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codeName="ThisWorkbook"/>
  <mc:AlternateContent xmlns:mc="http://schemas.openxmlformats.org/markup-compatibility/2006">
    <mc:Choice Requires="x15">
      <x15ac:absPath xmlns:x15ac="http://schemas.microsoft.com/office/spreadsheetml/2010/11/ac" url="C:\Users\hirai.akari\Desktop\"/>
    </mc:Choice>
  </mc:AlternateContent>
  <xr:revisionPtr revIDLastSave="0" documentId="13_ncr:1_{1F59C26D-EC17-4725-86BB-82B1A7C3DCD7}" xr6:coauthVersionLast="36" xr6:coauthVersionMax="36" xr10:uidLastSave="{00000000-0000-0000-0000-000000000000}"/>
  <bookViews>
    <workbookView xWindow="0" yWindow="0" windowWidth="20490" windowHeight="7080" xr2:uid="{00000000-000D-0000-FFFF-FFFF00000000}"/>
  </bookViews>
  <sheets>
    <sheet name="一覧" sheetId="9" r:id="rId1"/>
    <sheet name="様式１及び様式１－２" sheetId="1" r:id="rId2"/>
    <sheet name="対象経費内訳詳細（①から④の場合）" sheetId="14" r:id="rId3"/>
    <sheet name="様式２（理由書）（④の場合）" sheetId="2" r:id="rId4"/>
    <sheet name="様式３（療養者名簿）（⑤の場合）" sheetId="10" r:id="rId5"/>
    <sheet name="療養者名簿  (追加補助積算シート)" sheetId="11" r:id="rId6"/>
    <sheet name="様式４（チェックリスト）" sheetId="5" r:id="rId7"/>
    <sheet name="居宅サービス切替（⑥の場合）" sheetId="16" r:id="rId8"/>
    <sheet name="協力支援（⑦の場合）" sheetId="15" r:id="rId9"/>
    <sheet name="様式６（消費税仕入控除）" sheetId="18" r:id="rId10"/>
    <sheet name="請求書" sheetId="19" r:id="rId11"/>
  </sheets>
  <externalReferences>
    <externalReference r:id="rId12"/>
  </externalReferences>
  <definedNames>
    <definedName name="①" localSheetId="7">'居宅サービス切替（⑥の場合）'!#REF!</definedName>
    <definedName name="①" localSheetId="8">'協力支援（⑦の場合）'!#REF!</definedName>
    <definedName name="①" localSheetId="10">'[1]様式１及び様式１－２'!#REF!</definedName>
    <definedName name="①" localSheetId="2">'対象経費内訳詳細（①から④の場合）'!$AZ$2:$BH$2</definedName>
    <definedName name="①" localSheetId="9">'[1]様式１及び様式１－２'!#REF!</definedName>
    <definedName name="①">'様式１及び様式１－２'!#REF!</definedName>
    <definedName name="②" localSheetId="7">'居宅サービス切替（⑥の場合）'!#REF!</definedName>
    <definedName name="②" localSheetId="8">'協力支援（⑦の場合）'!#REF!</definedName>
    <definedName name="②" localSheetId="10">'[1]様式１及び様式１－２'!#REF!</definedName>
    <definedName name="②" localSheetId="2">'対象経費内訳詳細（①から④の場合）'!$AZ$3:$BH$3</definedName>
    <definedName name="②" localSheetId="9">'[1]様式１及び様式１－２'!#REF!</definedName>
    <definedName name="②">'様式１及び様式１－２'!#REF!</definedName>
    <definedName name="③" localSheetId="7">'居宅サービス切替（⑥の場合）'!#REF!</definedName>
    <definedName name="③" localSheetId="8">'協力支援（⑦の場合）'!#REF!</definedName>
    <definedName name="③" localSheetId="10">'[1]様式１及び様式１－２'!#REF!</definedName>
    <definedName name="③" localSheetId="2">'対象経費内訳詳細（①から④の場合）'!$AZ$4:$BH$4</definedName>
    <definedName name="③" localSheetId="9">'[1]様式１及び様式１－２'!#REF!</definedName>
    <definedName name="③">'様式１及び様式１－２'!#REF!</definedName>
    <definedName name="④" localSheetId="7">'居宅サービス切替（⑥の場合）'!#REF!</definedName>
    <definedName name="④" localSheetId="8">'協力支援（⑦の場合）'!#REF!</definedName>
    <definedName name="④" localSheetId="10">'[1]様式１及び様式１－２'!#REF!</definedName>
    <definedName name="④" localSheetId="2">'対象経費内訳詳細（①から④の場合）'!$AZ$5:$BH$5</definedName>
    <definedName name="④" localSheetId="9">'[1]様式１及び様式１－２'!#REF!</definedName>
    <definedName name="④">'様式１及び様式１－２'!#REF!</definedName>
    <definedName name="⑤" localSheetId="7">'居宅サービス切替（⑥の場合）'!#REF!</definedName>
    <definedName name="⑤" localSheetId="8">'協力支援（⑦の場合）'!#REF!</definedName>
    <definedName name="⑤" localSheetId="10">'[1]様式１及び様式１－２'!#REF!</definedName>
    <definedName name="⑤" localSheetId="2">'対象経費内訳詳細（①から④の場合）'!$AZ$7:$BH$7</definedName>
    <definedName name="⑤" localSheetId="9">'[1]様式１及び様式１－２'!#REF!</definedName>
    <definedName name="⑤">'様式１及び様式１－２'!#REF!</definedName>
    <definedName name="⑥" localSheetId="7">'居宅サービス切替（⑥の場合）'!#REF!</definedName>
    <definedName name="⑥" localSheetId="8">'協力支援（⑦の場合）'!#REF!</definedName>
    <definedName name="⑥" localSheetId="10">'[1]様式１及び様式１－２'!#REF!</definedName>
    <definedName name="⑥" localSheetId="2">'対象経費内訳詳細（①から④の場合）'!$AZ$9:$BH$9</definedName>
    <definedName name="⑥" localSheetId="9">'[1]様式１及び様式１－２'!#REF!</definedName>
    <definedName name="⑥">'様式１及び様式１－２'!#REF!</definedName>
    <definedName name="⑦" localSheetId="7">'居宅サービス切替（⑥の場合）'!#REF!</definedName>
    <definedName name="⑦" localSheetId="8">'協力支援（⑦の場合）'!#REF!</definedName>
    <definedName name="⑦" localSheetId="2">'対象経費内訳詳細（①から④の場合）'!$AZ$11:$BH$11</definedName>
    <definedName name="⑦">'様式１及び様式１－２'!$BX$11</definedName>
    <definedName name="_xlnm.Print_Area" localSheetId="7">'居宅サービス切替（⑥の場合）'!$A$1:$AJ$37</definedName>
    <definedName name="_xlnm.Print_Area" localSheetId="8">'協力支援（⑦の場合）'!$A$1:$AJ$37</definedName>
    <definedName name="_xlnm.Print_Area" localSheetId="2">'対象経費内訳詳細（①から④の場合）'!$A$1:$AJ$76</definedName>
    <definedName name="_xlnm.Print_Area" localSheetId="1">'様式１及び様式１－２'!$A$1:$AJ$121</definedName>
    <definedName name="_xlnm.Print_Area" localSheetId="3">'様式２（理由書）（④の場合）'!$A$1:$AJ$107</definedName>
    <definedName name="_xlnm.Print_Area" localSheetId="4">'様式３（療養者名簿）（⑤の場合）'!$A$1:$AN$125</definedName>
    <definedName name="_xlnm.Print_Area" localSheetId="6">'様式４（チェックリスト）'!$A$1:$AJ$40</definedName>
    <definedName name="_xlnm.Print_Area" localSheetId="5">'療養者名簿  (追加補助積算シート)'!$A$1:$PT$116</definedName>
    <definedName name="_xlnm.Print_Titles" localSheetId="4">'様式３（療養者名簿）（⑤の場合）'!$24:$24</definedName>
    <definedName name="_xlnm.Print_Titles" localSheetId="5">'療養者名簿  (追加補助積算シート)'!$A:$A,'療養者名簿  (追加補助積算シート)'!$4:$16</definedName>
    <definedName name="サービス付き高齢者住宅＿定員29人以下" localSheetId="7">'居宅サービス切替（⑥の場合）'!#REF!</definedName>
    <definedName name="サービス付き高齢者住宅＿定員29人以下" localSheetId="8">'協力支援（⑦の場合）'!#REF!</definedName>
    <definedName name="サービス付き高齢者住宅＿定員29人以下" localSheetId="2">'対象経費内訳詳細（①から④の場合）'!#REF!</definedName>
    <definedName name="サービス付き高齢者住宅＿定員29人以下">'様式１及び様式１－２'!$BL$39:$BP$39</definedName>
    <definedName name="サービス付き高齢者住宅＿定員29人以下＿その他" localSheetId="7">'居宅サービス切替（⑥の場合）'!#REF!</definedName>
    <definedName name="サービス付き高齢者住宅＿定員29人以下＿その他" localSheetId="8">'協力支援（⑦の場合）'!#REF!</definedName>
    <definedName name="サービス付き高齢者住宅＿定員29人以下＿その他" localSheetId="2">'対象経費内訳詳細（①から④の場合）'!#REF!</definedName>
    <definedName name="サービス付き高齢者住宅＿定員29人以下＿その他">'様式１及び様式１－２'!$BS$39:$BU$39</definedName>
    <definedName name="サービス付き高齢者住宅＿定員30人以上" localSheetId="7">'居宅サービス切替（⑥の場合）'!#REF!</definedName>
    <definedName name="サービス付き高齢者住宅＿定員30人以上" localSheetId="8">'協力支援（⑦の場合）'!#REF!</definedName>
    <definedName name="サービス付き高齢者住宅＿定員30人以上" localSheetId="2">'対象経費内訳詳細（①から④の場合）'!#REF!</definedName>
    <definedName name="サービス付き高齢者住宅＿定員30人以上">'様式１及び様式１－２'!$BL$38:$BP$38</definedName>
    <definedName name="サービス付き高齢者住宅＿定員30人以上＿その他" localSheetId="7">'居宅サービス切替（⑥の場合）'!#REF!</definedName>
    <definedName name="サービス付き高齢者住宅＿定員30人以上＿その他" localSheetId="8">'協力支援（⑦の場合）'!#REF!</definedName>
    <definedName name="サービス付き高齢者住宅＿定員30人以上＿その他" localSheetId="2">'対象経費内訳詳細（①から④の場合）'!#REF!</definedName>
    <definedName name="サービス付き高齢者住宅＿定員30人以上＿その他">'様式１及び様式１－２'!$BS$38:$BU$38</definedName>
    <definedName name="介護医療院" localSheetId="7">'居宅サービス切替（⑥の場合）'!#REF!</definedName>
    <definedName name="介護医療院" localSheetId="8">'協力支援（⑦の場合）'!#REF!</definedName>
    <definedName name="介護医療院" localSheetId="2">'対象経費内訳詳細（①から④の場合）'!#REF!</definedName>
    <definedName name="介護医療院">'様式１及び様式１－２'!$BL$29:$BP$29</definedName>
    <definedName name="介護医療院＿その他" localSheetId="7">'居宅サービス切替（⑥の場合）'!#REF!</definedName>
    <definedName name="介護医療院＿その他" localSheetId="8">'協力支援（⑦の場合）'!#REF!</definedName>
    <definedName name="介護医療院＿その他" localSheetId="2">'対象経費内訳詳細（①から④の場合）'!#REF!</definedName>
    <definedName name="介護医療院＿その他">'様式１及び様式１－２'!$BS$29:$BU$29</definedName>
    <definedName name="介護予防ケアマネジメント" localSheetId="7">'居宅サービス切替（⑥の場合）'!#REF!</definedName>
    <definedName name="介護予防ケアマネジメント" localSheetId="8">'協力支援（⑦の場合）'!#REF!</definedName>
    <definedName name="介護予防ケアマネジメント" localSheetId="2">'対象経費内訳詳細（①から④の場合）'!#REF!</definedName>
    <definedName name="介護予防ケアマネジメント">'様式１及び様式１－２'!$BL$23:$BP$23</definedName>
    <definedName name="介護予防ケアマネジメント＿その他" localSheetId="7">'居宅サービス切替（⑥の場合）'!#REF!</definedName>
    <definedName name="介護予防ケアマネジメント＿その他" localSheetId="8">'協力支援（⑦の場合）'!#REF!</definedName>
    <definedName name="介護予防ケアマネジメント＿その他" localSheetId="2">'対象経費内訳詳細（①から④の場合）'!#REF!</definedName>
    <definedName name="介護予防ケアマネジメント＿その他">'様式１及び様式１－２'!$BS$23:$BU$23</definedName>
    <definedName name="介護療養型医療施設" localSheetId="7">'居宅サービス切替（⑥の場合）'!#REF!</definedName>
    <definedName name="介護療養型医療施設" localSheetId="8">'協力支援（⑦の場合）'!#REF!</definedName>
    <definedName name="介護療養型医療施設" localSheetId="2">'対象経費内訳詳細（①から④の場合）'!#REF!</definedName>
    <definedName name="介護療養型医療施設">'様式１及び様式１－２'!$BL$30:$BP$30</definedName>
    <definedName name="介護療養型医療施設＿その他" localSheetId="7">'居宅サービス切替（⑥の場合）'!#REF!</definedName>
    <definedName name="介護療養型医療施設＿その他" localSheetId="8">'協力支援（⑦の場合）'!#REF!</definedName>
    <definedName name="介護療養型医療施設＿その他" localSheetId="2">'対象経費内訳詳細（①から④の場合）'!#REF!</definedName>
    <definedName name="介護療養型医療施設＿その他">'様式１及び様式１－２'!$BS$30:$BU$30</definedName>
    <definedName name="介護老人福祉施設" localSheetId="7">'居宅サービス切替（⑥の場合）'!#REF!</definedName>
    <definedName name="介護老人福祉施設" localSheetId="8">'協力支援（⑦の場合）'!#REF!</definedName>
    <definedName name="介護老人福祉施設" localSheetId="2">'対象経費内訳詳細（①から④の場合）'!#REF!</definedName>
    <definedName name="介護老人福祉施設">'様式１及び様式１－２'!$BL$26:$BP$26</definedName>
    <definedName name="介護老人福祉施設＿その他" localSheetId="7">'居宅サービス切替（⑥の場合）'!#REF!</definedName>
    <definedName name="介護老人福祉施設＿その他" localSheetId="8">'協力支援（⑦の場合）'!#REF!</definedName>
    <definedName name="介護老人福祉施設＿その他" localSheetId="2">'対象経費内訳詳細（①から④の場合）'!#REF!</definedName>
    <definedName name="介護老人福祉施設＿その他">'様式１及び様式１－２'!$BS$26:$BU$26</definedName>
    <definedName name="介護老人保健施設" localSheetId="7">'居宅サービス切替（⑥の場合）'!#REF!</definedName>
    <definedName name="介護老人保健施設" localSheetId="8">'協力支援（⑦の場合）'!#REF!</definedName>
    <definedName name="介護老人保健施設" localSheetId="2">'対象経費内訳詳細（①から④の場合）'!#REF!</definedName>
    <definedName name="介護老人保健施設">'様式１及び様式１－２'!$BL$28:$BP$28</definedName>
    <definedName name="介護老人保健施設＿その他" localSheetId="7">'居宅サービス切替（⑥の場合）'!#REF!</definedName>
    <definedName name="介護老人保健施設＿その他" localSheetId="8">'協力支援（⑦の場合）'!#REF!</definedName>
    <definedName name="介護老人保健施設＿その他" localSheetId="2">'対象経費内訳詳細（①から④の場合）'!#REF!</definedName>
    <definedName name="介護老人保健施設＿その他">'様式１及び様式１－２'!$BS$28:$BU$28</definedName>
    <definedName name="看護小規模多機能型居宅介護" localSheetId="7">'居宅サービス切替（⑥の場合）'!#REF!</definedName>
    <definedName name="看護小規模多機能型居宅介護" localSheetId="8">'協力支援（⑦の場合）'!#REF!</definedName>
    <definedName name="看護小規模多機能型居宅介護" localSheetId="2">'対象経費内訳詳細（①から④の場合）'!#REF!</definedName>
    <definedName name="看護小規模多機能型居宅介護">'様式１及び様式１－２'!$BL$25:$BP$25</definedName>
    <definedName name="看護小規模多機能型居宅介護＿その他" localSheetId="7">'居宅サービス切替（⑥の場合）'!#REF!</definedName>
    <definedName name="看護小規模多機能型居宅介護＿その他" localSheetId="8">'協力支援（⑦の場合）'!#REF!</definedName>
    <definedName name="看護小規模多機能型居宅介護＿その他" localSheetId="2">'対象経費内訳詳細（①から④の場合）'!#REF!</definedName>
    <definedName name="看護小規模多機能型居宅介護＿その他" localSheetId="4">'様式１及び様式１－２'!#REF!</definedName>
    <definedName name="看護小規模多機能型居宅介護＿その他" localSheetId="5">'様式１及び様式１－２'!#REF!</definedName>
    <definedName name="看護小規模多機能型居宅介護＿その他">'様式１及び様式１－２'!$BS$25:$BU$25</definedName>
    <definedName name="居宅介護支援" localSheetId="7">'居宅サービス切替（⑥の場合）'!#REF!</definedName>
    <definedName name="居宅介護支援" localSheetId="8">'協力支援（⑦の場合）'!#REF!</definedName>
    <definedName name="居宅介護支援" localSheetId="2">'対象経費内訳詳細（①から④の場合）'!#REF!</definedName>
    <definedName name="居宅介護支援">'様式１及び様式１－２'!$BL$19:$BP$19</definedName>
    <definedName name="居宅介護支援＿その他" localSheetId="7">'居宅サービス切替（⑥の場合）'!#REF!</definedName>
    <definedName name="居宅介護支援＿その他" localSheetId="8">'協力支援（⑦の場合）'!#REF!</definedName>
    <definedName name="居宅介護支援＿その他" localSheetId="2">'対象経費内訳詳細（①から④の場合）'!#REF!</definedName>
    <definedName name="居宅介護支援＿その他">'様式１及び様式１－２'!$BS$19:$BU$19</definedName>
    <definedName name="居宅療養管理指導" localSheetId="7">'居宅サービス切替（⑥の場合）'!#REF!</definedName>
    <definedName name="居宅療養管理指導" localSheetId="8">'協力支援（⑦の場合）'!#REF!</definedName>
    <definedName name="居宅療養管理指導" localSheetId="2">'対象経費内訳詳細（①から④の場合）'!#REF!</definedName>
    <definedName name="居宅療養管理指導">'様式１及び様式１－２'!$BL$21:$BP$21</definedName>
    <definedName name="居宅療養管理指導＿その他" localSheetId="7">'居宅サービス切替（⑥の場合）'!#REF!</definedName>
    <definedName name="居宅療養管理指導＿その他" localSheetId="8">'協力支援（⑦の場合）'!#REF!</definedName>
    <definedName name="居宅療養管理指導＿その他" localSheetId="2">'対象経費内訳詳細（①から④の場合）'!#REF!</definedName>
    <definedName name="居宅療養管理指導＿その他">'様式１及び様式１－２'!$BS$21:$BU$21</definedName>
    <definedName name="軽費老人ホーム＿定員29人以下" localSheetId="7">'居宅サービス切替（⑥の場合）'!#REF!</definedName>
    <definedName name="軽費老人ホーム＿定員29人以下" localSheetId="8">'協力支援（⑦の場合）'!#REF!</definedName>
    <definedName name="軽費老人ホーム＿定員29人以下" localSheetId="2">'対象経費内訳詳細（①から④の場合）'!#REF!</definedName>
    <definedName name="軽費老人ホーム＿定員29人以下">'様式１及び様式１－２'!$BL$35:$BP$35</definedName>
    <definedName name="軽費老人ホーム＿定員29人以下＿その他" localSheetId="7">'居宅サービス切替（⑥の場合）'!#REF!</definedName>
    <definedName name="軽費老人ホーム＿定員29人以下＿その他" localSheetId="8">'協力支援（⑦の場合）'!#REF!</definedName>
    <definedName name="軽費老人ホーム＿定員29人以下＿その他" localSheetId="2">'対象経費内訳詳細（①から④の場合）'!#REF!</definedName>
    <definedName name="軽費老人ホーム＿定員29人以下＿その他">'様式１及び様式１－２'!$BS$35:$BU$35</definedName>
    <definedName name="軽費老人ホーム＿定員30人以上" localSheetId="7">'居宅サービス切替（⑥の場合）'!#REF!</definedName>
    <definedName name="軽費老人ホーム＿定員30人以上" localSheetId="8">'協力支援（⑦の場合）'!#REF!</definedName>
    <definedName name="軽費老人ホーム＿定員30人以上" localSheetId="2">'対象経費内訳詳細（①から④の場合）'!#REF!</definedName>
    <definedName name="軽費老人ホーム＿定員30人以上">'様式１及び様式１－２'!$BL$34:$BP$34</definedName>
    <definedName name="軽費老人ホーム＿定員30人以上＿その他" localSheetId="7">'居宅サービス切替（⑥の場合）'!#REF!</definedName>
    <definedName name="軽費老人ホーム＿定員30人以上＿その他" localSheetId="8">'協力支援（⑦の場合）'!#REF!</definedName>
    <definedName name="軽費老人ホーム＿定員30人以上＿その他" localSheetId="2">'対象経費内訳詳細（①から④の場合）'!#REF!</definedName>
    <definedName name="軽費老人ホーム＿定員30人以上＿その他">'様式１及び様式１－２'!$BS$34:$BU$34</definedName>
    <definedName name="実施事業種別">'様式１及び様式１－２'!$BK$2:$BP$39</definedName>
    <definedName name="小規模多機能型居宅介護" localSheetId="7">'居宅サービス切替（⑥の場合）'!#REF!</definedName>
    <definedName name="小規模多機能型居宅介護" localSheetId="8">'協力支援（⑦の場合）'!#REF!</definedName>
    <definedName name="小規模多機能型居宅介護" localSheetId="2">'対象経費内訳詳細（①から④の場合）'!#REF!</definedName>
    <definedName name="小規模多機能型居宅介護">'様式１及び様式１－２'!$BL$24:$BP$24</definedName>
    <definedName name="小規模多機能型居宅介護＿その他" localSheetId="7">'居宅サービス切替（⑥の場合）'!#REF!</definedName>
    <definedName name="小規模多機能型居宅介護＿その他" localSheetId="8">'協力支援（⑦の場合）'!#REF!</definedName>
    <definedName name="小規模多機能型居宅介護＿その他" localSheetId="2">'対象経費内訳詳細（①から④の場合）'!#REF!</definedName>
    <definedName name="小規模多機能型居宅介護＿その他">'様式１及び様式１－２'!$BS$24:$BU$24</definedName>
    <definedName name="対象種別" localSheetId="10">#REF!</definedName>
    <definedName name="対象種別" localSheetId="3">'様式２（理由書）（④の場合）'!$AO$2:$AO$15</definedName>
    <definedName name="対象種別" localSheetId="4">'様式３（療養者名簿）（⑤の場合）'!$CU$2:$CU$17</definedName>
    <definedName name="対象種別" localSheetId="9">#REF!</definedName>
    <definedName name="対象種別" localSheetId="5">'療養者名簿  (追加補助積算シート)'!$PY$2:$PY$17</definedName>
    <definedName name="対象種別">#REF!</definedName>
    <definedName name="短期入所生活介護" localSheetId="7">'居宅サービス切替（⑥の場合）'!#REF!</definedName>
    <definedName name="短期入所生活介護" localSheetId="8">'協力支援（⑦の場合）'!#REF!</definedName>
    <definedName name="短期入所生活介護" localSheetId="2">'対象経費内訳詳細（①から④の場合）'!#REF!</definedName>
    <definedName name="短期入所生活介護" localSheetId="4">'様式３（療養者名簿）（⑤の場合）'!$CU$3:$CU$17</definedName>
    <definedName name="短期入所生活介護" localSheetId="5">'療養者名簿  (追加補助積算シート)'!$PY$3:$PY$9</definedName>
    <definedName name="短期入所生活介護">'様式１及び様式１－２'!$BL$11:$BP$11</definedName>
    <definedName name="短期入所生活介護＿その他" localSheetId="7">'居宅サービス切替（⑥の場合）'!#REF!</definedName>
    <definedName name="短期入所生活介護＿その他" localSheetId="8">'協力支援（⑦の場合）'!#REF!</definedName>
    <definedName name="短期入所生活介護＿その他" localSheetId="2">'対象経費内訳詳細（①から④の場合）'!#REF!</definedName>
    <definedName name="短期入所生活介護＿その他">'様式１及び様式１－２'!$BS$11:$BU$11</definedName>
    <definedName name="短期入所療養介護" localSheetId="7">'居宅サービス切替（⑥の場合）'!#REF!</definedName>
    <definedName name="短期入所療養介護" localSheetId="8">'協力支援（⑦の場合）'!#REF!</definedName>
    <definedName name="短期入所療養介護" localSheetId="2">'対象経費内訳詳細（①から④の場合）'!#REF!</definedName>
    <definedName name="短期入所療養介護">'様式１及び様式１－２'!$BL$12:$BP$12</definedName>
    <definedName name="短期入所療養介護＿その他" localSheetId="7">'居宅サービス切替（⑥の場合）'!#REF!</definedName>
    <definedName name="短期入所療養介護＿その他" localSheetId="8">'協力支援（⑦の場合）'!#REF!</definedName>
    <definedName name="短期入所療養介護＿その他" localSheetId="2">'対象経費内訳詳細（①から④の場合）'!#REF!</definedName>
    <definedName name="短期入所療養介護＿その他">'様式１及び様式１－２'!$BS$12:$BU$12</definedName>
    <definedName name="地域密着型介護老人福祉施設" localSheetId="7">'居宅サービス切替（⑥の場合）'!#REF!</definedName>
    <definedName name="地域密着型介護老人福祉施設" localSheetId="8">'協力支援（⑦の場合）'!#REF!</definedName>
    <definedName name="地域密着型介護老人福祉施設" localSheetId="2">'対象経費内訳詳細（①から④の場合）'!#REF!</definedName>
    <definedName name="地域密着型介護老人福祉施設">'様式１及び様式１－２'!$BL$27:$BP$27</definedName>
    <definedName name="地域密着型介護老人福祉施設＿その他" localSheetId="7">'居宅サービス切替（⑥の場合）'!#REF!</definedName>
    <definedName name="地域密着型介護老人福祉施設＿その他" localSheetId="8">'協力支援（⑦の場合）'!#REF!</definedName>
    <definedName name="地域密着型介護老人福祉施設＿その他" localSheetId="2">'対象経費内訳詳細（①から④の場合）'!#REF!</definedName>
    <definedName name="地域密着型介護老人福祉施設＿その他">'様式１及び様式１－２'!$BS$27:$BU$27</definedName>
    <definedName name="地域密着型通所介護" localSheetId="7">'居宅サービス切替（⑥の場合）'!#REF!</definedName>
    <definedName name="地域密着型通所介護" localSheetId="8">'協力支援（⑦の場合）'!#REF!</definedName>
    <definedName name="地域密着型通所介護" localSheetId="2">'対象経費内訳詳細（①から④の場合）'!#REF!</definedName>
    <definedName name="地域密着型通所介護">'様式１及び様式１－２'!$BL$5:$BP$5</definedName>
    <definedName name="地域密着型通所介護＿その他" localSheetId="7">'居宅サービス切替（⑥の場合）'!#REF!</definedName>
    <definedName name="地域密着型通所介護＿その他" localSheetId="8">'協力支援（⑦の場合）'!#REF!</definedName>
    <definedName name="地域密着型通所介護＿その他" localSheetId="2">'対象経費内訳詳細（①から④の場合）'!#REF!</definedName>
    <definedName name="地域密着型通所介護＿その他">'様式１及び様式１－２'!$BS$5:$BU$5</definedName>
    <definedName name="通所リハビリテーション＿大規模型＿Ⅰ" localSheetId="7">'居宅サービス切替（⑥の場合）'!#REF!</definedName>
    <definedName name="通所リハビリテーション＿大規模型＿Ⅰ" localSheetId="8">'協力支援（⑦の場合）'!#REF!</definedName>
    <definedName name="通所リハビリテーション＿大規模型＿Ⅰ" localSheetId="2">'対象経費内訳詳細（①から④の場合）'!#REF!</definedName>
    <definedName name="通所リハビリテーション＿大規模型＿Ⅰ">'様式１及び様式１－２'!$BL$8:$BP$8</definedName>
    <definedName name="通所リハビリテーション＿大規模型＿Ⅰ＿その他" localSheetId="7">'居宅サービス切替（⑥の場合）'!#REF!</definedName>
    <definedName name="通所リハビリテーション＿大規模型＿Ⅰ＿その他" localSheetId="8">'協力支援（⑦の場合）'!#REF!</definedName>
    <definedName name="通所リハビリテーション＿大規模型＿Ⅰ＿その他" localSheetId="2">'対象経費内訳詳細（①から④の場合）'!#REF!</definedName>
    <definedName name="通所リハビリテーション＿大規模型＿Ⅰ＿その他">'様式１及び様式１－２'!$BS$8:$BU$8</definedName>
    <definedName name="通所リハビリテーション＿大規模型＿Ⅱ" localSheetId="7">'居宅サービス切替（⑥の場合）'!#REF!</definedName>
    <definedName name="通所リハビリテーション＿大規模型＿Ⅱ" localSheetId="8">'協力支援（⑦の場合）'!#REF!</definedName>
    <definedName name="通所リハビリテーション＿大規模型＿Ⅱ" localSheetId="2">'対象経費内訳詳細（①から④の場合）'!#REF!</definedName>
    <definedName name="通所リハビリテーション＿大規模型＿Ⅱ">'様式１及び様式１－２'!$BL$9:$BP$9</definedName>
    <definedName name="通所リハビリテーション＿大規模型＿Ⅱ＿その他" localSheetId="7">'居宅サービス切替（⑥の場合）'!#REF!</definedName>
    <definedName name="通所リハビリテーション＿大規模型＿Ⅱ＿その他" localSheetId="8">'協力支援（⑦の場合）'!#REF!</definedName>
    <definedName name="通所リハビリテーション＿大規模型＿Ⅱ＿その他" localSheetId="2">'対象経費内訳詳細（①から④の場合）'!#REF!</definedName>
    <definedName name="通所リハビリテーション＿大規模型＿Ⅱ＿その他">'様式１及び様式１－２'!$BS$9:$BU$9</definedName>
    <definedName name="通所リハビリテーション＿通常規模" localSheetId="7">'居宅サービス切替（⑥の場合）'!#REF!</definedName>
    <definedName name="通所リハビリテーション＿通常規模" localSheetId="8">'協力支援（⑦の場合）'!#REF!</definedName>
    <definedName name="通所リハビリテーション＿通常規模" localSheetId="2">'対象経費内訳詳細（①から④の場合）'!#REF!</definedName>
    <definedName name="通所リハビリテーション＿通常規模">'様式１及び様式１－２'!$BL$7:$BP$7</definedName>
    <definedName name="通所リハビリテーション＿通常規模＿その他" localSheetId="7">'居宅サービス切替（⑥の場合）'!#REF!</definedName>
    <definedName name="通所リハビリテーション＿通常規模＿その他" localSheetId="8">'協力支援（⑦の場合）'!#REF!</definedName>
    <definedName name="通所リハビリテーション＿通常規模＿その他" localSheetId="2">'対象経費内訳詳細（①から④の場合）'!#REF!</definedName>
    <definedName name="通所リハビリテーション＿通常規模＿その他">'様式１及び様式１－２'!$BS$7:$BU$7</definedName>
    <definedName name="通所介護＿大規模型＿Ⅰ" localSheetId="7">'居宅サービス切替（⑥の場合）'!#REF!</definedName>
    <definedName name="通所介護＿大規模型＿Ⅰ" localSheetId="8">'協力支援（⑦の場合）'!#REF!</definedName>
    <definedName name="通所介護＿大規模型＿Ⅰ" localSheetId="2">'対象経費内訳詳細（①から④の場合）'!#REF!</definedName>
    <definedName name="通所介護＿大規模型＿Ⅰ">'様式１及び様式１－２'!$BL$3:$BP$3</definedName>
    <definedName name="通所介護＿大規模型＿Ⅰ＿その他" localSheetId="7">'居宅サービス切替（⑥の場合）'!#REF!</definedName>
    <definedName name="通所介護＿大規模型＿Ⅰ＿その他" localSheetId="8">'協力支援（⑦の場合）'!#REF!</definedName>
    <definedName name="通所介護＿大規模型＿Ⅰ＿その他" localSheetId="2">'対象経費内訳詳細（①から④の場合）'!#REF!</definedName>
    <definedName name="通所介護＿大規模型＿Ⅰ＿その他">'様式１及び様式１－２'!$BS$3:$BU$3</definedName>
    <definedName name="通所介護＿大規模型＿Ⅱ" localSheetId="7">'居宅サービス切替（⑥の場合）'!#REF!</definedName>
    <definedName name="通所介護＿大規模型＿Ⅱ" localSheetId="8">'協力支援（⑦の場合）'!#REF!</definedName>
    <definedName name="通所介護＿大規模型＿Ⅱ" localSheetId="2">'対象経費内訳詳細（①から④の場合）'!#REF!</definedName>
    <definedName name="通所介護＿大規模型＿Ⅱ">'様式１及び様式１－２'!$BL$4:$BP$4</definedName>
    <definedName name="通所介護＿大規模型＿Ⅱ＿その他" localSheetId="7">'居宅サービス切替（⑥の場合）'!#REF!</definedName>
    <definedName name="通所介護＿大規模型＿Ⅱ＿その他" localSheetId="8">'協力支援（⑦の場合）'!#REF!</definedName>
    <definedName name="通所介護＿大規模型＿Ⅱ＿その他" localSheetId="2">'対象経費内訳詳細（①から④の場合）'!#REF!</definedName>
    <definedName name="通所介護＿大規模型＿Ⅱ＿その他">'様式１及び様式１－２'!$BS$4:$BU$4</definedName>
    <definedName name="通所介護＿通常規模" localSheetId="7">'居宅サービス切替（⑥の場合）'!#REF!</definedName>
    <definedName name="通所介護＿通常規模" localSheetId="8">'協力支援（⑦の場合）'!#REF!</definedName>
    <definedName name="通所介護＿通常規模" localSheetId="2">'対象経費内訳詳細（①から④の場合）'!#REF!</definedName>
    <definedName name="通所介護＿通常規模">'様式１及び様式１－２'!$BL$2:$BP$2</definedName>
    <definedName name="通所介護＿通常規模＿その他" localSheetId="7">'居宅サービス切替（⑥の場合）'!#REF!</definedName>
    <definedName name="通所介護＿通常規模＿その他" localSheetId="8">'協力支援（⑦の場合）'!#REF!</definedName>
    <definedName name="通所介護＿通常規模＿その他" localSheetId="2">'対象経費内訳詳細（①から④の場合）'!#REF!</definedName>
    <definedName name="通所介護＿通常規模＿その他">'様式１及び様式１－２'!$BS$2:$BU$2</definedName>
    <definedName name="通所型サービス" localSheetId="7">'居宅サービス切替（⑥の場合）'!#REF!</definedName>
    <definedName name="通所型サービス" localSheetId="8">'協力支援（⑦の場合）'!#REF!</definedName>
    <definedName name="通所型サービス" localSheetId="2">'対象経費内訳詳細（①から④の場合）'!#REF!</definedName>
    <definedName name="通所型サービス">'様式１及び様式１－２'!$BL$10:$BP$10</definedName>
    <definedName name="通所型サービス＿その他" localSheetId="7">'居宅サービス切替（⑥の場合）'!#REF!</definedName>
    <definedName name="通所型サービス＿その他" localSheetId="8">'協力支援（⑦の場合）'!#REF!</definedName>
    <definedName name="通所型サービス＿その他" localSheetId="2">'対象経費内訳詳細（①から④の場合）'!#REF!</definedName>
    <definedName name="通所型サービス＿その他">'様式１及び様式１－２'!$BS$10:$BU$10</definedName>
    <definedName name="定期巡回・随時対応型訪問介護看護" localSheetId="7">'居宅サービス切替（⑥の場合）'!#REF!</definedName>
    <definedName name="定期巡回・随時対応型訪問介護看護" localSheetId="8">'協力支援（⑦の場合）'!#REF!</definedName>
    <definedName name="定期巡回・随時対応型訪問介護看護" localSheetId="2">'対象経費内訳詳細（①から④の場合）'!#REF!</definedName>
    <definedName name="定期巡回・随時対応型訪問介護看護">'様式１及び様式１－２'!$BL$17:$BP$17</definedName>
    <definedName name="定期巡回・随時対応型訪問介護看護＿その他" localSheetId="7">'居宅サービス切替（⑥の場合）'!#REF!</definedName>
    <definedName name="定期巡回・随時対応型訪問介護看護＿その他" localSheetId="8">'協力支援（⑦の場合）'!#REF!</definedName>
    <definedName name="定期巡回・随時対応型訪問介護看護＿その他" localSheetId="2">'対象経費内訳詳細（①から④の場合）'!#REF!</definedName>
    <definedName name="定期巡回・随時対応型訪問介護看護＿その他">'様式１及び様式１－２'!$BS$17:$BU$17</definedName>
    <definedName name="認知症対応型共同生活介護" localSheetId="7">'居宅サービス切替（⑥の場合）'!#REF!</definedName>
    <definedName name="認知症対応型共同生活介護" localSheetId="8">'協力支援（⑦の場合）'!#REF!</definedName>
    <definedName name="認知症対応型共同生活介護" localSheetId="2">'対象経費内訳詳細（①から④の場合）'!#REF!</definedName>
    <definedName name="認知症対応型共同生活介護">'様式１及び様式１－２'!$BL$31:$BP$31</definedName>
    <definedName name="認知症対応型共同生活介護＿その他" localSheetId="7">'居宅サービス切替（⑥の場合）'!#REF!</definedName>
    <definedName name="認知症対応型共同生活介護＿その他" localSheetId="8">'協力支援（⑦の場合）'!#REF!</definedName>
    <definedName name="認知症対応型共同生活介護＿その他" localSheetId="2">'対象経費内訳詳細（①から④の場合）'!#REF!</definedName>
    <definedName name="認知症対応型共同生活介護＿その他">'様式１及び様式１－２'!$BS$31:$BU$31</definedName>
    <definedName name="認知症対応型通所介護" localSheetId="7">'居宅サービス切替（⑥の場合）'!#REF!</definedName>
    <definedName name="認知症対応型通所介護" localSheetId="8">'協力支援（⑦の場合）'!#REF!</definedName>
    <definedName name="認知症対応型通所介護" localSheetId="2">'対象経費内訳詳細（①から④の場合）'!#REF!</definedName>
    <definedName name="認知症対応型通所介護">'様式１及び様式１－２'!$BL$6:$BP$6</definedName>
    <definedName name="認知症対応型通所介護＿その他" localSheetId="7">'居宅サービス切替（⑥の場合）'!#REF!</definedName>
    <definedName name="認知症対応型通所介護＿その他" localSheetId="8">'協力支援（⑦の場合）'!#REF!</definedName>
    <definedName name="認知症対応型通所介護＿その他" localSheetId="2">'対象経費内訳詳細（①から④の場合）'!#REF!</definedName>
    <definedName name="認知症対応型通所介護＿その他">'様式１及び様式１－２'!$BS$6:$BU$6</definedName>
    <definedName name="福祉用具貸与">'様式１及び様式１－２'!$BL$20:$BP$20</definedName>
    <definedName name="福祉用具貸与＿その他" localSheetId="7">'居宅サービス切替（⑥の場合）'!#REF!</definedName>
    <definedName name="福祉用具貸与＿その他" localSheetId="8">'協力支援（⑦の場合）'!#REF!</definedName>
    <definedName name="福祉用具貸与＿その他" localSheetId="2">'対象経費内訳詳細（①から④の場合）'!#REF!</definedName>
    <definedName name="福祉用具貸与＿その他">'様式１及び様式１－２'!$BS$20:$BU$20</definedName>
    <definedName name="訪問リハビリテーション" localSheetId="7">'居宅サービス切替（⑥の場合）'!#REF!</definedName>
    <definedName name="訪問リハビリテーション" localSheetId="8">'協力支援（⑦の場合）'!#REF!</definedName>
    <definedName name="訪問リハビリテーション" localSheetId="2">'対象経費内訳詳細（①から④の場合）'!#REF!</definedName>
    <definedName name="訪問リハビリテーション">'様式１及び様式１－２'!$BL$16:$BP$16</definedName>
    <definedName name="訪問リハビリテーション＿その他" localSheetId="7">'居宅サービス切替（⑥の場合）'!#REF!</definedName>
    <definedName name="訪問リハビリテーション＿その他" localSheetId="8">'協力支援（⑦の場合）'!#REF!</definedName>
    <definedName name="訪問リハビリテーション＿その他" localSheetId="2">'対象経費内訳詳細（①から④の場合）'!#REF!</definedName>
    <definedName name="訪問リハビリテーション＿その他">'様式１及び様式１－２'!$BS$16:$BU$16</definedName>
    <definedName name="訪問介護" localSheetId="7">'居宅サービス切替（⑥の場合）'!#REF!</definedName>
    <definedName name="訪問介護" localSheetId="8">'協力支援（⑦の場合）'!#REF!</definedName>
    <definedName name="訪問介護" localSheetId="2">'対象経費内訳詳細（①から④の場合）'!#REF!</definedName>
    <definedName name="訪問介護">'様式１及び様式１－２'!$BL$13:$BP$13</definedName>
    <definedName name="訪問介護＿その他" localSheetId="7">'居宅サービス切替（⑥の場合）'!#REF!</definedName>
    <definedName name="訪問介護＿その他" localSheetId="8">'協力支援（⑦の場合）'!#REF!</definedName>
    <definedName name="訪問介護＿その他" localSheetId="2">'対象経費内訳詳細（①から④の場合）'!#REF!</definedName>
    <definedName name="訪問介護＿その他">'様式１及び様式１－２'!$BS$13:$BU$13</definedName>
    <definedName name="訪問看護" localSheetId="7">'居宅サービス切替（⑥の場合）'!#REF!</definedName>
    <definedName name="訪問看護" localSheetId="8">'協力支援（⑦の場合）'!#REF!</definedName>
    <definedName name="訪問看護" localSheetId="2">'対象経費内訳詳細（①から④の場合）'!#REF!</definedName>
    <definedName name="訪問看護">'様式１及び様式１－２'!$BL$15:$BP$15</definedName>
    <definedName name="訪問看護＿その他" localSheetId="7">'居宅サービス切替（⑥の場合）'!#REF!</definedName>
    <definedName name="訪問看護＿その他" localSheetId="8">'協力支援（⑦の場合）'!#REF!</definedName>
    <definedName name="訪問看護＿その他" localSheetId="2">'対象経費内訳詳細（①から④の場合）'!#REF!</definedName>
    <definedName name="訪問看護＿その他">'様式１及び様式１－２'!$BS$15:$BU$15</definedName>
    <definedName name="訪問型サービス" localSheetId="7">'居宅サービス切替（⑥の場合）'!#REF!</definedName>
    <definedName name="訪問型サービス" localSheetId="8">'協力支援（⑦の場合）'!#REF!</definedName>
    <definedName name="訪問型サービス" localSheetId="2">'対象経費内訳詳細（①から④の場合）'!#REF!</definedName>
    <definedName name="訪問型サービス">'様式１及び様式１－２'!$BL$22:$BP$22</definedName>
    <definedName name="訪問型サービス＿その他" localSheetId="7">'居宅サービス切替（⑥の場合）'!#REF!</definedName>
    <definedName name="訪問型サービス＿その他" localSheetId="8">'協力支援（⑦の場合）'!#REF!</definedName>
    <definedName name="訪問型サービス＿その他" localSheetId="2">'対象経費内訳詳細（①から④の場合）'!#REF!</definedName>
    <definedName name="訪問型サービス＿その他">'様式１及び様式１－２'!$BS$22:$BU$22</definedName>
    <definedName name="訪問入浴介護" localSheetId="7">'居宅サービス切替（⑥の場合）'!#REF!</definedName>
    <definedName name="訪問入浴介護" localSheetId="8">'協力支援（⑦の場合）'!#REF!</definedName>
    <definedName name="訪問入浴介護" localSheetId="2">'対象経費内訳詳細（①から④の場合）'!#REF!</definedName>
    <definedName name="訪問入浴介護">'様式１及び様式１－２'!$BL$14:$BP$14</definedName>
    <definedName name="訪問入浴介護＿その他" localSheetId="7">'居宅サービス切替（⑥の場合）'!#REF!</definedName>
    <definedName name="訪問入浴介護＿その他" localSheetId="8">'協力支援（⑦の場合）'!#REF!</definedName>
    <definedName name="訪問入浴介護＿その他" localSheetId="2">'対象経費内訳詳細（①から④の場合）'!#REF!</definedName>
    <definedName name="訪問入浴介護＿その他">'様式１及び様式１－２'!$BS$14:$BU$14</definedName>
    <definedName name="夜間対応型訪問介護" localSheetId="7">'居宅サービス切替（⑥の場合）'!#REF!</definedName>
    <definedName name="夜間対応型訪問介護" localSheetId="8">'協力支援（⑦の場合）'!#REF!</definedName>
    <definedName name="夜間対応型訪問介護" localSheetId="2">'対象経費内訳詳細（①から④の場合）'!#REF!</definedName>
    <definedName name="夜間対応型訪問介護">'様式１及び様式１－２'!$BL$18:$BP$18</definedName>
    <definedName name="夜間対応型訪問介護＿その他" localSheetId="7">'居宅サービス切替（⑥の場合）'!#REF!</definedName>
    <definedName name="夜間対応型訪問介護＿その他" localSheetId="8">'協力支援（⑦の場合）'!#REF!</definedName>
    <definedName name="夜間対応型訪問介護＿その他" localSheetId="2">'対象経費内訳詳細（①から④の場合）'!#REF!</definedName>
    <definedName name="夜間対応型訪問介護＿その他">'様式１及び様式１－２'!$BS$18:$BU$18</definedName>
    <definedName name="有料老人ホーム＿定員29人以下" localSheetId="7">'居宅サービス切替（⑥の場合）'!#REF!</definedName>
    <definedName name="有料老人ホーム＿定員29人以下" localSheetId="8">'協力支援（⑦の場合）'!#REF!</definedName>
    <definedName name="有料老人ホーム＿定員29人以下" localSheetId="2">'対象経費内訳詳細（①から④の場合）'!#REF!</definedName>
    <definedName name="有料老人ホーム＿定員29人以下">'様式１及び様式１－２'!$BL$37:$BP$37</definedName>
    <definedName name="有料老人ホーム＿定員29人以下＿その他" localSheetId="7">'居宅サービス切替（⑥の場合）'!#REF!</definedName>
    <definedName name="有料老人ホーム＿定員29人以下＿その他" localSheetId="8">'協力支援（⑦の場合）'!#REF!</definedName>
    <definedName name="有料老人ホーム＿定員29人以下＿その他" localSheetId="2">'対象経費内訳詳細（①から④の場合）'!#REF!</definedName>
    <definedName name="有料老人ホーム＿定員29人以下＿その他">'様式１及び様式１－２'!$BS$37:$BU$37</definedName>
    <definedName name="有料老人ホーム＿定員30人以上" localSheetId="7">'居宅サービス切替（⑥の場合）'!#REF!</definedName>
    <definedName name="有料老人ホーム＿定員30人以上" localSheetId="8">'協力支援（⑦の場合）'!#REF!</definedName>
    <definedName name="有料老人ホーム＿定員30人以上" localSheetId="2">'対象経費内訳詳細（①から④の場合）'!#REF!</definedName>
    <definedName name="有料老人ホーム＿定員30人以上">'様式１及び様式１－２'!$BL$36:$BP$36</definedName>
    <definedName name="有料老人ホーム＿定員30人以上＿その他" localSheetId="7">'居宅サービス切替（⑥の場合）'!#REF!</definedName>
    <definedName name="有料老人ホーム＿定員30人以上＿その他" localSheetId="8">'協力支援（⑦の場合）'!#REF!</definedName>
    <definedName name="有料老人ホーム＿定員30人以上＿その他" localSheetId="2">'対象経費内訳詳細（①から④の場合）'!#REF!</definedName>
    <definedName name="有料老人ホーム＿定員30人以上＿その他">'様式１及び様式１－２'!$BS$36:$BU$36</definedName>
    <definedName name="養護老人ホーム＿定員29人以下" localSheetId="7">'居宅サービス切替（⑥の場合）'!#REF!</definedName>
    <definedName name="養護老人ホーム＿定員29人以下" localSheetId="8">'協力支援（⑦の場合）'!#REF!</definedName>
    <definedName name="養護老人ホーム＿定員29人以下" localSheetId="2">'対象経費内訳詳細（①から④の場合）'!#REF!</definedName>
    <definedName name="養護老人ホーム＿定員29人以下">'様式１及び様式１－２'!$BL$33:$BP$33</definedName>
    <definedName name="養護老人ホーム＿定員29人以下＿その他" localSheetId="7">'居宅サービス切替（⑥の場合）'!#REF!</definedName>
    <definedName name="養護老人ホーム＿定員29人以下＿その他" localSheetId="8">'協力支援（⑦の場合）'!#REF!</definedName>
    <definedName name="養護老人ホーム＿定員29人以下＿その他" localSheetId="2">'対象経費内訳詳細（①から④の場合）'!#REF!</definedName>
    <definedName name="養護老人ホーム＿定員29人以下＿その他">'様式１及び様式１－２'!$BS$33:$BU$33</definedName>
    <definedName name="養護老人ホーム＿定員30人以上" localSheetId="7">'居宅サービス切替（⑥の場合）'!#REF!</definedName>
    <definedName name="養護老人ホーム＿定員30人以上" localSheetId="8">'協力支援（⑦の場合）'!#REF!</definedName>
    <definedName name="養護老人ホーム＿定員30人以上" localSheetId="2">'対象経費内訳詳細（①から④の場合）'!#REF!</definedName>
    <definedName name="養護老人ホーム＿定員30人以上">'様式１及び様式１－２'!$BL$32:$BP$32</definedName>
    <definedName name="養護老人ホーム＿定員30人以上＿その他" localSheetId="7">'居宅サービス切替（⑥の場合）'!#REF!</definedName>
    <definedName name="養護老人ホーム＿定員30人以上＿その他" localSheetId="8">'協力支援（⑦の場合）'!#REF!</definedName>
    <definedName name="養護老人ホーム＿定員30人以上＿その他" localSheetId="2">'対象経費内訳詳細（①から④の場合）'!#REF!</definedName>
    <definedName name="養護老人ホーム＿定員30人以上＿その他">'様式１及び様式１－２'!$BS$32:$BU$32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1" i="11" l="1"/>
  <c r="B11" i="11"/>
  <c r="J9" i="11"/>
  <c r="B9" i="11"/>
  <c r="AK14" i="10"/>
  <c r="AC14" i="10"/>
  <c r="AH20" i="10"/>
  <c r="PN15" i="11" l="1"/>
  <c r="R10" i="11" l="1"/>
  <c r="PT116" i="11"/>
  <c r="PS116" i="11"/>
  <c r="PR116" i="11"/>
  <c r="PQ116" i="11"/>
  <c r="PP116" i="11"/>
  <c r="PO116" i="11"/>
  <c r="PN116" i="11"/>
  <c r="PM116" i="11"/>
  <c r="PL116" i="11"/>
  <c r="PK116" i="11"/>
  <c r="PJ116" i="11"/>
  <c r="PI116" i="11"/>
  <c r="PH116" i="11"/>
  <c r="PG116" i="11"/>
  <c r="PF116" i="11"/>
  <c r="PE116" i="11"/>
  <c r="PD116" i="11"/>
  <c r="PC116" i="11"/>
  <c r="PB116" i="11"/>
  <c r="PA116" i="11"/>
  <c r="OZ116" i="11"/>
  <c r="OY116" i="11"/>
  <c r="OX116" i="11"/>
  <c r="OW116" i="11"/>
  <c r="OV116" i="11"/>
  <c r="OU116" i="11"/>
  <c r="OT116" i="11"/>
  <c r="OS116" i="11"/>
  <c r="OR116" i="11"/>
  <c r="OQ116" i="11"/>
  <c r="OP116" i="11"/>
  <c r="OO116" i="11"/>
  <c r="ON116" i="11"/>
  <c r="OM116" i="11"/>
  <c r="OL116" i="11"/>
  <c r="OK116" i="11"/>
  <c r="OJ116" i="11"/>
  <c r="OI116" i="11"/>
  <c r="OH116" i="11"/>
  <c r="OG116" i="11"/>
  <c r="OF116" i="11"/>
  <c r="OE116" i="11"/>
  <c r="OD116" i="11"/>
  <c r="OC116" i="11"/>
  <c r="OB116" i="11"/>
  <c r="OA116" i="11"/>
  <c r="NZ116" i="11"/>
  <c r="NY116" i="11"/>
  <c r="NX116" i="11"/>
  <c r="NW116" i="11"/>
  <c r="NV116" i="11"/>
  <c r="NU116" i="11"/>
  <c r="NT116" i="11"/>
  <c r="NS116" i="11"/>
  <c r="NR116" i="11"/>
  <c r="NQ116" i="11"/>
  <c r="NP116" i="11"/>
  <c r="NO116" i="11"/>
  <c r="NN116" i="11"/>
  <c r="NM116" i="11"/>
  <c r="NL116" i="11"/>
  <c r="NK116" i="11"/>
  <c r="NJ116" i="11"/>
  <c r="NI116" i="11"/>
  <c r="NH116" i="11"/>
  <c r="NG116" i="11"/>
  <c r="NF116" i="11"/>
  <c r="NE116" i="11"/>
  <c r="ND116" i="11"/>
  <c r="NC116" i="11"/>
  <c r="NB116" i="11"/>
  <c r="NA116" i="11"/>
  <c r="MZ116" i="11"/>
  <c r="MY116" i="11"/>
  <c r="MX116" i="11"/>
  <c r="MW116" i="11"/>
  <c r="MV116" i="11"/>
  <c r="MU116" i="11"/>
  <c r="MT116" i="11"/>
  <c r="MS116" i="11"/>
  <c r="MR116" i="11"/>
  <c r="MQ116" i="11"/>
  <c r="MP116" i="11"/>
  <c r="MO116" i="11"/>
  <c r="MN116" i="11"/>
  <c r="MM116" i="11"/>
  <c r="ML116" i="11"/>
  <c r="MK116" i="11"/>
  <c r="MJ116" i="11"/>
  <c r="MI116" i="11"/>
  <c r="PT115" i="11"/>
  <c r="PS115" i="11"/>
  <c r="PR115" i="11"/>
  <c r="PQ115" i="11"/>
  <c r="PP115" i="11"/>
  <c r="PO115" i="11"/>
  <c r="PN115" i="11"/>
  <c r="PM115" i="11"/>
  <c r="PL115" i="11"/>
  <c r="PK115" i="11"/>
  <c r="PJ115" i="11"/>
  <c r="PI115" i="11"/>
  <c r="PH115" i="11"/>
  <c r="PG115" i="11"/>
  <c r="PF115" i="11"/>
  <c r="PE115" i="11"/>
  <c r="PD115" i="11"/>
  <c r="PC115" i="11"/>
  <c r="PB115" i="11"/>
  <c r="PA115" i="11"/>
  <c r="OZ115" i="11"/>
  <c r="OY115" i="11"/>
  <c r="OX115" i="11"/>
  <c r="OW115" i="11"/>
  <c r="OV115" i="11"/>
  <c r="OU115" i="11"/>
  <c r="OT115" i="11"/>
  <c r="OS115" i="11"/>
  <c r="OR115" i="11"/>
  <c r="OQ115" i="11"/>
  <c r="OP115" i="11"/>
  <c r="OO115" i="11"/>
  <c r="ON115" i="11"/>
  <c r="OM115" i="11"/>
  <c r="OL115" i="11"/>
  <c r="OK115" i="11"/>
  <c r="OJ115" i="11"/>
  <c r="OI115" i="11"/>
  <c r="OH115" i="11"/>
  <c r="OG115" i="11"/>
  <c r="OF115" i="11"/>
  <c r="OE115" i="11"/>
  <c r="OD115" i="11"/>
  <c r="OC115" i="11"/>
  <c r="OB115" i="11"/>
  <c r="OA115" i="11"/>
  <c r="NZ115" i="11"/>
  <c r="NY115" i="11"/>
  <c r="NX115" i="11"/>
  <c r="NW115" i="11"/>
  <c r="NV115" i="11"/>
  <c r="NU115" i="11"/>
  <c r="NT115" i="11"/>
  <c r="NS115" i="11"/>
  <c r="NR115" i="11"/>
  <c r="NQ115" i="11"/>
  <c r="NP115" i="11"/>
  <c r="NO115" i="11"/>
  <c r="NN115" i="11"/>
  <c r="NM115" i="11"/>
  <c r="NL115" i="11"/>
  <c r="NK115" i="11"/>
  <c r="NJ115" i="11"/>
  <c r="NI115" i="11"/>
  <c r="NH115" i="11"/>
  <c r="NG115" i="11"/>
  <c r="NF115" i="11"/>
  <c r="NE115" i="11"/>
  <c r="ND115" i="11"/>
  <c r="NC115" i="11"/>
  <c r="NB115" i="11"/>
  <c r="NA115" i="11"/>
  <c r="MZ115" i="11"/>
  <c r="MY115" i="11"/>
  <c r="MX115" i="11"/>
  <c r="MW115" i="11"/>
  <c r="MV115" i="11"/>
  <c r="MU115" i="11"/>
  <c r="MT115" i="11"/>
  <c r="MS115" i="11"/>
  <c r="MR115" i="11"/>
  <c r="MQ115" i="11"/>
  <c r="MP115" i="11"/>
  <c r="MO115" i="11"/>
  <c r="MN115" i="11"/>
  <c r="MM115" i="11"/>
  <c r="ML115" i="11"/>
  <c r="MK115" i="11"/>
  <c r="MJ115" i="11"/>
  <c r="MI115" i="11"/>
  <c r="PT114" i="11"/>
  <c r="PS114" i="11"/>
  <c r="PR114" i="11"/>
  <c r="PQ114" i="11"/>
  <c r="PP114" i="11"/>
  <c r="PO114" i="11"/>
  <c r="PN114" i="11"/>
  <c r="PM114" i="11"/>
  <c r="PL114" i="11"/>
  <c r="PK114" i="11"/>
  <c r="PJ114" i="11"/>
  <c r="PI114" i="11"/>
  <c r="PH114" i="11"/>
  <c r="PG114" i="11"/>
  <c r="PF114" i="11"/>
  <c r="PE114" i="11"/>
  <c r="PD114" i="11"/>
  <c r="PC114" i="11"/>
  <c r="PB114" i="11"/>
  <c r="PA114" i="11"/>
  <c r="OZ114" i="11"/>
  <c r="OY114" i="11"/>
  <c r="OX114" i="11"/>
  <c r="OW114" i="11"/>
  <c r="OV114" i="11"/>
  <c r="OU114" i="11"/>
  <c r="OT114" i="11"/>
  <c r="OS114" i="11"/>
  <c r="OR114" i="11"/>
  <c r="OQ114" i="11"/>
  <c r="OP114" i="11"/>
  <c r="OO114" i="11"/>
  <c r="ON114" i="11"/>
  <c r="OM114" i="11"/>
  <c r="OL114" i="11"/>
  <c r="OK114" i="11"/>
  <c r="OJ114" i="11"/>
  <c r="OI114" i="11"/>
  <c r="OH114" i="11"/>
  <c r="OG114" i="11"/>
  <c r="OF114" i="11"/>
  <c r="OE114" i="11"/>
  <c r="OD114" i="11"/>
  <c r="OC114" i="11"/>
  <c r="OB114" i="11"/>
  <c r="OA114" i="11"/>
  <c r="NZ114" i="11"/>
  <c r="NY114" i="11"/>
  <c r="NX114" i="11"/>
  <c r="NW114" i="11"/>
  <c r="NV114" i="11"/>
  <c r="NU114" i="11"/>
  <c r="NT114" i="11"/>
  <c r="NS114" i="11"/>
  <c r="NR114" i="11"/>
  <c r="NQ114" i="11"/>
  <c r="NP114" i="11"/>
  <c r="NO114" i="11"/>
  <c r="NN114" i="11"/>
  <c r="NM114" i="11"/>
  <c r="NL114" i="11"/>
  <c r="NK114" i="11"/>
  <c r="NJ114" i="11"/>
  <c r="NI114" i="11"/>
  <c r="NH114" i="11"/>
  <c r="NG114" i="11"/>
  <c r="NF114" i="11"/>
  <c r="NE114" i="11"/>
  <c r="ND114" i="11"/>
  <c r="NC114" i="11"/>
  <c r="NB114" i="11"/>
  <c r="NA114" i="11"/>
  <c r="MZ114" i="11"/>
  <c r="MY114" i="11"/>
  <c r="MX114" i="11"/>
  <c r="MW114" i="11"/>
  <c r="MV114" i="11"/>
  <c r="MU114" i="11"/>
  <c r="MT114" i="11"/>
  <c r="MS114" i="11"/>
  <c r="MR114" i="11"/>
  <c r="MQ114" i="11"/>
  <c r="MP114" i="11"/>
  <c r="MO114" i="11"/>
  <c r="MN114" i="11"/>
  <c r="MM114" i="11"/>
  <c r="ML114" i="11"/>
  <c r="MK114" i="11"/>
  <c r="MJ114" i="11"/>
  <c r="MI114" i="11"/>
  <c r="PT113" i="11"/>
  <c r="PS113" i="11"/>
  <c r="PR113" i="11"/>
  <c r="PQ113" i="11"/>
  <c r="PP113" i="11"/>
  <c r="PO113" i="11"/>
  <c r="PN113" i="11"/>
  <c r="PM113" i="11"/>
  <c r="PL113" i="11"/>
  <c r="PK113" i="11"/>
  <c r="PJ113" i="11"/>
  <c r="PI113" i="11"/>
  <c r="PH113" i="11"/>
  <c r="PG113" i="11"/>
  <c r="PF113" i="11"/>
  <c r="PE113" i="11"/>
  <c r="PD113" i="11"/>
  <c r="PC113" i="11"/>
  <c r="PB113" i="11"/>
  <c r="PA113" i="11"/>
  <c r="OZ113" i="11"/>
  <c r="OY113" i="11"/>
  <c r="OX113" i="11"/>
  <c r="OW113" i="11"/>
  <c r="OV113" i="11"/>
  <c r="OU113" i="11"/>
  <c r="OT113" i="11"/>
  <c r="OS113" i="11"/>
  <c r="OR113" i="11"/>
  <c r="OQ113" i="11"/>
  <c r="OP113" i="11"/>
  <c r="OO113" i="11"/>
  <c r="ON113" i="11"/>
  <c r="OM113" i="11"/>
  <c r="OL113" i="11"/>
  <c r="OK113" i="11"/>
  <c r="OJ113" i="11"/>
  <c r="OI113" i="11"/>
  <c r="OH113" i="11"/>
  <c r="OG113" i="11"/>
  <c r="OF113" i="11"/>
  <c r="OE113" i="11"/>
  <c r="OD113" i="11"/>
  <c r="OC113" i="11"/>
  <c r="OB113" i="11"/>
  <c r="OA113" i="11"/>
  <c r="NZ113" i="11"/>
  <c r="NY113" i="11"/>
  <c r="NX113" i="11"/>
  <c r="NW113" i="11"/>
  <c r="NV113" i="11"/>
  <c r="NU113" i="11"/>
  <c r="NT113" i="11"/>
  <c r="NS113" i="11"/>
  <c r="NR113" i="11"/>
  <c r="NQ113" i="11"/>
  <c r="NP113" i="11"/>
  <c r="NO113" i="11"/>
  <c r="NN113" i="11"/>
  <c r="NM113" i="11"/>
  <c r="NL113" i="11"/>
  <c r="NK113" i="11"/>
  <c r="NJ113" i="11"/>
  <c r="NI113" i="11"/>
  <c r="NH113" i="11"/>
  <c r="NG113" i="11"/>
  <c r="NF113" i="11"/>
  <c r="NE113" i="11"/>
  <c r="ND113" i="11"/>
  <c r="NC113" i="11"/>
  <c r="NB113" i="11"/>
  <c r="NA113" i="11"/>
  <c r="MZ113" i="11"/>
  <c r="MY113" i="11"/>
  <c r="MX113" i="11"/>
  <c r="MW113" i="11"/>
  <c r="MV113" i="11"/>
  <c r="MU113" i="11"/>
  <c r="MT113" i="11"/>
  <c r="MS113" i="11"/>
  <c r="MR113" i="11"/>
  <c r="MQ113" i="11"/>
  <c r="MP113" i="11"/>
  <c r="MO113" i="11"/>
  <c r="MN113" i="11"/>
  <c r="MM113" i="11"/>
  <c r="ML113" i="11"/>
  <c r="MK113" i="11"/>
  <c r="MJ113" i="11"/>
  <c r="MI113" i="11"/>
  <c r="PT112" i="11"/>
  <c r="PS112" i="11"/>
  <c r="PR112" i="11"/>
  <c r="PQ112" i="11"/>
  <c r="PP112" i="11"/>
  <c r="PO112" i="11"/>
  <c r="PN112" i="11"/>
  <c r="PM112" i="11"/>
  <c r="PL112" i="11"/>
  <c r="PK112" i="11"/>
  <c r="PJ112" i="11"/>
  <c r="PI112" i="11"/>
  <c r="PH112" i="11"/>
  <c r="PG112" i="11"/>
  <c r="PF112" i="11"/>
  <c r="PE112" i="11"/>
  <c r="PD112" i="11"/>
  <c r="PC112" i="11"/>
  <c r="PB112" i="11"/>
  <c r="PA112" i="11"/>
  <c r="OZ112" i="11"/>
  <c r="OY112" i="11"/>
  <c r="OX112" i="11"/>
  <c r="OW112" i="11"/>
  <c r="OV112" i="11"/>
  <c r="OU112" i="11"/>
  <c r="OT112" i="11"/>
  <c r="OS112" i="11"/>
  <c r="OR112" i="11"/>
  <c r="OQ112" i="11"/>
  <c r="OP112" i="11"/>
  <c r="OO112" i="11"/>
  <c r="ON112" i="11"/>
  <c r="OM112" i="11"/>
  <c r="OL112" i="11"/>
  <c r="OK112" i="11"/>
  <c r="OJ112" i="11"/>
  <c r="OI112" i="11"/>
  <c r="OH112" i="11"/>
  <c r="OG112" i="11"/>
  <c r="OF112" i="11"/>
  <c r="OE112" i="11"/>
  <c r="OD112" i="11"/>
  <c r="OC112" i="11"/>
  <c r="OB112" i="11"/>
  <c r="OA112" i="11"/>
  <c r="NZ112" i="11"/>
  <c r="NY112" i="11"/>
  <c r="NX112" i="11"/>
  <c r="NW112" i="11"/>
  <c r="NV112" i="11"/>
  <c r="NU112" i="11"/>
  <c r="NT112" i="11"/>
  <c r="NS112" i="11"/>
  <c r="NR112" i="11"/>
  <c r="NQ112" i="11"/>
  <c r="NP112" i="11"/>
  <c r="NO112" i="11"/>
  <c r="NN112" i="11"/>
  <c r="NM112" i="11"/>
  <c r="NL112" i="11"/>
  <c r="NK112" i="11"/>
  <c r="NJ112" i="11"/>
  <c r="NI112" i="11"/>
  <c r="NH112" i="11"/>
  <c r="NG112" i="11"/>
  <c r="NF112" i="11"/>
  <c r="NE112" i="11"/>
  <c r="ND112" i="11"/>
  <c r="NC112" i="11"/>
  <c r="NB112" i="11"/>
  <c r="NA112" i="11"/>
  <c r="MZ112" i="11"/>
  <c r="MY112" i="11"/>
  <c r="MX112" i="11"/>
  <c r="MW112" i="11"/>
  <c r="MV112" i="11"/>
  <c r="MU112" i="11"/>
  <c r="MT112" i="11"/>
  <c r="MS112" i="11"/>
  <c r="MR112" i="11"/>
  <c r="MQ112" i="11"/>
  <c r="MP112" i="11"/>
  <c r="MO112" i="11"/>
  <c r="MN112" i="11"/>
  <c r="MM112" i="11"/>
  <c r="ML112" i="11"/>
  <c r="MK112" i="11"/>
  <c r="MJ112" i="11"/>
  <c r="MI112" i="11"/>
  <c r="PT111" i="11"/>
  <c r="PS111" i="11"/>
  <c r="PR111" i="11"/>
  <c r="PQ111" i="11"/>
  <c r="PP111" i="11"/>
  <c r="PO111" i="11"/>
  <c r="PN111" i="11"/>
  <c r="PM111" i="11"/>
  <c r="PL111" i="11"/>
  <c r="PK111" i="11"/>
  <c r="PJ111" i="11"/>
  <c r="PI111" i="11"/>
  <c r="PH111" i="11"/>
  <c r="PG111" i="11"/>
  <c r="PF111" i="11"/>
  <c r="PE111" i="11"/>
  <c r="PD111" i="11"/>
  <c r="PC111" i="11"/>
  <c r="PB111" i="11"/>
  <c r="PA111" i="11"/>
  <c r="OZ111" i="11"/>
  <c r="OY111" i="11"/>
  <c r="OX111" i="11"/>
  <c r="OW111" i="11"/>
  <c r="OV111" i="11"/>
  <c r="OU111" i="11"/>
  <c r="OT111" i="11"/>
  <c r="OS111" i="11"/>
  <c r="OR111" i="11"/>
  <c r="OQ111" i="11"/>
  <c r="OP111" i="11"/>
  <c r="OO111" i="11"/>
  <c r="ON111" i="11"/>
  <c r="OM111" i="11"/>
  <c r="OL111" i="11"/>
  <c r="OK111" i="11"/>
  <c r="OJ111" i="11"/>
  <c r="OI111" i="11"/>
  <c r="OH111" i="11"/>
  <c r="OG111" i="11"/>
  <c r="OF111" i="11"/>
  <c r="OE111" i="11"/>
  <c r="OD111" i="11"/>
  <c r="OC111" i="11"/>
  <c r="OB111" i="11"/>
  <c r="OA111" i="11"/>
  <c r="NZ111" i="11"/>
  <c r="NY111" i="11"/>
  <c r="NX111" i="11"/>
  <c r="NW111" i="11"/>
  <c r="NV111" i="11"/>
  <c r="NU111" i="11"/>
  <c r="NT111" i="11"/>
  <c r="NS111" i="11"/>
  <c r="NR111" i="11"/>
  <c r="NQ111" i="11"/>
  <c r="NP111" i="11"/>
  <c r="NO111" i="11"/>
  <c r="NN111" i="11"/>
  <c r="NM111" i="11"/>
  <c r="NL111" i="11"/>
  <c r="NK111" i="11"/>
  <c r="NJ111" i="11"/>
  <c r="NI111" i="11"/>
  <c r="NH111" i="11"/>
  <c r="NG111" i="11"/>
  <c r="NF111" i="11"/>
  <c r="NE111" i="11"/>
  <c r="ND111" i="11"/>
  <c r="NC111" i="11"/>
  <c r="NB111" i="11"/>
  <c r="NA111" i="11"/>
  <c r="MZ111" i="11"/>
  <c r="MY111" i="11"/>
  <c r="MX111" i="11"/>
  <c r="MW111" i="11"/>
  <c r="MV111" i="11"/>
  <c r="MU111" i="11"/>
  <c r="MT111" i="11"/>
  <c r="MS111" i="11"/>
  <c r="MR111" i="11"/>
  <c r="MQ111" i="11"/>
  <c r="MP111" i="11"/>
  <c r="MO111" i="11"/>
  <c r="MN111" i="11"/>
  <c r="MM111" i="11"/>
  <c r="ML111" i="11"/>
  <c r="MK111" i="11"/>
  <c r="MJ111" i="11"/>
  <c r="MI111" i="11"/>
  <c r="PT110" i="11"/>
  <c r="PS110" i="11"/>
  <c r="PR110" i="11"/>
  <c r="PQ110" i="11"/>
  <c r="PP110" i="11"/>
  <c r="PO110" i="11"/>
  <c r="PN110" i="11"/>
  <c r="PM110" i="11"/>
  <c r="PL110" i="11"/>
  <c r="PK110" i="11"/>
  <c r="PJ110" i="11"/>
  <c r="PI110" i="11"/>
  <c r="PH110" i="11"/>
  <c r="PG110" i="11"/>
  <c r="PF110" i="11"/>
  <c r="PE110" i="11"/>
  <c r="PD110" i="11"/>
  <c r="PC110" i="11"/>
  <c r="PB110" i="11"/>
  <c r="PA110" i="11"/>
  <c r="OZ110" i="11"/>
  <c r="OY110" i="11"/>
  <c r="OX110" i="11"/>
  <c r="OW110" i="11"/>
  <c r="OV110" i="11"/>
  <c r="OU110" i="11"/>
  <c r="OT110" i="11"/>
  <c r="OS110" i="11"/>
  <c r="OR110" i="11"/>
  <c r="OQ110" i="11"/>
  <c r="OP110" i="11"/>
  <c r="OO110" i="11"/>
  <c r="ON110" i="11"/>
  <c r="OM110" i="11"/>
  <c r="OL110" i="11"/>
  <c r="OK110" i="11"/>
  <c r="OJ110" i="11"/>
  <c r="OI110" i="11"/>
  <c r="OH110" i="11"/>
  <c r="OG110" i="11"/>
  <c r="OF110" i="11"/>
  <c r="OE110" i="11"/>
  <c r="OD110" i="11"/>
  <c r="OC110" i="11"/>
  <c r="OB110" i="11"/>
  <c r="OA110" i="11"/>
  <c r="NZ110" i="11"/>
  <c r="NY110" i="11"/>
  <c r="NX110" i="11"/>
  <c r="NW110" i="11"/>
  <c r="NV110" i="11"/>
  <c r="NU110" i="11"/>
  <c r="NT110" i="11"/>
  <c r="NS110" i="11"/>
  <c r="NR110" i="11"/>
  <c r="NQ110" i="11"/>
  <c r="NP110" i="11"/>
  <c r="NO110" i="11"/>
  <c r="NN110" i="11"/>
  <c r="NM110" i="11"/>
  <c r="NL110" i="11"/>
  <c r="NK110" i="11"/>
  <c r="NJ110" i="11"/>
  <c r="NI110" i="11"/>
  <c r="NH110" i="11"/>
  <c r="NG110" i="11"/>
  <c r="NF110" i="11"/>
  <c r="NE110" i="11"/>
  <c r="ND110" i="11"/>
  <c r="NC110" i="11"/>
  <c r="NB110" i="11"/>
  <c r="NA110" i="11"/>
  <c r="MZ110" i="11"/>
  <c r="MY110" i="11"/>
  <c r="MX110" i="11"/>
  <c r="MW110" i="11"/>
  <c r="MV110" i="11"/>
  <c r="MU110" i="11"/>
  <c r="MT110" i="11"/>
  <c r="MS110" i="11"/>
  <c r="MR110" i="11"/>
  <c r="MQ110" i="11"/>
  <c r="MP110" i="11"/>
  <c r="MO110" i="11"/>
  <c r="MN110" i="11"/>
  <c r="MM110" i="11"/>
  <c r="ML110" i="11"/>
  <c r="MK110" i="11"/>
  <c r="MJ110" i="11"/>
  <c r="MI110" i="11"/>
  <c r="PT109" i="11"/>
  <c r="PS109" i="11"/>
  <c r="PR109" i="11"/>
  <c r="PQ109" i="11"/>
  <c r="PP109" i="11"/>
  <c r="PO109" i="11"/>
  <c r="PN109" i="11"/>
  <c r="PM109" i="11"/>
  <c r="PL109" i="11"/>
  <c r="PK109" i="11"/>
  <c r="PJ109" i="11"/>
  <c r="PI109" i="11"/>
  <c r="PH109" i="11"/>
  <c r="PG109" i="11"/>
  <c r="PF109" i="11"/>
  <c r="PE109" i="11"/>
  <c r="PD109" i="11"/>
  <c r="PC109" i="11"/>
  <c r="PB109" i="11"/>
  <c r="PA109" i="11"/>
  <c r="OZ109" i="11"/>
  <c r="OY109" i="11"/>
  <c r="OX109" i="11"/>
  <c r="OW109" i="11"/>
  <c r="OV109" i="11"/>
  <c r="OU109" i="11"/>
  <c r="OT109" i="11"/>
  <c r="OS109" i="11"/>
  <c r="OR109" i="11"/>
  <c r="OQ109" i="11"/>
  <c r="OP109" i="11"/>
  <c r="OO109" i="11"/>
  <c r="ON109" i="11"/>
  <c r="OM109" i="11"/>
  <c r="OL109" i="11"/>
  <c r="OK109" i="11"/>
  <c r="OJ109" i="11"/>
  <c r="OI109" i="11"/>
  <c r="OH109" i="11"/>
  <c r="OG109" i="11"/>
  <c r="OF109" i="11"/>
  <c r="OE109" i="11"/>
  <c r="OD109" i="11"/>
  <c r="OC109" i="11"/>
  <c r="OB109" i="11"/>
  <c r="OA109" i="11"/>
  <c r="NZ109" i="11"/>
  <c r="NY109" i="11"/>
  <c r="NX109" i="11"/>
  <c r="NW109" i="11"/>
  <c r="NV109" i="11"/>
  <c r="NU109" i="11"/>
  <c r="NT109" i="11"/>
  <c r="NS109" i="11"/>
  <c r="NR109" i="11"/>
  <c r="NQ109" i="11"/>
  <c r="NP109" i="11"/>
  <c r="NO109" i="11"/>
  <c r="NN109" i="11"/>
  <c r="NM109" i="11"/>
  <c r="NL109" i="11"/>
  <c r="NK109" i="11"/>
  <c r="NJ109" i="11"/>
  <c r="NI109" i="11"/>
  <c r="NH109" i="11"/>
  <c r="NG109" i="11"/>
  <c r="NF109" i="11"/>
  <c r="NE109" i="11"/>
  <c r="ND109" i="11"/>
  <c r="NC109" i="11"/>
  <c r="NB109" i="11"/>
  <c r="NA109" i="11"/>
  <c r="MZ109" i="11"/>
  <c r="MY109" i="11"/>
  <c r="MX109" i="11"/>
  <c r="MW109" i="11"/>
  <c r="MV109" i="11"/>
  <c r="MU109" i="11"/>
  <c r="MT109" i="11"/>
  <c r="MS109" i="11"/>
  <c r="MR109" i="11"/>
  <c r="MQ109" i="11"/>
  <c r="MP109" i="11"/>
  <c r="MO109" i="11"/>
  <c r="MN109" i="11"/>
  <c r="MM109" i="11"/>
  <c r="ML109" i="11"/>
  <c r="MK109" i="11"/>
  <c r="MJ109" i="11"/>
  <c r="MI109" i="11"/>
  <c r="PT108" i="11"/>
  <c r="PS108" i="11"/>
  <c r="PR108" i="11"/>
  <c r="PQ108" i="11"/>
  <c r="PP108" i="11"/>
  <c r="PO108" i="11"/>
  <c r="PN108" i="11"/>
  <c r="PM108" i="11"/>
  <c r="PL108" i="11"/>
  <c r="PK108" i="11"/>
  <c r="PJ108" i="11"/>
  <c r="PI108" i="11"/>
  <c r="PH108" i="11"/>
  <c r="PG108" i="11"/>
  <c r="PF108" i="11"/>
  <c r="PE108" i="11"/>
  <c r="PD108" i="11"/>
  <c r="PC108" i="11"/>
  <c r="PB108" i="11"/>
  <c r="PA108" i="11"/>
  <c r="OZ108" i="11"/>
  <c r="OY108" i="11"/>
  <c r="OX108" i="11"/>
  <c r="OW108" i="11"/>
  <c r="OV108" i="11"/>
  <c r="OU108" i="11"/>
  <c r="OT108" i="11"/>
  <c r="OS108" i="11"/>
  <c r="OR108" i="11"/>
  <c r="OQ108" i="11"/>
  <c r="OP108" i="11"/>
  <c r="OO108" i="11"/>
  <c r="ON108" i="11"/>
  <c r="OM108" i="11"/>
  <c r="OL108" i="11"/>
  <c r="OK108" i="11"/>
  <c r="OJ108" i="11"/>
  <c r="OI108" i="11"/>
  <c r="OH108" i="11"/>
  <c r="OG108" i="11"/>
  <c r="OF108" i="11"/>
  <c r="OE108" i="11"/>
  <c r="OD108" i="11"/>
  <c r="OC108" i="11"/>
  <c r="OB108" i="11"/>
  <c r="OA108" i="11"/>
  <c r="NZ108" i="11"/>
  <c r="NY108" i="11"/>
  <c r="NX108" i="11"/>
  <c r="NW108" i="11"/>
  <c r="NV108" i="11"/>
  <c r="NU108" i="11"/>
  <c r="NT108" i="11"/>
  <c r="NS108" i="11"/>
  <c r="NR108" i="11"/>
  <c r="NQ108" i="11"/>
  <c r="NP108" i="11"/>
  <c r="NO108" i="11"/>
  <c r="NN108" i="11"/>
  <c r="NM108" i="11"/>
  <c r="NL108" i="11"/>
  <c r="NK108" i="11"/>
  <c r="NJ108" i="11"/>
  <c r="NI108" i="11"/>
  <c r="NH108" i="11"/>
  <c r="NG108" i="11"/>
  <c r="NF108" i="11"/>
  <c r="NE108" i="11"/>
  <c r="ND108" i="11"/>
  <c r="NC108" i="11"/>
  <c r="NB108" i="11"/>
  <c r="NA108" i="11"/>
  <c r="MZ108" i="11"/>
  <c r="MY108" i="11"/>
  <c r="MX108" i="11"/>
  <c r="MW108" i="11"/>
  <c r="MV108" i="11"/>
  <c r="MU108" i="11"/>
  <c r="MT108" i="11"/>
  <c r="MS108" i="11"/>
  <c r="MR108" i="11"/>
  <c r="MQ108" i="11"/>
  <c r="MP108" i="11"/>
  <c r="MO108" i="11"/>
  <c r="MN108" i="11"/>
  <c r="MM108" i="11"/>
  <c r="ML108" i="11"/>
  <c r="MK108" i="11"/>
  <c r="MJ108" i="11"/>
  <c r="MI108" i="11"/>
  <c r="PT107" i="11"/>
  <c r="PS107" i="11"/>
  <c r="PR107" i="11"/>
  <c r="PQ107" i="11"/>
  <c r="PP107" i="11"/>
  <c r="PO107" i="11"/>
  <c r="PN107" i="11"/>
  <c r="PM107" i="11"/>
  <c r="PL107" i="11"/>
  <c r="PK107" i="11"/>
  <c r="PJ107" i="11"/>
  <c r="PI107" i="11"/>
  <c r="PH107" i="11"/>
  <c r="PG107" i="11"/>
  <c r="PF107" i="11"/>
  <c r="PE107" i="11"/>
  <c r="PD107" i="11"/>
  <c r="PC107" i="11"/>
  <c r="PB107" i="11"/>
  <c r="PA107" i="11"/>
  <c r="OZ107" i="11"/>
  <c r="OY107" i="11"/>
  <c r="OX107" i="11"/>
  <c r="OW107" i="11"/>
  <c r="OV107" i="11"/>
  <c r="OU107" i="11"/>
  <c r="OT107" i="11"/>
  <c r="OS107" i="11"/>
  <c r="OR107" i="11"/>
  <c r="OQ107" i="11"/>
  <c r="OP107" i="11"/>
  <c r="OO107" i="11"/>
  <c r="ON107" i="11"/>
  <c r="OM107" i="11"/>
  <c r="OL107" i="11"/>
  <c r="OK107" i="11"/>
  <c r="OJ107" i="11"/>
  <c r="OI107" i="11"/>
  <c r="OH107" i="11"/>
  <c r="OG107" i="11"/>
  <c r="OF107" i="11"/>
  <c r="OE107" i="11"/>
  <c r="OD107" i="11"/>
  <c r="OC107" i="11"/>
  <c r="OB107" i="11"/>
  <c r="OA107" i="11"/>
  <c r="NZ107" i="11"/>
  <c r="NY107" i="11"/>
  <c r="NX107" i="11"/>
  <c r="NW107" i="11"/>
  <c r="NV107" i="11"/>
  <c r="NU107" i="11"/>
  <c r="NT107" i="11"/>
  <c r="NS107" i="11"/>
  <c r="NR107" i="11"/>
  <c r="NQ107" i="11"/>
  <c r="NP107" i="11"/>
  <c r="NO107" i="11"/>
  <c r="NN107" i="11"/>
  <c r="NM107" i="11"/>
  <c r="NL107" i="11"/>
  <c r="NK107" i="11"/>
  <c r="NJ107" i="11"/>
  <c r="NI107" i="11"/>
  <c r="NH107" i="11"/>
  <c r="NG107" i="11"/>
  <c r="NF107" i="11"/>
  <c r="NE107" i="11"/>
  <c r="ND107" i="11"/>
  <c r="NC107" i="11"/>
  <c r="NB107" i="11"/>
  <c r="NA107" i="11"/>
  <c r="MZ107" i="11"/>
  <c r="MY107" i="11"/>
  <c r="MX107" i="11"/>
  <c r="MW107" i="11"/>
  <c r="MV107" i="11"/>
  <c r="MU107" i="11"/>
  <c r="MT107" i="11"/>
  <c r="MS107" i="11"/>
  <c r="MR107" i="11"/>
  <c r="MQ107" i="11"/>
  <c r="MP107" i="11"/>
  <c r="MO107" i="11"/>
  <c r="MN107" i="11"/>
  <c r="MM107" i="11"/>
  <c r="ML107" i="11"/>
  <c r="MK107" i="11"/>
  <c r="MJ107" i="11"/>
  <c r="MI107" i="11"/>
  <c r="PT106" i="11"/>
  <c r="PS106" i="11"/>
  <c r="PR106" i="11"/>
  <c r="PQ106" i="11"/>
  <c r="PP106" i="11"/>
  <c r="PO106" i="11"/>
  <c r="PN106" i="11"/>
  <c r="PM106" i="11"/>
  <c r="PL106" i="11"/>
  <c r="PK106" i="11"/>
  <c r="PJ106" i="11"/>
  <c r="PI106" i="11"/>
  <c r="PH106" i="11"/>
  <c r="PG106" i="11"/>
  <c r="PF106" i="11"/>
  <c r="PE106" i="11"/>
  <c r="PD106" i="11"/>
  <c r="PC106" i="11"/>
  <c r="PB106" i="11"/>
  <c r="PA106" i="11"/>
  <c r="OZ106" i="11"/>
  <c r="OY106" i="11"/>
  <c r="OX106" i="11"/>
  <c r="OW106" i="11"/>
  <c r="OV106" i="11"/>
  <c r="OU106" i="11"/>
  <c r="OT106" i="11"/>
  <c r="OS106" i="11"/>
  <c r="OR106" i="11"/>
  <c r="OQ106" i="11"/>
  <c r="OP106" i="11"/>
  <c r="OO106" i="11"/>
  <c r="ON106" i="11"/>
  <c r="OM106" i="11"/>
  <c r="OL106" i="11"/>
  <c r="OK106" i="11"/>
  <c r="OJ106" i="11"/>
  <c r="OI106" i="11"/>
  <c r="OH106" i="11"/>
  <c r="OG106" i="11"/>
  <c r="OF106" i="11"/>
  <c r="OE106" i="11"/>
  <c r="OD106" i="11"/>
  <c r="OC106" i="11"/>
  <c r="OB106" i="11"/>
  <c r="OA106" i="11"/>
  <c r="NZ106" i="11"/>
  <c r="NY106" i="11"/>
  <c r="NX106" i="11"/>
  <c r="NW106" i="11"/>
  <c r="NV106" i="11"/>
  <c r="NU106" i="11"/>
  <c r="NT106" i="11"/>
  <c r="NS106" i="11"/>
  <c r="NR106" i="11"/>
  <c r="NQ106" i="11"/>
  <c r="NP106" i="11"/>
  <c r="NO106" i="11"/>
  <c r="NN106" i="11"/>
  <c r="NM106" i="11"/>
  <c r="NL106" i="11"/>
  <c r="NK106" i="11"/>
  <c r="NJ106" i="11"/>
  <c r="NI106" i="11"/>
  <c r="NH106" i="11"/>
  <c r="NG106" i="11"/>
  <c r="NF106" i="11"/>
  <c r="NE106" i="11"/>
  <c r="ND106" i="11"/>
  <c r="NC106" i="11"/>
  <c r="NB106" i="11"/>
  <c r="NA106" i="11"/>
  <c r="MZ106" i="11"/>
  <c r="MY106" i="11"/>
  <c r="MX106" i="11"/>
  <c r="MW106" i="11"/>
  <c r="MV106" i="11"/>
  <c r="MU106" i="11"/>
  <c r="MT106" i="11"/>
  <c r="MS106" i="11"/>
  <c r="MR106" i="11"/>
  <c r="MQ106" i="11"/>
  <c r="MP106" i="11"/>
  <c r="MO106" i="11"/>
  <c r="MN106" i="11"/>
  <c r="MM106" i="11"/>
  <c r="ML106" i="11"/>
  <c r="MK106" i="11"/>
  <c r="MJ106" i="11"/>
  <c r="MI106" i="11"/>
  <c r="PT105" i="11"/>
  <c r="PS105" i="11"/>
  <c r="PR105" i="11"/>
  <c r="PQ105" i="11"/>
  <c r="PP105" i="11"/>
  <c r="PO105" i="11"/>
  <c r="PN105" i="11"/>
  <c r="PM105" i="11"/>
  <c r="PL105" i="11"/>
  <c r="PK105" i="11"/>
  <c r="PJ105" i="11"/>
  <c r="PI105" i="11"/>
  <c r="PH105" i="11"/>
  <c r="PG105" i="11"/>
  <c r="PF105" i="11"/>
  <c r="PE105" i="11"/>
  <c r="PD105" i="11"/>
  <c r="PC105" i="11"/>
  <c r="PB105" i="11"/>
  <c r="PA105" i="11"/>
  <c r="OZ105" i="11"/>
  <c r="OY105" i="11"/>
  <c r="OX105" i="11"/>
  <c r="OW105" i="11"/>
  <c r="OV105" i="11"/>
  <c r="OU105" i="11"/>
  <c r="OT105" i="11"/>
  <c r="OS105" i="11"/>
  <c r="OR105" i="11"/>
  <c r="OQ105" i="11"/>
  <c r="OP105" i="11"/>
  <c r="OO105" i="11"/>
  <c r="ON105" i="11"/>
  <c r="OM105" i="11"/>
  <c r="OL105" i="11"/>
  <c r="OK105" i="11"/>
  <c r="OJ105" i="11"/>
  <c r="OI105" i="11"/>
  <c r="OH105" i="11"/>
  <c r="OG105" i="11"/>
  <c r="OF105" i="11"/>
  <c r="OE105" i="11"/>
  <c r="OD105" i="11"/>
  <c r="OC105" i="11"/>
  <c r="OB105" i="11"/>
  <c r="OA105" i="11"/>
  <c r="NZ105" i="11"/>
  <c r="NY105" i="11"/>
  <c r="NX105" i="11"/>
  <c r="NW105" i="11"/>
  <c r="NV105" i="11"/>
  <c r="NU105" i="11"/>
  <c r="NT105" i="11"/>
  <c r="NS105" i="11"/>
  <c r="NR105" i="11"/>
  <c r="NQ105" i="11"/>
  <c r="NP105" i="11"/>
  <c r="NO105" i="11"/>
  <c r="NN105" i="11"/>
  <c r="NM105" i="11"/>
  <c r="NL105" i="11"/>
  <c r="NK105" i="11"/>
  <c r="NJ105" i="11"/>
  <c r="NI105" i="11"/>
  <c r="NH105" i="11"/>
  <c r="NG105" i="11"/>
  <c r="NF105" i="11"/>
  <c r="NE105" i="11"/>
  <c r="ND105" i="11"/>
  <c r="NC105" i="11"/>
  <c r="NB105" i="11"/>
  <c r="NA105" i="11"/>
  <c r="MZ105" i="11"/>
  <c r="MY105" i="11"/>
  <c r="MX105" i="11"/>
  <c r="MW105" i="11"/>
  <c r="MV105" i="11"/>
  <c r="MU105" i="11"/>
  <c r="MT105" i="11"/>
  <c r="MS105" i="11"/>
  <c r="MR105" i="11"/>
  <c r="MQ105" i="11"/>
  <c r="MP105" i="11"/>
  <c r="MO105" i="11"/>
  <c r="MN105" i="11"/>
  <c r="MM105" i="11"/>
  <c r="ML105" i="11"/>
  <c r="MK105" i="11"/>
  <c r="MJ105" i="11"/>
  <c r="MI105" i="11"/>
  <c r="PT104" i="11"/>
  <c r="PS104" i="11"/>
  <c r="PR104" i="11"/>
  <c r="PQ104" i="11"/>
  <c r="PP104" i="11"/>
  <c r="PO104" i="11"/>
  <c r="PN104" i="11"/>
  <c r="PM104" i="11"/>
  <c r="PL104" i="11"/>
  <c r="PK104" i="11"/>
  <c r="PJ104" i="11"/>
  <c r="PI104" i="11"/>
  <c r="PH104" i="11"/>
  <c r="PG104" i="11"/>
  <c r="PF104" i="11"/>
  <c r="PE104" i="11"/>
  <c r="PD104" i="11"/>
  <c r="PC104" i="11"/>
  <c r="PB104" i="11"/>
  <c r="PA104" i="11"/>
  <c r="OZ104" i="11"/>
  <c r="OY104" i="11"/>
  <c r="OX104" i="11"/>
  <c r="OW104" i="11"/>
  <c r="OV104" i="11"/>
  <c r="OU104" i="11"/>
  <c r="OT104" i="11"/>
  <c r="OS104" i="11"/>
  <c r="OR104" i="11"/>
  <c r="OQ104" i="11"/>
  <c r="OP104" i="11"/>
  <c r="OO104" i="11"/>
  <c r="ON104" i="11"/>
  <c r="OM104" i="11"/>
  <c r="OL104" i="11"/>
  <c r="OK104" i="11"/>
  <c r="OJ104" i="11"/>
  <c r="OI104" i="11"/>
  <c r="OH104" i="11"/>
  <c r="OG104" i="11"/>
  <c r="OF104" i="11"/>
  <c r="OE104" i="11"/>
  <c r="OD104" i="11"/>
  <c r="OC104" i="11"/>
  <c r="OB104" i="11"/>
  <c r="OA104" i="11"/>
  <c r="NZ104" i="11"/>
  <c r="NY104" i="11"/>
  <c r="NX104" i="11"/>
  <c r="NW104" i="11"/>
  <c r="NV104" i="11"/>
  <c r="NU104" i="11"/>
  <c r="NT104" i="11"/>
  <c r="NS104" i="11"/>
  <c r="NR104" i="11"/>
  <c r="NQ104" i="11"/>
  <c r="NP104" i="11"/>
  <c r="NO104" i="11"/>
  <c r="NN104" i="11"/>
  <c r="NM104" i="11"/>
  <c r="NL104" i="11"/>
  <c r="NK104" i="11"/>
  <c r="NJ104" i="11"/>
  <c r="NI104" i="11"/>
  <c r="NH104" i="11"/>
  <c r="NG104" i="11"/>
  <c r="NF104" i="11"/>
  <c r="NE104" i="11"/>
  <c r="ND104" i="11"/>
  <c r="NC104" i="11"/>
  <c r="NB104" i="11"/>
  <c r="NA104" i="11"/>
  <c r="MZ104" i="11"/>
  <c r="MY104" i="11"/>
  <c r="MX104" i="11"/>
  <c r="MW104" i="11"/>
  <c r="MV104" i="11"/>
  <c r="MU104" i="11"/>
  <c r="MT104" i="11"/>
  <c r="MS104" i="11"/>
  <c r="MR104" i="11"/>
  <c r="MQ104" i="11"/>
  <c r="MP104" i="11"/>
  <c r="MO104" i="11"/>
  <c r="MN104" i="11"/>
  <c r="MM104" i="11"/>
  <c r="ML104" i="11"/>
  <c r="MK104" i="11"/>
  <c r="MJ104" i="11"/>
  <c r="MI104" i="11"/>
  <c r="PT103" i="11"/>
  <c r="PS103" i="11"/>
  <c r="PR103" i="11"/>
  <c r="PQ103" i="11"/>
  <c r="PP103" i="11"/>
  <c r="PO103" i="11"/>
  <c r="PN103" i="11"/>
  <c r="PM103" i="11"/>
  <c r="PL103" i="11"/>
  <c r="PK103" i="11"/>
  <c r="PJ103" i="11"/>
  <c r="PI103" i="11"/>
  <c r="PH103" i="11"/>
  <c r="PG103" i="11"/>
  <c r="PF103" i="11"/>
  <c r="PE103" i="11"/>
  <c r="PD103" i="11"/>
  <c r="PC103" i="11"/>
  <c r="PB103" i="11"/>
  <c r="PA103" i="11"/>
  <c r="OZ103" i="11"/>
  <c r="OY103" i="11"/>
  <c r="OX103" i="11"/>
  <c r="OW103" i="11"/>
  <c r="OV103" i="11"/>
  <c r="OU103" i="11"/>
  <c r="OT103" i="11"/>
  <c r="OS103" i="11"/>
  <c r="OR103" i="11"/>
  <c r="OQ103" i="11"/>
  <c r="OP103" i="11"/>
  <c r="OO103" i="11"/>
  <c r="ON103" i="11"/>
  <c r="OM103" i="11"/>
  <c r="OL103" i="11"/>
  <c r="OK103" i="11"/>
  <c r="OJ103" i="11"/>
  <c r="OI103" i="11"/>
  <c r="OH103" i="11"/>
  <c r="OG103" i="11"/>
  <c r="OF103" i="11"/>
  <c r="OE103" i="11"/>
  <c r="OD103" i="11"/>
  <c r="OC103" i="11"/>
  <c r="OB103" i="11"/>
  <c r="OA103" i="11"/>
  <c r="NZ103" i="11"/>
  <c r="NY103" i="11"/>
  <c r="NX103" i="11"/>
  <c r="NW103" i="11"/>
  <c r="NV103" i="11"/>
  <c r="NU103" i="11"/>
  <c r="NT103" i="11"/>
  <c r="NS103" i="11"/>
  <c r="NR103" i="11"/>
  <c r="NQ103" i="11"/>
  <c r="NP103" i="11"/>
  <c r="NO103" i="11"/>
  <c r="NN103" i="11"/>
  <c r="NM103" i="11"/>
  <c r="NL103" i="11"/>
  <c r="NK103" i="11"/>
  <c r="NJ103" i="11"/>
  <c r="NI103" i="11"/>
  <c r="NH103" i="11"/>
  <c r="NG103" i="11"/>
  <c r="NF103" i="11"/>
  <c r="NE103" i="11"/>
  <c r="ND103" i="11"/>
  <c r="NC103" i="11"/>
  <c r="NB103" i="11"/>
  <c r="NA103" i="11"/>
  <c r="MZ103" i="11"/>
  <c r="MY103" i="11"/>
  <c r="MX103" i="11"/>
  <c r="MW103" i="11"/>
  <c r="MV103" i="11"/>
  <c r="MU103" i="11"/>
  <c r="MT103" i="11"/>
  <c r="MS103" i="11"/>
  <c r="MR103" i="11"/>
  <c r="MQ103" i="11"/>
  <c r="MP103" i="11"/>
  <c r="MO103" i="11"/>
  <c r="MN103" i="11"/>
  <c r="MM103" i="11"/>
  <c r="ML103" i="11"/>
  <c r="MK103" i="11"/>
  <c r="MJ103" i="11"/>
  <c r="MI103" i="11"/>
  <c r="PT102" i="11"/>
  <c r="PS102" i="11"/>
  <c r="PR102" i="11"/>
  <c r="PQ102" i="11"/>
  <c r="PP102" i="11"/>
  <c r="PO102" i="11"/>
  <c r="PN102" i="11"/>
  <c r="PM102" i="11"/>
  <c r="PL102" i="11"/>
  <c r="PK102" i="11"/>
  <c r="PJ102" i="11"/>
  <c r="PI102" i="11"/>
  <c r="PH102" i="11"/>
  <c r="PG102" i="11"/>
  <c r="PF102" i="11"/>
  <c r="PE102" i="11"/>
  <c r="PD102" i="11"/>
  <c r="PC102" i="11"/>
  <c r="PB102" i="11"/>
  <c r="PA102" i="11"/>
  <c r="OZ102" i="11"/>
  <c r="OY102" i="11"/>
  <c r="OX102" i="11"/>
  <c r="OW102" i="11"/>
  <c r="OV102" i="11"/>
  <c r="OU102" i="11"/>
  <c r="OT102" i="11"/>
  <c r="OS102" i="11"/>
  <c r="OR102" i="11"/>
  <c r="OQ102" i="11"/>
  <c r="OP102" i="11"/>
  <c r="OO102" i="11"/>
  <c r="ON102" i="11"/>
  <c r="OM102" i="11"/>
  <c r="OL102" i="11"/>
  <c r="OK102" i="11"/>
  <c r="OJ102" i="11"/>
  <c r="OI102" i="11"/>
  <c r="OH102" i="11"/>
  <c r="OG102" i="11"/>
  <c r="OF102" i="11"/>
  <c r="OE102" i="11"/>
  <c r="OD102" i="11"/>
  <c r="OC102" i="11"/>
  <c r="OB102" i="11"/>
  <c r="OA102" i="11"/>
  <c r="NZ102" i="11"/>
  <c r="NY102" i="11"/>
  <c r="NX102" i="11"/>
  <c r="NW102" i="11"/>
  <c r="NV102" i="11"/>
  <c r="NU102" i="11"/>
  <c r="NT102" i="11"/>
  <c r="NS102" i="11"/>
  <c r="NR102" i="11"/>
  <c r="NQ102" i="11"/>
  <c r="NP102" i="11"/>
  <c r="NO102" i="11"/>
  <c r="NN102" i="11"/>
  <c r="NM102" i="11"/>
  <c r="NL102" i="11"/>
  <c r="NK102" i="11"/>
  <c r="NJ102" i="11"/>
  <c r="NI102" i="11"/>
  <c r="NH102" i="11"/>
  <c r="NG102" i="11"/>
  <c r="NF102" i="11"/>
  <c r="NE102" i="11"/>
  <c r="ND102" i="11"/>
  <c r="NC102" i="11"/>
  <c r="NB102" i="11"/>
  <c r="NA102" i="11"/>
  <c r="MZ102" i="11"/>
  <c r="MY102" i="11"/>
  <c r="MX102" i="11"/>
  <c r="MW102" i="11"/>
  <c r="MV102" i="11"/>
  <c r="MU102" i="11"/>
  <c r="MT102" i="11"/>
  <c r="MS102" i="11"/>
  <c r="MR102" i="11"/>
  <c r="MQ102" i="11"/>
  <c r="MP102" i="11"/>
  <c r="MO102" i="11"/>
  <c r="MN102" i="11"/>
  <c r="MM102" i="11"/>
  <c r="ML102" i="11"/>
  <c r="MK102" i="11"/>
  <c r="MJ102" i="11"/>
  <c r="MI102" i="11"/>
  <c r="PT101" i="11"/>
  <c r="PS101" i="11"/>
  <c r="PR101" i="11"/>
  <c r="PQ101" i="11"/>
  <c r="PP101" i="11"/>
  <c r="PO101" i="11"/>
  <c r="PN101" i="11"/>
  <c r="PM101" i="11"/>
  <c r="PL101" i="11"/>
  <c r="PK101" i="11"/>
  <c r="PJ101" i="11"/>
  <c r="PI101" i="11"/>
  <c r="PH101" i="11"/>
  <c r="PG101" i="11"/>
  <c r="PF101" i="11"/>
  <c r="PE101" i="11"/>
  <c r="PD101" i="11"/>
  <c r="PC101" i="11"/>
  <c r="PB101" i="11"/>
  <c r="PA101" i="11"/>
  <c r="OZ101" i="11"/>
  <c r="OY101" i="11"/>
  <c r="OX101" i="11"/>
  <c r="OW101" i="11"/>
  <c r="OV101" i="11"/>
  <c r="OU101" i="11"/>
  <c r="OT101" i="11"/>
  <c r="OS101" i="11"/>
  <c r="OR101" i="11"/>
  <c r="OQ101" i="11"/>
  <c r="OP101" i="11"/>
  <c r="OO101" i="11"/>
  <c r="ON101" i="11"/>
  <c r="OM101" i="11"/>
  <c r="OL101" i="11"/>
  <c r="OK101" i="11"/>
  <c r="OJ101" i="11"/>
  <c r="OI101" i="11"/>
  <c r="OH101" i="11"/>
  <c r="OG101" i="11"/>
  <c r="OF101" i="11"/>
  <c r="OE101" i="11"/>
  <c r="OD101" i="11"/>
  <c r="OC101" i="11"/>
  <c r="OB101" i="11"/>
  <c r="OA101" i="11"/>
  <c r="NZ101" i="11"/>
  <c r="NY101" i="11"/>
  <c r="NX101" i="11"/>
  <c r="NW101" i="11"/>
  <c r="NV101" i="11"/>
  <c r="NU101" i="11"/>
  <c r="NT101" i="11"/>
  <c r="NS101" i="11"/>
  <c r="NR101" i="11"/>
  <c r="NQ101" i="11"/>
  <c r="NP101" i="11"/>
  <c r="NO101" i="11"/>
  <c r="NN101" i="11"/>
  <c r="NM101" i="11"/>
  <c r="NL101" i="11"/>
  <c r="NK101" i="11"/>
  <c r="NJ101" i="11"/>
  <c r="NI101" i="11"/>
  <c r="NH101" i="11"/>
  <c r="NG101" i="11"/>
  <c r="NF101" i="11"/>
  <c r="NE101" i="11"/>
  <c r="ND101" i="11"/>
  <c r="NC101" i="11"/>
  <c r="NB101" i="11"/>
  <c r="NA101" i="11"/>
  <c r="MZ101" i="11"/>
  <c r="MY101" i="11"/>
  <c r="MX101" i="11"/>
  <c r="MW101" i="11"/>
  <c r="MV101" i="11"/>
  <c r="MU101" i="11"/>
  <c r="MT101" i="11"/>
  <c r="MS101" i="11"/>
  <c r="MR101" i="11"/>
  <c r="MQ101" i="11"/>
  <c r="MP101" i="11"/>
  <c r="MO101" i="11"/>
  <c r="MN101" i="11"/>
  <c r="MM101" i="11"/>
  <c r="ML101" i="11"/>
  <c r="MK101" i="11"/>
  <c r="MJ101" i="11"/>
  <c r="MI101" i="11"/>
  <c r="PT100" i="11"/>
  <c r="PS100" i="11"/>
  <c r="PR100" i="11"/>
  <c r="PQ100" i="11"/>
  <c r="PP100" i="11"/>
  <c r="PO100" i="11"/>
  <c r="PN100" i="11"/>
  <c r="PM100" i="11"/>
  <c r="PL100" i="11"/>
  <c r="PK100" i="11"/>
  <c r="PJ100" i="11"/>
  <c r="PI100" i="11"/>
  <c r="PH100" i="11"/>
  <c r="PG100" i="11"/>
  <c r="PF100" i="11"/>
  <c r="PE100" i="11"/>
  <c r="PD100" i="11"/>
  <c r="PC100" i="11"/>
  <c r="PB100" i="11"/>
  <c r="PA100" i="11"/>
  <c r="OZ100" i="11"/>
  <c r="OY100" i="11"/>
  <c r="OX100" i="11"/>
  <c r="OW100" i="11"/>
  <c r="OV100" i="11"/>
  <c r="OU100" i="11"/>
  <c r="OT100" i="11"/>
  <c r="OS100" i="11"/>
  <c r="OR100" i="11"/>
  <c r="OQ100" i="11"/>
  <c r="OP100" i="11"/>
  <c r="OO100" i="11"/>
  <c r="ON100" i="11"/>
  <c r="OM100" i="11"/>
  <c r="OL100" i="11"/>
  <c r="OK100" i="11"/>
  <c r="OJ100" i="11"/>
  <c r="OI100" i="11"/>
  <c r="OH100" i="11"/>
  <c r="OG100" i="11"/>
  <c r="OF100" i="11"/>
  <c r="OE100" i="11"/>
  <c r="OD100" i="11"/>
  <c r="OC100" i="11"/>
  <c r="OB100" i="11"/>
  <c r="OA100" i="11"/>
  <c r="NZ100" i="11"/>
  <c r="NY100" i="11"/>
  <c r="NX100" i="11"/>
  <c r="NW100" i="11"/>
  <c r="NV100" i="11"/>
  <c r="NU100" i="11"/>
  <c r="NT100" i="11"/>
  <c r="NS100" i="11"/>
  <c r="NR100" i="11"/>
  <c r="NQ100" i="11"/>
  <c r="NP100" i="11"/>
  <c r="NO100" i="11"/>
  <c r="NN100" i="11"/>
  <c r="NM100" i="11"/>
  <c r="NL100" i="11"/>
  <c r="NK100" i="11"/>
  <c r="NJ100" i="11"/>
  <c r="NI100" i="11"/>
  <c r="NH100" i="11"/>
  <c r="NG100" i="11"/>
  <c r="NF100" i="11"/>
  <c r="NE100" i="11"/>
  <c r="ND100" i="11"/>
  <c r="NC100" i="11"/>
  <c r="NB100" i="11"/>
  <c r="NA100" i="11"/>
  <c r="MZ100" i="11"/>
  <c r="MY100" i="11"/>
  <c r="MX100" i="11"/>
  <c r="MW100" i="11"/>
  <c r="MV100" i="11"/>
  <c r="MU100" i="11"/>
  <c r="MT100" i="11"/>
  <c r="MS100" i="11"/>
  <c r="MR100" i="11"/>
  <c r="MQ100" i="11"/>
  <c r="MP100" i="11"/>
  <c r="MO100" i="11"/>
  <c r="MN100" i="11"/>
  <c r="MM100" i="11"/>
  <c r="ML100" i="11"/>
  <c r="MK100" i="11"/>
  <c r="MJ100" i="11"/>
  <c r="MI100" i="11"/>
  <c r="PT99" i="11"/>
  <c r="PS99" i="11"/>
  <c r="PR99" i="11"/>
  <c r="PQ99" i="11"/>
  <c r="PP99" i="11"/>
  <c r="PO99" i="11"/>
  <c r="PN99" i="11"/>
  <c r="PM99" i="11"/>
  <c r="PL99" i="11"/>
  <c r="PK99" i="11"/>
  <c r="PJ99" i="11"/>
  <c r="PI99" i="11"/>
  <c r="PH99" i="11"/>
  <c r="PG99" i="11"/>
  <c r="PF99" i="11"/>
  <c r="PE99" i="11"/>
  <c r="PD99" i="11"/>
  <c r="PC99" i="11"/>
  <c r="PB99" i="11"/>
  <c r="PA99" i="11"/>
  <c r="OZ99" i="11"/>
  <c r="OY99" i="11"/>
  <c r="OX99" i="11"/>
  <c r="OW99" i="11"/>
  <c r="OV99" i="11"/>
  <c r="OU99" i="11"/>
  <c r="OT99" i="11"/>
  <c r="OS99" i="11"/>
  <c r="OR99" i="11"/>
  <c r="OQ99" i="11"/>
  <c r="OP99" i="11"/>
  <c r="OO99" i="11"/>
  <c r="ON99" i="11"/>
  <c r="OM99" i="11"/>
  <c r="OL99" i="11"/>
  <c r="OK99" i="11"/>
  <c r="OJ99" i="11"/>
  <c r="OI99" i="11"/>
  <c r="OH99" i="11"/>
  <c r="OG99" i="11"/>
  <c r="OF99" i="11"/>
  <c r="OE99" i="11"/>
  <c r="OD99" i="11"/>
  <c r="OC99" i="11"/>
  <c r="OB99" i="11"/>
  <c r="OA99" i="11"/>
  <c r="NZ99" i="11"/>
  <c r="NY99" i="11"/>
  <c r="NX99" i="11"/>
  <c r="NW99" i="11"/>
  <c r="NV99" i="11"/>
  <c r="NU99" i="11"/>
  <c r="NT99" i="11"/>
  <c r="NS99" i="11"/>
  <c r="NR99" i="11"/>
  <c r="NQ99" i="11"/>
  <c r="NP99" i="11"/>
  <c r="NO99" i="11"/>
  <c r="NN99" i="11"/>
  <c r="NM99" i="11"/>
  <c r="NL99" i="11"/>
  <c r="NK99" i="11"/>
  <c r="NJ99" i="11"/>
  <c r="NI99" i="11"/>
  <c r="NH99" i="11"/>
  <c r="NG99" i="11"/>
  <c r="NF99" i="11"/>
  <c r="NE99" i="11"/>
  <c r="ND99" i="11"/>
  <c r="NC99" i="11"/>
  <c r="NB99" i="11"/>
  <c r="NA99" i="11"/>
  <c r="MZ99" i="11"/>
  <c r="MY99" i="11"/>
  <c r="MX99" i="11"/>
  <c r="MW99" i="11"/>
  <c r="MV99" i="11"/>
  <c r="MU99" i="11"/>
  <c r="MT99" i="11"/>
  <c r="MS99" i="11"/>
  <c r="MR99" i="11"/>
  <c r="MQ99" i="11"/>
  <c r="MP99" i="11"/>
  <c r="MO99" i="11"/>
  <c r="MN99" i="11"/>
  <c r="MM99" i="11"/>
  <c r="ML99" i="11"/>
  <c r="MK99" i="11"/>
  <c r="MJ99" i="11"/>
  <c r="MI99" i="11"/>
  <c r="PT98" i="11"/>
  <c r="PS98" i="11"/>
  <c r="PR98" i="11"/>
  <c r="PQ98" i="11"/>
  <c r="PP98" i="11"/>
  <c r="PO98" i="11"/>
  <c r="PN98" i="11"/>
  <c r="PM98" i="11"/>
  <c r="PL98" i="11"/>
  <c r="PK98" i="11"/>
  <c r="PJ98" i="11"/>
  <c r="PI98" i="11"/>
  <c r="PH98" i="11"/>
  <c r="PG98" i="11"/>
  <c r="PF98" i="11"/>
  <c r="PE98" i="11"/>
  <c r="PD98" i="11"/>
  <c r="PC98" i="11"/>
  <c r="PB98" i="11"/>
  <c r="PA98" i="11"/>
  <c r="OZ98" i="11"/>
  <c r="OY98" i="11"/>
  <c r="OX98" i="11"/>
  <c r="OW98" i="11"/>
  <c r="OV98" i="11"/>
  <c r="OU98" i="11"/>
  <c r="OT98" i="11"/>
  <c r="OS98" i="11"/>
  <c r="OR98" i="11"/>
  <c r="OQ98" i="11"/>
  <c r="OP98" i="11"/>
  <c r="OO98" i="11"/>
  <c r="ON98" i="11"/>
  <c r="OM98" i="11"/>
  <c r="OL98" i="11"/>
  <c r="OK98" i="11"/>
  <c r="OJ98" i="11"/>
  <c r="OI98" i="11"/>
  <c r="OH98" i="11"/>
  <c r="OG98" i="11"/>
  <c r="OF98" i="11"/>
  <c r="OE98" i="11"/>
  <c r="OD98" i="11"/>
  <c r="OC98" i="11"/>
  <c r="OB98" i="11"/>
  <c r="OA98" i="11"/>
  <c r="NZ98" i="11"/>
  <c r="NY98" i="11"/>
  <c r="NX98" i="11"/>
  <c r="NW98" i="11"/>
  <c r="NV98" i="11"/>
  <c r="NU98" i="11"/>
  <c r="NT98" i="11"/>
  <c r="NS98" i="11"/>
  <c r="NR98" i="11"/>
  <c r="NQ98" i="11"/>
  <c r="NP98" i="11"/>
  <c r="NO98" i="11"/>
  <c r="NN98" i="11"/>
  <c r="NM98" i="11"/>
  <c r="NL98" i="11"/>
  <c r="NK98" i="11"/>
  <c r="NJ98" i="11"/>
  <c r="NI98" i="11"/>
  <c r="NH98" i="11"/>
  <c r="NG98" i="11"/>
  <c r="NF98" i="11"/>
  <c r="NE98" i="11"/>
  <c r="ND98" i="11"/>
  <c r="NC98" i="11"/>
  <c r="NB98" i="11"/>
  <c r="NA98" i="11"/>
  <c r="MZ98" i="11"/>
  <c r="MY98" i="11"/>
  <c r="MX98" i="11"/>
  <c r="MW98" i="11"/>
  <c r="MV98" i="11"/>
  <c r="MU98" i="11"/>
  <c r="MT98" i="11"/>
  <c r="MS98" i="11"/>
  <c r="MR98" i="11"/>
  <c r="MQ98" i="11"/>
  <c r="MP98" i="11"/>
  <c r="MO98" i="11"/>
  <c r="MN98" i="11"/>
  <c r="MM98" i="11"/>
  <c r="ML98" i="11"/>
  <c r="MK98" i="11"/>
  <c r="MJ98" i="11"/>
  <c r="MI98" i="11"/>
  <c r="PT97" i="11"/>
  <c r="PS97" i="11"/>
  <c r="PR97" i="11"/>
  <c r="PQ97" i="11"/>
  <c r="PP97" i="11"/>
  <c r="PO97" i="11"/>
  <c r="PN97" i="11"/>
  <c r="PM97" i="11"/>
  <c r="PL97" i="11"/>
  <c r="PK97" i="11"/>
  <c r="PJ97" i="11"/>
  <c r="PI97" i="11"/>
  <c r="PH97" i="11"/>
  <c r="PG97" i="11"/>
  <c r="PF97" i="11"/>
  <c r="PE97" i="11"/>
  <c r="PD97" i="11"/>
  <c r="PC97" i="11"/>
  <c r="PB97" i="11"/>
  <c r="PA97" i="11"/>
  <c r="OZ97" i="11"/>
  <c r="OY97" i="11"/>
  <c r="OX97" i="11"/>
  <c r="OW97" i="11"/>
  <c r="OV97" i="11"/>
  <c r="OU97" i="11"/>
  <c r="OT97" i="11"/>
  <c r="OS97" i="11"/>
  <c r="OR97" i="11"/>
  <c r="OQ97" i="11"/>
  <c r="OP97" i="11"/>
  <c r="OO97" i="11"/>
  <c r="ON97" i="11"/>
  <c r="OM97" i="11"/>
  <c r="OL97" i="11"/>
  <c r="OK97" i="11"/>
  <c r="OJ97" i="11"/>
  <c r="OI97" i="11"/>
  <c r="OH97" i="11"/>
  <c r="OG97" i="11"/>
  <c r="OF97" i="11"/>
  <c r="OE97" i="11"/>
  <c r="OD97" i="11"/>
  <c r="OC97" i="11"/>
  <c r="OB97" i="11"/>
  <c r="OA97" i="11"/>
  <c r="NZ97" i="11"/>
  <c r="NY97" i="11"/>
  <c r="NX97" i="11"/>
  <c r="NW97" i="11"/>
  <c r="NV97" i="11"/>
  <c r="NU97" i="11"/>
  <c r="NT97" i="11"/>
  <c r="NS97" i="11"/>
  <c r="NR97" i="11"/>
  <c r="NQ97" i="11"/>
  <c r="NP97" i="11"/>
  <c r="NO97" i="11"/>
  <c r="NN97" i="11"/>
  <c r="NM97" i="11"/>
  <c r="NL97" i="11"/>
  <c r="NK97" i="11"/>
  <c r="NJ97" i="11"/>
  <c r="NI97" i="11"/>
  <c r="NH97" i="11"/>
  <c r="NG97" i="11"/>
  <c r="NF97" i="11"/>
  <c r="NE97" i="11"/>
  <c r="ND97" i="11"/>
  <c r="NC97" i="11"/>
  <c r="NB97" i="11"/>
  <c r="NA97" i="11"/>
  <c r="MZ97" i="11"/>
  <c r="MY97" i="11"/>
  <c r="MX97" i="11"/>
  <c r="MW97" i="11"/>
  <c r="MV97" i="11"/>
  <c r="MU97" i="11"/>
  <c r="MT97" i="11"/>
  <c r="MS97" i="11"/>
  <c r="MR97" i="11"/>
  <c r="MQ97" i="11"/>
  <c r="MP97" i="11"/>
  <c r="MO97" i="11"/>
  <c r="MN97" i="11"/>
  <c r="MM97" i="11"/>
  <c r="ML97" i="11"/>
  <c r="MK97" i="11"/>
  <c r="MJ97" i="11"/>
  <c r="MI97" i="11"/>
  <c r="PT96" i="11"/>
  <c r="PS96" i="11"/>
  <c r="PR96" i="11"/>
  <c r="PQ96" i="11"/>
  <c r="PP96" i="11"/>
  <c r="PO96" i="11"/>
  <c r="PN96" i="11"/>
  <c r="PM96" i="11"/>
  <c r="PL96" i="11"/>
  <c r="PK96" i="11"/>
  <c r="PJ96" i="11"/>
  <c r="PI96" i="11"/>
  <c r="PH96" i="11"/>
  <c r="PG96" i="11"/>
  <c r="PF96" i="11"/>
  <c r="PE96" i="11"/>
  <c r="PD96" i="11"/>
  <c r="PC96" i="11"/>
  <c r="PB96" i="11"/>
  <c r="PA96" i="11"/>
  <c r="OZ96" i="11"/>
  <c r="OY96" i="11"/>
  <c r="OX96" i="11"/>
  <c r="OW96" i="11"/>
  <c r="OV96" i="11"/>
  <c r="OU96" i="11"/>
  <c r="OT96" i="11"/>
  <c r="OS96" i="11"/>
  <c r="OR96" i="11"/>
  <c r="OQ96" i="11"/>
  <c r="OP96" i="11"/>
  <c r="OO96" i="11"/>
  <c r="ON96" i="11"/>
  <c r="OM96" i="11"/>
  <c r="OL96" i="11"/>
  <c r="OK96" i="11"/>
  <c r="OJ96" i="11"/>
  <c r="OI96" i="11"/>
  <c r="OH96" i="11"/>
  <c r="OG96" i="11"/>
  <c r="OF96" i="11"/>
  <c r="OE96" i="11"/>
  <c r="OD96" i="11"/>
  <c r="OC96" i="11"/>
  <c r="OB96" i="11"/>
  <c r="OA96" i="11"/>
  <c r="NZ96" i="11"/>
  <c r="NY96" i="11"/>
  <c r="NX96" i="11"/>
  <c r="NW96" i="11"/>
  <c r="NV96" i="11"/>
  <c r="NU96" i="11"/>
  <c r="NT96" i="11"/>
  <c r="NS96" i="11"/>
  <c r="NR96" i="11"/>
  <c r="NQ96" i="11"/>
  <c r="NP96" i="11"/>
  <c r="NO96" i="11"/>
  <c r="NN96" i="11"/>
  <c r="NM96" i="11"/>
  <c r="NL96" i="11"/>
  <c r="NK96" i="11"/>
  <c r="NJ96" i="11"/>
  <c r="NI96" i="11"/>
  <c r="NH96" i="11"/>
  <c r="NG96" i="11"/>
  <c r="NF96" i="11"/>
  <c r="NE96" i="11"/>
  <c r="ND96" i="11"/>
  <c r="NC96" i="11"/>
  <c r="NB96" i="11"/>
  <c r="NA96" i="11"/>
  <c r="MZ96" i="11"/>
  <c r="MY96" i="11"/>
  <c r="MX96" i="11"/>
  <c r="MW96" i="11"/>
  <c r="MV96" i="11"/>
  <c r="MU96" i="11"/>
  <c r="MT96" i="11"/>
  <c r="MS96" i="11"/>
  <c r="MR96" i="11"/>
  <c r="MQ96" i="11"/>
  <c r="MP96" i="11"/>
  <c r="MO96" i="11"/>
  <c r="MN96" i="11"/>
  <c r="MM96" i="11"/>
  <c r="ML96" i="11"/>
  <c r="MK96" i="11"/>
  <c r="MJ96" i="11"/>
  <c r="MI96" i="11"/>
  <c r="PT95" i="11"/>
  <c r="PS95" i="11"/>
  <c r="PR95" i="11"/>
  <c r="PQ95" i="11"/>
  <c r="PP95" i="11"/>
  <c r="PO95" i="11"/>
  <c r="PN95" i="11"/>
  <c r="PM95" i="11"/>
  <c r="PL95" i="11"/>
  <c r="PK95" i="11"/>
  <c r="PJ95" i="11"/>
  <c r="PI95" i="11"/>
  <c r="PH95" i="11"/>
  <c r="PG95" i="11"/>
  <c r="PF95" i="11"/>
  <c r="PE95" i="11"/>
  <c r="PD95" i="11"/>
  <c r="PC95" i="11"/>
  <c r="PB95" i="11"/>
  <c r="PA95" i="11"/>
  <c r="OZ95" i="11"/>
  <c r="OY95" i="11"/>
  <c r="OX95" i="11"/>
  <c r="OW95" i="11"/>
  <c r="OV95" i="11"/>
  <c r="OU95" i="11"/>
  <c r="OT95" i="11"/>
  <c r="OS95" i="11"/>
  <c r="OR95" i="11"/>
  <c r="OQ95" i="11"/>
  <c r="OP95" i="11"/>
  <c r="OO95" i="11"/>
  <c r="ON95" i="11"/>
  <c r="OM95" i="11"/>
  <c r="OL95" i="11"/>
  <c r="OK95" i="11"/>
  <c r="OJ95" i="11"/>
  <c r="OI95" i="11"/>
  <c r="OH95" i="11"/>
  <c r="OG95" i="11"/>
  <c r="OF95" i="11"/>
  <c r="OE95" i="11"/>
  <c r="OD95" i="11"/>
  <c r="OC95" i="11"/>
  <c r="OB95" i="11"/>
  <c r="OA95" i="11"/>
  <c r="NZ95" i="11"/>
  <c r="NY95" i="11"/>
  <c r="NX95" i="11"/>
  <c r="NW95" i="11"/>
  <c r="NV95" i="11"/>
  <c r="NU95" i="11"/>
  <c r="NT95" i="11"/>
  <c r="NS95" i="11"/>
  <c r="NR95" i="11"/>
  <c r="NQ95" i="11"/>
  <c r="NP95" i="11"/>
  <c r="NO95" i="11"/>
  <c r="NN95" i="11"/>
  <c r="NM95" i="11"/>
  <c r="NL95" i="11"/>
  <c r="NK95" i="11"/>
  <c r="NJ95" i="11"/>
  <c r="NI95" i="11"/>
  <c r="NH95" i="11"/>
  <c r="NG95" i="11"/>
  <c r="NF95" i="11"/>
  <c r="NE95" i="11"/>
  <c r="ND95" i="11"/>
  <c r="NC95" i="11"/>
  <c r="NB95" i="11"/>
  <c r="NA95" i="11"/>
  <c r="MZ95" i="11"/>
  <c r="MY95" i="11"/>
  <c r="MX95" i="11"/>
  <c r="MW95" i="11"/>
  <c r="MV95" i="11"/>
  <c r="MU95" i="11"/>
  <c r="MT95" i="11"/>
  <c r="MS95" i="11"/>
  <c r="MR95" i="11"/>
  <c r="MQ95" i="11"/>
  <c r="MP95" i="11"/>
  <c r="MO95" i="11"/>
  <c r="MN95" i="11"/>
  <c r="MM95" i="11"/>
  <c r="ML95" i="11"/>
  <c r="MK95" i="11"/>
  <c r="MJ95" i="11"/>
  <c r="MI95" i="11"/>
  <c r="PT94" i="11"/>
  <c r="PS94" i="11"/>
  <c r="PR94" i="11"/>
  <c r="PQ94" i="11"/>
  <c r="PP94" i="11"/>
  <c r="PO94" i="11"/>
  <c r="PN94" i="11"/>
  <c r="PM94" i="11"/>
  <c r="PL94" i="11"/>
  <c r="PK94" i="11"/>
  <c r="PJ94" i="11"/>
  <c r="PI94" i="11"/>
  <c r="PH94" i="11"/>
  <c r="PG94" i="11"/>
  <c r="PF94" i="11"/>
  <c r="PE94" i="11"/>
  <c r="PD94" i="11"/>
  <c r="PC94" i="11"/>
  <c r="PB94" i="11"/>
  <c r="PA94" i="11"/>
  <c r="OZ94" i="11"/>
  <c r="OY94" i="11"/>
  <c r="OX94" i="11"/>
  <c r="OW94" i="11"/>
  <c r="OV94" i="11"/>
  <c r="OU94" i="11"/>
  <c r="OT94" i="11"/>
  <c r="OS94" i="11"/>
  <c r="OR94" i="11"/>
  <c r="OQ94" i="11"/>
  <c r="OP94" i="11"/>
  <c r="OO94" i="11"/>
  <c r="ON94" i="11"/>
  <c r="OM94" i="11"/>
  <c r="OL94" i="11"/>
  <c r="OK94" i="11"/>
  <c r="OJ94" i="11"/>
  <c r="OI94" i="11"/>
  <c r="OH94" i="11"/>
  <c r="OG94" i="11"/>
  <c r="OF94" i="11"/>
  <c r="OE94" i="11"/>
  <c r="OD94" i="11"/>
  <c r="OC94" i="11"/>
  <c r="OB94" i="11"/>
  <c r="OA94" i="11"/>
  <c r="NZ94" i="11"/>
  <c r="NY94" i="11"/>
  <c r="NX94" i="11"/>
  <c r="NW94" i="11"/>
  <c r="NV94" i="11"/>
  <c r="NU94" i="11"/>
  <c r="NT94" i="11"/>
  <c r="NS94" i="11"/>
  <c r="NR94" i="11"/>
  <c r="NQ94" i="11"/>
  <c r="NP94" i="11"/>
  <c r="NO94" i="11"/>
  <c r="NN94" i="11"/>
  <c r="NM94" i="11"/>
  <c r="NL94" i="11"/>
  <c r="NK94" i="11"/>
  <c r="NJ94" i="11"/>
  <c r="NI94" i="11"/>
  <c r="NH94" i="11"/>
  <c r="NG94" i="11"/>
  <c r="NF94" i="11"/>
  <c r="NE94" i="11"/>
  <c r="ND94" i="11"/>
  <c r="NC94" i="11"/>
  <c r="NB94" i="11"/>
  <c r="NA94" i="11"/>
  <c r="MZ94" i="11"/>
  <c r="MY94" i="11"/>
  <c r="MX94" i="11"/>
  <c r="MW94" i="11"/>
  <c r="MV94" i="11"/>
  <c r="MU94" i="11"/>
  <c r="MT94" i="11"/>
  <c r="MS94" i="11"/>
  <c r="MR94" i="11"/>
  <c r="MQ94" i="11"/>
  <c r="MP94" i="11"/>
  <c r="MO94" i="11"/>
  <c r="MN94" i="11"/>
  <c r="MM94" i="11"/>
  <c r="ML94" i="11"/>
  <c r="MK94" i="11"/>
  <c r="MJ94" i="11"/>
  <c r="MI94" i="11"/>
  <c r="PT93" i="11"/>
  <c r="PS93" i="11"/>
  <c r="PR93" i="11"/>
  <c r="PQ93" i="11"/>
  <c r="PP93" i="11"/>
  <c r="PO93" i="11"/>
  <c r="PN93" i="11"/>
  <c r="PM93" i="11"/>
  <c r="PL93" i="11"/>
  <c r="PK93" i="11"/>
  <c r="PJ93" i="11"/>
  <c r="PI93" i="11"/>
  <c r="PH93" i="11"/>
  <c r="PG93" i="11"/>
  <c r="PF93" i="11"/>
  <c r="PE93" i="11"/>
  <c r="PD93" i="11"/>
  <c r="PC93" i="11"/>
  <c r="PB93" i="11"/>
  <c r="PA93" i="11"/>
  <c r="OZ93" i="11"/>
  <c r="OY93" i="11"/>
  <c r="OX93" i="11"/>
  <c r="OW93" i="11"/>
  <c r="OV93" i="11"/>
  <c r="OU93" i="11"/>
  <c r="OT93" i="11"/>
  <c r="OS93" i="11"/>
  <c r="OR93" i="11"/>
  <c r="OQ93" i="11"/>
  <c r="OP93" i="11"/>
  <c r="OO93" i="11"/>
  <c r="ON93" i="11"/>
  <c r="OM93" i="11"/>
  <c r="OL93" i="11"/>
  <c r="OK93" i="11"/>
  <c r="OJ93" i="11"/>
  <c r="OI93" i="11"/>
  <c r="OH93" i="11"/>
  <c r="OG93" i="11"/>
  <c r="OF93" i="11"/>
  <c r="OE93" i="11"/>
  <c r="OD93" i="11"/>
  <c r="OC93" i="11"/>
  <c r="OB93" i="11"/>
  <c r="OA93" i="11"/>
  <c r="NZ93" i="11"/>
  <c r="NY93" i="11"/>
  <c r="NX93" i="11"/>
  <c r="NW93" i="11"/>
  <c r="NV93" i="11"/>
  <c r="NU93" i="11"/>
  <c r="NT93" i="11"/>
  <c r="NS93" i="11"/>
  <c r="NR93" i="11"/>
  <c r="NQ93" i="11"/>
  <c r="NP93" i="11"/>
  <c r="NO93" i="11"/>
  <c r="NN93" i="11"/>
  <c r="NM93" i="11"/>
  <c r="NL93" i="11"/>
  <c r="NK93" i="11"/>
  <c r="NJ93" i="11"/>
  <c r="NI93" i="11"/>
  <c r="NH93" i="11"/>
  <c r="NG93" i="11"/>
  <c r="NF93" i="11"/>
  <c r="NE93" i="11"/>
  <c r="ND93" i="11"/>
  <c r="NC93" i="11"/>
  <c r="NB93" i="11"/>
  <c r="NA93" i="11"/>
  <c r="MZ93" i="11"/>
  <c r="MY93" i="11"/>
  <c r="MX93" i="11"/>
  <c r="MW93" i="11"/>
  <c r="MV93" i="11"/>
  <c r="MU93" i="11"/>
  <c r="MT93" i="11"/>
  <c r="MS93" i="11"/>
  <c r="MR93" i="11"/>
  <c r="MQ93" i="11"/>
  <c r="MP93" i="11"/>
  <c r="MO93" i="11"/>
  <c r="MN93" i="11"/>
  <c r="MM93" i="11"/>
  <c r="ML93" i="11"/>
  <c r="MK93" i="11"/>
  <c r="MJ93" i="11"/>
  <c r="MI93" i="11"/>
  <c r="PT92" i="11"/>
  <c r="PS92" i="11"/>
  <c r="PR92" i="11"/>
  <c r="PQ92" i="11"/>
  <c r="PP92" i="11"/>
  <c r="PO92" i="11"/>
  <c r="PN92" i="11"/>
  <c r="PM92" i="11"/>
  <c r="PL92" i="11"/>
  <c r="PK92" i="11"/>
  <c r="PJ92" i="11"/>
  <c r="PI92" i="11"/>
  <c r="PH92" i="11"/>
  <c r="PG92" i="11"/>
  <c r="PF92" i="11"/>
  <c r="PE92" i="11"/>
  <c r="PD92" i="11"/>
  <c r="PC92" i="11"/>
  <c r="PB92" i="11"/>
  <c r="PA92" i="11"/>
  <c r="OZ92" i="11"/>
  <c r="OY92" i="11"/>
  <c r="OX92" i="11"/>
  <c r="OW92" i="11"/>
  <c r="OV92" i="11"/>
  <c r="OU92" i="11"/>
  <c r="OT92" i="11"/>
  <c r="OS92" i="11"/>
  <c r="OR92" i="11"/>
  <c r="OQ92" i="11"/>
  <c r="OP92" i="11"/>
  <c r="OO92" i="11"/>
  <c r="ON92" i="11"/>
  <c r="OM92" i="11"/>
  <c r="OL92" i="11"/>
  <c r="OK92" i="11"/>
  <c r="OJ92" i="11"/>
  <c r="OI92" i="11"/>
  <c r="OH92" i="11"/>
  <c r="OG92" i="11"/>
  <c r="OF92" i="11"/>
  <c r="OE92" i="11"/>
  <c r="OD92" i="11"/>
  <c r="OC92" i="11"/>
  <c r="OB92" i="11"/>
  <c r="OA92" i="11"/>
  <c r="NZ92" i="11"/>
  <c r="NY92" i="11"/>
  <c r="NX92" i="11"/>
  <c r="NW92" i="11"/>
  <c r="NV92" i="11"/>
  <c r="NU92" i="11"/>
  <c r="NT92" i="11"/>
  <c r="NS92" i="11"/>
  <c r="NR92" i="11"/>
  <c r="NQ92" i="11"/>
  <c r="NP92" i="11"/>
  <c r="NO92" i="11"/>
  <c r="NN92" i="11"/>
  <c r="NM92" i="11"/>
  <c r="NL92" i="11"/>
  <c r="NK92" i="11"/>
  <c r="NJ92" i="11"/>
  <c r="NI92" i="11"/>
  <c r="NH92" i="11"/>
  <c r="NG92" i="11"/>
  <c r="NF92" i="11"/>
  <c r="NE92" i="11"/>
  <c r="ND92" i="11"/>
  <c r="NC92" i="11"/>
  <c r="NB92" i="11"/>
  <c r="NA92" i="11"/>
  <c r="MZ92" i="11"/>
  <c r="MY92" i="11"/>
  <c r="MX92" i="11"/>
  <c r="MW92" i="11"/>
  <c r="MV92" i="11"/>
  <c r="MU92" i="11"/>
  <c r="MT92" i="11"/>
  <c r="MS92" i="11"/>
  <c r="MR92" i="11"/>
  <c r="MQ92" i="11"/>
  <c r="MP92" i="11"/>
  <c r="MO92" i="11"/>
  <c r="MN92" i="11"/>
  <c r="MM92" i="11"/>
  <c r="ML92" i="11"/>
  <c r="MK92" i="11"/>
  <c r="MJ92" i="11"/>
  <c r="MI92" i="11"/>
  <c r="PT91" i="11"/>
  <c r="PS91" i="11"/>
  <c r="PR91" i="11"/>
  <c r="PQ91" i="11"/>
  <c r="PP91" i="11"/>
  <c r="PO91" i="11"/>
  <c r="PN91" i="11"/>
  <c r="PM91" i="11"/>
  <c r="PL91" i="11"/>
  <c r="PK91" i="11"/>
  <c r="PJ91" i="11"/>
  <c r="PI91" i="11"/>
  <c r="PH91" i="11"/>
  <c r="PG91" i="11"/>
  <c r="PF91" i="11"/>
  <c r="PE91" i="11"/>
  <c r="PD91" i="11"/>
  <c r="PC91" i="11"/>
  <c r="PB91" i="11"/>
  <c r="PA91" i="11"/>
  <c r="OZ91" i="11"/>
  <c r="OY91" i="11"/>
  <c r="OX91" i="11"/>
  <c r="OW91" i="11"/>
  <c r="OV91" i="11"/>
  <c r="OU91" i="11"/>
  <c r="OT91" i="11"/>
  <c r="OS91" i="11"/>
  <c r="OR91" i="11"/>
  <c r="OQ91" i="11"/>
  <c r="OP91" i="11"/>
  <c r="OO91" i="11"/>
  <c r="ON91" i="11"/>
  <c r="OM91" i="11"/>
  <c r="OL91" i="11"/>
  <c r="OK91" i="11"/>
  <c r="OJ91" i="11"/>
  <c r="OI91" i="11"/>
  <c r="OH91" i="11"/>
  <c r="OG91" i="11"/>
  <c r="OF91" i="11"/>
  <c r="OE91" i="11"/>
  <c r="OD91" i="11"/>
  <c r="OC91" i="11"/>
  <c r="OB91" i="11"/>
  <c r="OA91" i="11"/>
  <c r="NZ91" i="11"/>
  <c r="NY91" i="11"/>
  <c r="NX91" i="11"/>
  <c r="NW91" i="11"/>
  <c r="NV91" i="11"/>
  <c r="NU91" i="11"/>
  <c r="NT91" i="11"/>
  <c r="NS91" i="11"/>
  <c r="NR91" i="11"/>
  <c r="NQ91" i="11"/>
  <c r="NP91" i="11"/>
  <c r="NO91" i="11"/>
  <c r="NN91" i="11"/>
  <c r="NM91" i="11"/>
  <c r="NL91" i="11"/>
  <c r="NK91" i="11"/>
  <c r="NJ91" i="11"/>
  <c r="NI91" i="11"/>
  <c r="NH91" i="11"/>
  <c r="NG91" i="11"/>
  <c r="NF91" i="11"/>
  <c r="NE91" i="11"/>
  <c r="ND91" i="11"/>
  <c r="NC91" i="11"/>
  <c r="NB91" i="11"/>
  <c r="NA91" i="11"/>
  <c r="MZ91" i="11"/>
  <c r="MY91" i="11"/>
  <c r="MX91" i="11"/>
  <c r="MW91" i="11"/>
  <c r="MV91" i="11"/>
  <c r="MU91" i="11"/>
  <c r="MT91" i="11"/>
  <c r="MS91" i="11"/>
  <c r="MR91" i="11"/>
  <c r="MQ91" i="11"/>
  <c r="MP91" i="11"/>
  <c r="MO91" i="11"/>
  <c r="MN91" i="11"/>
  <c r="MM91" i="11"/>
  <c r="ML91" i="11"/>
  <c r="MK91" i="11"/>
  <c r="MJ91" i="11"/>
  <c r="MI91" i="11"/>
  <c r="PT90" i="11"/>
  <c r="PS90" i="11"/>
  <c r="PR90" i="11"/>
  <c r="PQ90" i="11"/>
  <c r="PP90" i="11"/>
  <c r="PO90" i="11"/>
  <c r="PN90" i="11"/>
  <c r="PM90" i="11"/>
  <c r="PL90" i="11"/>
  <c r="PK90" i="11"/>
  <c r="PJ90" i="11"/>
  <c r="PI90" i="11"/>
  <c r="PH90" i="11"/>
  <c r="PG90" i="11"/>
  <c r="PF90" i="11"/>
  <c r="PE90" i="11"/>
  <c r="PD90" i="11"/>
  <c r="PC90" i="11"/>
  <c r="PB90" i="11"/>
  <c r="PA90" i="11"/>
  <c r="OZ90" i="11"/>
  <c r="OY90" i="11"/>
  <c r="OX90" i="11"/>
  <c r="OW90" i="11"/>
  <c r="OV90" i="11"/>
  <c r="OU90" i="11"/>
  <c r="OT90" i="11"/>
  <c r="OS90" i="11"/>
  <c r="OR90" i="11"/>
  <c r="OQ90" i="11"/>
  <c r="OP90" i="11"/>
  <c r="OO90" i="11"/>
  <c r="ON90" i="11"/>
  <c r="OM90" i="11"/>
  <c r="OL90" i="11"/>
  <c r="OK90" i="11"/>
  <c r="OJ90" i="11"/>
  <c r="OI90" i="11"/>
  <c r="OH90" i="11"/>
  <c r="OG90" i="11"/>
  <c r="OF90" i="11"/>
  <c r="OE90" i="11"/>
  <c r="OD90" i="11"/>
  <c r="OC90" i="11"/>
  <c r="OB90" i="11"/>
  <c r="OA90" i="11"/>
  <c r="NZ90" i="11"/>
  <c r="NY90" i="11"/>
  <c r="NX90" i="11"/>
  <c r="NW90" i="11"/>
  <c r="NV90" i="11"/>
  <c r="NU90" i="11"/>
  <c r="NT90" i="11"/>
  <c r="NS90" i="11"/>
  <c r="NR90" i="11"/>
  <c r="NQ90" i="11"/>
  <c r="NP90" i="11"/>
  <c r="NO90" i="11"/>
  <c r="NN90" i="11"/>
  <c r="NM90" i="11"/>
  <c r="NL90" i="11"/>
  <c r="NK90" i="11"/>
  <c r="NJ90" i="11"/>
  <c r="NI90" i="11"/>
  <c r="NH90" i="11"/>
  <c r="NG90" i="11"/>
  <c r="NF90" i="11"/>
  <c r="NE90" i="11"/>
  <c r="ND90" i="11"/>
  <c r="NC90" i="11"/>
  <c r="NB90" i="11"/>
  <c r="NA90" i="11"/>
  <c r="MZ90" i="11"/>
  <c r="MY90" i="11"/>
  <c r="MX90" i="11"/>
  <c r="MW90" i="11"/>
  <c r="MV90" i="11"/>
  <c r="MU90" i="11"/>
  <c r="MT90" i="11"/>
  <c r="MS90" i="11"/>
  <c r="MR90" i="11"/>
  <c r="MQ90" i="11"/>
  <c r="MP90" i="11"/>
  <c r="MO90" i="11"/>
  <c r="MN90" i="11"/>
  <c r="MM90" i="11"/>
  <c r="ML90" i="11"/>
  <c r="MK90" i="11"/>
  <c r="MJ90" i="11"/>
  <c r="MI90" i="11"/>
  <c r="PT89" i="11"/>
  <c r="PS89" i="11"/>
  <c r="PR89" i="11"/>
  <c r="PQ89" i="11"/>
  <c r="PP89" i="11"/>
  <c r="PO89" i="11"/>
  <c r="PN89" i="11"/>
  <c r="PM89" i="11"/>
  <c r="PL89" i="11"/>
  <c r="PK89" i="11"/>
  <c r="PJ89" i="11"/>
  <c r="PI89" i="11"/>
  <c r="PH89" i="11"/>
  <c r="PG89" i="11"/>
  <c r="PF89" i="11"/>
  <c r="PE89" i="11"/>
  <c r="PD89" i="11"/>
  <c r="PC89" i="11"/>
  <c r="PB89" i="11"/>
  <c r="PA89" i="11"/>
  <c r="OZ89" i="11"/>
  <c r="OY89" i="11"/>
  <c r="OX89" i="11"/>
  <c r="OW89" i="11"/>
  <c r="OV89" i="11"/>
  <c r="OU89" i="11"/>
  <c r="OT89" i="11"/>
  <c r="OS89" i="11"/>
  <c r="OR89" i="11"/>
  <c r="OQ89" i="11"/>
  <c r="OP89" i="11"/>
  <c r="OO89" i="11"/>
  <c r="ON89" i="11"/>
  <c r="OM89" i="11"/>
  <c r="OL89" i="11"/>
  <c r="OK89" i="11"/>
  <c r="OJ89" i="11"/>
  <c r="OI89" i="11"/>
  <c r="OH89" i="11"/>
  <c r="OG89" i="11"/>
  <c r="OF89" i="11"/>
  <c r="OE89" i="11"/>
  <c r="OD89" i="11"/>
  <c r="OC89" i="11"/>
  <c r="OB89" i="11"/>
  <c r="OA89" i="11"/>
  <c r="NZ89" i="11"/>
  <c r="NY89" i="11"/>
  <c r="NX89" i="11"/>
  <c r="NW89" i="11"/>
  <c r="NV89" i="11"/>
  <c r="NU89" i="11"/>
  <c r="NT89" i="11"/>
  <c r="NS89" i="11"/>
  <c r="NR89" i="11"/>
  <c r="NQ89" i="11"/>
  <c r="NP89" i="11"/>
  <c r="NO89" i="11"/>
  <c r="NN89" i="11"/>
  <c r="NM89" i="11"/>
  <c r="NL89" i="11"/>
  <c r="NK89" i="11"/>
  <c r="NJ89" i="11"/>
  <c r="NI89" i="11"/>
  <c r="NH89" i="11"/>
  <c r="NG89" i="11"/>
  <c r="NF89" i="11"/>
  <c r="NE89" i="11"/>
  <c r="ND89" i="11"/>
  <c r="NC89" i="11"/>
  <c r="NB89" i="11"/>
  <c r="NA89" i="11"/>
  <c r="MZ89" i="11"/>
  <c r="MY89" i="11"/>
  <c r="MX89" i="11"/>
  <c r="MW89" i="11"/>
  <c r="MV89" i="11"/>
  <c r="MU89" i="11"/>
  <c r="MT89" i="11"/>
  <c r="MS89" i="11"/>
  <c r="MR89" i="11"/>
  <c r="MQ89" i="11"/>
  <c r="MP89" i="11"/>
  <c r="MO89" i="11"/>
  <c r="MN89" i="11"/>
  <c r="MM89" i="11"/>
  <c r="ML89" i="11"/>
  <c r="MK89" i="11"/>
  <c r="MJ89" i="11"/>
  <c r="MI89" i="11"/>
  <c r="PT88" i="11"/>
  <c r="PS88" i="11"/>
  <c r="PR88" i="11"/>
  <c r="PQ88" i="11"/>
  <c r="PP88" i="11"/>
  <c r="PO88" i="11"/>
  <c r="PN88" i="11"/>
  <c r="PM88" i="11"/>
  <c r="PL88" i="11"/>
  <c r="PK88" i="11"/>
  <c r="PJ88" i="11"/>
  <c r="PI88" i="11"/>
  <c r="PH88" i="11"/>
  <c r="PG88" i="11"/>
  <c r="PF88" i="11"/>
  <c r="PE88" i="11"/>
  <c r="PD88" i="11"/>
  <c r="PC88" i="11"/>
  <c r="PB88" i="11"/>
  <c r="PA88" i="11"/>
  <c r="OZ88" i="11"/>
  <c r="OY88" i="11"/>
  <c r="OX88" i="11"/>
  <c r="OW88" i="11"/>
  <c r="OV88" i="11"/>
  <c r="OU88" i="11"/>
  <c r="OT88" i="11"/>
  <c r="OS88" i="11"/>
  <c r="OR88" i="11"/>
  <c r="OQ88" i="11"/>
  <c r="OP88" i="11"/>
  <c r="OO88" i="11"/>
  <c r="ON88" i="11"/>
  <c r="OM88" i="11"/>
  <c r="OL88" i="11"/>
  <c r="OK88" i="11"/>
  <c r="OJ88" i="11"/>
  <c r="OI88" i="11"/>
  <c r="OH88" i="11"/>
  <c r="OG88" i="11"/>
  <c r="OF88" i="11"/>
  <c r="OE88" i="11"/>
  <c r="OD88" i="11"/>
  <c r="OC88" i="11"/>
  <c r="OB88" i="11"/>
  <c r="OA88" i="11"/>
  <c r="NZ88" i="11"/>
  <c r="NY88" i="11"/>
  <c r="NX88" i="11"/>
  <c r="NW88" i="11"/>
  <c r="NV88" i="11"/>
  <c r="NU88" i="11"/>
  <c r="NT88" i="11"/>
  <c r="NS88" i="11"/>
  <c r="NR88" i="11"/>
  <c r="NQ88" i="11"/>
  <c r="NP88" i="11"/>
  <c r="NO88" i="11"/>
  <c r="NN88" i="11"/>
  <c r="NM88" i="11"/>
  <c r="NL88" i="11"/>
  <c r="NK88" i="11"/>
  <c r="NJ88" i="11"/>
  <c r="NI88" i="11"/>
  <c r="NH88" i="11"/>
  <c r="NG88" i="11"/>
  <c r="NF88" i="11"/>
  <c r="NE88" i="11"/>
  <c r="ND88" i="11"/>
  <c r="NC88" i="11"/>
  <c r="NB88" i="11"/>
  <c r="NA88" i="11"/>
  <c r="MZ88" i="11"/>
  <c r="MY88" i="11"/>
  <c r="MX88" i="11"/>
  <c r="MW88" i="11"/>
  <c r="MV88" i="11"/>
  <c r="MU88" i="11"/>
  <c r="MT88" i="11"/>
  <c r="MS88" i="11"/>
  <c r="MR88" i="11"/>
  <c r="MQ88" i="11"/>
  <c r="MP88" i="11"/>
  <c r="MO88" i="11"/>
  <c r="MN88" i="11"/>
  <c r="MM88" i="11"/>
  <c r="ML88" i="11"/>
  <c r="MK88" i="11"/>
  <c r="MJ88" i="11"/>
  <c r="MI88" i="11"/>
  <c r="PT87" i="11"/>
  <c r="PS87" i="11"/>
  <c r="PR87" i="11"/>
  <c r="PQ87" i="11"/>
  <c r="PP87" i="11"/>
  <c r="PO87" i="11"/>
  <c r="PN87" i="11"/>
  <c r="PM87" i="11"/>
  <c r="PL87" i="11"/>
  <c r="PK87" i="11"/>
  <c r="PJ87" i="11"/>
  <c r="PI87" i="11"/>
  <c r="PH87" i="11"/>
  <c r="PG87" i="11"/>
  <c r="PF87" i="11"/>
  <c r="PE87" i="11"/>
  <c r="PD87" i="11"/>
  <c r="PC87" i="11"/>
  <c r="PB87" i="11"/>
  <c r="PA87" i="11"/>
  <c r="OZ87" i="11"/>
  <c r="OY87" i="11"/>
  <c r="OX87" i="11"/>
  <c r="OW87" i="11"/>
  <c r="OV87" i="11"/>
  <c r="OU87" i="11"/>
  <c r="OT87" i="11"/>
  <c r="OS87" i="11"/>
  <c r="OR87" i="11"/>
  <c r="OQ87" i="11"/>
  <c r="OP87" i="11"/>
  <c r="OO87" i="11"/>
  <c r="ON87" i="11"/>
  <c r="OM87" i="11"/>
  <c r="OL87" i="11"/>
  <c r="OK87" i="11"/>
  <c r="OJ87" i="11"/>
  <c r="OI87" i="11"/>
  <c r="OH87" i="11"/>
  <c r="OG87" i="11"/>
  <c r="OF87" i="11"/>
  <c r="OE87" i="11"/>
  <c r="OD87" i="11"/>
  <c r="OC87" i="11"/>
  <c r="OB87" i="11"/>
  <c r="OA87" i="11"/>
  <c r="NZ87" i="11"/>
  <c r="NY87" i="11"/>
  <c r="NX87" i="11"/>
  <c r="NW87" i="11"/>
  <c r="NV87" i="11"/>
  <c r="NU87" i="11"/>
  <c r="NT87" i="11"/>
  <c r="NS87" i="11"/>
  <c r="NR87" i="11"/>
  <c r="NQ87" i="11"/>
  <c r="NP87" i="11"/>
  <c r="NO87" i="11"/>
  <c r="NN87" i="11"/>
  <c r="NM87" i="11"/>
  <c r="NL87" i="11"/>
  <c r="NK87" i="11"/>
  <c r="NJ87" i="11"/>
  <c r="NI87" i="11"/>
  <c r="NH87" i="11"/>
  <c r="NG87" i="11"/>
  <c r="NF87" i="11"/>
  <c r="NE87" i="11"/>
  <c r="ND87" i="11"/>
  <c r="NC87" i="11"/>
  <c r="NB87" i="11"/>
  <c r="NA87" i="11"/>
  <c r="MZ87" i="11"/>
  <c r="MY87" i="11"/>
  <c r="MX87" i="11"/>
  <c r="MW87" i="11"/>
  <c r="MV87" i="11"/>
  <c r="MU87" i="11"/>
  <c r="MT87" i="11"/>
  <c r="MS87" i="11"/>
  <c r="MR87" i="11"/>
  <c r="MQ87" i="11"/>
  <c r="MP87" i="11"/>
  <c r="MO87" i="11"/>
  <c r="MN87" i="11"/>
  <c r="MM87" i="11"/>
  <c r="ML87" i="11"/>
  <c r="MK87" i="11"/>
  <c r="MJ87" i="11"/>
  <c r="MI87" i="11"/>
  <c r="PT86" i="11"/>
  <c r="PS86" i="11"/>
  <c r="PR86" i="11"/>
  <c r="PQ86" i="11"/>
  <c r="PP86" i="11"/>
  <c r="PO86" i="11"/>
  <c r="PN86" i="11"/>
  <c r="PM86" i="11"/>
  <c r="PL86" i="11"/>
  <c r="PK86" i="11"/>
  <c r="PJ86" i="11"/>
  <c r="PI86" i="11"/>
  <c r="PH86" i="11"/>
  <c r="PG86" i="11"/>
  <c r="PF86" i="11"/>
  <c r="PE86" i="11"/>
  <c r="PD86" i="11"/>
  <c r="PC86" i="11"/>
  <c r="PB86" i="11"/>
  <c r="PA86" i="11"/>
  <c r="OZ86" i="11"/>
  <c r="OY86" i="11"/>
  <c r="OX86" i="11"/>
  <c r="OW86" i="11"/>
  <c r="OV86" i="11"/>
  <c r="OU86" i="11"/>
  <c r="OT86" i="11"/>
  <c r="OS86" i="11"/>
  <c r="OR86" i="11"/>
  <c r="OQ86" i="11"/>
  <c r="OP86" i="11"/>
  <c r="OO86" i="11"/>
  <c r="ON86" i="11"/>
  <c r="OM86" i="11"/>
  <c r="OL86" i="11"/>
  <c r="OK86" i="11"/>
  <c r="OJ86" i="11"/>
  <c r="OI86" i="11"/>
  <c r="OH86" i="11"/>
  <c r="OG86" i="11"/>
  <c r="OF86" i="11"/>
  <c r="OE86" i="11"/>
  <c r="OD86" i="11"/>
  <c r="OC86" i="11"/>
  <c r="OB86" i="11"/>
  <c r="OA86" i="11"/>
  <c r="NZ86" i="11"/>
  <c r="NY86" i="11"/>
  <c r="NX86" i="11"/>
  <c r="NW86" i="11"/>
  <c r="NV86" i="11"/>
  <c r="NU86" i="11"/>
  <c r="NT86" i="11"/>
  <c r="NS86" i="11"/>
  <c r="NR86" i="11"/>
  <c r="NQ86" i="11"/>
  <c r="NP86" i="11"/>
  <c r="NO86" i="11"/>
  <c r="NN86" i="11"/>
  <c r="NM86" i="11"/>
  <c r="NL86" i="11"/>
  <c r="NK86" i="11"/>
  <c r="NJ86" i="11"/>
  <c r="NI86" i="11"/>
  <c r="NH86" i="11"/>
  <c r="NG86" i="11"/>
  <c r="NF86" i="11"/>
  <c r="NE86" i="11"/>
  <c r="ND86" i="11"/>
  <c r="NC86" i="11"/>
  <c r="NB86" i="11"/>
  <c r="NA86" i="11"/>
  <c r="MZ86" i="11"/>
  <c r="MY86" i="11"/>
  <c r="MX86" i="11"/>
  <c r="MW86" i="11"/>
  <c r="MV86" i="11"/>
  <c r="MU86" i="11"/>
  <c r="MT86" i="11"/>
  <c r="MS86" i="11"/>
  <c r="MR86" i="11"/>
  <c r="MQ86" i="11"/>
  <c r="MP86" i="11"/>
  <c r="MO86" i="11"/>
  <c r="MN86" i="11"/>
  <c r="MM86" i="11"/>
  <c r="ML86" i="11"/>
  <c r="MK86" i="11"/>
  <c r="MJ86" i="11"/>
  <c r="MI86" i="11"/>
  <c r="PT85" i="11"/>
  <c r="PS85" i="11"/>
  <c r="PR85" i="11"/>
  <c r="PQ85" i="11"/>
  <c r="PP85" i="11"/>
  <c r="PO85" i="11"/>
  <c r="PN85" i="11"/>
  <c r="PM85" i="11"/>
  <c r="PL85" i="11"/>
  <c r="PK85" i="11"/>
  <c r="PJ85" i="11"/>
  <c r="PI85" i="11"/>
  <c r="PH85" i="11"/>
  <c r="PG85" i="11"/>
  <c r="PF85" i="11"/>
  <c r="PE85" i="11"/>
  <c r="PD85" i="11"/>
  <c r="PC85" i="11"/>
  <c r="PB85" i="11"/>
  <c r="PA85" i="11"/>
  <c r="OZ85" i="11"/>
  <c r="OY85" i="11"/>
  <c r="OX85" i="11"/>
  <c r="OW85" i="11"/>
  <c r="OV85" i="11"/>
  <c r="OU85" i="11"/>
  <c r="OT85" i="11"/>
  <c r="OS85" i="11"/>
  <c r="OR85" i="11"/>
  <c r="OQ85" i="11"/>
  <c r="OP85" i="11"/>
  <c r="OO85" i="11"/>
  <c r="ON85" i="11"/>
  <c r="OM85" i="11"/>
  <c r="OL85" i="11"/>
  <c r="OK85" i="11"/>
  <c r="OJ85" i="11"/>
  <c r="OI85" i="11"/>
  <c r="OH85" i="11"/>
  <c r="OG85" i="11"/>
  <c r="OF85" i="11"/>
  <c r="OE85" i="11"/>
  <c r="OD85" i="11"/>
  <c r="OC85" i="11"/>
  <c r="OB85" i="11"/>
  <c r="OA85" i="11"/>
  <c r="NZ85" i="11"/>
  <c r="NY85" i="11"/>
  <c r="NX85" i="11"/>
  <c r="NW85" i="11"/>
  <c r="NV85" i="11"/>
  <c r="NU85" i="11"/>
  <c r="NT85" i="11"/>
  <c r="NS85" i="11"/>
  <c r="NR85" i="11"/>
  <c r="NQ85" i="11"/>
  <c r="NP85" i="11"/>
  <c r="NO85" i="11"/>
  <c r="NN85" i="11"/>
  <c r="NM85" i="11"/>
  <c r="NL85" i="11"/>
  <c r="NK85" i="11"/>
  <c r="NJ85" i="11"/>
  <c r="NI85" i="11"/>
  <c r="NH85" i="11"/>
  <c r="NG85" i="11"/>
  <c r="NF85" i="11"/>
  <c r="NE85" i="11"/>
  <c r="ND85" i="11"/>
  <c r="NC85" i="11"/>
  <c r="NB85" i="11"/>
  <c r="NA85" i="11"/>
  <c r="MZ85" i="11"/>
  <c r="MY85" i="11"/>
  <c r="MX85" i="11"/>
  <c r="MW85" i="11"/>
  <c r="MV85" i="11"/>
  <c r="MU85" i="11"/>
  <c r="MT85" i="11"/>
  <c r="MS85" i="11"/>
  <c r="MR85" i="11"/>
  <c r="MQ85" i="11"/>
  <c r="MP85" i="11"/>
  <c r="MO85" i="11"/>
  <c r="MN85" i="11"/>
  <c r="MM85" i="11"/>
  <c r="ML85" i="11"/>
  <c r="MK85" i="11"/>
  <c r="MJ85" i="11"/>
  <c r="MI85" i="11"/>
  <c r="PT84" i="11"/>
  <c r="PS84" i="11"/>
  <c r="PR84" i="11"/>
  <c r="PQ84" i="11"/>
  <c r="PP84" i="11"/>
  <c r="PO84" i="11"/>
  <c r="PN84" i="11"/>
  <c r="PM84" i="11"/>
  <c r="PL84" i="11"/>
  <c r="PK84" i="11"/>
  <c r="PJ84" i="11"/>
  <c r="PI84" i="11"/>
  <c r="PH84" i="11"/>
  <c r="PG84" i="11"/>
  <c r="PF84" i="11"/>
  <c r="PE84" i="11"/>
  <c r="PD84" i="11"/>
  <c r="PC84" i="11"/>
  <c r="PB84" i="11"/>
  <c r="PA84" i="11"/>
  <c r="OZ84" i="11"/>
  <c r="OY84" i="11"/>
  <c r="OX84" i="11"/>
  <c r="OW84" i="11"/>
  <c r="OV84" i="11"/>
  <c r="OU84" i="11"/>
  <c r="OT84" i="11"/>
  <c r="OS84" i="11"/>
  <c r="OR84" i="11"/>
  <c r="OQ84" i="11"/>
  <c r="OP84" i="11"/>
  <c r="OO84" i="11"/>
  <c r="ON84" i="11"/>
  <c r="OM84" i="11"/>
  <c r="OL84" i="11"/>
  <c r="OK84" i="11"/>
  <c r="OJ84" i="11"/>
  <c r="OI84" i="11"/>
  <c r="OH84" i="11"/>
  <c r="OG84" i="11"/>
  <c r="OF84" i="11"/>
  <c r="OE84" i="11"/>
  <c r="OD84" i="11"/>
  <c r="OC84" i="11"/>
  <c r="OB84" i="11"/>
  <c r="OA84" i="11"/>
  <c r="NZ84" i="11"/>
  <c r="NY84" i="11"/>
  <c r="NX84" i="11"/>
  <c r="NW84" i="11"/>
  <c r="NV84" i="11"/>
  <c r="NU84" i="11"/>
  <c r="NT84" i="11"/>
  <c r="NS84" i="11"/>
  <c r="NR84" i="11"/>
  <c r="NQ84" i="11"/>
  <c r="NP84" i="11"/>
  <c r="NO84" i="11"/>
  <c r="NN84" i="11"/>
  <c r="NM84" i="11"/>
  <c r="NL84" i="11"/>
  <c r="NK84" i="11"/>
  <c r="NJ84" i="11"/>
  <c r="NI84" i="11"/>
  <c r="NH84" i="11"/>
  <c r="NG84" i="11"/>
  <c r="NF84" i="11"/>
  <c r="NE84" i="11"/>
  <c r="ND84" i="11"/>
  <c r="NC84" i="11"/>
  <c r="NB84" i="11"/>
  <c r="NA84" i="11"/>
  <c r="MZ84" i="11"/>
  <c r="MY84" i="11"/>
  <c r="MX84" i="11"/>
  <c r="MW84" i="11"/>
  <c r="MV84" i="11"/>
  <c r="MU84" i="11"/>
  <c r="MT84" i="11"/>
  <c r="MS84" i="11"/>
  <c r="MR84" i="11"/>
  <c r="MQ84" i="11"/>
  <c r="MP84" i="11"/>
  <c r="MO84" i="11"/>
  <c r="MN84" i="11"/>
  <c r="MM84" i="11"/>
  <c r="ML84" i="11"/>
  <c r="MK84" i="11"/>
  <c r="MJ84" i="11"/>
  <c r="MI84" i="11"/>
  <c r="PT83" i="11"/>
  <c r="PS83" i="11"/>
  <c r="PR83" i="11"/>
  <c r="PQ83" i="11"/>
  <c r="PP83" i="11"/>
  <c r="PO83" i="11"/>
  <c r="PN83" i="11"/>
  <c r="PM83" i="11"/>
  <c r="PL83" i="11"/>
  <c r="PK83" i="11"/>
  <c r="PJ83" i="11"/>
  <c r="PI83" i="11"/>
  <c r="PH83" i="11"/>
  <c r="PG83" i="11"/>
  <c r="PF83" i="11"/>
  <c r="PE83" i="11"/>
  <c r="PD83" i="11"/>
  <c r="PC83" i="11"/>
  <c r="PB83" i="11"/>
  <c r="PA83" i="11"/>
  <c r="OZ83" i="11"/>
  <c r="OY83" i="11"/>
  <c r="OX83" i="11"/>
  <c r="OW83" i="11"/>
  <c r="OV83" i="11"/>
  <c r="OU83" i="11"/>
  <c r="OT83" i="11"/>
  <c r="OS83" i="11"/>
  <c r="OR83" i="11"/>
  <c r="OQ83" i="11"/>
  <c r="OP83" i="11"/>
  <c r="OO83" i="11"/>
  <c r="ON83" i="11"/>
  <c r="OM83" i="11"/>
  <c r="OL83" i="11"/>
  <c r="OK83" i="11"/>
  <c r="OJ83" i="11"/>
  <c r="OI83" i="11"/>
  <c r="OH83" i="11"/>
  <c r="OG83" i="11"/>
  <c r="OF83" i="11"/>
  <c r="OE83" i="11"/>
  <c r="OD83" i="11"/>
  <c r="OC83" i="11"/>
  <c r="OB83" i="11"/>
  <c r="OA83" i="11"/>
  <c r="NZ83" i="11"/>
  <c r="NY83" i="11"/>
  <c r="NX83" i="11"/>
  <c r="NW83" i="11"/>
  <c r="NV83" i="11"/>
  <c r="NU83" i="11"/>
  <c r="NT83" i="11"/>
  <c r="NS83" i="11"/>
  <c r="NR83" i="11"/>
  <c r="NQ83" i="11"/>
  <c r="NP83" i="11"/>
  <c r="NO83" i="11"/>
  <c r="NN83" i="11"/>
  <c r="NM83" i="11"/>
  <c r="NL83" i="11"/>
  <c r="NK83" i="11"/>
  <c r="NJ83" i="11"/>
  <c r="NI83" i="11"/>
  <c r="NH83" i="11"/>
  <c r="NG83" i="11"/>
  <c r="NF83" i="11"/>
  <c r="NE83" i="11"/>
  <c r="ND83" i="11"/>
  <c r="NC83" i="11"/>
  <c r="NB83" i="11"/>
  <c r="NA83" i="11"/>
  <c r="MZ83" i="11"/>
  <c r="MY83" i="11"/>
  <c r="MX83" i="11"/>
  <c r="MW83" i="11"/>
  <c r="MV83" i="11"/>
  <c r="MU83" i="11"/>
  <c r="MT83" i="11"/>
  <c r="MS83" i="11"/>
  <c r="MR83" i="11"/>
  <c r="MQ83" i="11"/>
  <c r="MP83" i="11"/>
  <c r="MO83" i="11"/>
  <c r="MN83" i="11"/>
  <c r="MM83" i="11"/>
  <c r="ML83" i="11"/>
  <c r="MK83" i="11"/>
  <c r="MJ83" i="11"/>
  <c r="MI83" i="11"/>
  <c r="PT82" i="11"/>
  <c r="PS82" i="11"/>
  <c r="PR82" i="11"/>
  <c r="PQ82" i="11"/>
  <c r="PP82" i="11"/>
  <c r="PO82" i="11"/>
  <c r="PN82" i="11"/>
  <c r="PM82" i="11"/>
  <c r="PL82" i="11"/>
  <c r="PK82" i="11"/>
  <c r="PJ82" i="11"/>
  <c r="PI82" i="11"/>
  <c r="PH82" i="11"/>
  <c r="PG82" i="11"/>
  <c r="PF82" i="11"/>
  <c r="PE82" i="11"/>
  <c r="PD82" i="11"/>
  <c r="PC82" i="11"/>
  <c r="PB82" i="11"/>
  <c r="PA82" i="11"/>
  <c r="OZ82" i="11"/>
  <c r="OY82" i="11"/>
  <c r="OX82" i="11"/>
  <c r="OW82" i="11"/>
  <c r="OV82" i="11"/>
  <c r="OU82" i="11"/>
  <c r="OT82" i="11"/>
  <c r="OS82" i="11"/>
  <c r="OR82" i="11"/>
  <c r="OQ82" i="11"/>
  <c r="OP82" i="11"/>
  <c r="OO82" i="11"/>
  <c r="ON82" i="11"/>
  <c r="OM82" i="11"/>
  <c r="OL82" i="11"/>
  <c r="OK82" i="11"/>
  <c r="OJ82" i="11"/>
  <c r="OI82" i="11"/>
  <c r="OH82" i="11"/>
  <c r="OG82" i="11"/>
  <c r="OF82" i="11"/>
  <c r="OE82" i="11"/>
  <c r="OD82" i="11"/>
  <c r="OC82" i="11"/>
  <c r="OB82" i="11"/>
  <c r="OA82" i="11"/>
  <c r="NZ82" i="11"/>
  <c r="NY82" i="11"/>
  <c r="NX82" i="11"/>
  <c r="NW82" i="11"/>
  <c r="NV82" i="11"/>
  <c r="NU82" i="11"/>
  <c r="NT82" i="11"/>
  <c r="NS82" i="11"/>
  <c r="NR82" i="11"/>
  <c r="NQ82" i="11"/>
  <c r="NP82" i="11"/>
  <c r="NO82" i="11"/>
  <c r="NN82" i="11"/>
  <c r="NM82" i="11"/>
  <c r="NL82" i="11"/>
  <c r="NK82" i="11"/>
  <c r="NJ82" i="11"/>
  <c r="NI82" i="11"/>
  <c r="NH82" i="11"/>
  <c r="NG82" i="11"/>
  <c r="NF82" i="11"/>
  <c r="NE82" i="11"/>
  <c r="ND82" i="11"/>
  <c r="NC82" i="11"/>
  <c r="NB82" i="11"/>
  <c r="NA82" i="11"/>
  <c r="MZ82" i="11"/>
  <c r="MY82" i="11"/>
  <c r="MX82" i="11"/>
  <c r="MW82" i="11"/>
  <c r="MV82" i="11"/>
  <c r="MU82" i="11"/>
  <c r="MT82" i="11"/>
  <c r="MS82" i="11"/>
  <c r="MR82" i="11"/>
  <c r="MQ82" i="11"/>
  <c r="MP82" i="11"/>
  <c r="MO82" i="11"/>
  <c r="MN82" i="11"/>
  <c r="MM82" i="11"/>
  <c r="ML82" i="11"/>
  <c r="MK82" i="11"/>
  <c r="MJ82" i="11"/>
  <c r="MI82" i="11"/>
  <c r="PT81" i="11"/>
  <c r="PS81" i="11"/>
  <c r="PR81" i="11"/>
  <c r="PQ81" i="11"/>
  <c r="PP81" i="11"/>
  <c r="PO81" i="11"/>
  <c r="PN81" i="11"/>
  <c r="PM81" i="11"/>
  <c r="PL81" i="11"/>
  <c r="PK81" i="11"/>
  <c r="PJ81" i="11"/>
  <c r="PI81" i="11"/>
  <c r="PH81" i="11"/>
  <c r="PG81" i="11"/>
  <c r="PF81" i="11"/>
  <c r="PE81" i="11"/>
  <c r="PD81" i="11"/>
  <c r="PC81" i="11"/>
  <c r="PB81" i="11"/>
  <c r="PA81" i="11"/>
  <c r="OZ81" i="11"/>
  <c r="OY81" i="11"/>
  <c r="OX81" i="11"/>
  <c r="OW81" i="11"/>
  <c r="OV81" i="11"/>
  <c r="OU81" i="11"/>
  <c r="OT81" i="11"/>
  <c r="OS81" i="11"/>
  <c r="OR81" i="11"/>
  <c r="OQ81" i="11"/>
  <c r="OP81" i="11"/>
  <c r="OO81" i="11"/>
  <c r="ON81" i="11"/>
  <c r="OM81" i="11"/>
  <c r="OL81" i="11"/>
  <c r="OK81" i="11"/>
  <c r="OJ81" i="11"/>
  <c r="OI81" i="11"/>
  <c r="OH81" i="11"/>
  <c r="OG81" i="11"/>
  <c r="OF81" i="11"/>
  <c r="OE81" i="11"/>
  <c r="OD81" i="11"/>
  <c r="OC81" i="11"/>
  <c r="OB81" i="11"/>
  <c r="OA81" i="11"/>
  <c r="NZ81" i="11"/>
  <c r="NY81" i="11"/>
  <c r="NX81" i="11"/>
  <c r="NW81" i="11"/>
  <c r="NV81" i="11"/>
  <c r="NU81" i="11"/>
  <c r="NT81" i="11"/>
  <c r="NS81" i="11"/>
  <c r="NR81" i="11"/>
  <c r="NQ81" i="11"/>
  <c r="NP81" i="11"/>
  <c r="NO81" i="11"/>
  <c r="NN81" i="11"/>
  <c r="NM81" i="11"/>
  <c r="NL81" i="11"/>
  <c r="NK81" i="11"/>
  <c r="NJ81" i="11"/>
  <c r="NI81" i="11"/>
  <c r="NH81" i="11"/>
  <c r="NG81" i="11"/>
  <c r="NF81" i="11"/>
  <c r="NE81" i="11"/>
  <c r="ND81" i="11"/>
  <c r="NC81" i="11"/>
  <c r="NB81" i="11"/>
  <c r="NA81" i="11"/>
  <c r="MZ81" i="11"/>
  <c r="MY81" i="11"/>
  <c r="MX81" i="11"/>
  <c r="MW81" i="11"/>
  <c r="MV81" i="11"/>
  <c r="MU81" i="11"/>
  <c r="MT81" i="11"/>
  <c r="MS81" i="11"/>
  <c r="MR81" i="11"/>
  <c r="MQ81" i="11"/>
  <c r="MP81" i="11"/>
  <c r="MO81" i="11"/>
  <c r="MN81" i="11"/>
  <c r="MM81" i="11"/>
  <c r="ML81" i="11"/>
  <c r="MK81" i="11"/>
  <c r="MJ81" i="11"/>
  <c r="MI81" i="11"/>
  <c r="PT80" i="11"/>
  <c r="PS80" i="11"/>
  <c r="PR80" i="11"/>
  <c r="PQ80" i="11"/>
  <c r="PP80" i="11"/>
  <c r="PO80" i="11"/>
  <c r="PN80" i="11"/>
  <c r="PM80" i="11"/>
  <c r="PL80" i="11"/>
  <c r="PK80" i="11"/>
  <c r="PJ80" i="11"/>
  <c r="PI80" i="11"/>
  <c r="PH80" i="11"/>
  <c r="PG80" i="11"/>
  <c r="PF80" i="11"/>
  <c r="PE80" i="11"/>
  <c r="PD80" i="11"/>
  <c r="PC80" i="11"/>
  <c r="PB80" i="11"/>
  <c r="PA80" i="11"/>
  <c r="OZ80" i="11"/>
  <c r="OY80" i="11"/>
  <c r="OX80" i="11"/>
  <c r="OW80" i="11"/>
  <c r="OV80" i="11"/>
  <c r="OU80" i="11"/>
  <c r="OT80" i="11"/>
  <c r="OS80" i="11"/>
  <c r="OR80" i="11"/>
  <c r="OQ80" i="11"/>
  <c r="OP80" i="11"/>
  <c r="OO80" i="11"/>
  <c r="ON80" i="11"/>
  <c r="OM80" i="11"/>
  <c r="OL80" i="11"/>
  <c r="OK80" i="11"/>
  <c r="OJ80" i="11"/>
  <c r="OI80" i="11"/>
  <c r="OH80" i="11"/>
  <c r="OG80" i="11"/>
  <c r="OF80" i="11"/>
  <c r="OE80" i="11"/>
  <c r="OD80" i="11"/>
  <c r="OC80" i="11"/>
  <c r="OB80" i="11"/>
  <c r="OA80" i="11"/>
  <c r="NZ80" i="11"/>
  <c r="NY80" i="11"/>
  <c r="NX80" i="11"/>
  <c r="NW80" i="11"/>
  <c r="NV80" i="11"/>
  <c r="NU80" i="11"/>
  <c r="NT80" i="11"/>
  <c r="NS80" i="11"/>
  <c r="NR80" i="11"/>
  <c r="NQ80" i="11"/>
  <c r="NP80" i="11"/>
  <c r="NO80" i="11"/>
  <c r="NN80" i="11"/>
  <c r="NM80" i="11"/>
  <c r="NL80" i="11"/>
  <c r="NK80" i="11"/>
  <c r="NJ80" i="11"/>
  <c r="NI80" i="11"/>
  <c r="NH80" i="11"/>
  <c r="NG80" i="11"/>
  <c r="NF80" i="11"/>
  <c r="NE80" i="11"/>
  <c r="ND80" i="11"/>
  <c r="NC80" i="11"/>
  <c r="NB80" i="11"/>
  <c r="NA80" i="11"/>
  <c r="MZ80" i="11"/>
  <c r="MY80" i="11"/>
  <c r="MX80" i="11"/>
  <c r="MW80" i="11"/>
  <c r="MV80" i="11"/>
  <c r="MU80" i="11"/>
  <c r="MT80" i="11"/>
  <c r="MS80" i="11"/>
  <c r="MR80" i="11"/>
  <c r="MQ80" i="11"/>
  <c r="MP80" i="11"/>
  <c r="MO80" i="11"/>
  <c r="MN80" i="11"/>
  <c r="MM80" i="11"/>
  <c r="ML80" i="11"/>
  <c r="MK80" i="11"/>
  <c r="MJ80" i="11"/>
  <c r="MI80" i="11"/>
  <c r="PT79" i="11"/>
  <c r="PS79" i="11"/>
  <c r="PR79" i="11"/>
  <c r="PQ79" i="11"/>
  <c r="PP79" i="11"/>
  <c r="PO79" i="11"/>
  <c r="PN79" i="11"/>
  <c r="PM79" i="11"/>
  <c r="PL79" i="11"/>
  <c r="PK79" i="11"/>
  <c r="PJ79" i="11"/>
  <c r="PI79" i="11"/>
  <c r="PH79" i="11"/>
  <c r="PG79" i="11"/>
  <c r="PF79" i="11"/>
  <c r="PE79" i="11"/>
  <c r="PD79" i="11"/>
  <c r="PC79" i="11"/>
  <c r="PB79" i="11"/>
  <c r="PA79" i="11"/>
  <c r="OZ79" i="11"/>
  <c r="OY79" i="11"/>
  <c r="OX79" i="11"/>
  <c r="OW79" i="11"/>
  <c r="OV79" i="11"/>
  <c r="OU79" i="11"/>
  <c r="OT79" i="11"/>
  <c r="OS79" i="11"/>
  <c r="OR79" i="11"/>
  <c r="OQ79" i="11"/>
  <c r="OP79" i="11"/>
  <c r="OO79" i="11"/>
  <c r="ON79" i="11"/>
  <c r="OM79" i="11"/>
  <c r="OL79" i="11"/>
  <c r="OK79" i="11"/>
  <c r="OJ79" i="11"/>
  <c r="OI79" i="11"/>
  <c r="OH79" i="11"/>
  <c r="OG79" i="11"/>
  <c r="OF79" i="11"/>
  <c r="OE79" i="11"/>
  <c r="OD79" i="11"/>
  <c r="OC79" i="11"/>
  <c r="OB79" i="11"/>
  <c r="OA79" i="11"/>
  <c r="NZ79" i="11"/>
  <c r="NY79" i="11"/>
  <c r="NX79" i="11"/>
  <c r="NW79" i="11"/>
  <c r="NV79" i="11"/>
  <c r="NU79" i="11"/>
  <c r="NT79" i="11"/>
  <c r="NS79" i="11"/>
  <c r="NR79" i="11"/>
  <c r="NQ79" i="11"/>
  <c r="NP79" i="11"/>
  <c r="NO79" i="11"/>
  <c r="NN79" i="11"/>
  <c r="NM79" i="11"/>
  <c r="NL79" i="11"/>
  <c r="NK79" i="11"/>
  <c r="NJ79" i="11"/>
  <c r="NI79" i="11"/>
  <c r="NH79" i="11"/>
  <c r="NG79" i="11"/>
  <c r="NF79" i="11"/>
  <c r="NE79" i="11"/>
  <c r="ND79" i="11"/>
  <c r="NC79" i="11"/>
  <c r="NB79" i="11"/>
  <c r="NA79" i="11"/>
  <c r="MZ79" i="11"/>
  <c r="MY79" i="11"/>
  <c r="MX79" i="11"/>
  <c r="MW79" i="11"/>
  <c r="MV79" i="11"/>
  <c r="MU79" i="11"/>
  <c r="MT79" i="11"/>
  <c r="MS79" i="11"/>
  <c r="MR79" i="11"/>
  <c r="MQ79" i="11"/>
  <c r="MP79" i="11"/>
  <c r="MO79" i="11"/>
  <c r="MN79" i="11"/>
  <c r="MM79" i="11"/>
  <c r="ML79" i="11"/>
  <c r="MK79" i="11"/>
  <c r="MJ79" i="11"/>
  <c r="MI79" i="11"/>
  <c r="PT78" i="11"/>
  <c r="PS78" i="11"/>
  <c r="PR78" i="11"/>
  <c r="PQ78" i="11"/>
  <c r="PP78" i="11"/>
  <c r="PO78" i="11"/>
  <c r="PN78" i="11"/>
  <c r="PM78" i="11"/>
  <c r="PL78" i="11"/>
  <c r="PK78" i="11"/>
  <c r="PJ78" i="11"/>
  <c r="PI78" i="11"/>
  <c r="PH78" i="11"/>
  <c r="PG78" i="11"/>
  <c r="PF78" i="11"/>
  <c r="PE78" i="11"/>
  <c r="PD78" i="11"/>
  <c r="PC78" i="11"/>
  <c r="PB78" i="11"/>
  <c r="PA78" i="11"/>
  <c r="OZ78" i="11"/>
  <c r="OY78" i="11"/>
  <c r="OX78" i="11"/>
  <c r="OW78" i="11"/>
  <c r="OV78" i="11"/>
  <c r="OU78" i="11"/>
  <c r="OT78" i="11"/>
  <c r="OS78" i="11"/>
  <c r="OR78" i="11"/>
  <c r="OQ78" i="11"/>
  <c r="OP78" i="11"/>
  <c r="OO78" i="11"/>
  <c r="ON78" i="11"/>
  <c r="OM78" i="11"/>
  <c r="OL78" i="11"/>
  <c r="OK78" i="11"/>
  <c r="OJ78" i="11"/>
  <c r="OI78" i="11"/>
  <c r="OH78" i="11"/>
  <c r="OG78" i="11"/>
  <c r="OF78" i="11"/>
  <c r="OE78" i="11"/>
  <c r="OD78" i="11"/>
  <c r="OC78" i="11"/>
  <c r="OB78" i="11"/>
  <c r="OA78" i="11"/>
  <c r="NZ78" i="11"/>
  <c r="NY78" i="11"/>
  <c r="NX78" i="11"/>
  <c r="NW78" i="11"/>
  <c r="NV78" i="11"/>
  <c r="NU78" i="11"/>
  <c r="NT78" i="11"/>
  <c r="NS78" i="11"/>
  <c r="NR78" i="11"/>
  <c r="NQ78" i="11"/>
  <c r="NP78" i="11"/>
  <c r="NO78" i="11"/>
  <c r="NN78" i="11"/>
  <c r="NM78" i="11"/>
  <c r="NL78" i="11"/>
  <c r="NK78" i="11"/>
  <c r="NJ78" i="11"/>
  <c r="NI78" i="11"/>
  <c r="NH78" i="11"/>
  <c r="NG78" i="11"/>
  <c r="NF78" i="11"/>
  <c r="NE78" i="11"/>
  <c r="ND78" i="11"/>
  <c r="NC78" i="11"/>
  <c r="NB78" i="11"/>
  <c r="NA78" i="11"/>
  <c r="MZ78" i="11"/>
  <c r="MY78" i="11"/>
  <c r="MX78" i="11"/>
  <c r="MW78" i="11"/>
  <c r="MV78" i="11"/>
  <c r="MU78" i="11"/>
  <c r="MT78" i="11"/>
  <c r="MS78" i="11"/>
  <c r="MR78" i="11"/>
  <c r="MQ78" i="11"/>
  <c r="MP78" i="11"/>
  <c r="MO78" i="11"/>
  <c r="MN78" i="11"/>
  <c r="MM78" i="11"/>
  <c r="ML78" i="11"/>
  <c r="MK78" i="11"/>
  <c r="MJ78" i="11"/>
  <c r="MI78" i="11"/>
  <c r="PT77" i="11"/>
  <c r="PS77" i="11"/>
  <c r="PR77" i="11"/>
  <c r="PQ77" i="11"/>
  <c r="PP77" i="11"/>
  <c r="PO77" i="11"/>
  <c r="PN77" i="11"/>
  <c r="PM77" i="11"/>
  <c r="PL77" i="11"/>
  <c r="PK77" i="11"/>
  <c r="PJ77" i="11"/>
  <c r="PI77" i="11"/>
  <c r="PH77" i="11"/>
  <c r="PG77" i="11"/>
  <c r="PF77" i="11"/>
  <c r="PE77" i="11"/>
  <c r="PD77" i="11"/>
  <c r="PC77" i="11"/>
  <c r="PB77" i="11"/>
  <c r="PA77" i="11"/>
  <c r="OZ77" i="11"/>
  <c r="OY77" i="11"/>
  <c r="OX77" i="11"/>
  <c r="OW77" i="11"/>
  <c r="OV77" i="11"/>
  <c r="OU77" i="11"/>
  <c r="OT77" i="11"/>
  <c r="OS77" i="11"/>
  <c r="OR77" i="11"/>
  <c r="OQ77" i="11"/>
  <c r="OP77" i="11"/>
  <c r="OO77" i="11"/>
  <c r="ON77" i="11"/>
  <c r="OM77" i="11"/>
  <c r="OL77" i="11"/>
  <c r="OK77" i="11"/>
  <c r="OJ77" i="11"/>
  <c r="OI77" i="11"/>
  <c r="OH77" i="11"/>
  <c r="OG77" i="11"/>
  <c r="OF77" i="11"/>
  <c r="OE77" i="11"/>
  <c r="OD77" i="11"/>
  <c r="OC77" i="11"/>
  <c r="OB77" i="11"/>
  <c r="OA77" i="11"/>
  <c r="NZ77" i="11"/>
  <c r="NY77" i="11"/>
  <c r="NX77" i="11"/>
  <c r="NW77" i="11"/>
  <c r="NV77" i="11"/>
  <c r="NU77" i="11"/>
  <c r="NT77" i="11"/>
  <c r="NS77" i="11"/>
  <c r="NR77" i="11"/>
  <c r="NQ77" i="11"/>
  <c r="NP77" i="11"/>
  <c r="NO77" i="11"/>
  <c r="NN77" i="11"/>
  <c r="NM77" i="11"/>
  <c r="NL77" i="11"/>
  <c r="NK77" i="11"/>
  <c r="NJ77" i="11"/>
  <c r="NI77" i="11"/>
  <c r="NH77" i="11"/>
  <c r="NG77" i="11"/>
  <c r="NF77" i="11"/>
  <c r="NE77" i="11"/>
  <c r="ND77" i="11"/>
  <c r="NC77" i="11"/>
  <c r="NB77" i="11"/>
  <c r="NA77" i="11"/>
  <c r="MZ77" i="11"/>
  <c r="MY77" i="11"/>
  <c r="MX77" i="11"/>
  <c r="MW77" i="11"/>
  <c r="MV77" i="11"/>
  <c r="MU77" i="11"/>
  <c r="MT77" i="11"/>
  <c r="MS77" i="11"/>
  <c r="MR77" i="11"/>
  <c r="MQ77" i="11"/>
  <c r="MP77" i="11"/>
  <c r="MO77" i="11"/>
  <c r="MN77" i="11"/>
  <c r="MM77" i="11"/>
  <c r="ML77" i="11"/>
  <c r="MK77" i="11"/>
  <c r="MJ77" i="11"/>
  <c r="MI77" i="11"/>
  <c r="PT76" i="11"/>
  <c r="PS76" i="11"/>
  <c r="PR76" i="11"/>
  <c r="PQ76" i="11"/>
  <c r="PP76" i="11"/>
  <c r="PO76" i="11"/>
  <c r="PN76" i="11"/>
  <c r="PM76" i="11"/>
  <c r="PL76" i="11"/>
  <c r="PK76" i="11"/>
  <c r="PJ76" i="11"/>
  <c r="PI76" i="11"/>
  <c r="PH76" i="11"/>
  <c r="PG76" i="11"/>
  <c r="PF76" i="11"/>
  <c r="PE76" i="11"/>
  <c r="PD76" i="11"/>
  <c r="PC76" i="11"/>
  <c r="PB76" i="11"/>
  <c r="PA76" i="11"/>
  <c r="OZ76" i="11"/>
  <c r="OY76" i="11"/>
  <c r="OX76" i="11"/>
  <c r="OW76" i="11"/>
  <c r="OV76" i="11"/>
  <c r="OU76" i="11"/>
  <c r="OT76" i="11"/>
  <c r="OS76" i="11"/>
  <c r="OR76" i="11"/>
  <c r="OQ76" i="11"/>
  <c r="OP76" i="11"/>
  <c r="OO76" i="11"/>
  <c r="ON76" i="11"/>
  <c r="OM76" i="11"/>
  <c r="OL76" i="11"/>
  <c r="OK76" i="11"/>
  <c r="OJ76" i="11"/>
  <c r="OI76" i="11"/>
  <c r="OH76" i="11"/>
  <c r="OG76" i="11"/>
  <c r="OF76" i="11"/>
  <c r="OE76" i="11"/>
  <c r="OD76" i="11"/>
  <c r="OC76" i="11"/>
  <c r="OB76" i="11"/>
  <c r="OA76" i="11"/>
  <c r="NZ76" i="11"/>
  <c r="NY76" i="11"/>
  <c r="NX76" i="11"/>
  <c r="NW76" i="11"/>
  <c r="NV76" i="11"/>
  <c r="NU76" i="11"/>
  <c r="NT76" i="11"/>
  <c r="NS76" i="11"/>
  <c r="NR76" i="11"/>
  <c r="NQ76" i="11"/>
  <c r="NP76" i="11"/>
  <c r="NO76" i="11"/>
  <c r="NN76" i="11"/>
  <c r="NM76" i="11"/>
  <c r="NL76" i="11"/>
  <c r="NK76" i="11"/>
  <c r="NJ76" i="11"/>
  <c r="NI76" i="11"/>
  <c r="NH76" i="11"/>
  <c r="NG76" i="11"/>
  <c r="NF76" i="11"/>
  <c r="NE76" i="11"/>
  <c r="ND76" i="11"/>
  <c r="NC76" i="11"/>
  <c r="NB76" i="11"/>
  <c r="NA76" i="11"/>
  <c r="MZ76" i="11"/>
  <c r="MY76" i="11"/>
  <c r="MX76" i="11"/>
  <c r="MW76" i="11"/>
  <c r="MV76" i="11"/>
  <c r="MU76" i="11"/>
  <c r="MT76" i="11"/>
  <c r="MS76" i="11"/>
  <c r="MR76" i="11"/>
  <c r="MQ76" i="11"/>
  <c r="MP76" i="11"/>
  <c r="MO76" i="11"/>
  <c r="MN76" i="11"/>
  <c r="MM76" i="11"/>
  <c r="ML76" i="11"/>
  <c r="MK76" i="11"/>
  <c r="MJ76" i="11"/>
  <c r="MI76" i="11"/>
  <c r="PT75" i="11"/>
  <c r="PS75" i="11"/>
  <c r="PR75" i="11"/>
  <c r="PQ75" i="11"/>
  <c r="PP75" i="11"/>
  <c r="PO75" i="11"/>
  <c r="PN75" i="11"/>
  <c r="PM75" i="11"/>
  <c r="PL75" i="11"/>
  <c r="PK75" i="11"/>
  <c r="PJ75" i="11"/>
  <c r="PI75" i="11"/>
  <c r="PH75" i="11"/>
  <c r="PG75" i="11"/>
  <c r="PF75" i="11"/>
  <c r="PE75" i="11"/>
  <c r="PD75" i="11"/>
  <c r="PC75" i="11"/>
  <c r="PB75" i="11"/>
  <c r="PA75" i="11"/>
  <c r="OZ75" i="11"/>
  <c r="OY75" i="11"/>
  <c r="OX75" i="11"/>
  <c r="OW75" i="11"/>
  <c r="OV75" i="11"/>
  <c r="OU75" i="11"/>
  <c r="OT75" i="11"/>
  <c r="OS75" i="11"/>
  <c r="OR75" i="11"/>
  <c r="OQ75" i="11"/>
  <c r="OP75" i="11"/>
  <c r="OO75" i="11"/>
  <c r="ON75" i="11"/>
  <c r="OM75" i="11"/>
  <c r="OL75" i="11"/>
  <c r="OK75" i="11"/>
  <c r="OJ75" i="11"/>
  <c r="OI75" i="11"/>
  <c r="OH75" i="11"/>
  <c r="OG75" i="11"/>
  <c r="OF75" i="11"/>
  <c r="OE75" i="11"/>
  <c r="OD75" i="11"/>
  <c r="OC75" i="11"/>
  <c r="OB75" i="11"/>
  <c r="OA75" i="11"/>
  <c r="NZ75" i="11"/>
  <c r="NY75" i="11"/>
  <c r="NX75" i="11"/>
  <c r="NW75" i="11"/>
  <c r="NV75" i="11"/>
  <c r="NU75" i="11"/>
  <c r="NT75" i="11"/>
  <c r="NS75" i="11"/>
  <c r="NR75" i="11"/>
  <c r="NQ75" i="11"/>
  <c r="NP75" i="11"/>
  <c r="NO75" i="11"/>
  <c r="NN75" i="11"/>
  <c r="NM75" i="11"/>
  <c r="NL75" i="11"/>
  <c r="NK75" i="11"/>
  <c r="NJ75" i="11"/>
  <c r="NI75" i="11"/>
  <c r="NH75" i="11"/>
  <c r="NG75" i="11"/>
  <c r="NF75" i="11"/>
  <c r="NE75" i="11"/>
  <c r="ND75" i="11"/>
  <c r="NC75" i="11"/>
  <c r="NB75" i="11"/>
  <c r="NA75" i="11"/>
  <c r="MZ75" i="11"/>
  <c r="MY75" i="11"/>
  <c r="MX75" i="11"/>
  <c r="MW75" i="11"/>
  <c r="MV75" i="11"/>
  <c r="MU75" i="11"/>
  <c r="MT75" i="11"/>
  <c r="MS75" i="11"/>
  <c r="MR75" i="11"/>
  <c r="MQ75" i="11"/>
  <c r="MP75" i="11"/>
  <c r="MO75" i="11"/>
  <c r="MN75" i="11"/>
  <c r="MM75" i="11"/>
  <c r="ML75" i="11"/>
  <c r="MK75" i="11"/>
  <c r="MJ75" i="11"/>
  <c r="MI75" i="11"/>
  <c r="PT74" i="11"/>
  <c r="PS74" i="11"/>
  <c r="PR74" i="11"/>
  <c r="PQ74" i="11"/>
  <c r="PP74" i="11"/>
  <c r="PO74" i="11"/>
  <c r="PN74" i="11"/>
  <c r="PM74" i="11"/>
  <c r="PL74" i="11"/>
  <c r="PK74" i="11"/>
  <c r="PJ74" i="11"/>
  <c r="PI74" i="11"/>
  <c r="PH74" i="11"/>
  <c r="PG74" i="11"/>
  <c r="PF74" i="11"/>
  <c r="PE74" i="11"/>
  <c r="PD74" i="11"/>
  <c r="PC74" i="11"/>
  <c r="PB74" i="11"/>
  <c r="PA74" i="11"/>
  <c r="OZ74" i="11"/>
  <c r="OY74" i="11"/>
  <c r="OX74" i="11"/>
  <c r="OW74" i="11"/>
  <c r="OV74" i="11"/>
  <c r="OU74" i="11"/>
  <c r="OT74" i="11"/>
  <c r="OS74" i="11"/>
  <c r="OR74" i="11"/>
  <c r="OQ74" i="11"/>
  <c r="OP74" i="11"/>
  <c r="OO74" i="11"/>
  <c r="ON74" i="11"/>
  <c r="OM74" i="11"/>
  <c r="OL74" i="11"/>
  <c r="OK74" i="11"/>
  <c r="OJ74" i="11"/>
  <c r="OI74" i="11"/>
  <c r="OH74" i="11"/>
  <c r="OG74" i="11"/>
  <c r="OF74" i="11"/>
  <c r="OE74" i="11"/>
  <c r="OD74" i="11"/>
  <c r="OC74" i="11"/>
  <c r="OB74" i="11"/>
  <c r="OA74" i="11"/>
  <c r="NZ74" i="11"/>
  <c r="NY74" i="11"/>
  <c r="NX74" i="11"/>
  <c r="NW74" i="11"/>
  <c r="NV74" i="11"/>
  <c r="NU74" i="11"/>
  <c r="NT74" i="11"/>
  <c r="NS74" i="11"/>
  <c r="NR74" i="11"/>
  <c r="NQ74" i="11"/>
  <c r="NP74" i="11"/>
  <c r="NO74" i="11"/>
  <c r="NN74" i="11"/>
  <c r="NM74" i="11"/>
  <c r="NL74" i="11"/>
  <c r="NK74" i="11"/>
  <c r="NJ74" i="11"/>
  <c r="NI74" i="11"/>
  <c r="NH74" i="11"/>
  <c r="NG74" i="11"/>
  <c r="NF74" i="11"/>
  <c r="NE74" i="11"/>
  <c r="ND74" i="11"/>
  <c r="NC74" i="11"/>
  <c r="NB74" i="11"/>
  <c r="NA74" i="11"/>
  <c r="MZ74" i="11"/>
  <c r="MY74" i="11"/>
  <c r="MX74" i="11"/>
  <c r="MW74" i="11"/>
  <c r="MV74" i="11"/>
  <c r="MU74" i="11"/>
  <c r="MT74" i="11"/>
  <c r="MS74" i="11"/>
  <c r="MR74" i="11"/>
  <c r="MQ74" i="11"/>
  <c r="MP74" i="11"/>
  <c r="MO74" i="11"/>
  <c r="MN74" i="11"/>
  <c r="MM74" i="11"/>
  <c r="ML74" i="11"/>
  <c r="MK74" i="11"/>
  <c r="MJ74" i="11"/>
  <c r="MI74" i="11"/>
  <c r="PT73" i="11"/>
  <c r="PS73" i="11"/>
  <c r="PR73" i="11"/>
  <c r="PQ73" i="11"/>
  <c r="PP73" i="11"/>
  <c r="PO73" i="11"/>
  <c r="PN73" i="11"/>
  <c r="PM73" i="11"/>
  <c r="PL73" i="11"/>
  <c r="PK73" i="11"/>
  <c r="PJ73" i="11"/>
  <c r="PI73" i="11"/>
  <c r="PH73" i="11"/>
  <c r="PG73" i="11"/>
  <c r="PF73" i="11"/>
  <c r="PE73" i="11"/>
  <c r="PD73" i="11"/>
  <c r="PC73" i="11"/>
  <c r="PB73" i="11"/>
  <c r="PA73" i="11"/>
  <c r="OZ73" i="11"/>
  <c r="OY73" i="11"/>
  <c r="OX73" i="11"/>
  <c r="OW73" i="11"/>
  <c r="OV73" i="11"/>
  <c r="OU73" i="11"/>
  <c r="OT73" i="11"/>
  <c r="OS73" i="11"/>
  <c r="OR73" i="11"/>
  <c r="OQ73" i="11"/>
  <c r="OP73" i="11"/>
  <c r="OO73" i="11"/>
  <c r="ON73" i="11"/>
  <c r="OM73" i="11"/>
  <c r="OL73" i="11"/>
  <c r="OK73" i="11"/>
  <c r="OJ73" i="11"/>
  <c r="OI73" i="11"/>
  <c r="OH73" i="11"/>
  <c r="OG73" i="11"/>
  <c r="OF73" i="11"/>
  <c r="OE73" i="11"/>
  <c r="OD73" i="11"/>
  <c r="OC73" i="11"/>
  <c r="OB73" i="11"/>
  <c r="OA73" i="11"/>
  <c r="NZ73" i="11"/>
  <c r="NY73" i="11"/>
  <c r="NX73" i="11"/>
  <c r="NW73" i="11"/>
  <c r="NV73" i="11"/>
  <c r="NU73" i="11"/>
  <c r="NT73" i="11"/>
  <c r="NS73" i="11"/>
  <c r="NR73" i="11"/>
  <c r="NQ73" i="11"/>
  <c r="NP73" i="11"/>
  <c r="NO73" i="11"/>
  <c r="NN73" i="11"/>
  <c r="NM73" i="11"/>
  <c r="NL73" i="11"/>
  <c r="NK73" i="11"/>
  <c r="NJ73" i="11"/>
  <c r="NI73" i="11"/>
  <c r="NH73" i="11"/>
  <c r="NG73" i="11"/>
  <c r="NF73" i="11"/>
  <c r="NE73" i="11"/>
  <c r="ND73" i="11"/>
  <c r="NC73" i="11"/>
  <c r="NB73" i="11"/>
  <c r="NA73" i="11"/>
  <c r="MZ73" i="11"/>
  <c r="MY73" i="11"/>
  <c r="MX73" i="11"/>
  <c r="MW73" i="11"/>
  <c r="MV73" i="11"/>
  <c r="MU73" i="11"/>
  <c r="MT73" i="11"/>
  <c r="MS73" i="11"/>
  <c r="MR73" i="11"/>
  <c r="MQ73" i="11"/>
  <c r="MP73" i="11"/>
  <c r="MO73" i="11"/>
  <c r="MN73" i="11"/>
  <c r="MM73" i="11"/>
  <c r="ML73" i="11"/>
  <c r="MK73" i="11"/>
  <c r="MJ73" i="11"/>
  <c r="MI73" i="11"/>
  <c r="PT72" i="11"/>
  <c r="PS72" i="11"/>
  <c r="PR72" i="11"/>
  <c r="PQ72" i="11"/>
  <c r="PP72" i="11"/>
  <c r="PO72" i="11"/>
  <c r="PN72" i="11"/>
  <c r="PM72" i="11"/>
  <c r="PL72" i="11"/>
  <c r="PK72" i="11"/>
  <c r="PJ72" i="11"/>
  <c r="PI72" i="11"/>
  <c r="PH72" i="11"/>
  <c r="PG72" i="11"/>
  <c r="PF72" i="11"/>
  <c r="PE72" i="11"/>
  <c r="PD72" i="11"/>
  <c r="PC72" i="11"/>
  <c r="PB72" i="11"/>
  <c r="PA72" i="11"/>
  <c r="OZ72" i="11"/>
  <c r="OY72" i="11"/>
  <c r="OX72" i="11"/>
  <c r="OW72" i="11"/>
  <c r="OV72" i="11"/>
  <c r="OU72" i="11"/>
  <c r="OT72" i="11"/>
  <c r="OS72" i="11"/>
  <c r="OR72" i="11"/>
  <c r="OQ72" i="11"/>
  <c r="OP72" i="11"/>
  <c r="OO72" i="11"/>
  <c r="ON72" i="11"/>
  <c r="OM72" i="11"/>
  <c r="OL72" i="11"/>
  <c r="OK72" i="11"/>
  <c r="OJ72" i="11"/>
  <c r="OI72" i="11"/>
  <c r="OH72" i="11"/>
  <c r="OG72" i="11"/>
  <c r="OF72" i="11"/>
  <c r="OE72" i="11"/>
  <c r="OD72" i="11"/>
  <c r="OC72" i="11"/>
  <c r="OB72" i="11"/>
  <c r="OA72" i="11"/>
  <c r="NZ72" i="11"/>
  <c r="NY72" i="11"/>
  <c r="NX72" i="11"/>
  <c r="NW72" i="11"/>
  <c r="NV72" i="11"/>
  <c r="NU72" i="11"/>
  <c r="NT72" i="11"/>
  <c r="NS72" i="11"/>
  <c r="NR72" i="11"/>
  <c r="NQ72" i="11"/>
  <c r="NP72" i="11"/>
  <c r="NO72" i="11"/>
  <c r="NN72" i="11"/>
  <c r="NM72" i="11"/>
  <c r="NL72" i="11"/>
  <c r="NK72" i="11"/>
  <c r="NJ72" i="11"/>
  <c r="NI72" i="11"/>
  <c r="NH72" i="11"/>
  <c r="NG72" i="11"/>
  <c r="NF72" i="11"/>
  <c r="NE72" i="11"/>
  <c r="ND72" i="11"/>
  <c r="NC72" i="11"/>
  <c r="NB72" i="11"/>
  <c r="NA72" i="11"/>
  <c r="MZ72" i="11"/>
  <c r="MY72" i="11"/>
  <c r="MX72" i="11"/>
  <c r="MW72" i="11"/>
  <c r="MV72" i="11"/>
  <c r="MU72" i="11"/>
  <c r="MT72" i="11"/>
  <c r="MS72" i="11"/>
  <c r="MR72" i="11"/>
  <c r="MQ72" i="11"/>
  <c r="MP72" i="11"/>
  <c r="MO72" i="11"/>
  <c r="MN72" i="11"/>
  <c r="MM72" i="11"/>
  <c r="ML72" i="11"/>
  <c r="MK72" i="11"/>
  <c r="MJ72" i="11"/>
  <c r="MI72" i="11"/>
  <c r="PT71" i="11"/>
  <c r="PS71" i="11"/>
  <c r="PR71" i="11"/>
  <c r="PQ71" i="11"/>
  <c r="PP71" i="11"/>
  <c r="PO71" i="11"/>
  <c r="PN71" i="11"/>
  <c r="PM71" i="11"/>
  <c r="PL71" i="11"/>
  <c r="PK71" i="11"/>
  <c r="PJ71" i="11"/>
  <c r="PI71" i="11"/>
  <c r="PH71" i="11"/>
  <c r="PG71" i="11"/>
  <c r="PF71" i="11"/>
  <c r="PE71" i="11"/>
  <c r="PD71" i="11"/>
  <c r="PC71" i="11"/>
  <c r="PB71" i="11"/>
  <c r="PA71" i="11"/>
  <c r="OZ71" i="11"/>
  <c r="OY71" i="11"/>
  <c r="OX71" i="11"/>
  <c r="OW71" i="11"/>
  <c r="OV71" i="11"/>
  <c r="OU71" i="11"/>
  <c r="OT71" i="11"/>
  <c r="OS71" i="11"/>
  <c r="OR71" i="11"/>
  <c r="OQ71" i="11"/>
  <c r="OP71" i="11"/>
  <c r="OO71" i="11"/>
  <c r="ON71" i="11"/>
  <c r="OM71" i="11"/>
  <c r="OL71" i="11"/>
  <c r="OK71" i="11"/>
  <c r="OJ71" i="11"/>
  <c r="OI71" i="11"/>
  <c r="OH71" i="11"/>
  <c r="OG71" i="11"/>
  <c r="OF71" i="11"/>
  <c r="OE71" i="11"/>
  <c r="OD71" i="11"/>
  <c r="OC71" i="11"/>
  <c r="OB71" i="11"/>
  <c r="OA71" i="11"/>
  <c r="NZ71" i="11"/>
  <c r="NY71" i="11"/>
  <c r="NX71" i="11"/>
  <c r="NW71" i="11"/>
  <c r="NV71" i="11"/>
  <c r="NU71" i="11"/>
  <c r="NT71" i="11"/>
  <c r="NS71" i="11"/>
  <c r="NR71" i="11"/>
  <c r="NQ71" i="11"/>
  <c r="NP71" i="11"/>
  <c r="NO71" i="11"/>
  <c r="NN71" i="11"/>
  <c r="NM71" i="11"/>
  <c r="NL71" i="11"/>
  <c r="NK71" i="11"/>
  <c r="NJ71" i="11"/>
  <c r="NI71" i="11"/>
  <c r="NH71" i="11"/>
  <c r="NG71" i="11"/>
  <c r="NF71" i="11"/>
  <c r="NE71" i="11"/>
  <c r="ND71" i="11"/>
  <c r="NC71" i="11"/>
  <c r="NB71" i="11"/>
  <c r="NA71" i="11"/>
  <c r="MZ71" i="11"/>
  <c r="MY71" i="11"/>
  <c r="MX71" i="11"/>
  <c r="MW71" i="11"/>
  <c r="MV71" i="11"/>
  <c r="MU71" i="11"/>
  <c r="MT71" i="11"/>
  <c r="MS71" i="11"/>
  <c r="MR71" i="11"/>
  <c r="MQ71" i="11"/>
  <c r="MP71" i="11"/>
  <c r="MO71" i="11"/>
  <c r="MN71" i="11"/>
  <c r="MM71" i="11"/>
  <c r="ML71" i="11"/>
  <c r="MK71" i="11"/>
  <c r="MJ71" i="11"/>
  <c r="MI71" i="11"/>
  <c r="PT70" i="11"/>
  <c r="PS70" i="11"/>
  <c r="PR70" i="11"/>
  <c r="PQ70" i="11"/>
  <c r="PP70" i="11"/>
  <c r="PO70" i="11"/>
  <c r="PN70" i="11"/>
  <c r="PM70" i="11"/>
  <c r="PL70" i="11"/>
  <c r="PK70" i="11"/>
  <c r="PJ70" i="11"/>
  <c r="PI70" i="11"/>
  <c r="PH70" i="11"/>
  <c r="PG70" i="11"/>
  <c r="PF70" i="11"/>
  <c r="PE70" i="11"/>
  <c r="PD70" i="11"/>
  <c r="PC70" i="11"/>
  <c r="PB70" i="11"/>
  <c r="PA70" i="11"/>
  <c r="OZ70" i="11"/>
  <c r="OY70" i="11"/>
  <c r="OX70" i="11"/>
  <c r="OW70" i="11"/>
  <c r="OV70" i="11"/>
  <c r="OU70" i="11"/>
  <c r="OT70" i="11"/>
  <c r="OS70" i="11"/>
  <c r="OR70" i="11"/>
  <c r="OQ70" i="11"/>
  <c r="OP70" i="11"/>
  <c r="OO70" i="11"/>
  <c r="ON70" i="11"/>
  <c r="OM70" i="11"/>
  <c r="OL70" i="11"/>
  <c r="OK70" i="11"/>
  <c r="OJ70" i="11"/>
  <c r="OI70" i="11"/>
  <c r="OH70" i="11"/>
  <c r="OG70" i="11"/>
  <c r="OF70" i="11"/>
  <c r="OE70" i="11"/>
  <c r="OD70" i="11"/>
  <c r="OC70" i="11"/>
  <c r="OB70" i="11"/>
  <c r="OA70" i="11"/>
  <c r="NZ70" i="11"/>
  <c r="NY70" i="11"/>
  <c r="NX70" i="11"/>
  <c r="NW70" i="11"/>
  <c r="NV70" i="11"/>
  <c r="NU70" i="11"/>
  <c r="NT70" i="11"/>
  <c r="NS70" i="11"/>
  <c r="NR70" i="11"/>
  <c r="NQ70" i="11"/>
  <c r="NP70" i="11"/>
  <c r="NO70" i="11"/>
  <c r="NN70" i="11"/>
  <c r="NM70" i="11"/>
  <c r="NL70" i="11"/>
  <c r="NK70" i="11"/>
  <c r="NJ70" i="11"/>
  <c r="NI70" i="11"/>
  <c r="NH70" i="11"/>
  <c r="NG70" i="11"/>
  <c r="NF70" i="11"/>
  <c r="NE70" i="11"/>
  <c r="ND70" i="11"/>
  <c r="NC70" i="11"/>
  <c r="NB70" i="11"/>
  <c r="NA70" i="11"/>
  <c r="MZ70" i="11"/>
  <c r="MY70" i="11"/>
  <c r="MX70" i="11"/>
  <c r="MW70" i="11"/>
  <c r="MV70" i="11"/>
  <c r="MU70" i="11"/>
  <c r="MT70" i="11"/>
  <c r="MS70" i="11"/>
  <c r="MR70" i="11"/>
  <c r="MQ70" i="11"/>
  <c r="MP70" i="11"/>
  <c r="MO70" i="11"/>
  <c r="MN70" i="11"/>
  <c r="MM70" i="11"/>
  <c r="ML70" i="11"/>
  <c r="MK70" i="11"/>
  <c r="MJ70" i="11"/>
  <c r="MI70" i="11"/>
  <c r="PT69" i="11"/>
  <c r="PS69" i="11"/>
  <c r="PR69" i="11"/>
  <c r="PQ69" i="11"/>
  <c r="PP69" i="11"/>
  <c r="PO69" i="11"/>
  <c r="PN69" i="11"/>
  <c r="PM69" i="11"/>
  <c r="PL69" i="11"/>
  <c r="PK69" i="11"/>
  <c r="PJ69" i="11"/>
  <c r="PI69" i="11"/>
  <c r="PH69" i="11"/>
  <c r="PG69" i="11"/>
  <c r="PF69" i="11"/>
  <c r="PE69" i="11"/>
  <c r="PD69" i="11"/>
  <c r="PC69" i="11"/>
  <c r="PB69" i="11"/>
  <c r="PA69" i="11"/>
  <c r="OZ69" i="11"/>
  <c r="OY69" i="11"/>
  <c r="OX69" i="11"/>
  <c r="OW69" i="11"/>
  <c r="OV69" i="11"/>
  <c r="OU69" i="11"/>
  <c r="OT69" i="11"/>
  <c r="OS69" i="11"/>
  <c r="OR69" i="11"/>
  <c r="OQ69" i="11"/>
  <c r="OP69" i="11"/>
  <c r="OO69" i="11"/>
  <c r="ON69" i="11"/>
  <c r="OM69" i="11"/>
  <c r="OL69" i="11"/>
  <c r="OK69" i="11"/>
  <c r="OJ69" i="11"/>
  <c r="OI69" i="11"/>
  <c r="OH69" i="11"/>
  <c r="OG69" i="11"/>
  <c r="OF69" i="11"/>
  <c r="OE69" i="11"/>
  <c r="OD69" i="11"/>
  <c r="OC69" i="11"/>
  <c r="OB69" i="11"/>
  <c r="OA69" i="11"/>
  <c r="NZ69" i="11"/>
  <c r="NY69" i="11"/>
  <c r="NX69" i="11"/>
  <c r="NW69" i="11"/>
  <c r="NV69" i="11"/>
  <c r="NU69" i="11"/>
  <c r="NT69" i="11"/>
  <c r="NS69" i="11"/>
  <c r="NR69" i="11"/>
  <c r="NQ69" i="11"/>
  <c r="NP69" i="11"/>
  <c r="NO69" i="11"/>
  <c r="NN69" i="11"/>
  <c r="NM69" i="11"/>
  <c r="NL69" i="11"/>
  <c r="NK69" i="11"/>
  <c r="NJ69" i="11"/>
  <c r="NI69" i="11"/>
  <c r="NH69" i="11"/>
  <c r="NG69" i="11"/>
  <c r="NF69" i="11"/>
  <c r="NE69" i="11"/>
  <c r="ND69" i="11"/>
  <c r="NC69" i="11"/>
  <c r="NB69" i="11"/>
  <c r="NA69" i="11"/>
  <c r="MZ69" i="11"/>
  <c r="MY69" i="11"/>
  <c r="MX69" i="11"/>
  <c r="MW69" i="11"/>
  <c r="MV69" i="11"/>
  <c r="MU69" i="11"/>
  <c r="MT69" i="11"/>
  <c r="MS69" i="11"/>
  <c r="MR69" i="11"/>
  <c r="MQ69" i="11"/>
  <c r="MP69" i="11"/>
  <c r="MO69" i="11"/>
  <c r="MN69" i="11"/>
  <c r="MM69" i="11"/>
  <c r="ML69" i="11"/>
  <c r="MK69" i="11"/>
  <c r="MJ69" i="11"/>
  <c r="MI69" i="11"/>
  <c r="PT68" i="11"/>
  <c r="PS68" i="11"/>
  <c r="PR68" i="11"/>
  <c r="PQ68" i="11"/>
  <c r="PP68" i="11"/>
  <c r="PO68" i="11"/>
  <c r="PN68" i="11"/>
  <c r="PM68" i="11"/>
  <c r="PL68" i="11"/>
  <c r="PK68" i="11"/>
  <c r="PJ68" i="11"/>
  <c r="PI68" i="11"/>
  <c r="PH68" i="11"/>
  <c r="PG68" i="11"/>
  <c r="PF68" i="11"/>
  <c r="PE68" i="11"/>
  <c r="PD68" i="11"/>
  <c r="PC68" i="11"/>
  <c r="PB68" i="11"/>
  <c r="PA68" i="11"/>
  <c r="OZ68" i="11"/>
  <c r="OY68" i="11"/>
  <c r="OX68" i="11"/>
  <c r="OW68" i="11"/>
  <c r="OV68" i="11"/>
  <c r="OU68" i="11"/>
  <c r="OT68" i="11"/>
  <c r="OS68" i="11"/>
  <c r="OR68" i="11"/>
  <c r="OQ68" i="11"/>
  <c r="OP68" i="11"/>
  <c r="OO68" i="11"/>
  <c r="ON68" i="11"/>
  <c r="OM68" i="11"/>
  <c r="OL68" i="11"/>
  <c r="OK68" i="11"/>
  <c r="OJ68" i="11"/>
  <c r="OI68" i="11"/>
  <c r="OH68" i="11"/>
  <c r="OG68" i="11"/>
  <c r="OF68" i="11"/>
  <c r="OE68" i="11"/>
  <c r="OD68" i="11"/>
  <c r="OC68" i="11"/>
  <c r="OB68" i="11"/>
  <c r="OA68" i="11"/>
  <c r="NZ68" i="11"/>
  <c r="NY68" i="11"/>
  <c r="NX68" i="11"/>
  <c r="NW68" i="11"/>
  <c r="NV68" i="11"/>
  <c r="NU68" i="11"/>
  <c r="NT68" i="11"/>
  <c r="NS68" i="11"/>
  <c r="NR68" i="11"/>
  <c r="NQ68" i="11"/>
  <c r="NP68" i="11"/>
  <c r="NO68" i="11"/>
  <c r="NN68" i="11"/>
  <c r="NM68" i="11"/>
  <c r="NL68" i="11"/>
  <c r="NK68" i="11"/>
  <c r="NJ68" i="11"/>
  <c r="NI68" i="11"/>
  <c r="NH68" i="11"/>
  <c r="NG68" i="11"/>
  <c r="NF68" i="11"/>
  <c r="NE68" i="11"/>
  <c r="ND68" i="11"/>
  <c r="NC68" i="11"/>
  <c r="NB68" i="11"/>
  <c r="NA68" i="11"/>
  <c r="MZ68" i="11"/>
  <c r="MY68" i="11"/>
  <c r="MX68" i="11"/>
  <c r="MW68" i="11"/>
  <c r="MV68" i="11"/>
  <c r="MU68" i="11"/>
  <c r="MT68" i="11"/>
  <c r="MS68" i="11"/>
  <c r="MR68" i="11"/>
  <c r="MQ68" i="11"/>
  <c r="MP68" i="11"/>
  <c r="MO68" i="11"/>
  <c r="MN68" i="11"/>
  <c r="MM68" i="11"/>
  <c r="ML68" i="11"/>
  <c r="MK68" i="11"/>
  <c r="MJ68" i="11"/>
  <c r="MI68" i="11"/>
  <c r="PT67" i="11"/>
  <c r="PS67" i="11"/>
  <c r="PR67" i="11"/>
  <c r="PQ67" i="11"/>
  <c r="PP67" i="11"/>
  <c r="PO67" i="11"/>
  <c r="PN67" i="11"/>
  <c r="PM67" i="11"/>
  <c r="PL67" i="11"/>
  <c r="PK67" i="11"/>
  <c r="PJ67" i="11"/>
  <c r="PI67" i="11"/>
  <c r="PH67" i="11"/>
  <c r="PG67" i="11"/>
  <c r="PF67" i="11"/>
  <c r="PE67" i="11"/>
  <c r="PD67" i="11"/>
  <c r="PC67" i="11"/>
  <c r="PB67" i="11"/>
  <c r="PA67" i="11"/>
  <c r="OZ67" i="11"/>
  <c r="OY67" i="11"/>
  <c r="OX67" i="11"/>
  <c r="OW67" i="11"/>
  <c r="OV67" i="11"/>
  <c r="OU67" i="11"/>
  <c r="OT67" i="11"/>
  <c r="OS67" i="11"/>
  <c r="OR67" i="11"/>
  <c r="OQ67" i="11"/>
  <c r="OP67" i="11"/>
  <c r="OO67" i="11"/>
  <c r="ON67" i="11"/>
  <c r="OM67" i="11"/>
  <c r="OL67" i="11"/>
  <c r="OK67" i="11"/>
  <c r="OJ67" i="11"/>
  <c r="OI67" i="11"/>
  <c r="OH67" i="11"/>
  <c r="OG67" i="11"/>
  <c r="OF67" i="11"/>
  <c r="OE67" i="11"/>
  <c r="OD67" i="11"/>
  <c r="OC67" i="11"/>
  <c r="OB67" i="11"/>
  <c r="OA67" i="11"/>
  <c r="NZ67" i="11"/>
  <c r="NY67" i="11"/>
  <c r="NX67" i="11"/>
  <c r="NW67" i="11"/>
  <c r="NV67" i="11"/>
  <c r="NU67" i="11"/>
  <c r="NT67" i="11"/>
  <c r="NS67" i="11"/>
  <c r="NR67" i="11"/>
  <c r="NQ67" i="11"/>
  <c r="NP67" i="11"/>
  <c r="NO67" i="11"/>
  <c r="NN67" i="11"/>
  <c r="NM67" i="11"/>
  <c r="NL67" i="11"/>
  <c r="NK67" i="11"/>
  <c r="NJ67" i="11"/>
  <c r="NI67" i="11"/>
  <c r="NH67" i="11"/>
  <c r="NG67" i="11"/>
  <c r="NF67" i="11"/>
  <c r="NE67" i="11"/>
  <c r="ND67" i="11"/>
  <c r="NC67" i="11"/>
  <c r="NB67" i="11"/>
  <c r="NA67" i="11"/>
  <c r="MZ67" i="11"/>
  <c r="MY67" i="11"/>
  <c r="MX67" i="11"/>
  <c r="MW67" i="11"/>
  <c r="MV67" i="11"/>
  <c r="MU67" i="11"/>
  <c r="MT67" i="11"/>
  <c r="MS67" i="11"/>
  <c r="MR67" i="11"/>
  <c r="MQ67" i="11"/>
  <c r="MP67" i="11"/>
  <c r="MO67" i="11"/>
  <c r="MN67" i="11"/>
  <c r="MM67" i="11"/>
  <c r="ML67" i="11"/>
  <c r="MK67" i="11"/>
  <c r="MJ67" i="11"/>
  <c r="MI67" i="11"/>
  <c r="PT66" i="11"/>
  <c r="PS66" i="11"/>
  <c r="PR66" i="11"/>
  <c r="PQ66" i="11"/>
  <c r="PP66" i="11"/>
  <c r="PO66" i="11"/>
  <c r="PN66" i="11"/>
  <c r="PM66" i="11"/>
  <c r="PL66" i="11"/>
  <c r="PK66" i="11"/>
  <c r="PJ66" i="11"/>
  <c r="PI66" i="11"/>
  <c r="PH66" i="11"/>
  <c r="PG66" i="11"/>
  <c r="PF66" i="11"/>
  <c r="PE66" i="11"/>
  <c r="PD66" i="11"/>
  <c r="PC66" i="11"/>
  <c r="PB66" i="11"/>
  <c r="PA66" i="11"/>
  <c r="OZ66" i="11"/>
  <c r="OY66" i="11"/>
  <c r="OX66" i="11"/>
  <c r="OW66" i="11"/>
  <c r="OV66" i="11"/>
  <c r="OU66" i="11"/>
  <c r="OT66" i="11"/>
  <c r="OS66" i="11"/>
  <c r="OR66" i="11"/>
  <c r="OQ66" i="11"/>
  <c r="OP66" i="11"/>
  <c r="OO66" i="11"/>
  <c r="ON66" i="11"/>
  <c r="OM66" i="11"/>
  <c r="OL66" i="11"/>
  <c r="OK66" i="11"/>
  <c r="OJ66" i="11"/>
  <c r="OI66" i="11"/>
  <c r="OH66" i="11"/>
  <c r="OG66" i="11"/>
  <c r="OF66" i="11"/>
  <c r="OE66" i="11"/>
  <c r="OD66" i="11"/>
  <c r="OC66" i="11"/>
  <c r="OB66" i="11"/>
  <c r="OA66" i="11"/>
  <c r="NZ66" i="11"/>
  <c r="NY66" i="11"/>
  <c r="NX66" i="11"/>
  <c r="NW66" i="11"/>
  <c r="NV66" i="11"/>
  <c r="NU66" i="11"/>
  <c r="NT66" i="11"/>
  <c r="NS66" i="11"/>
  <c r="NR66" i="11"/>
  <c r="NQ66" i="11"/>
  <c r="NP66" i="11"/>
  <c r="NO66" i="11"/>
  <c r="NN66" i="11"/>
  <c r="NM66" i="11"/>
  <c r="NL66" i="11"/>
  <c r="NK66" i="11"/>
  <c r="NJ66" i="11"/>
  <c r="NI66" i="11"/>
  <c r="NH66" i="11"/>
  <c r="NG66" i="11"/>
  <c r="NF66" i="11"/>
  <c r="NE66" i="11"/>
  <c r="ND66" i="11"/>
  <c r="NC66" i="11"/>
  <c r="NB66" i="11"/>
  <c r="NA66" i="11"/>
  <c r="MZ66" i="11"/>
  <c r="MY66" i="11"/>
  <c r="MX66" i="11"/>
  <c r="MW66" i="11"/>
  <c r="MV66" i="11"/>
  <c r="MU66" i="11"/>
  <c r="MT66" i="11"/>
  <c r="MS66" i="11"/>
  <c r="MR66" i="11"/>
  <c r="MQ66" i="11"/>
  <c r="MP66" i="11"/>
  <c r="MO66" i="11"/>
  <c r="MN66" i="11"/>
  <c r="MM66" i="11"/>
  <c r="ML66" i="11"/>
  <c r="MK66" i="11"/>
  <c r="MJ66" i="11"/>
  <c r="MI66" i="11"/>
  <c r="PT65" i="11"/>
  <c r="PS65" i="11"/>
  <c r="PR65" i="11"/>
  <c r="PQ65" i="11"/>
  <c r="PP65" i="11"/>
  <c r="PO65" i="11"/>
  <c r="PN65" i="11"/>
  <c r="PM65" i="11"/>
  <c r="PL65" i="11"/>
  <c r="PK65" i="11"/>
  <c r="PJ65" i="11"/>
  <c r="PI65" i="11"/>
  <c r="PH65" i="11"/>
  <c r="PG65" i="11"/>
  <c r="PF65" i="11"/>
  <c r="PE65" i="11"/>
  <c r="PD65" i="11"/>
  <c r="PC65" i="11"/>
  <c r="PB65" i="11"/>
  <c r="PA65" i="11"/>
  <c r="OZ65" i="11"/>
  <c r="OY65" i="11"/>
  <c r="OX65" i="11"/>
  <c r="OW65" i="11"/>
  <c r="OV65" i="11"/>
  <c r="OU65" i="11"/>
  <c r="OT65" i="11"/>
  <c r="OS65" i="11"/>
  <c r="OR65" i="11"/>
  <c r="OQ65" i="11"/>
  <c r="OP65" i="11"/>
  <c r="OO65" i="11"/>
  <c r="ON65" i="11"/>
  <c r="OM65" i="11"/>
  <c r="OL65" i="11"/>
  <c r="OK65" i="11"/>
  <c r="OJ65" i="11"/>
  <c r="OI65" i="11"/>
  <c r="OH65" i="11"/>
  <c r="OG65" i="11"/>
  <c r="OF65" i="11"/>
  <c r="OE65" i="11"/>
  <c r="OD65" i="11"/>
  <c r="OC65" i="11"/>
  <c r="OB65" i="11"/>
  <c r="OA65" i="11"/>
  <c r="NZ65" i="11"/>
  <c r="NY65" i="11"/>
  <c r="NX65" i="11"/>
  <c r="NW65" i="11"/>
  <c r="NV65" i="11"/>
  <c r="NU65" i="11"/>
  <c r="NT65" i="11"/>
  <c r="NS65" i="11"/>
  <c r="NR65" i="11"/>
  <c r="NQ65" i="11"/>
  <c r="NP65" i="11"/>
  <c r="NO65" i="11"/>
  <c r="NN65" i="11"/>
  <c r="NM65" i="11"/>
  <c r="NL65" i="11"/>
  <c r="NK65" i="11"/>
  <c r="NJ65" i="11"/>
  <c r="NI65" i="11"/>
  <c r="NH65" i="11"/>
  <c r="NG65" i="11"/>
  <c r="NF65" i="11"/>
  <c r="NE65" i="11"/>
  <c r="ND65" i="11"/>
  <c r="NC65" i="11"/>
  <c r="NB65" i="11"/>
  <c r="NA65" i="11"/>
  <c r="MZ65" i="11"/>
  <c r="MY65" i="11"/>
  <c r="MX65" i="11"/>
  <c r="MW65" i="11"/>
  <c r="MV65" i="11"/>
  <c r="MU65" i="11"/>
  <c r="MT65" i="11"/>
  <c r="MS65" i="11"/>
  <c r="MR65" i="11"/>
  <c r="MQ65" i="11"/>
  <c r="MP65" i="11"/>
  <c r="MO65" i="11"/>
  <c r="MN65" i="11"/>
  <c r="MM65" i="11"/>
  <c r="ML65" i="11"/>
  <c r="MK65" i="11"/>
  <c r="MJ65" i="11"/>
  <c r="MI65" i="11"/>
  <c r="PT64" i="11"/>
  <c r="PS64" i="11"/>
  <c r="PR64" i="11"/>
  <c r="PQ64" i="11"/>
  <c r="PP64" i="11"/>
  <c r="PO64" i="11"/>
  <c r="PN64" i="11"/>
  <c r="PM64" i="11"/>
  <c r="PL64" i="11"/>
  <c r="PK64" i="11"/>
  <c r="PJ64" i="11"/>
  <c r="PI64" i="11"/>
  <c r="PH64" i="11"/>
  <c r="PG64" i="11"/>
  <c r="PF64" i="11"/>
  <c r="PE64" i="11"/>
  <c r="PD64" i="11"/>
  <c r="PC64" i="11"/>
  <c r="PB64" i="11"/>
  <c r="PA64" i="11"/>
  <c r="OZ64" i="11"/>
  <c r="OY64" i="11"/>
  <c r="OX64" i="11"/>
  <c r="OW64" i="11"/>
  <c r="OV64" i="11"/>
  <c r="OU64" i="11"/>
  <c r="OT64" i="11"/>
  <c r="OS64" i="11"/>
  <c r="OR64" i="11"/>
  <c r="OQ64" i="11"/>
  <c r="OP64" i="11"/>
  <c r="OO64" i="11"/>
  <c r="ON64" i="11"/>
  <c r="OM64" i="11"/>
  <c r="OL64" i="11"/>
  <c r="OK64" i="11"/>
  <c r="OJ64" i="11"/>
  <c r="OI64" i="11"/>
  <c r="OH64" i="11"/>
  <c r="OG64" i="11"/>
  <c r="OF64" i="11"/>
  <c r="OE64" i="11"/>
  <c r="OD64" i="11"/>
  <c r="OC64" i="11"/>
  <c r="OB64" i="11"/>
  <c r="OA64" i="11"/>
  <c r="NZ64" i="11"/>
  <c r="NY64" i="11"/>
  <c r="NX64" i="11"/>
  <c r="NW64" i="11"/>
  <c r="NV64" i="11"/>
  <c r="NU64" i="11"/>
  <c r="NT64" i="11"/>
  <c r="NS64" i="11"/>
  <c r="NR64" i="11"/>
  <c r="NQ64" i="11"/>
  <c r="NP64" i="11"/>
  <c r="NO64" i="11"/>
  <c r="NN64" i="11"/>
  <c r="NM64" i="11"/>
  <c r="NL64" i="11"/>
  <c r="NK64" i="11"/>
  <c r="NJ64" i="11"/>
  <c r="NI64" i="11"/>
  <c r="NH64" i="11"/>
  <c r="NG64" i="11"/>
  <c r="NF64" i="11"/>
  <c r="NE64" i="11"/>
  <c r="ND64" i="11"/>
  <c r="NC64" i="11"/>
  <c r="NB64" i="11"/>
  <c r="NA64" i="11"/>
  <c r="MZ64" i="11"/>
  <c r="MY64" i="11"/>
  <c r="MX64" i="11"/>
  <c r="MW64" i="11"/>
  <c r="MV64" i="11"/>
  <c r="MU64" i="11"/>
  <c r="MT64" i="11"/>
  <c r="MS64" i="11"/>
  <c r="MR64" i="11"/>
  <c r="MQ64" i="11"/>
  <c r="MP64" i="11"/>
  <c r="MO64" i="11"/>
  <c r="MN64" i="11"/>
  <c r="MM64" i="11"/>
  <c r="ML64" i="11"/>
  <c r="MK64" i="11"/>
  <c r="MJ64" i="11"/>
  <c r="MI64" i="11"/>
  <c r="PT63" i="11"/>
  <c r="PS63" i="11"/>
  <c r="PR63" i="11"/>
  <c r="PQ63" i="11"/>
  <c r="PP63" i="11"/>
  <c r="PO63" i="11"/>
  <c r="PN63" i="11"/>
  <c r="PM63" i="11"/>
  <c r="PL63" i="11"/>
  <c r="PK63" i="11"/>
  <c r="PJ63" i="11"/>
  <c r="PI63" i="11"/>
  <c r="PH63" i="11"/>
  <c r="PG63" i="11"/>
  <c r="PF63" i="11"/>
  <c r="PE63" i="11"/>
  <c r="PD63" i="11"/>
  <c r="PC63" i="11"/>
  <c r="PB63" i="11"/>
  <c r="PA63" i="11"/>
  <c r="OZ63" i="11"/>
  <c r="OY63" i="11"/>
  <c r="OX63" i="11"/>
  <c r="OW63" i="11"/>
  <c r="OV63" i="11"/>
  <c r="OU63" i="11"/>
  <c r="OT63" i="11"/>
  <c r="OS63" i="11"/>
  <c r="OR63" i="11"/>
  <c r="OQ63" i="11"/>
  <c r="OP63" i="11"/>
  <c r="OO63" i="11"/>
  <c r="ON63" i="11"/>
  <c r="OM63" i="11"/>
  <c r="OL63" i="11"/>
  <c r="OK63" i="11"/>
  <c r="OJ63" i="11"/>
  <c r="OI63" i="11"/>
  <c r="OH63" i="11"/>
  <c r="OG63" i="11"/>
  <c r="OF63" i="11"/>
  <c r="OE63" i="11"/>
  <c r="OD63" i="11"/>
  <c r="OC63" i="11"/>
  <c r="OB63" i="11"/>
  <c r="OA63" i="11"/>
  <c r="NZ63" i="11"/>
  <c r="NY63" i="11"/>
  <c r="NX63" i="11"/>
  <c r="NW63" i="11"/>
  <c r="NV63" i="11"/>
  <c r="NU63" i="11"/>
  <c r="NT63" i="11"/>
  <c r="NS63" i="11"/>
  <c r="NR63" i="11"/>
  <c r="NQ63" i="11"/>
  <c r="NP63" i="11"/>
  <c r="NO63" i="11"/>
  <c r="NN63" i="11"/>
  <c r="NM63" i="11"/>
  <c r="NL63" i="11"/>
  <c r="NK63" i="11"/>
  <c r="NJ63" i="11"/>
  <c r="NI63" i="11"/>
  <c r="NH63" i="11"/>
  <c r="NG63" i="11"/>
  <c r="NF63" i="11"/>
  <c r="NE63" i="11"/>
  <c r="ND63" i="11"/>
  <c r="NC63" i="11"/>
  <c r="NB63" i="11"/>
  <c r="NA63" i="11"/>
  <c r="MZ63" i="11"/>
  <c r="MY63" i="11"/>
  <c r="MX63" i="11"/>
  <c r="MW63" i="11"/>
  <c r="MV63" i="11"/>
  <c r="MU63" i="11"/>
  <c r="MT63" i="11"/>
  <c r="MS63" i="11"/>
  <c r="MR63" i="11"/>
  <c r="MQ63" i="11"/>
  <c r="MP63" i="11"/>
  <c r="MO63" i="11"/>
  <c r="MN63" i="11"/>
  <c r="MM63" i="11"/>
  <c r="ML63" i="11"/>
  <c r="MK63" i="11"/>
  <c r="MJ63" i="11"/>
  <c r="MI63" i="11"/>
  <c r="PT62" i="11"/>
  <c r="PS62" i="11"/>
  <c r="PR62" i="11"/>
  <c r="PQ62" i="11"/>
  <c r="PP62" i="11"/>
  <c r="PO62" i="11"/>
  <c r="PN62" i="11"/>
  <c r="PM62" i="11"/>
  <c r="PL62" i="11"/>
  <c r="PK62" i="11"/>
  <c r="PJ62" i="11"/>
  <c r="PI62" i="11"/>
  <c r="PH62" i="11"/>
  <c r="PG62" i="11"/>
  <c r="PF62" i="11"/>
  <c r="PE62" i="11"/>
  <c r="PD62" i="11"/>
  <c r="PC62" i="11"/>
  <c r="PB62" i="11"/>
  <c r="PA62" i="11"/>
  <c r="OZ62" i="11"/>
  <c r="OY62" i="11"/>
  <c r="OX62" i="11"/>
  <c r="OW62" i="11"/>
  <c r="OV62" i="11"/>
  <c r="OU62" i="11"/>
  <c r="OT62" i="11"/>
  <c r="OS62" i="11"/>
  <c r="OR62" i="11"/>
  <c r="OQ62" i="11"/>
  <c r="OP62" i="11"/>
  <c r="OO62" i="11"/>
  <c r="ON62" i="11"/>
  <c r="OM62" i="11"/>
  <c r="OL62" i="11"/>
  <c r="OK62" i="11"/>
  <c r="OJ62" i="11"/>
  <c r="OI62" i="11"/>
  <c r="OH62" i="11"/>
  <c r="OG62" i="11"/>
  <c r="OF62" i="11"/>
  <c r="OE62" i="11"/>
  <c r="OD62" i="11"/>
  <c r="OC62" i="11"/>
  <c r="OB62" i="11"/>
  <c r="OA62" i="11"/>
  <c r="NZ62" i="11"/>
  <c r="NY62" i="11"/>
  <c r="NX62" i="11"/>
  <c r="NW62" i="11"/>
  <c r="NV62" i="11"/>
  <c r="NU62" i="11"/>
  <c r="NT62" i="11"/>
  <c r="NS62" i="11"/>
  <c r="NR62" i="11"/>
  <c r="NQ62" i="11"/>
  <c r="NP62" i="11"/>
  <c r="NO62" i="11"/>
  <c r="NN62" i="11"/>
  <c r="NM62" i="11"/>
  <c r="NL62" i="11"/>
  <c r="NK62" i="11"/>
  <c r="NJ62" i="11"/>
  <c r="NI62" i="11"/>
  <c r="NH62" i="11"/>
  <c r="NG62" i="11"/>
  <c r="NF62" i="11"/>
  <c r="NE62" i="11"/>
  <c r="ND62" i="11"/>
  <c r="NC62" i="11"/>
  <c r="NB62" i="11"/>
  <c r="NA62" i="11"/>
  <c r="MZ62" i="11"/>
  <c r="MY62" i="11"/>
  <c r="MX62" i="11"/>
  <c r="MW62" i="11"/>
  <c r="MV62" i="11"/>
  <c r="MU62" i="11"/>
  <c r="MT62" i="11"/>
  <c r="MS62" i="11"/>
  <c r="MR62" i="11"/>
  <c r="MQ62" i="11"/>
  <c r="MP62" i="11"/>
  <c r="MO62" i="11"/>
  <c r="MN62" i="11"/>
  <c r="MM62" i="11"/>
  <c r="ML62" i="11"/>
  <c r="MK62" i="11"/>
  <c r="MJ62" i="11"/>
  <c r="MI62" i="11"/>
  <c r="PT61" i="11"/>
  <c r="PS61" i="11"/>
  <c r="PR61" i="11"/>
  <c r="PQ61" i="11"/>
  <c r="PP61" i="11"/>
  <c r="PO61" i="11"/>
  <c r="PN61" i="11"/>
  <c r="PM61" i="11"/>
  <c r="PL61" i="11"/>
  <c r="PK61" i="11"/>
  <c r="PJ61" i="11"/>
  <c r="PI61" i="11"/>
  <c r="PH61" i="11"/>
  <c r="PG61" i="11"/>
  <c r="PF61" i="11"/>
  <c r="PE61" i="11"/>
  <c r="PD61" i="11"/>
  <c r="PC61" i="11"/>
  <c r="PB61" i="11"/>
  <c r="PA61" i="11"/>
  <c r="OZ61" i="11"/>
  <c r="OY61" i="11"/>
  <c r="OX61" i="11"/>
  <c r="OW61" i="11"/>
  <c r="OV61" i="11"/>
  <c r="OU61" i="11"/>
  <c r="OT61" i="11"/>
  <c r="OS61" i="11"/>
  <c r="OR61" i="11"/>
  <c r="OQ61" i="11"/>
  <c r="OP61" i="11"/>
  <c r="OO61" i="11"/>
  <c r="ON61" i="11"/>
  <c r="OM61" i="11"/>
  <c r="OL61" i="11"/>
  <c r="OK61" i="11"/>
  <c r="OJ61" i="11"/>
  <c r="OI61" i="11"/>
  <c r="OH61" i="11"/>
  <c r="OG61" i="11"/>
  <c r="OF61" i="11"/>
  <c r="OE61" i="11"/>
  <c r="OD61" i="11"/>
  <c r="OC61" i="11"/>
  <c r="OB61" i="11"/>
  <c r="OA61" i="11"/>
  <c r="NZ61" i="11"/>
  <c r="NY61" i="11"/>
  <c r="NX61" i="11"/>
  <c r="NW61" i="11"/>
  <c r="NV61" i="11"/>
  <c r="NU61" i="11"/>
  <c r="NT61" i="11"/>
  <c r="NS61" i="11"/>
  <c r="NR61" i="11"/>
  <c r="NQ61" i="11"/>
  <c r="NP61" i="11"/>
  <c r="NO61" i="11"/>
  <c r="NN61" i="11"/>
  <c r="NM61" i="11"/>
  <c r="NL61" i="11"/>
  <c r="NK61" i="11"/>
  <c r="NJ61" i="11"/>
  <c r="NI61" i="11"/>
  <c r="NH61" i="11"/>
  <c r="NG61" i="11"/>
  <c r="NF61" i="11"/>
  <c r="NE61" i="11"/>
  <c r="ND61" i="11"/>
  <c r="NC61" i="11"/>
  <c r="NB61" i="11"/>
  <c r="NA61" i="11"/>
  <c r="MZ61" i="11"/>
  <c r="MY61" i="11"/>
  <c r="MX61" i="11"/>
  <c r="MW61" i="11"/>
  <c r="MV61" i="11"/>
  <c r="MU61" i="11"/>
  <c r="MT61" i="11"/>
  <c r="MS61" i="11"/>
  <c r="MR61" i="11"/>
  <c r="MQ61" i="11"/>
  <c r="MP61" i="11"/>
  <c r="MO61" i="11"/>
  <c r="MN61" i="11"/>
  <c r="MM61" i="11"/>
  <c r="ML61" i="11"/>
  <c r="MK61" i="11"/>
  <c r="MJ61" i="11"/>
  <c r="MI61" i="11"/>
  <c r="PT60" i="11"/>
  <c r="PS60" i="11"/>
  <c r="PR60" i="11"/>
  <c r="PQ60" i="11"/>
  <c r="PP60" i="11"/>
  <c r="PO60" i="11"/>
  <c r="PN60" i="11"/>
  <c r="PM60" i="11"/>
  <c r="PL60" i="11"/>
  <c r="PK60" i="11"/>
  <c r="PJ60" i="11"/>
  <c r="PI60" i="11"/>
  <c r="PH60" i="11"/>
  <c r="PG60" i="11"/>
  <c r="PF60" i="11"/>
  <c r="PE60" i="11"/>
  <c r="PD60" i="11"/>
  <c r="PC60" i="11"/>
  <c r="PB60" i="11"/>
  <c r="PA60" i="11"/>
  <c r="OZ60" i="11"/>
  <c r="OY60" i="11"/>
  <c r="OX60" i="11"/>
  <c r="OW60" i="11"/>
  <c r="OV60" i="11"/>
  <c r="OU60" i="11"/>
  <c r="OT60" i="11"/>
  <c r="OS60" i="11"/>
  <c r="OR60" i="11"/>
  <c r="OQ60" i="11"/>
  <c r="OP60" i="11"/>
  <c r="OO60" i="11"/>
  <c r="ON60" i="11"/>
  <c r="OM60" i="11"/>
  <c r="OL60" i="11"/>
  <c r="OK60" i="11"/>
  <c r="OJ60" i="11"/>
  <c r="OI60" i="11"/>
  <c r="OH60" i="11"/>
  <c r="OG60" i="11"/>
  <c r="OF60" i="11"/>
  <c r="OE60" i="11"/>
  <c r="OD60" i="11"/>
  <c r="OC60" i="11"/>
  <c r="OB60" i="11"/>
  <c r="OA60" i="11"/>
  <c r="NZ60" i="11"/>
  <c r="NY60" i="11"/>
  <c r="NX60" i="11"/>
  <c r="NW60" i="11"/>
  <c r="NV60" i="11"/>
  <c r="NU60" i="11"/>
  <c r="NT60" i="11"/>
  <c r="NS60" i="11"/>
  <c r="NR60" i="11"/>
  <c r="NQ60" i="11"/>
  <c r="NP60" i="11"/>
  <c r="NO60" i="11"/>
  <c r="NN60" i="11"/>
  <c r="NM60" i="11"/>
  <c r="NL60" i="11"/>
  <c r="NK60" i="11"/>
  <c r="NJ60" i="11"/>
  <c r="NI60" i="11"/>
  <c r="NH60" i="11"/>
  <c r="NG60" i="11"/>
  <c r="NF60" i="11"/>
  <c r="NE60" i="11"/>
  <c r="ND60" i="11"/>
  <c r="NC60" i="11"/>
  <c r="NB60" i="11"/>
  <c r="NA60" i="11"/>
  <c r="MZ60" i="11"/>
  <c r="MY60" i="11"/>
  <c r="MX60" i="11"/>
  <c r="MW60" i="11"/>
  <c r="MV60" i="11"/>
  <c r="MU60" i="11"/>
  <c r="MT60" i="11"/>
  <c r="MS60" i="11"/>
  <c r="MR60" i="11"/>
  <c r="MQ60" i="11"/>
  <c r="MP60" i="11"/>
  <c r="MO60" i="11"/>
  <c r="MN60" i="11"/>
  <c r="MM60" i="11"/>
  <c r="ML60" i="11"/>
  <c r="MK60" i="11"/>
  <c r="MJ60" i="11"/>
  <c r="MI60" i="11"/>
  <c r="PT59" i="11"/>
  <c r="PS59" i="11"/>
  <c r="PR59" i="11"/>
  <c r="PQ59" i="11"/>
  <c r="PP59" i="11"/>
  <c r="PO59" i="11"/>
  <c r="PN59" i="11"/>
  <c r="PM59" i="11"/>
  <c r="PL59" i="11"/>
  <c r="PK59" i="11"/>
  <c r="PJ59" i="11"/>
  <c r="PI59" i="11"/>
  <c r="PH59" i="11"/>
  <c r="PG59" i="11"/>
  <c r="PF59" i="11"/>
  <c r="PE59" i="11"/>
  <c r="PD59" i="11"/>
  <c r="PC59" i="11"/>
  <c r="PB59" i="11"/>
  <c r="PA59" i="11"/>
  <c r="OZ59" i="11"/>
  <c r="OY59" i="11"/>
  <c r="OX59" i="11"/>
  <c r="OW59" i="11"/>
  <c r="OV59" i="11"/>
  <c r="OU59" i="11"/>
  <c r="OT59" i="11"/>
  <c r="OS59" i="11"/>
  <c r="OR59" i="11"/>
  <c r="OQ59" i="11"/>
  <c r="OP59" i="11"/>
  <c r="OO59" i="11"/>
  <c r="ON59" i="11"/>
  <c r="OM59" i="11"/>
  <c r="OL59" i="11"/>
  <c r="OK59" i="11"/>
  <c r="OJ59" i="11"/>
  <c r="OI59" i="11"/>
  <c r="OH59" i="11"/>
  <c r="OG59" i="11"/>
  <c r="OF59" i="11"/>
  <c r="OE59" i="11"/>
  <c r="OD59" i="11"/>
  <c r="OC59" i="11"/>
  <c r="OB59" i="11"/>
  <c r="OA59" i="11"/>
  <c r="NZ59" i="11"/>
  <c r="NY59" i="11"/>
  <c r="NX59" i="11"/>
  <c r="NW59" i="11"/>
  <c r="NV59" i="11"/>
  <c r="NU59" i="11"/>
  <c r="NT59" i="11"/>
  <c r="NS59" i="11"/>
  <c r="NR59" i="11"/>
  <c r="NQ59" i="11"/>
  <c r="NP59" i="11"/>
  <c r="NO59" i="11"/>
  <c r="NN59" i="11"/>
  <c r="NM59" i="11"/>
  <c r="NL59" i="11"/>
  <c r="NK59" i="11"/>
  <c r="NJ59" i="11"/>
  <c r="NI59" i="11"/>
  <c r="NH59" i="11"/>
  <c r="NG59" i="11"/>
  <c r="NF59" i="11"/>
  <c r="NE59" i="11"/>
  <c r="ND59" i="11"/>
  <c r="NC59" i="11"/>
  <c r="NB59" i="11"/>
  <c r="NA59" i="11"/>
  <c r="MZ59" i="11"/>
  <c r="MY59" i="11"/>
  <c r="MX59" i="11"/>
  <c r="MW59" i="11"/>
  <c r="MV59" i="11"/>
  <c r="MU59" i="11"/>
  <c r="MT59" i="11"/>
  <c r="MS59" i="11"/>
  <c r="MR59" i="11"/>
  <c r="MQ59" i="11"/>
  <c r="MP59" i="11"/>
  <c r="MO59" i="11"/>
  <c r="MN59" i="11"/>
  <c r="MM59" i="11"/>
  <c r="ML59" i="11"/>
  <c r="MK59" i="11"/>
  <c r="MJ59" i="11"/>
  <c r="MI59" i="11"/>
  <c r="PT58" i="11"/>
  <c r="PS58" i="11"/>
  <c r="PR58" i="11"/>
  <c r="PQ58" i="11"/>
  <c r="PP58" i="11"/>
  <c r="PO58" i="11"/>
  <c r="PN58" i="11"/>
  <c r="PM58" i="11"/>
  <c r="PL58" i="11"/>
  <c r="PK58" i="11"/>
  <c r="PJ58" i="11"/>
  <c r="PI58" i="11"/>
  <c r="PH58" i="11"/>
  <c r="PG58" i="11"/>
  <c r="PF58" i="11"/>
  <c r="PE58" i="11"/>
  <c r="PD58" i="11"/>
  <c r="PC58" i="11"/>
  <c r="PB58" i="11"/>
  <c r="PA58" i="11"/>
  <c r="OZ58" i="11"/>
  <c r="OY58" i="11"/>
  <c r="OX58" i="11"/>
  <c r="OW58" i="11"/>
  <c r="OV58" i="11"/>
  <c r="OU58" i="11"/>
  <c r="OT58" i="11"/>
  <c r="OS58" i="11"/>
  <c r="OR58" i="11"/>
  <c r="OQ58" i="11"/>
  <c r="OP58" i="11"/>
  <c r="OO58" i="11"/>
  <c r="ON58" i="11"/>
  <c r="OM58" i="11"/>
  <c r="OL58" i="11"/>
  <c r="OK58" i="11"/>
  <c r="OJ58" i="11"/>
  <c r="OI58" i="11"/>
  <c r="OH58" i="11"/>
  <c r="OG58" i="11"/>
  <c r="OF58" i="11"/>
  <c r="OE58" i="11"/>
  <c r="OD58" i="11"/>
  <c r="OC58" i="11"/>
  <c r="OB58" i="11"/>
  <c r="OA58" i="11"/>
  <c r="NZ58" i="11"/>
  <c r="NY58" i="11"/>
  <c r="NX58" i="11"/>
  <c r="NW58" i="11"/>
  <c r="NV58" i="11"/>
  <c r="NU58" i="11"/>
  <c r="NT58" i="11"/>
  <c r="NS58" i="11"/>
  <c r="NR58" i="11"/>
  <c r="NQ58" i="11"/>
  <c r="NP58" i="11"/>
  <c r="NO58" i="11"/>
  <c r="NN58" i="11"/>
  <c r="NM58" i="11"/>
  <c r="NL58" i="11"/>
  <c r="NK58" i="11"/>
  <c r="NJ58" i="11"/>
  <c r="NI58" i="11"/>
  <c r="NH58" i="11"/>
  <c r="NG58" i="11"/>
  <c r="NF58" i="11"/>
  <c r="NE58" i="11"/>
  <c r="ND58" i="11"/>
  <c r="NC58" i="11"/>
  <c r="NB58" i="11"/>
  <c r="NA58" i="11"/>
  <c r="MZ58" i="11"/>
  <c r="MY58" i="11"/>
  <c r="MX58" i="11"/>
  <c r="MW58" i="11"/>
  <c r="MV58" i="11"/>
  <c r="MU58" i="11"/>
  <c r="MT58" i="11"/>
  <c r="MS58" i="11"/>
  <c r="MR58" i="11"/>
  <c r="MQ58" i="11"/>
  <c r="MP58" i="11"/>
  <c r="MO58" i="11"/>
  <c r="MN58" i="11"/>
  <c r="MM58" i="11"/>
  <c r="ML58" i="11"/>
  <c r="MK58" i="11"/>
  <c r="MJ58" i="11"/>
  <c r="MI58" i="11"/>
  <c r="PT57" i="11"/>
  <c r="PS57" i="11"/>
  <c r="PR57" i="11"/>
  <c r="PQ57" i="11"/>
  <c r="PP57" i="11"/>
  <c r="PO57" i="11"/>
  <c r="PN57" i="11"/>
  <c r="PM57" i="11"/>
  <c r="PL57" i="11"/>
  <c r="PK57" i="11"/>
  <c r="PJ57" i="11"/>
  <c r="PI57" i="11"/>
  <c r="PH57" i="11"/>
  <c r="PG57" i="11"/>
  <c r="PF57" i="11"/>
  <c r="PE57" i="11"/>
  <c r="PD57" i="11"/>
  <c r="PC57" i="11"/>
  <c r="PB57" i="11"/>
  <c r="PA57" i="11"/>
  <c r="OZ57" i="11"/>
  <c r="OY57" i="11"/>
  <c r="OX57" i="11"/>
  <c r="OW57" i="11"/>
  <c r="OV57" i="11"/>
  <c r="OU57" i="11"/>
  <c r="OT57" i="11"/>
  <c r="OS57" i="11"/>
  <c r="OR57" i="11"/>
  <c r="OQ57" i="11"/>
  <c r="OP57" i="11"/>
  <c r="OO57" i="11"/>
  <c r="ON57" i="11"/>
  <c r="OM57" i="11"/>
  <c r="OL57" i="11"/>
  <c r="OK57" i="11"/>
  <c r="OJ57" i="11"/>
  <c r="OI57" i="11"/>
  <c r="OH57" i="11"/>
  <c r="OG57" i="11"/>
  <c r="OF57" i="11"/>
  <c r="OE57" i="11"/>
  <c r="OD57" i="11"/>
  <c r="OC57" i="11"/>
  <c r="OB57" i="11"/>
  <c r="OA57" i="11"/>
  <c r="NZ57" i="11"/>
  <c r="NY57" i="11"/>
  <c r="NX57" i="11"/>
  <c r="NW57" i="11"/>
  <c r="NV57" i="11"/>
  <c r="NU57" i="11"/>
  <c r="NT57" i="11"/>
  <c r="NS57" i="11"/>
  <c r="NR57" i="11"/>
  <c r="NQ57" i="11"/>
  <c r="NP57" i="11"/>
  <c r="NO57" i="11"/>
  <c r="NN57" i="11"/>
  <c r="NM57" i="11"/>
  <c r="NL57" i="11"/>
  <c r="NK57" i="11"/>
  <c r="NJ57" i="11"/>
  <c r="NI57" i="11"/>
  <c r="NH57" i="11"/>
  <c r="NG57" i="11"/>
  <c r="NF57" i="11"/>
  <c r="NE57" i="11"/>
  <c r="ND57" i="11"/>
  <c r="NC57" i="11"/>
  <c r="NB57" i="11"/>
  <c r="NA57" i="11"/>
  <c r="MZ57" i="11"/>
  <c r="MY57" i="11"/>
  <c r="MX57" i="11"/>
  <c r="MW57" i="11"/>
  <c r="MV57" i="11"/>
  <c r="MU57" i="11"/>
  <c r="MT57" i="11"/>
  <c r="MS57" i="11"/>
  <c r="MR57" i="11"/>
  <c r="MQ57" i="11"/>
  <c r="MP57" i="11"/>
  <c r="MO57" i="11"/>
  <c r="MN57" i="11"/>
  <c r="MM57" i="11"/>
  <c r="ML57" i="11"/>
  <c r="MK57" i="11"/>
  <c r="MJ57" i="11"/>
  <c r="MI57" i="11"/>
  <c r="PT56" i="11"/>
  <c r="PS56" i="11"/>
  <c r="PR56" i="11"/>
  <c r="PQ56" i="11"/>
  <c r="PP56" i="11"/>
  <c r="PO56" i="11"/>
  <c r="PN56" i="11"/>
  <c r="PM56" i="11"/>
  <c r="PL56" i="11"/>
  <c r="PK56" i="11"/>
  <c r="PJ56" i="11"/>
  <c r="PI56" i="11"/>
  <c r="PH56" i="11"/>
  <c r="PG56" i="11"/>
  <c r="PF56" i="11"/>
  <c r="PE56" i="11"/>
  <c r="PD56" i="11"/>
  <c r="PC56" i="11"/>
  <c r="PB56" i="11"/>
  <c r="PA56" i="11"/>
  <c r="OZ56" i="11"/>
  <c r="OY56" i="11"/>
  <c r="OX56" i="11"/>
  <c r="OW56" i="11"/>
  <c r="OV56" i="11"/>
  <c r="OU56" i="11"/>
  <c r="OT56" i="11"/>
  <c r="OS56" i="11"/>
  <c r="OR56" i="11"/>
  <c r="OQ56" i="11"/>
  <c r="OP56" i="11"/>
  <c r="OO56" i="11"/>
  <c r="ON56" i="11"/>
  <c r="OM56" i="11"/>
  <c r="OL56" i="11"/>
  <c r="OK56" i="11"/>
  <c r="OJ56" i="11"/>
  <c r="OI56" i="11"/>
  <c r="OH56" i="11"/>
  <c r="OG56" i="11"/>
  <c r="OF56" i="11"/>
  <c r="OE56" i="11"/>
  <c r="OD56" i="11"/>
  <c r="OC56" i="11"/>
  <c r="OB56" i="11"/>
  <c r="OA56" i="11"/>
  <c r="NZ56" i="11"/>
  <c r="NY56" i="11"/>
  <c r="NX56" i="11"/>
  <c r="NW56" i="11"/>
  <c r="NV56" i="11"/>
  <c r="NU56" i="11"/>
  <c r="NT56" i="11"/>
  <c r="NS56" i="11"/>
  <c r="NR56" i="11"/>
  <c r="NQ56" i="11"/>
  <c r="NP56" i="11"/>
  <c r="NO56" i="11"/>
  <c r="NN56" i="11"/>
  <c r="NM56" i="11"/>
  <c r="NL56" i="11"/>
  <c r="NK56" i="11"/>
  <c r="NJ56" i="11"/>
  <c r="NI56" i="11"/>
  <c r="NH56" i="11"/>
  <c r="NG56" i="11"/>
  <c r="NF56" i="11"/>
  <c r="NE56" i="11"/>
  <c r="ND56" i="11"/>
  <c r="NC56" i="11"/>
  <c r="NB56" i="11"/>
  <c r="NA56" i="11"/>
  <c r="MZ56" i="11"/>
  <c r="MY56" i="11"/>
  <c r="MX56" i="11"/>
  <c r="MW56" i="11"/>
  <c r="MV56" i="11"/>
  <c r="MU56" i="11"/>
  <c r="MT56" i="11"/>
  <c r="MS56" i="11"/>
  <c r="MR56" i="11"/>
  <c r="MQ56" i="11"/>
  <c r="MP56" i="11"/>
  <c r="MO56" i="11"/>
  <c r="MN56" i="11"/>
  <c r="MM56" i="11"/>
  <c r="ML56" i="11"/>
  <c r="MK56" i="11"/>
  <c r="MJ56" i="11"/>
  <c r="MI56" i="11"/>
  <c r="PT55" i="11"/>
  <c r="PS55" i="11"/>
  <c r="PR55" i="11"/>
  <c r="PQ55" i="11"/>
  <c r="PP55" i="11"/>
  <c r="PO55" i="11"/>
  <c r="PN55" i="11"/>
  <c r="PM55" i="11"/>
  <c r="PL55" i="11"/>
  <c r="PK55" i="11"/>
  <c r="PJ55" i="11"/>
  <c r="PI55" i="11"/>
  <c r="PH55" i="11"/>
  <c r="PG55" i="11"/>
  <c r="PF55" i="11"/>
  <c r="PE55" i="11"/>
  <c r="PD55" i="11"/>
  <c r="PC55" i="11"/>
  <c r="PB55" i="11"/>
  <c r="PA55" i="11"/>
  <c r="OZ55" i="11"/>
  <c r="OY55" i="11"/>
  <c r="OX55" i="11"/>
  <c r="OW55" i="11"/>
  <c r="OV55" i="11"/>
  <c r="OU55" i="11"/>
  <c r="OT55" i="11"/>
  <c r="OS55" i="11"/>
  <c r="OR55" i="11"/>
  <c r="OQ55" i="11"/>
  <c r="OP55" i="11"/>
  <c r="OO55" i="11"/>
  <c r="ON55" i="11"/>
  <c r="OM55" i="11"/>
  <c r="OL55" i="11"/>
  <c r="OK55" i="11"/>
  <c r="OJ55" i="11"/>
  <c r="OI55" i="11"/>
  <c r="OH55" i="11"/>
  <c r="OG55" i="11"/>
  <c r="OF55" i="11"/>
  <c r="OE55" i="11"/>
  <c r="OD55" i="11"/>
  <c r="OC55" i="11"/>
  <c r="OB55" i="11"/>
  <c r="OA55" i="11"/>
  <c r="NZ55" i="11"/>
  <c r="NY55" i="11"/>
  <c r="NX55" i="11"/>
  <c r="NW55" i="11"/>
  <c r="NV55" i="11"/>
  <c r="NU55" i="11"/>
  <c r="NT55" i="11"/>
  <c r="NS55" i="11"/>
  <c r="NR55" i="11"/>
  <c r="NQ55" i="11"/>
  <c r="NP55" i="11"/>
  <c r="NO55" i="11"/>
  <c r="NN55" i="11"/>
  <c r="NM55" i="11"/>
  <c r="NL55" i="11"/>
  <c r="NK55" i="11"/>
  <c r="NJ55" i="11"/>
  <c r="NI55" i="11"/>
  <c r="NH55" i="11"/>
  <c r="NG55" i="11"/>
  <c r="NF55" i="11"/>
  <c r="NE55" i="11"/>
  <c r="ND55" i="11"/>
  <c r="NC55" i="11"/>
  <c r="NB55" i="11"/>
  <c r="NA55" i="11"/>
  <c r="MZ55" i="11"/>
  <c r="MY55" i="11"/>
  <c r="MX55" i="11"/>
  <c r="MW55" i="11"/>
  <c r="MV55" i="11"/>
  <c r="MU55" i="11"/>
  <c r="MT55" i="11"/>
  <c r="MS55" i="11"/>
  <c r="MR55" i="11"/>
  <c r="MQ55" i="11"/>
  <c r="MP55" i="11"/>
  <c r="MO55" i="11"/>
  <c r="MN55" i="11"/>
  <c r="MM55" i="11"/>
  <c r="ML55" i="11"/>
  <c r="MK55" i="11"/>
  <c r="MJ55" i="11"/>
  <c r="MI55" i="11"/>
  <c r="PT54" i="11"/>
  <c r="PS54" i="11"/>
  <c r="PR54" i="11"/>
  <c r="PQ54" i="11"/>
  <c r="PP54" i="11"/>
  <c r="PO54" i="11"/>
  <c r="PN54" i="11"/>
  <c r="PM54" i="11"/>
  <c r="PL54" i="11"/>
  <c r="PK54" i="11"/>
  <c r="PJ54" i="11"/>
  <c r="PI54" i="11"/>
  <c r="PH54" i="11"/>
  <c r="PG54" i="11"/>
  <c r="PF54" i="11"/>
  <c r="PE54" i="11"/>
  <c r="PD54" i="11"/>
  <c r="PC54" i="11"/>
  <c r="PB54" i="11"/>
  <c r="PA54" i="11"/>
  <c r="OZ54" i="11"/>
  <c r="OY54" i="11"/>
  <c r="OX54" i="11"/>
  <c r="OW54" i="11"/>
  <c r="OV54" i="11"/>
  <c r="OU54" i="11"/>
  <c r="OT54" i="11"/>
  <c r="OS54" i="11"/>
  <c r="OR54" i="11"/>
  <c r="OQ54" i="11"/>
  <c r="OP54" i="11"/>
  <c r="OO54" i="11"/>
  <c r="ON54" i="11"/>
  <c r="OM54" i="11"/>
  <c r="OL54" i="11"/>
  <c r="OK54" i="11"/>
  <c r="OJ54" i="11"/>
  <c r="OI54" i="11"/>
  <c r="OH54" i="11"/>
  <c r="OG54" i="11"/>
  <c r="OF54" i="11"/>
  <c r="OE54" i="11"/>
  <c r="OD54" i="11"/>
  <c r="OC54" i="11"/>
  <c r="OB54" i="11"/>
  <c r="OA54" i="11"/>
  <c r="NZ54" i="11"/>
  <c r="NY54" i="11"/>
  <c r="NX54" i="11"/>
  <c r="NW54" i="11"/>
  <c r="NV54" i="11"/>
  <c r="NU54" i="11"/>
  <c r="NT54" i="11"/>
  <c r="NS54" i="11"/>
  <c r="NR54" i="11"/>
  <c r="NQ54" i="11"/>
  <c r="NP54" i="11"/>
  <c r="NO54" i="11"/>
  <c r="NN54" i="11"/>
  <c r="NM54" i="11"/>
  <c r="NL54" i="11"/>
  <c r="NK54" i="11"/>
  <c r="NJ54" i="11"/>
  <c r="NI54" i="11"/>
  <c r="NH54" i="11"/>
  <c r="NG54" i="11"/>
  <c r="NF54" i="11"/>
  <c r="NE54" i="11"/>
  <c r="ND54" i="11"/>
  <c r="NC54" i="11"/>
  <c r="NB54" i="11"/>
  <c r="NA54" i="11"/>
  <c r="MZ54" i="11"/>
  <c r="MY54" i="11"/>
  <c r="MX54" i="11"/>
  <c r="MW54" i="11"/>
  <c r="MV54" i="11"/>
  <c r="MU54" i="11"/>
  <c r="MT54" i="11"/>
  <c r="MS54" i="11"/>
  <c r="MR54" i="11"/>
  <c r="MQ54" i="11"/>
  <c r="MP54" i="11"/>
  <c r="MO54" i="11"/>
  <c r="MN54" i="11"/>
  <c r="MM54" i="11"/>
  <c r="ML54" i="11"/>
  <c r="MK54" i="11"/>
  <c r="MJ54" i="11"/>
  <c r="MI54" i="11"/>
  <c r="PT53" i="11"/>
  <c r="PS53" i="11"/>
  <c r="PR53" i="11"/>
  <c r="PQ53" i="11"/>
  <c r="PP53" i="11"/>
  <c r="PO53" i="11"/>
  <c r="PN53" i="11"/>
  <c r="PM53" i="11"/>
  <c r="PL53" i="11"/>
  <c r="PK53" i="11"/>
  <c r="PJ53" i="11"/>
  <c r="PI53" i="11"/>
  <c r="PH53" i="11"/>
  <c r="PG53" i="11"/>
  <c r="PF53" i="11"/>
  <c r="PE53" i="11"/>
  <c r="PD53" i="11"/>
  <c r="PC53" i="11"/>
  <c r="PB53" i="11"/>
  <c r="PA53" i="11"/>
  <c r="OZ53" i="11"/>
  <c r="OY53" i="11"/>
  <c r="OX53" i="11"/>
  <c r="OW53" i="11"/>
  <c r="OV53" i="11"/>
  <c r="OU53" i="11"/>
  <c r="OT53" i="11"/>
  <c r="OS53" i="11"/>
  <c r="OR53" i="11"/>
  <c r="OQ53" i="11"/>
  <c r="OP53" i="11"/>
  <c r="OO53" i="11"/>
  <c r="ON53" i="11"/>
  <c r="OM53" i="11"/>
  <c r="OL53" i="11"/>
  <c r="OK53" i="11"/>
  <c r="OJ53" i="11"/>
  <c r="OI53" i="11"/>
  <c r="OH53" i="11"/>
  <c r="OG53" i="11"/>
  <c r="OF53" i="11"/>
  <c r="OE53" i="11"/>
  <c r="OD53" i="11"/>
  <c r="OC53" i="11"/>
  <c r="OB53" i="11"/>
  <c r="OA53" i="11"/>
  <c r="NZ53" i="11"/>
  <c r="NY53" i="11"/>
  <c r="NX53" i="11"/>
  <c r="NW53" i="11"/>
  <c r="NV53" i="11"/>
  <c r="NU53" i="11"/>
  <c r="NT53" i="11"/>
  <c r="NS53" i="11"/>
  <c r="NR53" i="11"/>
  <c r="NQ53" i="11"/>
  <c r="NP53" i="11"/>
  <c r="NO53" i="11"/>
  <c r="NN53" i="11"/>
  <c r="NM53" i="11"/>
  <c r="NL53" i="11"/>
  <c r="NK53" i="11"/>
  <c r="NJ53" i="11"/>
  <c r="NI53" i="11"/>
  <c r="NH53" i="11"/>
  <c r="NG53" i="11"/>
  <c r="NF53" i="11"/>
  <c r="NE53" i="11"/>
  <c r="ND53" i="11"/>
  <c r="NC53" i="11"/>
  <c r="NB53" i="11"/>
  <c r="NA53" i="11"/>
  <c r="MZ53" i="11"/>
  <c r="MY53" i="11"/>
  <c r="MX53" i="11"/>
  <c r="MW53" i="11"/>
  <c r="MV53" i="11"/>
  <c r="MU53" i="11"/>
  <c r="MT53" i="11"/>
  <c r="MS53" i="11"/>
  <c r="MR53" i="11"/>
  <c r="MQ53" i="11"/>
  <c r="MP53" i="11"/>
  <c r="MO53" i="11"/>
  <c r="MN53" i="11"/>
  <c r="MM53" i="11"/>
  <c r="ML53" i="11"/>
  <c r="MK53" i="11"/>
  <c r="MJ53" i="11"/>
  <c r="MI53" i="11"/>
  <c r="PT52" i="11"/>
  <c r="PS52" i="11"/>
  <c r="PR52" i="11"/>
  <c r="PQ52" i="11"/>
  <c r="PP52" i="11"/>
  <c r="PO52" i="11"/>
  <c r="PN52" i="11"/>
  <c r="PM52" i="11"/>
  <c r="PL52" i="11"/>
  <c r="PK52" i="11"/>
  <c r="PJ52" i="11"/>
  <c r="PI52" i="11"/>
  <c r="PH52" i="11"/>
  <c r="PG52" i="11"/>
  <c r="PF52" i="11"/>
  <c r="PE52" i="11"/>
  <c r="PD52" i="11"/>
  <c r="PC52" i="11"/>
  <c r="PB52" i="11"/>
  <c r="PA52" i="11"/>
  <c r="OZ52" i="11"/>
  <c r="OY52" i="11"/>
  <c r="OX52" i="11"/>
  <c r="OW52" i="11"/>
  <c r="OV52" i="11"/>
  <c r="OU52" i="11"/>
  <c r="OT52" i="11"/>
  <c r="OS52" i="11"/>
  <c r="OR52" i="11"/>
  <c r="OQ52" i="11"/>
  <c r="OP52" i="11"/>
  <c r="OO52" i="11"/>
  <c r="ON52" i="11"/>
  <c r="OM52" i="11"/>
  <c r="OL52" i="11"/>
  <c r="OK52" i="11"/>
  <c r="OJ52" i="11"/>
  <c r="OI52" i="11"/>
  <c r="OH52" i="11"/>
  <c r="OG52" i="11"/>
  <c r="OF52" i="11"/>
  <c r="OE52" i="11"/>
  <c r="OD52" i="11"/>
  <c r="OC52" i="11"/>
  <c r="OB52" i="11"/>
  <c r="OA52" i="11"/>
  <c r="NZ52" i="11"/>
  <c r="NY52" i="11"/>
  <c r="NX52" i="11"/>
  <c r="NW52" i="11"/>
  <c r="NV52" i="11"/>
  <c r="NU52" i="11"/>
  <c r="NT52" i="11"/>
  <c r="NS52" i="11"/>
  <c r="NR52" i="11"/>
  <c r="NQ52" i="11"/>
  <c r="NP52" i="11"/>
  <c r="NO52" i="11"/>
  <c r="NN52" i="11"/>
  <c r="NM52" i="11"/>
  <c r="NL52" i="11"/>
  <c r="NK52" i="11"/>
  <c r="NJ52" i="11"/>
  <c r="NI52" i="11"/>
  <c r="NH52" i="11"/>
  <c r="NG52" i="11"/>
  <c r="NF52" i="11"/>
  <c r="NE52" i="11"/>
  <c r="ND52" i="11"/>
  <c r="NC52" i="11"/>
  <c r="NB52" i="11"/>
  <c r="NA52" i="11"/>
  <c r="MZ52" i="11"/>
  <c r="MY52" i="11"/>
  <c r="MX52" i="11"/>
  <c r="MW52" i="11"/>
  <c r="MV52" i="11"/>
  <c r="MU52" i="11"/>
  <c r="MT52" i="11"/>
  <c r="MS52" i="11"/>
  <c r="MR52" i="11"/>
  <c r="MQ52" i="11"/>
  <c r="MP52" i="11"/>
  <c r="MO52" i="11"/>
  <c r="MN52" i="11"/>
  <c r="MM52" i="11"/>
  <c r="ML52" i="11"/>
  <c r="MK52" i="11"/>
  <c r="MJ52" i="11"/>
  <c r="MI52" i="11"/>
  <c r="PT51" i="11"/>
  <c r="PS51" i="11"/>
  <c r="PR51" i="11"/>
  <c r="PQ51" i="11"/>
  <c r="PP51" i="11"/>
  <c r="PO51" i="11"/>
  <c r="PN51" i="11"/>
  <c r="PM51" i="11"/>
  <c r="PL51" i="11"/>
  <c r="PK51" i="11"/>
  <c r="PJ51" i="11"/>
  <c r="PI51" i="11"/>
  <c r="PH51" i="11"/>
  <c r="PG51" i="11"/>
  <c r="PF51" i="11"/>
  <c r="PE51" i="11"/>
  <c r="PD51" i="11"/>
  <c r="PC51" i="11"/>
  <c r="PB51" i="11"/>
  <c r="PA51" i="11"/>
  <c r="OZ51" i="11"/>
  <c r="OY51" i="11"/>
  <c r="OX51" i="11"/>
  <c r="OW51" i="11"/>
  <c r="OV51" i="11"/>
  <c r="OU51" i="11"/>
  <c r="OT51" i="11"/>
  <c r="OS51" i="11"/>
  <c r="OR51" i="11"/>
  <c r="OQ51" i="11"/>
  <c r="OP51" i="11"/>
  <c r="OO51" i="11"/>
  <c r="ON51" i="11"/>
  <c r="OM51" i="11"/>
  <c r="OL51" i="11"/>
  <c r="OK51" i="11"/>
  <c r="OJ51" i="11"/>
  <c r="OI51" i="11"/>
  <c r="OH51" i="11"/>
  <c r="OG51" i="11"/>
  <c r="OF51" i="11"/>
  <c r="OE51" i="11"/>
  <c r="OD51" i="11"/>
  <c r="OC51" i="11"/>
  <c r="OB51" i="11"/>
  <c r="OA51" i="11"/>
  <c r="NZ51" i="11"/>
  <c r="NY51" i="11"/>
  <c r="NX51" i="11"/>
  <c r="NW51" i="11"/>
  <c r="NV51" i="11"/>
  <c r="NU51" i="11"/>
  <c r="NT51" i="11"/>
  <c r="NS51" i="11"/>
  <c r="NR51" i="11"/>
  <c r="NQ51" i="11"/>
  <c r="NP51" i="11"/>
  <c r="NO51" i="11"/>
  <c r="NN51" i="11"/>
  <c r="NM51" i="11"/>
  <c r="NL51" i="11"/>
  <c r="NK51" i="11"/>
  <c r="NJ51" i="11"/>
  <c r="NI51" i="11"/>
  <c r="NH51" i="11"/>
  <c r="NG51" i="11"/>
  <c r="NF51" i="11"/>
  <c r="NE51" i="11"/>
  <c r="ND51" i="11"/>
  <c r="NC51" i="11"/>
  <c r="NB51" i="11"/>
  <c r="NA51" i="11"/>
  <c r="MZ51" i="11"/>
  <c r="MY51" i="11"/>
  <c r="MX51" i="11"/>
  <c r="MW51" i="11"/>
  <c r="MV51" i="11"/>
  <c r="MU51" i="11"/>
  <c r="MT51" i="11"/>
  <c r="MS51" i="11"/>
  <c r="MR51" i="11"/>
  <c r="MQ51" i="11"/>
  <c r="MP51" i="11"/>
  <c r="MO51" i="11"/>
  <c r="MN51" i="11"/>
  <c r="MM51" i="11"/>
  <c r="ML51" i="11"/>
  <c r="MK51" i="11"/>
  <c r="MJ51" i="11"/>
  <c r="MI51" i="11"/>
  <c r="PT50" i="11"/>
  <c r="PS50" i="11"/>
  <c r="PR50" i="11"/>
  <c r="PQ50" i="11"/>
  <c r="PP50" i="11"/>
  <c r="PO50" i="11"/>
  <c r="PN50" i="11"/>
  <c r="PM50" i="11"/>
  <c r="PL50" i="11"/>
  <c r="PK50" i="11"/>
  <c r="PJ50" i="11"/>
  <c r="PI50" i="11"/>
  <c r="PH50" i="11"/>
  <c r="PG50" i="11"/>
  <c r="PF50" i="11"/>
  <c r="PE50" i="11"/>
  <c r="PD50" i="11"/>
  <c r="PC50" i="11"/>
  <c r="PB50" i="11"/>
  <c r="PA50" i="11"/>
  <c r="OZ50" i="11"/>
  <c r="OY50" i="11"/>
  <c r="OX50" i="11"/>
  <c r="OW50" i="11"/>
  <c r="OV50" i="11"/>
  <c r="OU50" i="11"/>
  <c r="OT50" i="11"/>
  <c r="OS50" i="11"/>
  <c r="OR50" i="11"/>
  <c r="OQ50" i="11"/>
  <c r="OP50" i="11"/>
  <c r="OO50" i="11"/>
  <c r="ON50" i="11"/>
  <c r="OM50" i="11"/>
  <c r="OL50" i="11"/>
  <c r="OK50" i="11"/>
  <c r="OJ50" i="11"/>
  <c r="OI50" i="11"/>
  <c r="OH50" i="11"/>
  <c r="OG50" i="11"/>
  <c r="OF50" i="11"/>
  <c r="OE50" i="11"/>
  <c r="OD50" i="11"/>
  <c r="OC50" i="11"/>
  <c r="OB50" i="11"/>
  <c r="OA50" i="11"/>
  <c r="NZ50" i="11"/>
  <c r="NY50" i="11"/>
  <c r="NX50" i="11"/>
  <c r="NW50" i="11"/>
  <c r="NV50" i="11"/>
  <c r="NU50" i="11"/>
  <c r="NT50" i="11"/>
  <c r="NS50" i="11"/>
  <c r="NR50" i="11"/>
  <c r="NQ50" i="11"/>
  <c r="NP50" i="11"/>
  <c r="NO50" i="11"/>
  <c r="NN50" i="11"/>
  <c r="NM50" i="11"/>
  <c r="NL50" i="11"/>
  <c r="NK50" i="11"/>
  <c r="NJ50" i="11"/>
  <c r="NI50" i="11"/>
  <c r="NH50" i="11"/>
  <c r="NG50" i="11"/>
  <c r="NF50" i="11"/>
  <c r="NE50" i="11"/>
  <c r="ND50" i="11"/>
  <c r="NC50" i="11"/>
  <c r="NB50" i="11"/>
  <c r="NA50" i="11"/>
  <c r="MZ50" i="11"/>
  <c r="MY50" i="11"/>
  <c r="MX50" i="11"/>
  <c r="MW50" i="11"/>
  <c r="MV50" i="11"/>
  <c r="MU50" i="11"/>
  <c r="MT50" i="11"/>
  <c r="MS50" i="11"/>
  <c r="MR50" i="11"/>
  <c r="MQ50" i="11"/>
  <c r="MP50" i="11"/>
  <c r="MO50" i="11"/>
  <c r="MN50" i="11"/>
  <c r="MM50" i="11"/>
  <c r="ML50" i="11"/>
  <c r="MK50" i="11"/>
  <c r="MJ50" i="11"/>
  <c r="MI50" i="11"/>
  <c r="PT49" i="11"/>
  <c r="PS49" i="11"/>
  <c r="PR49" i="11"/>
  <c r="PQ49" i="11"/>
  <c r="PP49" i="11"/>
  <c r="PO49" i="11"/>
  <c r="PN49" i="11"/>
  <c r="PM49" i="11"/>
  <c r="PL49" i="11"/>
  <c r="PK49" i="11"/>
  <c r="PJ49" i="11"/>
  <c r="PI49" i="11"/>
  <c r="PH49" i="11"/>
  <c r="PG49" i="11"/>
  <c r="PF49" i="11"/>
  <c r="PE49" i="11"/>
  <c r="PD49" i="11"/>
  <c r="PC49" i="11"/>
  <c r="PB49" i="11"/>
  <c r="PA49" i="11"/>
  <c r="OZ49" i="11"/>
  <c r="OY49" i="11"/>
  <c r="OX49" i="11"/>
  <c r="OW49" i="11"/>
  <c r="OV49" i="11"/>
  <c r="OU49" i="11"/>
  <c r="OT49" i="11"/>
  <c r="OS49" i="11"/>
  <c r="OR49" i="11"/>
  <c r="OQ49" i="11"/>
  <c r="OP49" i="11"/>
  <c r="OO49" i="11"/>
  <c r="ON49" i="11"/>
  <c r="OM49" i="11"/>
  <c r="OL49" i="11"/>
  <c r="OK49" i="11"/>
  <c r="OJ49" i="11"/>
  <c r="OI49" i="11"/>
  <c r="OH49" i="11"/>
  <c r="OG49" i="11"/>
  <c r="OF49" i="11"/>
  <c r="OE49" i="11"/>
  <c r="OD49" i="11"/>
  <c r="OC49" i="11"/>
  <c r="OB49" i="11"/>
  <c r="OA49" i="11"/>
  <c r="NZ49" i="11"/>
  <c r="NY49" i="11"/>
  <c r="NX49" i="11"/>
  <c r="NW49" i="11"/>
  <c r="NV49" i="11"/>
  <c r="NU49" i="11"/>
  <c r="NT49" i="11"/>
  <c r="NS49" i="11"/>
  <c r="NR49" i="11"/>
  <c r="NQ49" i="11"/>
  <c r="NP49" i="11"/>
  <c r="NO49" i="11"/>
  <c r="NN49" i="11"/>
  <c r="NM49" i="11"/>
  <c r="NL49" i="11"/>
  <c r="NK49" i="11"/>
  <c r="NJ49" i="11"/>
  <c r="NI49" i="11"/>
  <c r="NH49" i="11"/>
  <c r="NG49" i="11"/>
  <c r="NF49" i="11"/>
  <c r="NE49" i="11"/>
  <c r="ND49" i="11"/>
  <c r="NC49" i="11"/>
  <c r="NB49" i="11"/>
  <c r="NA49" i="11"/>
  <c r="MZ49" i="11"/>
  <c r="MY49" i="11"/>
  <c r="MX49" i="11"/>
  <c r="MW49" i="11"/>
  <c r="MV49" i="11"/>
  <c r="MU49" i="11"/>
  <c r="MT49" i="11"/>
  <c r="MS49" i="11"/>
  <c r="MR49" i="11"/>
  <c r="MQ49" i="11"/>
  <c r="MP49" i="11"/>
  <c r="MO49" i="11"/>
  <c r="MN49" i="11"/>
  <c r="MM49" i="11"/>
  <c r="ML49" i="11"/>
  <c r="MK49" i="11"/>
  <c r="MJ49" i="11"/>
  <c r="MI49" i="11"/>
  <c r="PT48" i="11"/>
  <c r="PS48" i="11"/>
  <c r="PR48" i="11"/>
  <c r="PQ48" i="11"/>
  <c r="PP48" i="11"/>
  <c r="PO48" i="11"/>
  <c r="PN48" i="11"/>
  <c r="PM48" i="11"/>
  <c r="PL48" i="11"/>
  <c r="PK48" i="11"/>
  <c r="PJ48" i="11"/>
  <c r="PI48" i="11"/>
  <c r="PH48" i="11"/>
  <c r="PG48" i="11"/>
  <c r="PF48" i="11"/>
  <c r="PE48" i="11"/>
  <c r="PD48" i="11"/>
  <c r="PC48" i="11"/>
  <c r="PB48" i="11"/>
  <c r="PA48" i="11"/>
  <c r="OZ48" i="11"/>
  <c r="OY48" i="11"/>
  <c r="OX48" i="11"/>
  <c r="OW48" i="11"/>
  <c r="OV48" i="11"/>
  <c r="OU48" i="11"/>
  <c r="OT48" i="11"/>
  <c r="OS48" i="11"/>
  <c r="OR48" i="11"/>
  <c r="OQ48" i="11"/>
  <c r="OP48" i="11"/>
  <c r="OO48" i="11"/>
  <c r="ON48" i="11"/>
  <c r="OM48" i="11"/>
  <c r="OL48" i="11"/>
  <c r="OK48" i="11"/>
  <c r="OJ48" i="11"/>
  <c r="OI48" i="11"/>
  <c r="OH48" i="11"/>
  <c r="OG48" i="11"/>
  <c r="OF48" i="11"/>
  <c r="OE48" i="11"/>
  <c r="OD48" i="11"/>
  <c r="OC48" i="11"/>
  <c r="OB48" i="11"/>
  <c r="OA48" i="11"/>
  <c r="NZ48" i="11"/>
  <c r="NY48" i="11"/>
  <c r="NX48" i="11"/>
  <c r="NW48" i="11"/>
  <c r="NV48" i="11"/>
  <c r="NU48" i="11"/>
  <c r="NT48" i="11"/>
  <c r="NS48" i="11"/>
  <c r="NR48" i="11"/>
  <c r="NQ48" i="11"/>
  <c r="NP48" i="11"/>
  <c r="NO48" i="11"/>
  <c r="NN48" i="11"/>
  <c r="NM48" i="11"/>
  <c r="NL48" i="11"/>
  <c r="NK48" i="11"/>
  <c r="NJ48" i="11"/>
  <c r="NI48" i="11"/>
  <c r="NH48" i="11"/>
  <c r="NG48" i="11"/>
  <c r="NF48" i="11"/>
  <c r="NE48" i="11"/>
  <c r="ND48" i="11"/>
  <c r="NC48" i="11"/>
  <c r="NB48" i="11"/>
  <c r="NA48" i="11"/>
  <c r="MZ48" i="11"/>
  <c r="MY48" i="11"/>
  <c r="MX48" i="11"/>
  <c r="MW48" i="11"/>
  <c r="MV48" i="11"/>
  <c r="MU48" i="11"/>
  <c r="MT48" i="11"/>
  <c r="MS48" i="11"/>
  <c r="MR48" i="11"/>
  <c r="MQ48" i="11"/>
  <c r="MP48" i="11"/>
  <c r="MO48" i="11"/>
  <c r="MN48" i="11"/>
  <c r="MM48" i="11"/>
  <c r="ML48" i="11"/>
  <c r="MK48" i="11"/>
  <c r="MJ48" i="11"/>
  <c r="MI48" i="11"/>
  <c r="PT47" i="11"/>
  <c r="PS47" i="11"/>
  <c r="PR47" i="11"/>
  <c r="PQ47" i="11"/>
  <c r="PP47" i="11"/>
  <c r="PO47" i="11"/>
  <c r="PN47" i="11"/>
  <c r="PM47" i="11"/>
  <c r="PL47" i="11"/>
  <c r="PK47" i="11"/>
  <c r="PJ47" i="11"/>
  <c r="PI47" i="11"/>
  <c r="PH47" i="11"/>
  <c r="PG47" i="11"/>
  <c r="PF47" i="11"/>
  <c r="PE47" i="11"/>
  <c r="PD47" i="11"/>
  <c r="PC47" i="11"/>
  <c r="PB47" i="11"/>
  <c r="PA47" i="11"/>
  <c r="OZ47" i="11"/>
  <c r="OY47" i="11"/>
  <c r="OX47" i="11"/>
  <c r="OW47" i="11"/>
  <c r="OV47" i="11"/>
  <c r="OU47" i="11"/>
  <c r="OT47" i="11"/>
  <c r="OS47" i="11"/>
  <c r="OR47" i="11"/>
  <c r="OQ47" i="11"/>
  <c r="OP47" i="11"/>
  <c r="OO47" i="11"/>
  <c r="ON47" i="11"/>
  <c r="OM47" i="11"/>
  <c r="OL47" i="11"/>
  <c r="OK47" i="11"/>
  <c r="OJ47" i="11"/>
  <c r="OI47" i="11"/>
  <c r="OH47" i="11"/>
  <c r="OG47" i="11"/>
  <c r="OF47" i="11"/>
  <c r="OE47" i="11"/>
  <c r="OD47" i="11"/>
  <c r="OC47" i="11"/>
  <c r="OB47" i="11"/>
  <c r="OA47" i="11"/>
  <c r="NZ47" i="11"/>
  <c r="NY47" i="11"/>
  <c r="NX47" i="11"/>
  <c r="NW47" i="11"/>
  <c r="NV47" i="11"/>
  <c r="NU47" i="11"/>
  <c r="NT47" i="11"/>
  <c r="NS47" i="11"/>
  <c r="NR47" i="11"/>
  <c r="NQ47" i="11"/>
  <c r="NP47" i="11"/>
  <c r="NO47" i="11"/>
  <c r="NN47" i="11"/>
  <c r="NM47" i="11"/>
  <c r="NL47" i="11"/>
  <c r="NK47" i="11"/>
  <c r="NJ47" i="11"/>
  <c r="NI47" i="11"/>
  <c r="NH47" i="11"/>
  <c r="NG47" i="11"/>
  <c r="NF47" i="11"/>
  <c r="NE47" i="11"/>
  <c r="ND47" i="11"/>
  <c r="NC47" i="11"/>
  <c r="NB47" i="11"/>
  <c r="NA47" i="11"/>
  <c r="MZ47" i="11"/>
  <c r="MY47" i="11"/>
  <c r="MX47" i="11"/>
  <c r="MW47" i="11"/>
  <c r="MV47" i="11"/>
  <c r="MU47" i="11"/>
  <c r="MT47" i="11"/>
  <c r="MS47" i="11"/>
  <c r="MR47" i="11"/>
  <c r="MQ47" i="11"/>
  <c r="MP47" i="11"/>
  <c r="MO47" i="11"/>
  <c r="MN47" i="11"/>
  <c r="MM47" i="11"/>
  <c r="ML47" i="11"/>
  <c r="MK47" i="11"/>
  <c r="MJ47" i="11"/>
  <c r="MI47" i="11"/>
  <c r="PT46" i="11"/>
  <c r="PS46" i="11"/>
  <c r="PR46" i="11"/>
  <c r="PQ46" i="11"/>
  <c r="PP46" i="11"/>
  <c r="PO46" i="11"/>
  <c r="PN46" i="11"/>
  <c r="PM46" i="11"/>
  <c r="PL46" i="11"/>
  <c r="PK46" i="11"/>
  <c r="PJ46" i="11"/>
  <c r="PI46" i="11"/>
  <c r="PH46" i="11"/>
  <c r="PG46" i="11"/>
  <c r="PF46" i="11"/>
  <c r="PE46" i="11"/>
  <c r="PD46" i="11"/>
  <c r="PC46" i="11"/>
  <c r="PB46" i="11"/>
  <c r="PA46" i="11"/>
  <c r="OZ46" i="11"/>
  <c r="OY46" i="11"/>
  <c r="OX46" i="11"/>
  <c r="OW46" i="11"/>
  <c r="OV46" i="11"/>
  <c r="OU46" i="11"/>
  <c r="OT46" i="11"/>
  <c r="OS46" i="11"/>
  <c r="OR46" i="11"/>
  <c r="OQ46" i="11"/>
  <c r="OP46" i="11"/>
  <c r="OO46" i="11"/>
  <c r="ON46" i="11"/>
  <c r="OM46" i="11"/>
  <c r="OL46" i="11"/>
  <c r="OK46" i="11"/>
  <c r="OJ46" i="11"/>
  <c r="OI46" i="11"/>
  <c r="OH46" i="11"/>
  <c r="OG46" i="11"/>
  <c r="OF46" i="11"/>
  <c r="OE46" i="11"/>
  <c r="OD46" i="11"/>
  <c r="OC46" i="11"/>
  <c r="OB46" i="11"/>
  <c r="OA46" i="11"/>
  <c r="NZ46" i="11"/>
  <c r="NY46" i="11"/>
  <c r="NX46" i="11"/>
  <c r="NW46" i="11"/>
  <c r="NV46" i="11"/>
  <c r="NU46" i="11"/>
  <c r="NT46" i="11"/>
  <c r="NS46" i="11"/>
  <c r="NR46" i="11"/>
  <c r="NQ46" i="11"/>
  <c r="NP46" i="11"/>
  <c r="NO46" i="11"/>
  <c r="NN46" i="11"/>
  <c r="NM46" i="11"/>
  <c r="NL46" i="11"/>
  <c r="NK46" i="11"/>
  <c r="NJ46" i="11"/>
  <c r="NI46" i="11"/>
  <c r="NH46" i="11"/>
  <c r="NG46" i="11"/>
  <c r="NF46" i="11"/>
  <c r="NE46" i="11"/>
  <c r="ND46" i="11"/>
  <c r="NC46" i="11"/>
  <c r="NB46" i="11"/>
  <c r="NA46" i="11"/>
  <c r="MZ46" i="11"/>
  <c r="MY46" i="11"/>
  <c r="MX46" i="11"/>
  <c r="MW46" i="11"/>
  <c r="MV46" i="11"/>
  <c r="MU46" i="11"/>
  <c r="MT46" i="11"/>
  <c r="MS46" i="11"/>
  <c r="MR46" i="11"/>
  <c r="MQ46" i="11"/>
  <c r="MP46" i="11"/>
  <c r="MO46" i="11"/>
  <c r="MN46" i="11"/>
  <c r="MM46" i="11"/>
  <c r="ML46" i="11"/>
  <c r="MK46" i="11"/>
  <c r="MJ46" i="11"/>
  <c r="MI46" i="11"/>
  <c r="PT45" i="11"/>
  <c r="PS45" i="11"/>
  <c r="PR45" i="11"/>
  <c r="PQ45" i="11"/>
  <c r="PP45" i="11"/>
  <c r="PO45" i="11"/>
  <c r="PN45" i="11"/>
  <c r="PM45" i="11"/>
  <c r="PL45" i="11"/>
  <c r="PK45" i="11"/>
  <c r="PJ45" i="11"/>
  <c r="PI45" i="11"/>
  <c r="PH45" i="11"/>
  <c r="PG45" i="11"/>
  <c r="PF45" i="11"/>
  <c r="PE45" i="11"/>
  <c r="PD45" i="11"/>
  <c r="PC45" i="11"/>
  <c r="PB45" i="11"/>
  <c r="PA45" i="11"/>
  <c r="OZ45" i="11"/>
  <c r="OY45" i="11"/>
  <c r="OX45" i="11"/>
  <c r="OW45" i="11"/>
  <c r="OV45" i="11"/>
  <c r="OU45" i="11"/>
  <c r="OT45" i="11"/>
  <c r="OS45" i="11"/>
  <c r="OR45" i="11"/>
  <c r="OQ45" i="11"/>
  <c r="OP45" i="11"/>
  <c r="OO45" i="11"/>
  <c r="ON45" i="11"/>
  <c r="OM45" i="11"/>
  <c r="OL45" i="11"/>
  <c r="OK45" i="11"/>
  <c r="OJ45" i="11"/>
  <c r="OI45" i="11"/>
  <c r="OH45" i="11"/>
  <c r="OG45" i="11"/>
  <c r="OF45" i="11"/>
  <c r="OE45" i="11"/>
  <c r="OD45" i="11"/>
  <c r="OC45" i="11"/>
  <c r="OB45" i="11"/>
  <c r="OA45" i="11"/>
  <c r="NZ45" i="11"/>
  <c r="NY45" i="11"/>
  <c r="NX45" i="11"/>
  <c r="NW45" i="11"/>
  <c r="NV45" i="11"/>
  <c r="NU45" i="11"/>
  <c r="NT45" i="11"/>
  <c r="NS45" i="11"/>
  <c r="NR45" i="11"/>
  <c r="NQ45" i="11"/>
  <c r="NP45" i="11"/>
  <c r="NO45" i="11"/>
  <c r="NN45" i="11"/>
  <c r="NM45" i="11"/>
  <c r="NL45" i="11"/>
  <c r="NK45" i="11"/>
  <c r="NJ45" i="11"/>
  <c r="NI45" i="11"/>
  <c r="NH45" i="11"/>
  <c r="NG45" i="11"/>
  <c r="NF45" i="11"/>
  <c r="NE45" i="11"/>
  <c r="ND45" i="11"/>
  <c r="NC45" i="11"/>
  <c r="NB45" i="11"/>
  <c r="NA45" i="11"/>
  <c r="MZ45" i="11"/>
  <c r="MY45" i="11"/>
  <c r="MX45" i="11"/>
  <c r="MW45" i="11"/>
  <c r="MV45" i="11"/>
  <c r="MU45" i="11"/>
  <c r="MT45" i="11"/>
  <c r="MS45" i="11"/>
  <c r="MR45" i="11"/>
  <c r="MQ45" i="11"/>
  <c r="MP45" i="11"/>
  <c r="MO45" i="11"/>
  <c r="MN45" i="11"/>
  <c r="MM45" i="11"/>
  <c r="ML45" i="11"/>
  <c r="MK45" i="11"/>
  <c r="MJ45" i="11"/>
  <c r="MI45" i="11"/>
  <c r="PT44" i="11"/>
  <c r="PS44" i="11"/>
  <c r="PR44" i="11"/>
  <c r="PQ44" i="11"/>
  <c r="PP44" i="11"/>
  <c r="PO44" i="11"/>
  <c r="PN44" i="11"/>
  <c r="PM44" i="11"/>
  <c r="PL44" i="11"/>
  <c r="PK44" i="11"/>
  <c r="PJ44" i="11"/>
  <c r="PI44" i="11"/>
  <c r="PH44" i="11"/>
  <c r="PG44" i="11"/>
  <c r="PF44" i="11"/>
  <c r="PE44" i="11"/>
  <c r="PD44" i="11"/>
  <c r="PC44" i="11"/>
  <c r="PB44" i="11"/>
  <c r="PA44" i="11"/>
  <c r="OZ44" i="11"/>
  <c r="OY44" i="11"/>
  <c r="OX44" i="11"/>
  <c r="OW44" i="11"/>
  <c r="OV44" i="11"/>
  <c r="OU44" i="11"/>
  <c r="OT44" i="11"/>
  <c r="OS44" i="11"/>
  <c r="OR44" i="11"/>
  <c r="OQ44" i="11"/>
  <c r="OP44" i="11"/>
  <c r="OO44" i="11"/>
  <c r="ON44" i="11"/>
  <c r="OM44" i="11"/>
  <c r="OL44" i="11"/>
  <c r="OK44" i="11"/>
  <c r="OJ44" i="11"/>
  <c r="OI44" i="11"/>
  <c r="OH44" i="11"/>
  <c r="OG44" i="11"/>
  <c r="OF44" i="11"/>
  <c r="OE44" i="11"/>
  <c r="OD44" i="11"/>
  <c r="OC44" i="11"/>
  <c r="OB44" i="11"/>
  <c r="OA44" i="11"/>
  <c r="NZ44" i="11"/>
  <c r="NY44" i="11"/>
  <c r="NX44" i="11"/>
  <c r="NW44" i="11"/>
  <c r="NV44" i="11"/>
  <c r="NU44" i="11"/>
  <c r="NT44" i="11"/>
  <c r="NS44" i="11"/>
  <c r="NR44" i="11"/>
  <c r="NQ44" i="11"/>
  <c r="NP44" i="11"/>
  <c r="NO44" i="11"/>
  <c r="NN44" i="11"/>
  <c r="NM44" i="11"/>
  <c r="NL44" i="11"/>
  <c r="NK44" i="11"/>
  <c r="NJ44" i="11"/>
  <c r="NI44" i="11"/>
  <c r="NH44" i="11"/>
  <c r="NG44" i="11"/>
  <c r="NF44" i="11"/>
  <c r="NE44" i="11"/>
  <c r="ND44" i="11"/>
  <c r="NC44" i="11"/>
  <c r="NB44" i="11"/>
  <c r="NA44" i="11"/>
  <c r="MZ44" i="11"/>
  <c r="MY44" i="11"/>
  <c r="MX44" i="11"/>
  <c r="MW44" i="11"/>
  <c r="MV44" i="11"/>
  <c r="MU44" i="11"/>
  <c r="MT44" i="11"/>
  <c r="MS44" i="11"/>
  <c r="MR44" i="11"/>
  <c r="MQ44" i="11"/>
  <c r="MP44" i="11"/>
  <c r="MO44" i="11"/>
  <c r="MN44" i="11"/>
  <c r="MM44" i="11"/>
  <c r="ML44" i="11"/>
  <c r="MK44" i="11"/>
  <c r="MJ44" i="11"/>
  <c r="MI44" i="11"/>
  <c r="PT43" i="11"/>
  <c r="PS43" i="11"/>
  <c r="PR43" i="11"/>
  <c r="PQ43" i="11"/>
  <c r="PP43" i="11"/>
  <c r="PO43" i="11"/>
  <c r="PN43" i="11"/>
  <c r="PM43" i="11"/>
  <c r="PL43" i="11"/>
  <c r="PK43" i="11"/>
  <c r="PJ43" i="11"/>
  <c r="PI43" i="11"/>
  <c r="PH43" i="11"/>
  <c r="PG43" i="11"/>
  <c r="PF43" i="11"/>
  <c r="PE43" i="11"/>
  <c r="PD43" i="11"/>
  <c r="PC43" i="11"/>
  <c r="PB43" i="11"/>
  <c r="PA43" i="11"/>
  <c r="OZ43" i="11"/>
  <c r="OY43" i="11"/>
  <c r="OX43" i="11"/>
  <c r="OW43" i="11"/>
  <c r="OV43" i="11"/>
  <c r="OU43" i="11"/>
  <c r="OT43" i="11"/>
  <c r="OS43" i="11"/>
  <c r="OR43" i="11"/>
  <c r="OQ43" i="11"/>
  <c r="OP43" i="11"/>
  <c r="OO43" i="11"/>
  <c r="ON43" i="11"/>
  <c r="OM43" i="11"/>
  <c r="OL43" i="11"/>
  <c r="OK43" i="11"/>
  <c r="OJ43" i="11"/>
  <c r="OI43" i="11"/>
  <c r="OH43" i="11"/>
  <c r="OG43" i="11"/>
  <c r="OF43" i="11"/>
  <c r="OE43" i="11"/>
  <c r="OD43" i="11"/>
  <c r="OC43" i="11"/>
  <c r="OB43" i="11"/>
  <c r="OA43" i="11"/>
  <c r="NZ43" i="11"/>
  <c r="NY43" i="11"/>
  <c r="NX43" i="11"/>
  <c r="NW43" i="11"/>
  <c r="NV43" i="11"/>
  <c r="NU43" i="11"/>
  <c r="NT43" i="11"/>
  <c r="NS43" i="11"/>
  <c r="NR43" i="11"/>
  <c r="NQ43" i="11"/>
  <c r="NP43" i="11"/>
  <c r="NO43" i="11"/>
  <c r="NN43" i="11"/>
  <c r="NM43" i="11"/>
  <c r="NL43" i="11"/>
  <c r="NK43" i="11"/>
  <c r="NJ43" i="11"/>
  <c r="NI43" i="11"/>
  <c r="NH43" i="11"/>
  <c r="NG43" i="11"/>
  <c r="NF43" i="11"/>
  <c r="NE43" i="11"/>
  <c r="ND43" i="11"/>
  <c r="NC43" i="11"/>
  <c r="NB43" i="11"/>
  <c r="NA43" i="11"/>
  <c r="MZ43" i="11"/>
  <c r="MY43" i="11"/>
  <c r="MX43" i="11"/>
  <c r="MW43" i="11"/>
  <c r="MV43" i="11"/>
  <c r="MU43" i="11"/>
  <c r="MT43" i="11"/>
  <c r="MS43" i="11"/>
  <c r="MR43" i="11"/>
  <c r="MQ43" i="11"/>
  <c r="MP43" i="11"/>
  <c r="MO43" i="11"/>
  <c r="MN43" i="11"/>
  <c r="MM43" i="11"/>
  <c r="ML43" i="11"/>
  <c r="MK43" i="11"/>
  <c r="MJ43" i="11"/>
  <c r="MI43" i="11"/>
  <c r="PT42" i="11"/>
  <c r="PS42" i="11"/>
  <c r="PR42" i="11"/>
  <c r="PQ42" i="11"/>
  <c r="PP42" i="11"/>
  <c r="PO42" i="11"/>
  <c r="PN42" i="11"/>
  <c r="PM42" i="11"/>
  <c r="PL42" i="11"/>
  <c r="PK42" i="11"/>
  <c r="PJ42" i="11"/>
  <c r="PI42" i="11"/>
  <c r="PH42" i="11"/>
  <c r="PG42" i="11"/>
  <c r="PF42" i="11"/>
  <c r="PE42" i="11"/>
  <c r="PD42" i="11"/>
  <c r="PC42" i="11"/>
  <c r="PB42" i="11"/>
  <c r="PA42" i="11"/>
  <c r="OZ42" i="11"/>
  <c r="OY42" i="11"/>
  <c r="OX42" i="11"/>
  <c r="OW42" i="11"/>
  <c r="OV42" i="11"/>
  <c r="OU42" i="11"/>
  <c r="OT42" i="11"/>
  <c r="OS42" i="11"/>
  <c r="OR42" i="11"/>
  <c r="OQ42" i="11"/>
  <c r="OP42" i="11"/>
  <c r="OO42" i="11"/>
  <c r="ON42" i="11"/>
  <c r="OM42" i="11"/>
  <c r="OL42" i="11"/>
  <c r="OK42" i="11"/>
  <c r="OJ42" i="11"/>
  <c r="OI42" i="11"/>
  <c r="OH42" i="11"/>
  <c r="OG42" i="11"/>
  <c r="OF42" i="11"/>
  <c r="OE42" i="11"/>
  <c r="OD42" i="11"/>
  <c r="OC42" i="11"/>
  <c r="OB42" i="11"/>
  <c r="OA42" i="11"/>
  <c r="NZ42" i="11"/>
  <c r="NY42" i="11"/>
  <c r="NX42" i="11"/>
  <c r="NW42" i="11"/>
  <c r="NV42" i="11"/>
  <c r="NU42" i="11"/>
  <c r="NT42" i="11"/>
  <c r="NS42" i="11"/>
  <c r="NR42" i="11"/>
  <c r="NQ42" i="11"/>
  <c r="NP42" i="11"/>
  <c r="NO42" i="11"/>
  <c r="NN42" i="11"/>
  <c r="NM42" i="11"/>
  <c r="NL42" i="11"/>
  <c r="NK42" i="11"/>
  <c r="NJ42" i="11"/>
  <c r="NI42" i="11"/>
  <c r="NH42" i="11"/>
  <c r="NG42" i="11"/>
  <c r="NF42" i="11"/>
  <c r="NE42" i="11"/>
  <c r="ND42" i="11"/>
  <c r="NC42" i="11"/>
  <c r="NB42" i="11"/>
  <c r="NA42" i="11"/>
  <c r="MZ42" i="11"/>
  <c r="MY42" i="11"/>
  <c r="MX42" i="11"/>
  <c r="MW42" i="11"/>
  <c r="MV42" i="11"/>
  <c r="MU42" i="11"/>
  <c r="MT42" i="11"/>
  <c r="MS42" i="11"/>
  <c r="MR42" i="11"/>
  <c r="MQ42" i="11"/>
  <c r="MP42" i="11"/>
  <c r="MO42" i="11"/>
  <c r="MN42" i="11"/>
  <c r="MM42" i="11"/>
  <c r="ML42" i="11"/>
  <c r="MK42" i="11"/>
  <c r="MJ42" i="11"/>
  <c r="MI42" i="11"/>
  <c r="PT41" i="11"/>
  <c r="PS41" i="11"/>
  <c r="PR41" i="11"/>
  <c r="PQ41" i="11"/>
  <c r="PP41" i="11"/>
  <c r="PO41" i="11"/>
  <c r="PN41" i="11"/>
  <c r="PM41" i="11"/>
  <c r="PL41" i="11"/>
  <c r="PK41" i="11"/>
  <c r="PJ41" i="11"/>
  <c r="PI41" i="11"/>
  <c r="PH41" i="11"/>
  <c r="PG41" i="11"/>
  <c r="PF41" i="11"/>
  <c r="PE41" i="11"/>
  <c r="PD41" i="11"/>
  <c r="PC41" i="11"/>
  <c r="PB41" i="11"/>
  <c r="PA41" i="11"/>
  <c r="OZ41" i="11"/>
  <c r="OY41" i="11"/>
  <c r="OX41" i="11"/>
  <c r="OW41" i="11"/>
  <c r="OV41" i="11"/>
  <c r="OU41" i="11"/>
  <c r="OT41" i="11"/>
  <c r="OS41" i="11"/>
  <c r="OR41" i="11"/>
  <c r="OQ41" i="11"/>
  <c r="OP41" i="11"/>
  <c r="OO41" i="11"/>
  <c r="ON41" i="11"/>
  <c r="OM41" i="11"/>
  <c r="OL41" i="11"/>
  <c r="OK41" i="11"/>
  <c r="OJ41" i="11"/>
  <c r="OI41" i="11"/>
  <c r="OH41" i="11"/>
  <c r="OG41" i="11"/>
  <c r="OF41" i="11"/>
  <c r="OE41" i="11"/>
  <c r="OD41" i="11"/>
  <c r="OC41" i="11"/>
  <c r="OB41" i="11"/>
  <c r="OA41" i="11"/>
  <c r="NZ41" i="11"/>
  <c r="NY41" i="11"/>
  <c r="NX41" i="11"/>
  <c r="NW41" i="11"/>
  <c r="NV41" i="11"/>
  <c r="NU41" i="11"/>
  <c r="NT41" i="11"/>
  <c r="NS41" i="11"/>
  <c r="NR41" i="11"/>
  <c r="NQ41" i="11"/>
  <c r="NP41" i="11"/>
  <c r="NO41" i="11"/>
  <c r="NN41" i="11"/>
  <c r="NM41" i="11"/>
  <c r="NL41" i="11"/>
  <c r="NK41" i="11"/>
  <c r="NJ41" i="11"/>
  <c r="NI41" i="11"/>
  <c r="NH41" i="11"/>
  <c r="NG41" i="11"/>
  <c r="NF41" i="11"/>
  <c r="NE41" i="11"/>
  <c r="ND41" i="11"/>
  <c r="NC41" i="11"/>
  <c r="NB41" i="11"/>
  <c r="NA41" i="11"/>
  <c r="MZ41" i="11"/>
  <c r="MY41" i="11"/>
  <c r="MX41" i="11"/>
  <c r="MW41" i="11"/>
  <c r="MV41" i="11"/>
  <c r="MU41" i="11"/>
  <c r="MT41" i="11"/>
  <c r="MS41" i="11"/>
  <c r="MR41" i="11"/>
  <c r="MQ41" i="11"/>
  <c r="MP41" i="11"/>
  <c r="MO41" i="11"/>
  <c r="MN41" i="11"/>
  <c r="MM41" i="11"/>
  <c r="ML41" i="11"/>
  <c r="MK41" i="11"/>
  <c r="MJ41" i="11"/>
  <c r="MI41" i="11"/>
  <c r="PT40" i="11"/>
  <c r="PS40" i="11"/>
  <c r="PR40" i="11"/>
  <c r="PQ40" i="11"/>
  <c r="PP40" i="11"/>
  <c r="PO40" i="11"/>
  <c r="PN40" i="11"/>
  <c r="PM40" i="11"/>
  <c r="PL40" i="11"/>
  <c r="PK40" i="11"/>
  <c r="PJ40" i="11"/>
  <c r="PI40" i="11"/>
  <c r="PH40" i="11"/>
  <c r="PG40" i="11"/>
  <c r="PF40" i="11"/>
  <c r="PE40" i="11"/>
  <c r="PD40" i="11"/>
  <c r="PC40" i="11"/>
  <c r="PB40" i="11"/>
  <c r="PA40" i="11"/>
  <c r="OZ40" i="11"/>
  <c r="OY40" i="11"/>
  <c r="OX40" i="11"/>
  <c r="OW40" i="11"/>
  <c r="OV40" i="11"/>
  <c r="OU40" i="11"/>
  <c r="OT40" i="11"/>
  <c r="OS40" i="11"/>
  <c r="OR40" i="11"/>
  <c r="OQ40" i="11"/>
  <c r="OP40" i="11"/>
  <c r="OO40" i="11"/>
  <c r="ON40" i="11"/>
  <c r="OM40" i="11"/>
  <c r="OL40" i="11"/>
  <c r="OK40" i="11"/>
  <c r="OJ40" i="11"/>
  <c r="OI40" i="11"/>
  <c r="OH40" i="11"/>
  <c r="OG40" i="11"/>
  <c r="OF40" i="11"/>
  <c r="OE40" i="11"/>
  <c r="OD40" i="11"/>
  <c r="OC40" i="11"/>
  <c r="OB40" i="11"/>
  <c r="OA40" i="11"/>
  <c r="NZ40" i="11"/>
  <c r="NY40" i="11"/>
  <c r="NX40" i="11"/>
  <c r="NW40" i="11"/>
  <c r="NV40" i="11"/>
  <c r="NU40" i="11"/>
  <c r="NT40" i="11"/>
  <c r="NS40" i="11"/>
  <c r="NR40" i="11"/>
  <c r="NQ40" i="11"/>
  <c r="NP40" i="11"/>
  <c r="NO40" i="11"/>
  <c r="NN40" i="11"/>
  <c r="NM40" i="11"/>
  <c r="NL40" i="11"/>
  <c r="NK40" i="11"/>
  <c r="NJ40" i="11"/>
  <c r="NI40" i="11"/>
  <c r="NH40" i="11"/>
  <c r="NG40" i="11"/>
  <c r="NF40" i="11"/>
  <c r="NE40" i="11"/>
  <c r="ND40" i="11"/>
  <c r="NC40" i="11"/>
  <c r="NB40" i="11"/>
  <c r="NA40" i="11"/>
  <c r="MZ40" i="11"/>
  <c r="MY40" i="11"/>
  <c r="MX40" i="11"/>
  <c r="MW40" i="11"/>
  <c r="MV40" i="11"/>
  <c r="MU40" i="11"/>
  <c r="MT40" i="11"/>
  <c r="MS40" i="11"/>
  <c r="MR40" i="11"/>
  <c r="MQ40" i="11"/>
  <c r="MP40" i="11"/>
  <c r="MO40" i="11"/>
  <c r="MN40" i="11"/>
  <c r="MM40" i="11"/>
  <c r="ML40" i="11"/>
  <c r="MK40" i="11"/>
  <c r="MJ40" i="11"/>
  <c r="MI40" i="11"/>
  <c r="PT39" i="11"/>
  <c r="PS39" i="11"/>
  <c r="PR39" i="11"/>
  <c r="PQ39" i="11"/>
  <c r="PP39" i="11"/>
  <c r="PO39" i="11"/>
  <c r="PN39" i="11"/>
  <c r="PM39" i="11"/>
  <c r="PL39" i="11"/>
  <c r="PK39" i="11"/>
  <c r="PJ39" i="11"/>
  <c r="PI39" i="11"/>
  <c r="PH39" i="11"/>
  <c r="PG39" i="11"/>
  <c r="PF39" i="11"/>
  <c r="PE39" i="11"/>
  <c r="PD39" i="11"/>
  <c r="PC39" i="11"/>
  <c r="PB39" i="11"/>
  <c r="PA39" i="11"/>
  <c r="OZ39" i="11"/>
  <c r="OY39" i="11"/>
  <c r="OX39" i="11"/>
  <c r="OW39" i="11"/>
  <c r="OV39" i="11"/>
  <c r="OU39" i="11"/>
  <c r="OT39" i="11"/>
  <c r="OS39" i="11"/>
  <c r="OR39" i="11"/>
  <c r="OQ39" i="11"/>
  <c r="OP39" i="11"/>
  <c r="OO39" i="11"/>
  <c r="ON39" i="11"/>
  <c r="OM39" i="11"/>
  <c r="OL39" i="11"/>
  <c r="OK39" i="11"/>
  <c r="OJ39" i="11"/>
  <c r="OI39" i="11"/>
  <c r="OH39" i="11"/>
  <c r="OG39" i="11"/>
  <c r="OF39" i="11"/>
  <c r="OE39" i="11"/>
  <c r="OD39" i="11"/>
  <c r="OC39" i="11"/>
  <c r="OB39" i="11"/>
  <c r="OA39" i="11"/>
  <c r="NZ39" i="11"/>
  <c r="NY39" i="11"/>
  <c r="NX39" i="11"/>
  <c r="NW39" i="11"/>
  <c r="NV39" i="11"/>
  <c r="NU39" i="11"/>
  <c r="NT39" i="11"/>
  <c r="NS39" i="11"/>
  <c r="NR39" i="11"/>
  <c r="NQ39" i="11"/>
  <c r="NP39" i="11"/>
  <c r="NO39" i="11"/>
  <c r="NN39" i="11"/>
  <c r="NM39" i="11"/>
  <c r="NL39" i="11"/>
  <c r="NK39" i="11"/>
  <c r="NJ39" i="11"/>
  <c r="NI39" i="11"/>
  <c r="NH39" i="11"/>
  <c r="NG39" i="11"/>
  <c r="NF39" i="11"/>
  <c r="NE39" i="11"/>
  <c r="ND39" i="11"/>
  <c r="NC39" i="11"/>
  <c r="NB39" i="11"/>
  <c r="NA39" i="11"/>
  <c r="MZ39" i="11"/>
  <c r="MY39" i="11"/>
  <c r="MX39" i="11"/>
  <c r="MW39" i="11"/>
  <c r="MV39" i="11"/>
  <c r="MU39" i="11"/>
  <c r="MT39" i="11"/>
  <c r="MS39" i="11"/>
  <c r="MR39" i="11"/>
  <c r="MQ39" i="11"/>
  <c r="MP39" i="11"/>
  <c r="MO39" i="11"/>
  <c r="MN39" i="11"/>
  <c r="MM39" i="11"/>
  <c r="ML39" i="11"/>
  <c r="MK39" i="11"/>
  <c r="MJ39" i="11"/>
  <c r="MI39" i="11"/>
  <c r="PT38" i="11"/>
  <c r="PS38" i="11"/>
  <c r="PR38" i="11"/>
  <c r="PQ38" i="11"/>
  <c r="PP38" i="11"/>
  <c r="PO38" i="11"/>
  <c r="PN38" i="11"/>
  <c r="PM38" i="11"/>
  <c r="PL38" i="11"/>
  <c r="PK38" i="11"/>
  <c r="PJ38" i="11"/>
  <c r="PI38" i="11"/>
  <c r="PH38" i="11"/>
  <c r="PG38" i="11"/>
  <c r="PF38" i="11"/>
  <c r="PE38" i="11"/>
  <c r="PD38" i="11"/>
  <c r="PC38" i="11"/>
  <c r="PB38" i="11"/>
  <c r="PA38" i="11"/>
  <c r="OZ38" i="11"/>
  <c r="OY38" i="11"/>
  <c r="OX38" i="11"/>
  <c r="OW38" i="11"/>
  <c r="OV38" i="11"/>
  <c r="OU38" i="11"/>
  <c r="OT38" i="11"/>
  <c r="OS38" i="11"/>
  <c r="OR38" i="11"/>
  <c r="OQ38" i="11"/>
  <c r="OP38" i="11"/>
  <c r="OO38" i="11"/>
  <c r="ON38" i="11"/>
  <c r="OM38" i="11"/>
  <c r="OL38" i="11"/>
  <c r="OK38" i="11"/>
  <c r="OJ38" i="11"/>
  <c r="OI38" i="11"/>
  <c r="OH38" i="11"/>
  <c r="OG38" i="11"/>
  <c r="OF38" i="11"/>
  <c r="OE38" i="11"/>
  <c r="OD38" i="11"/>
  <c r="OC38" i="11"/>
  <c r="OB38" i="11"/>
  <c r="OA38" i="11"/>
  <c r="NZ38" i="11"/>
  <c r="NY38" i="11"/>
  <c r="NX38" i="11"/>
  <c r="NW38" i="11"/>
  <c r="NV38" i="11"/>
  <c r="NU38" i="11"/>
  <c r="NT38" i="11"/>
  <c r="NS38" i="11"/>
  <c r="NR38" i="11"/>
  <c r="NQ38" i="11"/>
  <c r="NP38" i="11"/>
  <c r="NO38" i="11"/>
  <c r="NN38" i="11"/>
  <c r="NM38" i="11"/>
  <c r="NL38" i="11"/>
  <c r="NK38" i="11"/>
  <c r="NJ38" i="11"/>
  <c r="NI38" i="11"/>
  <c r="NH38" i="11"/>
  <c r="NG38" i="11"/>
  <c r="NF38" i="11"/>
  <c r="NE38" i="11"/>
  <c r="ND38" i="11"/>
  <c r="NC38" i="11"/>
  <c r="NB38" i="11"/>
  <c r="NA38" i="11"/>
  <c r="MZ38" i="11"/>
  <c r="MY38" i="11"/>
  <c r="MX38" i="11"/>
  <c r="MW38" i="11"/>
  <c r="MV38" i="11"/>
  <c r="MU38" i="11"/>
  <c r="MT38" i="11"/>
  <c r="MS38" i="11"/>
  <c r="MR38" i="11"/>
  <c r="MQ38" i="11"/>
  <c r="MP38" i="11"/>
  <c r="MO38" i="11"/>
  <c r="MN38" i="11"/>
  <c r="MM38" i="11"/>
  <c r="ML38" i="11"/>
  <c r="MK38" i="11"/>
  <c r="MJ38" i="11"/>
  <c r="MI38" i="11"/>
  <c r="PT37" i="11"/>
  <c r="PS37" i="11"/>
  <c r="PR37" i="11"/>
  <c r="PQ37" i="11"/>
  <c r="PP37" i="11"/>
  <c r="PO37" i="11"/>
  <c r="PN37" i="11"/>
  <c r="PM37" i="11"/>
  <c r="PL37" i="11"/>
  <c r="PK37" i="11"/>
  <c r="PJ37" i="11"/>
  <c r="PI37" i="11"/>
  <c r="PH37" i="11"/>
  <c r="PG37" i="11"/>
  <c r="PF37" i="11"/>
  <c r="PE37" i="11"/>
  <c r="PD37" i="11"/>
  <c r="PC37" i="11"/>
  <c r="PB37" i="11"/>
  <c r="PA37" i="11"/>
  <c r="OZ37" i="11"/>
  <c r="OY37" i="11"/>
  <c r="OX37" i="11"/>
  <c r="OW37" i="11"/>
  <c r="OV37" i="11"/>
  <c r="OU37" i="11"/>
  <c r="OT37" i="11"/>
  <c r="OS37" i="11"/>
  <c r="OR37" i="11"/>
  <c r="OQ37" i="11"/>
  <c r="OP37" i="11"/>
  <c r="OO37" i="11"/>
  <c r="ON37" i="11"/>
  <c r="OM37" i="11"/>
  <c r="OL37" i="11"/>
  <c r="OK37" i="11"/>
  <c r="OJ37" i="11"/>
  <c r="OI37" i="11"/>
  <c r="OH37" i="11"/>
  <c r="OG37" i="11"/>
  <c r="OF37" i="11"/>
  <c r="OE37" i="11"/>
  <c r="OD37" i="11"/>
  <c r="OC37" i="11"/>
  <c r="OB37" i="11"/>
  <c r="OA37" i="11"/>
  <c r="NZ37" i="11"/>
  <c r="NY37" i="11"/>
  <c r="NX37" i="11"/>
  <c r="NW37" i="11"/>
  <c r="NV37" i="11"/>
  <c r="NU37" i="11"/>
  <c r="NT37" i="11"/>
  <c r="NS37" i="11"/>
  <c r="NR37" i="11"/>
  <c r="NQ37" i="11"/>
  <c r="NP37" i="11"/>
  <c r="NO37" i="11"/>
  <c r="NN37" i="11"/>
  <c r="NM37" i="11"/>
  <c r="NL37" i="11"/>
  <c r="NK37" i="11"/>
  <c r="NJ37" i="11"/>
  <c r="NI37" i="11"/>
  <c r="NH37" i="11"/>
  <c r="NG37" i="11"/>
  <c r="NF37" i="11"/>
  <c r="NE37" i="11"/>
  <c r="ND37" i="11"/>
  <c r="NC37" i="11"/>
  <c r="NB37" i="11"/>
  <c r="NA37" i="11"/>
  <c r="MZ37" i="11"/>
  <c r="MY37" i="11"/>
  <c r="MX37" i="11"/>
  <c r="MW37" i="11"/>
  <c r="MV37" i="11"/>
  <c r="MU37" i="11"/>
  <c r="MT37" i="11"/>
  <c r="MS37" i="11"/>
  <c r="MR37" i="11"/>
  <c r="MQ37" i="11"/>
  <c r="MP37" i="11"/>
  <c r="MO37" i="11"/>
  <c r="MN37" i="11"/>
  <c r="MM37" i="11"/>
  <c r="ML37" i="11"/>
  <c r="MK37" i="11"/>
  <c r="MJ37" i="11"/>
  <c r="MI37" i="11"/>
  <c r="PT36" i="11"/>
  <c r="PS36" i="11"/>
  <c r="PR36" i="11"/>
  <c r="PQ36" i="11"/>
  <c r="PP36" i="11"/>
  <c r="PO36" i="11"/>
  <c r="PN36" i="11"/>
  <c r="PM36" i="11"/>
  <c r="PL36" i="11"/>
  <c r="PK36" i="11"/>
  <c r="PJ36" i="11"/>
  <c r="PI36" i="11"/>
  <c r="PH36" i="11"/>
  <c r="PG36" i="11"/>
  <c r="PF36" i="11"/>
  <c r="PE36" i="11"/>
  <c r="PD36" i="11"/>
  <c r="PC36" i="11"/>
  <c r="PB36" i="11"/>
  <c r="PA36" i="11"/>
  <c r="OZ36" i="11"/>
  <c r="OY36" i="11"/>
  <c r="OX36" i="11"/>
  <c r="OW36" i="11"/>
  <c r="OV36" i="11"/>
  <c r="OU36" i="11"/>
  <c r="OT36" i="11"/>
  <c r="OS36" i="11"/>
  <c r="OR36" i="11"/>
  <c r="OQ36" i="11"/>
  <c r="OP36" i="11"/>
  <c r="OO36" i="11"/>
  <c r="ON36" i="11"/>
  <c r="OM36" i="11"/>
  <c r="OL36" i="11"/>
  <c r="OK36" i="11"/>
  <c r="OJ36" i="11"/>
  <c r="OI36" i="11"/>
  <c r="OH36" i="11"/>
  <c r="OG36" i="11"/>
  <c r="OF36" i="11"/>
  <c r="OE36" i="11"/>
  <c r="OD36" i="11"/>
  <c r="OC36" i="11"/>
  <c r="OB36" i="11"/>
  <c r="OA36" i="11"/>
  <c r="NZ36" i="11"/>
  <c r="NY36" i="11"/>
  <c r="NX36" i="11"/>
  <c r="NW36" i="11"/>
  <c r="NV36" i="11"/>
  <c r="NU36" i="11"/>
  <c r="NT36" i="11"/>
  <c r="NS36" i="11"/>
  <c r="NR36" i="11"/>
  <c r="NQ36" i="11"/>
  <c r="NP36" i="11"/>
  <c r="NO36" i="11"/>
  <c r="NN36" i="11"/>
  <c r="NM36" i="11"/>
  <c r="NL36" i="11"/>
  <c r="NK36" i="11"/>
  <c r="NJ36" i="11"/>
  <c r="NI36" i="11"/>
  <c r="NH36" i="11"/>
  <c r="NG36" i="11"/>
  <c r="NF36" i="11"/>
  <c r="NE36" i="11"/>
  <c r="ND36" i="11"/>
  <c r="NC36" i="11"/>
  <c r="NB36" i="11"/>
  <c r="NA36" i="11"/>
  <c r="MZ36" i="11"/>
  <c r="MY36" i="11"/>
  <c r="MX36" i="11"/>
  <c r="MW36" i="11"/>
  <c r="MV36" i="11"/>
  <c r="MU36" i="11"/>
  <c r="MT36" i="11"/>
  <c r="MS36" i="11"/>
  <c r="MR36" i="11"/>
  <c r="MQ36" i="11"/>
  <c r="MP36" i="11"/>
  <c r="MO36" i="11"/>
  <c r="MN36" i="11"/>
  <c r="MM36" i="11"/>
  <c r="ML36" i="11"/>
  <c r="MK36" i="11"/>
  <c r="MJ36" i="11"/>
  <c r="MI36" i="11"/>
  <c r="PT35" i="11"/>
  <c r="PS35" i="11"/>
  <c r="PR35" i="11"/>
  <c r="PQ35" i="11"/>
  <c r="PP35" i="11"/>
  <c r="PO35" i="11"/>
  <c r="PN35" i="11"/>
  <c r="PM35" i="11"/>
  <c r="PL35" i="11"/>
  <c r="PK35" i="11"/>
  <c r="PJ35" i="11"/>
  <c r="PI35" i="11"/>
  <c r="PH35" i="11"/>
  <c r="PG35" i="11"/>
  <c r="PF35" i="11"/>
  <c r="PE35" i="11"/>
  <c r="PD35" i="11"/>
  <c r="PC35" i="11"/>
  <c r="PB35" i="11"/>
  <c r="PA35" i="11"/>
  <c r="OZ35" i="11"/>
  <c r="OY35" i="11"/>
  <c r="OX35" i="11"/>
  <c r="OW35" i="11"/>
  <c r="OV35" i="11"/>
  <c r="OU35" i="11"/>
  <c r="OT35" i="11"/>
  <c r="OS35" i="11"/>
  <c r="OR35" i="11"/>
  <c r="OQ35" i="11"/>
  <c r="OP35" i="11"/>
  <c r="OO35" i="11"/>
  <c r="ON35" i="11"/>
  <c r="OM35" i="11"/>
  <c r="OL35" i="11"/>
  <c r="OK35" i="11"/>
  <c r="OJ35" i="11"/>
  <c r="OI35" i="11"/>
  <c r="OH35" i="11"/>
  <c r="OG35" i="11"/>
  <c r="OF35" i="11"/>
  <c r="OE35" i="11"/>
  <c r="OD35" i="11"/>
  <c r="OC35" i="11"/>
  <c r="OB35" i="11"/>
  <c r="OA35" i="11"/>
  <c r="NZ35" i="11"/>
  <c r="NY35" i="11"/>
  <c r="NX35" i="11"/>
  <c r="NW35" i="11"/>
  <c r="NV35" i="11"/>
  <c r="NU35" i="11"/>
  <c r="NT35" i="11"/>
  <c r="NS35" i="11"/>
  <c r="NR35" i="11"/>
  <c r="NQ35" i="11"/>
  <c r="NP35" i="11"/>
  <c r="NO35" i="11"/>
  <c r="NN35" i="11"/>
  <c r="NM35" i="11"/>
  <c r="NL35" i="11"/>
  <c r="NK35" i="11"/>
  <c r="NJ35" i="11"/>
  <c r="NI35" i="11"/>
  <c r="NH35" i="11"/>
  <c r="NG35" i="11"/>
  <c r="NF35" i="11"/>
  <c r="NE35" i="11"/>
  <c r="ND35" i="11"/>
  <c r="NC35" i="11"/>
  <c r="NB35" i="11"/>
  <c r="NA35" i="11"/>
  <c r="MZ35" i="11"/>
  <c r="MY35" i="11"/>
  <c r="MX35" i="11"/>
  <c r="MW35" i="11"/>
  <c r="MV35" i="11"/>
  <c r="MU35" i="11"/>
  <c r="MT35" i="11"/>
  <c r="MS35" i="11"/>
  <c r="MR35" i="11"/>
  <c r="MQ35" i="11"/>
  <c r="MP35" i="11"/>
  <c r="MO35" i="11"/>
  <c r="MN35" i="11"/>
  <c r="MM35" i="11"/>
  <c r="ML35" i="11"/>
  <c r="MK35" i="11"/>
  <c r="MJ35" i="11"/>
  <c r="MI35" i="11"/>
  <c r="PT34" i="11"/>
  <c r="PS34" i="11"/>
  <c r="PR34" i="11"/>
  <c r="PQ34" i="11"/>
  <c r="PP34" i="11"/>
  <c r="PO34" i="11"/>
  <c r="PN34" i="11"/>
  <c r="PM34" i="11"/>
  <c r="PL34" i="11"/>
  <c r="PK34" i="11"/>
  <c r="PJ34" i="11"/>
  <c r="PI34" i="11"/>
  <c r="PH34" i="11"/>
  <c r="PG34" i="11"/>
  <c r="PF34" i="11"/>
  <c r="PE34" i="11"/>
  <c r="PD34" i="11"/>
  <c r="PC34" i="11"/>
  <c r="PB34" i="11"/>
  <c r="PA34" i="11"/>
  <c r="OZ34" i="11"/>
  <c r="OY34" i="11"/>
  <c r="OX34" i="11"/>
  <c r="OW34" i="11"/>
  <c r="OV34" i="11"/>
  <c r="OU34" i="11"/>
  <c r="OT34" i="11"/>
  <c r="OS34" i="11"/>
  <c r="OR34" i="11"/>
  <c r="OQ34" i="11"/>
  <c r="OP34" i="11"/>
  <c r="OO34" i="11"/>
  <c r="ON34" i="11"/>
  <c r="OM34" i="11"/>
  <c r="OL34" i="11"/>
  <c r="OK34" i="11"/>
  <c r="OJ34" i="11"/>
  <c r="OI34" i="11"/>
  <c r="OH34" i="11"/>
  <c r="OG34" i="11"/>
  <c r="OF34" i="11"/>
  <c r="OE34" i="11"/>
  <c r="OD34" i="11"/>
  <c r="OC34" i="11"/>
  <c r="OB34" i="11"/>
  <c r="OA34" i="11"/>
  <c r="NZ34" i="11"/>
  <c r="NY34" i="11"/>
  <c r="NX34" i="11"/>
  <c r="NW34" i="11"/>
  <c r="NV34" i="11"/>
  <c r="NU34" i="11"/>
  <c r="NT34" i="11"/>
  <c r="NS34" i="11"/>
  <c r="NR34" i="11"/>
  <c r="NQ34" i="11"/>
  <c r="NP34" i="11"/>
  <c r="NO34" i="11"/>
  <c r="NN34" i="11"/>
  <c r="NM34" i="11"/>
  <c r="NL34" i="11"/>
  <c r="NK34" i="11"/>
  <c r="NJ34" i="11"/>
  <c r="NI34" i="11"/>
  <c r="NH34" i="11"/>
  <c r="NG34" i="11"/>
  <c r="NF34" i="11"/>
  <c r="NE34" i="11"/>
  <c r="ND34" i="11"/>
  <c r="NC34" i="11"/>
  <c r="NB34" i="11"/>
  <c r="NA34" i="11"/>
  <c r="MZ34" i="11"/>
  <c r="MY34" i="11"/>
  <c r="MX34" i="11"/>
  <c r="MW34" i="11"/>
  <c r="MV34" i="11"/>
  <c r="MU34" i="11"/>
  <c r="MT34" i="11"/>
  <c r="MS34" i="11"/>
  <c r="MR34" i="11"/>
  <c r="MQ34" i="11"/>
  <c r="MP34" i="11"/>
  <c r="MO34" i="11"/>
  <c r="MN34" i="11"/>
  <c r="MM34" i="11"/>
  <c r="ML34" i="11"/>
  <c r="MK34" i="11"/>
  <c r="MJ34" i="11"/>
  <c r="MI34" i="11"/>
  <c r="PT33" i="11"/>
  <c r="PS33" i="11"/>
  <c r="PR33" i="11"/>
  <c r="PQ33" i="11"/>
  <c r="PP33" i="11"/>
  <c r="PO33" i="11"/>
  <c r="PN33" i="11"/>
  <c r="PM33" i="11"/>
  <c r="PL33" i="11"/>
  <c r="PK33" i="11"/>
  <c r="PJ33" i="11"/>
  <c r="PI33" i="11"/>
  <c r="PH33" i="11"/>
  <c r="PG33" i="11"/>
  <c r="PF33" i="11"/>
  <c r="PE33" i="11"/>
  <c r="PD33" i="11"/>
  <c r="PC33" i="11"/>
  <c r="PB33" i="11"/>
  <c r="PA33" i="11"/>
  <c r="OZ33" i="11"/>
  <c r="OY33" i="11"/>
  <c r="OX33" i="11"/>
  <c r="OW33" i="11"/>
  <c r="OV33" i="11"/>
  <c r="OU33" i="11"/>
  <c r="OT33" i="11"/>
  <c r="OS33" i="11"/>
  <c r="OR33" i="11"/>
  <c r="OQ33" i="11"/>
  <c r="OP33" i="11"/>
  <c r="OO33" i="11"/>
  <c r="ON33" i="11"/>
  <c r="OM33" i="11"/>
  <c r="OL33" i="11"/>
  <c r="OK33" i="11"/>
  <c r="OJ33" i="11"/>
  <c r="OI33" i="11"/>
  <c r="OH33" i="11"/>
  <c r="OG33" i="11"/>
  <c r="OF33" i="11"/>
  <c r="OE33" i="11"/>
  <c r="OD33" i="11"/>
  <c r="OC33" i="11"/>
  <c r="OB33" i="11"/>
  <c r="OA33" i="11"/>
  <c r="NZ33" i="11"/>
  <c r="NY33" i="11"/>
  <c r="NX33" i="11"/>
  <c r="NW33" i="11"/>
  <c r="NV33" i="11"/>
  <c r="NU33" i="11"/>
  <c r="NT33" i="11"/>
  <c r="NS33" i="11"/>
  <c r="NR33" i="11"/>
  <c r="NQ33" i="11"/>
  <c r="NP33" i="11"/>
  <c r="NO33" i="11"/>
  <c r="NN33" i="11"/>
  <c r="NM33" i="11"/>
  <c r="NL33" i="11"/>
  <c r="NK33" i="11"/>
  <c r="NJ33" i="11"/>
  <c r="NI33" i="11"/>
  <c r="NH33" i="11"/>
  <c r="NG33" i="11"/>
  <c r="NF33" i="11"/>
  <c r="NE33" i="11"/>
  <c r="ND33" i="11"/>
  <c r="NC33" i="11"/>
  <c r="NB33" i="11"/>
  <c r="NA33" i="11"/>
  <c r="MZ33" i="11"/>
  <c r="MY33" i="11"/>
  <c r="MX33" i="11"/>
  <c r="MW33" i="11"/>
  <c r="MV33" i="11"/>
  <c r="MU33" i="11"/>
  <c r="MT33" i="11"/>
  <c r="MS33" i="11"/>
  <c r="MR33" i="11"/>
  <c r="MQ33" i="11"/>
  <c r="MP33" i="11"/>
  <c r="MO33" i="11"/>
  <c r="MN33" i="11"/>
  <c r="MM33" i="11"/>
  <c r="ML33" i="11"/>
  <c r="MK33" i="11"/>
  <c r="MJ33" i="11"/>
  <c r="MI33" i="11"/>
  <c r="PT32" i="11"/>
  <c r="PS32" i="11"/>
  <c r="PR32" i="11"/>
  <c r="PQ32" i="11"/>
  <c r="PP32" i="11"/>
  <c r="PO32" i="11"/>
  <c r="PN32" i="11"/>
  <c r="PM32" i="11"/>
  <c r="PL32" i="11"/>
  <c r="PK32" i="11"/>
  <c r="PJ32" i="11"/>
  <c r="PI32" i="11"/>
  <c r="PH32" i="11"/>
  <c r="PG32" i="11"/>
  <c r="PF32" i="11"/>
  <c r="PE32" i="11"/>
  <c r="PD32" i="11"/>
  <c r="PC32" i="11"/>
  <c r="PB32" i="11"/>
  <c r="PA32" i="11"/>
  <c r="OZ32" i="11"/>
  <c r="OY32" i="11"/>
  <c r="OX32" i="11"/>
  <c r="OW32" i="11"/>
  <c r="OV32" i="11"/>
  <c r="OU32" i="11"/>
  <c r="OT32" i="11"/>
  <c r="OS32" i="11"/>
  <c r="OR32" i="11"/>
  <c r="OQ32" i="11"/>
  <c r="OP32" i="11"/>
  <c r="OO32" i="11"/>
  <c r="ON32" i="11"/>
  <c r="OM32" i="11"/>
  <c r="OL32" i="11"/>
  <c r="OK32" i="11"/>
  <c r="OJ32" i="11"/>
  <c r="OI32" i="11"/>
  <c r="OH32" i="11"/>
  <c r="OG32" i="11"/>
  <c r="OF32" i="11"/>
  <c r="OE32" i="11"/>
  <c r="OD32" i="11"/>
  <c r="OC32" i="11"/>
  <c r="OB32" i="11"/>
  <c r="OA32" i="11"/>
  <c r="NZ32" i="11"/>
  <c r="NY32" i="11"/>
  <c r="NX32" i="11"/>
  <c r="NW32" i="11"/>
  <c r="NV32" i="11"/>
  <c r="NU32" i="11"/>
  <c r="NT32" i="11"/>
  <c r="NS32" i="11"/>
  <c r="NR32" i="11"/>
  <c r="NQ32" i="11"/>
  <c r="NP32" i="11"/>
  <c r="NO32" i="11"/>
  <c r="NN32" i="11"/>
  <c r="NM32" i="11"/>
  <c r="NL32" i="11"/>
  <c r="NK32" i="11"/>
  <c r="NJ32" i="11"/>
  <c r="NI32" i="11"/>
  <c r="NH32" i="11"/>
  <c r="NG32" i="11"/>
  <c r="NF32" i="11"/>
  <c r="NE32" i="11"/>
  <c r="ND32" i="11"/>
  <c r="NC32" i="11"/>
  <c r="NB32" i="11"/>
  <c r="NA32" i="11"/>
  <c r="MZ32" i="11"/>
  <c r="MY32" i="11"/>
  <c r="MX32" i="11"/>
  <c r="MW32" i="11"/>
  <c r="MV32" i="11"/>
  <c r="MU32" i="11"/>
  <c r="MT32" i="11"/>
  <c r="MS32" i="11"/>
  <c r="MR32" i="11"/>
  <c r="MQ32" i="11"/>
  <c r="MP32" i="11"/>
  <c r="MO32" i="11"/>
  <c r="MN32" i="11"/>
  <c r="MM32" i="11"/>
  <c r="ML32" i="11"/>
  <c r="MK32" i="11"/>
  <c r="MJ32" i="11"/>
  <c r="MI32" i="11"/>
  <c r="PT31" i="11"/>
  <c r="PS31" i="11"/>
  <c r="PR31" i="11"/>
  <c r="PQ31" i="11"/>
  <c r="PP31" i="11"/>
  <c r="PO31" i="11"/>
  <c r="PN31" i="11"/>
  <c r="PM31" i="11"/>
  <c r="PL31" i="11"/>
  <c r="PK31" i="11"/>
  <c r="PJ31" i="11"/>
  <c r="PI31" i="11"/>
  <c r="PH31" i="11"/>
  <c r="PG31" i="11"/>
  <c r="PF31" i="11"/>
  <c r="PE31" i="11"/>
  <c r="PD31" i="11"/>
  <c r="PC31" i="11"/>
  <c r="PB31" i="11"/>
  <c r="PA31" i="11"/>
  <c r="OZ31" i="11"/>
  <c r="OY31" i="11"/>
  <c r="OX31" i="11"/>
  <c r="OW31" i="11"/>
  <c r="OV31" i="11"/>
  <c r="OU31" i="11"/>
  <c r="OT31" i="11"/>
  <c r="OS31" i="11"/>
  <c r="OR31" i="11"/>
  <c r="OQ31" i="11"/>
  <c r="OP31" i="11"/>
  <c r="OO31" i="11"/>
  <c r="ON31" i="11"/>
  <c r="OM31" i="11"/>
  <c r="OL31" i="11"/>
  <c r="OK31" i="11"/>
  <c r="OJ31" i="11"/>
  <c r="OI31" i="11"/>
  <c r="OH31" i="11"/>
  <c r="OG31" i="11"/>
  <c r="OF31" i="11"/>
  <c r="OE31" i="11"/>
  <c r="OD31" i="11"/>
  <c r="OC31" i="11"/>
  <c r="OB31" i="11"/>
  <c r="OA31" i="11"/>
  <c r="NZ31" i="11"/>
  <c r="NY31" i="11"/>
  <c r="NX31" i="11"/>
  <c r="NW31" i="11"/>
  <c r="NV31" i="11"/>
  <c r="NU31" i="11"/>
  <c r="NT31" i="11"/>
  <c r="NS31" i="11"/>
  <c r="NR31" i="11"/>
  <c r="NQ31" i="11"/>
  <c r="NP31" i="11"/>
  <c r="NO31" i="11"/>
  <c r="NN31" i="11"/>
  <c r="NM31" i="11"/>
  <c r="NL31" i="11"/>
  <c r="NK31" i="11"/>
  <c r="NJ31" i="11"/>
  <c r="NI31" i="11"/>
  <c r="NH31" i="11"/>
  <c r="NG31" i="11"/>
  <c r="NF31" i="11"/>
  <c r="NE31" i="11"/>
  <c r="ND31" i="11"/>
  <c r="NC31" i="11"/>
  <c r="NB31" i="11"/>
  <c r="NA31" i="11"/>
  <c r="MZ31" i="11"/>
  <c r="MY31" i="11"/>
  <c r="MX31" i="11"/>
  <c r="MW31" i="11"/>
  <c r="MV31" i="11"/>
  <c r="MU31" i="11"/>
  <c r="MT31" i="11"/>
  <c r="MS31" i="11"/>
  <c r="MR31" i="11"/>
  <c r="MQ31" i="11"/>
  <c r="MP31" i="11"/>
  <c r="MO31" i="11"/>
  <c r="MN31" i="11"/>
  <c r="MM31" i="11"/>
  <c r="ML31" i="11"/>
  <c r="MK31" i="11"/>
  <c r="MJ31" i="11"/>
  <c r="MI31" i="11"/>
  <c r="PT30" i="11"/>
  <c r="PS30" i="11"/>
  <c r="PR30" i="11"/>
  <c r="PQ30" i="11"/>
  <c r="PP30" i="11"/>
  <c r="PO30" i="11"/>
  <c r="PN30" i="11"/>
  <c r="PM30" i="11"/>
  <c r="PL30" i="11"/>
  <c r="PK30" i="11"/>
  <c r="PJ30" i="11"/>
  <c r="PI30" i="11"/>
  <c r="PH30" i="11"/>
  <c r="PG30" i="11"/>
  <c r="PF30" i="11"/>
  <c r="PE30" i="11"/>
  <c r="PD30" i="11"/>
  <c r="PC30" i="11"/>
  <c r="PB30" i="11"/>
  <c r="PA30" i="11"/>
  <c r="OZ30" i="11"/>
  <c r="OY30" i="11"/>
  <c r="OX30" i="11"/>
  <c r="OW30" i="11"/>
  <c r="OV30" i="11"/>
  <c r="OU30" i="11"/>
  <c r="OT30" i="11"/>
  <c r="OS30" i="11"/>
  <c r="OR30" i="11"/>
  <c r="OQ30" i="11"/>
  <c r="OP30" i="11"/>
  <c r="OO30" i="11"/>
  <c r="ON30" i="11"/>
  <c r="OM30" i="11"/>
  <c r="OL30" i="11"/>
  <c r="OK30" i="11"/>
  <c r="OJ30" i="11"/>
  <c r="OI30" i="11"/>
  <c r="OH30" i="11"/>
  <c r="OG30" i="11"/>
  <c r="OF30" i="11"/>
  <c r="OE30" i="11"/>
  <c r="OD30" i="11"/>
  <c r="OC30" i="11"/>
  <c r="OB30" i="11"/>
  <c r="OA30" i="11"/>
  <c r="NZ30" i="11"/>
  <c r="NY30" i="11"/>
  <c r="NX30" i="11"/>
  <c r="NW30" i="11"/>
  <c r="NV30" i="11"/>
  <c r="NU30" i="11"/>
  <c r="NT30" i="11"/>
  <c r="NS30" i="11"/>
  <c r="NR30" i="11"/>
  <c r="NQ30" i="11"/>
  <c r="NP30" i="11"/>
  <c r="NO30" i="11"/>
  <c r="NN30" i="11"/>
  <c r="NM30" i="11"/>
  <c r="NL30" i="11"/>
  <c r="NK30" i="11"/>
  <c r="NJ30" i="11"/>
  <c r="NI30" i="11"/>
  <c r="NH30" i="11"/>
  <c r="NG30" i="11"/>
  <c r="NF30" i="11"/>
  <c r="NE30" i="11"/>
  <c r="ND30" i="11"/>
  <c r="NC30" i="11"/>
  <c r="NB30" i="11"/>
  <c r="NA30" i="11"/>
  <c r="MZ30" i="11"/>
  <c r="MY30" i="11"/>
  <c r="MX30" i="11"/>
  <c r="MW30" i="11"/>
  <c r="MV30" i="11"/>
  <c r="MU30" i="11"/>
  <c r="MT30" i="11"/>
  <c r="MS30" i="11"/>
  <c r="MR30" i="11"/>
  <c r="MQ30" i="11"/>
  <c r="MP30" i="11"/>
  <c r="MO30" i="11"/>
  <c r="MN30" i="11"/>
  <c r="MM30" i="11"/>
  <c r="ML30" i="11"/>
  <c r="MK30" i="11"/>
  <c r="MJ30" i="11"/>
  <c r="MI30" i="11"/>
  <c r="PT29" i="11"/>
  <c r="PS29" i="11"/>
  <c r="PR29" i="11"/>
  <c r="PQ29" i="11"/>
  <c r="PP29" i="11"/>
  <c r="PO29" i="11"/>
  <c r="PN29" i="11"/>
  <c r="PM29" i="11"/>
  <c r="PL29" i="11"/>
  <c r="PK29" i="11"/>
  <c r="PJ29" i="11"/>
  <c r="PI29" i="11"/>
  <c r="PH29" i="11"/>
  <c r="PG29" i="11"/>
  <c r="PF29" i="11"/>
  <c r="PE29" i="11"/>
  <c r="PD29" i="11"/>
  <c r="PC29" i="11"/>
  <c r="PB29" i="11"/>
  <c r="PA29" i="11"/>
  <c r="OZ29" i="11"/>
  <c r="OY29" i="11"/>
  <c r="OX29" i="11"/>
  <c r="OW29" i="11"/>
  <c r="OV29" i="11"/>
  <c r="OU29" i="11"/>
  <c r="OT29" i="11"/>
  <c r="OS29" i="11"/>
  <c r="OR29" i="11"/>
  <c r="OQ29" i="11"/>
  <c r="OP29" i="11"/>
  <c r="OO29" i="11"/>
  <c r="ON29" i="11"/>
  <c r="OM29" i="11"/>
  <c r="OL29" i="11"/>
  <c r="OK29" i="11"/>
  <c r="OJ29" i="11"/>
  <c r="OI29" i="11"/>
  <c r="OH29" i="11"/>
  <c r="OG29" i="11"/>
  <c r="OF29" i="11"/>
  <c r="OE29" i="11"/>
  <c r="OD29" i="11"/>
  <c r="OC29" i="11"/>
  <c r="OB29" i="11"/>
  <c r="OA29" i="11"/>
  <c r="NZ29" i="11"/>
  <c r="NY29" i="11"/>
  <c r="NX29" i="11"/>
  <c r="NW29" i="11"/>
  <c r="NV29" i="11"/>
  <c r="NU29" i="11"/>
  <c r="NT29" i="11"/>
  <c r="NS29" i="11"/>
  <c r="NR29" i="11"/>
  <c r="NQ29" i="11"/>
  <c r="NP29" i="11"/>
  <c r="NO29" i="11"/>
  <c r="NN29" i="11"/>
  <c r="NM29" i="11"/>
  <c r="NL29" i="11"/>
  <c r="NK29" i="11"/>
  <c r="NJ29" i="11"/>
  <c r="NI29" i="11"/>
  <c r="NH29" i="11"/>
  <c r="NG29" i="11"/>
  <c r="NF29" i="11"/>
  <c r="NE29" i="11"/>
  <c r="ND29" i="11"/>
  <c r="NC29" i="11"/>
  <c r="NB29" i="11"/>
  <c r="NA29" i="11"/>
  <c r="MZ29" i="11"/>
  <c r="MY29" i="11"/>
  <c r="MX29" i="11"/>
  <c r="MW29" i="11"/>
  <c r="MV29" i="11"/>
  <c r="MU29" i="11"/>
  <c r="MT29" i="11"/>
  <c r="MS29" i="11"/>
  <c r="MR29" i="11"/>
  <c r="MQ29" i="11"/>
  <c r="MP29" i="11"/>
  <c r="MO29" i="11"/>
  <c r="MN29" i="11"/>
  <c r="MM29" i="11"/>
  <c r="ML29" i="11"/>
  <c r="MK29" i="11"/>
  <c r="MJ29" i="11"/>
  <c r="MI29" i="11"/>
  <c r="PT28" i="11"/>
  <c r="PS28" i="11"/>
  <c r="PR28" i="11"/>
  <c r="PQ28" i="11"/>
  <c r="PP28" i="11"/>
  <c r="PO28" i="11"/>
  <c r="PN28" i="11"/>
  <c r="PM28" i="11"/>
  <c r="PL28" i="11"/>
  <c r="PK28" i="11"/>
  <c r="PJ28" i="11"/>
  <c r="PI28" i="11"/>
  <c r="PH28" i="11"/>
  <c r="PG28" i="11"/>
  <c r="PF28" i="11"/>
  <c r="PE28" i="11"/>
  <c r="PD28" i="11"/>
  <c r="PC28" i="11"/>
  <c r="PB28" i="11"/>
  <c r="PA28" i="11"/>
  <c r="OZ28" i="11"/>
  <c r="OY28" i="11"/>
  <c r="OX28" i="11"/>
  <c r="OW28" i="11"/>
  <c r="OV28" i="11"/>
  <c r="OU28" i="11"/>
  <c r="OT28" i="11"/>
  <c r="OS28" i="11"/>
  <c r="OR28" i="11"/>
  <c r="OQ28" i="11"/>
  <c r="OP28" i="11"/>
  <c r="OO28" i="11"/>
  <c r="ON28" i="11"/>
  <c r="OM28" i="11"/>
  <c r="OL28" i="11"/>
  <c r="OK28" i="11"/>
  <c r="OJ28" i="11"/>
  <c r="OI28" i="11"/>
  <c r="OH28" i="11"/>
  <c r="OG28" i="11"/>
  <c r="OF28" i="11"/>
  <c r="OE28" i="11"/>
  <c r="OD28" i="11"/>
  <c r="OC28" i="11"/>
  <c r="OB28" i="11"/>
  <c r="OA28" i="11"/>
  <c r="NZ28" i="11"/>
  <c r="NY28" i="11"/>
  <c r="NX28" i="11"/>
  <c r="NW28" i="11"/>
  <c r="NV28" i="11"/>
  <c r="NU28" i="11"/>
  <c r="NT28" i="11"/>
  <c r="NS28" i="11"/>
  <c r="NR28" i="11"/>
  <c r="NQ28" i="11"/>
  <c r="NP28" i="11"/>
  <c r="NO28" i="11"/>
  <c r="NN28" i="11"/>
  <c r="NM28" i="11"/>
  <c r="NL28" i="11"/>
  <c r="NK28" i="11"/>
  <c r="NJ28" i="11"/>
  <c r="NI28" i="11"/>
  <c r="NH28" i="11"/>
  <c r="NG28" i="11"/>
  <c r="NF28" i="11"/>
  <c r="NE28" i="11"/>
  <c r="ND28" i="11"/>
  <c r="NC28" i="11"/>
  <c r="NB28" i="11"/>
  <c r="NA28" i="11"/>
  <c r="MZ28" i="11"/>
  <c r="MY28" i="11"/>
  <c r="MX28" i="11"/>
  <c r="MW28" i="11"/>
  <c r="MV28" i="11"/>
  <c r="MU28" i="11"/>
  <c r="MT28" i="11"/>
  <c r="MS28" i="11"/>
  <c r="MR28" i="11"/>
  <c r="MQ28" i="11"/>
  <c r="MP28" i="11"/>
  <c r="MO28" i="11"/>
  <c r="MN28" i="11"/>
  <c r="MM28" i="11"/>
  <c r="ML28" i="11"/>
  <c r="MK28" i="11"/>
  <c r="MJ28" i="11"/>
  <c r="MI28" i="11"/>
  <c r="PT27" i="11"/>
  <c r="PS27" i="11"/>
  <c r="PR27" i="11"/>
  <c r="PQ27" i="11"/>
  <c r="PP27" i="11"/>
  <c r="PO27" i="11"/>
  <c r="PN27" i="11"/>
  <c r="PM27" i="11"/>
  <c r="PL27" i="11"/>
  <c r="PK27" i="11"/>
  <c r="PJ27" i="11"/>
  <c r="PI27" i="11"/>
  <c r="PH27" i="11"/>
  <c r="PG27" i="11"/>
  <c r="PF27" i="11"/>
  <c r="PE27" i="11"/>
  <c r="PD27" i="11"/>
  <c r="PC27" i="11"/>
  <c r="PB27" i="11"/>
  <c r="PA27" i="11"/>
  <c r="OZ27" i="11"/>
  <c r="OY27" i="11"/>
  <c r="OX27" i="11"/>
  <c r="OW27" i="11"/>
  <c r="OV27" i="11"/>
  <c r="OU27" i="11"/>
  <c r="OT27" i="11"/>
  <c r="OS27" i="11"/>
  <c r="OR27" i="11"/>
  <c r="OQ27" i="11"/>
  <c r="OP27" i="11"/>
  <c r="OO27" i="11"/>
  <c r="ON27" i="11"/>
  <c r="OM27" i="11"/>
  <c r="OL27" i="11"/>
  <c r="OK27" i="11"/>
  <c r="OJ27" i="11"/>
  <c r="OI27" i="11"/>
  <c r="OH27" i="11"/>
  <c r="OG27" i="11"/>
  <c r="OF27" i="11"/>
  <c r="OE27" i="11"/>
  <c r="OD27" i="11"/>
  <c r="OC27" i="11"/>
  <c r="OB27" i="11"/>
  <c r="OA27" i="11"/>
  <c r="NZ27" i="11"/>
  <c r="NY27" i="11"/>
  <c r="NX27" i="11"/>
  <c r="NW27" i="11"/>
  <c r="NV27" i="11"/>
  <c r="NU27" i="11"/>
  <c r="NT27" i="11"/>
  <c r="NS27" i="11"/>
  <c r="NR27" i="11"/>
  <c r="NQ27" i="11"/>
  <c r="NP27" i="11"/>
  <c r="NO27" i="11"/>
  <c r="NN27" i="11"/>
  <c r="NM27" i="11"/>
  <c r="NL27" i="11"/>
  <c r="NK27" i="11"/>
  <c r="NJ27" i="11"/>
  <c r="NI27" i="11"/>
  <c r="NH27" i="11"/>
  <c r="NG27" i="11"/>
  <c r="NF27" i="11"/>
  <c r="NE27" i="11"/>
  <c r="ND27" i="11"/>
  <c r="NC27" i="11"/>
  <c r="NB27" i="11"/>
  <c r="NA27" i="11"/>
  <c r="MZ27" i="11"/>
  <c r="MY27" i="11"/>
  <c r="MX27" i="11"/>
  <c r="MW27" i="11"/>
  <c r="MV27" i="11"/>
  <c r="MU27" i="11"/>
  <c r="MT27" i="11"/>
  <c r="MS27" i="11"/>
  <c r="MR27" i="11"/>
  <c r="MQ27" i="11"/>
  <c r="MP27" i="11"/>
  <c r="MO27" i="11"/>
  <c r="MN27" i="11"/>
  <c r="MM27" i="11"/>
  <c r="ML27" i="11"/>
  <c r="MK27" i="11"/>
  <c r="MJ27" i="11"/>
  <c r="MI27" i="11"/>
  <c r="PT26" i="11"/>
  <c r="PS26" i="11"/>
  <c r="PR26" i="11"/>
  <c r="PQ26" i="11"/>
  <c r="PP26" i="11"/>
  <c r="PO26" i="11"/>
  <c r="PN26" i="11"/>
  <c r="PM26" i="11"/>
  <c r="PL26" i="11"/>
  <c r="PK26" i="11"/>
  <c r="PJ26" i="11"/>
  <c r="PI26" i="11"/>
  <c r="PH26" i="11"/>
  <c r="PG26" i="11"/>
  <c r="PF26" i="11"/>
  <c r="PE26" i="11"/>
  <c r="PD26" i="11"/>
  <c r="PC26" i="11"/>
  <c r="PB26" i="11"/>
  <c r="PA26" i="11"/>
  <c r="OZ26" i="11"/>
  <c r="OY26" i="11"/>
  <c r="OX26" i="11"/>
  <c r="OW26" i="11"/>
  <c r="OV26" i="11"/>
  <c r="OU26" i="11"/>
  <c r="OT26" i="11"/>
  <c r="OS26" i="11"/>
  <c r="OR26" i="11"/>
  <c r="OQ26" i="11"/>
  <c r="OP26" i="11"/>
  <c r="OO26" i="11"/>
  <c r="ON26" i="11"/>
  <c r="OM26" i="11"/>
  <c r="OL26" i="11"/>
  <c r="OK26" i="11"/>
  <c r="OJ26" i="11"/>
  <c r="OI26" i="11"/>
  <c r="OH26" i="11"/>
  <c r="OG26" i="11"/>
  <c r="OF26" i="11"/>
  <c r="OE26" i="11"/>
  <c r="OD26" i="11"/>
  <c r="OC26" i="11"/>
  <c r="OB26" i="11"/>
  <c r="OA26" i="11"/>
  <c r="NZ26" i="11"/>
  <c r="NY26" i="11"/>
  <c r="NX26" i="11"/>
  <c r="NW26" i="11"/>
  <c r="NV26" i="11"/>
  <c r="NU26" i="11"/>
  <c r="NT26" i="11"/>
  <c r="NS26" i="11"/>
  <c r="NR26" i="11"/>
  <c r="NQ26" i="11"/>
  <c r="NP26" i="11"/>
  <c r="NO26" i="11"/>
  <c r="NN26" i="11"/>
  <c r="NM26" i="11"/>
  <c r="NL26" i="11"/>
  <c r="NK26" i="11"/>
  <c r="NJ26" i="11"/>
  <c r="NI26" i="11"/>
  <c r="NH26" i="11"/>
  <c r="NG26" i="11"/>
  <c r="NF26" i="11"/>
  <c r="NE26" i="11"/>
  <c r="ND26" i="11"/>
  <c r="NC26" i="11"/>
  <c r="NB26" i="11"/>
  <c r="NA26" i="11"/>
  <c r="MZ26" i="11"/>
  <c r="MY26" i="11"/>
  <c r="MX26" i="11"/>
  <c r="MW26" i="11"/>
  <c r="MV26" i="11"/>
  <c r="MU26" i="11"/>
  <c r="MT26" i="11"/>
  <c r="MS26" i="11"/>
  <c r="MR26" i="11"/>
  <c r="MQ26" i="11"/>
  <c r="MP26" i="11"/>
  <c r="MO26" i="11"/>
  <c r="MN26" i="11"/>
  <c r="MM26" i="11"/>
  <c r="ML26" i="11"/>
  <c r="MK26" i="11"/>
  <c r="MJ26" i="11"/>
  <c r="MI26" i="11"/>
  <c r="PT25" i="11"/>
  <c r="PS25" i="11"/>
  <c r="PR25" i="11"/>
  <c r="PQ25" i="11"/>
  <c r="PP25" i="11"/>
  <c r="PO25" i="11"/>
  <c r="PN25" i="11"/>
  <c r="PM25" i="11"/>
  <c r="PL25" i="11"/>
  <c r="PK25" i="11"/>
  <c r="PJ25" i="11"/>
  <c r="PI25" i="11"/>
  <c r="PH25" i="11"/>
  <c r="PG25" i="11"/>
  <c r="PF25" i="11"/>
  <c r="PE25" i="11"/>
  <c r="PD25" i="11"/>
  <c r="PC25" i="11"/>
  <c r="PB25" i="11"/>
  <c r="PA25" i="11"/>
  <c r="OZ25" i="11"/>
  <c r="OY25" i="11"/>
  <c r="OX25" i="11"/>
  <c r="OW25" i="11"/>
  <c r="OV25" i="11"/>
  <c r="OU25" i="11"/>
  <c r="OT25" i="11"/>
  <c r="OS25" i="11"/>
  <c r="OR25" i="11"/>
  <c r="OQ25" i="11"/>
  <c r="OP25" i="11"/>
  <c r="OO25" i="11"/>
  <c r="ON25" i="11"/>
  <c r="OM25" i="11"/>
  <c r="OL25" i="11"/>
  <c r="OK25" i="11"/>
  <c r="OJ25" i="11"/>
  <c r="OI25" i="11"/>
  <c r="OH25" i="11"/>
  <c r="OG25" i="11"/>
  <c r="OF25" i="11"/>
  <c r="OE25" i="11"/>
  <c r="OD25" i="11"/>
  <c r="OC25" i="11"/>
  <c r="OB25" i="11"/>
  <c r="OA25" i="11"/>
  <c r="NZ25" i="11"/>
  <c r="NY25" i="11"/>
  <c r="NX25" i="11"/>
  <c r="NW25" i="11"/>
  <c r="NV25" i="11"/>
  <c r="NU25" i="11"/>
  <c r="NT25" i="11"/>
  <c r="NS25" i="11"/>
  <c r="NR25" i="11"/>
  <c r="NQ25" i="11"/>
  <c r="NP25" i="11"/>
  <c r="NO25" i="11"/>
  <c r="NN25" i="11"/>
  <c r="NM25" i="11"/>
  <c r="NL25" i="11"/>
  <c r="NK25" i="11"/>
  <c r="NJ25" i="11"/>
  <c r="NI25" i="11"/>
  <c r="NH25" i="11"/>
  <c r="NG25" i="11"/>
  <c r="NF25" i="11"/>
  <c r="NE25" i="11"/>
  <c r="ND25" i="11"/>
  <c r="NC25" i="11"/>
  <c r="NB25" i="11"/>
  <c r="NA25" i="11"/>
  <c r="MZ25" i="11"/>
  <c r="MY25" i="11"/>
  <c r="MX25" i="11"/>
  <c r="MW25" i="11"/>
  <c r="MV25" i="11"/>
  <c r="MU25" i="11"/>
  <c r="MT25" i="11"/>
  <c r="MS25" i="11"/>
  <c r="MR25" i="11"/>
  <c r="MQ25" i="11"/>
  <c r="MP25" i="11"/>
  <c r="MO25" i="11"/>
  <c r="MN25" i="11"/>
  <c r="MM25" i="11"/>
  <c r="ML25" i="11"/>
  <c r="MK25" i="11"/>
  <c r="MJ25" i="11"/>
  <c r="MI25" i="11"/>
  <c r="PT24" i="11"/>
  <c r="PS24" i="11"/>
  <c r="PR24" i="11"/>
  <c r="PQ24" i="11"/>
  <c r="PP24" i="11"/>
  <c r="PO24" i="11"/>
  <c r="PN24" i="11"/>
  <c r="PM24" i="11"/>
  <c r="PL24" i="11"/>
  <c r="PK24" i="11"/>
  <c r="PJ24" i="11"/>
  <c r="PI24" i="11"/>
  <c r="PH24" i="11"/>
  <c r="PG24" i="11"/>
  <c r="PF24" i="11"/>
  <c r="PE24" i="11"/>
  <c r="PD24" i="11"/>
  <c r="PC24" i="11"/>
  <c r="PB24" i="11"/>
  <c r="PA24" i="11"/>
  <c r="OZ24" i="11"/>
  <c r="OY24" i="11"/>
  <c r="OX24" i="11"/>
  <c r="OW24" i="11"/>
  <c r="OV24" i="11"/>
  <c r="OU24" i="11"/>
  <c r="OT24" i="11"/>
  <c r="OS24" i="11"/>
  <c r="OR24" i="11"/>
  <c r="OQ24" i="11"/>
  <c r="OP24" i="11"/>
  <c r="OO24" i="11"/>
  <c r="ON24" i="11"/>
  <c r="OM24" i="11"/>
  <c r="OL24" i="11"/>
  <c r="OK24" i="11"/>
  <c r="OJ24" i="11"/>
  <c r="OI24" i="11"/>
  <c r="OH24" i="11"/>
  <c r="OG24" i="11"/>
  <c r="OF24" i="11"/>
  <c r="OE24" i="11"/>
  <c r="OD24" i="11"/>
  <c r="OC24" i="11"/>
  <c r="OB24" i="11"/>
  <c r="OA24" i="11"/>
  <c r="NZ24" i="11"/>
  <c r="NY24" i="11"/>
  <c r="NX24" i="11"/>
  <c r="NW24" i="11"/>
  <c r="NV24" i="11"/>
  <c r="NU24" i="11"/>
  <c r="NT24" i="11"/>
  <c r="NS24" i="11"/>
  <c r="NR24" i="11"/>
  <c r="NQ24" i="11"/>
  <c r="NP24" i="11"/>
  <c r="NO24" i="11"/>
  <c r="NN24" i="11"/>
  <c r="NM24" i="11"/>
  <c r="NL24" i="11"/>
  <c r="NK24" i="11"/>
  <c r="NJ24" i="11"/>
  <c r="NI24" i="11"/>
  <c r="NH24" i="11"/>
  <c r="NG24" i="11"/>
  <c r="NF24" i="11"/>
  <c r="NE24" i="11"/>
  <c r="ND24" i="11"/>
  <c r="NC24" i="11"/>
  <c r="NB24" i="11"/>
  <c r="NA24" i="11"/>
  <c r="MZ24" i="11"/>
  <c r="MY24" i="11"/>
  <c r="MX24" i="11"/>
  <c r="MW24" i="11"/>
  <c r="MV24" i="11"/>
  <c r="MU24" i="11"/>
  <c r="MT24" i="11"/>
  <c r="MS24" i="11"/>
  <c r="MR24" i="11"/>
  <c r="MQ24" i="11"/>
  <c r="MP24" i="11"/>
  <c r="MO24" i="11"/>
  <c r="MN24" i="11"/>
  <c r="MM24" i="11"/>
  <c r="ML24" i="11"/>
  <c r="MK24" i="11"/>
  <c r="MJ24" i="11"/>
  <c r="MI24" i="11"/>
  <c r="PT23" i="11"/>
  <c r="PS23" i="11"/>
  <c r="PR23" i="11"/>
  <c r="PQ23" i="11"/>
  <c r="PP23" i="11"/>
  <c r="PO23" i="11"/>
  <c r="PN23" i="11"/>
  <c r="PM23" i="11"/>
  <c r="PL23" i="11"/>
  <c r="PK23" i="11"/>
  <c r="PJ23" i="11"/>
  <c r="PI23" i="11"/>
  <c r="PH23" i="11"/>
  <c r="PG23" i="11"/>
  <c r="PF23" i="11"/>
  <c r="PE23" i="11"/>
  <c r="PD23" i="11"/>
  <c r="PC23" i="11"/>
  <c r="PB23" i="11"/>
  <c r="PA23" i="11"/>
  <c r="OZ23" i="11"/>
  <c r="OY23" i="11"/>
  <c r="OX23" i="11"/>
  <c r="OW23" i="11"/>
  <c r="OV23" i="11"/>
  <c r="OU23" i="11"/>
  <c r="OT23" i="11"/>
  <c r="OS23" i="11"/>
  <c r="OR23" i="11"/>
  <c r="OQ23" i="11"/>
  <c r="OP23" i="11"/>
  <c r="OO23" i="11"/>
  <c r="ON23" i="11"/>
  <c r="OM23" i="11"/>
  <c r="OL23" i="11"/>
  <c r="OK23" i="11"/>
  <c r="OJ23" i="11"/>
  <c r="OI23" i="11"/>
  <c r="OH23" i="11"/>
  <c r="OG23" i="11"/>
  <c r="OF23" i="11"/>
  <c r="OE23" i="11"/>
  <c r="OD23" i="11"/>
  <c r="OC23" i="11"/>
  <c r="OB23" i="11"/>
  <c r="OA23" i="11"/>
  <c r="NZ23" i="11"/>
  <c r="NY23" i="11"/>
  <c r="NX23" i="11"/>
  <c r="NW23" i="11"/>
  <c r="NV23" i="11"/>
  <c r="NU23" i="11"/>
  <c r="NT23" i="11"/>
  <c r="NS23" i="11"/>
  <c r="NR23" i="11"/>
  <c r="NQ23" i="11"/>
  <c r="NP23" i="11"/>
  <c r="NO23" i="11"/>
  <c r="NN23" i="11"/>
  <c r="NM23" i="11"/>
  <c r="NL23" i="11"/>
  <c r="NK23" i="11"/>
  <c r="NJ23" i="11"/>
  <c r="NI23" i="11"/>
  <c r="NH23" i="11"/>
  <c r="NG23" i="11"/>
  <c r="NF23" i="11"/>
  <c r="NE23" i="11"/>
  <c r="ND23" i="11"/>
  <c r="NC23" i="11"/>
  <c r="NB23" i="11"/>
  <c r="NA23" i="11"/>
  <c r="MZ23" i="11"/>
  <c r="MY23" i="11"/>
  <c r="MX23" i="11"/>
  <c r="MW23" i="11"/>
  <c r="MV23" i="11"/>
  <c r="MU23" i="11"/>
  <c r="MT23" i="11"/>
  <c r="MS23" i="11"/>
  <c r="MR23" i="11"/>
  <c r="MQ23" i="11"/>
  <c r="MP23" i="11"/>
  <c r="MO23" i="11"/>
  <c r="MN23" i="11"/>
  <c r="MM23" i="11"/>
  <c r="ML23" i="11"/>
  <c r="MK23" i="11"/>
  <c r="MJ23" i="11"/>
  <c r="MI23" i="11"/>
  <c r="PT22" i="11"/>
  <c r="PS22" i="11"/>
  <c r="PR22" i="11"/>
  <c r="PQ22" i="11"/>
  <c r="PP22" i="11"/>
  <c r="PO22" i="11"/>
  <c r="PN22" i="11"/>
  <c r="PM22" i="11"/>
  <c r="PL22" i="11"/>
  <c r="PK22" i="11"/>
  <c r="PJ22" i="11"/>
  <c r="PI22" i="11"/>
  <c r="PH22" i="11"/>
  <c r="PG22" i="11"/>
  <c r="PF22" i="11"/>
  <c r="PE22" i="11"/>
  <c r="PD22" i="11"/>
  <c r="PC22" i="11"/>
  <c r="PB22" i="11"/>
  <c r="PA22" i="11"/>
  <c r="OZ22" i="11"/>
  <c r="OY22" i="11"/>
  <c r="OX22" i="11"/>
  <c r="OW22" i="11"/>
  <c r="OV22" i="11"/>
  <c r="OU22" i="11"/>
  <c r="OT22" i="11"/>
  <c r="OS22" i="11"/>
  <c r="OR22" i="11"/>
  <c r="OQ22" i="11"/>
  <c r="OP22" i="11"/>
  <c r="OO22" i="11"/>
  <c r="ON22" i="11"/>
  <c r="OM22" i="11"/>
  <c r="OL22" i="11"/>
  <c r="OK22" i="11"/>
  <c r="OJ22" i="11"/>
  <c r="OI22" i="11"/>
  <c r="OH22" i="11"/>
  <c r="OG22" i="11"/>
  <c r="OF22" i="11"/>
  <c r="OE22" i="11"/>
  <c r="OD22" i="11"/>
  <c r="OC22" i="11"/>
  <c r="OB22" i="11"/>
  <c r="OA22" i="11"/>
  <c r="NZ22" i="11"/>
  <c r="NY22" i="11"/>
  <c r="NX22" i="11"/>
  <c r="NW22" i="11"/>
  <c r="NV22" i="11"/>
  <c r="NU22" i="11"/>
  <c r="NT22" i="11"/>
  <c r="NS22" i="11"/>
  <c r="NR22" i="11"/>
  <c r="NQ22" i="11"/>
  <c r="NP22" i="11"/>
  <c r="NO22" i="11"/>
  <c r="NN22" i="11"/>
  <c r="NM22" i="11"/>
  <c r="NL22" i="11"/>
  <c r="NK22" i="11"/>
  <c r="NJ22" i="11"/>
  <c r="NI22" i="11"/>
  <c r="NH22" i="11"/>
  <c r="NG22" i="11"/>
  <c r="NF22" i="11"/>
  <c r="NE22" i="11"/>
  <c r="ND22" i="11"/>
  <c r="NC22" i="11"/>
  <c r="NB22" i="11"/>
  <c r="NA22" i="11"/>
  <c r="MZ22" i="11"/>
  <c r="MY22" i="11"/>
  <c r="MX22" i="11"/>
  <c r="MW22" i="11"/>
  <c r="MV22" i="11"/>
  <c r="MU22" i="11"/>
  <c r="MT22" i="11"/>
  <c r="MS22" i="11"/>
  <c r="MR22" i="11"/>
  <c r="MQ22" i="11"/>
  <c r="MP22" i="11"/>
  <c r="MO22" i="11"/>
  <c r="MN22" i="11"/>
  <c r="MM22" i="11"/>
  <c r="ML22" i="11"/>
  <c r="MK22" i="11"/>
  <c r="MJ22" i="11"/>
  <c r="MI22" i="11"/>
  <c r="PT21" i="11"/>
  <c r="PS21" i="11"/>
  <c r="PR21" i="11"/>
  <c r="PQ21" i="11"/>
  <c r="PP21" i="11"/>
  <c r="PO21" i="11"/>
  <c r="PN21" i="11"/>
  <c r="PM21" i="11"/>
  <c r="PL21" i="11"/>
  <c r="PK21" i="11"/>
  <c r="PJ21" i="11"/>
  <c r="PI21" i="11"/>
  <c r="PH21" i="11"/>
  <c r="PG21" i="11"/>
  <c r="PF21" i="11"/>
  <c r="PE21" i="11"/>
  <c r="PD21" i="11"/>
  <c r="PC21" i="11"/>
  <c r="PB21" i="11"/>
  <c r="PA21" i="11"/>
  <c r="OZ21" i="11"/>
  <c r="OY21" i="11"/>
  <c r="OX21" i="11"/>
  <c r="OW21" i="11"/>
  <c r="OV21" i="11"/>
  <c r="OU21" i="11"/>
  <c r="OT21" i="11"/>
  <c r="OS21" i="11"/>
  <c r="OR21" i="11"/>
  <c r="OQ21" i="11"/>
  <c r="OP21" i="11"/>
  <c r="OO21" i="11"/>
  <c r="ON21" i="11"/>
  <c r="OM21" i="11"/>
  <c r="OL21" i="11"/>
  <c r="OK21" i="11"/>
  <c r="OJ21" i="11"/>
  <c r="OI21" i="11"/>
  <c r="OH21" i="11"/>
  <c r="OG21" i="11"/>
  <c r="OF21" i="11"/>
  <c r="OE21" i="11"/>
  <c r="OD21" i="11"/>
  <c r="OC21" i="11"/>
  <c r="OB21" i="11"/>
  <c r="OA21" i="11"/>
  <c r="NZ21" i="11"/>
  <c r="NY21" i="11"/>
  <c r="NX21" i="11"/>
  <c r="NW21" i="11"/>
  <c r="NV21" i="11"/>
  <c r="NU21" i="11"/>
  <c r="NT21" i="11"/>
  <c r="NS21" i="11"/>
  <c r="NR21" i="11"/>
  <c r="NQ21" i="11"/>
  <c r="NP21" i="11"/>
  <c r="NO21" i="11"/>
  <c r="NN21" i="11"/>
  <c r="NM21" i="11"/>
  <c r="NL21" i="11"/>
  <c r="NK21" i="11"/>
  <c r="NJ21" i="11"/>
  <c r="NI21" i="11"/>
  <c r="NH21" i="11"/>
  <c r="NG21" i="11"/>
  <c r="NF21" i="11"/>
  <c r="NE21" i="11"/>
  <c r="ND21" i="11"/>
  <c r="NC21" i="11"/>
  <c r="NB21" i="11"/>
  <c r="NA21" i="11"/>
  <c r="MZ21" i="11"/>
  <c r="MY21" i="11"/>
  <c r="MX21" i="11"/>
  <c r="MW21" i="11"/>
  <c r="MV21" i="11"/>
  <c r="MU21" i="11"/>
  <c r="MT21" i="11"/>
  <c r="MS21" i="11"/>
  <c r="MR21" i="11"/>
  <c r="MQ21" i="11"/>
  <c r="MP21" i="11"/>
  <c r="MO21" i="11"/>
  <c r="MN21" i="11"/>
  <c r="MM21" i="11"/>
  <c r="ML21" i="11"/>
  <c r="MK21" i="11"/>
  <c r="MJ21" i="11"/>
  <c r="MI21" i="11"/>
  <c r="PT20" i="11"/>
  <c r="PS20" i="11"/>
  <c r="PR20" i="11"/>
  <c r="PQ20" i="11"/>
  <c r="PP20" i="11"/>
  <c r="PO20" i="11"/>
  <c r="PN20" i="11"/>
  <c r="PM20" i="11"/>
  <c r="PL20" i="11"/>
  <c r="PK20" i="11"/>
  <c r="PJ20" i="11"/>
  <c r="PI20" i="11"/>
  <c r="PH20" i="11"/>
  <c r="PG20" i="11"/>
  <c r="PF20" i="11"/>
  <c r="PE20" i="11"/>
  <c r="PD20" i="11"/>
  <c r="PC20" i="11"/>
  <c r="PB20" i="11"/>
  <c r="PA20" i="11"/>
  <c r="OZ20" i="11"/>
  <c r="OY20" i="11"/>
  <c r="OX20" i="11"/>
  <c r="OW20" i="11"/>
  <c r="OV20" i="11"/>
  <c r="OU20" i="11"/>
  <c r="OT20" i="11"/>
  <c r="OS20" i="11"/>
  <c r="OR20" i="11"/>
  <c r="OQ20" i="11"/>
  <c r="OP20" i="11"/>
  <c r="OO20" i="11"/>
  <c r="ON20" i="11"/>
  <c r="OM20" i="11"/>
  <c r="OL20" i="11"/>
  <c r="OK20" i="11"/>
  <c r="OJ20" i="11"/>
  <c r="OI20" i="11"/>
  <c r="OH20" i="11"/>
  <c r="OG20" i="11"/>
  <c r="OF20" i="11"/>
  <c r="OE20" i="11"/>
  <c r="OD20" i="11"/>
  <c r="OC20" i="11"/>
  <c r="OB20" i="11"/>
  <c r="OA20" i="11"/>
  <c r="NZ20" i="11"/>
  <c r="NY20" i="11"/>
  <c r="NX20" i="11"/>
  <c r="NW20" i="11"/>
  <c r="NV20" i="11"/>
  <c r="NU20" i="11"/>
  <c r="NT20" i="11"/>
  <c r="NS20" i="11"/>
  <c r="NR20" i="11"/>
  <c r="NQ20" i="11"/>
  <c r="NP20" i="11"/>
  <c r="NO20" i="11"/>
  <c r="NN20" i="11"/>
  <c r="NM20" i="11"/>
  <c r="NL20" i="11"/>
  <c r="NK20" i="11"/>
  <c r="NJ20" i="11"/>
  <c r="NI20" i="11"/>
  <c r="NH20" i="11"/>
  <c r="NG20" i="11"/>
  <c r="NF20" i="11"/>
  <c r="NE20" i="11"/>
  <c r="ND20" i="11"/>
  <c r="NC20" i="11"/>
  <c r="NB20" i="11"/>
  <c r="NA20" i="11"/>
  <c r="MZ20" i="11"/>
  <c r="MY20" i="11"/>
  <c r="MX20" i="11"/>
  <c r="MW20" i="11"/>
  <c r="MV20" i="11"/>
  <c r="MU20" i="11"/>
  <c r="MT20" i="11"/>
  <c r="MS20" i="11"/>
  <c r="MR20" i="11"/>
  <c r="MQ20" i="11"/>
  <c r="MP20" i="11"/>
  <c r="MO20" i="11"/>
  <c r="MN20" i="11"/>
  <c r="MM20" i="11"/>
  <c r="ML20" i="11"/>
  <c r="MK20" i="11"/>
  <c r="MJ20" i="11"/>
  <c r="MI20" i="11"/>
  <c r="PT19" i="11"/>
  <c r="PS19" i="11"/>
  <c r="PR19" i="11"/>
  <c r="PQ19" i="11"/>
  <c r="PP19" i="11"/>
  <c r="PO19" i="11"/>
  <c r="PN19" i="11"/>
  <c r="PM19" i="11"/>
  <c r="PL19" i="11"/>
  <c r="PK19" i="11"/>
  <c r="PJ19" i="11"/>
  <c r="PI19" i="11"/>
  <c r="PH19" i="11"/>
  <c r="PG19" i="11"/>
  <c r="PF19" i="11"/>
  <c r="PE19" i="11"/>
  <c r="PD19" i="11"/>
  <c r="PC19" i="11"/>
  <c r="PB19" i="11"/>
  <c r="PA19" i="11"/>
  <c r="OZ19" i="11"/>
  <c r="OY19" i="11"/>
  <c r="OX19" i="11"/>
  <c r="OW19" i="11"/>
  <c r="OV19" i="11"/>
  <c r="OU19" i="11"/>
  <c r="OT19" i="11"/>
  <c r="OS19" i="11"/>
  <c r="OR19" i="11"/>
  <c r="OQ19" i="11"/>
  <c r="OP19" i="11"/>
  <c r="OO19" i="11"/>
  <c r="ON19" i="11"/>
  <c r="OM19" i="11"/>
  <c r="OL19" i="11"/>
  <c r="OK19" i="11"/>
  <c r="OJ19" i="11"/>
  <c r="OI19" i="11"/>
  <c r="OH19" i="11"/>
  <c r="OG19" i="11"/>
  <c r="OF19" i="11"/>
  <c r="OE19" i="11"/>
  <c r="OD19" i="11"/>
  <c r="OC19" i="11"/>
  <c r="OB19" i="11"/>
  <c r="OA19" i="11"/>
  <c r="NZ19" i="11"/>
  <c r="NY19" i="11"/>
  <c r="NX19" i="11"/>
  <c r="NW19" i="11"/>
  <c r="NV19" i="11"/>
  <c r="NU19" i="11"/>
  <c r="NT19" i="11"/>
  <c r="NS19" i="11"/>
  <c r="NR19" i="11"/>
  <c r="NQ19" i="11"/>
  <c r="NP19" i="11"/>
  <c r="NO19" i="11"/>
  <c r="NN19" i="11"/>
  <c r="NM19" i="11"/>
  <c r="NL19" i="11"/>
  <c r="NK19" i="11"/>
  <c r="NJ19" i="11"/>
  <c r="NI19" i="11"/>
  <c r="NH19" i="11"/>
  <c r="NG19" i="11"/>
  <c r="NF19" i="11"/>
  <c r="NE19" i="11"/>
  <c r="ND19" i="11"/>
  <c r="NC19" i="11"/>
  <c r="NB19" i="11"/>
  <c r="NA19" i="11"/>
  <c r="MZ19" i="11"/>
  <c r="MY19" i="11"/>
  <c r="MX19" i="11"/>
  <c r="MW19" i="11"/>
  <c r="MV19" i="11"/>
  <c r="MU19" i="11"/>
  <c r="MT19" i="11"/>
  <c r="MS19" i="11"/>
  <c r="MR19" i="11"/>
  <c r="MQ19" i="11"/>
  <c r="MP19" i="11"/>
  <c r="MO19" i="11"/>
  <c r="MN19" i="11"/>
  <c r="MM19" i="11"/>
  <c r="ML19" i="11"/>
  <c r="MK19" i="11"/>
  <c r="MJ19" i="11"/>
  <c r="MI19" i="11"/>
  <c r="PT18" i="11"/>
  <c r="PS18" i="11"/>
  <c r="PR18" i="11"/>
  <c r="PR15" i="11" s="1"/>
  <c r="PQ18" i="11"/>
  <c r="PP18" i="11"/>
  <c r="PO18" i="11"/>
  <c r="PN18" i="11"/>
  <c r="PM18" i="11"/>
  <c r="PL18" i="11"/>
  <c r="PK18" i="11"/>
  <c r="PJ18" i="11"/>
  <c r="PJ15" i="11" s="1"/>
  <c r="PI18" i="11"/>
  <c r="PH18" i="11"/>
  <c r="PH15" i="11" s="1"/>
  <c r="PG18" i="11"/>
  <c r="PF18" i="11"/>
  <c r="PF15" i="11" s="1"/>
  <c r="PE18" i="11"/>
  <c r="PE15" i="11" s="1"/>
  <c r="PE14" i="11" s="1"/>
  <c r="PD18" i="11"/>
  <c r="PC18" i="11"/>
  <c r="PB18" i="11"/>
  <c r="PB15" i="11" s="1"/>
  <c r="PA18" i="11"/>
  <c r="OZ18" i="11"/>
  <c r="OZ15" i="11" s="1"/>
  <c r="OY18" i="11"/>
  <c r="OX18" i="11"/>
  <c r="OX15" i="11" s="1"/>
  <c r="OW18" i="11"/>
  <c r="OV18" i="11"/>
  <c r="OU18" i="11"/>
  <c r="OT18" i="11"/>
  <c r="OT15" i="11" s="1"/>
  <c r="OS18" i="11"/>
  <c r="OR18" i="11"/>
  <c r="OR15" i="11" s="1"/>
  <c r="OQ18" i="11"/>
  <c r="OP18" i="11"/>
  <c r="OP15" i="11" s="1"/>
  <c r="OO18" i="11"/>
  <c r="ON18" i="11"/>
  <c r="OM18" i="11"/>
  <c r="OL18" i="11"/>
  <c r="OL15" i="11" s="1"/>
  <c r="OK18" i="11"/>
  <c r="OJ18" i="11"/>
  <c r="OJ15" i="11" s="1"/>
  <c r="OI18" i="11"/>
  <c r="OH18" i="11"/>
  <c r="OH15" i="11" s="1"/>
  <c r="OG18" i="11"/>
  <c r="OF18" i="11"/>
  <c r="OE18" i="11"/>
  <c r="OD18" i="11"/>
  <c r="OD15" i="11" s="1"/>
  <c r="OC18" i="11"/>
  <c r="OB18" i="11"/>
  <c r="OB15" i="11" s="1"/>
  <c r="OA18" i="11"/>
  <c r="NZ18" i="11"/>
  <c r="NZ15" i="11" s="1"/>
  <c r="NY18" i="11"/>
  <c r="NX18" i="11"/>
  <c r="NW18" i="11"/>
  <c r="NV18" i="11"/>
  <c r="NV15" i="11" s="1"/>
  <c r="NU18" i="11"/>
  <c r="NT18" i="11"/>
  <c r="NT15" i="11" s="1"/>
  <c r="NS18" i="11"/>
  <c r="NR18" i="11"/>
  <c r="NR15" i="11" s="1"/>
  <c r="NQ18" i="11"/>
  <c r="NP18" i="11"/>
  <c r="NO18" i="11"/>
  <c r="NN18" i="11"/>
  <c r="NN15" i="11" s="1"/>
  <c r="NM18" i="11"/>
  <c r="NL18" i="11"/>
  <c r="NK18" i="11"/>
  <c r="NK15" i="11" s="1"/>
  <c r="NJ18" i="11"/>
  <c r="NJ15" i="11" s="1"/>
  <c r="NI18" i="11"/>
  <c r="NH18" i="11"/>
  <c r="NG18" i="11"/>
  <c r="NF18" i="11"/>
  <c r="NF15" i="11" s="1"/>
  <c r="NE18" i="11"/>
  <c r="ND18" i="11"/>
  <c r="ND15" i="11" s="1"/>
  <c r="NC18" i="11"/>
  <c r="NB18" i="11"/>
  <c r="NB15" i="11" s="1"/>
  <c r="NA18" i="11"/>
  <c r="MZ18" i="11"/>
  <c r="MY18" i="11"/>
  <c r="MX18" i="11"/>
  <c r="MX15" i="11" s="1"/>
  <c r="MW18" i="11"/>
  <c r="MV18" i="11"/>
  <c r="MV15" i="11" s="1"/>
  <c r="MU18" i="11"/>
  <c r="MT18" i="11"/>
  <c r="MT15" i="11" s="1"/>
  <c r="MS18" i="11"/>
  <c r="MR18" i="11"/>
  <c r="MQ18" i="11"/>
  <c r="MP18" i="11"/>
  <c r="MP15" i="11" s="1"/>
  <c r="MO18" i="11"/>
  <c r="MN18" i="11"/>
  <c r="MN15" i="11" s="1"/>
  <c r="MM18" i="11"/>
  <c r="ML18" i="11"/>
  <c r="ML15" i="11" s="1"/>
  <c r="MK18" i="11"/>
  <c r="MJ18" i="11"/>
  <c r="MI18" i="11"/>
  <c r="PT17" i="11"/>
  <c r="PT15" i="11" s="1"/>
  <c r="PS17" i="11"/>
  <c r="PR17" i="11"/>
  <c r="PQ17" i="11"/>
  <c r="PP17" i="11"/>
  <c r="PO17" i="11"/>
  <c r="PN17" i="11"/>
  <c r="PM17" i="11"/>
  <c r="PL17" i="11"/>
  <c r="PL15" i="11" s="1"/>
  <c r="PK17" i="11"/>
  <c r="PJ17" i="11"/>
  <c r="PI17" i="11"/>
  <c r="PH17" i="11"/>
  <c r="PG17" i="11"/>
  <c r="PF17" i="11"/>
  <c r="PE17" i="11"/>
  <c r="PD17" i="11"/>
  <c r="PD15" i="11" s="1"/>
  <c r="PC17" i="11"/>
  <c r="PB17" i="11"/>
  <c r="PA17" i="11"/>
  <c r="OZ17" i="11"/>
  <c r="OY17" i="11"/>
  <c r="OX17" i="11"/>
  <c r="OW17" i="11"/>
  <c r="OV17" i="11"/>
  <c r="OV15" i="11" s="1"/>
  <c r="OU17" i="11"/>
  <c r="OT17" i="11"/>
  <c r="OS17" i="11"/>
  <c r="OR17" i="11"/>
  <c r="OQ17" i="11"/>
  <c r="OP17" i="11"/>
  <c r="OO17" i="11"/>
  <c r="ON17" i="11"/>
  <c r="ON15" i="11" s="1"/>
  <c r="OM17" i="11"/>
  <c r="OL17" i="11"/>
  <c r="OK17" i="11"/>
  <c r="OJ17" i="11"/>
  <c r="OI17" i="11"/>
  <c r="OH17" i="11"/>
  <c r="OG17" i="11"/>
  <c r="OF17" i="11"/>
  <c r="OF15" i="11" s="1"/>
  <c r="OE17" i="11"/>
  <c r="OD17" i="11"/>
  <c r="OC17" i="11"/>
  <c r="OB17" i="11"/>
  <c r="OA17" i="11"/>
  <c r="NZ17" i="11"/>
  <c r="NY17" i="11"/>
  <c r="NX17" i="11"/>
  <c r="NX15" i="11" s="1"/>
  <c r="NW17" i="11"/>
  <c r="NV17" i="11"/>
  <c r="NU17" i="11"/>
  <c r="NT17" i="11"/>
  <c r="NS17" i="11"/>
  <c r="NR17" i="11"/>
  <c r="NQ17" i="11"/>
  <c r="NP17" i="11"/>
  <c r="NP15" i="11" s="1"/>
  <c r="NO17" i="11"/>
  <c r="NN17" i="11"/>
  <c r="NM17" i="11"/>
  <c r="NL17" i="11"/>
  <c r="NK17" i="11"/>
  <c r="NJ17" i="11"/>
  <c r="NI17" i="11"/>
  <c r="NH17" i="11"/>
  <c r="NH15" i="11" s="1"/>
  <c r="NG17" i="11"/>
  <c r="NF17" i="11"/>
  <c r="NE17" i="11"/>
  <c r="ND17" i="11"/>
  <c r="NC17" i="11"/>
  <c r="NB17" i="11"/>
  <c r="NA17" i="11"/>
  <c r="MZ17" i="11"/>
  <c r="MZ15" i="11" s="1"/>
  <c r="MY17" i="11"/>
  <c r="MX17" i="11"/>
  <c r="MW17" i="11"/>
  <c r="MV17" i="11"/>
  <c r="MU17" i="11"/>
  <c r="MT17" i="11"/>
  <c r="MS17" i="11"/>
  <c r="MR17" i="11"/>
  <c r="MR15" i="11" s="1"/>
  <c r="MQ17" i="11"/>
  <c r="MP17" i="11"/>
  <c r="MO17" i="11"/>
  <c r="MN17" i="11"/>
  <c r="MM17" i="11"/>
  <c r="ML17" i="11"/>
  <c r="MK17" i="11"/>
  <c r="MJ17" i="11"/>
  <c r="MJ15" i="11" s="1"/>
  <c r="MI17" i="11"/>
  <c r="PP15" i="11"/>
  <c r="NL15" i="11"/>
  <c r="MI15" i="11" l="1"/>
  <c r="MQ15" i="11"/>
  <c r="MY15" i="11"/>
  <c r="NG15" i="11"/>
  <c r="NO15" i="11"/>
  <c r="NW15" i="11"/>
  <c r="OE15" i="11"/>
  <c r="OM15" i="11"/>
  <c r="OU15" i="11"/>
  <c r="PC15" i="11"/>
  <c r="PK15" i="11"/>
  <c r="PS15" i="11"/>
  <c r="OQ15" i="11"/>
  <c r="MK15" i="11"/>
  <c r="MS15" i="11"/>
  <c r="NA15" i="11"/>
  <c r="NI15" i="11"/>
  <c r="NQ15" i="11"/>
  <c r="NY15" i="11"/>
  <c r="OG15" i="11"/>
  <c r="OO15" i="11"/>
  <c r="OW15" i="11"/>
  <c r="PM15" i="11"/>
  <c r="MO15" i="11"/>
  <c r="MW15" i="11"/>
  <c r="NE15" i="11"/>
  <c r="NM15" i="11"/>
  <c r="NU15" i="11"/>
  <c r="OC15" i="11"/>
  <c r="OK15" i="11"/>
  <c r="OS15" i="11"/>
  <c r="PA15" i="11"/>
  <c r="PI15" i="11"/>
  <c r="PQ15" i="11"/>
  <c r="MM15" i="11"/>
  <c r="MU15" i="11"/>
  <c r="NC15" i="11"/>
  <c r="NS15" i="11"/>
  <c r="OA15" i="11"/>
  <c r="OI15" i="11"/>
  <c r="OY15" i="11"/>
  <c r="PG15" i="11"/>
  <c r="PO15" i="11"/>
  <c r="JA19" i="11"/>
  <c r="JB19" i="11"/>
  <c r="JC19" i="11"/>
  <c r="JD19" i="11"/>
  <c r="JE19" i="11"/>
  <c r="JF19" i="11"/>
  <c r="JG19" i="11"/>
  <c r="JH19" i="11"/>
  <c r="JI19" i="11"/>
  <c r="JJ19" i="11"/>
  <c r="JK19" i="11"/>
  <c r="JL19" i="11"/>
  <c r="JM19" i="11"/>
  <c r="JN19" i="11"/>
  <c r="JO19" i="11"/>
  <c r="JP19" i="11"/>
  <c r="JQ19" i="11"/>
  <c r="JR19" i="11"/>
  <c r="JS19" i="11"/>
  <c r="JT19" i="11"/>
  <c r="JU19" i="11"/>
  <c r="JV19" i="11"/>
  <c r="JW19" i="11"/>
  <c r="JX19" i="11"/>
  <c r="JY19" i="11"/>
  <c r="JZ19" i="11"/>
  <c r="KA19" i="11"/>
  <c r="KB19" i="11"/>
  <c r="KC19" i="11"/>
  <c r="KD19" i="11"/>
  <c r="KE19" i="11"/>
  <c r="KF19" i="11"/>
  <c r="KG19" i="11"/>
  <c r="KH19" i="11"/>
  <c r="KI19" i="11"/>
  <c r="KJ19" i="11"/>
  <c r="KK19" i="11"/>
  <c r="KL19" i="11"/>
  <c r="KM19" i="11"/>
  <c r="KN19" i="11"/>
  <c r="KO19" i="11"/>
  <c r="KP19" i="11"/>
  <c r="KQ19" i="11"/>
  <c r="KR19" i="11"/>
  <c r="KS19" i="11"/>
  <c r="KT19" i="11"/>
  <c r="KU19" i="11"/>
  <c r="KV19" i="11"/>
  <c r="KW19" i="11"/>
  <c r="KX19" i="11"/>
  <c r="KY19" i="11"/>
  <c r="KZ19" i="11"/>
  <c r="LA19" i="11"/>
  <c r="LB19" i="11"/>
  <c r="LC19" i="11"/>
  <c r="LD19" i="11"/>
  <c r="LE19" i="11"/>
  <c r="LF19" i="11"/>
  <c r="LG19" i="11"/>
  <c r="LH19" i="11"/>
  <c r="LI19" i="11"/>
  <c r="LJ19" i="11"/>
  <c r="LK19" i="11"/>
  <c r="LL19" i="11"/>
  <c r="LM19" i="11"/>
  <c r="LN19" i="11"/>
  <c r="LO19" i="11"/>
  <c r="LP19" i="11"/>
  <c r="LQ19" i="11"/>
  <c r="LR19" i="11"/>
  <c r="LS19" i="11"/>
  <c r="LT19" i="11"/>
  <c r="LU19" i="11"/>
  <c r="LV19" i="11"/>
  <c r="LW19" i="11"/>
  <c r="LX19" i="11"/>
  <c r="LY19" i="11"/>
  <c r="LZ19" i="11"/>
  <c r="MA19" i="11"/>
  <c r="MB19" i="11"/>
  <c r="MC19" i="11"/>
  <c r="MD19" i="11"/>
  <c r="ME19" i="11"/>
  <c r="MF19" i="11"/>
  <c r="MG19" i="11"/>
  <c r="MH19" i="11"/>
  <c r="JA20" i="11"/>
  <c r="JB20" i="11"/>
  <c r="JC20" i="11"/>
  <c r="JD20" i="11"/>
  <c r="JE20" i="11"/>
  <c r="JF20" i="11"/>
  <c r="JG20" i="11"/>
  <c r="JH20" i="11"/>
  <c r="JI20" i="11"/>
  <c r="JJ20" i="11"/>
  <c r="JK20" i="11"/>
  <c r="JL20" i="11"/>
  <c r="JM20" i="11"/>
  <c r="JN20" i="11"/>
  <c r="JO20" i="11"/>
  <c r="JP20" i="11"/>
  <c r="JQ20" i="11"/>
  <c r="JR20" i="11"/>
  <c r="JS20" i="11"/>
  <c r="JT20" i="11"/>
  <c r="JU20" i="11"/>
  <c r="JV20" i="11"/>
  <c r="JW20" i="11"/>
  <c r="JX20" i="11"/>
  <c r="JY20" i="11"/>
  <c r="JZ20" i="11"/>
  <c r="KA20" i="11"/>
  <c r="KB20" i="11"/>
  <c r="KC20" i="11"/>
  <c r="KD20" i="11"/>
  <c r="KE20" i="11"/>
  <c r="KF20" i="11"/>
  <c r="KG20" i="11"/>
  <c r="KH20" i="11"/>
  <c r="KI20" i="11"/>
  <c r="KJ20" i="11"/>
  <c r="KK20" i="11"/>
  <c r="KL20" i="11"/>
  <c r="KM20" i="11"/>
  <c r="KN20" i="11"/>
  <c r="KO20" i="11"/>
  <c r="KP20" i="11"/>
  <c r="KQ20" i="11"/>
  <c r="KR20" i="11"/>
  <c r="KS20" i="11"/>
  <c r="KT20" i="11"/>
  <c r="KU20" i="11"/>
  <c r="KV20" i="11"/>
  <c r="KW20" i="11"/>
  <c r="KX20" i="11"/>
  <c r="KY20" i="11"/>
  <c r="KZ20" i="11"/>
  <c r="LA20" i="11"/>
  <c r="LB20" i="11"/>
  <c r="LC20" i="11"/>
  <c r="LD20" i="11"/>
  <c r="LE20" i="11"/>
  <c r="LF20" i="11"/>
  <c r="LG20" i="11"/>
  <c r="LH20" i="11"/>
  <c r="LI20" i="11"/>
  <c r="LJ20" i="11"/>
  <c r="LK20" i="11"/>
  <c r="LL20" i="11"/>
  <c r="LM20" i="11"/>
  <c r="LN20" i="11"/>
  <c r="LO20" i="11"/>
  <c r="LP20" i="11"/>
  <c r="LQ20" i="11"/>
  <c r="LR20" i="11"/>
  <c r="LS20" i="11"/>
  <c r="LT20" i="11"/>
  <c r="LU20" i="11"/>
  <c r="LV20" i="11"/>
  <c r="LW20" i="11"/>
  <c r="LX20" i="11"/>
  <c r="LY20" i="11"/>
  <c r="LZ20" i="11"/>
  <c r="MA20" i="11"/>
  <c r="MB20" i="11"/>
  <c r="MC20" i="11"/>
  <c r="MD20" i="11"/>
  <c r="ME20" i="11"/>
  <c r="MF20" i="11"/>
  <c r="MG20" i="11"/>
  <c r="MH20" i="11"/>
  <c r="JA21" i="11"/>
  <c r="JB21" i="11"/>
  <c r="JC21" i="11"/>
  <c r="JD21" i="11"/>
  <c r="JE21" i="11"/>
  <c r="JF21" i="11"/>
  <c r="JG21" i="11"/>
  <c r="JH21" i="11"/>
  <c r="JI21" i="11"/>
  <c r="JJ21" i="11"/>
  <c r="JK21" i="11"/>
  <c r="JL21" i="11"/>
  <c r="JM21" i="11"/>
  <c r="JN21" i="11"/>
  <c r="JO21" i="11"/>
  <c r="JP21" i="11"/>
  <c r="JQ21" i="11"/>
  <c r="JR21" i="11"/>
  <c r="JS21" i="11"/>
  <c r="JT21" i="11"/>
  <c r="JU21" i="11"/>
  <c r="JV21" i="11"/>
  <c r="JW21" i="11"/>
  <c r="JX21" i="11"/>
  <c r="JY21" i="11"/>
  <c r="JZ21" i="11"/>
  <c r="KA21" i="11"/>
  <c r="KB21" i="11"/>
  <c r="KC21" i="11"/>
  <c r="KD21" i="11"/>
  <c r="KE21" i="11"/>
  <c r="KF21" i="11"/>
  <c r="KG21" i="11"/>
  <c r="KH21" i="11"/>
  <c r="KI21" i="11"/>
  <c r="KJ21" i="11"/>
  <c r="KK21" i="11"/>
  <c r="KL21" i="11"/>
  <c r="KM21" i="11"/>
  <c r="KN21" i="11"/>
  <c r="KO21" i="11"/>
  <c r="KP21" i="11"/>
  <c r="KQ21" i="11"/>
  <c r="KR21" i="11"/>
  <c r="KS21" i="11"/>
  <c r="KT21" i="11"/>
  <c r="KU21" i="11"/>
  <c r="KV21" i="11"/>
  <c r="KW21" i="11"/>
  <c r="KX21" i="11"/>
  <c r="KY21" i="11"/>
  <c r="KZ21" i="11"/>
  <c r="LA21" i="11"/>
  <c r="LB21" i="11"/>
  <c r="LC21" i="11"/>
  <c r="LD21" i="11"/>
  <c r="LE21" i="11"/>
  <c r="LF21" i="11"/>
  <c r="LG21" i="11"/>
  <c r="LH21" i="11"/>
  <c r="LI21" i="11"/>
  <c r="LJ21" i="11"/>
  <c r="LK21" i="11"/>
  <c r="LL21" i="11"/>
  <c r="LM21" i="11"/>
  <c r="LN21" i="11"/>
  <c r="LO21" i="11"/>
  <c r="LP21" i="11"/>
  <c r="LQ21" i="11"/>
  <c r="LR21" i="11"/>
  <c r="LS21" i="11"/>
  <c r="LT21" i="11"/>
  <c r="LU21" i="11"/>
  <c r="LV21" i="11"/>
  <c r="LW21" i="11"/>
  <c r="LX21" i="11"/>
  <c r="LY21" i="11"/>
  <c r="LZ21" i="11"/>
  <c r="MA21" i="11"/>
  <c r="MB21" i="11"/>
  <c r="MC21" i="11"/>
  <c r="MD21" i="11"/>
  <c r="ME21" i="11"/>
  <c r="MF21" i="11"/>
  <c r="MG21" i="11"/>
  <c r="MH21" i="11"/>
  <c r="JA22" i="11"/>
  <c r="JB22" i="11"/>
  <c r="JC22" i="11"/>
  <c r="JD22" i="11"/>
  <c r="JE22" i="11"/>
  <c r="JF22" i="11"/>
  <c r="JG22" i="11"/>
  <c r="JH22" i="11"/>
  <c r="JI22" i="11"/>
  <c r="JJ22" i="11"/>
  <c r="JK22" i="11"/>
  <c r="JL22" i="11"/>
  <c r="JM22" i="11"/>
  <c r="JN22" i="11"/>
  <c r="JO22" i="11"/>
  <c r="JP22" i="11"/>
  <c r="JQ22" i="11"/>
  <c r="JR22" i="11"/>
  <c r="JS22" i="11"/>
  <c r="JT22" i="11"/>
  <c r="JU22" i="11"/>
  <c r="JV22" i="11"/>
  <c r="JW22" i="11"/>
  <c r="JX22" i="11"/>
  <c r="JY22" i="11"/>
  <c r="JZ22" i="11"/>
  <c r="KA22" i="11"/>
  <c r="KB22" i="11"/>
  <c r="KC22" i="11"/>
  <c r="KD22" i="11"/>
  <c r="KE22" i="11"/>
  <c r="KF22" i="11"/>
  <c r="KG22" i="11"/>
  <c r="KH22" i="11"/>
  <c r="KI22" i="11"/>
  <c r="KJ22" i="11"/>
  <c r="KK22" i="11"/>
  <c r="KL22" i="11"/>
  <c r="KM22" i="11"/>
  <c r="KN22" i="11"/>
  <c r="KO22" i="11"/>
  <c r="KP22" i="11"/>
  <c r="KQ22" i="11"/>
  <c r="KR22" i="11"/>
  <c r="KS22" i="11"/>
  <c r="KT22" i="11"/>
  <c r="KU22" i="11"/>
  <c r="KV22" i="11"/>
  <c r="KW22" i="11"/>
  <c r="KX22" i="11"/>
  <c r="KY22" i="11"/>
  <c r="KZ22" i="11"/>
  <c r="LA22" i="11"/>
  <c r="LB22" i="11"/>
  <c r="LC22" i="11"/>
  <c r="LD22" i="11"/>
  <c r="LE22" i="11"/>
  <c r="LF22" i="11"/>
  <c r="LG22" i="11"/>
  <c r="LH22" i="11"/>
  <c r="LI22" i="11"/>
  <c r="LJ22" i="11"/>
  <c r="LK22" i="11"/>
  <c r="LL22" i="11"/>
  <c r="LM22" i="11"/>
  <c r="LN22" i="11"/>
  <c r="LO22" i="11"/>
  <c r="LP22" i="11"/>
  <c r="LQ22" i="11"/>
  <c r="LR22" i="11"/>
  <c r="LS22" i="11"/>
  <c r="LT22" i="11"/>
  <c r="LU22" i="11"/>
  <c r="LV22" i="11"/>
  <c r="LW22" i="11"/>
  <c r="LX22" i="11"/>
  <c r="LY22" i="11"/>
  <c r="LZ22" i="11"/>
  <c r="MA22" i="11"/>
  <c r="MB22" i="11"/>
  <c r="MC22" i="11"/>
  <c r="MD22" i="11"/>
  <c r="ME22" i="11"/>
  <c r="MF22" i="11"/>
  <c r="MG22" i="11"/>
  <c r="MH22" i="11"/>
  <c r="JA23" i="11"/>
  <c r="JB23" i="11"/>
  <c r="JC23" i="11"/>
  <c r="JD23" i="11"/>
  <c r="JE23" i="11"/>
  <c r="JF23" i="11"/>
  <c r="JG23" i="11"/>
  <c r="JH23" i="11"/>
  <c r="JI23" i="11"/>
  <c r="JJ23" i="11"/>
  <c r="JK23" i="11"/>
  <c r="JL23" i="11"/>
  <c r="JM23" i="11"/>
  <c r="JN23" i="11"/>
  <c r="JO23" i="11"/>
  <c r="JP23" i="11"/>
  <c r="JQ23" i="11"/>
  <c r="JR23" i="11"/>
  <c r="JS23" i="11"/>
  <c r="JT23" i="11"/>
  <c r="JU23" i="11"/>
  <c r="JV23" i="11"/>
  <c r="JW23" i="11"/>
  <c r="JX23" i="11"/>
  <c r="JY23" i="11"/>
  <c r="JZ23" i="11"/>
  <c r="KA23" i="11"/>
  <c r="KB23" i="11"/>
  <c r="KC23" i="11"/>
  <c r="KD23" i="11"/>
  <c r="KE23" i="11"/>
  <c r="KF23" i="11"/>
  <c r="KG23" i="11"/>
  <c r="KH23" i="11"/>
  <c r="KI23" i="11"/>
  <c r="KJ23" i="11"/>
  <c r="KK23" i="11"/>
  <c r="KL23" i="11"/>
  <c r="KM23" i="11"/>
  <c r="KN23" i="11"/>
  <c r="KO23" i="11"/>
  <c r="KP23" i="11"/>
  <c r="KQ23" i="11"/>
  <c r="KR23" i="11"/>
  <c r="KS23" i="11"/>
  <c r="KT23" i="11"/>
  <c r="KU23" i="11"/>
  <c r="KV23" i="11"/>
  <c r="KW23" i="11"/>
  <c r="KX23" i="11"/>
  <c r="KY23" i="11"/>
  <c r="KZ23" i="11"/>
  <c r="LA23" i="11"/>
  <c r="LB23" i="11"/>
  <c r="LC23" i="11"/>
  <c r="LD23" i="11"/>
  <c r="LE23" i="11"/>
  <c r="LF23" i="11"/>
  <c r="LG23" i="11"/>
  <c r="LH23" i="11"/>
  <c r="LI23" i="11"/>
  <c r="LJ23" i="11"/>
  <c r="LK23" i="11"/>
  <c r="LL23" i="11"/>
  <c r="LM23" i="11"/>
  <c r="LN23" i="11"/>
  <c r="LO23" i="11"/>
  <c r="LP23" i="11"/>
  <c r="LQ23" i="11"/>
  <c r="LR23" i="11"/>
  <c r="LS23" i="11"/>
  <c r="LT23" i="11"/>
  <c r="LU23" i="11"/>
  <c r="LV23" i="11"/>
  <c r="LW23" i="11"/>
  <c r="LX23" i="11"/>
  <c r="LY23" i="11"/>
  <c r="LZ23" i="11"/>
  <c r="MA23" i="11"/>
  <c r="MB23" i="11"/>
  <c r="MC23" i="11"/>
  <c r="MD23" i="11"/>
  <c r="ME23" i="11"/>
  <c r="MF23" i="11"/>
  <c r="MG23" i="11"/>
  <c r="MH23" i="11"/>
  <c r="JA24" i="11"/>
  <c r="JB24" i="11"/>
  <c r="JC24" i="11"/>
  <c r="JD24" i="11"/>
  <c r="JE24" i="11"/>
  <c r="JF24" i="11"/>
  <c r="JG24" i="11"/>
  <c r="JH24" i="11"/>
  <c r="JI24" i="11"/>
  <c r="JJ24" i="11"/>
  <c r="JK24" i="11"/>
  <c r="JL24" i="11"/>
  <c r="JM24" i="11"/>
  <c r="JN24" i="11"/>
  <c r="JO24" i="11"/>
  <c r="JP24" i="11"/>
  <c r="JQ24" i="11"/>
  <c r="JR24" i="11"/>
  <c r="JS24" i="11"/>
  <c r="JT24" i="11"/>
  <c r="JU24" i="11"/>
  <c r="JV24" i="11"/>
  <c r="JW24" i="11"/>
  <c r="JX24" i="11"/>
  <c r="JY24" i="11"/>
  <c r="JZ24" i="11"/>
  <c r="KA24" i="11"/>
  <c r="KB24" i="11"/>
  <c r="KC24" i="11"/>
  <c r="KD24" i="11"/>
  <c r="KE24" i="11"/>
  <c r="KF24" i="11"/>
  <c r="KG24" i="11"/>
  <c r="KH24" i="11"/>
  <c r="KI24" i="11"/>
  <c r="KJ24" i="11"/>
  <c r="KK24" i="11"/>
  <c r="KL24" i="11"/>
  <c r="KM24" i="11"/>
  <c r="KN24" i="11"/>
  <c r="KO24" i="11"/>
  <c r="KP24" i="11"/>
  <c r="KQ24" i="11"/>
  <c r="KR24" i="11"/>
  <c r="KS24" i="11"/>
  <c r="KT24" i="11"/>
  <c r="KU24" i="11"/>
  <c r="KV24" i="11"/>
  <c r="KW24" i="11"/>
  <c r="KX24" i="11"/>
  <c r="KY24" i="11"/>
  <c r="KZ24" i="11"/>
  <c r="LA24" i="11"/>
  <c r="LB24" i="11"/>
  <c r="LC24" i="11"/>
  <c r="LD24" i="11"/>
  <c r="LE24" i="11"/>
  <c r="LF24" i="11"/>
  <c r="LG24" i="11"/>
  <c r="LH24" i="11"/>
  <c r="LI24" i="11"/>
  <c r="LJ24" i="11"/>
  <c r="LK24" i="11"/>
  <c r="LL24" i="11"/>
  <c r="LM24" i="11"/>
  <c r="LN24" i="11"/>
  <c r="LO24" i="11"/>
  <c r="LP24" i="11"/>
  <c r="LQ24" i="11"/>
  <c r="LR24" i="11"/>
  <c r="LS24" i="11"/>
  <c r="LT24" i="11"/>
  <c r="LU24" i="11"/>
  <c r="LV24" i="11"/>
  <c r="LW24" i="11"/>
  <c r="LX24" i="11"/>
  <c r="LY24" i="11"/>
  <c r="LZ24" i="11"/>
  <c r="MA24" i="11"/>
  <c r="MB24" i="11"/>
  <c r="MC24" i="11"/>
  <c r="MD24" i="11"/>
  <c r="ME24" i="11"/>
  <c r="MF24" i="11"/>
  <c r="MG24" i="11"/>
  <c r="MH24" i="11"/>
  <c r="JA25" i="11"/>
  <c r="JB25" i="11"/>
  <c r="JC25" i="11"/>
  <c r="JD25" i="11"/>
  <c r="JE25" i="11"/>
  <c r="JF25" i="11"/>
  <c r="JG25" i="11"/>
  <c r="JH25" i="11"/>
  <c r="JI25" i="11"/>
  <c r="JJ25" i="11"/>
  <c r="JK25" i="11"/>
  <c r="JL25" i="11"/>
  <c r="JM25" i="11"/>
  <c r="JN25" i="11"/>
  <c r="JO25" i="11"/>
  <c r="JP25" i="11"/>
  <c r="JQ25" i="11"/>
  <c r="JR25" i="11"/>
  <c r="JS25" i="11"/>
  <c r="JT25" i="11"/>
  <c r="JU25" i="11"/>
  <c r="JV25" i="11"/>
  <c r="JW25" i="11"/>
  <c r="JX25" i="11"/>
  <c r="JY25" i="11"/>
  <c r="JZ25" i="11"/>
  <c r="KA25" i="11"/>
  <c r="KB25" i="11"/>
  <c r="KC25" i="11"/>
  <c r="KD25" i="11"/>
  <c r="KE25" i="11"/>
  <c r="KF25" i="11"/>
  <c r="KG25" i="11"/>
  <c r="KH25" i="11"/>
  <c r="KI25" i="11"/>
  <c r="KJ25" i="11"/>
  <c r="KK25" i="11"/>
  <c r="KL25" i="11"/>
  <c r="KM25" i="11"/>
  <c r="KN25" i="11"/>
  <c r="KO25" i="11"/>
  <c r="KP25" i="11"/>
  <c r="KQ25" i="11"/>
  <c r="KR25" i="11"/>
  <c r="KS25" i="11"/>
  <c r="KT25" i="11"/>
  <c r="KU25" i="11"/>
  <c r="KV25" i="11"/>
  <c r="KW25" i="11"/>
  <c r="KX25" i="11"/>
  <c r="KY25" i="11"/>
  <c r="KZ25" i="11"/>
  <c r="LA25" i="11"/>
  <c r="LB25" i="11"/>
  <c r="LC25" i="11"/>
  <c r="LD25" i="11"/>
  <c r="LE25" i="11"/>
  <c r="LF25" i="11"/>
  <c r="LG25" i="11"/>
  <c r="LH25" i="11"/>
  <c r="LI25" i="11"/>
  <c r="LJ25" i="11"/>
  <c r="LK25" i="11"/>
  <c r="LL25" i="11"/>
  <c r="LM25" i="11"/>
  <c r="LN25" i="11"/>
  <c r="LO25" i="11"/>
  <c r="LP25" i="11"/>
  <c r="LQ25" i="11"/>
  <c r="LR25" i="11"/>
  <c r="LS25" i="11"/>
  <c r="LT25" i="11"/>
  <c r="LU25" i="11"/>
  <c r="LV25" i="11"/>
  <c r="LW25" i="11"/>
  <c r="LX25" i="11"/>
  <c r="LY25" i="11"/>
  <c r="LZ25" i="11"/>
  <c r="MA25" i="11"/>
  <c r="MB25" i="11"/>
  <c r="MC25" i="11"/>
  <c r="MD25" i="11"/>
  <c r="ME25" i="11"/>
  <c r="MF25" i="11"/>
  <c r="MG25" i="11"/>
  <c r="MH25" i="11"/>
  <c r="JA26" i="11"/>
  <c r="JB26" i="11"/>
  <c r="JC26" i="11"/>
  <c r="JD26" i="11"/>
  <c r="JE26" i="11"/>
  <c r="JF26" i="11"/>
  <c r="JG26" i="11"/>
  <c r="JH26" i="11"/>
  <c r="JI26" i="11"/>
  <c r="JJ26" i="11"/>
  <c r="JK26" i="11"/>
  <c r="JL26" i="11"/>
  <c r="JM26" i="11"/>
  <c r="JN26" i="11"/>
  <c r="JO26" i="11"/>
  <c r="JP26" i="11"/>
  <c r="JQ26" i="11"/>
  <c r="JR26" i="11"/>
  <c r="JS26" i="11"/>
  <c r="JT26" i="11"/>
  <c r="JU26" i="11"/>
  <c r="JV26" i="11"/>
  <c r="JW26" i="11"/>
  <c r="JX26" i="11"/>
  <c r="JY26" i="11"/>
  <c r="JZ26" i="11"/>
  <c r="KA26" i="11"/>
  <c r="KB26" i="11"/>
  <c r="KC26" i="11"/>
  <c r="KD26" i="11"/>
  <c r="KE26" i="11"/>
  <c r="KF26" i="11"/>
  <c r="KG26" i="11"/>
  <c r="KH26" i="11"/>
  <c r="KI26" i="11"/>
  <c r="KJ26" i="11"/>
  <c r="KK26" i="11"/>
  <c r="KL26" i="11"/>
  <c r="KM26" i="11"/>
  <c r="KN26" i="11"/>
  <c r="KO26" i="11"/>
  <c r="KP26" i="11"/>
  <c r="KQ26" i="11"/>
  <c r="KR26" i="11"/>
  <c r="KS26" i="11"/>
  <c r="KT26" i="11"/>
  <c r="KU26" i="11"/>
  <c r="KV26" i="11"/>
  <c r="KW26" i="11"/>
  <c r="KX26" i="11"/>
  <c r="KY26" i="11"/>
  <c r="KZ26" i="11"/>
  <c r="LA26" i="11"/>
  <c r="LB26" i="11"/>
  <c r="LC26" i="11"/>
  <c r="LD26" i="11"/>
  <c r="LE26" i="11"/>
  <c r="LF26" i="11"/>
  <c r="LG26" i="11"/>
  <c r="LH26" i="11"/>
  <c r="LI26" i="11"/>
  <c r="LJ26" i="11"/>
  <c r="LK26" i="11"/>
  <c r="LL26" i="11"/>
  <c r="LM26" i="11"/>
  <c r="LN26" i="11"/>
  <c r="LO26" i="11"/>
  <c r="LP26" i="11"/>
  <c r="LQ26" i="11"/>
  <c r="LR26" i="11"/>
  <c r="LS26" i="11"/>
  <c r="LT26" i="11"/>
  <c r="LU26" i="11"/>
  <c r="LV26" i="11"/>
  <c r="LW26" i="11"/>
  <c r="LX26" i="11"/>
  <c r="LY26" i="11"/>
  <c r="LZ26" i="11"/>
  <c r="MA26" i="11"/>
  <c r="MB26" i="11"/>
  <c r="MC26" i="11"/>
  <c r="MD26" i="11"/>
  <c r="ME26" i="11"/>
  <c r="MF26" i="11"/>
  <c r="MG26" i="11"/>
  <c r="MH26" i="11"/>
  <c r="JA27" i="11"/>
  <c r="JB27" i="11"/>
  <c r="JC27" i="11"/>
  <c r="JD27" i="11"/>
  <c r="JE27" i="11"/>
  <c r="JF27" i="11"/>
  <c r="JG27" i="11"/>
  <c r="JH27" i="11"/>
  <c r="JI27" i="11"/>
  <c r="JJ27" i="11"/>
  <c r="JK27" i="11"/>
  <c r="JL27" i="11"/>
  <c r="JM27" i="11"/>
  <c r="JN27" i="11"/>
  <c r="JO27" i="11"/>
  <c r="JP27" i="11"/>
  <c r="JQ27" i="11"/>
  <c r="JR27" i="11"/>
  <c r="JS27" i="11"/>
  <c r="JT27" i="11"/>
  <c r="JU27" i="11"/>
  <c r="JV27" i="11"/>
  <c r="JW27" i="11"/>
  <c r="JX27" i="11"/>
  <c r="JY27" i="11"/>
  <c r="JZ27" i="11"/>
  <c r="KA27" i="11"/>
  <c r="KB27" i="11"/>
  <c r="KC27" i="11"/>
  <c r="KD27" i="11"/>
  <c r="KE27" i="11"/>
  <c r="KF27" i="11"/>
  <c r="KG27" i="11"/>
  <c r="KH27" i="11"/>
  <c r="KI27" i="11"/>
  <c r="KJ27" i="11"/>
  <c r="KK27" i="11"/>
  <c r="KL27" i="11"/>
  <c r="KM27" i="11"/>
  <c r="KN27" i="11"/>
  <c r="KO27" i="11"/>
  <c r="KP27" i="11"/>
  <c r="KQ27" i="11"/>
  <c r="KR27" i="11"/>
  <c r="KS27" i="11"/>
  <c r="KT27" i="11"/>
  <c r="KU27" i="11"/>
  <c r="KV27" i="11"/>
  <c r="KW27" i="11"/>
  <c r="KX27" i="11"/>
  <c r="KY27" i="11"/>
  <c r="KZ27" i="11"/>
  <c r="LA27" i="11"/>
  <c r="LB27" i="11"/>
  <c r="LC27" i="11"/>
  <c r="LD27" i="11"/>
  <c r="LE27" i="11"/>
  <c r="LF27" i="11"/>
  <c r="LG27" i="11"/>
  <c r="LH27" i="11"/>
  <c r="LI27" i="11"/>
  <c r="LJ27" i="11"/>
  <c r="LK27" i="11"/>
  <c r="LL27" i="11"/>
  <c r="LM27" i="11"/>
  <c r="LN27" i="11"/>
  <c r="LO27" i="11"/>
  <c r="LP27" i="11"/>
  <c r="LQ27" i="11"/>
  <c r="LR27" i="11"/>
  <c r="LS27" i="11"/>
  <c r="LT27" i="11"/>
  <c r="LU27" i="11"/>
  <c r="LV27" i="11"/>
  <c r="LW27" i="11"/>
  <c r="LX27" i="11"/>
  <c r="LY27" i="11"/>
  <c r="LZ27" i="11"/>
  <c r="MA27" i="11"/>
  <c r="MB27" i="11"/>
  <c r="MC27" i="11"/>
  <c r="MD27" i="11"/>
  <c r="ME27" i="11"/>
  <c r="MF27" i="11"/>
  <c r="MG27" i="11"/>
  <c r="MH27" i="11"/>
  <c r="JA28" i="11"/>
  <c r="JB28" i="11"/>
  <c r="JC28" i="11"/>
  <c r="JD28" i="11"/>
  <c r="JE28" i="11"/>
  <c r="JF28" i="11"/>
  <c r="JG28" i="11"/>
  <c r="JH28" i="11"/>
  <c r="JI28" i="11"/>
  <c r="JJ28" i="11"/>
  <c r="JK28" i="11"/>
  <c r="JL28" i="11"/>
  <c r="JM28" i="11"/>
  <c r="JN28" i="11"/>
  <c r="JO28" i="11"/>
  <c r="JP28" i="11"/>
  <c r="JQ28" i="11"/>
  <c r="JR28" i="11"/>
  <c r="JS28" i="11"/>
  <c r="JT28" i="11"/>
  <c r="JU28" i="11"/>
  <c r="JV28" i="11"/>
  <c r="JW28" i="11"/>
  <c r="JX28" i="11"/>
  <c r="JY28" i="11"/>
  <c r="JZ28" i="11"/>
  <c r="KA28" i="11"/>
  <c r="KB28" i="11"/>
  <c r="KC28" i="11"/>
  <c r="KD28" i="11"/>
  <c r="KE28" i="11"/>
  <c r="KF28" i="11"/>
  <c r="KG28" i="11"/>
  <c r="KH28" i="11"/>
  <c r="KI28" i="11"/>
  <c r="KJ28" i="11"/>
  <c r="KK28" i="11"/>
  <c r="KL28" i="11"/>
  <c r="KM28" i="11"/>
  <c r="KN28" i="11"/>
  <c r="KO28" i="11"/>
  <c r="KP28" i="11"/>
  <c r="KQ28" i="11"/>
  <c r="KR28" i="11"/>
  <c r="KS28" i="11"/>
  <c r="KT28" i="11"/>
  <c r="KU28" i="11"/>
  <c r="KV28" i="11"/>
  <c r="KW28" i="11"/>
  <c r="KX28" i="11"/>
  <c r="KY28" i="11"/>
  <c r="KZ28" i="11"/>
  <c r="LA28" i="11"/>
  <c r="LB28" i="11"/>
  <c r="LC28" i="11"/>
  <c r="LD28" i="11"/>
  <c r="LE28" i="11"/>
  <c r="LF28" i="11"/>
  <c r="LG28" i="11"/>
  <c r="LH28" i="11"/>
  <c r="LI28" i="11"/>
  <c r="LJ28" i="11"/>
  <c r="LK28" i="11"/>
  <c r="LL28" i="11"/>
  <c r="LM28" i="11"/>
  <c r="LN28" i="11"/>
  <c r="LO28" i="11"/>
  <c r="LP28" i="11"/>
  <c r="LQ28" i="11"/>
  <c r="LR28" i="11"/>
  <c r="LS28" i="11"/>
  <c r="LT28" i="11"/>
  <c r="LU28" i="11"/>
  <c r="LV28" i="11"/>
  <c r="LW28" i="11"/>
  <c r="LX28" i="11"/>
  <c r="LY28" i="11"/>
  <c r="LZ28" i="11"/>
  <c r="MA28" i="11"/>
  <c r="MB28" i="11"/>
  <c r="MC28" i="11"/>
  <c r="MD28" i="11"/>
  <c r="ME28" i="11"/>
  <c r="MF28" i="11"/>
  <c r="MG28" i="11"/>
  <c r="MH28" i="11"/>
  <c r="JA29" i="11"/>
  <c r="JB29" i="11"/>
  <c r="JC29" i="11"/>
  <c r="JD29" i="11"/>
  <c r="JE29" i="11"/>
  <c r="JF29" i="11"/>
  <c r="JG29" i="11"/>
  <c r="JH29" i="11"/>
  <c r="JI29" i="11"/>
  <c r="JJ29" i="11"/>
  <c r="JK29" i="11"/>
  <c r="JL29" i="11"/>
  <c r="JM29" i="11"/>
  <c r="JN29" i="11"/>
  <c r="JO29" i="11"/>
  <c r="JP29" i="11"/>
  <c r="JQ29" i="11"/>
  <c r="JR29" i="11"/>
  <c r="JS29" i="11"/>
  <c r="JT29" i="11"/>
  <c r="JU29" i="11"/>
  <c r="JV29" i="11"/>
  <c r="JW29" i="11"/>
  <c r="JX29" i="11"/>
  <c r="JY29" i="11"/>
  <c r="JZ29" i="11"/>
  <c r="KA29" i="11"/>
  <c r="KB29" i="11"/>
  <c r="KC29" i="11"/>
  <c r="KD29" i="11"/>
  <c r="KE29" i="11"/>
  <c r="KF29" i="11"/>
  <c r="KG29" i="11"/>
  <c r="KH29" i="11"/>
  <c r="KI29" i="11"/>
  <c r="KJ29" i="11"/>
  <c r="KK29" i="11"/>
  <c r="KL29" i="11"/>
  <c r="KM29" i="11"/>
  <c r="KN29" i="11"/>
  <c r="KO29" i="11"/>
  <c r="KP29" i="11"/>
  <c r="KQ29" i="11"/>
  <c r="KR29" i="11"/>
  <c r="KS29" i="11"/>
  <c r="KT29" i="11"/>
  <c r="KU29" i="11"/>
  <c r="KV29" i="11"/>
  <c r="KW29" i="11"/>
  <c r="KX29" i="11"/>
  <c r="KY29" i="11"/>
  <c r="KZ29" i="11"/>
  <c r="LA29" i="11"/>
  <c r="LB29" i="11"/>
  <c r="LC29" i="11"/>
  <c r="LD29" i="11"/>
  <c r="LE29" i="11"/>
  <c r="LF29" i="11"/>
  <c r="LG29" i="11"/>
  <c r="LH29" i="11"/>
  <c r="LI29" i="11"/>
  <c r="LJ29" i="11"/>
  <c r="LK29" i="11"/>
  <c r="LL29" i="11"/>
  <c r="LM29" i="11"/>
  <c r="LN29" i="11"/>
  <c r="LO29" i="11"/>
  <c r="LP29" i="11"/>
  <c r="LQ29" i="11"/>
  <c r="LR29" i="11"/>
  <c r="LS29" i="11"/>
  <c r="LT29" i="11"/>
  <c r="LU29" i="11"/>
  <c r="LV29" i="11"/>
  <c r="LW29" i="11"/>
  <c r="LX29" i="11"/>
  <c r="LY29" i="11"/>
  <c r="LZ29" i="11"/>
  <c r="MA29" i="11"/>
  <c r="MB29" i="11"/>
  <c r="MC29" i="11"/>
  <c r="MD29" i="11"/>
  <c r="ME29" i="11"/>
  <c r="MF29" i="11"/>
  <c r="MG29" i="11"/>
  <c r="MH29" i="11"/>
  <c r="JA30" i="11"/>
  <c r="JB30" i="11"/>
  <c r="JC30" i="11"/>
  <c r="JD30" i="11"/>
  <c r="JE30" i="11"/>
  <c r="JF30" i="11"/>
  <c r="JG30" i="11"/>
  <c r="JH30" i="11"/>
  <c r="JI30" i="11"/>
  <c r="JJ30" i="11"/>
  <c r="JK30" i="11"/>
  <c r="JL30" i="11"/>
  <c r="JM30" i="11"/>
  <c r="JN30" i="11"/>
  <c r="JO30" i="11"/>
  <c r="JP30" i="11"/>
  <c r="JQ30" i="11"/>
  <c r="JR30" i="11"/>
  <c r="JS30" i="11"/>
  <c r="JT30" i="11"/>
  <c r="JU30" i="11"/>
  <c r="JV30" i="11"/>
  <c r="JW30" i="11"/>
  <c r="JX30" i="11"/>
  <c r="JY30" i="11"/>
  <c r="JZ30" i="11"/>
  <c r="KA30" i="11"/>
  <c r="KB30" i="11"/>
  <c r="KC30" i="11"/>
  <c r="KD30" i="11"/>
  <c r="KE30" i="11"/>
  <c r="KF30" i="11"/>
  <c r="KG30" i="11"/>
  <c r="KH30" i="11"/>
  <c r="KI30" i="11"/>
  <c r="KJ30" i="11"/>
  <c r="KK30" i="11"/>
  <c r="KL30" i="11"/>
  <c r="KM30" i="11"/>
  <c r="KN30" i="11"/>
  <c r="KO30" i="11"/>
  <c r="KP30" i="11"/>
  <c r="KQ30" i="11"/>
  <c r="KR30" i="11"/>
  <c r="KS30" i="11"/>
  <c r="KT30" i="11"/>
  <c r="KU30" i="11"/>
  <c r="KV30" i="11"/>
  <c r="KW30" i="11"/>
  <c r="KX30" i="11"/>
  <c r="KY30" i="11"/>
  <c r="KZ30" i="11"/>
  <c r="LA30" i="11"/>
  <c r="LB30" i="11"/>
  <c r="LC30" i="11"/>
  <c r="LD30" i="11"/>
  <c r="LE30" i="11"/>
  <c r="LF30" i="11"/>
  <c r="LG30" i="11"/>
  <c r="LH30" i="11"/>
  <c r="LI30" i="11"/>
  <c r="LJ30" i="11"/>
  <c r="LK30" i="11"/>
  <c r="LL30" i="11"/>
  <c r="LM30" i="11"/>
  <c r="LN30" i="11"/>
  <c r="LO30" i="11"/>
  <c r="LP30" i="11"/>
  <c r="LQ30" i="11"/>
  <c r="LR30" i="11"/>
  <c r="LS30" i="11"/>
  <c r="LT30" i="11"/>
  <c r="LU30" i="11"/>
  <c r="LV30" i="11"/>
  <c r="LW30" i="11"/>
  <c r="LX30" i="11"/>
  <c r="LY30" i="11"/>
  <c r="LZ30" i="11"/>
  <c r="MA30" i="11"/>
  <c r="MB30" i="11"/>
  <c r="MC30" i="11"/>
  <c r="MD30" i="11"/>
  <c r="ME30" i="11"/>
  <c r="MF30" i="11"/>
  <c r="MG30" i="11"/>
  <c r="MH30" i="11"/>
  <c r="JA31" i="11"/>
  <c r="JB31" i="11"/>
  <c r="JC31" i="11"/>
  <c r="JD31" i="11"/>
  <c r="JE31" i="11"/>
  <c r="JF31" i="11"/>
  <c r="JG31" i="11"/>
  <c r="JH31" i="11"/>
  <c r="JI31" i="11"/>
  <c r="JJ31" i="11"/>
  <c r="JK31" i="11"/>
  <c r="JL31" i="11"/>
  <c r="JM31" i="11"/>
  <c r="JN31" i="11"/>
  <c r="JO31" i="11"/>
  <c r="JP31" i="11"/>
  <c r="JQ31" i="11"/>
  <c r="JR31" i="11"/>
  <c r="JS31" i="11"/>
  <c r="JT31" i="11"/>
  <c r="JU31" i="11"/>
  <c r="JV31" i="11"/>
  <c r="JW31" i="11"/>
  <c r="JX31" i="11"/>
  <c r="JY31" i="11"/>
  <c r="JZ31" i="11"/>
  <c r="KA31" i="11"/>
  <c r="KB31" i="11"/>
  <c r="KC31" i="11"/>
  <c r="KD31" i="11"/>
  <c r="KE31" i="11"/>
  <c r="KF31" i="11"/>
  <c r="KG31" i="11"/>
  <c r="KH31" i="11"/>
  <c r="KI31" i="11"/>
  <c r="KJ31" i="11"/>
  <c r="KK31" i="11"/>
  <c r="KL31" i="11"/>
  <c r="KM31" i="11"/>
  <c r="KN31" i="11"/>
  <c r="KO31" i="11"/>
  <c r="KP31" i="11"/>
  <c r="KQ31" i="11"/>
  <c r="KR31" i="11"/>
  <c r="KS31" i="11"/>
  <c r="KT31" i="11"/>
  <c r="KU31" i="11"/>
  <c r="KV31" i="11"/>
  <c r="KW31" i="11"/>
  <c r="KX31" i="11"/>
  <c r="KY31" i="11"/>
  <c r="KZ31" i="11"/>
  <c r="LA31" i="11"/>
  <c r="LB31" i="11"/>
  <c r="LC31" i="11"/>
  <c r="LD31" i="11"/>
  <c r="LE31" i="11"/>
  <c r="LF31" i="11"/>
  <c r="LG31" i="11"/>
  <c r="LH31" i="11"/>
  <c r="LI31" i="11"/>
  <c r="LJ31" i="11"/>
  <c r="LK31" i="11"/>
  <c r="LL31" i="11"/>
  <c r="LM31" i="11"/>
  <c r="LN31" i="11"/>
  <c r="LO31" i="11"/>
  <c r="LP31" i="11"/>
  <c r="LQ31" i="11"/>
  <c r="LR31" i="11"/>
  <c r="LS31" i="11"/>
  <c r="LT31" i="11"/>
  <c r="LU31" i="11"/>
  <c r="LV31" i="11"/>
  <c r="LW31" i="11"/>
  <c r="LX31" i="11"/>
  <c r="LY31" i="11"/>
  <c r="LZ31" i="11"/>
  <c r="MA31" i="11"/>
  <c r="MB31" i="11"/>
  <c r="MC31" i="11"/>
  <c r="MD31" i="11"/>
  <c r="ME31" i="11"/>
  <c r="MF31" i="11"/>
  <c r="MG31" i="11"/>
  <c r="MH31" i="11"/>
  <c r="JA32" i="11"/>
  <c r="JB32" i="11"/>
  <c r="JC32" i="11"/>
  <c r="JD32" i="11"/>
  <c r="JE32" i="11"/>
  <c r="JF32" i="11"/>
  <c r="JG32" i="11"/>
  <c r="JH32" i="11"/>
  <c r="JI32" i="11"/>
  <c r="JJ32" i="11"/>
  <c r="JK32" i="11"/>
  <c r="JL32" i="11"/>
  <c r="JM32" i="11"/>
  <c r="JN32" i="11"/>
  <c r="JO32" i="11"/>
  <c r="JP32" i="11"/>
  <c r="JQ32" i="11"/>
  <c r="JR32" i="11"/>
  <c r="JS32" i="11"/>
  <c r="JT32" i="11"/>
  <c r="JU32" i="11"/>
  <c r="JV32" i="11"/>
  <c r="JW32" i="11"/>
  <c r="JX32" i="11"/>
  <c r="JY32" i="11"/>
  <c r="JZ32" i="11"/>
  <c r="KA32" i="11"/>
  <c r="KB32" i="11"/>
  <c r="KC32" i="11"/>
  <c r="KD32" i="11"/>
  <c r="KE32" i="11"/>
  <c r="KF32" i="11"/>
  <c r="KG32" i="11"/>
  <c r="KH32" i="11"/>
  <c r="KI32" i="11"/>
  <c r="KJ32" i="11"/>
  <c r="KK32" i="11"/>
  <c r="KL32" i="11"/>
  <c r="KM32" i="11"/>
  <c r="KN32" i="11"/>
  <c r="KO32" i="11"/>
  <c r="KP32" i="11"/>
  <c r="KQ32" i="11"/>
  <c r="KR32" i="11"/>
  <c r="KS32" i="11"/>
  <c r="KT32" i="11"/>
  <c r="KU32" i="11"/>
  <c r="KV32" i="11"/>
  <c r="KW32" i="11"/>
  <c r="KX32" i="11"/>
  <c r="KY32" i="11"/>
  <c r="KZ32" i="11"/>
  <c r="LA32" i="11"/>
  <c r="LB32" i="11"/>
  <c r="LC32" i="11"/>
  <c r="LD32" i="11"/>
  <c r="LE32" i="11"/>
  <c r="LF32" i="11"/>
  <c r="LG32" i="11"/>
  <c r="LH32" i="11"/>
  <c r="LI32" i="11"/>
  <c r="LJ32" i="11"/>
  <c r="LK32" i="11"/>
  <c r="LL32" i="11"/>
  <c r="LM32" i="11"/>
  <c r="LN32" i="11"/>
  <c r="LO32" i="11"/>
  <c r="LP32" i="11"/>
  <c r="LQ32" i="11"/>
  <c r="LR32" i="11"/>
  <c r="LS32" i="11"/>
  <c r="LT32" i="11"/>
  <c r="LU32" i="11"/>
  <c r="LV32" i="11"/>
  <c r="LW32" i="11"/>
  <c r="LX32" i="11"/>
  <c r="LY32" i="11"/>
  <c r="LZ32" i="11"/>
  <c r="MA32" i="11"/>
  <c r="MB32" i="11"/>
  <c r="MC32" i="11"/>
  <c r="MD32" i="11"/>
  <c r="ME32" i="11"/>
  <c r="MF32" i="11"/>
  <c r="MG32" i="11"/>
  <c r="MH32" i="11"/>
  <c r="JA33" i="11"/>
  <c r="JB33" i="11"/>
  <c r="JC33" i="11"/>
  <c r="JD33" i="11"/>
  <c r="JE33" i="11"/>
  <c r="JF33" i="11"/>
  <c r="JG33" i="11"/>
  <c r="JH33" i="11"/>
  <c r="JI33" i="11"/>
  <c r="JJ33" i="11"/>
  <c r="JK33" i="11"/>
  <c r="JL33" i="11"/>
  <c r="JM33" i="11"/>
  <c r="JN33" i="11"/>
  <c r="JO33" i="11"/>
  <c r="JP33" i="11"/>
  <c r="JQ33" i="11"/>
  <c r="JR33" i="11"/>
  <c r="JS33" i="11"/>
  <c r="JT33" i="11"/>
  <c r="JU33" i="11"/>
  <c r="JV33" i="11"/>
  <c r="JW33" i="11"/>
  <c r="JX33" i="11"/>
  <c r="JY33" i="11"/>
  <c r="JZ33" i="11"/>
  <c r="KA33" i="11"/>
  <c r="KB33" i="11"/>
  <c r="KC33" i="11"/>
  <c r="KD33" i="11"/>
  <c r="KE33" i="11"/>
  <c r="KF33" i="11"/>
  <c r="KG33" i="11"/>
  <c r="KH33" i="11"/>
  <c r="KI33" i="11"/>
  <c r="KJ33" i="11"/>
  <c r="KK33" i="11"/>
  <c r="KL33" i="11"/>
  <c r="KM33" i="11"/>
  <c r="KN33" i="11"/>
  <c r="KO33" i="11"/>
  <c r="KP33" i="11"/>
  <c r="KQ33" i="11"/>
  <c r="KR33" i="11"/>
  <c r="KS33" i="11"/>
  <c r="KT33" i="11"/>
  <c r="KU33" i="11"/>
  <c r="KV33" i="11"/>
  <c r="KW33" i="11"/>
  <c r="KX33" i="11"/>
  <c r="KY33" i="11"/>
  <c r="KZ33" i="11"/>
  <c r="LA33" i="11"/>
  <c r="LB33" i="11"/>
  <c r="LC33" i="11"/>
  <c r="LD33" i="11"/>
  <c r="LE33" i="11"/>
  <c r="LF33" i="11"/>
  <c r="LG33" i="11"/>
  <c r="LH33" i="11"/>
  <c r="LI33" i="11"/>
  <c r="LJ33" i="11"/>
  <c r="LK33" i="11"/>
  <c r="LL33" i="11"/>
  <c r="LM33" i="11"/>
  <c r="LN33" i="11"/>
  <c r="LO33" i="11"/>
  <c r="LP33" i="11"/>
  <c r="LQ33" i="11"/>
  <c r="LR33" i="11"/>
  <c r="LS33" i="11"/>
  <c r="LT33" i="11"/>
  <c r="LU33" i="11"/>
  <c r="LV33" i="11"/>
  <c r="LW33" i="11"/>
  <c r="LX33" i="11"/>
  <c r="LY33" i="11"/>
  <c r="LZ33" i="11"/>
  <c r="MA33" i="11"/>
  <c r="MB33" i="11"/>
  <c r="MC33" i="11"/>
  <c r="MD33" i="11"/>
  <c r="ME33" i="11"/>
  <c r="MF33" i="11"/>
  <c r="MG33" i="11"/>
  <c r="MH33" i="11"/>
  <c r="JA34" i="11"/>
  <c r="JB34" i="11"/>
  <c r="JC34" i="11"/>
  <c r="JD34" i="11"/>
  <c r="JE34" i="11"/>
  <c r="JF34" i="11"/>
  <c r="JG34" i="11"/>
  <c r="JH34" i="11"/>
  <c r="JI34" i="11"/>
  <c r="JJ34" i="11"/>
  <c r="JK34" i="11"/>
  <c r="JL34" i="11"/>
  <c r="JM34" i="11"/>
  <c r="JN34" i="11"/>
  <c r="JO34" i="11"/>
  <c r="JP34" i="11"/>
  <c r="JQ34" i="11"/>
  <c r="JR34" i="11"/>
  <c r="JS34" i="11"/>
  <c r="JT34" i="11"/>
  <c r="JU34" i="11"/>
  <c r="JV34" i="11"/>
  <c r="JW34" i="11"/>
  <c r="JX34" i="11"/>
  <c r="JY34" i="11"/>
  <c r="JZ34" i="11"/>
  <c r="KA34" i="11"/>
  <c r="KB34" i="11"/>
  <c r="KC34" i="11"/>
  <c r="KD34" i="11"/>
  <c r="KE34" i="11"/>
  <c r="KF34" i="11"/>
  <c r="KG34" i="11"/>
  <c r="KH34" i="11"/>
  <c r="KI34" i="11"/>
  <c r="KJ34" i="11"/>
  <c r="KK34" i="11"/>
  <c r="KL34" i="11"/>
  <c r="KM34" i="11"/>
  <c r="KN34" i="11"/>
  <c r="KO34" i="11"/>
  <c r="KP34" i="11"/>
  <c r="KQ34" i="11"/>
  <c r="KR34" i="11"/>
  <c r="KS34" i="11"/>
  <c r="KT34" i="11"/>
  <c r="KU34" i="11"/>
  <c r="KV34" i="11"/>
  <c r="KW34" i="11"/>
  <c r="KX34" i="11"/>
  <c r="KY34" i="11"/>
  <c r="KZ34" i="11"/>
  <c r="LA34" i="11"/>
  <c r="LB34" i="11"/>
  <c r="LC34" i="11"/>
  <c r="LD34" i="11"/>
  <c r="LE34" i="11"/>
  <c r="LF34" i="11"/>
  <c r="LG34" i="11"/>
  <c r="LH34" i="11"/>
  <c r="LI34" i="11"/>
  <c r="LJ34" i="11"/>
  <c r="LK34" i="11"/>
  <c r="LL34" i="11"/>
  <c r="LM34" i="11"/>
  <c r="LN34" i="11"/>
  <c r="LO34" i="11"/>
  <c r="LP34" i="11"/>
  <c r="LQ34" i="11"/>
  <c r="LR34" i="11"/>
  <c r="LS34" i="11"/>
  <c r="LT34" i="11"/>
  <c r="LU34" i="11"/>
  <c r="LV34" i="11"/>
  <c r="LW34" i="11"/>
  <c r="LX34" i="11"/>
  <c r="LY34" i="11"/>
  <c r="LZ34" i="11"/>
  <c r="MA34" i="11"/>
  <c r="MB34" i="11"/>
  <c r="MC34" i="11"/>
  <c r="MD34" i="11"/>
  <c r="ME34" i="11"/>
  <c r="MF34" i="11"/>
  <c r="MG34" i="11"/>
  <c r="MH34" i="11"/>
  <c r="JA35" i="11"/>
  <c r="JB35" i="11"/>
  <c r="JC35" i="11"/>
  <c r="JD35" i="11"/>
  <c r="JE35" i="11"/>
  <c r="JF35" i="11"/>
  <c r="JG35" i="11"/>
  <c r="JH35" i="11"/>
  <c r="JI35" i="11"/>
  <c r="JJ35" i="11"/>
  <c r="JK35" i="11"/>
  <c r="JL35" i="11"/>
  <c r="JM35" i="11"/>
  <c r="JN35" i="11"/>
  <c r="JO35" i="11"/>
  <c r="JP35" i="11"/>
  <c r="JQ35" i="11"/>
  <c r="JR35" i="11"/>
  <c r="JS35" i="11"/>
  <c r="JT35" i="11"/>
  <c r="JU35" i="11"/>
  <c r="JV35" i="11"/>
  <c r="JW35" i="11"/>
  <c r="JX35" i="11"/>
  <c r="JY35" i="11"/>
  <c r="JZ35" i="11"/>
  <c r="KA35" i="11"/>
  <c r="KB35" i="11"/>
  <c r="KC35" i="11"/>
  <c r="KD35" i="11"/>
  <c r="KE35" i="11"/>
  <c r="KF35" i="11"/>
  <c r="KG35" i="11"/>
  <c r="KH35" i="11"/>
  <c r="KI35" i="11"/>
  <c r="KJ35" i="11"/>
  <c r="KK35" i="11"/>
  <c r="KL35" i="11"/>
  <c r="KM35" i="11"/>
  <c r="KN35" i="11"/>
  <c r="KO35" i="11"/>
  <c r="KP35" i="11"/>
  <c r="KQ35" i="11"/>
  <c r="KR35" i="11"/>
  <c r="KS35" i="11"/>
  <c r="KT35" i="11"/>
  <c r="KU35" i="11"/>
  <c r="KV35" i="11"/>
  <c r="KW35" i="11"/>
  <c r="KX35" i="11"/>
  <c r="KY35" i="11"/>
  <c r="KZ35" i="11"/>
  <c r="LA35" i="11"/>
  <c r="LB35" i="11"/>
  <c r="LC35" i="11"/>
  <c r="LD35" i="11"/>
  <c r="LE35" i="11"/>
  <c r="LF35" i="11"/>
  <c r="LG35" i="11"/>
  <c r="LH35" i="11"/>
  <c r="LI35" i="11"/>
  <c r="LJ35" i="11"/>
  <c r="LK35" i="11"/>
  <c r="LL35" i="11"/>
  <c r="LM35" i="11"/>
  <c r="LN35" i="11"/>
  <c r="LO35" i="11"/>
  <c r="LP35" i="11"/>
  <c r="LQ35" i="11"/>
  <c r="LR35" i="11"/>
  <c r="LS35" i="11"/>
  <c r="LT35" i="11"/>
  <c r="LU35" i="11"/>
  <c r="LV35" i="11"/>
  <c r="LW35" i="11"/>
  <c r="LX35" i="11"/>
  <c r="LY35" i="11"/>
  <c r="LZ35" i="11"/>
  <c r="MA35" i="11"/>
  <c r="MB35" i="11"/>
  <c r="MC35" i="11"/>
  <c r="MD35" i="11"/>
  <c r="ME35" i="11"/>
  <c r="MF35" i="11"/>
  <c r="MG35" i="11"/>
  <c r="MH35" i="11"/>
  <c r="JA36" i="11"/>
  <c r="JB36" i="11"/>
  <c r="JC36" i="11"/>
  <c r="JD36" i="11"/>
  <c r="JE36" i="11"/>
  <c r="JF36" i="11"/>
  <c r="JG36" i="11"/>
  <c r="JH36" i="11"/>
  <c r="JI36" i="11"/>
  <c r="JJ36" i="11"/>
  <c r="JK36" i="11"/>
  <c r="JL36" i="11"/>
  <c r="JM36" i="11"/>
  <c r="JN36" i="11"/>
  <c r="JO36" i="11"/>
  <c r="JP36" i="11"/>
  <c r="JQ36" i="11"/>
  <c r="JR36" i="11"/>
  <c r="JS36" i="11"/>
  <c r="JT36" i="11"/>
  <c r="JU36" i="11"/>
  <c r="JV36" i="11"/>
  <c r="JW36" i="11"/>
  <c r="JX36" i="11"/>
  <c r="JY36" i="11"/>
  <c r="JZ36" i="11"/>
  <c r="KA36" i="11"/>
  <c r="KB36" i="11"/>
  <c r="KC36" i="11"/>
  <c r="KD36" i="11"/>
  <c r="KE36" i="11"/>
  <c r="KF36" i="11"/>
  <c r="KG36" i="11"/>
  <c r="KH36" i="11"/>
  <c r="KI36" i="11"/>
  <c r="KJ36" i="11"/>
  <c r="KK36" i="11"/>
  <c r="KL36" i="11"/>
  <c r="KM36" i="11"/>
  <c r="KN36" i="11"/>
  <c r="KO36" i="11"/>
  <c r="KP36" i="11"/>
  <c r="KQ36" i="11"/>
  <c r="KR36" i="11"/>
  <c r="KS36" i="11"/>
  <c r="KT36" i="11"/>
  <c r="KU36" i="11"/>
  <c r="KV36" i="11"/>
  <c r="KW36" i="11"/>
  <c r="KX36" i="11"/>
  <c r="KY36" i="11"/>
  <c r="KZ36" i="11"/>
  <c r="LA36" i="11"/>
  <c r="LB36" i="11"/>
  <c r="LC36" i="11"/>
  <c r="LD36" i="11"/>
  <c r="LE36" i="11"/>
  <c r="LF36" i="11"/>
  <c r="LG36" i="11"/>
  <c r="LH36" i="11"/>
  <c r="LI36" i="11"/>
  <c r="LJ36" i="11"/>
  <c r="LK36" i="11"/>
  <c r="LL36" i="11"/>
  <c r="LM36" i="11"/>
  <c r="LN36" i="11"/>
  <c r="LO36" i="11"/>
  <c r="LP36" i="11"/>
  <c r="LQ36" i="11"/>
  <c r="LR36" i="11"/>
  <c r="LS36" i="11"/>
  <c r="LT36" i="11"/>
  <c r="LU36" i="11"/>
  <c r="LV36" i="11"/>
  <c r="LW36" i="11"/>
  <c r="LX36" i="11"/>
  <c r="LY36" i="11"/>
  <c r="LZ36" i="11"/>
  <c r="MA36" i="11"/>
  <c r="MB36" i="11"/>
  <c r="MC36" i="11"/>
  <c r="MD36" i="11"/>
  <c r="ME36" i="11"/>
  <c r="MF36" i="11"/>
  <c r="MG36" i="11"/>
  <c r="MH36" i="11"/>
  <c r="JA37" i="11"/>
  <c r="JB37" i="11"/>
  <c r="JC37" i="11"/>
  <c r="JD37" i="11"/>
  <c r="JE37" i="11"/>
  <c r="JF37" i="11"/>
  <c r="JG37" i="11"/>
  <c r="JH37" i="11"/>
  <c r="JI37" i="11"/>
  <c r="JJ37" i="11"/>
  <c r="JK37" i="11"/>
  <c r="JL37" i="11"/>
  <c r="JM37" i="11"/>
  <c r="JN37" i="11"/>
  <c r="JO37" i="11"/>
  <c r="JP37" i="11"/>
  <c r="JQ37" i="11"/>
  <c r="JR37" i="11"/>
  <c r="JS37" i="11"/>
  <c r="JT37" i="11"/>
  <c r="JU37" i="11"/>
  <c r="JV37" i="11"/>
  <c r="JW37" i="11"/>
  <c r="JX37" i="11"/>
  <c r="JY37" i="11"/>
  <c r="JZ37" i="11"/>
  <c r="KA37" i="11"/>
  <c r="KB37" i="11"/>
  <c r="KC37" i="11"/>
  <c r="KD37" i="11"/>
  <c r="KE37" i="11"/>
  <c r="KF37" i="11"/>
  <c r="KG37" i="11"/>
  <c r="KH37" i="11"/>
  <c r="KI37" i="11"/>
  <c r="KJ37" i="11"/>
  <c r="KK37" i="11"/>
  <c r="KL37" i="11"/>
  <c r="KM37" i="11"/>
  <c r="KN37" i="11"/>
  <c r="KO37" i="11"/>
  <c r="KP37" i="11"/>
  <c r="KQ37" i="11"/>
  <c r="KR37" i="11"/>
  <c r="KS37" i="11"/>
  <c r="KT37" i="11"/>
  <c r="KU37" i="11"/>
  <c r="KV37" i="11"/>
  <c r="KW37" i="11"/>
  <c r="KX37" i="11"/>
  <c r="KY37" i="11"/>
  <c r="KZ37" i="11"/>
  <c r="LA37" i="11"/>
  <c r="LB37" i="11"/>
  <c r="LC37" i="11"/>
  <c r="LD37" i="11"/>
  <c r="LE37" i="11"/>
  <c r="LF37" i="11"/>
  <c r="LG37" i="11"/>
  <c r="LH37" i="11"/>
  <c r="LI37" i="11"/>
  <c r="LJ37" i="11"/>
  <c r="LK37" i="11"/>
  <c r="LL37" i="11"/>
  <c r="LM37" i="11"/>
  <c r="LN37" i="11"/>
  <c r="LO37" i="11"/>
  <c r="LP37" i="11"/>
  <c r="LQ37" i="11"/>
  <c r="LR37" i="11"/>
  <c r="LS37" i="11"/>
  <c r="LT37" i="11"/>
  <c r="LU37" i="11"/>
  <c r="LV37" i="11"/>
  <c r="LW37" i="11"/>
  <c r="LX37" i="11"/>
  <c r="LY37" i="11"/>
  <c r="LZ37" i="11"/>
  <c r="MA37" i="11"/>
  <c r="MB37" i="11"/>
  <c r="MC37" i="11"/>
  <c r="MD37" i="11"/>
  <c r="ME37" i="11"/>
  <c r="MF37" i="11"/>
  <c r="MG37" i="11"/>
  <c r="MH37" i="11"/>
  <c r="JA38" i="11"/>
  <c r="JB38" i="11"/>
  <c r="JC38" i="11"/>
  <c r="JD38" i="11"/>
  <c r="JE38" i="11"/>
  <c r="JF38" i="11"/>
  <c r="JG38" i="11"/>
  <c r="JH38" i="11"/>
  <c r="JI38" i="11"/>
  <c r="JJ38" i="11"/>
  <c r="JK38" i="11"/>
  <c r="JL38" i="11"/>
  <c r="JM38" i="11"/>
  <c r="JN38" i="11"/>
  <c r="JO38" i="11"/>
  <c r="JP38" i="11"/>
  <c r="JQ38" i="11"/>
  <c r="JR38" i="11"/>
  <c r="JS38" i="11"/>
  <c r="JT38" i="11"/>
  <c r="JU38" i="11"/>
  <c r="JV38" i="11"/>
  <c r="JW38" i="11"/>
  <c r="JX38" i="11"/>
  <c r="JY38" i="11"/>
  <c r="JZ38" i="11"/>
  <c r="KA38" i="11"/>
  <c r="KB38" i="11"/>
  <c r="KC38" i="11"/>
  <c r="KD38" i="11"/>
  <c r="KE38" i="11"/>
  <c r="KF38" i="11"/>
  <c r="KG38" i="11"/>
  <c r="KH38" i="11"/>
  <c r="KI38" i="11"/>
  <c r="KJ38" i="11"/>
  <c r="KK38" i="11"/>
  <c r="KL38" i="11"/>
  <c r="KM38" i="11"/>
  <c r="KN38" i="11"/>
  <c r="KO38" i="11"/>
  <c r="KP38" i="11"/>
  <c r="KQ38" i="11"/>
  <c r="KR38" i="11"/>
  <c r="KS38" i="11"/>
  <c r="KT38" i="11"/>
  <c r="KU38" i="11"/>
  <c r="KV38" i="11"/>
  <c r="KW38" i="11"/>
  <c r="KX38" i="11"/>
  <c r="KY38" i="11"/>
  <c r="KZ38" i="11"/>
  <c r="LA38" i="11"/>
  <c r="LB38" i="11"/>
  <c r="LC38" i="11"/>
  <c r="LD38" i="11"/>
  <c r="LE38" i="11"/>
  <c r="LF38" i="11"/>
  <c r="LG38" i="11"/>
  <c r="LH38" i="11"/>
  <c r="LI38" i="11"/>
  <c r="LJ38" i="11"/>
  <c r="LK38" i="11"/>
  <c r="LL38" i="11"/>
  <c r="LM38" i="11"/>
  <c r="LN38" i="11"/>
  <c r="LO38" i="11"/>
  <c r="LP38" i="11"/>
  <c r="LQ38" i="11"/>
  <c r="LR38" i="11"/>
  <c r="LS38" i="11"/>
  <c r="LT38" i="11"/>
  <c r="LU38" i="11"/>
  <c r="LV38" i="11"/>
  <c r="LW38" i="11"/>
  <c r="LX38" i="11"/>
  <c r="LY38" i="11"/>
  <c r="LZ38" i="11"/>
  <c r="MA38" i="11"/>
  <c r="MB38" i="11"/>
  <c r="MC38" i="11"/>
  <c r="MD38" i="11"/>
  <c r="ME38" i="11"/>
  <c r="MF38" i="11"/>
  <c r="MG38" i="11"/>
  <c r="MH38" i="11"/>
  <c r="JA39" i="11"/>
  <c r="JB39" i="11"/>
  <c r="JC39" i="11"/>
  <c r="JD39" i="11"/>
  <c r="JE39" i="11"/>
  <c r="JF39" i="11"/>
  <c r="JG39" i="11"/>
  <c r="JH39" i="11"/>
  <c r="JI39" i="11"/>
  <c r="JJ39" i="11"/>
  <c r="JK39" i="11"/>
  <c r="JL39" i="11"/>
  <c r="JM39" i="11"/>
  <c r="JN39" i="11"/>
  <c r="JO39" i="11"/>
  <c r="JP39" i="11"/>
  <c r="JQ39" i="11"/>
  <c r="JR39" i="11"/>
  <c r="JS39" i="11"/>
  <c r="JT39" i="11"/>
  <c r="JU39" i="11"/>
  <c r="JV39" i="11"/>
  <c r="JW39" i="11"/>
  <c r="JX39" i="11"/>
  <c r="JY39" i="11"/>
  <c r="JZ39" i="11"/>
  <c r="KA39" i="11"/>
  <c r="KB39" i="11"/>
  <c r="KC39" i="11"/>
  <c r="KD39" i="11"/>
  <c r="KE39" i="11"/>
  <c r="KF39" i="11"/>
  <c r="KG39" i="11"/>
  <c r="KH39" i="11"/>
  <c r="KI39" i="11"/>
  <c r="KJ39" i="11"/>
  <c r="KK39" i="11"/>
  <c r="KL39" i="11"/>
  <c r="KM39" i="11"/>
  <c r="KN39" i="11"/>
  <c r="KO39" i="11"/>
  <c r="KP39" i="11"/>
  <c r="KQ39" i="11"/>
  <c r="KR39" i="11"/>
  <c r="KS39" i="11"/>
  <c r="KT39" i="11"/>
  <c r="KU39" i="11"/>
  <c r="KV39" i="11"/>
  <c r="KW39" i="11"/>
  <c r="KX39" i="11"/>
  <c r="KY39" i="11"/>
  <c r="KZ39" i="11"/>
  <c r="LA39" i="11"/>
  <c r="LB39" i="11"/>
  <c r="LC39" i="11"/>
  <c r="LD39" i="11"/>
  <c r="LE39" i="11"/>
  <c r="LF39" i="11"/>
  <c r="LG39" i="11"/>
  <c r="LH39" i="11"/>
  <c r="LI39" i="11"/>
  <c r="LJ39" i="11"/>
  <c r="LK39" i="11"/>
  <c r="LL39" i="11"/>
  <c r="LM39" i="11"/>
  <c r="LN39" i="11"/>
  <c r="LO39" i="11"/>
  <c r="LP39" i="11"/>
  <c r="LQ39" i="11"/>
  <c r="LR39" i="11"/>
  <c r="LS39" i="11"/>
  <c r="LT39" i="11"/>
  <c r="LU39" i="11"/>
  <c r="LV39" i="11"/>
  <c r="LW39" i="11"/>
  <c r="LX39" i="11"/>
  <c r="LY39" i="11"/>
  <c r="LZ39" i="11"/>
  <c r="MA39" i="11"/>
  <c r="MB39" i="11"/>
  <c r="MC39" i="11"/>
  <c r="MD39" i="11"/>
  <c r="ME39" i="11"/>
  <c r="MF39" i="11"/>
  <c r="MG39" i="11"/>
  <c r="MH39" i="11"/>
  <c r="JA40" i="11"/>
  <c r="JB40" i="11"/>
  <c r="JC40" i="11"/>
  <c r="JD40" i="11"/>
  <c r="JE40" i="11"/>
  <c r="JF40" i="11"/>
  <c r="JG40" i="11"/>
  <c r="JH40" i="11"/>
  <c r="JI40" i="11"/>
  <c r="JJ40" i="11"/>
  <c r="JK40" i="11"/>
  <c r="JL40" i="11"/>
  <c r="JM40" i="11"/>
  <c r="JN40" i="11"/>
  <c r="JO40" i="11"/>
  <c r="JP40" i="11"/>
  <c r="JQ40" i="11"/>
  <c r="JR40" i="11"/>
  <c r="JS40" i="11"/>
  <c r="JT40" i="11"/>
  <c r="JU40" i="11"/>
  <c r="JV40" i="11"/>
  <c r="JW40" i="11"/>
  <c r="JX40" i="11"/>
  <c r="JY40" i="11"/>
  <c r="JZ40" i="11"/>
  <c r="KA40" i="11"/>
  <c r="KB40" i="11"/>
  <c r="KC40" i="11"/>
  <c r="KD40" i="11"/>
  <c r="KE40" i="11"/>
  <c r="KF40" i="11"/>
  <c r="KG40" i="11"/>
  <c r="KH40" i="11"/>
  <c r="KI40" i="11"/>
  <c r="KJ40" i="11"/>
  <c r="KK40" i="11"/>
  <c r="KL40" i="11"/>
  <c r="KM40" i="11"/>
  <c r="KN40" i="11"/>
  <c r="KO40" i="11"/>
  <c r="KP40" i="11"/>
  <c r="KQ40" i="11"/>
  <c r="KR40" i="11"/>
  <c r="KS40" i="11"/>
  <c r="KT40" i="11"/>
  <c r="KU40" i="11"/>
  <c r="KV40" i="11"/>
  <c r="KW40" i="11"/>
  <c r="KX40" i="11"/>
  <c r="KY40" i="11"/>
  <c r="KZ40" i="11"/>
  <c r="LA40" i="11"/>
  <c r="LB40" i="11"/>
  <c r="LC40" i="11"/>
  <c r="LD40" i="11"/>
  <c r="LE40" i="11"/>
  <c r="LF40" i="11"/>
  <c r="LG40" i="11"/>
  <c r="LH40" i="11"/>
  <c r="LI40" i="11"/>
  <c r="LJ40" i="11"/>
  <c r="LK40" i="11"/>
  <c r="LL40" i="11"/>
  <c r="LM40" i="11"/>
  <c r="LN40" i="11"/>
  <c r="LO40" i="11"/>
  <c r="LP40" i="11"/>
  <c r="LQ40" i="11"/>
  <c r="LR40" i="11"/>
  <c r="LS40" i="11"/>
  <c r="LT40" i="11"/>
  <c r="LU40" i="11"/>
  <c r="LV40" i="11"/>
  <c r="LW40" i="11"/>
  <c r="LX40" i="11"/>
  <c r="LY40" i="11"/>
  <c r="LZ40" i="11"/>
  <c r="MA40" i="11"/>
  <c r="MB40" i="11"/>
  <c r="MC40" i="11"/>
  <c r="MD40" i="11"/>
  <c r="ME40" i="11"/>
  <c r="MF40" i="11"/>
  <c r="MG40" i="11"/>
  <c r="MH40" i="11"/>
  <c r="JA41" i="11"/>
  <c r="JB41" i="11"/>
  <c r="JC41" i="11"/>
  <c r="JD41" i="11"/>
  <c r="JE41" i="11"/>
  <c r="JF41" i="11"/>
  <c r="JG41" i="11"/>
  <c r="JH41" i="11"/>
  <c r="JI41" i="11"/>
  <c r="JJ41" i="11"/>
  <c r="JK41" i="11"/>
  <c r="JL41" i="11"/>
  <c r="JM41" i="11"/>
  <c r="JN41" i="11"/>
  <c r="JO41" i="11"/>
  <c r="JP41" i="11"/>
  <c r="JQ41" i="11"/>
  <c r="JR41" i="11"/>
  <c r="JS41" i="11"/>
  <c r="JT41" i="11"/>
  <c r="JU41" i="11"/>
  <c r="JV41" i="11"/>
  <c r="JW41" i="11"/>
  <c r="JX41" i="11"/>
  <c r="JY41" i="11"/>
  <c r="JZ41" i="11"/>
  <c r="KA41" i="11"/>
  <c r="KB41" i="11"/>
  <c r="KC41" i="11"/>
  <c r="KD41" i="11"/>
  <c r="KE41" i="11"/>
  <c r="KF41" i="11"/>
  <c r="KG41" i="11"/>
  <c r="KH41" i="11"/>
  <c r="KI41" i="11"/>
  <c r="KJ41" i="11"/>
  <c r="KK41" i="11"/>
  <c r="KL41" i="11"/>
  <c r="KM41" i="11"/>
  <c r="KN41" i="11"/>
  <c r="KO41" i="11"/>
  <c r="KP41" i="11"/>
  <c r="KQ41" i="11"/>
  <c r="KR41" i="11"/>
  <c r="KS41" i="11"/>
  <c r="KT41" i="11"/>
  <c r="KU41" i="11"/>
  <c r="KV41" i="11"/>
  <c r="KW41" i="11"/>
  <c r="KX41" i="11"/>
  <c r="KY41" i="11"/>
  <c r="KZ41" i="11"/>
  <c r="LA41" i="11"/>
  <c r="LB41" i="11"/>
  <c r="LC41" i="11"/>
  <c r="LD41" i="11"/>
  <c r="LE41" i="11"/>
  <c r="LF41" i="11"/>
  <c r="LG41" i="11"/>
  <c r="LH41" i="11"/>
  <c r="LI41" i="11"/>
  <c r="LJ41" i="11"/>
  <c r="LK41" i="11"/>
  <c r="LL41" i="11"/>
  <c r="LM41" i="11"/>
  <c r="LN41" i="11"/>
  <c r="LO41" i="11"/>
  <c r="LP41" i="11"/>
  <c r="LQ41" i="11"/>
  <c r="LR41" i="11"/>
  <c r="LS41" i="11"/>
  <c r="LT41" i="11"/>
  <c r="LU41" i="11"/>
  <c r="LV41" i="11"/>
  <c r="LW41" i="11"/>
  <c r="LX41" i="11"/>
  <c r="LY41" i="11"/>
  <c r="LZ41" i="11"/>
  <c r="MA41" i="11"/>
  <c r="MB41" i="11"/>
  <c r="MC41" i="11"/>
  <c r="MD41" i="11"/>
  <c r="ME41" i="11"/>
  <c r="MF41" i="11"/>
  <c r="MG41" i="11"/>
  <c r="MH41" i="11"/>
  <c r="JA42" i="11"/>
  <c r="JB42" i="11"/>
  <c r="JC42" i="11"/>
  <c r="JD42" i="11"/>
  <c r="JE42" i="11"/>
  <c r="JF42" i="11"/>
  <c r="JG42" i="11"/>
  <c r="JH42" i="11"/>
  <c r="JI42" i="11"/>
  <c r="JJ42" i="11"/>
  <c r="JK42" i="11"/>
  <c r="JL42" i="11"/>
  <c r="JM42" i="11"/>
  <c r="JN42" i="11"/>
  <c r="JO42" i="11"/>
  <c r="JP42" i="11"/>
  <c r="JQ42" i="11"/>
  <c r="JR42" i="11"/>
  <c r="JS42" i="11"/>
  <c r="JT42" i="11"/>
  <c r="JU42" i="11"/>
  <c r="JV42" i="11"/>
  <c r="JW42" i="11"/>
  <c r="JX42" i="11"/>
  <c r="JY42" i="11"/>
  <c r="JZ42" i="11"/>
  <c r="KA42" i="11"/>
  <c r="KB42" i="11"/>
  <c r="KC42" i="11"/>
  <c r="KD42" i="11"/>
  <c r="KE42" i="11"/>
  <c r="KF42" i="11"/>
  <c r="KG42" i="11"/>
  <c r="KH42" i="11"/>
  <c r="KI42" i="11"/>
  <c r="KJ42" i="11"/>
  <c r="KK42" i="11"/>
  <c r="KL42" i="11"/>
  <c r="KM42" i="11"/>
  <c r="KN42" i="11"/>
  <c r="KO42" i="11"/>
  <c r="KP42" i="11"/>
  <c r="KQ42" i="11"/>
  <c r="KR42" i="11"/>
  <c r="KS42" i="11"/>
  <c r="KT42" i="11"/>
  <c r="KU42" i="11"/>
  <c r="KV42" i="11"/>
  <c r="KW42" i="11"/>
  <c r="KX42" i="11"/>
  <c r="KY42" i="11"/>
  <c r="KZ42" i="11"/>
  <c r="LA42" i="11"/>
  <c r="LB42" i="11"/>
  <c r="LC42" i="11"/>
  <c r="LD42" i="11"/>
  <c r="LE42" i="11"/>
  <c r="LF42" i="11"/>
  <c r="LG42" i="11"/>
  <c r="LH42" i="11"/>
  <c r="LI42" i="11"/>
  <c r="LJ42" i="11"/>
  <c r="LK42" i="11"/>
  <c r="LL42" i="11"/>
  <c r="LM42" i="11"/>
  <c r="LN42" i="11"/>
  <c r="LO42" i="11"/>
  <c r="LP42" i="11"/>
  <c r="LQ42" i="11"/>
  <c r="LR42" i="11"/>
  <c r="LS42" i="11"/>
  <c r="LT42" i="11"/>
  <c r="LU42" i="11"/>
  <c r="LV42" i="11"/>
  <c r="LW42" i="11"/>
  <c r="LX42" i="11"/>
  <c r="LY42" i="11"/>
  <c r="LZ42" i="11"/>
  <c r="MA42" i="11"/>
  <c r="MB42" i="11"/>
  <c r="MC42" i="11"/>
  <c r="MD42" i="11"/>
  <c r="ME42" i="11"/>
  <c r="MF42" i="11"/>
  <c r="MG42" i="11"/>
  <c r="MH42" i="11"/>
  <c r="JA43" i="11"/>
  <c r="JB43" i="11"/>
  <c r="JC43" i="11"/>
  <c r="JD43" i="11"/>
  <c r="JE43" i="11"/>
  <c r="JF43" i="11"/>
  <c r="JG43" i="11"/>
  <c r="JH43" i="11"/>
  <c r="JI43" i="11"/>
  <c r="JJ43" i="11"/>
  <c r="JK43" i="11"/>
  <c r="JL43" i="11"/>
  <c r="JM43" i="11"/>
  <c r="JN43" i="11"/>
  <c r="JO43" i="11"/>
  <c r="JP43" i="11"/>
  <c r="JQ43" i="11"/>
  <c r="JR43" i="11"/>
  <c r="JS43" i="11"/>
  <c r="JT43" i="11"/>
  <c r="JU43" i="11"/>
  <c r="JV43" i="11"/>
  <c r="JW43" i="11"/>
  <c r="JX43" i="11"/>
  <c r="JY43" i="11"/>
  <c r="JZ43" i="11"/>
  <c r="KA43" i="11"/>
  <c r="KB43" i="11"/>
  <c r="KC43" i="11"/>
  <c r="KD43" i="11"/>
  <c r="KE43" i="11"/>
  <c r="KF43" i="11"/>
  <c r="KG43" i="11"/>
  <c r="KH43" i="11"/>
  <c r="KI43" i="11"/>
  <c r="KJ43" i="11"/>
  <c r="KK43" i="11"/>
  <c r="KL43" i="11"/>
  <c r="KM43" i="11"/>
  <c r="KN43" i="11"/>
  <c r="KO43" i="11"/>
  <c r="KP43" i="11"/>
  <c r="KQ43" i="11"/>
  <c r="KR43" i="11"/>
  <c r="KS43" i="11"/>
  <c r="KT43" i="11"/>
  <c r="KU43" i="11"/>
  <c r="KV43" i="11"/>
  <c r="KW43" i="11"/>
  <c r="KX43" i="11"/>
  <c r="KY43" i="11"/>
  <c r="KZ43" i="11"/>
  <c r="LA43" i="11"/>
  <c r="LB43" i="11"/>
  <c r="LC43" i="11"/>
  <c r="LD43" i="11"/>
  <c r="LE43" i="11"/>
  <c r="LF43" i="11"/>
  <c r="LG43" i="11"/>
  <c r="LH43" i="11"/>
  <c r="LI43" i="11"/>
  <c r="LJ43" i="11"/>
  <c r="LK43" i="11"/>
  <c r="LL43" i="11"/>
  <c r="LM43" i="11"/>
  <c r="LN43" i="11"/>
  <c r="LO43" i="11"/>
  <c r="LP43" i="11"/>
  <c r="LQ43" i="11"/>
  <c r="LR43" i="11"/>
  <c r="LS43" i="11"/>
  <c r="LT43" i="11"/>
  <c r="LU43" i="11"/>
  <c r="LV43" i="11"/>
  <c r="LW43" i="11"/>
  <c r="LX43" i="11"/>
  <c r="LY43" i="11"/>
  <c r="LZ43" i="11"/>
  <c r="MA43" i="11"/>
  <c r="MB43" i="11"/>
  <c r="MC43" i="11"/>
  <c r="MD43" i="11"/>
  <c r="ME43" i="11"/>
  <c r="MF43" i="11"/>
  <c r="MG43" i="11"/>
  <c r="MH43" i="11"/>
  <c r="JA44" i="11"/>
  <c r="JB44" i="11"/>
  <c r="JC44" i="11"/>
  <c r="JD44" i="11"/>
  <c r="JE44" i="11"/>
  <c r="JF44" i="11"/>
  <c r="JG44" i="11"/>
  <c r="JH44" i="11"/>
  <c r="JI44" i="11"/>
  <c r="JJ44" i="11"/>
  <c r="JK44" i="11"/>
  <c r="JL44" i="11"/>
  <c r="JM44" i="11"/>
  <c r="JN44" i="11"/>
  <c r="JO44" i="11"/>
  <c r="JP44" i="11"/>
  <c r="JQ44" i="11"/>
  <c r="JR44" i="11"/>
  <c r="JS44" i="11"/>
  <c r="JT44" i="11"/>
  <c r="JU44" i="11"/>
  <c r="JV44" i="11"/>
  <c r="JW44" i="11"/>
  <c r="JX44" i="11"/>
  <c r="JY44" i="11"/>
  <c r="JZ44" i="11"/>
  <c r="KA44" i="11"/>
  <c r="KB44" i="11"/>
  <c r="KC44" i="11"/>
  <c r="KD44" i="11"/>
  <c r="KE44" i="11"/>
  <c r="KF44" i="11"/>
  <c r="KG44" i="11"/>
  <c r="KH44" i="11"/>
  <c r="KI44" i="11"/>
  <c r="KJ44" i="11"/>
  <c r="KK44" i="11"/>
  <c r="KL44" i="11"/>
  <c r="KM44" i="11"/>
  <c r="KN44" i="11"/>
  <c r="KO44" i="11"/>
  <c r="KP44" i="11"/>
  <c r="KQ44" i="11"/>
  <c r="KR44" i="11"/>
  <c r="KS44" i="11"/>
  <c r="KT44" i="11"/>
  <c r="KU44" i="11"/>
  <c r="KV44" i="11"/>
  <c r="KW44" i="11"/>
  <c r="KX44" i="11"/>
  <c r="KY44" i="11"/>
  <c r="KZ44" i="11"/>
  <c r="LA44" i="11"/>
  <c r="LB44" i="11"/>
  <c r="LC44" i="11"/>
  <c r="LD44" i="11"/>
  <c r="LE44" i="11"/>
  <c r="LF44" i="11"/>
  <c r="LG44" i="11"/>
  <c r="LH44" i="11"/>
  <c r="LI44" i="11"/>
  <c r="LJ44" i="11"/>
  <c r="LK44" i="11"/>
  <c r="LL44" i="11"/>
  <c r="LM44" i="11"/>
  <c r="LN44" i="11"/>
  <c r="LO44" i="11"/>
  <c r="LP44" i="11"/>
  <c r="LQ44" i="11"/>
  <c r="LR44" i="11"/>
  <c r="LS44" i="11"/>
  <c r="LT44" i="11"/>
  <c r="LU44" i="11"/>
  <c r="LV44" i="11"/>
  <c r="LW44" i="11"/>
  <c r="LX44" i="11"/>
  <c r="LY44" i="11"/>
  <c r="LZ44" i="11"/>
  <c r="MA44" i="11"/>
  <c r="MB44" i="11"/>
  <c r="MC44" i="11"/>
  <c r="MD44" i="11"/>
  <c r="ME44" i="11"/>
  <c r="MF44" i="11"/>
  <c r="MG44" i="11"/>
  <c r="MH44" i="11"/>
  <c r="JA45" i="11"/>
  <c r="JB45" i="11"/>
  <c r="JC45" i="11"/>
  <c r="JD45" i="11"/>
  <c r="JE45" i="11"/>
  <c r="JF45" i="11"/>
  <c r="JG45" i="11"/>
  <c r="JH45" i="11"/>
  <c r="JI45" i="11"/>
  <c r="JJ45" i="11"/>
  <c r="JK45" i="11"/>
  <c r="JL45" i="11"/>
  <c r="JM45" i="11"/>
  <c r="JN45" i="11"/>
  <c r="JO45" i="11"/>
  <c r="JP45" i="11"/>
  <c r="JQ45" i="11"/>
  <c r="JR45" i="11"/>
  <c r="JS45" i="11"/>
  <c r="JT45" i="11"/>
  <c r="JU45" i="11"/>
  <c r="JV45" i="11"/>
  <c r="JW45" i="11"/>
  <c r="JX45" i="11"/>
  <c r="JY45" i="11"/>
  <c r="JZ45" i="11"/>
  <c r="KA45" i="11"/>
  <c r="KB45" i="11"/>
  <c r="KC45" i="11"/>
  <c r="KD45" i="11"/>
  <c r="KE45" i="11"/>
  <c r="KF45" i="11"/>
  <c r="KG45" i="11"/>
  <c r="KH45" i="11"/>
  <c r="KI45" i="11"/>
  <c r="KJ45" i="11"/>
  <c r="KK45" i="11"/>
  <c r="KL45" i="11"/>
  <c r="KM45" i="11"/>
  <c r="KN45" i="11"/>
  <c r="KO45" i="11"/>
  <c r="KP45" i="11"/>
  <c r="KQ45" i="11"/>
  <c r="KR45" i="11"/>
  <c r="KS45" i="11"/>
  <c r="KT45" i="11"/>
  <c r="KU45" i="11"/>
  <c r="KV45" i="11"/>
  <c r="KW45" i="11"/>
  <c r="KX45" i="11"/>
  <c r="KY45" i="11"/>
  <c r="KZ45" i="11"/>
  <c r="LA45" i="11"/>
  <c r="LB45" i="11"/>
  <c r="LC45" i="11"/>
  <c r="LD45" i="11"/>
  <c r="LE45" i="11"/>
  <c r="LF45" i="11"/>
  <c r="LG45" i="11"/>
  <c r="LH45" i="11"/>
  <c r="LI45" i="11"/>
  <c r="LJ45" i="11"/>
  <c r="LK45" i="11"/>
  <c r="LL45" i="11"/>
  <c r="LM45" i="11"/>
  <c r="LN45" i="11"/>
  <c r="LO45" i="11"/>
  <c r="LP45" i="11"/>
  <c r="LQ45" i="11"/>
  <c r="LR45" i="11"/>
  <c r="LS45" i="11"/>
  <c r="LT45" i="11"/>
  <c r="LU45" i="11"/>
  <c r="LV45" i="11"/>
  <c r="LW45" i="11"/>
  <c r="LX45" i="11"/>
  <c r="LY45" i="11"/>
  <c r="LZ45" i="11"/>
  <c r="MA45" i="11"/>
  <c r="MB45" i="11"/>
  <c r="MC45" i="11"/>
  <c r="MD45" i="11"/>
  <c r="ME45" i="11"/>
  <c r="MF45" i="11"/>
  <c r="MG45" i="11"/>
  <c r="MH45" i="11"/>
  <c r="JA46" i="11"/>
  <c r="JB46" i="11"/>
  <c r="JC46" i="11"/>
  <c r="JD46" i="11"/>
  <c r="JE46" i="11"/>
  <c r="JF46" i="11"/>
  <c r="JG46" i="11"/>
  <c r="JH46" i="11"/>
  <c r="JI46" i="11"/>
  <c r="JJ46" i="11"/>
  <c r="JK46" i="11"/>
  <c r="JL46" i="11"/>
  <c r="JM46" i="11"/>
  <c r="JN46" i="11"/>
  <c r="JO46" i="11"/>
  <c r="JP46" i="11"/>
  <c r="JQ46" i="11"/>
  <c r="JR46" i="11"/>
  <c r="JS46" i="11"/>
  <c r="JT46" i="11"/>
  <c r="JU46" i="11"/>
  <c r="JV46" i="11"/>
  <c r="JW46" i="11"/>
  <c r="JX46" i="11"/>
  <c r="JY46" i="11"/>
  <c r="JZ46" i="11"/>
  <c r="KA46" i="11"/>
  <c r="KB46" i="11"/>
  <c r="KC46" i="11"/>
  <c r="KD46" i="11"/>
  <c r="KE46" i="11"/>
  <c r="KF46" i="11"/>
  <c r="KG46" i="11"/>
  <c r="KH46" i="11"/>
  <c r="KI46" i="11"/>
  <c r="KJ46" i="11"/>
  <c r="KK46" i="11"/>
  <c r="KL46" i="11"/>
  <c r="KM46" i="11"/>
  <c r="KN46" i="11"/>
  <c r="KO46" i="11"/>
  <c r="KP46" i="11"/>
  <c r="KQ46" i="11"/>
  <c r="KR46" i="11"/>
  <c r="KS46" i="11"/>
  <c r="KT46" i="11"/>
  <c r="KU46" i="11"/>
  <c r="KV46" i="11"/>
  <c r="KW46" i="11"/>
  <c r="KX46" i="11"/>
  <c r="KY46" i="11"/>
  <c r="KZ46" i="11"/>
  <c r="LA46" i="11"/>
  <c r="LB46" i="11"/>
  <c r="LC46" i="11"/>
  <c r="LD46" i="11"/>
  <c r="LE46" i="11"/>
  <c r="LF46" i="11"/>
  <c r="LG46" i="11"/>
  <c r="LH46" i="11"/>
  <c r="LI46" i="11"/>
  <c r="LJ46" i="11"/>
  <c r="LK46" i="11"/>
  <c r="LL46" i="11"/>
  <c r="LM46" i="11"/>
  <c r="LN46" i="11"/>
  <c r="LO46" i="11"/>
  <c r="LP46" i="11"/>
  <c r="LQ46" i="11"/>
  <c r="LR46" i="11"/>
  <c r="LS46" i="11"/>
  <c r="LT46" i="11"/>
  <c r="LU46" i="11"/>
  <c r="LV46" i="11"/>
  <c r="LW46" i="11"/>
  <c r="LX46" i="11"/>
  <c r="LY46" i="11"/>
  <c r="LZ46" i="11"/>
  <c r="MA46" i="11"/>
  <c r="MB46" i="11"/>
  <c r="MC46" i="11"/>
  <c r="MD46" i="11"/>
  <c r="ME46" i="11"/>
  <c r="MF46" i="11"/>
  <c r="MG46" i="11"/>
  <c r="MH46" i="11"/>
  <c r="JA47" i="11"/>
  <c r="JB47" i="11"/>
  <c r="JC47" i="11"/>
  <c r="JD47" i="11"/>
  <c r="JE47" i="11"/>
  <c r="JF47" i="11"/>
  <c r="JG47" i="11"/>
  <c r="JH47" i="11"/>
  <c r="JI47" i="11"/>
  <c r="JJ47" i="11"/>
  <c r="JK47" i="11"/>
  <c r="JL47" i="11"/>
  <c r="JM47" i="11"/>
  <c r="JN47" i="11"/>
  <c r="JO47" i="11"/>
  <c r="JP47" i="11"/>
  <c r="JQ47" i="11"/>
  <c r="JR47" i="11"/>
  <c r="JS47" i="11"/>
  <c r="JT47" i="11"/>
  <c r="JU47" i="11"/>
  <c r="JV47" i="11"/>
  <c r="JW47" i="11"/>
  <c r="JX47" i="11"/>
  <c r="JY47" i="11"/>
  <c r="JZ47" i="11"/>
  <c r="KA47" i="11"/>
  <c r="KB47" i="11"/>
  <c r="KC47" i="11"/>
  <c r="KD47" i="11"/>
  <c r="KE47" i="11"/>
  <c r="KF47" i="11"/>
  <c r="KG47" i="11"/>
  <c r="KH47" i="11"/>
  <c r="KI47" i="11"/>
  <c r="KJ47" i="11"/>
  <c r="KK47" i="11"/>
  <c r="KL47" i="11"/>
  <c r="KM47" i="11"/>
  <c r="KN47" i="11"/>
  <c r="KO47" i="11"/>
  <c r="KP47" i="11"/>
  <c r="KQ47" i="11"/>
  <c r="KR47" i="11"/>
  <c r="KS47" i="11"/>
  <c r="KT47" i="11"/>
  <c r="KU47" i="11"/>
  <c r="KV47" i="11"/>
  <c r="KW47" i="11"/>
  <c r="KX47" i="11"/>
  <c r="KY47" i="11"/>
  <c r="KZ47" i="11"/>
  <c r="LA47" i="11"/>
  <c r="LB47" i="11"/>
  <c r="LC47" i="11"/>
  <c r="LD47" i="11"/>
  <c r="LE47" i="11"/>
  <c r="LF47" i="11"/>
  <c r="LG47" i="11"/>
  <c r="LH47" i="11"/>
  <c r="LI47" i="11"/>
  <c r="LJ47" i="11"/>
  <c r="LK47" i="11"/>
  <c r="LL47" i="11"/>
  <c r="LM47" i="11"/>
  <c r="LN47" i="11"/>
  <c r="LO47" i="11"/>
  <c r="LP47" i="11"/>
  <c r="LQ47" i="11"/>
  <c r="LR47" i="11"/>
  <c r="LS47" i="11"/>
  <c r="LT47" i="11"/>
  <c r="LU47" i="11"/>
  <c r="LV47" i="11"/>
  <c r="LW47" i="11"/>
  <c r="LX47" i="11"/>
  <c r="LY47" i="11"/>
  <c r="LZ47" i="11"/>
  <c r="MA47" i="11"/>
  <c r="MB47" i="11"/>
  <c r="MC47" i="11"/>
  <c r="MD47" i="11"/>
  <c r="ME47" i="11"/>
  <c r="MF47" i="11"/>
  <c r="MG47" i="11"/>
  <c r="MH47" i="11"/>
  <c r="JA48" i="11"/>
  <c r="JB48" i="11"/>
  <c r="JC48" i="11"/>
  <c r="JD48" i="11"/>
  <c r="JE48" i="11"/>
  <c r="JF48" i="11"/>
  <c r="JG48" i="11"/>
  <c r="JH48" i="11"/>
  <c r="JI48" i="11"/>
  <c r="JJ48" i="11"/>
  <c r="JK48" i="11"/>
  <c r="JL48" i="11"/>
  <c r="JM48" i="11"/>
  <c r="JN48" i="11"/>
  <c r="JO48" i="11"/>
  <c r="JP48" i="11"/>
  <c r="JQ48" i="11"/>
  <c r="JR48" i="11"/>
  <c r="JS48" i="11"/>
  <c r="JT48" i="11"/>
  <c r="JU48" i="11"/>
  <c r="JV48" i="11"/>
  <c r="JW48" i="11"/>
  <c r="JX48" i="11"/>
  <c r="JY48" i="11"/>
  <c r="JZ48" i="11"/>
  <c r="KA48" i="11"/>
  <c r="KB48" i="11"/>
  <c r="KC48" i="11"/>
  <c r="KD48" i="11"/>
  <c r="KE48" i="11"/>
  <c r="KF48" i="11"/>
  <c r="KG48" i="11"/>
  <c r="KH48" i="11"/>
  <c r="KI48" i="11"/>
  <c r="KJ48" i="11"/>
  <c r="KK48" i="11"/>
  <c r="KL48" i="11"/>
  <c r="KM48" i="11"/>
  <c r="KN48" i="11"/>
  <c r="KO48" i="11"/>
  <c r="KP48" i="11"/>
  <c r="KQ48" i="11"/>
  <c r="KR48" i="11"/>
  <c r="KS48" i="11"/>
  <c r="KT48" i="11"/>
  <c r="KU48" i="11"/>
  <c r="KV48" i="11"/>
  <c r="KW48" i="11"/>
  <c r="KX48" i="11"/>
  <c r="KY48" i="11"/>
  <c r="KZ48" i="11"/>
  <c r="LA48" i="11"/>
  <c r="LB48" i="11"/>
  <c r="LC48" i="11"/>
  <c r="LD48" i="11"/>
  <c r="LE48" i="11"/>
  <c r="LF48" i="11"/>
  <c r="LG48" i="11"/>
  <c r="LH48" i="11"/>
  <c r="LI48" i="11"/>
  <c r="LJ48" i="11"/>
  <c r="LK48" i="11"/>
  <c r="LL48" i="11"/>
  <c r="LM48" i="11"/>
  <c r="LN48" i="11"/>
  <c r="LO48" i="11"/>
  <c r="LP48" i="11"/>
  <c r="LQ48" i="11"/>
  <c r="LR48" i="11"/>
  <c r="LS48" i="11"/>
  <c r="LT48" i="11"/>
  <c r="LU48" i="11"/>
  <c r="LV48" i="11"/>
  <c r="LW48" i="11"/>
  <c r="LX48" i="11"/>
  <c r="LY48" i="11"/>
  <c r="LZ48" i="11"/>
  <c r="MA48" i="11"/>
  <c r="MB48" i="11"/>
  <c r="MC48" i="11"/>
  <c r="MD48" i="11"/>
  <c r="ME48" i="11"/>
  <c r="MF48" i="11"/>
  <c r="MG48" i="11"/>
  <c r="MH48" i="11"/>
  <c r="JA49" i="11"/>
  <c r="JB49" i="11"/>
  <c r="JC49" i="11"/>
  <c r="JD49" i="11"/>
  <c r="JE49" i="11"/>
  <c r="JF49" i="11"/>
  <c r="JG49" i="11"/>
  <c r="JH49" i="11"/>
  <c r="JI49" i="11"/>
  <c r="JJ49" i="11"/>
  <c r="JK49" i="11"/>
  <c r="JL49" i="11"/>
  <c r="JM49" i="11"/>
  <c r="JN49" i="11"/>
  <c r="JO49" i="11"/>
  <c r="JP49" i="11"/>
  <c r="JQ49" i="11"/>
  <c r="JR49" i="11"/>
  <c r="JS49" i="11"/>
  <c r="JT49" i="11"/>
  <c r="JU49" i="11"/>
  <c r="JV49" i="11"/>
  <c r="JW49" i="11"/>
  <c r="JX49" i="11"/>
  <c r="JY49" i="11"/>
  <c r="JZ49" i="11"/>
  <c r="KA49" i="11"/>
  <c r="KB49" i="11"/>
  <c r="KC49" i="11"/>
  <c r="KD49" i="11"/>
  <c r="KE49" i="11"/>
  <c r="KF49" i="11"/>
  <c r="KG49" i="11"/>
  <c r="KH49" i="11"/>
  <c r="KI49" i="11"/>
  <c r="KJ49" i="11"/>
  <c r="KK49" i="11"/>
  <c r="KL49" i="11"/>
  <c r="KM49" i="11"/>
  <c r="KN49" i="11"/>
  <c r="KO49" i="11"/>
  <c r="KP49" i="11"/>
  <c r="KQ49" i="11"/>
  <c r="KR49" i="11"/>
  <c r="KS49" i="11"/>
  <c r="KT49" i="11"/>
  <c r="KU49" i="11"/>
  <c r="KV49" i="11"/>
  <c r="KW49" i="11"/>
  <c r="KX49" i="11"/>
  <c r="KY49" i="11"/>
  <c r="KZ49" i="11"/>
  <c r="LA49" i="11"/>
  <c r="LB49" i="11"/>
  <c r="LC49" i="11"/>
  <c r="LD49" i="11"/>
  <c r="LE49" i="11"/>
  <c r="LF49" i="11"/>
  <c r="LG49" i="11"/>
  <c r="LH49" i="11"/>
  <c r="LI49" i="11"/>
  <c r="LJ49" i="11"/>
  <c r="LK49" i="11"/>
  <c r="LL49" i="11"/>
  <c r="LM49" i="11"/>
  <c r="LN49" i="11"/>
  <c r="LO49" i="11"/>
  <c r="LP49" i="11"/>
  <c r="LQ49" i="11"/>
  <c r="LR49" i="11"/>
  <c r="LS49" i="11"/>
  <c r="LT49" i="11"/>
  <c r="LU49" i="11"/>
  <c r="LV49" i="11"/>
  <c r="LW49" i="11"/>
  <c r="LX49" i="11"/>
  <c r="LY49" i="11"/>
  <c r="LZ49" i="11"/>
  <c r="MA49" i="11"/>
  <c r="MB49" i="11"/>
  <c r="MC49" i="11"/>
  <c r="MD49" i="11"/>
  <c r="ME49" i="11"/>
  <c r="MF49" i="11"/>
  <c r="MG49" i="11"/>
  <c r="MH49" i="11"/>
  <c r="JA50" i="11"/>
  <c r="JB50" i="11"/>
  <c r="JC50" i="11"/>
  <c r="JD50" i="11"/>
  <c r="JE50" i="11"/>
  <c r="JF50" i="11"/>
  <c r="JG50" i="11"/>
  <c r="JH50" i="11"/>
  <c r="JI50" i="11"/>
  <c r="JJ50" i="11"/>
  <c r="JK50" i="11"/>
  <c r="JL50" i="11"/>
  <c r="JM50" i="11"/>
  <c r="JN50" i="11"/>
  <c r="JO50" i="11"/>
  <c r="JP50" i="11"/>
  <c r="JQ50" i="11"/>
  <c r="JR50" i="11"/>
  <c r="JS50" i="11"/>
  <c r="JT50" i="11"/>
  <c r="JU50" i="11"/>
  <c r="JV50" i="11"/>
  <c r="JW50" i="11"/>
  <c r="JX50" i="11"/>
  <c r="JY50" i="11"/>
  <c r="JZ50" i="11"/>
  <c r="KA50" i="11"/>
  <c r="KB50" i="11"/>
  <c r="KC50" i="11"/>
  <c r="KD50" i="11"/>
  <c r="KE50" i="11"/>
  <c r="KF50" i="11"/>
  <c r="KG50" i="11"/>
  <c r="KH50" i="11"/>
  <c r="KI50" i="11"/>
  <c r="KJ50" i="11"/>
  <c r="KK50" i="11"/>
  <c r="KL50" i="11"/>
  <c r="KM50" i="11"/>
  <c r="KN50" i="11"/>
  <c r="KO50" i="11"/>
  <c r="KP50" i="11"/>
  <c r="KQ50" i="11"/>
  <c r="KR50" i="11"/>
  <c r="KS50" i="11"/>
  <c r="KT50" i="11"/>
  <c r="KU50" i="11"/>
  <c r="KV50" i="11"/>
  <c r="KW50" i="11"/>
  <c r="KX50" i="11"/>
  <c r="KY50" i="11"/>
  <c r="KZ50" i="11"/>
  <c r="LA50" i="11"/>
  <c r="LB50" i="11"/>
  <c r="LC50" i="11"/>
  <c r="LD50" i="11"/>
  <c r="LE50" i="11"/>
  <c r="LF50" i="11"/>
  <c r="LG50" i="11"/>
  <c r="LH50" i="11"/>
  <c r="LI50" i="11"/>
  <c r="LJ50" i="11"/>
  <c r="LK50" i="11"/>
  <c r="LL50" i="11"/>
  <c r="LM50" i="11"/>
  <c r="LN50" i="11"/>
  <c r="LO50" i="11"/>
  <c r="LP50" i="11"/>
  <c r="LQ50" i="11"/>
  <c r="LR50" i="11"/>
  <c r="LS50" i="11"/>
  <c r="LT50" i="11"/>
  <c r="LU50" i="11"/>
  <c r="LV50" i="11"/>
  <c r="LW50" i="11"/>
  <c r="LX50" i="11"/>
  <c r="LY50" i="11"/>
  <c r="LZ50" i="11"/>
  <c r="MA50" i="11"/>
  <c r="MB50" i="11"/>
  <c r="MC50" i="11"/>
  <c r="MD50" i="11"/>
  <c r="ME50" i="11"/>
  <c r="MF50" i="11"/>
  <c r="MG50" i="11"/>
  <c r="MH50" i="11"/>
  <c r="JA51" i="11"/>
  <c r="JB51" i="11"/>
  <c r="JC51" i="11"/>
  <c r="JD51" i="11"/>
  <c r="JE51" i="11"/>
  <c r="JF51" i="11"/>
  <c r="JG51" i="11"/>
  <c r="JH51" i="11"/>
  <c r="JI51" i="11"/>
  <c r="JJ51" i="11"/>
  <c r="JK51" i="11"/>
  <c r="JL51" i="11"/>
  <c r="JM51" i="11"/>
  <c r="JN51" i="11"/>
  <c r="JO51" i="11"/>
  <c r="JP51" i="11"/>
  <c r="JQ51" i="11"/>
  <c r="JR51" i="11"/>
  <c r="JS51" i="11"/>
  <c r="JT51" i="11"/>
  <c r="JU51" i="11"/>
  <c r="JV51" i="11"/>
  <c r="JW51" i="11"/>
  <c r="JX51" i="11"/>
  <c r="JY51" i="11"/>
  <c r="JZ51" i="11"/>
  <c r="KA51" i="11"/>
  <c r="KB51" i="11"/>
  <c r="KC51" i="11"/>
  <c r="KD51" i="11"/>
  <c r="KE51" i="11"/>
  <c r="KF51" i="11"/>
  <c r="KG51" i="11"/>
  <c r="KH51" i="11"/>
  <c r="KI51" i="11"/>
  <c r="KJ51" i="11"/>
  <c r="KK51" i="11"/>
  <c r="KL51" i="11"/>
  <c r="KM51" i="11"/>
  <c r="KN51" i="11"/>
  <c r="KO51" i="11"/>
  <c r="KP51" i="11"/>
  <c r="KQ51" i="11"/>
  <c r="KR51" i="11"/>
  <c r="KS51" i="11"/>
  <c r="KT51" i="11"/>
  <c r="KU51" i="11"/>
  <c r="KV51" i="11"/>
  <c r="KW51" i="11"/>
  <c r="KX51" i="11"/>
  <c r="KY51" i="11"/>
  <c r="KZ51" i="11"/>
  <c r="LA51" i="11"/>
  <c r="LB51" i="11"/>
  <c r="LC51" i="11"/>
  <c r="LD51" i="11"/>
  <c r="LE51" i="11"/>
  <c r="LF51" i="11"/>
  <c r="LG51" i="11"/>
  <c r="LH51" i="11"/>
  <c r="LI51" i="11"/>
  <c r="LJ51" i="11"/>
  <c r="LK51" i="11"/>
  <c r="LL51" i="11"/>
  <c r="LM51" i="11"/>
  <c r="LN51" i="11"/>
  <c r="LO51" i="11"/>
  <c r="LP51" i="11"/>
  <c r="LQ51" i="11"/>
  <c r="LR51" i="11"/>
  <c r="LS51" i="11"/>
  <c r="LT51" i="11"/>
  <c r="LU51" i="11"/>
  <c r="LV51" i="11"/>
  <c r="LW51" i="11"/>
  <c r="LX51" i="11"/>
  <c r="LY51" i="11"/>
  <c r="LZ51" i="11"/>
  <c r="MA51" i="11"/>
  <c r="MB51" i="11"/>
  <c r="MC51" i="11"/>
  <c r="MD51" i="11"/>
  <c r="ME51" i="11"/>
  <c r="MF51" i="11"/>
  <c r="MG51" i="11"/>
  <c r="MH51" i="11"/>
  <c r="JA52" i="11"/>
  <c r="JB52" i="11"/>
  <c r="JC52" i="11"/>
  <c r="JD52" i="11"/>
  <c r="JE52" i="11"/>
  <c r="JF52" i="11"/>
  <c r="JG52" i="11"/>
  <c r="JH52" i="11"/>
  <c r="JI52" i="11"/>
  <c r="JJ52" i="11"/>
  <c r="JK52" i="11"/>
  <c r="JL52" i="11"/>
  <c r="JM52" i="11"/>
  <c r="JN52" i="11"/>
  <c r="JO52" i="11"/>
  <c r="JP52" i="11"/>
  <c r="JQ52" i="11"/>
  <c r="JR52" i="11"/>
  <c r="JS52" i="11"/>
  <c r="JT52" i="11"/>
  <c r="JU52" i="11"/>
  <c r="JV52" i="11"/>
  <c r="JW52" i="11"/>
  <c r="JX52" i="11"/>
  <c r="JY52" i="11"/>
  <c r="JZ52" i="11"/>
  <c r="KA52" i="11"/>
  <c r="KB52" i="11"/>
  <c r="KC52" i="11"/>
  <c r="KD52" i="11"/>
  <c r="KE52" i="11"/>
  <c r="KF52" i="11"/>
  <c r="KG52" i="11"/>
  <c r="KH52" i="11"/>
  <c r="KI52" i="11"/>
  <c r="KJ52" i="11"/>
  <c r="KK52" i="11"/>
  <c r="KL52" i="11"/>
  <c r="KM52" i="11"/>
  <c r="KN52" i="11"/>
  <c r="KO52" i="11"/>
  <c r="KP52" i="11"/>
  <c r="KQ52" i="11"/>
  <c r="KR52" i="11"/>
  <c r="KS52" i="11"/>
  <c r="KT52" i="11"/>
  <c r="KU52" i="11"/>
  <c r="KV52" i="11"/>
  <c r="KW52" i="11"/>
  <c r="KX52" i="11"/>
  <c r="KY52" i="11"/>
  <c r="KZ52" i="11"/>
  <c r="LA52" i="11"/>
  <c r="LB52" i="11"/>
  <c r="LC52" i="11"/>
  <c r="LD52" i="11"/>
  <c r="LE52" i="11"/>
  <c r="LF52" i="11"/>
  <c r="LG52" i="11"/>
  <c r="LH52" i="11"/>
  <c r="LI52" i="11"/>
  <c r="LJ52" i="11"/>
  <c r="LK52" i="11"/>
  <c r="LL52" i="11"/>
  <c r="LM52" i="11"/>
  <c r="LN52" i="11"/>
  <c r="LO52" i="11"/>
  <c r="LP52" i="11"/>
  <c r="LQ52" i="11"/>
  <c r="LR52" i="11"/>
  <c r="LS52" i="11"/>
  <c r="LT52" i="11"/>
  <c r="LU52" i="11"/>
  <c r="LV52" i="11"/>
  <c r="LW52" i="11"/>
  <c r="LX52" i="11"/>
  <c r="LY52" i="11"/>
  <c r="LZ52" i="11"/>
  <c r="MA52" i="11"/>
  <c r="MB52" i="11"/>
  <c r="MC52" i="11"/>
  <c r="MD52" i="11"/>
  <c r="ME52" i="11"/>
  <c r="MF52" i="11"/>
  <c r="MG52" i="11"/>
  <c r="MH52" i="11"/>
  <c r="JA53" i="11"/>
  <c r="JB53" i="11"/>
  <c r="JC53" i="11"/>
  <c r="JD53" i="11"/>
  <c r="JE53" i="11"/>
  <c r="JF53" i="11"/>
  <c r="JG53" i="11"/>
  <c r="JH53" i="11"/>
  <c r="JI53" i="11"/>
  <c r="JJ53" i="11"/>
  <c r="JK53" i="11"/>
  <c r="JL53" i="11"/>
  <c r="JM53" i="11"/>
  <c r="JN53" i="11"/>
  <c r="JO53" i="11"/>
  <c r="JP53" i="11"/>
  <c r="JQ53" i="11"/>
  <c r="JR53" i="11"/>
  <c r="JS53" i="11"/>
  <c r="JT53" i="11"/>
  <c r="JU53" i="11"/>
  <c r="JV53" i="11"/>
  <c r="JW53" i="11"/>
  <c r="JX53" i="11"/>
  <c r="JY53" i="11"/>
  <c r="JZ53" i="11"/>
  <c r="KA53" i="11"/>
  <c r="KB53" i="11"/>
  <c r="KC53" i="11"/>
  <c r="KD53" i="11"/>
  <c r="KE53" i="11"/>
  <c r="KF53" i="11"/>
  <c r="KG53" i="11"/>
  <c r="KH53" i="11"/>
  <c r="KI53" i="11"/>
  <c r="KJ53" i="11"/>
  <c r="KK53" i="11"/>
  <c r="KL53" i="11"/>
  <c r="KM53" i="11"/>
  <c r="KN53" i="11"/>
  <c r="KO53" i="11"/>
  <c r="KP53" i="11"/>
  <c r="KQ53" i="11"/>
  <c r="KR53" i="11"/>
  <c r="KS53" i="11"/>
  <c r="KT53" i="11"/>
  <c r="KU53" i="11"/>
  <c r="KV53" i="11"/>
  <c r="KW53" i="11"/>
  <c r="KX53" i="11"/>
  <c r="KY53" i="11"/>
  <c r="KZ53" i="11"/>
  <c r="LA53" i="11"/>
  <c r="LB53" i="11"/>
  <c r="LC53" i="11"/>
  <c r="LD53" i="11"/>
  <c r="LE53" i="11"/>
  <c r="LF53" i="11"/>
  <c r="LG53" i="11"/>
  <c r="LH53" i="11"/>
  <c r="LI53" i="11"/>
  <c r="LJ53" i="11"/>
  <c r="LK53" i="11"/>
  <c r="LL53" i="11"/>
  <c r="LM53" i="11"/>
  <c r="LN53" i="11"/>
  <c r="LO53" i="11"/>
  <c r="LP53" i="11"/>
  <c r="LQ53" i="11"/>
  <c r="LR53" i="11"/>
  <c r="LS53" i="11"/>
  <c r="LT53" i="11"/>
  <c r="LU53" i="11"/>
  <c r="LV53" i="11"/>
  <c r="LW53" i="11"/>
  <c r="LX53" i="11"/>
  <c r="LY53" i="11"/>
  <c r="LZ53" i="11"/>
  <c r="MA53" i="11"/>
  <c r="MB53" i="11"/>
  <c r="MC53" i="11"/>
  <c r="MD53" i="11"/>
  <c r="ME53" i="11"/>
  <c r="MF53" i="11"/>
  <c r="MG53" i="11"/>
  <c r="MH53" i="11"/>
  <c r="JA54" i="11"/>
  <c r="JB54" i="11"/>
  <c r="JC54" i="11"/>
  <c r="JD54" i="11"/>
  <c r="JE54" i="11"/>
  <c r="JF54" i="11"/>
  <c r="JG54" i="11"/>
  <c r="JH54" i="11"/>
  <c r="JI54" i="11"/>
  <c r="JJ54" i="11"/>
  <c r="JK54" i="11"/>
  <c r="JL54" i="11"/>
  <c r="JM54" i="11"/>
  <c r="JN54" i="11"/>
  <c r="JO54" i="11"/>
  <c r="JP54" i="11"/>
  <c r="JQ54" i="11"/>
  <c r="JR54" i="11"/>
  <c r="JS54" i="11"/>
  <c r="JT54" i="11"/>
  <c r="JU54" i="11"/>
  <c r="JV54" i="11"/>
  <c r="JW54" i="11"/>
  <c r="JX54" i="11"/>
  <c r="JY54" i="11"/>
  <c r="JZ54" i="11"/>
  <c r="KA54" i="11"/>
  <c r="KB54" i="11"/>
  <c r="KC54" i="11"/>
  <c r="KD54" i="11"/>
  <c r="KE54" i="11"/>
  <c r="KF54" i="11"/>
  <c r="KG54" i="11"/>
  <c r="KH54" i="11"/>
  <c r="KI54" i="11"/>
  <c r="KJ54" i="11"/>
  <c r="KK54" i="11"/>
  <c r="KL54" i="11"/>
  <c r="KM54" i="11"/>
  <c r="KN54" i="11"/>
  <c r="KO54" i="11"/>
  <c r="KP54" i="11"/>
  <c r="KQ54" i="11"/>
  <c r="KR54" i="11"/>
  <c r="KS54" i="11"/>
  <c r="KT54" i="11"/>
  <c r="KU54" i="11"/>
  <c r="KV54" i="11"/>
  <c r="KW54" i="11"/>
  <c r="KX54" i="11"/>
  <c r="KY54" i="11"/>
  <c r="KZ54" i="11"/>
  <c r="LA54" i="11"/>
  <c r="LB54" i="11"/>
  <c r="LC54" i="11"/>
  <c r="LD54" i="11"/>
  <c r="LE54" i="11"/>
  <c r="LF54" i="11"/>
  <c r="LG54" i="11"/>
  <c r="LH54" i="11"/>
  <c r="LI54" i="11"/>
  <c r="LJ54" i="11"/>
  <c r="LK54" i="11"/>
  <c r="LL54" i="11"/>
  <c r="LM54" i="11"/>
  <c r="LN54" i="11"/>
  <c r="LO54" i="11"/>
  <c r="LP54" i="11"/>
  <c r="LQ54" i="11"/>
  <c r="LR54" i="11"/>
  <c r="LS54" i="11"/>
  <c r="LT54" i="11"/>
  <c r="LU54" i="11"/>
  <c r="LV54" i="11"/>
  <c r="LW54" i="11"/>
  <c r="LX54" i="11"/>
  <c r="LY54" i="11"/>
  <c r="LZ54" i="11"/>
  <c r="MA54" i="11"/>
  <c r="MB54" i="11"/>
  <c r="MC54" i="11"/>
  <c r="MD54" i="11"/>
  <c r="ME54" i="11"/>
  <c r="MF54" i="11"/>
  <c r="MG54" i="11"/>
  <c r="MH54" i="11"/>
  <c r="JA55" i="11"/>
  <c r="JB55" i="11"/>
  <c r="JC55" i="11"/>
  <c r="JD55" i="11"/>
  <c r="JE55" i="11"/>
  <c r="JF55" i="11"/>
  <c r="JG55" i="11"/>
  <c r="JH55" i="11"/>
  <c r="JI55" i="11"/>
  <c r="JJ55" i="11"/>
  <c r="JK55" i="11"/>
  <c r="JL55" i="11"/>
  <c r="JM55" i="11"/>
  <c r="JN55" i="11"/>
  <c r="JO55" i="11"/>
  <c r="JP55" i="11"/>
  <c r="JQ55" i="11"/>
  <c r="JR55" i="11"/>
  <c r="JS55" i="11"/>
  <c r="JT55" i="11"/>
  <c r="JU55" i="11"/>
  <c r="JV55" i="11"/>
  <c r="JW55" i="11"/>
  <c r="JX55" i="11"/>
  <c r="JY55" i="11"/>
  <c r="JZ55" i="11"/>
  <c r="KA55" i="11"/>
  <c r="KB55" i="11"/>
  <c r="KC55" i="11"/>
  <c r="KD55" i="11"/>
  <c r="KE55" i="11"/>
  <c r="KF55" i="11"/>
  <c r="KG55" i="11"/>
  <c r="KH55" i="11"/>
  <c r="KI55" i="11"/>
  <c r="KJ55" i="11"/>
  <c r="KK55" i="11"/>
  <c r="KL55" i="11"/>
  <c r="KM55" i="11"/>
  <c r="KN55" i="11"/>
  <c r="KO55" i="11"/>
  <c r="KP55" i="11"/>
  <c r="KQ55" i="11"/>
  <c r="KR55" i="11"/>
  <c r="KS55" i="11"/>
  <c r="KT55" i="11"/>
  <c r="KU55" i="11"/>
  <c r="KV55" i="11"/>
  <c r="KW55" i="11"/>
  <c r="KX55" i="11"/>
  <c r="KY55" i="11"/>
  <c r="KZ55" i="11"/>
  <c r="LA55" i="11"/>
  <c r="LB55" i="11"/>
  <c r="LC55" i="11"/>
  <c r="LD55" i="11"/>
  <c r="LE55" i="11"/>
  <c r="LF55" i="11"/>
  <c r="LG55" i="11"/>
  <c r="LH55" i="11"/>
  <c r="LI55" i="11"/>
  <c r="LJ55" i="11"/>
  <c r="LK55" i="11"/>
  <c r="LL55" i="11"/>
  <c r="LM55" i="11"/>
  <c r="LN55" i="11"/>
  <c r="LO55" i="11"/>
  <c r="LP55" i="11"/>
  <c r="LQ55" i="11"/>
  <c r="LR55" i="11"/>
  <c r="LS55" i="11"/>
  <c r="LT55" i="11"/>
  <c r="LU55" i="11"/>
  <c r="LV55" i="11"/>
  <c r="LW55" i="11"/>
  <c r="LX55" i="11"/>
  <c r="LY55" i="11"/>
  <c r="LZ55" i="11"/>
  <c r="MA55" i="11"/>
  <c r="MB55" i="11"/>
  <c r="MC55" i="11"/>
  <c r="MD55" i="11"/>
  <c r="ME55" i="11"/>
  <c r="MF55" i="11"/>
  <c r="MG55" i="11"/>
  <c r="MH55" i="11"/>
  <c r="JA56" i="11"/>
  <c r="JB56" i="11"/>
  <c r="JC56" i="11"/>
  <c r="JD56" i="11"/>
  <c r="JE56" i="11"/>
  <c r="JF56" i="11"/>
  <c r="JG56" i="11"/>
  <c r="JH56" i="11"/>
  <c r="JI56" i="11"/>
  <c r="JJ56" i="11"/>
  <c r="JK56" i="11"/>
  <c r="JL56" i="11"/>
  <c r="JM56" i="11"/>
  <c r="JN56" i="11"/>
  <c r="JO56" i="11"/>
  <c r="JP56" i="11"/>
  <c r="JQ56" i="11"/>
  <c r="JR56" i="11"/>
  <c r="JS56" i="11"/>
  <c r="JT56" i="11"/>
  <c r="JU56" i="11"/>
  <c r="JV56" i="11"/>
  <c r="JW56" i="11"/>
  <c r="JX56" i="11"/>
  <c r="JY56" i="11"/>
  <c r="JZ56" i="11"/>
  <c r="KA56" i="11"/>
  <c r="KB56" i="11"/>
  <c r="KC56" i="11"/>
  <c r="KD56" i="11"/>
  <c r="KE56" i="11"/>
  <c r="KF56" i="11"/>
  <c r="KG56" i="11"/>
  <c r="KH56" i="11"/>
  <c r="KI56" i="11"/>
  <c r="KJ56" i="11"/>
  <c r="KK56" i="11"/>
  <c r="KL56" i="11"/>
  <c r="KM56" i="11"/>
  <c r="KN56" i="11"/>
  <c r="KO56" i="11"/>
  <c r="KP56" i="11"/>
  <c r="KQ56" i="11"/>
  <c r="KR56" i="11"/>
  <c r="KS56" i="11"/>
  <c r="KT56" i="11"/>
  <c r="KU56" i="11"/>
  <c r="KV56" i="11"/>
  <c r="KW56" i="11"/>
  <c r="KX56" i="11"/>
  <c r="KY56" i="11"/>
  <c r="KZ56" i="11"/>
  <c r="LA56" i="11"/>
  <c r="LB56" i="11"/>
  <c r="LC56" i="11"/>
  <c r="LD56" i="11"/>
  <c r="LE56" i="11"/>
  <c r="LF56" i="11"/>
  <c r="LG56" i="11"/>
  <c r="LH56" i="11"/>
  <c r="LI56" i="11"/>
  <c r="LJ56" i="11"/>
  <c r="LK56" i="11"/>
  <c r="LL56" i="11"/>
  <c r="LM56" i="11"/>
  <c r="LN56" i="11"/>
  <c r="LO56" i="11"/>
  <c r="LP56" i="11"/>
  <c r="LQ56" i="11"/>
  <c r="LR56" i="11"/>
  <c r="LS56" i="11"/>
  <c r="LT56" i="11"/>
  <c r="LU56" i="11"/>
  <c r="LV56" i="11"/>
  <c r="LW56" i="11"/>
  <c r="LX56" i="11"/>
  <c r="LY56" i="11"/>
  <c r="LZ56" i="11"/>
  <c r="MA56" i="11"/>
  <c r="MB56" i="11"/>
  <c r="MC56" i="11"/>
  <c r="MD56" i="11"/>
  <c r="ME56" i="11"/>
  <c r="MF56" i="11"/>
  <c r="MG56" i="11"/>
  <c r="MH56" i="11"/>
  <c r="JA57" i="11"/>
  <c r="JB57" i="11"/>
  <c r="JC57" i="11"/>
  <c r="JD57" i="11"/>
  <c r="JE57" i="11"/>
  <c r="JF57" i="11"/>
  <c r="JG57" i="11"/>
  <c r="JH57" i="11"/>
  <c r="JI57" i="11"/>
  <c r="JJ57" i="11"/>
  <c r="JK57" i="11"/>
  <c r="JL57" i="11"/>
  <c r="JM57" i="11"/>
  <c r="JN57" i="11"/>
  <c r="JO57" i="11"/>
  <c r="JP57" i="11"/>
  <c r="JQ57" i="11"/>
  <c r="JR57" i="11"/>
  <c r="JS57" i="11"/>
  <c r="JT57" i="11"/>
  <c r="JU57" i="11"/>
  <c r="JV57" i="11"/>
  <c r="JW57" i="11"/>
  <c r="JX57" i="11"/>
  <c r="JY57" i="11"/>
  <c r="JZ57" i="11"/>
  <c r="KA57" i="11"/>
  <c r="KB57" i="11"/>
  <c r="KC57" i="11"/>
  <c r="KD57" i="11"/>
  <c r="KE57" i="11"/>
  <c r="KF57" i="11"/>
  <c r="KG57" i="11"/>
  <c r="KH57" i="11"/>
  <c r="KI57" i="11"/>
  <c r="KJ57" i="11"/>
  <c r="KK57" i="11"/>
  <c r="KL57" i="11"/>
  <c r="KM57" i="11"/>
  <c r="KN57" i="11"/>
  <c r="KO57" i="11"/>
  <c r="KP57" i="11"/>
  <c r="KQ57" i="11"/>
  <c r="KR57" i="11"/>
  <c r="KS57" i="11"/>
  <c r="KT57" i="11"/>
  <c r="KU57" i="11"/>
  <c r="KV57" i="11"/>
  <c r="KW57" i="11"/>
  <c r="KX57" i="11"/>
  <c r="KY57" i="11"/>
  <c r="KZ57" i="11"/>
  <c r="LA57" i="11"/>
  <c r="LB57" i="11"/>
  <c r="LC57" i="11"/>
  <c r="LD57" i="11"/>
  <c r="LE57" i="11"/>
  <c r="LF57" i="11"/>
  <c r="LG57" i="11"/>
  <c r="LH57" i="11"/>
  <c r="LI57" i="11"/>
  <c r="LJ57" i="11"/>
  <c r="LK57" i="11"/>
  <c r="LL57" i="11"/>
  <c r="LM57" i="11"/>
  <c r="LN57" i="11"/>
  <c r="LO57" i="11"/>
  <c r="LP57" i="11"/>
  <c r="LQ57" i="11"/>
  <c r="LR57" i="11"/>
  <c r="LS57" i="11"/>
  <c r="LT57" i="11"/>
  <c r="LU57" i="11"/>
  <c r="LV57" i="11"/>
  <c r="LW57" i="11"/>
  <c r="LX57" i="11"/>
  <c r="LY57" i="11"/>
  <c r="LZ57" i="11"/>
  <c r="MA57" i="11"/>
  <c r="MB57" i="11"/>
  <c r="MC57" i="11"/>
  <c r="MD57" i="11"/>
  <c r="ME57" i="11"/>
  <c r="MF57" i="11"/>
  <c r="MG57" i="11"/>
  <c r="MH57" i="11"/>
  <c r="JA58" i="11"/>
  <c r="JB58" i="11"/>
  <c r="JC58" i="11"/>
  <c r="JD58" i="11"/>
  <c r="JE58" i="11"/>
  <c r="JF58" i="11"/>
  <c r="JG58" i="11"/>
  <c r="JH58" i="11"/>
  <c r="JI58" i="11"/>
  <c r="JJ58" i="11"/>
  <c r="JK58" i="11"/>
  <c r="JL58" i="11"/>
  <c r="JM58" i="11"/>
  <c r="JN58" i="11"/>
  <c r="JO58" i="11"/>
  <c r="JP58" i="11"/>
  <c r="JQ58" i="11"/>
  <c r="JR58" i="11"/>
  <c r="JS58" i="11"/>
  <c r="JT58" i="11"/>
  <c r="JU58" i="11"/>
  <c r="JV58" i="11"/>
  <c r="JW58" i="11"/>
  <c r="JX58" i="11"/>
  <c r="JY58" i="11"/>
  <c r="JZ58" i="11"/>
  <c r="KA58" i="11"/>
  <c r="KB58" i="11"/>
  <c r="KC58" i="11"/>
  <c r="KD58" i="11"/>
  <c r="KE58" i="11"/>
  <c r="KF58" i="11"/>
  <c r="KG58" i="11"/>
  <c r="KH58" i="11"/>
  <c r="KI58" i="11"/>
  <c r="KJ58" i="11"/>
  <c r="KK58" i="11"/>
  <c r="KL58" i="11"/>
  <c r="KM58" i="11"/>
  <c r="KN58" i="11"/>
  <c r="KO58" i="11"/>
  <c r="KP58" i="11"/>
  <c r="KQ58" i="11"/>
  <c r="KR58" i="11"/>
  <c r="KS58" i="11"/>
  <c r="KT58" i="11"/>
  <c r="KU58" i="11"/>
  <c r="KV58" i="11"/>
  <c r="KW58" i="11"/>
  <c r="KX58" i="11"/>
  <c r="KY58" i="11"/>
  <c r="KZ58" i="11"/>
  <c r="LA58" i="11"/>
  <c r="LB58" i="11"/>
  <c r="LC58" i="11"/>
  <c r="LD58" i="11"/>
  <c r="LE58" i="11"/>
  <c r="LF58" i="11"/>
  <c r="LG58" i="11"/>
  <c r="LH58" i="11"/>
  <c r="LI58" i="11"/>
  <c r="LJ58" i="11"/>
  <c r="LK58" i="11"/>
  <c r="LL58" i="11"/>
  <c r="LM58" i="11"/>
  <c r="LN58" i="11"/>
  <c r="LO58" i="11"/>
  <c r="LP58" i="11"/>
  <c r="LQ58" i="11"/>
  <c r="LR58" i="11"/>
  <c r="LS58" i="11"/>
  <c r="LT58" i="11"/>
  <c r="LU58" i="11"/>
  <c r="LV58" i="11"/>
  <c r="LW58" i="11"/>
  <c r="LX58" i="11"/>
  <c r="LY58" i="11"/>
  <c r="LZ58" i="11"/>
  <c r="MA58" i="11"/>
  <c r="MB58" i="11"/>
  <c r="MC58" i="11"/>
  <c r="MD58" i="11"/>
  <c r="ME58" i="11"/>
  <c r="MF58" i="11"/>
  <c r="MG58" i="11"/>
  <c r="MH58" i="11"/>
  <c r="JA59" i="11"/>
  <c r="JB59" i="11"/>
  <c r="JC59" i="11"/>
  <c r="JD59" i="11"/>
  <c r="JE59" i="11"/>
  <c r="JF59" i="11"/>
  <c r="JG59" i="11"/>
  <c r="JH59" i="11"/>
  <c r="JI59" i="11"/>
  <c r="JJ59" i="11"/>
  <c r="JK59" i="11"/>
  <c r="JL59" i="11"/>
  <c r="JM59" i="11"/>
  <c r="JN59" i="11"/>
  <c r="JO59" i="11"/>
  <c r="JP59" i="11"/>
  <c r="JQ59" i="11"/>
  <c r="JR59" i="11"/>
  <c r="JS59" i="11"/>
  <c r="JT59" i="11"/>
  <c r="JU59" i="11"/>
  <c r="JV59" i="11"/>
  <c r="JW59" i="11"/>
  <c r="JX59" i="11"/>
  <c r="JY59" i="11"/>
  <c r="JZ59" i="11"/>
  <c r="KA59" i="11"/>
  <c r="KB59" i="11"/>
  <c r="KC59" i="11"/>
  <c r="KD59" i="11"/>
  <c r="KE59" i="11"/>
  <c r="KF59" i="11"/>
  <c r="KG59" i="11"/>
  <c r="KH59" i="11"/>
  <c r="KI59" i="11"/>
  <c r="KJ59" i="11"/>
  <c r="KK59" i="11"/>
  <c r="KL59" i="11"/>
  <c r="KM59" i="11"/>
  <c r="KN59" i="11"/>
  <c r="KO59" i="11"/>
  <c r="KP59" i="11"/>
  <c r="KQ59" i="11"/>
  <c r="KR59" i="11"/>
  <c r="KS59" i="11"/>
  <c r="KT59" i="11"/>
  <c r="KU59" i="11"/>
  <c r="KV59" i="11"/>
  <c r="KW59" i="11"/>
  <c r="KX59" i="11"/>
  <c r="KY59" i="11"/>
  <c r="KZ59" i="11"/>
  <c r="LA59" i="11"/>
  <c r="LB59" i="11"/>
  <c r="LC59" i="11"/>
  <c r="LD59" i="11"/>
  <c r="LE59" i="11"/>
  <c r="LF59" i="11"/>
  <c r="LG59" i="11"/>
  <c r="LH59" i="11"/>
  <c r="LI59" i="11"/>
  <c r="LJ59" i="11"/>
  <c r="LK59" i="11"/>
  <c r="LL59" i="11"/>
  <c r="LM59" i="11"/>
  <c r="LN59" i="11"/>
  <c r="LO59" i="11"/>
  <c r="LP59" i="11"/>
  <c r="LQ59" i="11"/>
  <c r="LR59" i="11"/>
  <c r="LS59" i="11"/>
  <c r="LT59" i="11"/>
  <c r="LU59" i="11"/>
  <c r="LV59" i="11"/>
  <c r="LW59" i="11"/>
  <c r="LX59" i="11"/>
  <c r="LY59" i="11"/>
  <c r="LZ59" i="11"/>
  <c r="MA59" i="11"/>
  <c r="MB59" i="11"/>
  <c r="MC59" i="11"/>
  <c r="MD59" i="11"/>
  <c r="ME59" i="11"/>
  <c r="MF59" i="11"/>
  <c r="MG59" i="11"/>
  <c r="MH59" i="11"/>
  <c r="JA60" i="11"/>
  <c r="JB60" i="11"/>
  <c r="JC60" i="11"/>
  <c r="JD60" i="11"/>
  <c r="JE60" i="11"/>
  <c r="JF60" i="11"/>
  <c r="JG60" i="11"/>
  <c r="JH60" i="11"/>
  <c r="JI60" i="11"/>
  <c r="JJ60" i="11"/>
  <c r="JK60" i="11"/>
  <c r="JL60" i="11"/>
  <c r="JM60" i="11"/>
  <c r="JN60" i="11"/>
  <c r="JO60" i="11"/>
  <c r="JP60" i="11"/>
  <c r="JQ60" i="11"/>
  <c r="JR60" i="11"/>
  <c r="JS60" i="11"/>
  <c r="JT60" i="11"/>
  <c r="JU60" i="11"/>
  <c r="JV60" i="11"/>
  <c r="JW60" i="11"/>
  <c r="JX60" i="11"/>
  <c r="JY60" i="11"/>
  <c r="JZ60" i="11"/>
  <c r="KA60" i="11"/>
  <c r="KB60" i="11"/>
  <c r="KC60" i="11"/>
  <c r="KD60" i="11"/>
  <c r="KE60" i="11"/>
  <c r="KF60" i="11"/>
  <c r="KG60" i="11"/>
  <c r="KH60" i="11"/>
  <c r="KI60" i="11"/>
  <c r="KJ60" i="11"/>
  <c r="KK60" i="11"/>
  <c r="KL60" i="11"/>
  <c r="KM60" i="11"/>
  <c r="KN60" i="11"/>
  <c r="KO60" i="11"/>
  <c r="KP60" i="11"/>
  <c r="KQ60" i="11"/>
  <c r="KR60" i="11"/>
  <c r="KS60" i="11"/>
  <c r="KT60" i="11"/>
  <c r="KU60" i="11"/>
  <c r="KV60" i="11"/>
  <c r="KW60" i="11"/>
  <c r="KX60" i="11"/>
  <c r="KY60" i="11"/>
  <c r="KZ60" i="11"/>
  <c r="LA60" i="11"/>
  <c r="LB60" i="11"/>
  <c r="LC60" i="11"/>
  <c r="LD60" i="11"/>
  <c r="LE60" i="11"/>
  <c r="LF60" i="11"/>
  <c r="LG60" i="11"/>
  <c r="LH60" i="11"/>
  <c r="LI60" i="11"/>
  <c r="LJ60" i="11"/>
  <c r="LK60" i="11"/>
  <c r="LL60" i="11"/>
  <c r="LM60" i="11"/>
  <c r="LN60" i="11"/>
  <c r="LO60" i="11"/>
  <c r="LP60" i="11"/>
  <c r="LQ60" i="11"/>
  <c r="LR60" i="11"/>
  <c r="LS60" i="11"/>
  <c r="LT60" i="11"/>
  <c r="LU60" i="11"/>
  <c r="LV60" i="11"/>
  <c r="LW60" i="11"/>
  <c r="LX60" i="11"/>
  <c r="LY60" i="11"/>
  <c r="LZ60" i="11"/>
  <c r="MA60" i="11"/>
  <c r="MB60" i="11"/>
  <c r="MC60" i="11"/>
  <c r="MD60" i="11"/>
  <c r="ME60" i="11"/>
  <c r="MF60" i="11"/>
  <c r="MG60" i="11"/>
  <c r="MH60" i="11"/>
  <c r="JA61" i="11"/>
  <c r="JB61" i="11"/>
  <c r="JC61" i="11"/>
  <c r="JD61" i="11"/>
  <c r="JE61" i="11"/>
  <c r="JF61" i="11"/>
  <c r="JG61" i="11"/>
  <c r="JH61" i="11"/>
  <c r="JI61" i="11"/>
  <c r="JJ61" i="11"/>
  <c r="JK61" i="11"/>
  <c r="JL61" i="11"/>
  <c r="JM61" i="11"/>
  <c r="JN61" i="11"/>
  <c r="JO61" i="11"/>
  <c r="JP61" i="11"/>
  <c r="JQ61" i="11"/>
  <c r="JR61" i="11"/>
  <c r="JS61" i="11"/>
  <c r="JT61" i="11"/>
  <c r="JU61" i="11"/>
  <c r="JV61" i="11"/>
  <c r="JW61" i="11"/>
  <c r="JX61" i="11"/>
  <c r="JY61" i="11"/>
  <c r="JZ61" i="11"/>
  <c r="KA61" i="11"/>
  <c r="KB61" i="11"/>
  <c r="KC61" i="11"/>
  <c r="KD61" i="11"/>
  <c r="KE61" i="11"/>
  <c r="KF61" i="11"/>
  <c r="KG61" i="11"/>
  <c r="KH61" i="11"/>
  <c r="KI61" i="11"/>
  <c r="KJ61" i="11"/>
  <c r="KK61" i="11"/>
  <c r="KL61" i="11"/>
  <c r="KM61" i="11"/>
  <c r="KN61" i="11"/>
  <c r="KO61" i="11"/>
  <c r="KP61" i="11"/>
  <c r="KQ61" i="11"/>
  <c r="KR61" i="11"/>
  <c r="KS61" i="11"/>
  <c r="KT61" i="11"/>
  <c r="KU61" i="11"/>
  <c r="KV61" i="11"/>
  <c r="KW61" i="11"/>
  <c r="KX61" i="11"/>
  <c r="KY61" i="11"/>
  <c r="KZ61" i="11"/>
  <c r="LA61" i="11"/>
  <c r="LB61" i="11"/>
  <c r="LC61" i="11"/>
  <c r="LD61" i="11"/>
  <c r="LE61" i="11"/>
  <c r="LF61" i="11"/>
  <c r="LG61" i="11"/>
  <c r="LH61" i="11"/>
  <c r="LI61" i="11"/>
  <c r="LJ61" i="11"/>
  <c r="LK61" i="11"/>
  <c r="LL61" i="11"/>
  <c r="LM61" i="11"/>
  <c r="LN61" i="11"/>
  <c r="LO61" i="11"/>
  <c r="LP61" i="11"/>
  <c r="LQ61" i="11"/>
  <c r="LR61" i="11"/>
  <c r="LS61" i="11"/>
  <c r="LT61" i="11"/>
  <c r="LU61" i="11"/>
  <c r="LV61" i="11"/>
  <c r="LW61" i="11"/>
  <c r="LX61" i="11"/>
  <c r="LY61" i="11"/>
  <c r="LZ61" i="11"/>
  <c r="MA61" i="11"/>
  <c r="MB61" i="11"/>
  <c r="MC61" i="11"/>
  <c r="MD61" i="11"/>
  <c r="ME61" i="11"/>
  <c r="MF61" i="11"/>
  <c r="MG61" i="11"/>
  <c r="MH61" i="11"/>
  <c r="JA62" i="11"/>
  <c r="JB62" i="11"/>
  <c r="JC62" i="11"/>
  <c r="JD62" i="11"/>
  <c r="JE62" i="11"/>
  <c r="JF62" i="11"/>
  <c r="JG62" i="11"/>
  <c r="JH62" i="11"/>
  <c r="JI62" i="11"/>
  <c r="JJ62" i="11"/>
  <c r="JK62" i="11"/>
  <c r="JL62" i="11"/>
  <c r="JM62" i="11"/>
  <c r="JN62" i="11"/>
  <c r="JO62" i="11"/>
  <c r="JP62" i="11"/>
  <c r="JQ62" i="11"/>
  <c r="JR62" i="11"/>
  <c r="JS62" i="11"/>
  <c r="JT62" i="11"/>
  <c r="JU62" i="11"/>
  <c r="JV62" i="11"/>
  <c r="JW62" i="11"/>
  <c r="JX62" i="11"/>
  <c r="JY62" i="11"/>
  <c r="JZ62" i="11"/>
  <c r="KA62" i="11"/>
  <c r="KB62" i="11"/>
  <c r="KC62" i="11"/>
  <c r="KD62" i="11"/>
  <c r="KE62" i="11"/>
  <c r="KF62" i="11"/>
  <c r="KG62" i="11"/>
  <c r="KH62" i="11"/>
  <c r="KI62" i="11"/>
  <c r="KJ62" i="11"/>
  <c r="KK62" i="11"/>
  <c r="KL62" i="11"/>
  <c r="KM62" i="11"/>
  <c r="KN62" i="11"/>
  <c r="KO62" i="11"/>
  <c r="KP62" i="11"/>
  <c r="KQ62" i="11"/>
  <c r="KR62" i="11"/>
  <c r="KS62" i="11"/>
  <c r="KT62" i="11"/>
  <c r="KU62" i="11"/>
  <c r="KV62" i="11"/>
  <c r="KW62" i="11"/>
  <c r="KX62" i="11"/>
  <c r="KY62" i="11"/>
  <c r="KZ62" i="11"/>
  <c r="LA62" i="11"/>
  <c r="LB62" i="11"/>
  <c r="LC62" i="11"/>
  <c r="LD62" i="11"/>
  <c r="LE62" i="11"/>
  <c r="LF62" i="11"/>
  <c r="LG62" i="11"/>
  <c r="LH62" i="11"/>
  <c r="LI62" i="11"/>
  <c r="LJ62" i="11"/>
  <c r="LK62" i="11"/>
  <c r="LL62" i="11"/>
  <c r="LM62" i="11"/>
  <c r="LN62" i="11"/>
  <c r="LO62" i="11"/>
  <c r="LP62" i="11"/>
  <c r="LQ62" i="11"/>
  <c r="LR62" i="11"/>
  <c r="LS62" i="11"/>
  <c r="LT62" i="11"/>
  <c r="LU62" i="11"/>
  <c r="LV62" i="11"/>
  <c r="LW62" i="11"/>
  <c r="LX62" i="11"/>
  <c r="LY62" i="11"/>
  <c r="LZ62" i="11"/>
  <c r="MA62" i="11"/>
  <c r="MB62" i="11"/>
  <c r="MC62" i="11"/>
  <c r="MD62" i="11"/>
  <c r="ME62" i="11"/>
  <c r="MF62" i="11"/>
  <c r="MG62" i="11"/>
  <c r="MH62" i="11"/>
  <c r="JA63" i="11"/>
  <c r="JB63" i="11"/>
  <c r="JC63" i="11"/>
  <c r="JD63" i="11"/>
  <c r="JE63" i="11"/>
  <c r="JF63" i="11"/>
  <c r="JG63" i="11"/>
  <c r="JH63" i="11"/>
  <c r="JI63" i="11"/>
  <c r="JJ63" i="11"/>
  <c r="JK63" i="11"/>
  <c r="JL63" i="11"/>
  <c r="JM63" i="11"/>
  <c r="JN63" i="11"/>
  <c r="JO63" i="11"/>
  <c r="JP63" i="11"/>
  <c r="JQ63" i="11"/>
  <c r="JR63" i="11"/>
  <c r="JS63" i="11"/>
  <c r="JT63" i="11"/>
  <c r="JU63" i="11"/>
  <c r="JV63" i="11"/>
  <c r="JW63" i="11"/>
  <c r="JX63" i="11"/>
  <c r="JY63" i="11"/>
  <c r="JZ63" i="11"/>
  <c r="KA63" i="11"/>
  <c r="KB63" i="11"/>
  <c r="KC63" i="11"/>
  <c r="KD63" i="11"/>
  <c r="KE63" i="11"/>
  <c r="KF63" i="11"/>
  <c r="KG63" i="11"/>
  <c r="KH63" i="11"/>
  <c r="KI63" i="11"/>
  <c r="KJ63" i="11"/>
  <c r="KK63" i="11"/>
  <c r="KL63" i="11"/>
  <c r="KM63" i="11"/>
  <c r="KN63" i="11"/>
  <c r="KO63" i="11"/>
  <c r="KP63" i="11"/>
  <c r="KQ63" i="11"/>
  <c r="KR63" i="11"/>
  <c r="KS63" i="11"/>
  <c r="KT63" i="11"/>
  <c r="KU63" i="11"/>
  <c r="KV63" i="11"/>
  <c r="KW63" i="11"/>
  <c r="KX63" i="11"/>
  <c r="KY63" i="11"/>
  <c r="KZ63" i="11"/>
  <c r="LA63" i="11"/>
  <c r="LB63" i="11"/>
  <c r="LC63" i="11"/>
  <c r="LD63" i="11"/>
  <c r="LE63" i="11"/>
  <c r="LF63" i="11"/>
  <c r="LG63" i="11"/>
  <c r="LH63" i="11"/>
  <c r="LI63" i="11"/>
  <c r="LJ63" i="11"/>
  <c r="LK63" i="11"/>
  <c r="LL63" i="11"/>
  <c r="LM63" i="11"/>
  <c r="LN63" i="11"/>
  <c r="LO63" i="11"/>
  <c r="LP63" i="11"/>
  <c r="LQ63" i="11"/>
  <c r="LR63" i="11"/>
  <c r="LS63" i="11"/>
  <c r="LT63" i="11"/>
  <c r="LU63" i="11"/>
  <c r="LV63" i="11"/>
  <c r="LW63" i="11"/>
  <c r="LX63" i="11"/>
  <c r="LY63" i="11"/>
  <c r="LZ63" i="11"/>
  <c r="MA63" i="11"/>
  <c r="MB63" i="11"/>
  <c r="MC63" i="11"/>
  <c r="MD63" i="11"/>
  <c r="ME63" i="11"/>
  <c r="MF63" i="11"/>
  <c r="MG63" i="11"/>
  <c r="MH63" i="11"/>
  <c r="JA64" i="11"/>
  <c r="JB64" i="11"/>
  <c r="JC64" i="11"/>
  <c r="JD64" i="11"/>
  <c r="JE64" i="11"/>
  <c r="JF64" i="11"/>
  <c r="JG64" i="11"/>
  <c r="JH64" i="11"/>
  <c r="JI64" i="11"/>
  <c r="JJ64" i="11"/>
  <c r="JK64" i="11"/>
  <c r="JL64" i="11"/>
  <c r="JM64" i="11"/>
  <c r="JN64" i="11"/>
  <c r="JO64" i="11"/>
  <c r="JP64" i="11"/>
  <c r="JQ64" i="11"/>
  <c r="JR64" i="11"/>
  <c r="JS64" i="11"/>
  <c r="JT64" i="11"/>
  <c r="JU64" i="11"/>
  <c r="JV64" i="11"/>
  <c r="JW64" i="11"/>
  <c r="JX64" i="11"/>
  <c r="JY64" i="11"/>
  <c r="JZ64" i="11"/>
  <c r="KA64" i="11"/>
  <c r="KB64" i="11"/>
  <c r="KC64" i="11"/>
  <c r="KD64" i="11"/>
  <c r="KE64" i="11"/>
  <c r="KF64" i="11"/>
  <c r="KG64" i="11"/>
  <c r="KH64" i="11"/>
  <c r="KI64" i="11"/>
  <c r="KJ64" i="11"/>
  <c r="KK64" i="11"/>
  <c r="KL64" i="11"/>
  <c r="KM64" i="11"/>
  <c r="KN64" i="11"/>
  <c r="KO64" i="11"/>
  <c r="KP64" i="11"/>
  <c r="KQ64" i="11"/>
  <c r="KR64" i="11"/>
  <c r="KS64" i="11"/>
  <c r="KT64" i="11"/>
  <c r="KU64" i="11"/>
  <c r="KV64" i="11"/>
  <c r="KW64" i="11"/>
  <c r="KX64" i="11"/>
  <c r="KY64" i="11"/>
  <c r="KZ64" i="11"/>
  <c r="LA64" i="11"/>
  <c r="LB64" i="11"/>
  <c r="LC64" i="11"/>
  <c r="LD64" i="11"/>
  <c r="LE64" i="11"/>
  <c r="LF64" i="11"/>
  <c r="LG64" i="11"/>
  <c r="LH64" i="11"/>
  <c r="LI64" i="11"/>
  <c r="LJ64" i="11"/>
  <c r="LK64" i="11"/>
  <c r="LL64" i="11"/>
  <c r="LM64" i="11"/>
  <c r="LN64" i="11"/>
  <c r="LO64" i="11"/>
  <c r="LP64" i="11"/>
  <c r="LQ64" i="11"/>
  <c r="LR64" i="11"/>
  <c r="LS64" i="11"/>
  <c r="LT64" i="11"/>
  <c r="LU64" i="11"/>
  <c r="LV64" i="11"/>
  <c r="LW64" i="11"/>
  <c r="LX64" i="11"/>
  <c r="LY64" i="11"/>
  <c r="LZ64" i="11"/>
  <c r="MA64" i="11"/>
  <c r="MB64" i="11"/>
  <c r="MC64" i="11"/>
  <c r="MD64" i="11"/>
  <c r="ME64" i="11"/>
  <c r="MF64" i="11"/>
  <c r="MG64" i="11"/>
  <c r="MH64" i="11"/>
  <c r="JA65" i="11"/>
  <c r="JB65" i="11"/>
  <c r="JC65" i="11"/>
  <c r="JD65" i="11"/>
  <c r="JE65" i="11"/>
  <c r="JF65" i="11"/>
  <c r="JG65" i="11"/>
  <c r="JH65" i="11"/>
  <c r="JI65" i="11"/>
  <c r="JJ65" i="11"/>
  <c r="JK65" i="11"/>
  <c r="JL65" i="11"/>
  <c r="JM65" i="11"/>
  <c r="JN65" i="11"/>
  <c r="JO65" i="11"/>
  <c r="JP65" i="11"/>
  <c r="JQ65" i="11"/>
  <c r="JR65" i="11"/>
  <c r="JS65" i="11"/>
  <c r="JT65" i="11"/>
  <c r="JU65" i="11"/>
  <c r="JV65" i="11"/>
  <c r="JW65" i="11"/>
  <c r="JX65" i="11"/>
  <c r="JY65" i="11"/>
  <c r="JZ65" i="11"/>
  <c r="KA65" i="11"/>
  <c r="KB65" i="11"/>
  <c r="KC65" i="11"/>
  <c r="KD65" i="11"/>
  <c r="KE65" i="11"/>
  <c r="KF65" i="11"/>
  <c r="KG65" i="11"/>
  <c r="KH65" i="11"/>
  <c r="KI65" i="11"/>
  <c r="KJ65" i="11"/>
  <c r="KK65" i="11"/>
  <c r="KL65" i="11"/>
  <c r="KM65" i="11"/>
  <c r="KN65" i="11"/>
  <c r="KO65" i="11"/>
  <c r="KP65" i="11"/>
  <c r="KQ65" i="11"/>
  <c r="KR65" i="11"/>
  <c r="KS65" i="11"/>
  <c r="KT65" i="11"/>
  <c r="KU65" i="11"/>
  <c r="KV65" i="11"/>
  <c r="KW65" i="11"/>
  <c r="KX65" i="11"/>
  <c r="KY65" i="11"/>
  <c r="KZ65" i="11"/>
  <c r="LA65" i="11"/>
  <c r="LB65" i="11"/>
  <c r="LC65" i="11"/>
  <c r="LD65" i="11"/>
  <c r="LE65" i="11"/>
  <c r="LF65" i="11"/>
  <c r="LG65" i="11"/>
  <c r="LH65" i="11"/>
  <c r="LI65" i="11"/>
  <c r="LJ65" i="11"/>
  <c r="LK65" i="11"/>
  <c r="LL65" i="11"/>
  <c r="LM65" i="11"/>
  <c r="LN65" i="11"/>
  <c r="LO65" i="11"/>
  <c r="LP65" i="11"/>
  <c r="LQ65" i="11"/>
  <c r="LR65" i="11"/>
  <c r="LS65" i="11"/>
  <c r="LT65" i="11"/>
  <c r="LU65" i="11"/>
  <c r="LV65" i="11"/>
  <c r="LW65" i="11"/>
  <c r="LX65" i="11"/>
  <c r="LY65" i="11"/>
  <c r="LZ65" i="11"/>
  <c r="MA65" i="11"/>
  <c r="MB65" i="11"/>
  <c r="MC65" i="11"/>
  <c r="MD65" i="11"/>
  <c r="ME65" i="11"/>
  <c r="MF65" i="11"/>
  <c r="MG65" i="11"/>
  <c r="MH65" i="11"/>
  <c r="JA66" i="11"/>
  <c r="JB66" i="11"/>
  <c r="JC66" i="11"/>
  <c r="JD66" i="11"/>
  <c r="JE66" i="11"/>
  <c r="JF66" i="11"/>
  <c r="JG66" i="11"/>
  <c r="JH66" i="11"/>
  <c r="JI66" i="11"/>
  <c r="JJ66" i="11"/>
  <c r="JK66" i="11"/>
  <c r="JL66" i="11"/>
  <c r="JM66" i="11"/>
  <c r="JN66" i="11"/>
  <c r="JO66" i="11"/>
  <c r="JP66" i="11"/>
  <c r="JQ66" i="11"/>
  <c r="JR66" i="11"/>
  <c r="JS66" i="11"/>
  <c r="JT66" i="11"/>
  <c r="JU66" i="11"/>
  <c r="JV66" i="11"/>
  <c r="JW66" i="11"/>
  <c r="JX66" i="11"/>
  <c r="JY66" i="11"/>
  <c r="JZ66" i="11"/>
  <c r="KA66" i="11"/>
  <c r="KB66" i="11"/>
  <c r="KC66" i="11"/>
  <c r="KD66" i="11"/>
  <c r="KE66" i="11"/>
  <c r="KF66" i="11"/>
  <c r="KG66" i="11"/>
  <c r="KH66" i="11"/>
  <c r="KI66" i="11"/>
  <c r="KJ66" i="11"/>
  <c r="KK66" i="11"/>
  <c r="KL66" i="11"/>
  <c r="KM66" i="11"/>
  <c r="KN66" i="11"/>
  <c r="KO66" i="11"/>
  <c r="KP66" i="11"/>
  <c r="KQ66" i="11"/>
  <c r="KR66" i="11"/>
  <c r="KS66" i="11"/>
  <c r="KT66" i="11"/>
  <c r="KU66" i="11"/>
  <c r="KV66" i="11"/>
  <c r="KW66" i="11"/>
  <c r="KX66" i="11"/>
  <c r="KY66" i="11"/>
  <c r="KZ66" i="11"/>
  <c r="LA66" i="11"/>
  <c r="LB66" i="11"/>
  <c r="LC66" i="11"/>
  <c r="LD66" i="11"/>
  <c r="LE66" i="11"/>
  <c r="LF66" i="11"/>
  <c r="LG66" i="11"/>
  <c r="LH66" i="11"/>
  <c r="LI66" i="11"/>
  <c r="LJ66" i="11"/>
  <c r="LK66" i="11"/>
  <c r="LL66" i="11"/>
  <c r="LM66" i="11"/>
  <c r="LN66" i="11"/>
  <c r="LO66" i="11"/>
  <c r="LP66" i="11"/>
  <c r="LQ66" i="11"/>
  <c r="LR66" i="11"/>
  <c r="LS66" i="11"/>
  <c r="LT66" i="11"/>
  <c r="LU66" i="11"/>
  <c r="LV66" i="11"/>
  <c r="LW66" i="11"/>
  <c r="LX66" i="11"/>
  <c r="LY66" i="11"/>
  <c r="LZ66" i="11"/>
  <c r="MA66" i="11"/>
  <c r="MB66" i="11"/>
  <c r="MC66" i="11"/>
  <c r="MD66" i="11"/>
  <c r="ME66" i="11"/>
  <c r="MF66" i="11"/>
  <c r="MG66" i="11"/>
  <c r="MH66" i="11"/>
  <c r="JA67" i="11"/>
  <c r="JB67" i="11"/>
  <c r="JC67" i="11"/>
  <c r="JD67" i="11"/>
  <c r="JE67" i="11"/>
  <c r="JF67" i="11"/>
  <c r="JG67" i="11"/>
  <c r="JH67" i="11"/>
  <c r="JI67" i="11"/>
  <c r="JJ67" i="11"/>
  <c r="JK67" i="11"/>
  <c r="JL67" i="11"/>
  <c r="JM67" i="11"/>
  <c r="JN67" i="11"/>
  <c r="JO67" i="11"/>
  <c r="JP67" i="11"/>
  <c r="JQ67" i="11"/>
  <c r="JR67" i="11"/>
  <c r="JS67" i="11"/>
  <c r="JT67" i="11"/>
  <c r="JU67" i="11"/>
  <c r="JV67" i="11"/>
  <c r="JW67" i="11"/>
  <c r="JX67" i="11"/>
  <c r="JY67" i="11"/>
  <c r="JZ67" i="11"/>
  <c r="KA67" i="11"/>
  <c r="KB67" i="11"/>
  <c r="KC67" i="11"/>
  <c r="KD67" i="11"/>
  <c r="KE67" i="11"/>
  <c r="KF67" i="11"/>
  <c r="KG67" i="11"/>
  <c r="KH67" i="11"/>
  <c r="KI67" i="11"/>
  <c r="KJ67" i="11"/>
  <c r="KK67" i="11"/>
  <c r="KL67" i="11"/>
  <c r="KM67" i="11"/>
  <c r="KN67" i="11"/>
  <c r="KO67" i="11"/>
  <c r="KP67" i="11"/>
  <c r="KQ67" i="11"/>
  <c r="KR67" i="11"/>
  <c r="KS67" i="11"/>
  <c r="KT67" i="11"/>
  <c r="KU67" i="11"/>
  <c r="KV67" i="11"/>
  <c r="KW67" i="11"/>
  <c r="KX67" i="11"/>
  <c r="KY67" i="11"/>
  <c r="KZ67" i="11"/>
  <c r="LA67" i="11"/>
  <c r="LB67" i="11"/>
  <c r="LC67" i="11"/>
  <c r="LD67" i="11"/>
  <c r="LE67" i="11"/>
  <c r="LF67" i="11"/>
  <c r="LG67" i="11"/>
  <c r="LH67" i="11"/>
  <c r="LI67" i="11"/>
  <c r="LJ67" i="11"/>
  <c r="LK67" i="11"/>
  <c r="LL67" i="11"/>
  <c r="LM67" i="11"/>
  <c r="LN67" i="11"/>
  <c r="LO67" i="11"/>
  <c r="LP67" i="11"/>
  <c r="LQ67" i="11"/>
  <c r="LR67" i="11"/>
  <c r="LS67" i="11"/>
  <c r="LT67" i="11"/>
  <c r="LU67" i="11"/>
  <c r="LV67" i="11"/>
  <c r="LW67" i="11"/>
  <c r="LX67" i="11"/>
  <c r="LY67" i="11"/>
  <c r="LZ67" i="11"/>
  <c r="MA67" i="11"/>
  <c r="MB67" i="11"/>
  <c r="MC67" i="11"/>
  <c r="MD67" i="11"/>
  <c r="ME67" i="11"/>
  <c r="MF67" i="11"/>
  <c r="MG67" i="11"/>
  <c r="MH67" i="11"/>
  <c r="JA68" i="11"/>
  <c r="JB68" i="11"/>
  <c r="JC68" i="11"/>
  <c r="JD68" i="11"/>
  <c r="JE68" i="11"/>
  <c r="JF68" i="11"/>
  <c r="JG68" i="11"/>
  <c r="JH68" i="11"/>
  <c r="JI68" i="11"/>
  <c r="JJ68" i="11"/>
  <c r="JK68" i="11"/>
  <c r="JL68" i="11"/>
  <c r="JM68" i="11"/>
  <c r="JN68" i="11"/>
  <c r="JO68" i="11"/>
  <c r="JP68" i="11"/>
  <c r="JQ68" i="11"/>
  <c r="JR68" i="11"/>
  <c r="JS68" i="11"/>
  <c r="JT68" i="11"/>
  <c r="JU68" i="11"/>
  <c r="JV68" i="11"/>
  <c r="JW68" i="11"/>
  <c r="JX68" i="11"/>
  <c r="JY68" i="11"/>
  <c r="JZ68" i="11"/>
  <c r="KA68" i="11"/>
  <c r="KB68" i="11"/>
  <c r="KC68" i="11"/>
  <c r="KD68" i="11"/>
  <c r="KE68" i="11"/>
  <c r="KF68" i="11"/>
  <c r="KG68" i="11"/>
  <c r="KH68" i="11"/>
  <c r="KI68" i="11"/>
  <c r="KJ68" i="11"/>
  <c r="KK68" i="11"/>
  <c r="KL68" i="11"/>
  <c r="KM68" i="11"/>
  <c r="KN68" i="11"/>
  <c r="KO68" i="11"/>
  <c r="KP68" i="11"/>
  <c r="KQ68" i="11"/>
  <c r="KR68" i="11"/>
  <c r="KS68" i="11"/>
  <c r="KT68" i="11"/>
  <c r="KU68" i="11"/>
  <c r="KV68" i="11"/>
  <c r="KW68" i="11"/>
  <c r="KX68" i="11"/>
  <c r="KY68" i="11"/>
  <c r="KZ68" i="11"/>
  <c r="LA68" i="11"/>
  <c r="LB68" i="11"/>
  <c r="LC68" i="11"/>
  <c r="LD68" i="11"/>
  <c r="LE68" i="11"/>
  <c r="LF68" i="11"/>
  <c r="LG68" i="11"/>
  <c r="LH68" i="11"/>
  <c r="LI68" i="11"/>
  <c r="LJ68" i="11"/>
  <c r="LK68" i="11"/>
  <c r="LL68" i="11"/>
  <c r="LM68" i="11"/>
  <c r="LN68" i="11"/>
  <c r="LO68" i="11"/>
  <c r="LP68" i="11"/>
  <c r="LQ68" i="11"/>
  <c r="LR68" i="11"/>
  <c r="LS68" i="11"/>
  <c r="LT68" i="11"/>
  <c r="LU68" i="11"/>
  <c r="LV68" i="11"/>
  <c r="LW68" i="11"/>
  <c r="LX68" i="11"/>
  <c r="LY68" i="11"/>
  <c r="LZ68" i="11"/>
  <c r="MA68" i="11"/>
  <c r="MB68" i="11"/>
  <c r="MC68" i="11"/>
  <c r="MD68" i="11"/>
  <c r="ME68" i="11"/>
  <c r="MF68" i="11"/>
  <c r="MG68" i="11"/>
  <c r="MH68" i="11"/>
  <c r="JA69" i="11"/>
  <c r="JB69" i="11"/>
  <c r="JC69" i="11"/>
  <c r="JD69" i="11"/>
  <c r="JE69" i="11"/>
  <c r="JF69" i="11"/>
  <c r="JG69" i="11"/>
  <c r="JH69" i="11"/>
  <c r="JI69" i="11"/>
  <c r="JJ69" i="11"/>
  <c r="JK69" i="11"/>
  <c r="JL69" i="11"/>
  <c r="JM69" i="11"/>
  <c r="JN69" i="11"/>
  <c r="JO69" i="11"/>
  <c r="JP69" i="11"/>
  <c r="JQ69" i="11"/>
  <c r="JR69" i="11"/>
  <c r="JS69" i="11"/>
  <c r="JT69" i="11"/>
  <c r="JU69" i="11"/>
  <c r="JV69" i="11"/>
  <c r="JW69" i="11"/>
  <c r="JX69" i="11"/>
  <c r="JY69" i="11"/>
  <c r="JZ69" i="11"/>
  <c r="KA69" i="11"/>
  <c r="KB69" i="11"/>
  <c r="KC69" i="11"/>
  <c r="KD69" i="11"/>
  <c r="KE69" i="11"/>
  <c r="KF69" i="11"/>
  <c r="KG69" i="11"/>
  <c r="KH69" i="11"/>
  <c r="KI69" i="11"/>
  <c r="KJ69" i="11"/>
  <c r="KK69" i="11"/>
  <c r="KL69" i="11"/>
  <c r="KM69" i="11"/>
  <c r="KN69" i="11"/>
  <c r="KO69" i="11"/>
  <c r="KP69" i="11"/>
  <c r="KQ69" i="11"/>
  <c r="KR69" i="11"/>
  <c r="KS69" i="11"/>
  <c r="KT69" i="11"/>
  <c r="KU69" i="11"/>
  <c r="KV69" i="11"/>
  <c r="KW69" i="11"/>
  <c r="KX69" i="11"/>
  <c r="KY69" i="11"/>
  <c r="KZ69" i="11"/>
  <c r="LA69" i="11"/>
  <c r="LB69" i="11"/>
  <c r="LC69" i="11"/>
  <c r="LD69" i="11"/>
  <c r="LE69" i="11"/>
  <c r="LF69" i="11"/>
  <c r="LG69" i="11"/>
  <c r="LH69" i="11"/>
  <c r="LI69" i="11"/>
  <c r="LJ69" i="11"/>
  <c r="LK69" i="11"/>
  <c r="LL69" i="11"/>
  <c r="LM69" i="11"/>
  <c r="LN69" i="11"/>
  <c r="LO69" i="11"/>
  <c r="LP69" i="11"/>
  <c r="LQ69" i="11"/>
  <c r="LR69" i="11"/>
  <c r="LS69" i="11"/>
  <c r="LT69" i="11"/>
  <c r="LU69" i="11"/>
  <c r="LV69" i="11"/>
  <c r="LW69" i="11"/>
  <c r="LX69" i="11"/>
  <c r="LY69" i="11"/>
  <c r="LZ69" i="11"/>
  <c r="MA69" i="11"/>
  <c r="MB69" i="11"/>
  <c r="MC69" i="11"/>
  <c r="MD69" i="11"/>
  <c r="ME69" i="11"/>
  <c r="MF69" i="11"/>
  <c r="MG69" i="11"/>
  <c r="MH69" i="11"/>
  <c r="JA70" i="11"/>
  <c r="JB70" i="11"/>
  <c r="JC70" i="11"/>
  <c r="JD70" i="11"/>
  <c r="JE70" i="11"/>
  <c r="JF70" i="11"/>
  <c r="JG70" i="11"/>
  <c r="JH70" i="11"/>
  <c r="JI70" i="11"/>
  <c r="JJ70" i="11"/>
  <c r="JK70" i="11"/>
  <c r="JL70" i="11"/>
  <c r="JM70" i="11"/>
  <c r="JN70" i="11"/>
  <c r="JO70" i="11"/>
  <c r="JP70" i="11"/>
  <c r="JQ70" i="11"/>
  <c r="JR70" i="11"/>
  <c r="JS70" i="11"/>
  <c r="JT70" i="11"/>
  <c r="JU70" i="11"/>
  <c r="JV70" i="11"/>
  <c r="JW70" i="11"/>
  <c r="JX70" i="11"/>
  <c r="JY70" i="11"/>
  <c r="JZ70" i="11"/>
  <c r="KA70" i="11"/>
  <c r="KB70" i="11"/>
  <c r="KC70" i="11"/>
  <c r="KD70" i="11"/>
  <c r="KE70" i="11"/>
  <c r="KF70" i="11"/>
  <c r="KG70" i="11"/>
  <c r="KH70" i="11"/>
  <c r="KI70" i="11"/>
  <c r="KJ70" i="11"/>
  <c r="KK70" i="11"/>
  <c r="KL70" i="11"/>
  <c r="KM70" i="11"/>
  <c r="KN70" i="11"/>
  <c r="KO70" i="11"/>
  <c r="KP70" i="11"/>
  <c r="KQ70" i="11"/>
  <c r="KR70" i="11"/>
  <c r="KS70" i="11"/>
  <c r="KT70" i="11"/>
  <c r="KU70" i="11"/>
  <c r="KV70" i="11"/>
  <c r="KW70" i="11"/>
  <c r="KX70" i="11"/>
  <c r="KY70" i="11"/>
  <c r="KZ70" i="11"/>
  <c r="LA70" i="11"/>
  <c r="LB70" i="11"/>
  <c r="LC70" i="11"/>
  <c r="LD70" i="11"/>
  <c r="LE70" i="11"/>
  <c r="LF70" i="11"/>
  <c r="LG70" i="11"/>
  <c r="LH70" i="11"/>
  <c r="LI70" i="11"/>
  <c r="LJ70" i="11"/>
  <c r="LK70" i="11"/>
  <c r="LL70" i="11"/>
  <c r="LM70" i="11"/>
  <c r="LN70" i="11"/>
  <c r="LO70" i="11"/>
  <c r="LP70" i="11"/>
  <c r="LQ70" i="11"/>
  <c r="LR70" i="11"/>
  <c r="LS70" i="11"/>
  <c r="LT70" i="11"/>
  <c r="LU70" i="11"/>
  <c r="LV70" i="11"/>
  <c r="LW70" i="11"/>
  <c r="LX70" i="11"/>
  <c r="LY70" i="11"/>
  <c r="LZ70" i="11"/>
  <c r="MA70" i="11"/>
  <c r="MB70" i="11"/>
  <c r="MC70" i="11"/>
  <c r="MD70" i="11"/>
  <c r="ME70" i="11"/>
  <c r="MF70" i="11"/>
  <c r="MG70" i="11"/>
  <c r="MH70" i="11"/>
  <c r="JA71" i="11"/>
  <c r="JB71" i="11"/>
  <c r="JC71" i="11"/>
  <c r="JD71" i="11"/>
  <c r="JE71" i="11"/>
  <c r="JF71" i="11"/>
  <c r="JG71" i="11"/>
  <c r="JH71" i="11"/>
  <c r="JI71" i="11"/>
  <c r="JJ71" i="11"/>
  <c r="JK71" i="11"/>
  <c r="JL71" i="11"/>
  <c r="JM71" i="11"/>
  <c r="JN71" i="11"/>
  <c r="JO71" i="11"/>
  <c r="JP71" i="11"/>
  <c r="JQ71" i="11"/>
  <c r="JR71" i="11"/>
  <c r="JS71" i="11"/>
  <c r="JT71" i="11"/>
  <c r="JU71" i="11"/>
  <c r="JV71" i="11"/>
  <c r="JW71" i="11"/>
  <c r="JX71" i="11"/>
  <c r="JY71" i="11"/>
  <c r="JZ71" i="11"/>
  <c r="KA71" i="11"/>
  <c r="KB71" i="11"/>
  <c r="KC71" i="11"/>
  <c r="KD71" i="11"/>
  <c r="KE71" i="11"/>
  <c r="KF71" i="11"/>
  <c r="KG71" i="11"/>
  <c r="KH71" i="11"/>
  <c r="KI71" i="11"/>
  <c r="KJ71" i="11"/>
  <c r="KK71" i="11"/>
  <c r="KL71" i="11"/>
  <c r="KM71" i="11"/>
  <c r="KN71" i="11"/>
  <c r="KO71" i="11"/>
  <c r="KP71" i="11"/>
  <c r="KQ71" i="11"/>
  <c r="KR71" i="11"/>
  <c r="KS71" i="11"/>
  <c r="KT71" i="11"/>
  <c r="KU71" i="11"/>
  <c r="KV71" i="11"/>
  <c r="KW71" i="11"/>
  <c r="KX71" i="11"/>
  <c r="KY71" i="11"/>
  <c r="KZ71" i="11"/>
  <c r="LA71" i="11"/>
  <c r="LB71" i="11"/>
  <c r="LC71" i="11"/>
  <c r="LD71" i="11"/>
  <c r="LE71" i="11"/>
  <c r="LF71" i="11"/>
  <c r="LG71" i="11"/>
  <c r="LH71" i="11"/>
  <c r="LI71" i="11"/>
  <c r="LJ71" i="11"/>
  <c r="LK71" i="11"/>
  <c r="LL71" i="11"/>
  <c r="LM71" i="11"/>
  <c r="LN71" i="11"/>
  <c r="LO71" i="11"/>
  <c r="LP71" i="11"/>
  <c r="LQ71" i="11"/>
  <c r="LR71" i="11"/>
  <c r="LS71" i="11"/>
  <c r="LT71" i="11"/>
  <c r="LU71" i="11"/>
  <c r="LV71" i="11"/>
  <c r="LW71" i="11"/>
  <c r="LX71" i="11"/>
  <c r="LY71" i="11"/>
  <c r="LZ71" i="11"/>
  <c r="MA71" i="11"/>
  <c r="MB71" i="11"/>
  <c r="MC71" i="11"/>
  <c r="MD71" i="11"/>
  <c r="ME71" i="11"/>
  <c r="MF71" i="11"/>
  <c r="MG71" i="11"/>
  <c r="MH71" i="11"/>
  <c r="JA72" i="11"/>
  <c r="JB72" i="11"/>
  <c r="JC72" i="11"/>
  <c r="JD72" i="11"/>
  <c r="JE72" i="11"/>
  <c r="JF72" i="11"/>
  <c r="JG72" i="11"/>
  <c r="JH72" i="11"/>
  <c r="JI72" i="11"/>
  <c r="JJ72" i="11"/>
  <c r="JK72" i="11"/>
  <c r="JL72" i="11"/>
  <c r="JM72" i="11"/>
  <c r="JN72" i="11"/>
  <c r="JO72" i="11"/>
  <c r="JP72" i="11"/>
  <c r="JQ72" i="11"/>
  <c r="JR72" i="11"/>
  <c r="JS72" i="11"/>
  <c r="JT72" i="11"/>
  <c r="JU72" i="11"/>
  <c r="JV72" i="11"/>
  <c r="JW72" i="11"/>
  <c r="JX72" i="11"/>
  <c r="JY72" i="11"/>
  <c r="JZ72" i="11"/>
  <c r="KA72" i="11"/>
  <c r="KB72" i="11"/>
  <c r="KC72" i="11"/>
  <c r="KD72" i="11"/>
  <c r="KE72" i="11"/>
  <c r="KF72" i="11"/>
  <c r="KG72" i="11"/>
  <c r="KH72" i="11"/>
  <c r="KI72" i="11"/>
  <c r="KJ72" i="11"/>
  <c r="KK72" i="11"/>
  <c r="KL72" i="11"/>
  <c r="KM72" i="11"/>
  <c r="KN72" i="11"/>
  <c r="KO72" i="11"/>
  <c r="KP72" i="11"/>
  <c r="KQ72" i="11"/>
  <c r="KR72" i="11"/>
  <c r="KS72" i="11"/>
  <c r="KT72" i="11"/>
  <c r="KU72" i="11"/>
  <c r="KV72" i="11"/>
  <c r="KW72" i="11"/>
  <c r="KX72" i="11"/>
  <c r="KY72" i="11"/>
  <c r="KZ72" i="11"/>
  <c r="LA72" i="11"/>
  <c r="LB72" i="11"/>
  <c r="LC72" i="11"/>
  <c r="LD72" i="11"/>
  <c r="LE72" i="11"/>
  <c r="LF72" i="11"/>
  <c r="LG72" i="11"/>
  <c r="LH72" i="11"/>
  <c r="LI72" i="11"/>
  <c r="LJ72" i="11"/>
  <c r="LK72" i="11"/>
  <c r="LL72" i="11"/>
  <c r="LM72" i="11"/>
  <c r="LN72" i="11"/>
  <c r="LO72" i="11"/>
  <c r="LP72" i="11"/>
  <c r="LQ72" i="11"/>
  <c r="LR72" i="11"/>
  <c r="LS72" i="11"/>
  <c r="LT72" i="11"/>
  <c r="LU72" i="11"/>
  <c r="LV72" i="11"/>
  <c r="LW72" i="11"/>
  <c r="LX72" i="11"/>
  <c r="LY72" i="11"/>
  <c r="LZ72" i="11"/>
  <c r="MA72" i="11"/>
  <c r="MB72" i="11"/>
  <c r="MC72" i="11"/>
  <c r="MD72" i="11"/>
  <c r="ME72" i="11"/>
  <c r="MF72" i="11"/>
  <c r="MG72" i="11"/>
  <c r="MH72" i="11"/>
  <c r="JA73" i="11"/>
  <c r="JB73" i="11"/>
  <c r="JC73" i="11"/>
  <c r="JD73" i="11"/>
  <c r="JE73" i="11"/>
  <c r="JF73" i="11"/>
  <c r="JG73" i="11"/>
  <c r="JH73" i="11"/>
  <c r="JI73" i="11"/>
  <c r="JJ73" i="11"/>
  <c r="JK73" i="11"/>
  <c r="JL73" i="11"/>
  <c r="JM73" i="11"/>
  <c r="JN73" i="11"/>
  <c r="JO73" i="11"/>
  <c r="JP73" i="11"/>
  <c r="JQ73" i="11"/>
  <c r="JR73" i="11"/>
  <c r="JS73" i="11"/>
  <c r="JT73" i="11"/>
  <c r="JU73" i="11"/>
  <c r="JV73" i="11"/>
  <c r="JW73" i="11"/>
  <c r="JX73" i="11"/>
  <c r="JY73" i="11"/>
  <c r="JZ73" i="11"/>
  <c r="KA73" i="11"/>
  <c r="KB73" i="11"/>
  <c r="KC73" i="11"/>
  <c r="KD73" i="11"/>
  <c r="KE73" i="11"/>
  <c r="KF73" i="11"/>
  <c r="KG73" i="11"/>
  <c r="KH73" i="11"/>
  <c r="KI73" i="11"/>
  <c r="KJ73" i="11"/>
  <c r="KK73" i="11"/>
  <c r="KL73" i="11"/>
  <c r="KM73" i="11"/>
  <c r="KN73" i="11"/>
  <c r="KO73" i="11"/>
  <c r="KP73" i="11"/>
  <c r="KQ73" i="11"/>
  <c r="KR73" i="11"/>
  <c r="KS73" i="11"/>
  <c r="KT73" i="11"/>
  <c r="KU73" i="11"/>
  <c r="KV73" i="11"/>
  <c r="KW73" i="11"/>
  <c r="KX73" i="11"/>
  <c r="KY73" i="11"/>
  <c r="KZ73" i="11"/>
  <c r="LA73" i="11"/>
  <c r="LB73" i="11"/>
  <c r="LC73" i="11"/>
  <c r="LD73" i="11"/>
  <c r="LE73" i="11"/>
  <c r="LF73" i="11"/>
  <c r="LG73" i="11"/>
  <c r="LH73" i="11"/>
  <c r="LI73" i="11"/>
  <c r="LJ73" i="11"/>
  <c r="LK73" i="11"/>
  <c r="LL73" i="11"/>
  <c r="LM73" i="11"/>
  <c r="LN73" i="11"/>
  <c r="LO73" i="11"/>
  <c r="LP73" i="11"/>
  <c r="LQ73" i="11"/>
  <c r="LR73" i="11"/>
  <c r="LS73" i="11"/>
  <c r="LT73" i="11"/>
  <c r="LU73" i="11"/>
  <c r="LV73" i="11"/>
  <c r="LW73" i="11"/>
  <c r="LX73" i="11"/>
  <c r="LY73" i="11"/>
  <c r="LZ73" i="11"/>
  <c r="MA73" i="11"/>
  <c r="MB73" i="11"/>
  <c r="MC73" i="11"/>
  <c r="MD73" i="11"/>
  <c r="ME73" i="11"/>
  <c r="MF73" i="11"/>
  <c r="MG73" i="11"/>
  <c r="MH73" i="11"/>
  <c r="JA74" i="11"/>
  <c r="JB74" i="11"/>
  <c r="JC74" i="11"/>
  <c r="JD74" i="11"/>
  <c r="JE74" i="11"/>
  <c r="JF74" i="11"/>
  <c r="JG74" i="11"/>
  <c r="JH74" i="11"/>
  <c r="JI74" i="11"/>
  <c r="JJ74" i="11"/>
  <c r="JK74" i="11"/>
  <c r="JL74" i="11"/>
  <c r="JM74" i="11"/>
  <c r="JN74" i="11"/>
  <c r="JO74" i="11"/>
  <c r="JP74" i="11"/>
  <c r="JQ74" i="11"/>
  <c r="JR74" i="11"/>
  <c r="JS74" i="11"/>
  <c r="JT74" i="11"/>
  <c r="JU74" i="11"/>
  <c r="JV74" i="11"/>
  <c r="JW74" i="11"/>
  <c r="JX74" i="11"/>
  <c r="JY74" i="11"/>
  <c r="JZ74" i="11"/>
  <c r="KA74" i="11"/>
  <c r="KB74" i="11"/>
  <c r="KC74" i="11"/>
  <c r="KD74" i="11"/>
  <c r="KE74" i="11"/>
  <c r="KF74" i="11"/>
  <c r="KG74" i="11"/>
  <c r="KH74" i="11"/>
  <c r="KI74" i="11"/>
  <c r="KJ74" i="11"/>
  <c r="KK74" i="11"/>
  <c r="KL74" i="11"/>
  <c r="KM74" i="11"/>
  <c r="KN74" i="11"/>
  <c r="KO74" i="11"/>
  <c r="KP74" i="11"/>
  <c r="KQ74" i="11"/>
  <c r="KR74" i="11"/>
  <c r="KS74" i="11"/>
  <c r="KT74" i="11"/>
  <c r="KU74" i="11"/>
  <c r="KV74" i="11"/>
  <c r="KW74" i="11"/>
  <c r="KX74" i="11"/>
  <c r="KY74" i="11"/>
  <c r="KZ74" i="11"/>
  <c r="LA74" i="11"/>
  <c r="LB74" i="11"/>
  <c r="LC74" i="11"/>
  <c r="LD74" i="11"/>
  <c r="LE74" i="11"/>
  <c r="LF74" i="11"/>
  <c r="LG74" i="11"/>
  <c r="LH74" i="11"/>
  <c r="LI74" i="11"/>
  <c r="LJ74" i="11"/>
  <c r="LK74" i="11"/>
  <c r="LL74" i="11"/>
  <c r="LM74" i="11"/>
  <c r="LN74" i="11"/>
  <c r="LO74" i="11"/>
  <c r="LP74" i="11"/>
  <c r="LQ74" i="11"/>
  <c r="LR74" i="11"/>
  <c r="LS74" i="11"/>
  <c r="LT74" i="11"/>
  <c r="LU74" i="11"/>
  <c r="LV74" i="11"/>
  <c r="LW74" i="11"/>
  <c r="LX74" i="11"/>
  <c r="LY74" i="11"/>
  <c r="LZ74" i="11"/>
  <c r="MA74" i="11"/>
  <c r="MB74" i="11"/>
  <c r="MC74" i="11"/>
  <c r="MD74" i="11"/>
  <c r="ME74" i="11"/>
  <c r="MF74" i="11"/>
  <c r="MG74" i="11"/>
  <c r="MH74" i="11"/>
  <c r="JA75" i="11"/>
  <c r="JB75" i="11"/>
  <c r="JC75" i="11"/>
  <c r="JD75" i="11"/>
  <c r="JE75" i="11"/>
  <c r="JF75" i="11"/>
  <c r="JG75" i="11"/>
  <c r="JH75" i="11"/>
  <c r="JI75" i="11"/>
  <c r="JJ75" i="11"/>
  <c r="JK75" i="11"/>
  <c r="JL75" i="11"/>
  <c r="JM75" i="11"/>
  <c r="JN75" i="11"/>
  <c r="JO75" i="11"/>
  <c r="JP75" i="11"/>
  <c r="JQ75" i="11"/>
  <c r="JR75" i="11"/>
  <c r="JS75" i="11"/>
  <c r="JT75" i="11"/>
  <c r="JU75" i="11"/>
  <c r="JV75" i="11"/>
  <c r="JW75" i="11"/>
  <c r="JX75" i="11"/>
  <c r="JY75" i="11"/>
  <c r="JZ75" i="11"/>
  <c r="KA75" i="11"/>
  <c r="KB75" i="11"/>
  <c r="KC75" i="11"/>
  <c r="KD75" i="11"/>
  <c r="KE75" i="11"/>
  <c r="KF75" i="11"/>
  <c r="KG75" i="11"/>
  <c r="KH75" i="11"/>
  <c r="KI75" i="11"/>
  <c r="KJ75" i="11"/>
  <c r="KK75" i="11"/>
  <c r="KL75" i="11"/>
  <c r="KM75" i="11"/>
  <c r="KN75" i="11"/>
  <c r="KO75" i="11"/>
  <c r="KP75" i="11"/>
  <c r="KQ75" i="11"/>
  <c r="KR75" i="11"/>
  <c r="KS75" i="11"/>
  <c r="KT75" i="11"/>
  <c r="KU75" i="11"/>
  <c r="KV75" i="11"/>
  <c r="KW75" i="11"/>
  <c r="KX75" i="11"/>
  <c r="KY75" i="11"/>
  <c r="KZ75" i="11"/>
  <c r="LA75" i="11"/>
  <c r="LB75" i="11"/>
  <c r="LC75" i="11"/>
  <c r="LD75" i="11"/>
  <c r="LE75" i="11"/>
  <c r="LF75" i="11"/>
  <c r="LG75" i="11"/>
  <c r="LH75" i="11"/>
  <c r="LI75" i="11"/>
  <c r="LJ75" i="11"/>
  <c r="LK75" i="11"/>
  <c r="LL75" i="11"/>
  <c r="LM75" i="11"/>
  <c r="LN75" i="11"/>
  <c r="LO75" i="11"/>
  <c r="LP75" i="11"/>
  <c r="LQ75" i="11"/>
  <c r="LR75" i="11"/>
  <c r="LS75" i="11"/>
  <c r="LT75" i="11"/>
  <c r="LU75" i="11"/>
  <c r="LV75" i="11"/>
  <c r="LW75" i="11"/>
  <c r="LX75" i="11"/>
  <c r="LY75" i="11"/>
  <c r="LZ75" i="11"/>
  <c r="MA75" i="11"/>
  <c r="MB75" i="11"/>
  <c r="MC75" i="11"/>
  <c r="MD75" i="11"/>
  <c r="ME75" i="11"/>
  <c r="MF75" i="11"/>
  <c r="MG75" i="11"/>
  <c r="MH75" i="11"/>
  <c r="JA76" i="11"/>
  <c r="JB76" i="11"/>
  <c r="JC76" i="11"/>
  <c r="JD76" i="11"/>
  <c r="JE76" i="11"/>
  <c r="JF76" i="11"/>
  <c r="JG76" i="11"/>
  <c r="JH76" i="11"/>
  <c r="JI76" i="11"/>
  <c r="JJ76" i="11"/>
  <c r="JK76" i="11"/>
  <c r="JL76" i="11"/>
  <c r="JM76" i="11"/>
  <c r="JN76" i="11"/>
  <c r="JO76" i="11"/>
  <c r="JP76" i="11"/>
  <c r="JQ76" i="11"/>
  <c r="JR76" i="11"/>
  <c r="JS76" i="11"/>
  <c r="JT76" i="11"/>
  <c r="JU76" i="11"/>
  <c r="JV76" i="11"/>
  <c r="JW76" i="11"/>
  <c r="JX76" i="11"/>
  <c r="JY76" i="11"/>
  <c r="JZ76" i="11"/>
  <c r="KA76" i="11"/>
  <c r="KB76" i="11"/>
  <c r="KC76" i="11"/>
  <c r="KD76" i="11"/>
  <c r="KE76" i="11"/>
  <c r="KF76" i="11"/>
  <c r="KG76" i="11"/>
  <c r="KH76" i="11"/>
  <c r="KI76" i="11"/>
  <c r="KJ76" i="11"/>
  <c r="KK76" i="11"/>
  <c r="KL76" i="11"/>
  <c r="KM76" i="11"/>
  <c r="KN76" i="11"/>
  <c r="KO76" i="11"/>
  <c r="KP76" i="11"/>
  <c r="KQ76" i="11"/>
  <c r="KR76" i="11"/>
  <c r="KS76" i="11"/>
  <c r="KT76" i="11"/>
  <c r="KU76" i="11"/>
  <c r="KV76" i="11"/>
  <c r="KW76" i="11"/>
  <c r="KX76" i="11"/>
  <c r="KY76" i="11"/>
  <c r="KZ76" i="11"/>
  <c r="LA76" i="11"/>
  <c r="LB76" i="11"/>
  <c r="LC76" i="11"/>
  <c r="LD76" i="11"/>
  <c r="LE76" i="11"/>
  <c r="LF76" i="11"/>
  <c r="LG76" i="11"/>
  <c r="LH76" i="11"/>
  <c r="LI76" i="11"/>
  <c r="LJ76" i="11"/>
  <c r="LK76" i="11"/>
  <c r="LL76" i="11"/>
  <c r="LM76" i="11"/>
  <c r="LN76" i="11"/>
  <c r="LO76" i="11"/>
  <c r="LP76" i="11"/>
  <c r="LQ76" i="11"/>
  <c r="LR76" i="11"/>
  <c r="LS76" i="11"/>
  <c r="LT76" i="11"/>
  <c r="LU76" i="11"/>
  <c r="LV76" i="11"/>
  <c r="LW76" i="11"/>
  <c r="LX76" i="11"/>
  <c r="LY76" i="11"/>
  <c r="LZ76" i="11"/>
  <c r="MA76" i="11"/>
  <c r="MB76" i="11"/>
  <c r="MC76" i="11"/>
  <c r="MD76" i="11"/>
  <c r="ME76" i="11"/>
  <c r="MF76" i="11"/>
  <c r="MG76" i="11"/>
  <c r="MH76" i="11"/>
  <c r="JA77" i="11"/>
  <c r="JB77" i="11"/>
  <c r="JC77" i="11"/>
  <c r="JD77" i="11"/>
  <c r="JE77" i="11"/>
  <c r="JF77" i="11"/>
  <c r="JG77" i="11"/>
  <c r="JH77" i="11"/>
  <c r="JI77" i="11"/>
  <c r="JJ77" i="11"/>
  <c r="JK77" i="11"/>
  <c r="JL77" i="11"/>
  <c r="JM77" i="11"/>
  <c r="JN77" i="11"/>
  <c r="JO77" i="11"/>
  <c r="JP77" i="11"/>
  <c r="JQ77" i="11"/>
  <c r="JR77" i="11"/>
  <c r="JS77" i="11"/>
  <c r="JT77" i="11"/>
  <c r="JU77" i="11"/>
  <c r="JV77" i="11"/>
  <c r="JW77" i="11"/>
  <c r="JX77" i="11"/>
  <c r="JY77" i="11"/>
  <c r="JZ77" i="11"/>
  <c r="KA77" i="11"/>
  <c r="KB77" i="11"/>
  <c r="KC77" i="11"/>
  <c r="KD77" i="11"/>
  <c r="KE77" i="11"/>
  <c r="KF77" i="11"/>
  <c r="KG77" i="11"/>
  <c r="KH77" i="11"/>
  <c r="KI77" i="11"/>
  <c r="KJ77" i="11"/>
  <c r="KK77" i="11"/>
  <c r="KL77" i="11"/>
  <c r="KM77" i="11"/>
  <c r="KN77" i="11"/>
  <c r="KO77" i="11"/>
  <c r="KP77" i="11"/>
  <c r="KQ77" i="11"/>
  <c r="KR77" i="11"/>
  <c r="KS77" i="11"/>
  <c r="KT77" i="11"/>
  <c r="KU77" i="11"/>
  <c r="KV77" i="11"/>
  <c r="KW77" i="11"/>
  <c r="KX77" i="11"/>
  <c r="KY77" i="11"/>
  <c r="KZ77" i="11"/>
  <c r="LA77" i="11"/>
  <c r="LB77" i="11"/>
  <c r="LC77" i="11"/>
  <c r="LD77" i="11"/>
  <c r="LE77" i="11"/>
  <c r="LF77" i="11"/>
  <c r="LG77" i="11"/>
  <c r="LH77" i="11"/>
  <c r="LI77" i="11"/>
  <c r="LJ77" i="11"/>
  <c r="LK77" i="11"/>
  <c r="LL77" i="11"/>
  <c r="LM77" i="11"/>
  <c r="LN77" i="11"/>
  <c r="LO77" i="11"/>
  <c r="LP77" i="11"/>
  <c r="LQ77" i="11"/>
  <c r="LR77" i="11"/>
  <c r="LS77" i="11"/>
  <c r="LT77" i="11"/>
  <c r="LU77" i="11"/>
  <c r="LV77" i="11"/>
  <c r="LW77" i="11"/>
  <c r="LX77" i="11"/>
  <c r="LY77" i="11"/>
  <c r="LZ77" i="11"/>
  <c r="MA77" i="11"/>
  <c r="MB77" i="11"/>
  <c r="MC77" i="11"/>
  <c r="MD77" i="11"/>
  <c r="ME77" i="11"/>
  <c r="MF77" i="11"/>
  <c r="MG77" i="11"/>
  <c r="MH77" i="11"/>
  <c r="JA78" i="11"/>
  <c r="JB78" i="11"/>
  <c r="JC78" i="11"/>
  <c r="JD78" i="11"/>
  <c r="JE78" i="11"/>
  <c r="JF78" i="11"/>
  <c r="JG78" i="11"/>
  <c r="JH78" i="11"/>
  <c r="JI78" i="11"/>
  <c r="JJ78" i="11"/>
  <c r="JK78" i="11"/>
  <c r="JL78" i="11"/>
  <c r="JM78" i="11"/>
  <c r="JN78" i="11"/>
  <c r="JO78" i="11"/>
  <c r="JP78" i="11"/>
  <c r="JQ78" i="11"/>
  <c r="JR78" i="11"/>
  <c r="JS78" i="11"/>
  <c r="JT78" i="11"/>
  <c r="JU78" i="11"/>
  <c r="JV78" i="11"/>
  <c r="JW78" i="11"/>
  <c r="JX78" i="11"/>
  <c r="JY78" i="11"/>
  <c r="JZ78" i="11"/>
  <c r="KA78" i="11"/>
  <c r="KB78" i="11"/>
  <c r="KC78" i="11"/>
  <c r="KD78" i="11"/>
  <c r="KE78" i="11"/>
  <c r="KF78" i="11"/>
  <c r="KG78" i="11"/>
  <c r="KH78" i="11"/>
  <c r="KI78" i="11"/>
  <c r="KJ78" i="11"/>
  <c r="KK78" i="11"/>
  <c r="KL78" i="11"/>
  <c r="KM78" i="11"/>
  <c r="KN78" i="11"/>
  <c r="KO78" i="11"/>
  <c r="KP78" i="11"/>
  <c r="KQ78" i="11"/>
  <c r="KR78" i="11"/>
  <c r="KS78" i="11"/>
  <c r="KT78" i="11"/>
  <c r="KU78" i="11"/>
  <c r="KV78" i="11"/>
  <c r="KW78" i="11"/>
  <c r="KX78" i="11"/>
  <c r="KY78" i="11"/>
  <c r="KZ78" i="11"/>
  <c r="LA78" i="11"/>
  <c r="LB78" i="11"/>
  <c r="LC78" i="11"/>
  <c r="LD78" i="11"/>
  <c r="LE78" i="11"/>
  <c r="LF78" i="11"/>
  <c r="LG78" i="11"/>
  <c r="LH78" i="11"/>
  <c r="LI78" i="11"/>
  <c r="LJ78" i="11"/>
  <c r="LK78" i="11"/>
  <c r="LL78" i="11"/>
  <c r="LM78" i="11"/>
  <c r="LN78" i="11"/>
  <c r="LO78" i="11"/>
  <c r="LP78" i="11"/>
  <c r="LQ78" i="11"/>
  <c r="LR78" i="11"/>
  <c r="LS78" i="11"/>
  <c r="LT78" i="11"/>
  <c r="LU78" i="11"/>
  <c r="LV78" i="11"/>
  <c r="LW78" i="11"/>
  <c r="LX78" i="11"/>
  <c r="LY78" i="11"/>
  <c r="LZ78" i="11"/>
  <c r="MA78" i="11"/>
  <c r="MB78" i="11"/>
  <c r="MC78" i="11"/>
  <c r="MD78" i="11"/>
  <c r="ME78" i="11"/>
  <c r="MF78" i="11"/>
  <c r="MG78" i="11"/>
  <c r="MH78" i="11"/>
  <c r="JA79" i="11"/>
  <c r="JB79" i="11"/>
  <c r="JC79" i="11"/>
  <c r="JD79" i="11"/>
  <c r="JE79" i="11"/>
  <c r="JF79" i="11"/>
  <c r="JG79" i="11"/>
  <c r="JH79" i="11"/>
  <c r="JI79" i="11"/>
  <c r="JJ79" i="11"/>
  <c r="JK79" i="11"/>
  <c r="JL79" i="11"/>
  <c r="JM79" i="11"/>
  <c r="JN79" i="11"/>
  <c r="JO79" i="11"/>
  <c r="JP79" i="11"/>
  <c r="JQ79" i="11"/>
  <c r="JR79" i="11"/>
  <c r="JS79" i="11"/>
  <c r="JT79" i="11"/>
  <c r="JU79" i="11"/>
  <c r="JV79" i="11"/>
  <c r="JW79" i="11"/>
  <c r="JX79" i="11"/>
  <c r="JY79" i="11"/>
  <c r="JZ79" i="11"/>
  <c r="KA79" i="11"/>
  <c r="KB79" i="11"/>
  <c r="KC79" i="11"/>
  <c r="KD79" i="11"/>
  <c r="KE79" i="11"/>
  <c r="KF79" i="11"/>
  <c r="KG79" i="11"/>
  <c r="KH79" i="11"/>
  <c r="KI79" i="11"/>
  <c r="KJ79" i="11"/>
  <c r="KK79" i="11"/>
  <c r="KL79" i="11"/>
  <c r="KM79" i="11"/>
  <c r="KN79" i="11"/>
  <c r="KO79" i="11"/>
  <c r="KP79" i="11"/>
  <c r="KQ79" i="11"/>
  <c r="KR79" i="11"/>
  <c r="KS79" i="11"/>
  <c r="KT79" i="11"/>
  <c r="KU79" i="11"/>
  <c r="KV79" i="11"/>
  <c r="KW79" i="11"/>
  <c r="KX79" i="11"/>
  <c r="KY79" i="11"/>
  <c r="KZ79" i="11"/>
  <c r="LA79" i="11"/>
  <c r="LB79" i="11"/>
  <c r="LC79" i="11"/>
  <c r="LD79" i="11"/>
  <c r="LE79" i="11"/>
  <c r="LF79" i="11"/>
  <c r="LG79" i="11"/>
  <c r="LH79" i="11"/>
  <c r="LI79" i="11"/>
  <c r="LJ79" i="11"/>
  <c r="LK79" i="11"/>
  <c r="LL79" i="11"/>
  <c r="LM79" i="11"/>
  <c r="LN79" i="11"/>
  <c r="LO79" i="11"/>
  <c r="LP79" i="11"/>
  <c r="LQ79" i="11"/>
  <c r="LR79" i="11"/>
  <c r="LS79" i="11"/>
  <c r="LT79" i="11"/>
  <c r="LU79" i="11"/>
  <c r="LV79" i="11"/>
  <c r="LW79" i="11"/>
  <c r="LX79" i="11"/>
  <c r="LY79" i="11"/>
  <c r="LZ79" i="11"/>
  <c r="MA79" i="11"/>
  <c r="MB79" i="11"/>
  <c r="MC79" i="11"/>
  <c r="MD79" i="11"/>
  <c r="ME79" i="11"/>
  <c r="MF79" i="11"/>
  <c r="MG79" i="11"/>
  <c r="MH79" i="11"/>
  <c r="JA80" i="11"/>
  <c r="JB80" i="11"/>
  <c r="JC80" i="11"/>
  <c r="JD80" i="11"/>
  <c r="JE80" i="11"/>
  <c r="JF80" i="11"/>
  <c r="JG80" i="11"/>
  <c r="JH80" i="11"/>
  <c r="JI80" i="11"/>
  <c r="JJ80" i="11"/>
  <c r="JK80" i="11"/>
  <c r="JL80" i="11"/>
  <c r="JM80" i="11"/>
  <c r="JN80" i="11"/>
  <c r="JO80" i="11"/>
  <c r="JP80" i="11"/>
  <c r="JQ80" i="11"/>
  <c r="JR80" i="11"/>
  <c r="JS80" i="11"/>
  <c r="JT80" i="11"/>
  <c r="JU80" i="11"/>
  <c r="JV80" i="11"/>
  <c r="JW80" i="11"/>
  <c r="JX80" i="11"/>
  <c r="JY80" i="11"/>
  <c r="JZ80" i="11"/>
  <c r="KA80" i="11"/>
  <c r="KB80" i="11"/>
  <c r="KC80" i="11"/>
  <c r="KD80" i="11"/>
  <c r="KE80" i="11"/>
  <c r="KF80" i="11"/>
  <c r="KG80" i="11"/>
  <c r="KH80" i="11"/>
  <c r="KI80" i="11"/>
  <c r="KJ80" i="11"/>
  <c r="KK80" i="11"/>
  <c r="KL80" i="11"/>
  <c r="KM80" i="11"/>
  <c r="KN80" i="11"/>
  <c r="KO80" i="11"/>
  <c r="KP80" i="11"/>
  <c r="KQ80" i="11"/>
  <c r="KR80" i="11"/>
  <c r="KS80" i="11"/>
  <c r="KT80" i="11"/>
  <c r="KU80" i="11"/>
  <c r="KV80" i="11"/>
  <c r="KW80" i="11"/>
  <c r="KX80" i="11"/>
  <c r="KY80" i="11"/>
  <c r="KZ80" i="11"/>
  <c r="LA80" i="11"/>
  <c r="LB80" i="11"/>
  <c r="LC80" i="11"/>
  <c r="LD80" i="11"/>
  <c r="LE80" i="11"/>
  <c r="LF80" i="11"/>
  <c r="LG80" i="11"/>
  <c r="LH80" i="11"/>
  <c r="LI80" i="11"/>
  <c r="LJ80" i="11"/>
  <c r="LK80" i="11"/>
  <c r="LL80" i="11"/>
  <c r="LM80" i="11"/>
  <c r="LN80" i="11"/>
  <c r="LO80" i="11"/>
  <c r="LP80" i="11"/>
  <c r="LQ80" i="11"/>
  <c r="LR80" i="11"/>
  <c r="LS80" i="11"/>
  <c r="LT80" i="11"/>
  <c r="LU80" i="11"/>
  <c r="LV80" i="11"/>
  <c r="LW80" i="11"/>
  <c r="LX80" i="11"/>
  <c r="LY80" i="11"/>
  <c r="LZ80" i="11"/>
  <c r="MA80" i="11"/>
  <c r="MB80" i="11"/>
  <c r="MC80" i="11"/>
  <c r="MD80" i="11"/>
  <c r="ME80" i="11"/>
  <c r="MF80" i="11"/>
  <c r="MG80" i="11"/>
  <c r="MH80" i="11"/>
  <c r="JA81" i="11"/>
  <c r="JB81" i="11"/>
  <c r="JC81" i="11"/>
  <c r="JD81" i="11"/>
  <c r="JE81" i="11"/>
  <c r="JF81" i="11"/>
  <c r="JG81" i="11"/>
  <c r="JH81" i="11"/>
  <c r="JI81" i="11"/>
  <c r="JJ81" i="11"/>
  <c r="JK81" i="11"/>
  <c r="JL81" i="11"/>
  <c r="JM81" i="11"/>
  <c r="JN81" i="11"/>
  <c r="JO81" i="11"/>
  <c r="JP81" i="11"/>
  <c r="JQ81" i="11"/>
  <c r="JR81" i="11"/>
  <c r="JS81" i="11"/>
  <c r="JT81" i="11"/>
  <c r="JU81" i="11"/>
  <c r="JV81" i="11"/>
  <c r="JW81" i="11"/>
  <c r="JX81" i="11"/>
  <c r="JY81" i="11"/>
  <c r="JZ81" i="11"/>
  <c r="KA81" i="11"/>
  <c r="KB81" i="11"/>
  <c r="KC81" i="11"/>
  <c r="KD81" i="11"/>
  <c r="KE81" i="11"/>
  <c r="KF81" i="11"/>
  <c r="KG81" i="11"/>
  <c r="KH81" i="11"/>
  <c r="KI81" i="11"/>
  <c r="KJ81" i="11"/>
  <c r="KK81" i="11"/>
  <c r="KL81" i="11"/>
  <c r="KM81" i="11"/>
  <c r="KN81" i="11"/>
  <c r="KO81" i="11"/>
  <c r="KP81" i="11"/>
  <c r="KQ81" i="11"/>
  <c r="KR81" i="11"/>
  <c r="KS81" i="11"/>
  <c r="KT81" i="11"/>
  <c r="KU81" i="11"/>
  <c r="KV81" i="11"/>
  <c r="KW81" i="11"/>
  <c r="KX81" i="11"/>
  <c r="KY81" i="11"/>
  <c r="KZ81" i="11"/>
  <c r="LA81" i="11"/>
  <c r="LB81" i="11"/>
  <c r="LC81" i="11"/>
  <c r="LD81" i="11"/>
  <c r="LE81" i="11"/>
  <c r="LF81" i="11"/>
  <c r="LG81" i="11"/>
  <c r="LH81" i="11"/>
  <c r="LI81" i="11"/>
  <c r="LJ81" i="11"/>
  <c r="LK81" i="11"/>
  <c r="LL81" i="11"/>
  <c r="LM81" i="11"/>
  <c r="LN81" i="11"/>
  <c r="LO81" i="11"/>
  <c r="LP81" i="11"/>
  <c r="LQ81" i="11"/>
  <c r="LR81" i="11"/>
  <c r="LS81" i="11"/>
  <c r="LT81" i="11"/>
  <c r="LU81" i="11"/>
  <c r="LV81" i="11"/>
  <c r="LW81" i="11"/>
  <c r="LX81" i="11"/>
  <c r="LY81" i="11"/>
  <c r="LZ81" i="11"/>
  <c r="MA81" i="11"/>
  <c r="MB81" i="11"/>
  <c r="MC81" i="11"/>
  <c r="MD81" i="11"/>
  <c r="ME81" i="11"/>
  <c r="MF81" i="11"/>
  <c r="MG81" i="11"/>
  <c r="MH81" i="11"/>
  <c r="JA82" i="11"/>
  <c r="JB82" i="11"/>
  <c r="JC82" i="11"/>
  <c r="JD82" i="11"/>
  <c r="JE82" i="11"/>
  <c r="JF82" i="11"/>
  <c r="JG82" i="11"/>
  <c r="JH82" i="11"/>
  <c r="JI82" i="11"/>
  <c r="JJ82" i="11"/>
  <c r="JK82" i="11"/>
  <c r="JL82" i="11"/>
  <c r="JM82" i="11"/>
  <c r="JN82" i="11"/>
  <c r="JO82" i="11"/>
  <c r="JP82" i="11"/>
  <c r="JQ82" i="11"/>
  <c r="JR82" i="11"/>
  <c r="JS82" i="11"/>
  <c r="JT82" i="11"/>
  <c r="JU82" i="11"/>
  <c r="JV82" i="11"/>
  <c r="JW82" i="11"/>
  <c r="JX82" i="11"/>
  <c r="JY82" i="11"/>
  <c r="JZ82" i="11"/>
  <c r="KA82" i="11"/>
  <c r="KB82" i="11"/>
  <c r="KC82" i="11"/>
  <c r="KD82" i="11"/>
  <c r="KE82" i="11"/>
  <c r="KF82" i="11"/>
  <c r="KG82" i="11"/>
  <c r="KH82" i="11"/>
  <c r="KI82" i="11"/>
  <c r="KJ82" i="11"/>
  <c r="KK82" i="11"/>
  <c r="KL82" i="11"/>
  <c r="KM82" i="11"/>
  <c r="KN82" i="11"/>
  <c r="KO82" i="11"/>
  <c r="KP82" i="11"/>
  <c r="KQ82" i="11"/>
  <c r="KR82" i="11"/>
  <c r="KS82" i="11"/>
  <c r="KT82" i="11"/>
  <c r="KU82" i="11"/>
  <c r="KV82" i="11"/>
  <c r="KW82" i="11"/>
  <c r="KX82" i="11"/>
  <c r="KY82" i="11"/>
  <c r="KZ82" i="11"/>
  <c r="LA82" i="11"/>
  <c r="LB82" i="11"/>
  <c r="LC82" i="11"/>
  <c r="LD82" i="11"/>
  <c r="LE82" i="11"/>
  <c r="LF82" i="11"/>
  <c r="LG82" i="11"/>
  <c r="LH82" i="11"/>
  <c r="LI82" i="11"/>
  <c r="LJ82" i="11"/>
  <c r="LK82" i="11"/>
  <c r="LL82" i="11"/>
  <c r="LM82" i="11"/>
  <c r="LN82" i="11"/>
  <c r="LO82" i="11"/>
  <c r="LP82" i="11"/>
  <c r="LQ82" i="11"/>
  <c r="LR82" i="11"/>
  <c r="LS82" i="11"/>
  <c r="LT82" i="11"/>
  <c r="LU82" i="11"/>
  <c r="LV82" i="11"/>
  <c r="LW82" i="11"/>
  <c r="LX82" i="11"/>
  <c r="LY82" i="11"/>
  <c r="LZ82" i="11"/>
  <c r="MA82" i="11"/>
  <c r="MB82" i="11"/>
  <c r="MC82" i="11"/>
  <c r="MD82" i="11"/>
  <c r="ME82" i="11"/>
  <c r="MF82" i="11"/>
  <c r="MG82" i="11"/>
  <c r="MH82" i="11"/>
  <c r="JA83" i="11"/>
  <c r="JB83" i="11"/>
  <c r="JC83" i="11"/>
  <c r="JD83" i="11"/>
  <c r="JE83" i="11"/>
  <c r="JF83" i="11"/>
  <c r="JG83" i="11"/>
  <c r="JH83" i="11"/>
  <c r="JI83" i="11"/>
  <c r="JJ83" i="11"/>
  <c r="JK83" i="11"/>
  <c r="JL83" i="11"/>
  <c r="JM83" i="11"/>
  <c r="JN83" i="11"/>
  <c r="JO83" i="11"/>
  <c r="JP83" i="11"/>
  <c r="JQ83" i="11"/>
  <c r="JR83" i="11"/>
  <c r="JS83" i="11"/>
  <c r="JT83" i="11"/>
  <c r="JU83" i="11"/>
  <c r="JV83" i="11"/>
  <c r="JW83" i="11"/>
  <c r="JX83" i="11"/>
  <c r="JY83" i="11"/>
  <c r="JZ83" i="11"/>
  <c r="KA83" i="11"/>
  <c r="KB83" i="11"/>
  <c r="KC83" i="11"/>
  <c r="KD83" i="11"/>
  <c r="KE83" i="11"/>
  <c r="KF83" i="11"/>
  <c r="KG83" i="11"/>
  <c r="KH83" i="11"/>
  <c r="KI83" i="11"/>
  <c r="KJ83" i="11"/>
  <c r="KK83" i="11"/>
  <c r="KL83" i="11"/>
  <c r="KM83" i="11"/>
  <c r="KN83" i="11"/>
  <c r="KO83" i="11"/>
  <c r="KP83" i="11"/>
  <c r="KQ83" i="11"/>
  <c r="KR83" i="11"/>
  <c r="KS83" i="11"/>
  <c r="KT83" i="11"/>
  <c r="KU83" i="11"/>
  <c r="KV83" i="11"/>
  <c r="KW83" i="11"/>
  <c r="KX83" i="11"/>
  <c r="KY83" i="11"/>
  <c r="KZ83" i="11"/>
  <c r="LA83" i="11"/>
  <c r="LB83" i="11"/>
  <c r="LC83" i="11"/>
  <c r="LD83" i="11"/>
  <c r="LE83" i="11"/>
  <c r="LF83" i="11"/>
  <c r="LG83" i="11"/>
  <c r="LH83" i="11"/>
  <c r="LI83" i="11"/>
  <c r="LJ83" i="11"/>
  <c r="LK83" i="11"/>
  <c r="LL83" i="11"/>
  <c r="LM83" i="11"/>
  <c r="LN83" i="11"/>
  <c r="LO83" i="11"/>
  <c r="LP83" i="11"/>
  <c r="LQ83" i="11"/>
  <c r="LR83" i="11"/>
  <c r="LS83" i="11"/>
  <c r="LT83" i="11"/>
  <c r="LU83" i="11"/>
  <c r="LV83" i="11"/>
  <c r="LW83" i="11"/>
  <c r="LX83" i="11"/>
  <c r="LY83" i="11"/>
  <c r="LZ83" i="11"/>
  <c r="MA83" i="11"/>
  <c r="MB83" i="11"/>
  <c r="MC83" i="11"/>
  <c r="MD83" i="11"/>
  <c r="ME83" i="11"/>
  <c r="MF83" i="11"/>
  <c r="MG83" i="11"/>
  <c r="MH83" i="11"/>
  <c r="JA84" i="11"/>
  <c r="JB84" i="11"/>
  <c r="JC84" i="11"/>
  <c r="JD84" i="11"/>
  <c r="JE84" i="11"/>
  <c r="JF84" i="11"/>
  <c r="JG84" i="11"/>
  <c r="JH84" i="11"/>
  <c r="JI84" i="11"/>
  <c r="JJ84" i="11"/>
  <c r="JK84" i="11"/>
  <c r="JL84" i="11"/>
  <c r="JM84" i="11"/>
  <c r="JN84" i="11"/>
  <c r="JO84" i="11"/>
  <c r="JP84" i="11"/>
  <c r="JQ84" i="11"/>
  <c r="JR84" i="11"/>
  <c r="JS84" i="11"/>
  <c r="JT84" i="11"/>
  <c r="JU84" i="11"/>
  <c r="JV84" i="11"/>
  <c r="JW84" i="11"/>
  <c r="JX84" i="11"/>
  <c r="JY84" i="11"/>
  <c r="JZ84" i="11"/>
  <c r="KA84" i="11"/>
  <c r="KB84" i="11"/>
  <c r="KC84" i="11"/>
  <c r="KD84" i="11"/>
  <c r="KE84" i="11"/>
  <c r="KF84" i="11"/>
  <c r="KG84" i="11"/>
  <c r="KH84" i="11"/>
  <c r="KI84" i="11"/>
  <c r="KJ84" i="11"/>
  <c r="KK84" i="11"/>
  <c r="KL84" i="11"/>
  <c r="KM84" i="11"/>
  <c r="KN84" i="11"/>
  <c r="KO84" i="11"/>
  <c r="KP84" i="11"/>
  <c r="KQ84" i="11"/>
  <c r="KR84" i="11"/>
  <c r="KS84" i="11"/>
  <c r="KT84" i="11"/>
  <c r="KU84" i="11"/>
  <c r="KV84" i="11"/>
  <c r="KW84" i="11"/>
  <c r="KX84" i="11"/>
  <c r="KY84" i="11"/>
  <c r="KZ84" i="11"/>
  <c r="LA84" i="11"/>
  <c r="LB84" i="11"/>
  <c r="LC84" i="11"/>
  <c r="LD84" i="11"/>
  <c r="LE84" i="11"/>
  <c r="LF84" i="11"/>
  <c r="LG84" i="11"/>
  <c r="LH84" i="11"/>
  <c r="LI84" i="11"/>
  <c r="LJ84" i="11"/>
  <c r="LK84" i="11"/>
  <c r="LL84" i="11"/>
  <c r="LM84" i="11"/>
  <c r="LN84" i="11"/>
  <c r="LO84" i="11"/>
  <c r="LP84" i="11"/>
  <c r="LQ84" i="11"/>
  <c r="LR84" i="11"/>
  <c r="LS84" i="11"/>
  <c r="LT84" i="11"/>
  <c r="LU84" i="11"/>
  <c r="LV84" i="11"/>
  <c r="LW84" i="11"/>
  <c r="LX84" i="11"/>
  <c r="LY84" i="11"/>
  <c r="LZ84" i="11"/>
  <c r="MA84" i="11"/>
  <c r="MB84" i="11"/>
  <c r="MC84" i="11"/>
  <c r="MD84" i="11"/>
  <c r="ME84" i="11"/>
  <c r="MF84" i="11"/>
  <c r="MG84" i="11"/>
  <c r="MH84" i="11"/>
  <c r="JA85" i="11"/>
  <c r="JB85" i="11"/>
  <c r="JC85" i="11"/>
  <c r="JD85" i="11"/>
  <c r="JE85" i="11"/>
  <c r="JF85" i="11"/>
  <c r="JG85" i="11"/>
  <c r="JH85" i="11"/>
  <c r="JI85" i="11"/>
  <c r="JJ85" i="11"/>
  <c r="JK85" i="11"/>
  <c r="JL85" i="11"/>
  <c r="JM85" i="11"/>
  <c r="JN85" i="11"/>
  <c r="JO85" i="11"/>
  <c r="JP85" i="11"/>
  <c r="JQ85" i="11"/>
  <c r="JR85" i="11"/>
  <c r="JS85" i="11"/>
  <c r="JT85" i="11"/>
  <c r="JU85" i="11"/>
  <c r="JV85" i="11"/>
  <c r="JW85" i="11"/>
  <c r="JX85" i="11"/>
  <c r="JY85" i="11"/>
  <c r="JZ85" i="11"/>
  <c r="KA85" i="11"/>
  <c r="KB85" i="11"/>
  <c r="KC85" i="11"/>
  <c r="KD85" i="11"/>
  <c r="KE85" i="11"/>
  <c r="KF85" i="11"/>
  <c r="KG85" i="11"/>
  <c r="KH85" i="11"/>
  <c r="KI85" i="11"/>
  <c r="KJ85" i="11"/>
  <c r="KK85" i="11"/>
  <c r="KL85" i="11"/>
  <c r="KM85" i="11"/>
  <c r="KN85" i="11"/>
  <c r="KO85" i="11"/>
  <c r="KP85" i="11"/>
  <c r="KQ85" i="11"/>
  <c r="KR85" i="11"/>
  <c r="KS85" i="11"/>
  <c r="KT85" i="11"/>
  <c r="KU85" i="11"/>
  <c r="KV85" i="11"/>
  <c r="KW85" i="11"/>
  <c r="KX85" i="11"/>
  <c r="KY85" i="11"/>
  <c r="KZ85" i="11"/>
  <c r="LA85" i="11"/>
  <c r="LB85" i="11"/>
  <c r="LC85" i="11"/>
  <c r="LD85" i="11"/>
  <c r="LE85" i="11"/>
  <c r="LF85" i="11"/>
  <c r="LG85" i="11"/>
  <c r="LH85" i="11"/>
  <c r="LI85" i="11"/>
  <c r="LJ85" i="11"/>
  <c r="LK85" i="11"/>
  <c r="LL85" i="11"/>
  <c r="LM85" i="11"/>
  <c r="LN85" i="11"/>
  <c r="LO85" i="11"/>
  <c r="LP85" i="11"/>
  <c r="LQ85" i="11"/>
  <c r="LR85" i="11"/>
  <c r="LS85" i="11"/>
  <c r="LT85" i="11"/>
  <c r="LU85" i="11"/>
  <c r="LV85" i="11"/>
  <c r="LW85" i="11"/>
  <c r="LX85" i="11"/>
  <c r="LY85" i="11"/>
  <c r="LZ85" i="11"/>
  <c r="MA85" i="11"/>
  <c r="MB85" i="11"/>
  <c r="MC85" i="11"/>
  <c r="MD85" i="11"/>
  <c r="ME85" i="11"/>
  <c r="MF85" i="11"/>
  <c r="MG85" i="11"/>
  <c r="MH85" i="11"/>
  <c r="JA86" i="11"/>
  <c r="JB86" i="11"/>
  <c r="JC86" i="11"/>
  <c r="JD86" i="11"/>
  <c r="JE86" i="11"/>
  <c r="JF86" i="11"/>
  <c r="JG86" i="11"/>
  <c r="JH86" i="11"/>
  <c r="JI86" i="11"/>
  <c r="JJ86" i="11"/>
  <c r="JK86" i="11"/>
  <c r="JL86" i="11"/>
  <c r="JM86" i="11"/>
  <c r="JN86" i="11"/>
  <c r="JO86" i="11"/>
  <c r="JP86" i="11"/>
  <c r="JQ86" i="11"/>
  <c r="JR86" i="11"/>
  <c r="JS86" i="11"/>
  <c r="JT86" i="11"/>
  <c r="JU86" i="11"/>
  <c r="JV86" i="11"/>
  <c r="JW86" i="11"/>
  <c r="JX86" i="11"/>
  <c r="JY86" i="11"/>
  <c r="JZ86" i="11"/>
  <c r="KA86" i="11"/>
  <c r="KB86" i="11"/>
  <c r="KC86" i="11"/>
  <c r="KD86" i="11"/>
  <c r="KE86" i="11"/>
  <c r="KF86" i="11"/>
  <c r="KG86" i="11"/>
  <c r="KH86" i="11"/>
  <c r="KI86" i="11"/>
  <c r="KJ86" i="11"/>
  <c r="KK86" i="11"/>
  <c r="KL86" i="11"/>
  <c r="KM86" i="11"/>
  <c r="KN86" i="11"/>
  <c r="KO86" i="11"/>
  <c r="KP86" i="11"/>
  <c r="KQ86" i="11"/>
  <c r="KR86" i="11"/>
  <c r="KS86" i="11"/>
  <c r="KT86" i="11"/>
  <c r="KU86" i="11"/>
  <c r="KV86" i="11"/>
  <c r="KW86" i="11"/>
  <c r="KX86" i="11"/>
  <c r="KY86" i="11"/>
  <c r="KZ86" i="11"/>
  <c r="LA86" i="11"/>
  <c r="LB86" i="11"/>
  <c r="LC86" i="11"/>
  <c r="LD86" i="11"/>
  <c r="LE86" i="11"/>
  <c r="LF86" i="11"/>
  <c r="LG86" i="11"/>
  <c r="LH86" i="11"/>
  <c r="LI86" i="11"/>
  <c r="LJ86" i="11"/>
  <c r="LK86" i="11"/>
  <c r="LL86" i="11"/>
  <c r="LM86" i="11"/>
  <c r="LN86" i="11"/>
  <c r="LO86" i="11"/>
  <c r="LP86" i="11"/>
  <c r="LQ86" i="11"/>
  <c r="LR86" i="11"/>
  <c r="LS86" i="11"/>
  <c r="LT86" i="11"/>
  <c r="LU86" i="11"/>
  <c r="LV86" i="11"/>
  <c r="LW86" i="11"/>
  <c r="LX86" i="11"/>
  <c r="LY86" i="11"/>
  <c r="LZ86" i="11"/>
  <c r="MA86" i="11"/>
  <c r="MB86" i="11"/>
  <c r="MC86" i="11"/>
  <c r="MD86" i="11"/>
  <c r="ME86" i="11"/>
  <c r="MF86" i="11"/>
  <c r="MG86" i="11"/>
  <c r="MH86" i="11"/>
  <c r="JA87" i="11"/>
  <c r="JB87" i="11"/>
  <c r="JC87" i="11"/>
  <c r="JD87" i="11"/>
  <c r="JE87" i="11"/>
  <c r="JF87" i="11"/>
  <c r="JG87" i="11"/>
  <c r="JH87" i="11"/>
  <c r="JI87" i="11"/>
  <c r="JJ87" i="11"/>
  <c r="JK87" i="11"/>
  <c r="JL87" i="11"/>
  <c r="JM87" i="11"/>
  <c r="JN87" i="11"/>
  <c r="JO87" i="11"/>
  <c r="JP87" i="11"/>
  <c r="JQ87" i="11"/>
  <c r="JR87" i="11"/>
  <c r="JS87" i="11"/>
  <c r="JT87" i="11"/>
  <c r="JU87" i="11"/>
  <c r="JV87" i="11"/>
  <c r="JW87" i="11"/>
  <c r="JX87" i="11"/>
  <c r="JY87" i="11"/>
  <c r="JZ87" i="11"/>
  <c r="KA87" i="11"/>
  <c r="KB87" i="11"/>
  <c r="KC87" i="11"/>
  <c r="KD87" i="11"/>
  <c r="KE87" i="11"/>
  <c r="KF87" i="11"/>
  <c r="KG87" i="11"/>
  <c r="KH87" i="11"/>
  <c r="KI87" i="11"/>
  <c r="KJ87" i="11"/>
  <c r="KK87" i="11"/>
  <c r="KL87" i="11"/>
  <c r="KM87" i="11"/>
  <c r="KN87" i="11"/>
  <c r="KO87" i="11"/>
  <c r="KP87" i="11"/>
  <c r="KQ87" i="11"/>
  <c r="KR87" i="11"/>
  <c r="KS87" i="11"/>
  <c r="KT87" i="11"/>
  <c r="KU87" i="11"/>
  <c r="KV87" i="11"/>
  <c r="KW87" i="11"/>
  <c r="KX87" i="11"/>
  <c r="KY87" i="11"/>
  <c r="KZ87" i="11"/>
  <c r="LA87" i="11"/>
  <c r="LB87" i="11"/>
  <c r="LC87" i="11"/>
  <c r="LD87" i="11"/>
  <c r="LE87" i="11"/>
  <c r="LF87" i="11"/>
  <c r="LG87" i="11"/>
  <c r="LH87" i="11"/>
  <c r="LI87" i="11"/>
  <c r="LJ87" i="11"/>
  <c r="LK87" i="11"/>
  <c r="LL87" i="11"/>
  <c r="LM87" i="11"/>
  <c r="LN87" i="11"/>
  <c r="LO87" i="11"/>
  <c r="LP87" i="11"/>
  <c r="LQ87" i="11"/>
  <c r="LR87" i="11"/>
  <c r="LS87" i="11"/>
  <c r="LT87" i="11"/>
  <c r="LU87" i="11"/>
  <c r="LV87" i="11"/>
  <c r="LW87" i="11"/>
  <c r="LX87" i="11"/>
  <c r="LY87" i="11"/>
  <c r="LZ87" i="11"/>
  <c r="MA87" i="11"/>
  <c r="MB87" i="11"/>
  <c r="MC87" i="11"/>
  <c r="MD87" i="11"/>
  <c r="ME87" i="11"/>
  <c r="MF87" i="11"/>
  <c r="MG87" i="11"/>
  <c r="MH87" i="11"/>
  <c r="JA88" i="11"/>
  <c r="JB88" i="11"/>
  <c r="JC88" i="11"/>
  <c r="JD88" i="11"/>
  <c r="JE88" i="11"/>
  <c r="JF88" i="11"/>
  <c r="JG88" i="11"/>
  <c r="JH88" i="11"/>
  <c r="JI88" i="11"/>
  <c r="JJ88" i="11"/>
  <c r="JK88" i="11"/>
  <c r="JL88" i="11"/>
  <c r="JM88" i="11"/>
  <c r="JN88" i="11"/>
  <c r="JO88" i="11"/>
  <c r="JP88" i="11"/>
  <c r="JQ88" i="11"/>
  <c r="JR88" i="11"/>
  <c r="JS88" i="11"/>
  <c r="JT88" i="11"/>
  <c r="JU88" i="11"/>
  <c r="JV88" i="11"/>
  <c r="JW88" i="11"/>
  <c r="JX88" i="11"/>
  <c r="JY88" i="11"/>
  <c r="JZ88" i="11"/>
  <c r="KA88" i="11"/>
  <c r="KB88" i="11"/>
  <c r="KC88" i="11"/>
  <c r="KD88" i="11"/>
  <c r="KE88" i="11"/>
  <c r="KF88" i="11"/>
  <c r="KG88" i="11"/>
  <c r="KH88" i="11"/>
  <c r="KI88" i="11"/>
  <c r="KJ88" i="11"/>
  <c r="KK88" i="11"/>
  <c r="KL88" i="11"/>
  <c r="KM88" i="11"/>
  <c r="KN88" i="11"/>
  <c r="KO88" i="11"/>
  <c r="KP88" i="11"/>
  <c r="KQ88" i="11"/>
  <c r="KR88" i="11"/>
  <c r="KS88" i="11"/>
  <c r="KT88" i="11"/>
  <c r="KU88" i="11"/>
  <c r="KV88" i="11"/>
  <c r="KW88" i="11"/>
  <c r="KX88" i="11"/>
  <c r="KY88" i="11"/>
  <c r="KZ88" i="11"/>
  <c r="LA88" i="11"/>
  <c r="LB88" i="11"/>
  <c r="LC88" i="11"/>
  <c r="LD88" i="11"/>
  <c r="LE88" i="11"/>
  <c r="LF88" i="11"/>
  <c r="LG88" i="11"/>
  <c r="LH88" i="11"/>
  <c r="LI88" i="11"/>
  <c r="LJ88" i="11"/>
  <c r="LK88" i="11"/>
  <c r="LL88" i="11"/>
  <c r="LM88" i="11"/>
  <c r="LN88" i="11"/>
  <c r="LO88" i="11"/>
  <c r="LP88" i="11"/>
  <c r="LQ88" i="11"/>
  <c r="LR88" i="11"/>
  <c r="LS88" i="11"/>
  <c r="LT88" i="11"/>
  <c r="LU88" i="11"/>
  <c r="LV88" i="11"/>
  <c r="LW88" i="11"/>
  <c r="LX88" i="11"/>
  <c r="LY88" i="11"/>
  <c r="LZ88" i="11"/>
  <c r="MA88" i="11"/>
  <c r="MB88" i="11"/>
  <c r="MC88" i="11"/>
  <c r="MD88" i="11"/>
  <c r="ME88" i="11"/>
  <c r="MF88" i="11"/>
  <c r="MG88" i="11"/>
  <c r="MH88" i="11"/>
  <c r="JA89" i="11"/>
  <c r="JB89" i="11"/>
  <c r="JC89" i="11"/>
  <c r="JD89" i="11"/>
  <c r="JE89" i="11"/>
  <c r="JF89" i="11"/>
  <c r="JG89" i="11"/>
  <c r="JH89" i="11"/>
  <c r="JI89" i="11"/>
  <c r="JJ89" i="11"/>
  <c r="JK89" i="11"/>
  <c r="JL89" i="11"/>
  <c r="JM89" i="11"/>
  <c r="JN89" i="11"/>
  <c r="JO89" i="11"/>
  <c r="JP89" i="11"/>
  <c r="JQ89" i="11"/>
  <c r="JR89" i="11"/>
  <c r="JS89" i="11"/>
  <c r="JT89" i="11"/>
  <c r="JU89" i="11"/>
  <c r="JV89" i="11"/>
  <c r="JW89" i="11"/>
  <c r="JX89" i="11"/>
  <c r="JY89" i="11"/>
  <c r="JZ89" i="11"/>
  <c r="KA89" i="11"/>
  <c r="KB89" i="11"/>
  <c r="KC89" i="11"/>
  <c r="KD89" i="11"/>
  <c r="KE89" i="11"/>
  <c r="KF89" i="11"/>
  <c r="KG89" i="11"/>
  <c r="KH89" i="11"/>
  <c r="KI89" i="11"/>
  <c r="KJ89" i="11"/>
  <c r="KK89" i="11"/>
  <c r="KL89" i="11"/>
  <c r="KM89" i="11"/>
  <c r="KN89" i="11"/>
  <c r="KO89" i="11"/>
  <c r="KP89" i="11"/>
  <c r="KQ89" i="11"/>
  <c r="KR89" i="11"/>
  <c r="KS89" i="11"/>
  <c r="KT89" i="11"/>
  <c r="KU89" i="11"/>
  <c r="KV89" i="11"/>
  <c r="KW89" i="11"/>
  <c r="KX89" i="11"/>
  <c r="KY89" i="11"/>
  <c r="KZ89" i="11"/>
  <c r="LA89" i="11"/>
  <c r="LB89" i="11"/>
  <c r="LC89" i="11"/>
  <c r="LD89" i="11"/>
  <c r="LE89" i="11"/>
  <c r="LF89" i="11"/>
  <c r="LG89" i="11"/>
  <c r="LH89" i="11"/>
  <c r="LI89" i="11"/>
  <c r="LJ89" i="11"/>
  <c r="LK89" i="11"/>
  <c r="LL89" i="11"/>
  <c r="LM89" i="11"/>
  <c r="LN89" i="11"/>
  <c r="LO89" i="11"/>
  <c r="LP89" i="11"/>
  <c r="LQ89" i="11"/>
  <c r="LR89" i="11"/>
  <c r="LS89" i="11"/>
  <c r="LT89" i="11"/>
  <c r="LU89" i="11"/>
  <c r="LV89" i="11"/>
  <c r="LW89" i="11"/>
  <c r="LX89" i="11"/>
  <c r="LY89" i="11"/>
  <c r="LZ89" i="11"/>
  <c r="MA89" i="11"/>
  <c r="MB89" i="11"/>
  <c r="MC89" i="11"/>
  <c r="MD89" i="11"/>
  <c r="ME89" i="11"/>
  <c r="MF89" i="11"/>
  <c r="MG89" i="11"/>
  <c r="MH89" i="11"/>
  <c r="JA90" i="11"/>
  <c r="JB90" i="11"/>
  <c r="JC90" i="11"/>
  <c r="JD90" i="11"/>
  <c r="JE90" i="11"/>
  <c r="JF90" i="11"/>
  <c r="JG90" i="11"/>
  <c r="JH90" i="11"/>
  <c r="JI90" i="11"/>
  <c r="JJ90" i="11"/>
  <c r="JK90" i="11"/>
  <c r="JL90" i="11"/>
  <c r="JM90" i="11"/>
  <c r="JN90" i="11"/>
  <c r="JO90" i="11"/>
  <c r="JP90" i="11"/>
  <c r="JQ90" i="11"/>
  <c r="JR90" i="11"/>
  <c r="JS90" i="11"/>
  <c r="JT90" i="11"/>
  <c r="JU90" i="11"/>
  <c r="JV90" i="11"/>
  <c r="JW90" i="11"/>
  <c r="JX90" i="11"/>
  <c r="JY90" i="11"/>
  <c r="JZ90" i="11"/>
  <c r="KA90" i="11"/>
  <c r="KB90" i="11"/>
  <c r="KC90" i="11"/>
  <c r="KD90" i="11"/>
  <c r="KE90" i="11"/>
  <c r="KF90" i="11"/>
  <c r="KG90" i="11"/>
  <c r="KH90" i="11"/>
  <c r="KI90" i="11"/>
  <c r="KJ90" i="11"/>
  <c r="KK90" i="11"/>
  <c r="KL90" i="11"/>
  <c r="KM90" i="11"/>
  <c r="KN90" i="11"/>
  <c r="KO90" i="11"/>
  <c r="KP90" i="11"/>
  <c r="KQ90" i="11"/>
  <c r="KR90" i="11"/>
  <c r="KS90" i="11"/>
  <c r="KT90" i="11"/>
  <c r="KU90" i="11"/>
  <c r="KV90" i="11"/>
  <c r="KW90" i="11"/>
  <c r="KX90" i="11"/>
  <c r="KY90" i="11"/>
  <c r="KZ90" i="11"/>
  <c r="LA90" i="11"/>
  <c r="LB90" i="11"/>
  <c r="LC90" i="11"/>
  <c r="LD90" i="11"/>
  <c r="LE90" i="11"/>
  <c r="LF90" i="11"/>
  <c r="LG90" i="11"/>
  <c r="LH90" i="11"/>
  <c r="LI90" i="11"/>
  <c r="LJ90" i="11"/>
  <c r="LK90" i="11"/>
  <c r="LL90" i="11"/>
  <c r="LM90" i="11"/>
  <c r="LN90" i="11"/>
  <c r="LO90" i="11"/>
  <c r="LP90" i="11"/>
  <c r="LQ90" i="11"/>
  <c r="LR90" i="11"/>
  <c r="LS90" i="11"/>
  <c r="LT90" i="11"/>
  <c r="LU90" i="11"/>
  <c r="LV90" i="11"/>
  <c r="LW90" i="11"/>
  <c r="LX90" i="11"/>
  <c r="LY90" i="11"/>
  <c r="LZ90" i="11"/>
  <c r="MA90" i="11"/>
  <c r="MB90" i="11"/>
  <c r="MC90" i="11"/>
  <c r="MD90" i="11"/>
  <c r="ME90" i="11"/>
  <c r="MF90" i="11"/>
  <c r="MG90" i="11"/>
  <c r="MH90" i="11"/>
  <c r="JA91" i="11"/>
  <c r="JB91" i="11"/>
  <c r="JC91" i="11"/>
  <c r="JD91" i="11"/>
  <c r="JE91" i="11"/>
  <c r="JF91" i="11"/>
  <c r="JG91" i="11"/>
  <c r="JH91" i="11"/>
  <c r="JI91" i="11"/>
  <c r="JJ91" i="11"/>
  <c r="JK91" i="11"/>
  <c r="JL91" i="11"/>
  <c r="JM91" i="11"/>
  <c r="JN91" i="11"/>
  <c r="JO91" i="11"/>
  <c r="JP91" i="11"/>
  <c r="JQ91" i="11"/>
  <c r="JR91" i="11"/>
  <c r="JS91" i="11"/>
  <c r="JT91" i="11"/>
  <c r="JU91" i="11"/>
  <c r="JV91" i="11"/>
  <c r="JW91" i="11"/>
  <c r="JX91" i="11"/>
  <c r="JY91" i="11"/>
  <c r="JZ91" i="11"/>
  <c r="KA91" i="11"/>
  <c r="KB91" i="11"/>
  <c r="KC91" i="11"/>
  <c r="KD91" i="11"/>
  <c r="KE91" i="11"/>
  <c r="KF91" i="11"/>
  <c r="KG91" i="11"/>
  <c r="KH91" i="11"/>
  <c r="KI91" i="11"/>
  <c r="KJ91" i="11"/>
  <c r="KK91" i="11"/>
  <c r="KL91" i="11"/>
  <c r="KM91" i="11"/>
  <c r="KN91" i="11"/>
  <c r="KO91" i="11"/>
  <c r="KP91" i="11"/>
  <c r="KQ91" i="11"/>
  <c r="KR91" i="11"/>
  <c r="KS91" i="11"/>
  <c r="KT91" i="11"/>
  <c r="KU91" i="11"/>
  <c r="KV91" i="11"/>
  <c r="KW91" i="11"/>
  <c r="KX91" i="11"/>
  <c r="KY91" i="11"/>
  <c r="KZ91" i="11"/>
  <c r="LA91" i="11"/>
  <c r="LB91" i="11"/>
  <c r="LC91" i="11"/>
  <c r="LD91" i="11"/>
  <c r="LE91" i="11"/>
  <c r="LF91" i="11"/>
  <c r="LG91" i="11"/>
  <c r="LH91" i="11"/>
  <c r="LI91" i="11"/>
  <c r="LJ91" i="11"/>
  <c r="LK91" i="11"/>
  <c r="LL91" i="11"/>
  <c r="LM91" i="11"/>
  <c r="LN91" i="11"/>
  <c r="LO91" i="11"/>
  <c r="LP91" i="11"/>
  <c r="LQ91" i="11"/>
  <c r="LR91" i="11"/>
  <c r="LS91" i="11"/>
  <c r="LT91" i="11"/>
  <c r="LU91" i="11"/>
  <c r="LV91" i="11"/>
  <c r="LW91" i="11"/>
  <c r="LX91" i="11"/>
  <c r="LY91" i="11"/>
  <c r="LZ91" i="11"/>
  <c r="MA91" i="11"/>
  <c r="MB91" i="11"/>
  <c r="MC91" i="11"/>
  <c r="MD91" i="11"/>
  <c r="ME91" i="11"/>
  <c r="MF91" i="11"/>
  <c r="MG91" i="11"/>
  <c r="MH91" i="11"/>
  <c r="JA92" i="11"/>
  <c r="JB92" i="11"/>
  <c r="JC92" i="11"/>
  <c r="JD92" i="11"/>
  <c r="JE92" i="11"/>
  <c r="JF92" i="11"/>
  <c r="JG92" i="11"/>
  <c r="JH92" i="11"/>
  <c r="JI92" i="11"/>
  <c r="JJ92" i="11"/>
  <c r="JK92" i="11"/>
  <c r="JL92" i="11"/>
  <c r="JM92" i="11"/>
  <c r="JN92" i="11"/>
  <c r="JO92" i="11"/>
  <c r="JP92" i="11"/>
  <c r="JQ92" i="11"/>
  <c r="JR92" i="11"/>
  <c r="JS92" i="11"/>
  <c r="JT92" i="11"/>
  <c r="JU92" i="11"/>
  <c r="JV92" i="11"/>
  <c r="JW92" i="11"/>
  <c r="JX92" i="11"/>
  <c r="JY92" i="11"/>
  <c r="JZ92" i="11"/>
  <c r="KA92" i="11"/>
  <c r="KB92" i="11"/>
  <c r="KC92" i="11"/>
  <c r="KD92" i="11"/>
  <c r="KE92" i="11"/>
  <c r="KF92" i="11"/>
  <c r="KG92" i="11"/>
  <c r="KH92" i="11"/>
  <c r="KI92" i="11"/>
  <c r="KJ92" i="11"/>
  <c r="KK92" i="11"/>
  <c r="KL92" i="11"/>
  <c r="KM92" i="11"/>
  <c r="KN92" i="11"/>
  <c r="KO92" i="11"/>
  <c r="KP92" i="11"/>
  <c r="KQ92" i="11"/>
  <c r="KR92" i="11"/>
  <c r="KS92" i="11"/>
  <c r="KT92" i="11"/>
  <c r="KU92" i="11"/>
  <c r="KV92" i="11"/>
  <c r="KW92" i="11"/>
  <c r="KX92" i="11"/>
  <c r="KY92" i="11"/>
  <c r="KZ92" i="11"/>
  <c r="LA92" i="11"/>
  <c r="LB92" i="11"/>
  <c r="LC92" i="11"/>
  <c r="LD92" i="11"/>
  <c r="LE92" i="11"/>
  <c r="LF92" i="11"/>
  <c r="LG92" i="11"/>
  <c r="LH92" i="11"/>
  <c r="LI92" i="11"/>
  <c r="LJ92" i="11"/>
  <c r="LK92" i="11"/>
  <c r="LL92" i="11"/>
  <c r="LM92" i="11"/>
  <c r="LN92" i="11"/>
  <c r="LO92" i="11"/>
  <c r="LP92" i="11"/>
  <c r="LQ92" i="11"/>
  <c r="LR92" i="11"/>
  <c r="LS92" i="11"/>
  <c r="LT92" i="11"/>
  <c r="LU92" i="11"/>
  <c r="LV92" i="11"/>
  <c r="LW92" i="11"/>
  <c r="LX92" i="11"/>
  <c r="LY92" i="11"/>
  <c r="LZ92" i="11"/>
  <c r="MA92" i="11"/>
  <c r="MB92" i="11"/>
  <c r="MC92" i="11"/>
  <c r="MD92" i="11"/>
  <c r="ME92" i="11"/>
  <c r="MF92" i="11"/>
  <c r="MG92" i="11"/>
  <c r="MH92" i="11"/>
  <c r="JA93" i="11"/>
  <c r="JB93" i="11"/>
  <c r="JC93" i="11"/>
  <c r="JD93" i="11"/>
  <c r="JE93" i="11"/>
  <c r="JF93" i="11"/>
  <c r="JG93" i="11"/>
  <c r="JH93" i="11"/>
  <c r="JI93" i="11"/>
  <c r="JJ93" i="11"/>
  <c r="JK93" i="11"/>
  <c r="JL93" i="11"/>
  <c r="JM93" i="11"/>
  <c r="JN93" i="11"/>
  <c r="JO93" i="11"/>
  <c r="JP93" i="11"/>
  <c r="JQ93" i="11"/>
  <c r="JR93" i="11"/>
  <c r="JS93" i="11"/>
  <c r="JT93" i="11"/>
  <c r="JU93" i="11"/>
  <c r="JV93" i="11"/>
  <c r="JW93" i="11"/>
  <c r="JX93" i="11"/>
  <c r="JY93" i="11"/>
  <c r="JZ93" i="11"/>
  <c r="KA93" i="11"/>
  <c r="KB93" i="11"/>
  <c r="KC93" i="11"/>
  <c r="KD93" i="11"/>
  <c r="KE93" i="11"/>
  <c r="KF93" i="11"/>
  <c r="KG93" i="11"/>
  <c r="KH93" i="11"/>
  <c r="KI93" i="11"/>
  <c r="KJ93" i="11"/>
  <c r="KK93" i="11"/>
  <c r="KL93" i="11"/>
  <c r="KM93" i="11"/>
  <c r="KN93" i="11"/>
  <c r="KO93" i="11"/>
  <c r="KP93" i="11"/>
  <c r="KQ93" i="11"/>
  <c r="KR93" i="11"/>
  <c r="KS93" i="11"/>
  <c r="KT93" i="11"/>
  <c r="KU93" i="11"/>
  <c r="KV93" i="11"/>
  <c r="KW93" i="11"/>
  <c r="KX93" i="11"/>
  <c r="KY93" i="11"/>
  <c r="KZ93" i="11"/>
  <c r="LA93" i="11"/>
  <c r="LB93" i="11"/>
  <c r="LC93" i="11"/>
  <c r="LD93" i="11"/>
  <c r="LE93" i="11"/>
  <c r="LF93" i="11"/>
  <c r="LG93" i="11"/>
  <c r="LH93" i="11"/>
  <c r="LI93" i="11"/>
  <c r="LJ93" i="11"/>
  <c r="LK93" i="11"/>
  <c r="LL93" i="11"/>
  <c r="LM93" i="11"/>
  <c r="LN93" i="11"/>
  <c r="LO93" i="11"/>
  <c r="LP93" i="11"/>
  <c r="LQ93" i="11"/>
  <c r="LR93" i="11"/>
  <c r="LS93" i="11"/>
  <c r="LT93" i="11"/>
  <c r="LU93" i="11"/>
  <c r="LV93" i="11"/>
  <c r="LW93" i="11"/>
  <c r="LX93" i="11"/>
  <c r="LY93" i="11"/>
  <c r="LZ93" i="11"/>
  <c r="MA93" i="11"/>
  <c r="MB93" i="11"/>
  <c r="MC93" i="11"/>
  <c r="MD93" i="11"/>
  <c r="ME93" i="11"/>
  <c r="MF93" i="11"/>
  <c r="MG93" i="11"/>
  <c r="MH93" i="11"/>
  <c r="JA94" i="11"/>
  <c r="JB94" i="11"/>
  <c r="JC94" i="11"/>
  <c r="JD94" i="11"/>
  <c r="JE94" i="11"/>
  <c r="JF94" i="11"/>
  <c r="JG94" i="11"/>
  <c r="JH94" i="11"/>
  <c r="JI94" i="11"/>
  <c r="JJ94" i="11"/>
  <c r="JK94" i="11"/>
  <c r="JL94" i="11"/>
  <c r="JM94" i="11"/>
  <c r="JN94" i="11"/>
  <c r="JO94" i="11"/>
  <c r="JP94" i="11"/>
  <c r="JQ94" i="11"/>
  <c r="JR94" i="11"/>
  <c r="JS94" i="11"/>
  <c r="JT94" i="11"/>
  <c r="JU94" i="11"/>
  <c r="JV94" i="11"/>
  <c r="JW94" i="11"/>
  <c r="JX94" i="11"/>
  <c r="JY94" i="11"/>
  <c r="JZ94" i="11"/>
  <c r="KA94" i="11"/>
  <c r="KB94" i="11"/>
  <c r="KC94" i="11"/>
  <c r="KD94" i="11"/>
  <c r="KE94" i="11"/>
  <c r="KF94" i="11"/>
  <c r="KG94" i="11"/>
  <c r="KH94" i="11"/>
  <c r="KI94" i="11"/>
  <c r="KJ94" i="11"/>
  <c r="KK94" i="11"/>
  <c r="KL94" i="11"/>
  <c r="KM94" i="11"/>
  <c r="KN94" i="11"/>
  <c r="KO94" i="11"/>
  <c r="KP94" i="11"/>
  <c r="KQ94" i="11"/>
  <c r="KR94" i="11"/>
  <c r="KS94" i="11"/>
  <c r="KT94" i="11"/>
  <c r="KU94" i="11"/>
  <c r="KV94" i="11"/>
  <c r="KW94" i="11"/>
  <c r="KX94" i="11"/>
  <c r="KY94" i="11"/>
  <c r="KZ94" i="11"/>
  <c r="LA94" i="11"/>
  <c r="LB94" i="11"/>
  <c r="LC94" i="11"/>
  <c r="LD94" i="11"/>
  <c r="LE94" i="11"/>
  <c r="LF94" i="11"/>
  <c r="LG94" i="11"/>
  <c r="LH94" i="11"/>
  <c r="LI94" i="11"/>
  <c r="LJ94" i="11"/>
  <c r="LK94" i="11"/>
  <c r="LL94" i="11"/>
  <c r="LM94" i="11"/>
  <c r="LN94" i="11"/>
  <c r="LO94" i="11"/>
  <c r="LP94" i="11"/>
  <c r="LQ94" i="11"/>
  <c r="LR94" i="11"/>
  <c r="LS94" i="11"/>
  <c r="LT94" i="11"/>
  <c r="LU94" i="11"/>
  <c r="LV94" i="11"/>
  <c r="LW94" i="11"/>
  <c r="LX94" i="11"/>
  <c r="LY94" i="11"/>
  <c r="LZ94" i="11"/>
  <c r="MA94" i="11"/>
  <c r="MB94" i="11"/>
  <c r="MC94" i="11"/>
  <c r="MD94" i="11"/>
  <c r="ME94" i="11"/>
  <c r="MF94" i="11"/>
  <c r="MG94" i="11"/>
  <c r="MH94" i="11"/>
  <c r="JA95" i="11"/>
  <c r="JB95" i="11"/>
  <c r="JC95" i="11"/>
  <c r="JD95" i="11"/>
  <c r="JE95" i="11"/>
  <c r="JF95" i="11"/>
  <c r="JG95" i="11"/>
  <c r="JH95" i="11"/>
  <c r="JI95" i="11"/>
  <c r="JJ95" i="11"/>
  <c r="JK95" i="11"/>
  <c r="JL95" i="11"/>
  <c r="JM95" i="11"/>
  <c r="JN95" i="11"/>
  <c r="JO95" i="11"/>
  <c r="JP95" i="11"/>
  <c r="JQ95" i="11"/>
  <c r="JR95" i="11"/>
  <c r="JS95" i="11"/>
  <c r="JT95" i="11"/>
  <c r="JU95" i="11"/>
  <c r="JV95" i="11"/>
  <c r="JW95" i="11"/>
  <c r="JX95" i="11"/>
  <c r="JY95" i="11"/>
  <c r="JZ95" i="11"/>
  <c r="KA95" i="11"/>
  <c r="KB95" i="11"/>
  <c r="KC95" i="11"/>
  <c r="KD95" i="11"/>
  <c r="KE95" i="11"/>
  <c r="KF95" i="11"/>
  <c r="KG95" i="11"/>
  <c r="KH95" i="11"/>
  <c r="KI95" i="11"/>
  <c r="KJ95" i="11"/>
  <c r="KK95" i="11"/>
  <c r="KL95" i="11"/>
  <c r="KM95" i="11"/>
  <c r="KN95" i="11"/>
  <c r="KO95" i="11"/>
  <c r="KP95" i="11"/>
  <c r="KQ95" i="11"/>
  <c r="KR95" i="11"/>
  <c r="KS95" i="11"/>
  <c r="KT95" i="11"/>
  <c r="KU95" i="11"/>
  <c r="KV95" i="11"/>
  <c r="KW95" i="11"/>
  <c r="KX95" i="11"/>
  <c r="KY95" i="11"/>
  <c r="KZ95" i="11"/>
  <c r="LA95" i="11"/>
  <c r="LB95" i="11"/>
  <c r="LC95" i="11"/>
  <c r="LD95" i="11"/>
  <c r="LE95" i="11"/>
  <c r="LF95" i="11"/>
  <c r="LG95" i="11"/>
  <c r="LH95" i="11"/>
  <c r="LI95" i="11"/>
  <c r="LJ95" i="11"/>
  <c r="LK95" i="11"/>
  <c r="LL95" i="11"/>
  <c r="LM95" i="11"/>
  <c r="LN95" i="11"/>
  <c r="LO95" i="11"/>
  <c r="LP95" i="11"/>
  <c r="LQ95" i="11"/>
  <c r="LR95" i="11"/>
  <c r="LS95" i="11"/>
  <c r="LT95" i="11"/>
  <c r="LU95" i="11"/>
  <c r="LV95" i="11"/>
  <c r="LW95" i="11"/>
  <c r="LX95" i="11"/>
  <c r="LY95" i="11"/>
  <c r="LZ95" i="11"/>
  <c r="MA95" i="11"/>
  <c r="MB95" i="11"/>
  <c r="MC95" i="11"/>
  <c r="MD95" i="11"/>
  <c r="ME95" i="11"/>
  <c r="MF95" i="11"/>
  <c r="MG95" i="11"/>
  <c r="MH95" i="11"/>
  <c r="JA96" i="11"/>
  <c r="JB96" i="11"/>
  <c r="JC96" i="11"/>
  <c r="JD96" i="11"/>
  <c r="JE96" i="11"/>
  <c r="JF96" i="11"/>
  <c r="JG96" i="11"/>
  <c r="JH96" i="11"/>
  <c r="JI96" i="11"/>
  <c r="JJ96" i="11"/>
  <c r="JK96" i="11"/>
  <c r="JL96" i="11"/>
  <c r="JM96" i="11"/>
  <c r="JN96" i="11"/>
  <c r="JO96" i="11"/>
  <c r="JP96" i="11"/>
  <c r="JQ96" i="11"/>
  <c r="JR96" i="11"/>
  <c r="JS96" i="11"/>
  <c r="JT96" i="11"/>
  <c r="JU96" i="11"/>
  <c r="JV96" i="11"/>
  <c r="JW96" i="11"/>
  <c r="JX96" i="11"/>
  <c r="JY96" i="11"/>
  <c r="JZ96" i="11"/>
  <c r="KA96" i="11"/>
  <c r="KB96" i="11"/>
  <c r="KC96" i="11"/>
  <c r="KD96" i="11"/>
  <c r="KE96" i="11"/>
  <c r="KF96" i="11"/>
  <c r="KG96" i="11"/>
  <c r="KH96" i="11"/>
  <c r="KI96" i="11"/>
  <c r="KJ96" i="11"/>
  <c r="KK96" i="11"/>
  <c r="KL96" i="11"/>
  <c r="KM96" i="11"/>
  <c r="KN96" i="11"/>
  <c r="KO96" i="11"/>
  <c r="KP96" i="11"/>
  <c r="KQ96" i="11"/>
  <c r="KR96" i="11"/>
  <c r="KS96" i="11"/>
  <c r="KT96" i="11"/>
  <c r="KU96" i="11"/>
  <c r="KV96" i="11"/>
  <c r="KW96" i="11"/>
  <c r="KX96" i="11"/>
  <c r="KY96" i="11"/>
  <c r="KZ96" i="11"/>
  <c r="LA96" i="11"/>
  <c r="LB96" i="11"/>
  <c r="LC96" i="11"/>
  <c r="LD96" i="11"/>
  <c r="LE96" i="11"/>
  <c r="LF96" i="11"/>
  <c r="LG96" i="11"/>
  <c r="LH96" i="11"/>
  <c r="LI96" i="11"/>
  <c r="LJ96" i="11"/>
  <c r="LK96" i="11"/>
  <c r="LL96" i="11"/>
  <c r="LM96" i="11"/>
  <c r="LN96" i="11"/>
  <c r="LO96" i="11"/>
  <c r="LP96" i="11"/>
  <c r="LQ96" i="11"/>
  <c r="LR96" i="11"/>
  <c r="LS96" i="11"/>
  <c r="LT96" i="11"/>
  <c r="LU96" i="11"/>
  <c r="LV96" i="11"/>
  <c r="LW96" i="11"/>
  <c r="LX96" i="11"/>
  <c r="LY96" i="11"/>
  <c r="LZ96" i="11"/>
  <c r="MA96" i="11"/>
  <c r="MB96" i="11"/>
  <c r="MC96" i="11"/>
  <c r="MD96" i="11"/>
  <c r="ME96" i="11"/>
  <c r="MF96" i="11"/>
  <c r="MG96" i="11"/>
  <c r="MH96" i="11"/>
  <c r="JA97" i="11"/>
  <c r="JB97" i="11"/>
  <c r="JC97" i="11"/>
  <c r="JD97" i="11"/>
  <c r="JE97" i="11"/>
  <c r="JF97" i="11"/>
  <c r="JG97" i="11"/>
  <c r="JH97" i="11"/>
  <c r="JI97" i="11"/>
  <c r="JJ97" i="11"/>
  <c r="JK97" i="11"/>
  <c r="JL97" i="11"/>
  <c r="JM97" i="11"/>
  <c r="JN97" i="11"/>
  <c r="JO97" i="11"/>
  <c r="JP97" i="11"/>
  <c r="JQ97" i="11"/>
  <c r="JR97" i="11"/>
  <c r="JS97" i="11"/>
  <c r="JT97" i="11"/>
  <c r="JU97" i="11"/>
  <c r="JV97" i="11"/>
  <c r="JW97" i="11"/>
  <c r="JX97" i="11"/>
  <c r="JY97" i="11"/>
  <c r="JZ97" i="11"/>
  <c r="KA97" i="11"/>
  <c r="KB97" i="11"/>
  <c r="KC97" i="11"/>
  <c r="KD97" i="11"/>
  <c r="KE97" i="11"/>
  <c r="KF97" i="11"/>
  <c r="KG97" i="11"/>
  <c r="KH97" i="11"/>
  <c r="KI97" i="11"/>
  <c r="KJ97" i="11"/>
  <c r="KK97" i="11"/>
  <c r="KL97" i="11"/>
  <c r="KM97" i="11"/>
  <c r="KN97" i="11"/>
  <c r="KO97" i="11"/>
  <c r="KP97" i="11"/>
  <c r="KQ97" i="11"/>
  <c r="KR97" i="11"/>
  <c r="KS97" i="11"/>
  <c r="KT97" i="11"/>
  <c r="KU97" i="11"/>
  <c r="KV97" i="11"/>
  <c r="KW97" i="11"/>
  <c r="KX97" i="11"/>
  <c r="KY97" i="11"/>
  <c r="KZ97" i="11"/>
  <c r="LA97" i="11"/>
  <c r="LB97" i="11"/>
  <c r="LC97" i="11"/>
  <c r="LD97" i="11"/>
  <c r="LE97" i="11"/>
  <c r="LF97" i="11"/>
  <c r="LG97" i="11"/>
  <c r="LH97" i="11"/>
  <c r="LI97" i="11"/>
  <c r="LJ97" i="11"/>
  <c r="LK97" i="11"/>
  <c r="LL97" i="11"/>
  <c r="LM97" i="11"/>
  <c r="LN97" i="11"/>
  <c r="LO97" i="11"/>
  <c r="LP97" i="11"/>
  <c r="LQ97" i="11"/>
  <c r="LR97" i="11"/>
  <c r="LS97" i="11"/>
  <c r="LT97" i="11"/>
  <c r="LU97" i="11"/>
  <c r="LV97" i="11"/>
  <c r="LW97" i="11"/>
  <c r="LX97" i="11"/>
  <c r="LY97" i="11"/>
  <c r="LZ97" i="11"/>
  <c r="MA97" i="11"/>
  <c r="MB97" i="11"/>
  <c r="MC97" i="11"/>
  <c r="MD97" i="11"/>
  <c r="ME97" i="11"/>
  <c r="MF97" i="11"/>
  <c r="MG97" i="11"/>
  <c r="MH97" i="11"/>
  <c r="JA98" i="11"/>
  <c r="JB98" i="11"/>
  <c r="JC98" i="11"/>
  <c r="JD98" i="11"/>
  <c r="JE98" i="11"/>
  <c r="JF98" i="11"/>
  <c r="JG98" i="11"/>
  <c r="JH98" i="11"/>
  <c r="JI98" i="11"/>
  <c r="JJ98" i="11"/>
  <c r="JK98" i="11"/>
  <c r="JL98" i="11"/>
  <c r="JM98" i="11"/>
  <c r="JN98" i="11"/>
  <c r="JO98" i="11"/>
  <c r="JP98" i="11"/>
  <c r="JQ98" i="11"/>
  <c r="JR98" i="11"/>
  <c r="JS98" i="11"/>
  <c r="JT98" i="11"/>
  <c r="JU98" i="11"/>
  <c r="JV98" i="11"/>
  <c r="JW98" i="11"/>
  <c r="JX98" i="11"/>
  <c r="JY98" i="11"/>
  <c r="JZ98" i="11"/>
  <c r="KA98" i="11"/>
  <c r="KB98" i="11"/>
  <c r="KC98" i="11"/>
  <c r="KD98" i="11"/>
  <c r="KE98" i="11"/>
  <c r="KF98" i="11"/>
  <c r="KG98" i="11"/>
  <c r="KH98" i="11"/>
  <c r="KI98" i="11"/>
  <c r="KJ98" i="11"/>
  <c r="KK98" i="11"/>
  <c r="KL98" i="11"/>
  <c r="KM98" i="11"/>
  <c r="KN98" i="11"/>
  <c r="KO98" i="11"/>
  <c r="KP98" i="11"/>
  <c r="KQ98" i="11"/>
  <c r="KR98" i="11"/>
  <c r="KS98" i="11"/>
  <c r="KT98" i="11"/>
  <c r="KU98" i="11"/>
  <c r="KV98" i="11"/>
  <c r="KW98" i="11"/>
  <c r="KX98" i="11"/>
  <c r="KY98" i="11"/>
  <c r="KZ98" i="11"/>
  <c r="LA98" i="11"/>
  <c r="LB98" i="11"/>
  <c r="LC98" i="11"/>
  <c r="LD98" i="11"/>
  <c r="LE98" i="11"/>
  <c r="LF98" i="11"/>
  <c r="LG98" i="11"/>
  <c r="LH98" i="11"/>
  <c r="LI98" i="11"/>
  <c r="LJ98" i="11"/>
  <c r="LK98" i="11"/>
  <c r="LL98" i="11"/>
  <c r="LM98" i="11"/>
  <c r="LN98" i="11"/>
  <c r="LO98" i="11"/>
  <c r="LP98" i="11"/>
  <c r="LQ98" i="11"/>
  <c r="LR98" i="11"/>
  <c r="LS98" i="11"/>
  <c r="LT98" i="11"/>
  <c r="LU98" i="11"/>
  <c r="LV98" i="11"/>
  <c r="LW98" i="11"/>
  <c r="LX98" i="11"/>
  <c r="LY98" i="11"/>
  <c r="LZ98" i="11"/>
  <c r="MA98" i="11"/>
  <c r="MB98" i="11"/>
  <c r="MC98" i="11"/>
  <c r="MD98" i="11"/>
  <c r="ME98" i="11"/>
  <c r="MF98" i="11"/>
  <c r="MG98" i="11"/>
  <c r="MH98" i="11"/>
  <c r="JA99" i="11"/>
  <c r="JB99" i="11"/>
  <c r="JC99" i="11"/>
  <c r="JD99" i="11"/>
  <c r="JE99" i="11"/>
  <c r="JF99" i="11"/>
  <c r="JG99" i="11"/>
  <c r="JH99" i="11"/>
  <c r="JI99" i="11"/>
  <c r="JJ99" i="11"/>
  <c r="JK99" i="11"/>
  <c r="JL99" i="11"/>
  <c r="JM99" i="11"/>
  <c r="JN99" i="11"/>
  <c r="JO99" i="11"/>
  <c r="JP99" i="11"/>
  <c r="JQ99" i="11"/>
  <c r="JR99" i="11"/>
  <c r="JS99" i="11"/>
  <c r="JT99" i="11"/>
  <c r="JU99" i="11"/>
  <c r="JV99" i="11"/>
  <c r="JW99" i="11"/>
  <c r="JX99" i="11"/>
  <c r="JY99" i="11"/>
  <c r="JZ99" i="11"/>
  <c r="KA99" i="11"/>
  <c r="KB99" i="11"/>
  <c r="KC99" i="11"/>
  <c r="KD99" i="11"/>
  <c r="KE99" i="11"/>
  <c r="KF99" i="11"/>
  <c r="KG99" i="11"/>
  <c r="KH99" i="11"/>
  <c r="KI99" i="11"/>
  <c r="KJ99" i="11"/>
  <c r="KK99" i="11"/>
  <c r="KL99" i="11"/>
  <c r="KM99" i="11"/>
  <c r="KN99" i="11"/>
  <c r="KO99" i="11"/>
  <c r="KP99" i="11"/>
  <c r="KQ99" i="11"/>
  <c r="KR99" i="11"/>
  <c r="KS99" i="11"/>
  <c r="KT99" i="11"/>
  <c r="KU99" i="11"/>
  <c r="KV99" i="11"/>
  <c r="KW99" i="11"/>
  <c r="KX99" i="11"/>
  <c r="KY99" i="11"/>
  <c r="KZ99" i="11"/>
  <c r="LA99" i="11"/>
  <c r="LB99" i="11"/>
  <c r="LC99" i="11"/>
  <c r="LD99" i="11"/>
  <c r="LE99" i="11"/>
  <c r="LF99" i="11"/>
  <c r="LG99" i="11"/>
  <c r="LH99" i="11"/>
  <c r="LI99" i="11"/>
  <c r="LJ99" i="11"/>
  <c r="LK99" i="11"/>
  <c r="LL99" i="11"/>
  <c r="LM99" i="11"/>
  <c r="LN99" i="11"/>
  <c r="LO99" i="11"/>
  <c r="LP99" i="11"/>
  <c r="LQ99" i="11"/>
  <c r="LR99" i="11"/>
  <c r="LS99" i="11"/>
  <c r="LT99" i="11"/>
  <c r="LU99" i="11"/>
  <c r="LV99" i="11"/>
  <c r="LW99" i="11"/>
  <c r="LX99" i="11"/>
  <c r="LY99" i="11"/>
  <c r="LZ99" i="11"/>
  <c r="MA99" i="11"/>
  <c r="MB99" i="11"/>
  <c r="MC99" i="11"/>
  <c r="MD99" i="11"/>
  <c r="ME99" i="11"/>
  <c r="MF99" i="11"/>
  <c r="MG99" i="11"/>
  <c r="MH99" i="11"/>
  <c r="JA100" i="11"/>
  <c r="JB100" i="11"/>
  <c r="JC100" i="11"/>
  <c r="JD100" i="11"/>
  <c r="JE100" i="11"/>
  <c r="JF100" i="11"/>
  <c r="JG100" i="11"/>
  <c r="JH100" i="11"/>
  <c r="JI100" i="11"/>
  <c r="JJ100" i="11"/>
  <c r="JK100" i="11"/>
  <c r="JL100" i="11"/>
  <c r="JM100" i="11"/>
  <c r="JN100" i="11"/>
  <c r="JO100" i="11"/>
  <c r="JP100" i="11"/>
  <c r="JQ100" i="11"/>
  <c r="JR100" i="11"/>
  <c r="JS100" i="11"/>
  <c r="JT100" i="11"/>
  <c r="JU100" i="11"/>
  <c r="JV100" i="11"/>
  <c r="JW100" i="11"/>
  <c r="JX100" i="11"/>
  <c r="JY100" i="11"/>
  <c r="JZ100" i="11"/>
  <c r="KA100" i="11"/>
  <c r="KB100" i="11"/>
  <c r="KC100" i="11"/>
  <c r="KD100" i="11"/>
  <c r="KE100" i="11"/>
  <c r="KF100" i="11"/>
  <c r="KG100" i="11"/>
  <c r="KH100" i="11"/>
  <c r="KI100" i="11"/>
  <c r="KJ100" i="11"/>
  <c r="KK100" i="11"/>
  <c r="KL100" i="11"/>
  <c r="KM100" i="11"/>
  <c r="KN100" i="11"/>
  <c r="KO100" i="11"/>
  <c r="KP100" i="11"/>
  <c r="KQ100" i="11"/>
  <c r="KR100" i="11"/>
  <c r="KS100" i="11"/>
  <c r="KT100" i="11"/>
  <c r="KU100" i="11"/>
  <c r="KV100" i="11"/>
  <c r="KW100" i="11"/>
  <c r="KX100" i="11"/>
  <c r="KY100" i="11"/>
  <c r="KZ100" i="11"/>
  <c r="LA100" i="11"/>
  <c r="LB100" i="11"/>
  <c r="LC100" i="11"/>
  <c r="LD100" i="11"/>
  <c r="LE100" i="11"/>
  <c r="LF100" i="11"/>
  <c r="LG100" i="11"/>
  <c r="LH100" i="11"/>
  <c r="LI100" i="11"/>
  <c r="LJ100" i="11"/>
  <c r="LK100" i="11"/>
  <c r="LL100" i="11"/>
  <c r="LM100" i="11"/>
  <c r="LN100" i="11"/>
  <c r="LO100" i="11"/>
  <c r="LP100" i="11"/>
  <c r="LQ100" i="11"/>
  <c r="LR100" i="11"/>
  <c r="LS100" i="11"/>
  <c r="LT100" i="11"/>
  <c r="LU100" i="11"/>
  <c r="LV100" i="11"/>
  <c r="LW100" i="11"/>
  <c r="LX100" i="11"/>
  <c r="LY100" i="11"/>
  <c r="LZ100" i="11"/>
  <c r="MA100" i="11"/>
  <c r="MB100" i="11"/>
  <c r="MC100" i="11"/>
  <c r="MD100" i="11"/>
  <c r="ME100" i="11"/>
  <c r="MF100" i="11"/>
  <c r="MG100" i="11"/>
  <c r="MH100" i="11"/>
  <c r="JA101" i="11"/>
  <c r="JB101" i="11"/>
  <c r="JC101" i="11"/>
  <c r="JD101" i="11"/>
  <c r="JE101" i="11"/>
  <c r="JF101" i="11"/>
  <c r="JG101" i="11"/>
  <c r="JH101" i="11"/>
  <c r="JI101" i="11"/>
  <c r="JJ101" i="11"/>
  <c r="JK101" i="11"/>
  <c r="JL101" i="11"/>
  <c r="JM101" i="11"/>
  <c r="JN101" i="11"/>
  <c r="JO101" i="11"/>
  <c r="JP101" i="11"/>
  <c r="JQ101" i="11"/>
  <c r="JR101" i="11"/>
  <c r="JS101" i="11"/>
  <c r="JT101" i="11"/>
  <c r="JU101" i="11"/>
  <c r="JV101" i="11"/>
  <c r="JW101" i="11"/>
  <c r="JX101" i="11"/>
  <c r="JY101" i="11"/>
  <c r="JZ101" i="11"/>
  <c r="KA101" i="11"/>
  <c r="KB101" i="11"/>
  <c r="KC101" i="11"/>
  <c r="KD101" i="11"/>
  <c r="KE101" i="11"/>
  <c r="KF101" i="11"/>
  <c r="KG101" i="11"/>
  <c r="KH101" i="11"/>
  <c r="KI101" i="11"/>
  <c r="KJ101" i="11"/>
  <c r="KK101" i="11"/>
  <c r="KL101" i="11"/>
  <c r="KM101" i="11"/>
  <c r="KN101" i="11"/>
  <c r="KO101" i="11"/>
  <c r="KP101" i="11"/>
  <c r="KQ101" i="11"/>
  <c r="KR101" i="11"/>
  <c r="KS101" i="11"/>
  <c r="KT101" i="11"/>
  <c r="KU101" i="11"/>
  <c r="KV101" i="11"/>
  <c r="KW101" i="11"/>
  <c r="KX101" i="11"/>
  <c r="KY101" i="11"/>
  <c r="KZ101" i="11"/>
  <c r="LA101" i="11"/>
  <c r="LB101" i="11"/>
  <c r="LC101" i="11"/>
  <c r="LD101" i="11"/>
  <c r="LE101" i="11"/>
  <c r="LF101" i="11"/>
  <c r="LG101" i="11"/>
  <c r="LH101" i="11"/>
  <c r="LI101" i="11"/>
  <c r="LJ101" i="11"/>
  <c r="LK101" i="11"/>
  <c r="LL101" i="11"/>
  <c r="LM101" i="11"/>
  <c r="LN101" i="11"/>
  <c r="LO101" i="11"/>
  <c r="LP101" i="11"/>
  <c r="LQ101" i="11"/>
  <c r="LR101" i="11"/>
  <c r="LS101" i="11"/>
  <c r="LT101" i="11"/>
  <c r="LU101" i="11"/>
  <c r="LV101" i="11"/>
  <c r="LW101" i="11"/>
  <c r="LX101" i="11"/>
  <c r="LY101" i="11"/>
  <c r="LZ101" i="11"/>
  <c r="MA101" i="11"/>
  <c r="MB101" i="11"/>
  <c r="MC101" i="11"/>
  <c r="MD101" i="11"/>
  <c r="ME101" i="11"/>
  <c r="MF101" i="11"/>
  <c r="MG101" i="11"/>
  <c r="MH101" i="11"/>
  <c r="JA102" i="11"/>
  <c r="JB102" i="11"/>
  <c r="JC102" i="11"/>
  <c r="JD102" i="11"/>
  <c r="JE102" i="11"/>
  <c r="JF102" i="11"/>
  <c r="JG102" i="11"/>
  <c r="JH102" i="11"/>
  <c r="JI102" i="11"/>
  <c r="JJ102" i="11"/>
  <c r="JK102" i="11"/>
  <c r="JL102" i="11"/>
  <c r="JM102" i="11"/>
  <c r="JN102" i="11"/>
  <c r="JO102" i="11"/>
  <c r="JP102" i="11"/>
  <c r="JQ102" i="11"/>
  <c r="JR102" i="11"/>
  <c r="JS102" i="11"/>
  <c r="JT102" i="11"/>
  <c r="JU102" i="11"/>
  <c r="JV102" i="11"/>
  <c r="JW102" i="11"/>
  <c r="JX102" i="11"/>
  <c r="JY102" i="11"/>
  <c r="JZ102" i="11"/>
  <c r="KA102" i="11"/>
  <c r="KB102" i="11"/>
  <c r="KC102" i="11"/>
  <c r="KD102" i="11"/>
  <c r="KE102" i="11"/>
  <c r="KF102" i="11"/>
  <c r="KG102" i="11"/>
  <c r="KH102" i="11"/>
  <c r="KI102" i="11"/>
  <c r="KJ102" i="11"/>
  <c r="KK102" i="11"/>
  <c r="KL102" i="11"/>
  <c r="KM102" i="11"/>
  <c r="KN102" i="11"/>
  <c r="KO102" i="11"/>
  <c r="KP102" i="11"/>
  <c r="KQ102" i="11"/>
  <c r="KR102" i="11"/>
  <c r="KS102" i="11"/>
  <c r="KT102" i="11"/>
  <c r="KU102" i="11"/>
  <c r="KV102" i="11"/>
  <c r="KW102" i="11"/>
  <c r="KX102" i="11"/>
  <c r="KY102" i="11"/>
  <c r="KZ102" i="11"/>
  <c r="LA102" i="11"/>
  <c r="LB102" i="11"/>
  <c r="LC102" i="11"/>
  <c r="LD102" i="11"/>
  <c r="LE102" i="11"/>
  <c r="LF102" i="11"/>
  <c r="LG102" i="11"/>
  <c r="LH102" i="11"/>
  <c r="LI102" i="11"/>
  <c r="LJ102" i="11"/>
  <c r="LK102" i="11"/>
  <c r="LL102" i="11"/>
  <c r="LM102" i="11"/>
  <c r="LN102" i="11"/>
  <c r="LO102" i="11"/>
  <c r="LP102" i="11"/>
  <c r="LQ102" i="11"/>
  <c r="LR102" i="11"/>
  <c r="LS102" i="11"/>
  <c r="LT102" i="11"/>
  <c r="LU102" i="11"/>
  <c r="LV102" i="11"/>
  <c r="LW102" i="11"/>
  <c r="LX102" i="11"/>
  <c r="LY102" i="11"/>
  <c r="LZ102" i="11"/>
  <c r="MA102" i="11"/>
  <c r="MB102" i="11"/>
  <c r="MC102" i="11"/>
  <c r="MD102" i="11"/>
  <c r="ME102" i="11"/>
  <c r="MF102" i="11"/>
  <c r="MG102" i="11"/>
  <c r="MH102" i="11"/>
  <c r="JA103" i="11"/>
  <c r="JB103" i="11"/>
  <c r="JC103" i="11"/>
  <c r="JD103" i="11"/>
  <c r="JE103" i="11"/>
  <c r="JF103" i="11"/>
  <c r="JG103" i="11"/>
  <c r="JH103" i="11"/>
  <c r="JI103" i="11"/>
  <c r="JJ103" i="11"/>
  <c r="JK103" i="11"/>
  <c r="JL103" i="11"/>
  <c r="JM103" i="11"/>
  <c r="JN103" i="11"/>
  <c r="JO103" i="11"/>
  <c r="JP103" i="11"/>
  <c r="JQ103" i="11"/>
  <c r="JR103" i="11"/>
  <c r="JS103" i="11"/>
  <c r="JT103" i="11"/>
  <c r="JU103" i="11"/>
  <c r="JV103" i="11"/>
  <c r="JW103" i="11"/>
  <c r="JX103" i="11"/>
  <c r="JY103" i="11"/>
  <c r="JZ103" i="11"/>
  <c r="KA103" i="11"/>
  <c r="KB103" i="11"/>
  <c r="KC103" i="11"/>
  <c r="KD103" i="11"/>
  <c r="KE103" i="11"/>
  <c r="KF103" i="11"/>
  <c r="KG103" i="11"/>
  <c r="KH103" i="11"/>
  <c r="KI103" i="11"/>
  <c r="KJ103" i="11"/>
  <c r="KK103" i="11"/>
  <c r="KL103" i="11"/>
  <c r="KM103" i="11"/>
  <c r="KN103" i="11"/>
  <c r="KO103" i="11"/>
  <c r="KP103" i="11"/>
  <c r="KQ103" i="11"/>
  <c r="KR103" i="11"/>
  <c r="KS103" i="11"/>
  <c r="KT103" i="11"/>
  <c r="KU103" i="11"/>
  <c r="KV103" i="11"/>
  <c r="KW103" i="11"/>
  <c r="KX103" i="11"/>
  <c r="KY103" i="11"/>
  <c r="KZ103" i="11"/>
  <c r="LA103" i="11"/>
  <c r="LB103" i="11"/>
  <c r="LC103" i="11"/>
  <c r="LD103" i="11"/>
  <c r="LE103" i="11"/>
  <c r="LF103" i="11"/>
  <c r="LG103" i="11"/>
  <c r="LH103" i="11"/>
  <c r="LI103" i="11"/>
  <c r="LJ103" i="11"/>
  <c r="LK103" i="11"/>
  <c r="LL103" i="11"/>
  <c r="LM103" i="11"/>
  <c r="LN103" i="11"/>
  <c r="LO103" i="11"/>
  <c r="LP103" i="11"/>
  <c r="LQ103" i="11"/>
  <c r="LR103" i="11"/>
  <c r="LS103" i="11"/>
  <c r="LT103" i="11"/>
  <c r="LU103" i="11"/>
  <c r="LV103" i="11"/>
  <c r="LW103" i="11"/>
  <c r="LX103" i="11"/>
  <c r="LY103" i="11"/>
  <c r="LZ103" i="11"/>
  <c r="MA103" i="11"/>
  <c r="MB103" i="11"/>
  <c r="MC103" i="11"/>
  <c r="MD103" i="11"/>
  <c r="ME103" i="11"/>
  <c r="MF103" i="11"/>
  <c r="MG103" i="11"/>
  <c r="MH103" i="11"/>
  <c r="JA104" i="11"/>
  <c r="JB104" i="11"/>
  <c r="JC104" i="11"/>
  <c r="JD104" i="11"/>
  <c r="JE104" i="11"/>
  <c r="JF104" i="11"/>
  <c r="JG104" i="11"/>
  <c r="JH104" i="11"/>
  <c r="JI104" i="11"/>
  <c r="JJ104" i="11"/>
  <c r="JK104" i="11"/>
  <c r="JL104" i="11"/>
  <c r="JM104" i="11"/>
  <c r="JN104" i="11"/>
  <c r="JO104" i="11"/>
  <c r="JP104" i="11"/>
  <c r="JQ104" i="11"/>
  <c r="JR104" i="11"/>
  <c r="JS104" i="11"/>
  <c r="JT104" i="11"/>
  <c r="JU104" i="11"/>
  <c r="JV104" i="11"/>
  <c r="JW104" i="11"/>
  <c r="JX104" i="11"/>
  <c r="JY104" i="11"/>
  <c r="JZ104" i="11"/>
  <c r="KA104" i="11"/>
  <c r="KB104" i="11"/>
  <c r="KC104" i="11"/>
  <c r="KD104" i="11"/>
  <c r="KE104" i="11"/>
  <c r="KF104" i="11"/>
  <c r="KG104" i="11"/>
  <c r="KH104" i="11"/>
  <c r="KI104" i="11"/>
  <c r="KJ104" i="11"/>
  <c r="KK104" i="11"/>
  <c r="KL104" i="11"/>
  <c r="KM104" i="11"/>
  <c r="KN104" i="11"/>
  <c r="KO104" i="11"/>
  <c r="KP104" i="11"/>
  <c r="KQ104" i="11"/>
  <c r="KR104" i="11"/>
  <c r="KS104" i="11"/>
  <c r="KT104" i="11"/>
  <c r="KU104" i="11"/>
  <c r="KV104" i="11"/>
  <c r="KW104" i="11"/>
  <c r="KX104" i="11"/>
  <c r="KY104" i="11"/>
  <c r="KZ104" i="11"/>
  <c r="LA104" i="11"/>
  <c r="LB104" i="11"/>
  <c r="LC104" i="11"/>
  <c r="LD104" i="11"/>
  <c r="LE104" i="11"/>
  <c r="LF104" i="11"/>
  <c r="LG104" i="11"/>
  <c r="LH104" i="11"/>
  <c r="LI104" i="11"/>
  <c r="LJ104" i="11"/>
  <c r="LK104" i="11"/>
  <c r="LL104" i="11"/>
  <c r="LM104" i="11"/>
  <c r="LN104" i="11"/>
  <c r="LO104" i="11"/>
  <c r="LP104" i="11"/>
  <c r="LQ104" i="11"/>
  <c r="LR104" i="11"/>
  <c r="LS104" i="11"/>
  <c r="LT104" i="11"/>
  <c r="LU104" i="11"/>
  <c r="LV104" i="11"/>
  <c r="LW104" i="11"/>
  <c r="LX104" i="11"/>
  <c r="LY104" i="11"/>
  <c r="LZ104" i="11"/>
  <c r="MA104" i="11"/>
  <c r="MB104" i="11"/>
  <c r="MC104" i="11"/>
  <c r="MD104" i="11"/>
  <c r="ME104" i="11"/>
  <c r="MF104" i="11"/>
  <c r="MG104" i="11"/>
  <c r="MH104" i="11"/>
  <c r="JA105" i="11"/>
  <c r="JB105" i="11"/>
  <c r="JC105" i="11"/>
  <c r="JD105" i="11"/>
  <c r="JE105" i="11"/>
  <c r="JF105" i="11"/>
  <c r="JG105" i="11"/>
  <c r="JH105" i="11"/>
  <c r="JI105" i="11"/>
  <c r="JJ105" i="11"/>
  <c r="JK105" i="11"/>
  <c r="JL105" i="11"/>
  <c r="JM105" i="11"/>
  <c r="JN105" i="11"/>
  <c r="JO105" i="11"/>
  <c r="JP105" i="11"/>
  <c r="JQ105" i="11"/>
  <c r="JR105" i="11"/>
  <c r="JS105" i="11"/>
  <c r="JT105" i="11"/>
  <c r="JU105" i="11"/>
  <c r="JV105" i="11"/>
  <c r="JW105" i="11"/>
  <c r="JX105" i="11"/>
  <c r="JY105" i="11"/>
  <c r="JZ105" i="11"/>
  <c r="KA105" i="11"/>
  <c r="KB105" i="11"/>
  <c r="KC105" i="11"/>
  <c r="KD105" i="11"/>
  <c r="KE105" i="11"/>
  <c r="KF105" i="11"/>
  <c r="KG105" i="11"/>
  <c r="KH105" i="11"/>
  <c r="KI105" i="11"/>
  <c r="KJ105" i="11"/>
  <c r="KK105" i="11"/>
  <c r="KL105" i="11"/>
  <c r="KM105" i="11"/>
  <c r="KN105" i="11"/>
  <c r="KO105" i="11"/>
  <c r="KP105" i="11"/>
  <c r="KQ105" i="11"/>
  <c r="KR105" i="11"/>
  <c r="KS105" i="11"/>
  <c r="KT105" i="11"/>
  <c r="KU105" i="11"/>
  <c r="KV105" i="11"/>
  <c r="KW105" i="11"/>
  <c r="KX105" i="11"/>
  <c r="KY105" i="11"/>
  <c r="KZ105" i="11"/>
  <c r="LA105" i="11"/>
  <c r="LB105" i="11"/>
  <c r="LC105" i="11"/>
  <c r="LD105" i="11"/>
  <c r="LE105" i="11"/>
  <c r="LF105" i="11"/>
  <c r="LG105" i="11"/>
  <c r="LH105" i="11"/>
  <c r="LI105" i="11"/>
  <c r="LJ105" i="11"/>
  <c r="LK105" i="11"/>
  <c r="LL105" i="11"/>
  <c r="LM105" i="11"/>
  <c r="LN105" i="11"/>
  <c r="LO105" i="11"/>
  <c r="LP105" i="11"/>
  <c r="LQ105" i="11"/>
  <c r="LR105" i="11"/>
  <c r="LS105" i="11"/>
  <c r="LT105" i="11"/>
  <c r="LU105" i="11"/>
  <c r="LV105" i="11"/>
  <c r="LW105" i="11"/>
  <c r="LX105" i="11"/>
  <c r="LY105" i="11"/>
  <c r="LZ105" i="11"/>
  <c r="MA105" i="11"/>
  <c r="MB105" i="11"/>
  <c r="MC105" i="11"/>
  <c r="MD105" i="11"/>
  <c r="ME105" i="11"/>
  <c r="MF105" i="11"/>
  <c r="MG105" i="11"/>
  <c r="MH105" i="11"/>
  <c r="JA106" i="11"/>
  <c r="JB106" i="11"/>
  <c r="JC106" i="11"/>
  <c r="JD106" i="11"/>
  <c r="JE106" i="11"/>
  <c r="JF106" i="11"/>
  <c r="JG106" i="11"/>
  <c r="JH106" i="11"/>
  <c r="JI106" i="11"/>
  <c r="JJ106" i="11"/>
  <c r="JK106" i="11"/>
  <c r="JL106" i="11"/>
  <c r="JM106" i="11"/>
  <c r="JN106" i="11"/>
  <c r="JO106" i="11"/>
  <c r="JP106" i="11"/>
  <c r="JQ106" i="11"/>
  <c r="JR106" i="11"/>
  <c r="JS106" i="11"/>
  <c r="JT106" i="11"/>
  <c r="JU106" i="11"/>
  <c r="JV106" i="11"/>
  <c r="JW106" i="11"/>
  <c r="JX106" i="11"/>
  <c r="JY106" i="11"/>
  <c r="JZ106" i="11"/>
  <c r="KA106" i="11"/>
  <c r="KB106" i="11"/>
  <c r="KC106" i="11"/>
  <c r="KD106" i="11"/>
  <c r="KE106" i="11"/>
  <c r="KF106" i="11"/>
  <c r="KG106" i="11"/>
  <c r="KH106" i="11"/>
  <c r="KI106" i="11"/>
  <c r="KJ106" i="11"/>
  <c r="KK106" i="11"/>
  <c r="KL106" i="11"/>
  <c r="KM106" i="11"/>
  <c r="KN106" i="11"/>
  <c r="KO106" i="11"/>
  <c r="KP106" i="11"/>
  <c r="KQ106" i="11"/>
  <c r="KR106" i="11"/>
  <c r="KS106" i="11"/>
  <c r="KT106" i="11"/>
  <c r="KU106" i="11"/>
  <c r="KV106" i="11"/>
  <c r="KW106" i="11"/>
  <c r="KX106" i="11"/>
  <c r="KY106" i="11"/>
  <c r="KZ106" i="11"/>
  <c r="LA106" i="11"/>
  <c r="LB106" i="11"/>
  <c r="LC106" i="11"/>
  <c r="LD106" i="11"/>
  <c r="LE106" i="11"/>
  <c r="LF106" i="11"/>
  <c r="LG106" i="11"/>
  <c r="LH106" i="11"/>
  <c r="LI106" i="11"/>
  <c r="LJ106" i="11"/>
  <c r="LK106" i="11"/>
  <c r="LL106" i="11"/>
  <c r="LM106" i="11"/>
  <c r="LN106" i="11"/>
  <c r="LO106" i="11"/>
  <c r="LP106" i="11"/>
  <c r="LQ106" i="11"/>
  <c r="LR106" i="11"/>
  <c r="LS106" i="11"/>
  <c r="LT106" i="11"/>
  <c r="LU106" i="11"/>
  <c r="LV106" i="11"/>
  <c r="LW106" i="11"/>
  <c r="LX106" i="11"/>
  <c r="LY106" i="11"/>
  <c r="LZ106" i="11"/>
  <c r="MA106" i="11"/>
  <c r="MB106" i="11"/>
  <c r="MC106" i="11"/>
  <c r="MD106" i="11"/>
  <c r="ME106" i="11"/>
  <c r="MF106" i="11"/>
  <c r="MG106" i="11"/>
  <c r="MH106" i="11"/>
  <c r="JA107" i="11"/>
  <c r="JB107" i="11"/>
  <c r="JC107" i="11"/>
  <c r="JD107" i="11"/>
  <c r="JE107" i="11"/>
  <c r="JF107" i="11"/>
  <c r="JG107" i="11"/>
  <c r="JH107" i="11"/>
  <c r="JI107" i="11"/>
  <c r="JJ107" i="11"/>
  <c r="JK107" i="11"/>
  <c r="JL107" i="11"/>
  <c r="JM107" i="11"/>
  <c r="JN107" i="11"/>
  <c r="JO107" i="11"/>
  <c r="JP107" i="11"/>
  <c r="JQ107" i="11"/>
  <c r="JR107" i="11"/>
  <c r="JS107" i="11"/>
  <c r="JT107" i="11"/>
  <c r="JU107" i="11"/>
  <c r="JV107" i="11"/>
  <c r="JW107" i="11"/>
  <c r="JX107" i="11"/>
  <c r="JY107" i="11"/>
  <c r="JZ107" i="11"/>
  <c r="KA107" i="11"/>
  <c r="KB107" i="11"/>
  <c r="KC107" i="11"/>
  <c r="KD107" i="11"/>
  <c r="KE107" i="11"/>
  <c r="KF107" i="11"/>
  <c r="KG107" i="11"/>
  <c r="KH107" i="11"/>
  <c r="KI107" i="11"/>
  <c r="KJ107" i="11"/>
  <c r="KK107" i="11"/>
  <c r="KL107" i="11"/>
  <c r="KM107" i="11"/>
  <c r="KN107" i="11"/>
  <c r="KO107" i="11"/>
  <c r="KP107" i="11"/>
  <c r="KQ107" i="11"/>
  <c r="KR107" i="11"/>
  <c r="KS107" i="11"/>
  <c r="KT107" i="11"/>
  <c r="KU107" i="11"/>
  <c r="KV107" i="11"/>
  <c r="KW107" i="11"/>
  <c r="KX107" i="11"/>
  <c r="KY107" i="11"/>
  <c r="KZ107" i="11"/>
  <c r="LA107" i="11"/>
  <c r="LB107" i="11"/>
  <c r="LC107" i="11"/>
  <c r="LD107" i="11"/>
  <c r="LE107" i="11"/>
  <c r="LF107" i="11"/>
  <c r="LG107" i="11"/>
  <c r="LH107" i="11"/>
  <c r="LI107" i="11"/>
  <c r="LJ107" i="11"/>
  <c r="LK107" i="11"/>
  <c r="LL107" i="11"/>
  <c r="LM107" i="11"/>
  <c r="LN107" i="11"/>
  <c r="LO107" i="11"/>
  <c r="LP107" i="11"/>
  <c r="LQ107" i="11"/>
  <c r="LR107" i="11"/>
  <c r="LS107" i="11"/>
  <c r="LT107" i="11"/>
  <c r="LU107" i="11"/>
  <c r="LV107" i="11"/>
  <c r="LW107" i="11"/>
  <c r="LX107" i="11"/>
  <c r="LY107" i="11"/>
  <c r="LZ107" i="11"/>
  <c r="MA107" i="11"/>
  <c r="MB107" i="11"/>
  <c r="MC107" i="11"/>
  <c r="MD107" i="11"/>
  <c r="ME107" i="11"/>
  <c r="MF107" i="11"/>
  <c r="MG107" i="11"/>
  <c r="MH107" i="11"/>
  <c r="JA108" i="11"/>
  <c r="JB108" i="11"/>
  <c r="JC108" i="11"/>
  <c r="JD108" i="11"/>
  <c r="JE108" i="11"/>
  <c r="JF108" i="11"/>
  <c r="JG108" i="11"/>
  <c r="JH108" i="11"/>
  <c r="JI108" i="11"/>
  <c r="JJ108" i="11"/>
  <c r="JK108" i="11"/>
  <c r="JL108" i="11"/>
  <c r="JM108" i="11"/>
  <c r="JN108" i="11"/>
  <c r="JO108" i="11"/>
  <c r="JP108" i="11"/>
  <c r="JQ108" i="11"/>
  <c r="JR108" i="11"/>
  <c r="JS108" i="11"/>
  <c r="JT108" i="11"/>
  <c r="JU108" i="11"/>
  <c r="JV108" i="11"/>
  <c r="JW108" i="11"/>
  <c r="JX108" i="11"/>
  <c r="JY108" i="11"/>
  <c r="JZ108" i="11"/>
  <c r="KA108" i="11"/>
  <c r="KB108" i="11"/>
  <c r="KC108" i="11"/>
  <c r="KD108" i="11"/>
  <c r="KE108" i="11"/>
  <c r="KF108" i="11"/>
  <c r="KG108" i="11"/>
  <c r="KH108" i="11"/>
  <c r="KI108" i="11"/>
  <c r="KJ108" i="11"/>
  <c r="KK108" i="11"/>
  <c r="KL108" i="11"/>
  <c r="KM108" i="11"/>
  <c r="KN108" i="11"/>
  <c r="KO108" i="11"/>
  <c r="KP108" i="11"/>
  <c r="KQ108" i="11"/>
  <c r="KR108" i="11"/>
  <c r="KS108" i="11"/>
  <c r="KT108" i="11"/>
  <c r="KU108" i="11"/>
  <c r="KV108" i="11"/>
  <c r="KW108" i="11"/>
  <c r="KX108" i="11"/>
  <c r="KY108" i="11"/>
  <c r="KZ108" i="11"/>
  <c r="LA108" i="11"/>
  <c r="LB108" i="11"/>
  <c r="LC108" i="11"/>
  <c r="LD108" i="11"/>
  <c r="LE108" i="11"/>
  <c r="LF108" i="11"/>
  <c r="LG108" i="11"/>
  <c r="LH108" i="11"/>
  <c r="LI108" i="11"/>
  <c r="LJ108" i="11"/>
  <c r="LK108" i="11"/>
  <c r="LL108" i="11"/>
  <c r="LM108" i="11"/>
  <c r="LN108" i="11"/>
  <c r="LO108" i="11"/>
  <c r="LP108" i="11"/>
  <c r="LQ108" i="11"/>
  <c r="LR108" i="11"/>
  <c r="LS108" i="11"/>
  <c r="LT108" i="11"/>
  <c r="LU108" i="11"/>
  <c r="LV108" i="11"/>
  <c r="LW108" i="11"/>
  <c r="LX108" i="11"/>
  <c r="LY108" i="11"/>
  <c r="LZ108" i="11"/>
  <c r="MA108" i="11"/>
  <c r="MB108" i="11"/>
  <c r="MC108" i="11"/>
  <c r="MD108" i="11"/>
  <c r="ME108" i="11"/>
  <c r="MF108" i="11"/>
  <c r="MG108" i="11"/>
  <c r="MH108" i="11"/>
  <c r="JA109" i="11"/>
  <c r="JB109" i="11"/>
  <c r="JC109" i="11"/>
  <c r="JD109" i="11"/>
  <c r="JE109" i="11"/>
  <c r="JF109" i="11"/>
  <c r="JG109" i="11"/>
  <c r="JH109" i="11"/>
  <c r="JI109" i="11"/>
  <c r="JJ109" i="11"/>
  <c r="JK109" i="11"/>
  <c r="JL109" i="11"/>
  <c r="JM109" i="11"/>
  <c r="JN109" i="11"/>
  <c r="JO109" i="11"/>
  <c r="JP109" i="11"/>
  <c r="JQ109" i="11"/>
  <c r="JR109" i="11"/>
  <c r="JS109" i="11"/>
  <c r="JT109" i="11"/>
  <c r="JU109" i="11"/>
  <c r="JV109" i="11"/>
  <c r="JW109" i="11"/>
  <c r="JX109" i="11"/>
  <c r="JY109" i="11"/>
  <c r="JZ109" i="11"/>
  <c r="KA109" i="11"/>
  <c r="KB109" i="11"/>
  <c r="KC109" i="11"/>
  <c r="KD109" i="11"/>
  <c r="KE109" i="11"/>
  <c r="KF109" i="11"/>
  <c r="KG109" i="11"/>
  <c r="KH109" i="11"/>
  <c r="KI109" i="11"/>
  <c r="KJ109" i="11"/>
  <c r="KK109" i="11"/>
  <c r="KL109" i="11"/>
  <c r="KM109" i="11"/>
  <c r="KN109" i="11"/>
  <c r="KO109" i="11"/>
  <c r="KP109" i="11"/>
  <c r="KQ109" i="11"/>
  <c r="KR109" i="11"/>
  <c r="KS109" i="11"/>
  <c r="KT109" i="11"/>
  <c r="KU109" i="11"/>
  <c r="KV109" i="11"/>
  <c r="KW109" i="11"/>
  <c r="KX109" i="11"/>
  <c r="KY109" i="11"/>
  <c r="KZ109" i="11"/>
  <c r="LA109" i="11"/>
  <c r="LB109" i="11"/>
  <c r="LC109" i="11"/>
  <c r="LD109" i="11"/>
  <c r="LE109" i="11"/>
  <c r="LF109" i="11"/>
  <c r="LG109" i="11"/>
  <c r="LH109" i="11"/>
  <c r="LI109" i="11"/>
  <c r="LJ109" i="11"/>
  <c r="LK109" i="11"/>
  <c r="LL109" i="11"/>
  <c r="LM109" i="11"/>
  <c r="LN109" i="11"/>
  <c r="LO109" i="11"/>
  <c r="LP109" i="11"/>
  <c r="LQ109" i="11"/>
  <c r="LR109" i="11"/>
  <c r="LS109" i="11"/>
  <c r="LT109" i="11"/>
  <c r="LU109" i="11"/>
  <c r="LV109" i="11"/>
  <c r="LW109" i="11"/>
  <c r="LX109" i="11"/>
  <c r="LY109" i="11"/>
  <c r="LZ109" i="11"/>
  <c r="MA109" i="11"/>
  <c r="MB109" i="11"/>
  <c r="MC109" i="11"/>
  <c r="MD109" i="11"/>
  <c r="ME109" i="11"/>
  <c r="MF109" i="11"/>
  <c r="MG109" i="11"/>
  <c r="MH109" i="11"/>
  <c r="JA110" i="11"/>
  <c r="JB110" i="11"/>
  <c r="JC110" i="11"/>
  <c r="JD110" i="11"/>
  <c r="JE110" i="11"/>
  <c r="JF110" i="11"/>
  <c r="JG110" i="11"/>
  <c r="JH110" i="11"/>
  <c r="JI110" i="11"/>
  <c r="JJ110" i="11"/>
  <c r="JK110" i="11"/>
  <c r="JL110" i="11"/>
  <c r="JM110" i="11"/>
  <c r="JN110" i="11"/>
  <c r="JO110" i="11"/>
  <c r="JP110" i="11"/>
  <c r="JQ110" i="11"/>
  <c r="JR110" i="11"/>
  <c r="JS110" i="11"/>
  <c r="JT110" i="11"/>
  <c r="JU110" i="11"/>
  <c r="JV110" i="11"/>
  <c r="JW110" i="11"/>
  <c r="JX110" i="11"/>
  <c r="JY110" i="11"/>
  <c r="JZ110" i="11"/>
  <c r="KA110" i="11"/>
  <c r="KB110" i="11"/>
  <c r="KC110" i="11"/>
  <c r="KD110" i="11"/>
  <c r="KE110" i="11"/>
  <c r="KF110" i="11"/>
  <c r="KG110" i="11"/>
  <c r="KH110" i="11"/>
  <c r="KI110" i="11"/>
  <c r="KJ110" i="11"/>
  <c r="KK110" i="11"/>
  <c r="KL110" i="11"/>
  <c r="KM110" i="11"/>
  <c r="KN110" i="11"/>
  <c r="KO110" i="11"/>
  <c r="KP110" i="11"/>
  <c r="KQ110" i="11"/>
  <c r="KR110" i="11"/>
  <c r="KS110" i="11"/>
  <c r="KT110" i="11"/>
  <c r="KU110" i="11"/>
  <c r="KV110" i="11"/>
  <c r="KW110" i="11"/>
  <c r="KX110" i="11"/>
  <c r="KY110" i="11"/>
  <c r="KZ110" i="11"/>
  <c r="LA110" i="11"/>
  <c r="LB110" i="11"/>
  <c r="LC110" i="11"/>
  <c r="LD110" i="11"/>
  <c r="LE110" i="11"/>
  <c r="LF110" i="11"/>
  <c r="LG110" i="11"/>
  <c r="LH110" i="11"/>
  <c r="LI110" i="11"/>
  <c r="LJ110" i="11"/>
  <c r="LK110" i="11"/>
  <c r="LL110" i="11"/>
  <c r="LM110" i="11"/>
  <c r="LN110" i="11"/>
  <c r="LO110" i="11"/>
  <c r="LP110" i="11"/>
  <c r="LQ110" i="11"/>
  <c r="LR110" i="11"/>
  <c r="LS110" i="11"/>
  <c r="LT110" i="11"/>
  <c r="LU110" i="11"/>
  <c r="LV110" i="11"/>
  <c r="LW110" i="11"/>
  <c r="LX110" i="11"/>
  <c r="LY110" i="11"/>
  <c r="LZ110" i="11"/>
  <c r="MA110" i="11"/>
  <c r="MB110" i="11"/>
  <c r="MC110" i="11"/>
  <c r="MD110" i="11"/>
  <c r="ME110" i="11"/>
  <c r="MF110" i="11"/>
  <c r="MG110" i="11"/>
  <c r="MH110" i="11"/>
  <c r="JA111" i="11"/>
  <c r="JB111" i="11"/>
  <c r="JC111" i="11"/>
  <c r="JD111" i="11"/>
  <c r="JE111" i="11"/>
  <c r="JF111" i="11"/>
  <c r="JG111" i="11"/>
  <c r="JH111" i="11"/>
  <c r="JI111" i="11"/>
  <c r="JJ111" i="11"/>
  <c r="JK111" i="11"/>
  <c r="JL111" i="11"/>
  <c r="JM111" i="11"/>
  <c r="JN111" i="11"/>
  <c r="JO111" i="11"/>
  <c r="JP111" i="11"/>
  <c r="JQ111" i="11"/>
  <c r="JR111" i="11"/>
  <c r="JS111" i="11"/>
  <c r="JT111" i="11"/>
  <c r="JU111" i="11"/>
  <c r="JV111" i="11"/>
  <c r="JW111" i="11"/>
  <c r="JX111" i="11"/>
  <c r="JY111" i="11"/>
  <c r="JZ111" i="11"/>
  <c r="KA111" i="11"/>
  <c r="KB111" i="11"/>
  <c r="KC111" i="11"/>
  <c r="KD111" i="11"/>
  <c r="KE111" i="11"/>
  <c r="KF111" i="11"/>
  <c r="KG111" i="11"/>
  <c r="KH111" i="11"/>
  <c r="KI111" i="11"/>
  <c r="KJ111" i="11"/>
  <c r="KK111" i="11"/>
  <c r="KL111" i="11"/>
  <c r="KM111" i="11"/>
  <c r="KN111" i="11"/>
  <c r="KO111" i="11"/>
  <c r="KP111" i="11"/>
  <c r="KQ111" i="11"/>
  <c r="KR111" i="11"/>
  <c r="KS111" i="11"/>
  <c r="KT111" i="11"/>
  <c r="KU111" i="11"/>
  <c r="KV111" i="11"/>
  <c r="KW111" i="11"/>
  <c r="KX111" i="11"/>
  <c r="KY111" i="11"/>
  <c r="KZ111" i="11"/>
  <c r="LA111" i="11"/>
  <c r="LB111" i="11"/>
  <c r="LC111" i="11"/>
  <c r="LD111" i="11"/>
  <c r="LE111" i="11"/>
  <c r="LF111" i="11"/>
  <c r="LG111" i="11"/>
  <c r="LH111" i="11"/>
  <c r="LI111" i="11"/>
  <c r="LJ111" i="11"/>
  <c r="LK111" i="11"/>
  <c r="LL111" i="11"/>
  <c r="LM111" i="11"/>
  <c r="LN111" i="11"/>
  <c r="LO111" i="11"/>
  <c r="LP111" i="11"/>
  <c r="LQ111" i="11"/>
  <c r="LR111" i="11"/>
  <c r="LS111" i="11"/>
  <c r="LT111" i="11"/>
  <c r="LU111" i="11"/>
  <c r="LV111" i="11"/>
  <c r="LW111" i="11"/>
  <c r="LX111" i="11"/>
  <c r="LY111" i="11"/>
  <c r="LZ111" i="11"/>
  <c r="MA111" i="11"/>
  <c r="MB111" i="11"/>
  <c r="MC111" i="11"/>
  <c r="MD111" i="11"/>
  <c r="ME111" i="11"/>
  <c r="MF111" i="11"/>
  <c r="MG111" i="11"/>
  <c r="MH111" i="11"/>
  <c r="JA112" i="11"/>
  <c r="JB112" i="11"/>
  <c r="JC112" i="11"/>
  <c r="JD112" i="11"/>
  <c r="JE112" i="11"/>
  <c r="JF112" i="11"/>
  <c r="JG112" i="11"/>
  <c r="JH112" i="11"/>
  <c r="JI112" i="11"/>
  <c r="JJ112" i="11"/>
  <c r="JK112" i="11"/>
  <c r="JL112" i="11"/>
  <c r="JM112" i="11"/>
  <c r="JN112" i="11"/>
  <c r="JO112" i="11"/>
  <c r="JP112" i="11"/>
  <c r="JQ112" i="11"/>
  <c r="JR112" i="11"/>
  <c r="JS112" i="11"/>
  <c r="JT112" i="11"/>
  <c r="JU112" i="11"/>
  <c r="JV112" i="11"/>
  <c r="JW112" i="11"/>
  <c r="JX112" i="11"/>
  <c r="JY112" i="11"/>
  <c r="JZ112" i="11"/>
  <c r="KA112" i="11"/>
  <c r="KB112" i="11"/>
  <c r="KC112" i="11"/>
  <c r="KD112" i="11"/>
  <c r="KE112" i="11"/>
  <c r="KF112" i="11"/>
  <c r="KG112" i="11"/>
  <c r="KH112" i="11"/>
  <c r="KI112" i="11"/>
  <c r="KJ112" i="11"/>
  <c r="KK112" i="11"/>
  <c r="KL112" i="11"/>
  <c r="KM112" i="11"/>
  <c r="KN112" i="11"/>
  <c r="KO112" i="11"/>
  <c r="KP112" i="11"/>
  <c r="KQ112" i="11"/>
  <c r="KR112" i="11"/>
  <c r="KS112" i="11"/>
  <c r="KT112" i="11"/>
  <c r="KU112" i="11"/>
  <c r="KV112" i="11"/>
  <c r="KW112" i="11"/>
  <c r="KX112" i="11"/>
  <c r="KY112" i="11"/>
  <c r="KZ112" i="11"/>
  <c r="LA112" i="11"/>
  <c r="LB112" i="11"/>
  <c r="LC112" i="11"/>
  <c r="LD112" i="11"/>
  <c r="LE112" i="11"/>
  <c r="LF112" i="11"/>
  <c r="LG112" i="11"/>
  <c r="LH112" i="11"/>
  <c r="LI112" i="11"/>
  <c r="LJ112" i="11"/>
  <c r="LK112" i="11"/>
  <c r="LL112" i="11"/>
  <c r="LM112" i="11"/>
  <c r="LN112" i="11"/>
  <c r="LO112" i="11"/>
  <c r="LP112" i="11"/>
  <c r="LQ112" i="11"/>
  <c r="LR112" i="11"/>
  <c r="LS112" i="11"/>
  <c r="LT112" i="11"/>
  <c r="LU112" i="11"/>
  <c r="LV112" i="11"/>
  <c r="LW112" i="11"/>
  <c r="LX112" i="11"/>
  <c r="LY112" i="11"/>
  <c r="LZ112" i="11"/>
  <c r="MA112" i="11"/>
  <c r="MB112" i="11"/>
  <c r="MC112" i="11"/>
  <c r="MD112" i="11"/>
  <c r="ME112" i="11"/>
  <c r="MF112" i="11"/>
  <c r="MG112" i="11"/>
  <c r="MH112" i="11"/>
  <c r="JA113" i="11"/>
  <c r="JB113" i="11"/>
  <c r="JC113" i="11"/>
  <c r="JD113" i="11"/>
  <c r="JE113" i="11"/>
  <c r="JF113" i="11"/>
  <c r="JG113" i="11"/>
  <c r="JH113" i="11"/>
  <c r="JI113" i="11"/>
  <c r="JJ113" i="11"/>
  <c r="JK113" i="11"/>
  <c r="JL113" i="11"/>
  <c r="JM113" i="11"/>
  <c r="JN113" i="11"/>
  <c r="JO113" i="11"/>
  <c r="JP113" i="11"/>
  <c r="JQ113" i="11"/>
  <c r="JR113" i="11"/>
  <c r="JS113" i="11"/>
  <c r="JT113" i="11"/>
  <c r="JU113" i="11"/>
  <c r="JV113" i="11"/>
  <c r="JW113" i="11"/>
  <c r="JX113" i="11"/>
  <c r="JY113" i="11"/>
  <c r="JZ113" i="11"/>
  <c r="KA113" i="11"/>
  <c r="KB113" i="11"/>
  <c r="KC113" i="11"/>
  <c r="KD113" i="11"/>
  <c r="KE113" i="11"/>
  <c r="KF113" i="11"/>
  <c r="KG113" i="11"/>
  <c r="KH113" i="11"/>
  <c r="KI113" i="11"/>
  <c r="KJ113" i="11"/>
  <c r="KK113" i="11"/>
  <c r="KL113" i="11"/>
  <c r="KM113" i="11"/>
  <c r="KN113" i="11"/>
  <c r="KO113" i="11"/>
  <c r="KP113" i="11"/>
  <c r="KQ113" i="11"/>
  <c r="KR113" i="11"/>
  <c r="KS113" i="11"/>
  <c r="KT113" i="11"/>
  <c r="KU113" i="11"/>
  <c r="KV113" i="11"/>
  <c r="KW113" i="11"/>
  <c r="KX113" i="11"/>
  <c r="KY113" i="11"/>
  <c r="KZ113" i="11"/>
  <c r="LA113" i="11"/>
  <c r="LB113" i="11"/>
  <c r="LC113" i="11"/>
  <c r="LD113" i="11"/>
  <c r="LE113" i="11"/>
  <c r="LF113" i="11"/>
  <c r="LG113" i="11"/>
  <c r="LH113" i="11"/>
  <c r="LI113" i="11"/>
  <c r="LJ113" i="11"/>
  <c r="LK113" i="11"/>
  <c r="LL113" i="11"/>
  <c r="LM113" i="11"/>
  <c r="LN113" i="11"/>
  <c r="LO113" i="11"/>
  <c r="LP113" i="11"/>
  <c r="LQ113" i="11"/>
  <c r="LR113" i="11"/>
  <c r="LS113" i="11"/>
  <c r="LT113" i="11"/>
  <c r="LU113" i="11"/>
  <c r="LV113" i="11"/>
  <c r="LW113" i="11"/>
  <c r="LX113" i="11"/>
  <c r="LY113" i="11"/>
  <c r="LZ113" i="11"/>
  <c r="MA113" i="11"/>
  <c r="MB113" i="11"/>
  <c r="MC113" i="11"/>
  <c r="MD113" i="11"/>
  <c r="ME113" i="11"/>
  <c r="MF113" i="11"/>
  <c r="MG113" i="11"/>
  <c r="MH113" i="11"/>
  <c r="JA114" i="11"/>
  <c r="JB114" i="11"/>
  <c r="JC114" i="11"/>
  <c r="JD114" i="11"/>
  <c r="JE114" i="11"/>
  <c r="JF114" i="11"/>
  <c r="JG114" i="11"/>
  <c r="JH114" i="11"/>
  <c r="JI114" i="11"/>
  <c r="JJ114" i="11"/>
  <c r="JK114" i="11"/>
  <c r="JL114" i="11"/>
  <c r="JM114" i="11"/>
  <c r="JN114" i="11"/>
  <c r="JO114" i="11"/>
  <c r="JP114" i="11"/>
  <c r="JQ114" i="11"/>
  <c r="JR114" i="11"/>
  <c r="JS114" i="11"/>
  <c r="JT114" i="11"/>
  <c r="JU114" i="11"/>
  <c r="JV114" i="11"/>
  <c r="JW114" i="11"/>
  <c r="JX114" i="11"/>
  <c r="JY114" i="11"/>
  <c r="JZ114" i="11"/>
  <c r="KA114" i="11"/>
  <c r="KB114" i="11"/>
  <c r="KC114" i="11"/>
  <c r="KD114" i="11"/>
  <c r="KE114" i="11"/>
  <c r="KF114" i="11"/>
  <c r="KG114" i="11"/>
  <c r="KH114" i="11"/>
  <c r="KI114" i="11"/>
  <c r="KJ114" i="11"/>
  <c r="KK114" i="11"/>
  <c r="KL114" i="11"/>
  <c r="KM114" i="11"/>
  <c r="KN114" i="11"/>
  <c r="KO114" i="11"/>
  <c r="KP114" i="11"/>
  <c r="KQ114" i="11"/>
  <c r="KR114" i="11"/>
  <c r="KS114" i="11"/>
  <c r="KT114" i="11"/>
  <c r="KU114" i="11"/>
  <c r="KV114" i="11"/>
  <c r="KW114" i="11"/>
  <c r="KX114" i="11"/>
  <c r="KY114" i="11"/>
  <c r="KZ114" i="11"/>
  <c r="LA114" i="11"/>
  <c r="LB114" i="11"/>
  <c r="LC114" i="11"/>
  <c r="LD114" i="11"/>
  <c r="LE114" i="11"/>
  <c r="LF114" i="11"/>
  <c r="LG114" i="11"/>
  <c r="LH114" i="11"/>
  <c r="LI114" i="11"/>
  <c r="LJ114" i="11"/>
  <c r="LK114" i="11"/>
  <c r="LL114" i="11"/>
  <c r="LM114" i="11"/>
  <c r="LN114" i="11"/>
  <c r="LO114" i="11"/>
  <c r="LP114" i="11"/>
  <c r="LQ114" i="11"/>
  <c r="LR114" i="11"/>
  <c r="LS114" i="11"/>
  <c r="LT114" i="11"/>
  <c r="LU114" i="11"/>
  <c r="LV114" i="11"/>
  <c r="LW114" i="11"/>
  <c r="LX114" i="11"/>
  <c r="LY114" i="11"/>
  <c r="LZ114" i="11"/>
  <c r="MA114" i="11"/>
  <c r="MB114" i="11"/>
  <c r="MC114" i="11"/>
  <c r="MD114" i="11"/>
  <c r="ME114" i="11"/>
  <c r="MF114" i="11"/>
  <c r="MG114" i="11"/>
  <c r="MH114" i="11"/>
  <c r="JA115" i="11"/>
  <c r="JB115" i="11"/>
  <c r="JC115" i="11"/>
  <c r="JD115" i="11"/>
  <c r="JE115" i="11"/>
  <c r="JF115" i="11"/>
  <c r="JG115" i="11"/>
  <c r="JH115" i="11"/>
  <c r="JI115" i="11"/>
  <c r="JJ115" i="11"/>
  <c r="JK115" i="11"/>
  <c r="JL115" i="11"/>
  <c r="JM115" i="11"/>
  <c r="JN115" i="11"/>
  <c r="JO115" i="11"/>
  <c r="JP115" i="11"/>
  <c r="JQ115" i="11"/>
  <c r="JR115" i="11"/>
  <c r="JS115" i="11"/>
  <c r="JT115" i="11"/>
  <c r="JU115" i="11"/>
  <c r="JV115" i="11"/>
  <c r="JW115" i="11"/>
  <c r="JX115" i="11"/>
  <c r="JY115" i="11"/>
  <c r="JZ115" i="11"/>
  <c r="KA115" i="11"/>
  <c r="KB115" i="11"/>
  <c r="KC115" i="11"/>
  <c r="KD115" i="11"/>
  <c r="KE115" i="11"/>
  <c r="KF115" i="11"/>
  <c r="KG115" i="11"/>
  <c r="KH115" i="11"/>
  <c r="KI115" i="11"/>
  <c r="KJ115" i="11"/>
  <c r="KK115" i="11"/>
  <c r="KL115" i="11"/>
  <c r="KM115" i="11"/>
  <c r="KN115" i="11"/>
  <c r="KO115" i="11"/>
  <c r="KP115" i="11"/>
  <c r="KQ115" i="11"/>
  <c r="KR115" i="11"/>
  <c r="KS115" i="11"/>
  <c r="KT115" i="11"/>
  <c r="KU115" i="11"/>
  <c r="KV115" i="11"/>
  <c r="KW115" i="11"/>
  <c r="KX115" i="11"/>
  <c r="KY115" i="11"/>
  <c r="KZ115" i="11"/>
  <c r="LA115" i="11"/>
  <c r="LB115" i="11"/>
  <c r="LC115" i="11"/>
  <c r="LD115" i="11"/>
  <c r="LE115" i="11"/>
  <c r="LF115" i="11"/>
  <c r="LG115" i="11"/>
  <c r="LH115" i="11"/>
  <c r="LI115" i="11"/>
  <c r="LJ115" i="11"/>
  <c r="LK115" i="11"/>
  <c r="LL115" i="11"/>
  <c r="LM115" i="11"/>
  <c r="LN115" i="11"/>
  <c r="LO115" i="11"/>
  <c r="LP115" i="11"/>
  <c r="LQ115" i="11"/>
  <c r="LR115" i="11"/>
  <c r="LS115" i="11"/>
  <c r="LT115" i="11"/>
  <c r="LU115" i="11"/>
  <c r="LV115" i="11"/>
  <c r="LW115" i="11"/>
  <c r="LX115" i="11"/>
  <c r="LY115" i="11"/>
  <c r="LZ115" i="11"/>
  <c r="MA115" i="11"/>
  <c r="MB115" i="11"/>
  <c r="MC115" i="11"/>
  <c r="MD115" i="11"/>
  <c r="ME115" i="11"/>
  <c r="MF115" i="11"/>
  <c r="MG115" i="11"/>
  <c r="MH115" i="11"/>
  <c r="JA116" i="11"/>
  <c r="JB116" i="11"/>
  <c r="JC116" i="11"/>
  <c r="JD116" i="11"/>
  <c r="JE116" i="11"/>
  <c r="JF116" i="11"/>
  <c r="JG116" i="11"/>
  <c r="JH116" i="11"/>
  <c r="JI116" i="11"/>
  <c r="JJ116" i="11"/>
  <c r="JK116" i="11"/>
  <c r="JL116" i="11"/>
  <c r="JM116" i="11"/>
  <c r="JN116" i="11"/>
  <c r="JO116" i="11"/>
  <c r="JP116" i="11"/>
  <c r="JQ116" i="11"/>
  <c r="JR116" i="11"/>
  <c r="JS116" i="11"/>
  <c r="JT116" i="11"/>
  <c r="JU116" i="11"/>
  <c r="JV116" i="11"/>
  <c r="JW116" i="11"/>
  <c r="JX116" i="11"/>
  <c r="JY116" i="11"/>
  <c r="JZ116" i="11"/>
  <c r="KA116" i="11"/>
  <c r="KB116" i="11"/>
  <c r="KC116" i="11"/>
  <c r="KD116" i="11"/>
  <c r="KE116" i="11"/>
  <c r="KF116" i="11"/>
  <c r="KG116" i="11"/>
  <c r="KH116" i="11"/>
  <c r="KI116" i="11"/>
  <c r="KJ116" i="11"/>
  <c r="KK116" i="11"/>
  <c r="KL116" i="11"/>
  <c r="KM116" i="11"/>
  <c r="KN116" i="11"/>
  <c r="KO116" i="11"/>
  <c r="KP116" i="11"/>
  <c r="KQ116" i="11"/>
  <c r="KR116" i="11"/>
  <c r="KS116" i="11"/>
  <c r="KT116" i="11"/>
  <c r="KU116" i="11"/>
  <c r="KV116" i="11"/>
  <c r="KW116" i="11"/>
  <c r="KX116" i="11"/>
  <c r="KY116" i="11"/>
  <c r="KZ116" i="11"/>
  <c r="LA116" i="11"/>
  <c r="LB116" i="11"/>
  <c r="LC116" i="11"/>
  <c r="LD116" i="11"/>
  <c r="LE116" i="11"/>
  <c r="LF116" i="11"/>
  <c r="LG116" i="11"/>
  <c r="LH116" i="11"/>
  <c r="LI116" i="11"/>
  <c r="LJ116" i="11"/>
  <c r="LK116" i="11"/>
  <c r="LL116" i="11"/>
  <c r="LM116" i="11"/>
  <c r="LN116" i="11"/>
  <c r="LO116" i="11"/>
  <c r="LP116" i="11"/>
  <c r="LQ116" i="11"/>
  <c r="LR116" i="11"/>
  <c r="LS116" i="11"/>
  <c r="LT116" i="11"/>
  <c r="LU116" i="11"/>
  <c r="LV116" i="11"/>
  <c r="LW116" i="11"/>
  <c r="LX116" i="11"/>
  <c r="LY116" i="11"/>
  <c r="LZ116" i="11"/>
  <c r="MA116" i="11"/>
  <c r="MB116" i="11"/>
  <c r="MC116" i="11"/>
  <c r="MD116" i="11"/>
  <c r="ME116" i="11"/>
  <c r="MF116" i="11"/>
  <c r="MG116" i="11"/>
  <c r="MH116" i="11"/>
  <c r="IV19" i="11"/>
  <c r="IW19" i="11"/>
  <c r="IX19" i="11"/>
  <c r="IY19" i="11"/>
  <c r="IZ19" i="11"/>
  <c r="IV20" i="11"/>
  <c r="IW20" i="11"/>
  <c r="IX20" i="11"/>
  <c r="IY20" i="11"/>
  <c r="IZ20" i="11"/>
  <c r="IV21" i="11"/>
  <c r="IW21" i="11"/>
  <c r="IX21" i="11"/>
  <c r="IY21" i="11"/>
  <c r="IZ21" i="11"/>
  <c r="IV22" i="11"/>
  <c r="IW22" i="11"/>
  <c r="IX22" i="11"/>
  <c r="IY22" i="11"/>
  <c r="IZ22" i="11"/>
  <c r="IV23" i="11"/>
  <c r="IW23" i="11"/>
  <c r="IX23" i="11"/>
  <c r="IY23" i="11"/>
  <c r="IZ23" i="11"/>
  <c r="IV24" i="11"/>
  <c r="IW24" i="11"/>
  <c r="IX24" i="11"/>
  <c r="IY24" i="11"/>
  <c r="IZ24" i="11"/>
  <c r="IV25" i="11"/>
  <c r="IW25" i="11"/>
  <c r="IX25" i="11"/>
  <c r="IY25" i="11"/>
  <c r="IZ25" i="11"/>
  <c r="IV26" i="11"/>
  <c r="IW26" i="11"/>
  <c r="IX26" i="11"/>
  <c r="IY26" i="11"/>
  <c r="IZ26" i="11"/>
  <c r="IV27" i="11"/>
  <c r="IW27" i="11"/>
  <c r="IX27" i="11"/>
  <c r="IY27" i="11"/>
  <c r="IZ27" i="11"/>
  <c r="IV28" i="11"/>
  <c r="IW28" i="11"/>
  <c r="IX28" i="11"/>
  <c r="IY28" i="11"/>
  <c r="IZ28" i="11"/>
  <c r="IV29" i="11"/>
  <c r="IW29" i="11"/>
  <c r="IX29" i="11"/>
  <c r="IY29" i="11"/>
  <c r="IZ29" i="11"/>
  <c r="IV30" i="11"/>
  <c r="IW30" i="11"/>
  <c r="IX30" i="11"/>
  <c r="IY30" i="11"/>
  <c r="IZ30" i="11"/>
  <c r="IV31" i="11"/>
  <c r="IW31" i="11"/>
  <c r="IX31" i="11"/>
  <c r="IY31" i="11"/>
  <c r="IZ31" i="11"/>
  <c r="IV32" i="11"/>
  <c r="IW32" i="11"/>
  <c r="IX32" i="11"/>
  <c r="IY32" i="11"/>
  <c r="IZ32" i="11"/>
  <c r="IV33" i="11"/>
  <c r="IW33" i="11"/>
  <c r="IX33" i="11"/>
  <c r="IY33" i="11"/>
  <c r="IZ33" i="11"/>
  <c r="IV34" i="11"/>
  <c r="IW34" i="11"/>
  <c r="IX34" i="11"/>
  <c r="IY34" i="11"/>
  <c r="IZ34" i="11"/>
  <c r="IV35" i="11"/>
  <c r="IW35" i="11"/>
  <c r="IX35" i="11"/>
  <c r="IY35" i="11"/>
  <c r="IZ35" i="11"/>
  <c r="IV36" i="11"/>
  <c r="IW36" i="11"/>
  <c r="IX36" i="11"/>
  <c r="IY36" i="11"/>
  <c r="IZ36" i="11"/>
  <c r="IV37" i="11"/>
  <c r="IW37" i="11"/>
  <c r="IX37" i="11"/>
  <c r="IY37" i="11"/>
  <c r="IZ37" i="11"/>
  <c r="IV38" i="11"/>
  <c r="IW38" i="11"/>
  <c r="IX38" i="11"/>
  <c r="IY38" i="11"/>
  <c r="IZ38" i="11"/>
  <c r="IV39" i="11"/>
  <c r="IW39" i="11"/>
  <c r="IX39" i="11"/>
  <c r="IY39" i="11"/>
  <c r="IZ39" i="11"/>
  <c r="IV40" i="11"/>
  <c r="IW40" i="11"/>
  <c r="IX40" i="11"/>
  <c r="IY40" i="11"/>
  <c r="IZ40" i="11"/>
  <c r="IV41" i="11"/>
  <c r="IW41" i="11"/>
  <c r="IX41" i="11"/>
  <c r="IY41" i="11"/>
  <c r="IZ41" i="11"/>
  <c r="IV42" i="11"/>
  <c r="IW42" i="11"/>
  <c r="IX42" i="11"/>
  <c r="IY42" i="11"/>
  <c r="IZ42" i="11"/>
  <c r="IV43" i="11"/>
  <c r="IW43" i="11"/>
  <c r="IX43" i="11"/>
  <c r="IY43" i="11"/>
  <c r="IZ43" i="11"/>
  <c r="IV44" i="11"/>
  <c r="IW44" i="11"/>
  <c r="IX44" i="11"/>
  <c r="IY44" i="11"/>
  <c r="IZ44" i="11"/>
  <c r="IV45" i="11"/>
  <c r="IW45" i="11"/>
  <c r="IX45" i="11"/>
  <c r="IY45" i="11"/>
  <c r="IZ45" i="11"/>
  <c r="IV46" i="11"/>
  <c r="IW46" i="11"/>
  <c r="IX46" i="11"/>
  <c r="IY46" i="11"/>
  <c r="IZ46" i="11"/>
  <c r="IV47" i="11"/>
  <c r="IW47" i="11"/>
  <c r="IX47" i="11"/>
  <c r="IY47" i="11"/>
  <c r="IZ47" i="11"/>
  <c r="IV48" i="11"/>
  <c r="IW48" i="11"/>
  <c r="IX48" i="11"/>
  <c r="IY48" i="11"/>
  <c r="IZ48" i="11"/>
  <c r="IV49" i="11"/>
  <c r="IW49" i="11"/>
  <c r="IX49" i="11"/>
  <c r="IY49" i="11"/>
  <c r="IZ49" i="11"/>
  <c r="IV50" i="11"/>
  <c r="IW50" i="11"/>
  <c r="IX50" i="11"/>
  <c r="IY50" i="11"/>
  <c r="IZ50" i="11"/>
  <c r="IV51" i="11"/>
  <c r="IW51" i="11"/>
  <c r="IX51" i="11"/>
  <c r="IY51" i="11"/>
  <c r="IZ51" i="11"/>
  <c r="IV52" i="11"/>
  <c r="IW52" i="11"/>
  <c r="IX52" i="11"/>
  <c r="IY52" i="11"/>
  <c r="IZ52" i="11"/>
  <c r="IV53" i="11"/>
  <c r="IW53" i="11"/>
  <c r="IX53" i="11"/>
  <c r="IY53" i="11"/>
  <c r="IZ53" i="11"/>
  <c r="IV54" i="11"/>
  <c r="IW54" i="11"/>
  <c r="IX54" i="11"/>
  <c r="IY54" i="11"/>
  <c r="IZ54" i="11"/>
  <c r="IV55" i="11"/>
  <c r="IW55" i="11"/>
  <c r="IX55" i="11"/>
  <c r="IY55" i="11"/>
  <c r="IZ55" i="11"/>
  <c r="IV56" i="11"/>
  <c r="IW56" i="11"/>
  <c r="IX56" i="11"/>
  <c r="IY56" i="11"/>
  <c r="IZ56" i="11"/>
  <c r="IV57" i="11"/>
  <c r="IW57" i="11"/>
  <c r="IX57" i="11"/>
  <c r="IY57" i="11"/>
  <c r="IZ57" i="11"/>
  <c r="IV58" i="11"/>
  <c r="IW58" i="11"/>
  <c r="IX58" i="11"/>
  <c r="IY58" i="11"/>
  <c r="IZ58" i="11"/>
  <c r="IV59" i="11"/>
  <c r="IW59" i="11"/>
  <c r="IX59" i="11"/>
  <c r="IY59" i="11"/>
  <c r="IZ59" i="11"/>
  <c r="IV60" i="11"/>
  <c r="IW60" i="11"/>
  <c r="IX60" i="11"/>
  <c r="IY60" i="11"/>
  <c r="IZ60" i="11"/>
  <c r="IV61" i="11"/>
  <c r="IW61" i="11"/>
  <c r="IX61" i="11"/>
  <c r="IY61" i="11"/>
  <c r="IZ61" i="11"/>
  <c r="IV62" i="11"/>
  <c r="IW62" i="11"/>
  <c r="IX62" i="11"/>
  <c r="IY62" i="11"/>
  <c r="IZ62" i="11"/>
  <c r="IV63" i="11"/>
  <c r="IW63" i="11"/>
  <c r="IX63" i="11"/>
  <c r="IY63" i="11"/>
  <c r="IZ63" i="11"/>
  <c r="IV64" i="11"/>
  <c r="IW64" i="11"/>
  <c r="IX64" i="11"/>
  <c r="IY64" i="11"/>
  <c r="IZ64" i="11"/>
  <c r="IV65" i="11"/>
  <c r="IW65" i="11"/>
  <c r="IX65" i="11"/>
  <c r="IY65" i="11"/>
  <c r="IZ65" i="11"/>
  <c r="IV66" i="11"/>
  <c r="IW66" i="11"/>
  <c r="IX66" i="11"/>
  <c r="IY66" i="11"/>
  <c r="IZ66" i="11"/>
  <c r="IV67" i="11"/>
  <c r="IW67" i="11"/>
  <c r="IX67" i="11"/>
  <c r="IY67" i="11"/>
  <c r="IZ67" i="11"/>
  <c r="IV68" i="11"/>
  <c r="IW68" i="11"/>
  <c r="IX68" i="11"/>
  <c r="IY68" i="11"/>
  <c r="IZ68" i="11"/>
  <c r="IV69" i="11"/>
  <c r="IW69" i="11"/>
  <c r="IX69" i="11"/>
  <c r="IY69" i="11"/>
  <c r="IZ69" i="11"/>
  <c r="IV70" i="11"/>
  <c r="IW70" i="11"/>
  <c r="IX70" i="11"/>
  <c r="IY70" i="11"/>
  <c r="IZ70" i="11"/>
  <c r="IV71" i="11"/>
  <c r="IW71" i="11"/>
  <c r="IX71" i="11"/>
  <c r="IY71" i="11"/>
  <c r="IZ71" i="11"/>
  <c r="IV72" i="11"/>
  <c r="IW72" i="11"/>
  <c r="IX72" i="11"/>
  <c r="IY72" i="11"/>
  <c r="IZ72" i="11"/>
  <c r="IV73" i="11"/>
  <c r="IW73" i="11"/>
  <c r="IX73" i="11"/>
  <c r="IY73" i="11"/>
  <c r="IZ73" i="11"/>
  <c r="IV74" i="11"/>
  <c r="IW74" i="11"/>
  <c r="IX74" i="11"/>
  <c r="IY74" i="11"/>
  <c r="IZ74" i="11"/>
  <c r="IV75" i="11"/>
  <c r="IW75" i="11"/>
  <c r="IX75" i="11"/>
  <c r="IY75" i="11"/>
  <c r="IZ75" i="11"/>
  <c r="IV76" i="11"/>
  <c r="IW76" i="11"/>
  <c r="IX76" i="11"/>
  <c r="IY76" i="11"/>
  <c r="IZ76" i="11"/>
  <c r="IV77" i="11"/>
  <c r="IW77" i="11"/>
  <c r="IX77" i="11"/>
  <c r="IY77" i="11"/>
  <c r="IZ77" i="11"/>
  <c r="IV78" i="11"/>
  <c r="IW78" i="11"/>
  <c r="IX78" i="11"/>
  <c r="IY78" i="11"/>
  <c r="IZ78" i="11"/>
  <c r="IV79" i="11"/>
  <c r="IW79" i="11"/>
  <c r="IX79" i="11"/>
  <c r="IY79" i="11"/>
  <c r="IZ79" i="11"/>
  <c r="IV80" i="11"/>
  <c r="IW80" i="11"/>
  <c r="IX80" i="11"/>
  <c r="IY80" i="11"/>
  <c r="IZ80" i="11"/>
  <c r="IV81" i="11"/>
  <c r="IW81" i="11"/>
  <c r="IX81" i="11"/>
  <c r="IY81" i="11"/>
  <c r="IZ81" i="11"/>
  <c r="IV82" i="11"/>
  <c r="IW82" i="11"/>
  <c r="IX82" i="11"/>
  <c r="IY82" i="11"/>
  <c r="IZ82" i="11"/>
  <c r="IV83" i="11"/>
  <c r="IW83" i="11"/>
  <c r="IX83" i="11"/>
  <c r="IY83" i="11"/>
  <c r="IZ83" i="11"/>
  <c r="IV84" i="11"/>
  <c r="IW84" i="11"/>
  <c r="IX84" i="11"/>
  <c r="IY84" i="11"/>
  <c r="IZ84" i="11"/>
  <c r="IV85" i="11"/>
  <c r="IW85" i="11"/>
  <c r="IX85" i="11"/>
  <c r="IY85" i="11"/>
  <c r="IZ85" i="11"/>
  <c r="IV86" i="11"/>
  <c r="IW86" i="11"/>
  <c r="IX86" i="11"/>
  <c r="IY86" i="11"/>
  <c r="IZ86" i="11"/>
  <c r="IV87" i="11"/>
  <c r="IW87" i="11"/>
  <c r="IX87" i="11"/>
  <c r="IY87" i="11"/>
  <c r="IZ87" i="11"/>
  <c r="IV88" i="11"/>
  <c r="IW88" i="11"/>
  <c r="IX88" i="11"/>
  <c r="IY88" i="11"/>
  <c r="IZ88" i="11"/>
  <c r="IV89" i="11"/>
  <c r="IW89" i="11"/>
  <c r="IX89" i="11"/>
  <c r="IY89" i="11"/>
  <c r="IZ89" i="11"/>
  <c r="IV90" i="11"/>
  <c r="IW90" i="11"/>
  <c r="IX90" i="11"/>
  <c r="IY90" i="11"/>
  <c r="IZ90" i="11"/>
  <c r="IV91" i="11"/>
  <c r="IW91" i="11"/>
  <c r="IX91" i="11"/>
  <c r="IY91" i="11"/>
  <c r="IZ91" i="11"/>
  <c r="IV92" i="11"/>
  <c r="IW92" i="11"/>
  <c r="IX92" i="11"/>
  <c r="IY92" i="11"/>
  <c r="IZ92" i="11"/>
  <c r="IV93" i="11"/>
  <c r="IW93" i="11"/>
  <c r="IX93" i="11"/>
  <c r="IY93" i="11"/>
  <c r="IZ93" i="11"/>
  <c r="IV94" i="11"/>
  <c r="IW94" i="11"/>
  <c r="IX94" i="11"/>
  <c r="IY94" i="11"/>
  <c r="IZ94" i="11"/>
  <c r="IV95" i="11"/>
  <c r="IW95" i="11"/>
  <c r="IX95" i="11"/>
  <c r="IY95" i="11"/>
  <c r="IZ95" i="11"/>
  <c r="IV96" i="11"/>
  <c r="IW96" i="11"/>
  <c r="IX96" i="11"/>
  <c r="IY96" i="11"/>
  <c r="IZ96" i="11"/>
  <c r="IV97" i="11"/>
  <c r="IW97" i="11"/>
  <c r="IX97" i="11"/>
  <c r="IY97" i="11"/>
  <c r="IZ97" i="11"/>
  <c r="IV98" i="11"/>
  <c r="IW98" i="11"/>
  <c r="IX98" i="11"/>
  <c r="IY98" i="11"/>
  <c r="IZ98" i="11"/>
  <c r="IV99" i="11"/>
  <c r="IW99" i="11"/>
  <c r="IX99" i="11"/>
  <c r="IY99" i="11"/>
  <c r="IZ99" i="11"/>
  <c r="IV100" i="11"/>
  <c r="IW100" i="11"/>
  <c r="IX100" i="11"/>
  <c r="IY100" i="11"/>
  <c r="IZ100" i="11"/>
  <c r="IV101" i="11"/>
  <c r="IW101" i="11"/>
  <c r="IX101" i="11"/>
  <c r="IY101" i="11"/>
  <c r="IZ101" i="11"/>
  <c r="IV102" i="11"/>
  <c r="IW102" i="11"/>
  <c r="IX102" i="11"/>
  <c r="IY102" i="11"/>
  <c r="IZ102" i="11"/>
  <c r="IV103" i="11"/>
  <c r="IW103" i="11"/>
  <c r="IX103" i="11"/>
  <c r="IY103" i="11"/>
  <c r="IZ103" i="11"/>
  <c r="IV104" i="11"/>
  <c r="IW104" i="11"/>
  <c r="IX104" i="11"/>
  <c r="IY104" i="11"/>
  <c r="IZ104" i="11"/>
  <c r="IV105" i="11"/>
  <c r="IW105" i="11"/>
  <c r="IX105" i="11"/>
  <c r="IY105" i="11"/>
  <c r="IZ105" i="11"/>
  <c r="IV106" i="11"/>
  <c r="IW106" i="11"/>
  <c r="IX106" i="11"/>
  <c r="IY106" i="11"/>
  <c r="IZ106" i="11"/>
  <c r="IV107" i="11"/>
  <c r="IW107" i="11"/>
  <c r="IX107" i="11"/>
  <c r="IY107" i="11"/>
  <c r="IZ107" i="11"/>
  <c r="IV108" i="11"/>
  <c r="IW108" i="11"/>
  <c r="IX108" i="11"/>
  <c r="IY108" i="11"/>
  <c r="IZ108" i="11"/>
  <c r="IV109" i="11"/>
  <c r="IW109" i="11"/>
  <c r="IX109" i="11"/>
  <c r="IY109" i="11"/>
  <c r="IZ109" i="11"/>
  <c r="IV110" i="11"/>
  <c r="IW110" i="11"/>
  <c r="IX110" i="11"/>
  <c r="IY110" i="11"/>
  <c r="IZ110" i="11"/>
  <c r="IV111" i="11"/>
  <c r="IW111" i="11"/>
  <c r="IX111" i="11"/>
  <c r="IY111" i="11"/>
  <c r="IZ111" i="11"/>
  <c r="IV112" i="11"/>
  <c r="IW112" i="11"/>
  <c r="IX112" i="11"/>
  <c r="IY112" i="11"/>
  <c r="IZ112" i="11"/>
  <c r="IV113" i="11"/>
  <c r="IW113" i="11"/>
  <c r="IX113" i="11"/>
  <c r="IY113" i="11"/>
  <c r="IZ113" i="11"/>
  <c r="IV114" i="11"/>
  <c r="IW114" i="11"/>
  <c r="IX114" i="11"/>
  <c r="IY114" i="11"/>
  <c r="IZ114" i="11"/>
  <c r="IV115" i="11"/>
  <c r="IW115" i="11"/>
  <c r="IX115" i="11"/>
  <c r="IY115" i="11"/>
  <c r="IZ115" i="11"/>
  <c r="IV116" i="11"/>
  <c r="IW116" i="11"/>
  <c r="IX116" i="11"/>
  <c r="IY116" i="11"/>
  <c r="IZ116" i="11"/>
  <c r="IU21" i="11"/>
  <c r="IU22" i="11"/>
  <c r="IU23" i="11"/>
  <c r="IU24" i="11"/>
  <c r="IU25" i="11"/>
  <c r="IU26" i="11"/>
  <c r="IU27" i="11"/>
  <c r="IU28" i="11"/>
  <c r="IU29" i="11"/>
  <c r="IU30" i="11"/>
  <c r="IU31" i="11"/>
  <c r="IU32" i="11"/>
  <c r="IU33" i="11"/>
  <c r="IU34" i="11"/>
  <c r="IU35" i="11"/>
  <c r="IU36" i="11"/>
  <c r="IU37" i="11"/>
  <c r="IU38" i="11"/>
  <c r="IU39" i="11"/>
  <c r="IU40" i="11"/>
  <c r="IU41" i="11"/>
  <c r="IU42" i="11"/>
  <c r="IU43" i="11"/>
  <c r="IU44" i="11"/>
  <c r="IU45" i="11"/>
  <c r="IU46" i="11"/>
  <c r="IU47" i="11"/>
  <c r="IU48" i="11"/>
  <c r="IU49" i="11"/>
  <c r="IU50" i="11"/>
  <c r="IU51" i="11"/>
  <c r="IU52" i="11"/>
  <c r="IU53" i="11"/>
  <c r="IU54" i="11"/>
  <c r="IU55" i="11"/>
  <c r="IU56" i="11"/>
  <c r="IU57" i="11"/>
  <c r="IU58" i="11"/>
  <c r="IU59" i="11"/>
  <c r="IU60" i="11"/>
  <c r="IU61" i="11"/>
  <c r="IU62" i="11"/>
  <c r="IU63" i="11"/>
  <c r="IU64" i="11"/>
  <c r="IU65" i="11"/>
  <c r="IU66" i="11"/>
  <c r="IU67" i="11"/>
  <c r="IU68" i="11"/>
  <c r="IU69" i="11"/>
  <c r="IU70" i="11"/>
  <c r="IU71" i="11"/>
  <c r="IU72" i="11"/>
  <c r="IU73" i="11"/>
  <c r="IU74" i="11"/>
  <c r="IU75" i="11"/>
  <c r="IU76" i="11"/>
  <c r="IU77" i="11"/>
  <c r="IU78" i="11"/>
  <c r="IU79" i="11"/>
  <c r="IU80" i="11"/>
  <c r="IU81" i="11"/>
  <c r="IU82" i="11"/>
  <c r="IU83" i="11"/>
  <c r="IU84" i="11"/>
  <c r="IU85" i="11"/>
  <c r="IU86" i="11"/>
  <c r="IU87" i="11"/>
  <c r="IU88" i="11"/>
  <c r="IU89" i="11"/>
  <c r="IU90" i="11"/>
  <c r="IU91" i="11"/>
  <c r="IU92" i="11"/>
  <c r="IU93" i="11"/>
  <c r="IU94" i="11"/>
  <c r="IU95" i="11"/>
  <c r="IU96" i="11"/>
  <c r="IU97" i="11"/>
  <c r="IU98" i="11"/>
  <c r="IU99" i="11"/>
  <c r="IU100" i="11"/>
  <c r="IU101" i="11"/>
  <c r="IU102" i="11"/>
  <c r="IU103" i="11"/>
  <c r="IU104" i="11"/>
  <c r="IU105" i="11"/>
  <c r="IU106" i="11"/>
  <c r="IU107" i="11"/>
  <c r="IU108" i="11"/>
  <c r="IU109" i="11"/>
  <c r="IU110" i="11"/>
  <c r="IU111" i="11"/>
  <c r="IU112" i="11"/>
  <c r="IU113" i="11"/>
  <c r="IU114" i="11"/>
  <c r="IU115" i="11"/>
  <c r="IU116" i="11"/>
  <c r="IU19" i="11"/>
  <c r="IU20" i="11"/>
  <c r="JK18" i="11"/>
  <c r="JL18" i="11"/>
  <c r="JM18" i="11"/>
  <c r="JN18" i="11"/>
  <c r="JO18" i="11"/>
  <c r="JP18" i="11"/>
  <c r="JQ18" i="11"/>
  <c r="JR18" i="11"/>
  <c r="JS18" i="11"/>
  <c r="JT18" i="11"/>
  <c r="JU18" i="11"/>
  <c r="JV18" i="11"/>
  <c r="JW18" i="11"/>
  <c r="JX18" i="11"/>
  <c r="JY18" i="11"/>
  <c r="JZ18" i="11"/>
  <c r="KA18" i="11"/>
  <c r="KB18" i="11"/>
  <c r="KC18" i="11"/>
  <c r="KD18" i="11"/>
  <c r="KE18" i="11"/>
  <c r="KF18" i="11"/>
  <c r="KG18" i="11"/>
  <c r="KH18" i="11"/>
  <c r="KI18" i="11"/>
  <c r="KJ18" i="11"/>
  <c r="KK18" i="11"/>
  <c r="KL18" i="11"/>
  <c r="KM18" i="11"/>
  <c r="KN18" i="11"/>
  <c r="KO18" i="11"/>
  <c r="KP18" i="11"/>
  <c r="KQ18" i="11"/>
  <c r="KR18" i="11"/>
  <c r="KS18" i="11"/>
  <c r="KT18" i="11"/>
  <c r="KU18" i="11"/>
  <c r="KV18" i="11"/>
  <c r="KW18" i="11"/>
  <c r="KX18" i="11"/>
  <c r="KY18" i="11"/>
  <c r="KZ18" i="11"/>
  <c r="LA18" i="11"/>
  <c r="LB18" i="11"/>
  <c r="LC18" i="11"/>
  <c r="LD18" i="11"/>
  <c r="LE18" i="11"/>
  <c r="LF18" i="11"/>
  <c r="LG18" i="11"/>
  <c r="LH18" i="11"/>
  <c r="LI18" i="11"/>
  <c r="LJ18" i="11"/>
  <c r="LK18" i="11"/>
  <c r="LL18" i="11"/>
  <c r="LM18" i="11"/>
  <c r="LN18" i="11"/>
  <c r="LO18" i="11"/>
  <c r="LP18" i="11"/>
  <c r="LQ18" i="11"/>
  <c r="LR18" i="11"/>
  <c r="LS18" i="11"/>
  <c r="LT18" i="11"/>
  <c r="LU18" i="11"/>
  <c r="LV18" i="11"/>
  <c r="LW18" i="11"/>
  <c r="LX18" i="11"/>
  <c r="LY18" i="11"/>
  <c r="LZ18" i="11"/>
  <c r="MA18" i="11"/>
  <c r="MB18" i="11"/>
  <c r="MC18" i="11"/>
  <c r="MD18" i="11"/>
  <c r="ME18" i="11"/>
  <c r="MF18" i="11"/>
  <c r="MG18" i="11"/>
  <c r="MH18" i="11"/>
  <c r="IV18" i="11"/>
  <c r="IW18" i="11"/>
  <c r="IX18" i="11"/>
  <c r="IY18" i="11"/>
  <c r="IZ18" i="11"/>
  <c r="JA18" i="11"/>
  <c r="JB18" i="11"/>
  <c r="JC18" i="11"/>
  <c r="JD18" i="11"/>
  <c r="JE18" i="11"/>
  <c r="JF18" i="11"/>
  <c r="JG18" i="11"/>
  <c r="JH18" i="11"/>
  <c r="JI18" i="11"/>
  <c r="JJ18" i="11"/>
  <c r="IU18" i="11"/>
  <c r="IY17" i="11" l="1"/>
  <c r="IZ17" i="11"/>
  <c r="JA17" i="11"/>
  <c r="JB17" i="11"/>
  <c r="JB15" i="11" s="1"/>
  <c r="JC17" i="11"/>
  <c r="JC15" i="11" s="1"/>
  <c r="JD17" i="11"/>
  <c r="JE17" i="11"/>
  <c r="JF17" i="11"/>
  <c r="JF15" i="11" s="1"/>
  <c r="JG17" i="11"/>
  <c r="JH17" i="11"/>
  <c r="JI17" i="11"/>
  <c r="JI15" i="11" s="1"/>
  <c r="JJ17" i="11"/>
  <c r="JJ15" i="11" s="1"/>
  <c r="JK17" i="11"/>
  <c r="JK15" i="11" s="1"/>
  <c r="JL17" i="11"/>
  <c r="JM17" i="11"/>
  <c r="JN17" i="11"/>
  <c r="JN15" i="11" s="1"/>
  <c r="JO17" i="11"/>
  <c r="JP17" i="11"/>
  <c r="JQ17" i="11"/>
  <c r="JQ15" i="11" s="1"/>
  <c r="JR17" i="11"/>
  <c r="JR15" i="11" s="1"/>
  <c r="JS17" i="11"/>
  <c r="JS15" i="11" s="1"/>
  <c r="JT17" i="11"/>
  <c r="JU17" i="11"/>
  <c r="JV17" i="11"/>
  <c r="JV15" i="11" s="1"/>
  <c r="JW17" i="11"/>
  <c r="JX17" i="11"/>
  <c r="JY17" i="11"/>
  <c r="JY15" i="11" s="1"/>
  <c r="JZ17" i="11"/>
  <c r="JZ15" i="11" s="1"/>
  <c r="KA17" i="11"/>
  <c r="KA15" i="11" s="1"/>
  <c r="KB17" i="11"/>
  <c r="KC17" i="11"/>
  <c r="KD17" i="11"/>
  <c r="KD15" i="11" s="1"/>
  <c r="KE17" i="11"/>
  <c r="KF17" i="11"/>
  <c r="KG17" i="11"/>
  <c r="KG15" i="11" s="1"/>
  <c r="KH17" i="11"/>
  <c r="KH15" i="11" s="1"/>
  <c r="KI17" i="11"/>
  <c r="KI15" i="11" s="1"/>
  <c r="KJ17" i="11"/>
  <c r="KK17" i="11"/>
  <c r="KL17" i="11"/>
  <c r="KL15" i="11" s="1"/>
  <c r="KM17" i="11"/>
  <c r="KN17" i="11"/>
  <c r="KN15" i="11" s="1"/>
  <c r="KO17" i="11"/>
  <c r="KO15" i="11" s="1"/>
  <c r="KP17" i="11"/>
  <c r="KP15" i="11" s="1"/>
  <c r="KQ17" i="11"/>
  <c r="KQ15" i="11" s="1"/>
  <c r="KR17" i="11"/>
  <c r="KS17" i="11"/>
  <c r="KT17" i="11"/>
  <c r="KT15" i="11" s="1"/>
  <c r="KU17" i="11"/>
  <c r="KV17" i="11"/>
  <c r="KV15" i="11" s="1"/>
  <c r="KW17" i="11"/>
  <c r="KX17" i="11"/>
  <c r="KX15" i="11" s="1"/>
  <c r="KY17" i="11"/>
  <c r="KY15" i="11" s="1"/>
  <c r="KZ17" i="11"/>
  <c r="LA17" i="11"/>
  <c r="LB17" i="11"/>
  <c r="LB15" i="11" s="1"/>
  <c r="LC17" i="11"/>
  <c r="LD17" i="11"/>
  <c r="LE17" i="11"/>
  <c r="LE15" i="11" s="1"/>
  <c r="LF17" i="11"/>
  <c r="LF15" i="11" s="1"/>
  <c r="LG17" i="11"/>
  <c r="LG15" i="11" s="1"/>
  <c r="LH17" i="11"/>
  <c r="LI17" i="11"/>
  <c r="LJ17" i="11"/>
  <c r="LJ15" i="11" s="1"/>
  <c r="LK17" i="11"/>
  <c r="LL17" i="11"/>
  <c r="LL15" i="11" s="1"/>
  <c r="LM17" i="11"/>
  <c r="LM15" i="11" s="1"/>
  <c r="LN17" i="11"/>
  <c r="LN15" i="11" s="1"/>
  <c r="LO17" i="11"/>
  <c r="LO15" i="11" s="1"/>
  <c r="LP17" i="11"/>
  <c r="LQ17" i="11"/>
  <c r="LR17" i="11"/>
  <c r="LR15" i="11" s="1"/>
  <c r="LS17" i="11"/>
  <c r="LT17" i="11"/>
  <c r="LU17" i="11"/>
  <c r="LU15" i="11" s="1"/>
  <c r="LV17" i="11"/>
  <c r="LV15" i="11" s="1"/>
  <c r="LW17" i="11"/>
  <c r="LW15" i="11" s="1"/>
  <c r="LX17" i="11"/>
  <c r="LY17" i="11"/>
  <c r="LZ17" i="11"/>
  <c r="LZ15" i="11" s="1"/>
  <c r="MA17" i="11"/>
  <c r="MB17" i="11"/>
  <c r="MB15" i="11" s="1"/>
  <c r="MC17" i="11"/>
  <c r="MC15" i="11" s="1"/>
  <c r="MD17" i="11"/>
  <c r="MD15" i="11" s="1"/>
  <c r="ME17" i="11"/>
  <c r="ME15" i="11" s="1"/>
  <c r="MF17" i="11"/>
  <c r="MG17" i="11"/>
  <c r="MH17" i="11"/>
  <c r="MH15" i="11" s="1"/>
  <c r="IV17" i="11"/>
  <c r="IV15" i="11" s="1"/>
  <c r="IW17" i="11"/>
  <c r="IX17" i="11"/>
  <c r="IU17" i="11"/>
  <c r="IU15" i="11" s="1"/>
  <c r="MF15" i="11"/>
  <c r="LX15" i="11"/>
  <c r="LP15" i="11"/>
  <c r="LH15" i="11"/>
  <c r="KZ15" i="11"/>
  <c r="KR15" i="11"/>
  <c r="KJ15" i="11"/>
  <c r="KB15" i="11"/>
  <c r="JT15" i="11"/>
  <c r="JL15" i="11"/>
  <c r="JD15" i="11"/>
  <c r="MG15" i="11"/>
  <c r="MA15" i="11"/>
  <c r="LY15" i="11"/>
  <c r="LT15" i="11"/>
  <c r="LS15" i="11"/>
  <c r="LQ15" i="11"/>
  <c r="LK15" i="11"/>
  <c r="LI15" i="11"/>
  <c r="LD15" i="11"/>
  <c r="LC15" i="11"/>
  <c r="LA15" i="11"/>
  <c r="KW15" i="11"/>
  <c r="KU15" i="11"/>
  <c r="KS15" i="11"/>
  <c r="KM15" i="11"/>
  <c r="KK15" i="11"/>
  <c r="KF15" i="11"/>
  <c r="KE15" i="11"/>
  <c r="KC15" i="11"/>
  <c r="JX15" i="11"/>
  <c r="JW15" i="11"/>
  <c r="JU15" i="11"/>
  <c r="JP15" i="11"/>
  <c r="JO15" i="11"/>
  <c r="JM15" i="11"/>
  <c r="JH15" i="11"/>
  <c r="JG15" i="11"/>
  <c r="JE15" i="11"/>
  <c r="JA15" i="11"/>
  <c r="IZ15" i="11"/>
  <c r="IY15" i="11"/>
  <c r="IW15" i="11"/>
  <c r="A17" i="11"/>
  <c r="IX15" i="11" l="1"/>
  <c r="AH32" i="19"/>
  <c r="R32" i="19"/>
  <c r="L30" i="19"/>
  <c r="L29" i="19"/>
  <c r="AG20" i="19"/>
  <c r="AG19" i="19"/>
  <c r="AC26" i="10" l="1"/>
  <c r="AE26" i="10"/>
  <c r="AG26" i="10" l="1"/>
  <c r="AI26" i="10"/>
  <c r="IT116" i="11"/>
  <c r="IS116" i="11"/>
  <c r="IR116" i="11"/>
  <c r="IQ116" i="11"/>
  <c r="IP116" i="11"/>
  <c r="IO116" i="11"/>
  <c r="IN116" i="11"/>
  <c r="IM116" i="11"/>
  <c r="IL116" i="11"/>
  <c r="IK116" i="11"/>
  <c r="IJ116" i="11"/>
  <c r="II116" i="11"/>
  <c r="IH116" i="11"/>
  <c r="IG116" i="11"/>
  <c r="IF116" i="11"/>
  <c r="IE116" i="11"/>
  <c r="ID116" i="11"/>
  <c r="IC116" i="11"/>
  <c r="IB116" i="11"/>
  <c r="IA116" i="11"/>
  <c r="HZ116" i="11"/>
  <c r="HY116" i="11"/>
  <c r="HX116" i="11"/>
  <c r="HW116" i="11"/>
  <c r="HV116" i="11"/>
  <c r="HU116" i="11"/>
  <c r="HT116" i="11"/>
  <c r="HS116" i="11"/>
  <c r="HR116" i="11"/>
  <c r="HQ116" i="11"/>
  <c r="HP116" i="11"/>
  <c r="HO116" i="11"/>
  <c r="HN116" i="11"/>
  <c r="HM116" i="11"/>
  <c r="HL116" i="11"/>
  <c r="HK116" i="11"/>
  <c r="HJ116" i="11"/>
  <c r="HI116" i="11"/>
  <c r="HH116" i="11"/>
  <c r="HG116" i="11"/>
  <c r="HF116" i="11"/>
  <c r="HE116" i="11"/>
  <c r="HD116" i="11"/>
  <c r="HC116" i="11"/>
  <c r="HB116" i="11"/>
  <c r="HA116" i="11"/>
  <c r="GZ116" i="11"/>
  <c r="GY116" i="11"/>
  <c r="GX116" i="11"/>
  <c r="GW116" i="11"/>
  <c r="GV116" i="11"/>
  <c r="GU116" i="11"/>
  <c r="GT116" i="11"/>
  <c r="GS116" i="11"/>
  <c r="GR116" i="11"/>
  <c r="GQ116" i="11"/>
  <c r="GP116" i="11"/>
  <c r="GO116" i="11"/>
  <c r="GN116" i="11"/>
  <c r="GM116" i="11"/>
  <c r="GL116" i="11"/>
  <c r="IT115" i="11"/>
  <c r="IS115" i="11"/>
  <c r="IR115" i="11"/>
  <c r="IQ115" i="11"/>
  <c r="IP115" i="11"/>
  <c r="IO115" i="11"/>
  <c r="IN115" i="11"/>
  <c r="IM115" i="11"/>
  <c r="IL115" i="11"/>
  <c r="IK115" i="11"/>
  <c r="IJ115" i="11"/>
  <c r="II115" i="11"/>
  <c r="IH115" i="11"/>
  <c r="IG115" i="11"/>
  <c r="IF115" i="11"/>
  <c r="IE115" i="11"/>
  <c r="ID115" i="11"/>
  <c r="IC115" i="11"/>
  <c r="IB115" i="11"/>
  <c r="IA115" i="11"/>
  <c r="HZ115" i="11"/>
  <c r="HY115" i="11"/>
  <c r="HX115" i="11"/>
  <c r="HW115" i="11"/>
  <c r="HV115" i="11"/>
  <c r="HU115" i="11"/>
  <c r="HT115" i="11"/>
  <c r="HS115" i="11"/>
  <c r="HR115" i="11"/>
  <c r="HQ115" i="11"/>
  <c r="HP115" i="11"/>
  <c r="HO115" i="11"/>
  <c r="HN115" i="11"/>
  <c r="HM115" i="11"/>
  <c r="HL115" i="11"/>
  <c r="HK115" i="11"/>
  <c r="HJ115" i="11"/>
  <c r="HI115" i="11"/>
  <c r="HH115" i="11"/>
  <c r="HG115" i="11"/>
  <c r="HF115" i="11"/>
  <c r="HE115" i="11"/>
  <c r="HD115" i="11"/>
  <c r="HC115" i="11"/>
  <c r="HB115" i="11"/>
  <c r="HA115" i="11"/>
  <c r="GZ115" i="11"/>
  <c r="GY115" i="11"/>
  <c r="GX115" i="11"/>
  <c r="GW115" i="11"/>
  <c r="GV115" i="11"/>
  <c r="GU115" i="11"/>
  <c r="GT115" i="11"/>
  <c r="GS115" i="11"/>
  <c r="GR115" i="11"/>
  <c r="GQ115" i="11"/>
  <c r="GP115" i="11"/>
  <c r="GO115" i="11"/>
  <c r="GN115" i="11"/>
  <c r="GM115" i="11"/>
  <c r="GL115" i="11"/>
  <c r="IT114" i="11"/>
  <c r="IS114" i="11"/>
  <c r="IR114" i="11"/>
  <c r="IQ114" i="11"/>
  <c r="IP114" i="11"/>
  <c r="IO114" i="11"/>
  <c r="IN114" i="11"/>
  <c r="IM114" i="11"/>
  <c r="IL114" i="11"/>
  <c r="IK114" i="11"/>
  <c r="IJ114" i="11"/>
  <c r="II114" i="11"/>
  <c r="IH114" i="11"/>
  <c r="IG114" i="11"/>
  <c r="IF114" i="11"/>
  <c r="IE114" i="11"/>
  <c r="ID114" i="11"/>
  <c r="IC114" i="11"/>
  <c r="IB114" i="11"/>
  <c r="IA114" i="11"/>
  <c r="HZ114" i="11"/>
  <c r="HY114" i="11"/>
  <c r="HX114" i="11"/>
  <c r="HW114" i="11"/>
  <c r="HV114" i="11"/>
  <c r="HU114" i="11"/>
  <c r="HT114" i="11"/>
  <c r="HS114" i="11"/>
  <c r="HR114" i="11"/>
  <c r="HQ114" i="11"/>
  <c r="HP114" i="11"/>
  <c r="HO114" i="11"/>
  <c r="HN114" i="11"/>
  <c r="HM114" i="11"/>
  <c r="HL114" i="11"/>
  <c r="HK114" i="11"/>
  <c r="HJ114" i="11"/>
  <c r="HI114" i="11"/>
  <c r="HH114" i="11"/>
  <c r="HG114" i="11"/>
  <c r="HF114" i="11"/>
  <c r="HE114" i="11"/>
  <c r="HD114" i="11"/>
  <c r="HC114" i="11"/>
  <c r="HB114" i="11"/>
  <c r="HA114" i="11"/>
  <c r="GZ114" i="11"/>
  <c r="GY114" i="11"/>
  <c r="GX114" i="11"/>
  <c r="GW114" i="11"/>
  <c r="GV114" i="11"/>
  <c r="GU114" i="11"/>
  <c r="GT114" i="11"/>
  <c r="GS114" i="11"/>
  <c r="GR114" i="11"/>
  <c r="GQ114" i="11"/>
  <c r="GP114" i="11"/>
  <c r="GO114" i="11"/>
  <c r="GN114" i="11"/>
  <c r="GM114" i="11"/>
  <c r="GL114" i="11"/>
  <c r="IT113" i="11"/>
  <c r="IS113" i="11"/>
  <c r="IR113" i="11"/>
  <c r="IQ113" i="11"/>
  <c r="IP113" i="11"/>
  <c r="IO113" i="11"/>
  <c r="IN113" i="11"/>
  <c r="IM113" i="11"/>
  <c r="IL113" i="11"/>
  <c r="IK113" i="11"/>
  <c r="IJ113" i="11"/>
  <c r="II113" i="11"/>
  <c r="IH113" i="11"/>
  <c r="IG113" i="11"/>
  <c r="IF113" i="11"/>
  <c r="IE113" i="11"/>
  <c r="ID113" i="11"/>
  <c r="IC113" i="11"/>
  <c r="IB113" i="11"/>
  <c r="IA113" i="11"/>
  <c r="HZ113" i="11"/>
  <c r="HY113" i="11"/>
  <c r="HX113" i="11"/>
  <c r="HW113" i="11"/>
  <c r="HV113" i="11"/>
  <c r="HU113" i="11"/>
  <c r="HT113" i="11"/>
  <c r="HS113" i="11"/>
  <c r="HR113" i="11"/>
  <c r="HQ113" i="11"/>
  <c r="HP113" i="11"/>
  <c r="HO113" i="11"/>
  <c r="HN113" i="11"/>
  <c r="HM113" i="11"/>
  <c r="HL113" i="11"/>
  <c r="HK113" i="11"/>
  <c r="HJ113" i="11"/>
  <c r="HI113" i="11"/>
  <c r="HH113" i="11"/>
  <c r="HG113" i="11"/>
  <c r="HF113" i="11"/>
  <c r="HE113" i="11"/>
  <c r="HD113" i="11"/>
  <c r="HC113" i="11"/>
  <c r="HB113" i="11"/>
  <c r="HA113" i="11"/>
  <c r="GZ113" i="11"/>
  <c r="GY113" i="11"/>
  <c r="GX113" i="11"/>
  <c r="GW113" i="11"/>
  <c r="GV113" i="11"/>
  <c r="GU113" i="11"/>
  <c r="GT113" i="11"/>
  <c r="GS113" i="11"/>
  <c r="GR113" i="11"/>
  <c r="GQ113" i="11"/>
  <c r="GP113" i="11"/>
  <c r="GO113" i="11"/>
  <c r="GN113" i="11"/>
  <c r="GM113" i="11"/>
  <c r="GL113" i="11"/>
  <c r="IT112" i="11"/>
  <c r="IS112" i="11"/>
  <c r="IR112" i="11"/>
  <c r="IQ112" i="11"/>
  <c r="IP112" i="11"/>
  <c r="IO112" i="11"/>
  <c r="IN112" i="11"/>
  <c r="IM112" i="11"/>
  <c r="IL112" i="11"/>
  <c r="IK112" i="11"/>
  <c r="IJ112" i="11"/>
  <c r="II112" i="11"/>
  <c r="IH112" i="11"/>
  <c r="IG112" i="11"/>
  <c r="IF112" i="11"/>
  <c r="IE112" i="11"/>
  <c r="ID112" i="11"/>
  <c r="IC112" i="11"/>
  <c r="IB112" i="11"/>
  <c r="IA112" i="11"/>
  <c r="HZ112" i="11"/>
  <c r="HY112" i="11"/>
  <c r="HX112" i="11"/>
  <c r="HW112" i="11"/>
  <c r="HV112" i="11"/>
  <c r="HU112" i="11"/>
  <c r="HT112" i="11"/>
  <c r="HS112" i="11"/>
  <c r="HR112" i="11"/>
  <c r="HQ112" i="11"/>
  <c r="HP112" i="11"/>
  <c r="HO112" i="11"/>
  <c r="HN112" i="11"/>
  <c r="HM112" i="11"/>
  <c r="HL112" i="11"/>
  <c r="HK112" i="11"/>
  <c r="HJ112" i="11"/>
  <c r="HI112" i="11"/>
  <c r="HH112" i="11"/>
  <c r="HG112" i="11"/>
  <c r="HF112" i="11"/>
  <c r="HE112" i="11"/>
  <c r="HD112" i="11"/>
  <c r="HC112" i="11"/>
  <c r="HB112" i="11"/>
  <c r="HA112" i="11"/>
  <c r="GZ112" i="11"/>
  <c r="GY112" i="11"/>
  <c r="GX112" i="11"/>
  <c r="GW112" i="11"/>
  <c r="GV112" i="11"/>
  <c r="GU112" i="11"/>
  <c r="GT112" i="11"/>
  <c r="GS112" i="11"/>
  <c r="GR112" i="11"/>
  <c r="GQ112" i="11"/>
  <c r="GP112" i="11"/>
  <c r="GO112" i="11"/>
  <c r="GN112" i="11"/>
  <c r="GM112" i="11"/>
  <c r="GL112" i="11"/>
  <c r="IT111" i="11"/>
  <c r="IS111" i="11"/>
  <c r="IR111" i="11"/>
  <c r="IQ111" i="11"/>
  <c r="IP111" i="11"/>
  <c r="IO111" i="11"/>
  <c r="IN111" i="11"/>
  <c r="IM111" i="11"/>
  <c r="IL111" i="11"/>
  <c r="IK111" i="11"/>
  <c r="IJ111" i="11"/>
  <c r="II111" i="11"/>
  <c r="IH111" i="11"/>
  <c r="IG111" i="11"/>
  <c r="IF111" i="11"/>
  <c r="IE111" i="11"/>
  <c r="ID111" i="11"/>
  <c r="IC111" i="11"/>
  <c r="IB111" i="11"/>
  <c r="IA111" i="11"/>
  <c r="HZ111" i="11"/>
  <c r="HY111" i="11"/>
  <c r="HX111" i="11"/>
  <c r="HW111" i="11"/>
  <c r="HV111" i="11"/>
  <c r="HU111" i="11"/>
  <c r="HT111" i="11"/>
  <c r="HS111" i="11"/>
  <c r="HR111" i="11"/>
  <c r="HQ111" i="11"/>
  <c r="HP111" i="11"/>
  <c r="HO111" i="11"/>
  <c r="HN111" i="11"/>
  <c r="HM111" i="11"/>
  <c r="HL111" i="11"/>
  <c r="HK111" i="11"/>
  <c r="HJ111" i="11"/>
  <c r="HI111" i="11"/>
  <c r="HH111" i="11"/>
  <c r="HG111" i="11"/>
  <c r="HF111" i="11"/>
  <c r="HE111" i="11"/>
  <c r="HD111" i="11"/>
  <c r="HC111" i="11"/>
  <c r="HB111" i="11"/>
  <c r="HA111" i="11"/>
  <c r="GZ111" i="11"/>
  <c r="GY111" i="11"/>
  <c r="GX111" i="11"/>
  <c r="GW111" i="11"/>
  <c r="GV111" i="11"/>
  <c r="GU111" i="11"/>
  <c r="GT111" i="11"/>
  <c r="GS111" i="11"/>
  <c r="GR111" i="11"/>
  <c r="GQ111" i="11"/>
  <c r="GP111" i="11"/>
  <c r="GO111" i="11"/>
  <c r="GN111" i="11"/>
  <c r="GM111" i="11"/>
  <c r="GL111" i="11"/>
  <c r="IT110" i="11"/>
  <c r="IS110" i="11"/>
  <c r="IR110" i="11"/>
  <c r="IQ110" i="11"/>
  <c r="IP110" i="11"/>
  <c r="IO110" i="11"/>
  <c r="IN110" i="11"/>
  <c r="IM110" i="11"/>
  <c r="IL110" i="11"/>
  <c r="IK110" i="11"/>
  <c r="IJ110" i="11"/>
  <c r="II110" i="11"/>
  <c r="IH110" i="11"/>
  <c r="IG110" i="11"/>
  <c r="IF110" i="11"/>
  <c r="IE110" i="11"/>
  <c r="ID110" i="11"/>
  <c r="IC110" i="11"/>
  <c r="IB110" i="11"/>
  <c r="IA110" i="11"/>
  <c r="HZ110" i="11"/>
  <c r="HY110" i="11"/>
  <c r="HX110" i="11"/>
  <c r="HW110" i="11"/>
  <c r="HV110" i="11"/>
  <c r="HU110" i="11"/>
  <c r="HT110" i="11"/>
  <c r="HS110" i="11"/>
  <c r="HR110" i="11"/>
  <c r="HQ110" i="11"/>
  <c r="HP110" i="11"/>
  <c r="HO110" i="11"/>
  <c r="HN110" i="11"/>
  <c r="HM110" i="11"/>
  <c r="HL110" i="11"/>
  <c r="HK110" i="11"/>
  <c r="HJ110" i="11"/>
  <c r="HI110" i="11"/>
  <c r="HH110" i="11"/>
  <c r="HG110" i="11"/>
  <c r="HF110" i="11"/>
  <c r="HE110" i="11"/>
  <c r="HD110" i="11"/>
  <c r="HC110" i="11"/>
  <c r="HB110" i="11"/>
  <c r="HA110" i="11"/>
  <c r="GZ110" i="11"/>
  <c r="GY110" i="11"/>
  <c r="GX110" i="11"/>
  <c r="GW110" i="11"/>
  <c r="GV110" i="11"/>
  <c r="GU110" i="11"/>
  <c r="GT110" i="11"/>
  <c r="GS110" i="11"/>
  <c r="GR110" i="11"/>
  <c r="GQ110" i="11"/>
  <c r="GP110" i="11"/>
  <c r="GO110" i="11"/>
  <c r="GN110" i="11"/>
  <c r="GM110" i="11"/>
  <c r="GL110" i="11"/>
  <c r="IT109" i="11"/>
  <c r="IS109" i="11"/>
  <c r="IR109" i="11"/>
  <c r="IQ109" i="11"/>
  <c r="IP109" i="11"/>
  <c r="IO109" i="11"/>
  <c r="IN109" i="11"/>
  <c r="IM109" i="11"/>
  <c r="IL109" i="11"/>
  <c r="IK109" i="11"/>
  <c r="IJ109" i="11"/>
  <c r="II109" i="11"/>
  <c r="IH109" i="11"/>
  <c r="IG109" i="11"/>
  <c r="IF109" i="11"/>
  <c r="IE109" i="11"/>
  <c r="ID109" i="11"/>
  <c r="IC109" i="11"/>
  <c r="IB109" i="11"/>
  <c r="IA109" i="11"/>
  <c r="HZ109" i="11"/>
  <c r="HY109" i="11"/>
  <c r="HX109" i="11"/>
  <c r="HW109" i="11"/>
  <c r="HV109" i="11"/>
  <c r="HU109" i="11"/>
  <c r="HT109" i="11"/>
  <c r="HS109" i="11"/>
  <c r="HR109" i="11"/>
  <c r="HQ109" i="11"/>
  <c r="HP109" i="11"/>
  <c r="HO109" i="11"/>
  <c r="HN109" i="11"/>
  <c r="HM109" i="11"/>
  <c r="HL109" i="11"/>
  <c r="HK109" i="11"/>
  <c r="HJ109" i="11"/>
  <c r="HI109" i="11"/>
  <c r="HH109" i="11"/>
  <c r="HG109" i="11"/>
  <c r="HF109" i="11"/>
  <c r="HE109" i="11"/>
  <c r="HD109" i="11"/>
  <c r="HC109" i="11"/>
  <c r="HB109" i="11"/>
  <c r="HA109" i="11"/>
  <c r="GZ109" i="11"/>
  <c r="GY109" i="11"/>
  <c r="GX109" i="11"/>
  <c r="GW109" i="11"/>
  <c r="GV109" i="11"/>
  <c r="GU109" i="11"/>
  <c r="GT109" i="11"/>
  <c r="GS109" i="11"/>
  <c r="GR109" i="11"/>
  <c r="GQ109" i="11"/>
  <c r="GP109" i="11"/>
  <c r="GO109" i="11"/>
  <c r="GN109" i="11"/>
  <c r="GM109" i="11"/>
  <c r="GL109" i="11"/>
  <c r="IT108" i="11"/>
  <c r="IS108" i="11"/>
  <c r="IR108" i="11"/>
  <c r="IQ108" i="11"/>
  <c r="IP108" i="11"/>
  <c r="IO108" i="11"/>
  <c r="IN108" i="11"/>
  <c r="IM108" i="11"/>
  <c r="IL108" i="11"/>
  <c r="IK108" i="11"/>
  <c r="IJ108" i="11"/>
  <c r="II108" i="11"/>
  <c r="IH108" i="11"/>
  <c r="IG108" i="11"/>
  <c r="IF108" i="11"/>
  <c r="IE108" i="11"/>
  <c r="ID108" i="11"/>
  <c r="IC108" i="11"/>
  <c r="IB108" i="11"/>
  <c r="IA108" i="11"/>
  <c r="HZ108" i="11"/>
  <c r="HY108" i="11"/>
  <c r="HX108" i="11"/>
  <c r="HW108" i="11"/>
  <c r="HV108" i="11"/>
  <c r="HU108" i="11"/>
  <c r="HT108" i="11"/>
  <c r="HS108" i="11"/>
  <c r="HR108" i="11"/>
  <c r="HQ108" i="11"/>
  <c r="HP108" i="11"/>
  <c r="HO108" i="11"/>
  <c r="HN108" i="11"/>
  <c r="HM108" i="11"/>
  <c r="HL108" i="11"/>
  <c r="HK108" i="11"/>
  <c r="HJ108" i="11"/>
  <c r="HI108" i="11"/>
  <c r="HH108" i="11"/>
  <c r="HG108" i="11"/>
  <c r="HF108" i="11"/>
  <c r="HE108" i="11"/>
  <c r="HD108" i="11"/>
  <c r="HC108" i="11"/>
  <c r="HB108" i="11"/>
  <c r="HA108" i="11"/>
  <c r="GZ108" i="11"/>
  <c r="GY108" i="11"/>
  <c r="GX108" i="11"/>
  <c r="GW108" i="11"/>
  <c r="GV108" i="11"/>
  <c r="GU108" i="11"/>
  <c r="GT108" i="11"/>
  <c r="GS108" i="11"/>
  <c r="GR108" i="11"/>
  <c r="GQ108" i="11"/>
  <c r="GP108" i="11"/>
  <c r="GO108" i="11"/>
  <c r="GN108" i="11"/>
  <c r="GM108" i="11"/>
  <c r="GL108" i="11"/>
  <c r="IT107" i="11"/>
  <c r="IS107" i="11"/>
  <c r="IR107" i="11"/>
  <c r="IQ107" i="11"/>
  <c r="IP107" i="11"/>
  <c r="IO107" i="11"/>
  <c r="IN107" i="11"/>
  <c r="IM107" i="11"/>
  <c r="IL107" i="11"/>
  <c r="IK107" i="11"/>
  <c r="IJ107" i="11"/>
  <c r="II107" i="11"/>
  <c r="IH107" i="11"/>
  <c r="IG107" i="11"/>
  <c r="IF107" i="11"/>
  <c r="IE107" i="11"/>
  <c r="ID107" i="11"/>
  <c r="IC107" i="11"/>
  <c r="IB107" i="11"/>
  <c r="IA107" i="11"/>
  <c r="HZ107" i="11"/>
  <c r="HY107" i="11"/>
  <c r="HX107" i="11"/>
  <c r="HW107" i="11"/>
  <c r="HV107" i="11"/>
  <c r="HU107" i="11"/>
  <c r="HT107" i="11"/>
  <c r="HS107" i="11"/>
  <c r="HR107" i="11"/>
  <c r="HQ107" i="11"/>
  <c r="HP107" i="11"/>
  <c r="HO107" i="11"/>
  <c r="HN107" i="11"/>
  <c r="HM107" i="11"/>
  <c r="HL107" i="11"/>
  <c r="HK107" i="11"/>
  <c r="HJ107" i="11"/>
  <c r="HI107" i="11"/>
  <c r="HH107" i="11"/>
  <c r="HG107" i="11"/>
  <c r="HF107" i="11"/>
  <c r="HE107" i="11"/>
  <c r="HD107" i="11"/>
  <c r="HC107" i="11"/>
  <c r="HB107" i="11"/>
  <c r="HA107" i="11"/>
  <c r="GZ107" i="11"/>
  <c r="GY107" i="11"/>
  <c r="GX107" i="11"/>
  <c r="GW107" i="11"/>
  <c r="GV107" i="11"/>
  <c r="GU107" i="11"/>
  <c r="GT107" i="11"/>
  <c r="GS107" i="11"/>
  <c r="GR107" i="11"/>
  <c r="GQ107" i="11"/>
  <c r="GP107" i="11"/>
  <c r="GO107" i="11"/>
  <c r="GN107" i="11"/>
  <c r="GM107" i="11"/>
  <c r="GL107" i="11"/>
  <c r="IT106" i="11"/>
  <c r="IS106" i="11"/>
  <c r="IR106" i="11"/>
  <c r="IQ106" i="11"/>
  <c r="IP106" i="11"/>
  <c r="IO106" i="11"/>
  <c r="IN106" i="11"/>
  <c r="IM106" i="11"/>
  <c r="IL106" i="11"/>
  <c r="IK106" i="11"/>
  <c r="IJ106" i="11"/>
  <c r="II106" i="11"/>
  <c r="IH106" i="11"/>
  <c r="IG106" i="11"/>
  <c r="IF106" i="11"/>
  <c r="IE106" i="11"/>
  <c r="ID106" i="11"/>
  <c r="IC106" i="11"/>
  <c r="IB106" i="11"/>
  <c r="IA106" i="11"/>
  <c r="HZ106" i="11"/>
  <c r="HY106" i="11"/>
  <c r="HX106" i="11"/>
  <c r="HW106" i="11"/>
  <c r="HV106" i="11"/>
  <c r="HU106" i="11"/>
  <c r="HT106" i="11"/>
  <c r="HS106" i="11"/>
  <c r="HR106" i="11"/>
  <c r="HQ106" i="11"/>
  <c r="HP106" i="11"/>
  <c r="HO106" i="11"/>
  <c r="HN106" i="11"/>
  <c r="HM106" i="11"/>
  <c r="HL106" i="11"/>
  <c r="HK106" i="11"/>
  <c r="HJ106" i="11"/>
  <c r="HI106" i="11"/>
  <c r="HH106" i="11"/>
  <c r="HG106" i="11"/>
  <c r="HF106" i="11"/>
  <c r="HE106" i="11"/>
  <c r="HD106" i="11"/>
  <c r="HC106" i="11"/>
  <c r="HB106" i="11"/>
  <c r="HA106" i="11"/>
  <c r="GZ106" i="11"/>
  <c r="GY106" i="11"/>
  <c r="GX106" i="11"/>
  <c r="GW106" i="11"/>
  <c r="GV106" i="11"/>
  <c r="GU106" i="11"/>
  <c r="GT106" i="11"/>
  <c r="GS106" i="11"/>
  <c r="GR106" i="11"/>
  <c r="GQ106" i="11"/>
  <c r="GP106" i="11"/>
  <c r="GO106" i="11"/>
  <c r="GN106" i="11"/>
  <c r="GM106" i="11"/>
  <c r="GL106" i="11"/>
  <c r="IT105" i="11"/>
  <c r="IS105" i="11"/>
  <c r="IR105" i="11"/>
  <c r="IQ105" i="11"/>
  <c r="IP105" i="11"/>
  <c r="IO105" i="11"/>
  <c r="IN105" i="11"/>
  <c r="IM105" i="11"/>
  <c r="IL105" i="11"/>
  <c r="IK105" i="11"/>
  <c r="IJ105" i="11"/>
  <c r="II105" i="11"/>
  <c r="IH105" i="11"/>
  <c r="IG105" i="11"/>
  <c r="IF105" i="11"/>
  <c r="IE105" i="11"/>
  <c r="ID105" i="11"/>
  <c r="IC105" i="11"/>
  <c r="IB105" i="11"/>
  <c r="IA105" i="11"/>
  <c r="HZ105" i="11"/>
  <c r="HY105" i="11"/>
  <c r="HX105" i="11"/>
  <c r="HW105" i="11"/>
  <c r="HV105" i="11"/>
  <c r="HU105" i="11"/>
  <c r="HT105" i="11"/>
  <c r="HS105" i="11"/>
  <c r="HR105" i="11"/>
  <c r="HQ105" i="11"/>
  <c r="HP105" i="11"/>
  <c r="HO105" i="11"/>
  <c r="HN105" i="11"/>
  <c r="HM105" i="11"/>
  <c r="HL105" i="11"/>
  <c r="HK105" i="11"/>
  <c r="HJ105" i="11"/>
  <c r="HI105" i="11"/>
  <c r="HH105" i="11"/>
  <c r="HG105" i="11"/>
  <c r="HF105" i="11"/>
  <c r="HE105" i="11"/>
  <c r="HD105" i="11"/>
  <c r="HC105" i="11"/>
  <c r="HB105" i="11"/>
  <c r="HA105" i="11"/>
  <c r="GZ105" i="11"/>
  <c r="GY105" i="11"/>
  <c r="GX105" i="11"/>
  <c r="GW105" i="11"/>
  <c r="GV105" i="11"/>
  <c r="GU105" i="11"/>
  <c r="GT105" i="11"/>
  <c r="GS105" i="11"/>
  <c r="GR105" i="11"/>
  <c r="GQ105" i="11"/>
  <c r="GP105" i="11"/>
  <c r="GO105" i="11"/>
  <c r="GN105" i="11"/>
  <c r="GM105" i="11"/>
  <c r="GL105" i="11"/>
  <c r="IT104" i="11"/>
  <c r="IS104" i="11"/>
  <c r="IR104" i="11"/>
  <c r="IQ104" i="11"/>
  <c r="IP104" i="11"/>
  <c r="IO104" i="11"/>
  <c r="IN104" i="11"/>
  <c r="IM104" i="11"/>
  <c r="IL104" i="11"/>
  <c r="IK104" i="11"/>
  <c r="IJ104" i="11"/>
  <c r="II104" i="11"/>
  <c r="IH104" i="11"/>
  <c r="IG104" i="11"/>
  <c r="IF104" i="11"/>
  <c r="IE104" i="11"/>
  <c r="ID104" i="11"/>
  <c r="IC104" i="11"/>
  <c r="IB104" i="11"/>
  <c r="IA104" i="11"/>
  <c r="HZ104" i="11"/>
  <c r="HY104" i="11"/>
  <c r="HX104" i="11"/>
  <c r="HW104" i="11"/>
  <c r="HV104" i="11"/>
  <c r="HU104" i="11"/>
  <c r="HT104" i="11"/>
  <c r="HS104" i="11"/>
  <c r="HR104" i="11"/>
  <c r="HQ104" i="11"/>
  <c r="HP104" i="11"/>
  <c r="HO104" i="11"/>
  <c r="HN104" i="11"/>
  <c r="HM104" i="11"/>
  <c r="HL104" i="11"/>
  <c r="HK104" i="11"/>
  <c r="HJ104" i="11"/>
  <c r="HI104" i="11"/>
  <c r="HH104" i="11"/>
  <c r="HG104" i="11"/>
  <c r="HF104" i="11"/>
  <c r="HE104" i="11"/>
  <c r="HD104" i="11"/>
  <c r="HC104" i="11"/>
  <c r="HB104" i="11"/>
  <c r="HA104" i="11"/>
  <c r="GZ104" i="11"/>
  <c r="GY104" i="11"/>
  <c r="GX104" i="11"/>
  <c r="GW104" i="11"/>
  <c r="GV104" i="11"/>
  <c r="GU104" i="11"/>
  <c r="GT104" i="11"/>
  <c r="GS104" i="11"/>
  <c r="GR104" i="11"/>
  <c r="GQ104" i="11"/>
  <c r="GP104" i="11"/>
  <c r="GO104" i="11"/>
  <c r="GN104" i="11"/>
  <c r="GM104" i="11"/>
  <c r="GL104" i="11"/>
  <c r="IT103" i="11"/>
  <c r="IS103" i="11"/>
  <c r="IR103" i="11"/>
  <c r="IQ103" i="11"/>
  <c r="IP103" i="11"/>
  <c r="IO103" i="11"/>
  <c r="IN103" i="11"/>
  <c r="IM103" i="11"/>
  <c r="IL103" i="11"/>
  <c r="IK103" i="11"/>
  <c r="IJ103" i="11"/>
  <c r="II103" i="11"/>
  <c r="IH103" i="11"/>
  <c r="IG103" i="11"/>
  <c r="IF103" i="11"/>
  <c r="IE103" i="11"/>
  <c r="ID103" i="11"/>
  <c r="IC103" i="11"/>
  <c r="IB103" i="11"/>
  <c r="IA103" i="11"/>
  <c r="HZ103" i="11"/>
  <c r="HY103" i="11"/>
  <c r="HX103" i="11"/>
  <c r="HW103" i="11"/>
  <c r="HV103" i="11"/>
  <c r="HU103" i="11"/>
  <c r="HT103" i="11"/>
  <c r="HS103" i="11"/>
  <c r="HR103" i="11"/>
  <c r="HQ103" i="11"/>
  <c r="HP103" i="11"/>
  <c r="HO103" i="11"/>
  <c r="HN103" i="11"/>
  <c r="HM103" i="11"/>
  <c r="HL103" i="11"/>
  <c r="HK103" i="11"/>
  <c r="HJ103" i="11"/>
  <c r="HI103" i="11"/>
  <c r="HH103" i="11"/>
  <c r="HG103" i="11"/>
  <c r="HF103" i="11"/>
  <c r="HE103" i="11"/>
  <c r="HD103" i="11"/>
  <c r="HC103" i="11"/>
  <c r="HB103" i="11"/>
  <c r="HA103" i="11"/>
  <c r="GZ103" i="11"/>
  <c r="GY103" i="11"/>
  <c r="GX103" i="11"/>
  <c r="GW103" i="11"/>
  <c r="GV103" i="11"/>
  <c r="GU103" i="11"/>
  <c r="GT103" i="11"/>
  <c r="GS103" i="11"/>
  <c r="GR103" i="11"/>
  <c r="GQ103" i="11"/>
  <c r="GP103" i="11"/>
  <c r="GO103" i="11"/>
  <c r="GN103" i="11"/>
  <c r="GM103" i="11"/>
  <c r="GL103" i="11"/>
  <c r="IT102" i="11"/>
  <c r="IS102" i="11"/>
  <c r="IR102" i="11"/>
  <c r="IQ102" i="11"/>
  <c r="IP102" i="11"/>
  <c r="IO102" i="11"/>
  <c r="IN102" i="11"/>
  <c r="IM102" i="11"/>
  <c r="IL102" i="11"/>
  <c r="IK102" i="11"/>
  <c r="IJ102" i="11"/>
  <c r="II102" i="11"/>
  <c r="IH102" i="11"/>
  <c r="IG102" i="11"/>
  <c r="IF102" i="11"/>
  <c r="IE102" i="11"/>
  <c r="ID102" i="11"/>
  <c r="IC102" i="11"/>
  <c r="IB102" i="11"/>
  <c r="IA102" i="11"/>
  <c r="HZ102" i="11"/>
  <c r="HY102" i="11"/>
  <c r="HX102" i="11"/>
  <c r="HW102" i="11"/>
  <c r="HV102" i="11"/>
  <c r="HU102" i="11"/>
  <c r="HT102" i="11"/>
  <c r="HS102" i="11"/>
  <c r="HR102" i="11"/>
  <c r="HQ102" i="11"/>
  <c r="HP102" i="11"/>
  <c r="HO102" i="11"/>
  <c r="HN102" i="11"/>
  <c r="HM102" i="11"/>
  <c r="HL102" i="11"/>
  <c r="HK102" i="11"/>
  <c r="HJ102" i="11"/>
  <c r="HI102" i="11"/>
  <c r="HH102" i="11"/>
  <c r="HG102" i="11"/>
  <c r="HF102" i="11"/>
  <c r="HE102" i="11"/>
  <c r="HD102" i="11"/>
  <c r="HC102" i="11"/>
  <c r="HB102" i="11"/>
  <c r="HA102" i="11"/>
  <c r="GZ102" i="11"/>
  <c r="GY102" i="11"/>
  <c r="GX102" i="11"/>
  <c r="GW102" i="11"/>
  <c r="GV102" i="11"/>
  <c r="GU102" i="11"/>
  <c r="GT102" i="11"/>
  <c r="GS102" i="11"/>
  <c r="GR102" i="11"/>
  <c r="GQ102" i="11"/>
  <c r="GP102" i="11"/>
  <c r="GO102" i="11"/>
  <c r="GN102" i="11"/>
  <c r="GM102" i="11"/>
  <c r="GL102" i="11"/>
  <c r="IT101" i="11"/>
  <c r="IS101" i="11"/>
  <c r="IR101" i="11"/>
  <c r="IQ101" i="11"/>
  <c r="IP101" i="11"/>
  <c r="IO101" i="11"/>
  <c r="IN101" i="11"/>
  <c r="IM101" i="11"/>
  <c r="IL101" i="11"/>
  <c r="IK101" i="11"/>
  <c r="IJ101" i="11"/>
  <c r="II101" i="11"/>
  <c r="IH101" i="11"/>
  <c r="IG101" i="11"/>
  <c r="IF101" i="11"/>
  <c r="IE101" i="11"/>
  <c r="ID101" i="11"/>
  <c r="IC101" i="11"/>
  <c r="IB101" i="11"/>
  <c r="IA101" i="11"/>
  <c r="HZ101" i="11"/>
  <c r="HY101" i="11"/>
  <c r="HX101" i="11"/>
  <c r="HW101" i="11"/>
  <c r="HV101" i="11"/>
  <c r="HU101" i="11"/>
  <c r="HT101" i="11"/>
  <c r="HS101" i="11"/>
  <c r="HR101" i="11"/>
  <c r="HQ101" i="11"/>
  <c r="HP101" i="11"/>
  <c r="HO101" i="11"/>
  <c r="HN101" i="11"/>
  <c r="HM101" i="11"/>
  <c r="HL101" i="11"/>
  <c r="HK101" i="11"/>
  <c r="HJ101" i="11"/>
  <c r="HI101" i="11"/>
  <c r="HH101" i="11"/>
  <c r="HG101" i="11"/>
  <c r="HF101" i="11"/>
  <c r="HE101" i="11"/>
  <c r="HD101" i="11"/>
  <c r="HC101" i="11"/>
  <c r="HB101" i="11"/>
  <c r="HA101" i="11"/>
  <c r="GZ101" i="11"/>
  <c r="GY101" i="11"/>
  <c r="GX101" i="11"/>
  <c r="GW101" i="11"/>
  <c r="GV101" i="11"/>
  <c r="GU101" i="11"/>
  <c r="GT101" i="11"/>
  <c r="GS101" i="11"/>
  <c r="GR101" i="11"/>
  <c r="GQ101" i="11"/>
  <c r="GP101" i="11"/>
  <c r="GO101" i="11"/>
  <c r="GN101" i="11"/>
  <c r="GM101" i="11"/>
  <c r="GL101" i="11"/>
  <c r="IT100" i="11"/>
  <c r="IS100" i="11"/>
  <c r="IR100" i="11"/>
  <c r="IQ100" i="11"/>
  <c r="IP100" i="11"/>
  <c r="IO100" i="11"/>
  <c r="IN100" i="11"/>
  <c r="IM100" i="11"/>
  <c r="IL100" i="11"/>
  <c r="IK100" i="11"/>
  <c r="IJ100" i="11"/>
  <c r="II100" i="11"/>
  <c r="IH100" i="11"/>
  <c r="IG100" i="11"/>
  <c r="IF100" i="11"/>
  <c r="IE100" i="11"/>
  <c r="ID100" i="11"/>
  <c r="IC100" i="11"/>
  <c r="IB100" i="11"/>
  <c r="IA100" i="11"/>
  <c r="HZ100" i="11"/>
  <c r="HY100" i="11"/>
  <c r="HX100" i="11"/>
  <c r="HW100" i="11"/>
  <c r="HV100" i="11"/>
  <c r="HU100" i="11"/>
  <c r="HT100" i="11"/>
  <c r="HS100" i="11"/>
  <c r="HR100" i="11"/>
  <c r="HQ100" i="11"/>
  <c r="HP100" i="11"/>
  <c r="HO100" i="11"/>
  <c r="HN100" i="11"/>
  <c r="HM100" i="11"/>
  <c r="HL100" i="11"/>
  <c r="HK100" i="11"/>
  <c r="HJ100" i="11"/>
  <c r="HI100" i="11"/>
  <c r="HH100" i="11"/>
  <c r="HG100" i="11"/>
  <c r="HF100" i="11"/>
  <c r="HE100" i="11"/>
  <c r="HD100" i="11"/>
  <c r="HC100" i="11"/>
  <c r="HB100" i="11"/>
  <c r="HA100" i="11"/>
  <c r="GZ100" i="11"/>
  <c r="GY100" i="11"/>
  <c r="GX100" i="11"/>
  <c r="GW100" i="11"/>
  <c r="GV100" i="11"/>
  <c r="GU100" i="11"/>
  <c r="GT100" i="11"/>
  <c r="GS100" i="11"/>
  <c r="GR100" i="11"/>
  <c r="GQ100" i="11"/>
  <c r="GP100" i="11"/>
  <c r="GO100" i="11"/>
  <c r="GN100" i="11"/>
  <c r="GM100" i="11"/>
  <c r="GL100" i="11"/>
  <c r="IT99" i="11"/>
  <c r="IS99" i="11"/>
  <c r="IR99" i="11"/>
  <c r="IQ99" i="11"/>
  <c r="IP99" i="11"/>
  <c r="IO99" i="11"/>
  <c r="IN99" i="11"/>
  <c r="IM99" i="11"/>
  <c r="IL99" i="11"/>
  <c r="IK99" i="11"/>
  <c r="IJ99" i="11"/>
  <c r="II99" i="11"/>
  <c r="IH99" i="11"/>
  <c r="IG99" i="11"/>
  <c r="IF99" i="11"/>
  <c r="IE99" i="11"/>
  <c r="ID99" i="11"/>
  <c r="IC99" i="11"/>
  <c r="IB99" i="11"/>
  <c r="IA99" i="11"/>
  <c r="HZ99" i="11"/>
  <c r="HY99" i="11"/>
  <c r="HX99" i="11"/>
  <c r="HW99" i="11"/>
  <c r="HV99" i="11"/>
  <c r="HU99" i="11"/>
  <c r="HT99" i="11"/>
  <c r="HS99" i="11"/>
  <c r="HR99" i="11"/>
  <c r="HQ99" i="11"/>
  <c r="HP99" i="11"/>
  <c r="HO99" i="11"/>
  <c r="HN99" i="11"/>
  <c r="HM99" i="11"/>
  <c r="HL99" i="11"/>
  <c r="HK99" i="11"/>
  <c r="HJ99" i="11"/>
  <c r="HI99" i="11"/>
  <c r="HH99" i="11"/>
  <c r="HG99" i="11"/>
  <c r="HF99" i="11"/>
  <c r="HE99" i="11"/>
  <c r="HD99" i="11"/>
  <c r="HC99" i="11"/>
  <c r="HB99" i="11"/>
  <c r="HA99" i="11"/>
  <c r="GZ99" i="11"/>
  <c r="GY99" i="11"/>
  <c r="GX99" i="11"/>
  <c r="GW99" i="11"/>
  <c r="GV99" i="11"/>
  <c r="GU99" i="11"/>
  <c r="GT99" i="11"/>
  <c r="GS99" i="11"/>
  <c r="GR99" i="11"/>
  <c r="GQ99" i="11"/>
  <c r="GP99" i="11"/>
  <c r="GO99" i="11"/>
  <c r="GN99" i="11"/>
  <c r="GM99" i="11"/>
  <c r="GL99" i="11"/>
  <c r="IT98" i="11"/>
  <c r="IS98" i="11"/>
  <c r="IR98" i="11"/>
  <c r="IQ98" i="11"/>
  <c r="IP98" i="11"/>
  <c r="IO98" i="11"/>
  <c r="IN98" i="11"/>
  <c r="IM98" i="11"/>
  <c r="IL98" i="11"/>
  <c r="IK98" i="11"/>
  <c r="IJ98" i="11"/>
  <c r="II98" i="11"/>
  <c r="IH98" i="11"/>
  <c r="IG98" i="11"/>
  <c r="IF98" i="11"/>
  <c r="IE98" i="11"/>
  <c r="ID98" i="11"/>
  <c r="IC98" i="11"/>
  <c r="IB98" i="11"/>
  <c r="IA98" i="11"/>
  <c r="HZ98" i="11"/>
  <c r="HY98" i="11"/>
  <c r="HX98" i="11"/>
  <c r="HW98" i="11"/>
  <c r="HV98" i="11"/>
  <c r="HU98" i="11"/>
  <c r="HT98" i="11"/>
  <c r="HS98" i="11"/>
  <c r="HR98" i="11"/>
  <c r="HQ98" i="11"/>
  <c r="HP98" i="11"/>
  <c r="HO98" i="11"/>
  <c r="HN98" i="11"/>
  <c r="HM98" i="11"/>
  <c r="HL98" i="11"/>
  <c r="HK98" i="11"/>
  <c r="HJ98" i="11"/>
  <c r="HI98" i="11"/>
  <c r="HH98" i="11"/>
  <c r="HG98" i="11"/>
  <c r="HF98" i="11"/>
  <c r="HE98" i="11"/>
  <c r="HD98" i="11"/>
  <c r="HC98" i="11"/>
  <c r="HB98" i="11"/>
  <c r="HA98" i="11"/>
  <c r="GZ98" i="11"/>
  <c r="GY98" i="11"/>
  <c r="GX98" i="11"/>
  <c r="GW98" i="11"/>
  <c r="GV98" i="11"/>
  <c r="GU98" i="11"/>
  <c r="GT98" i="11"/>
  <c r="GS98" i="11"/>
  <c r="GR98" i="11"/>
  <c r="GQ98" i="11"/>
  <c r="GP98" i="11"/>
  <c r="GO98" i="11"/>
  <c r="GN98" i="11"/>
  <c r="GM98" i="11"/>
  <c r="GL98" i="11"/>
  <c r="IT97" i="11"/>
  <c r="IS97" i="11"/>
  <c r="IR97" i="11"/>
  <c r="IQ97" i="11"/>
  <c r="IP97" i="11"/>
  <c r="IO97" i="11"/>
  <c r="IN97" i="11"/>
  <c r="IM97" i="11"/>
  <c r="IL97" i="11"/>
  <c r="IK97" i="11"/>
  <c r="IJ97" i="11"/>
  <c r="II97" i="11"/>
  <c r="IH97" i="11"/>
  <c r="IG97" i="11"/>
  <c r="IF97" i="11"/>
  <c r="IE97" i="11"/>
  <c r="ID97" i="11"/>
  <c r="IC97" i="11"/>
  <c r="IB97" i="11"/>
  <c r="IA97" i="11"/>
  <c r="HZ97" i="11"/>
  <c r="HY97" i="11"/>
  <c r="HX97" i="11"/>
  <c r="HW97" i="11"/>
  <c r="HV97" i="11"/>
  <c r="HU97" i="11"/>
  <c r="HT97" i="11"/>
  <c r="HS97" i="11"/>
  <c r="HR97" i="11"/>
  <c r="HQ97" i="11"/>
  <c r="HP97" i="11"/>
  <c r="HO97" i="11"/>
  <c r="HN97" i="11"/>
  <c r="HM97" i="11"/>
  <c r="HL97" i="11"/>
  <c r="HK97" i="11"/>
  <c r="HJ97" i="11"/>
  <c r="HI97" i="11"/>
  <c r="HH97" i="11"/>
  <c r="HG97" i="11"/>
  <c r="HF97" i="11"/>
  <c r="HE97" i="11"/>
  <c r="HD97" i="11"/>
  <c r="HC97" i="11"/>
  <c r="HB97" i="11"/>
  <c r="HA97" i="11"/>
  <c r="GZ97" i="11"/>
  <c r="GY97" i="11"/>
  <c r="GX97" i="11"/>
  <c r="GW97" i="11"/>
  <c r="GV97" i="11"/>
  <c r="GU97" i="11"/>
  <c r="GT97" i="11"/>
  <c r="GS97" i="11"/>
  <c r="GR97" i="11"/>
  <c r="GQ97" i="11"/>
  <c r="GP97" i="11"/>
  <c r="GO97" i="11"/>
  <c r="GN97" i="11"/>
  <c r="GM97" i="11"/>
  <c r="GL97" i="11"/>
  <c r="IT96" i="11"/>
  <c r="IS96" i="11"/>
  <c r="IR96" i="11"/>
  <c r="IQ96" i="11"/>
  <c r="IP96" i="11"/>
  <c r="IO96" i="11"/>
  <c r="IN96" i="11"/>
  <c r="IM96" i="11"/>
  <c r="IL96" i="11"/>
  <c r="IK96" i="11"/>
  <c r="IJ96" i="11"/>
  <c r="II96" i="11"/>
  <c r="IH96" i="11"/>
  <c r="IG96" i="11"/>
  <c r="IF96" i="11"/>
  <c r="IE96" i="11"/>
  <c r="ID96" i="11"/>
  <c r="IC96" i="11"/>
  <c r="IB96" i="11"/>
  <c r="IA96" i="11"/>
  <c r="HZ96" i="11"/>
  <c r="HY96" i="11"/>
  <c r="HX96" i="11"/>
  <c r="HW96" i="11"/>
  <c r="HV96" i="11"/>
  <c r="HU96" i="11"/>
  <c r="HT96" i="11"/>
  <c r="HS96" i="11"/>
  <c r="HR96" i="11"/>
  <c r="HQ96" i="11"/>
  <c r="HP96" i="11"/>
  <c r="HO96" i="11"/>
  <c r="HN96" i="11"/>
  <c r="HM96" i="11"/>
  <c r="HL96" i="11"/>
  <c r="HK96" i="11"/>
  <c r="HJ96" i="11"/>
  <c r="HI96" i="11"/>
  <c r="HH96" i="11"/>
  <c r="HG96" i="11"/>
  <c r="HF96" i="11"/>
  <c r="HE96" i="11"/>
  <c r="HD96" i="11"/>
  <c r="HC96" i="11"/>
  <c r="HB96" i="11"/>
  <c r="HA96" i="11"/>
  <c r="GZ96" i="11"/>
  <c r="GY96" i="11"/>
  <c r="GX96" i="11"/>
  <c r="GW96" i="11"/>
  <c r="GV96" i="11"/>
  <c r="GU96" i="11"/>
  <c r="GT96" i="11"/>
  <c r="GS96" i="11"/>
  <c r="GR96" i="11"/>
  <c r="GQ96" i="11"/>
  <c r="GP96" i="11"/>
  <c r="GO96" i="11"/>
  <c r="GN96" i="11"/>
  <c r="GM96" i="11"/>
  <c r="GL96" i="11"/>
  <c r="IT95" i="11"/>
  <c r="IS95" i="11"/>
  <c r="IR95" i="11"/>
  <c r="IQ95" i="11"/>
  <c r="IP95" i="11"/>
  <c r="IO95" i="11"/>
  <c r="IN95" i="11"/>
  <c r="IM95" i="11"/>
  <c r="IL95" i="11"/>
  <c r="IK95" i="11"/>
  <c r="IJ95" i="11"/>
  <c r="II95" i="11"/>
  <c r="IH95" i="11"/>
  <c r="IG95" i="11"/>
  <c r="IF95" i="11"/>
  <c r="IE95" i="11"/>
  <c r="ID95" i="11"/>
  <c r="IC95" i="11"/>
  <c r="IB95" i="11"/>
  <c r="IA95" i="11"/>
  <c r="HZ95" i="11"/>
  <c r="HY95" i="11"/>
  <c r="HX95" i="11"/>
  <c r="HW95" i="11"/>
  <c r="HV95" i="11"/>
  <c r="HU95" i="11"/>
  <c r="HT95" i="11"/>
  <c r="HS95" i="11"/>
  <c r="HR95" i="11"/>
  <c r="HQ95" i="11"/>
  <c r="HP95" i="11"/>
  <c r="HO95" i="11"/>
  <c r="HN95" i="11"/>
  <c r="HM95" i="11"/>
  <c r="HL95" i="11"/>
  <c r="HK95" i="11"/>
  <c r="HJ95" i="11"/>
  <c r="HI95" i="11"/>
  <c r="HH95" i="11"/>
  <c r="HG95" i="11"/>
  <c r="HF95" i="11"/>
  <c r="HE95" i="11"/>
  <c r="HD95" i="11"/>
  <c r="HC95" i="11"/>
  <c r="HB95" i="11"/>
  <c r="HA95" i="11"/>
  <c r="GZ95" i="11"/>
  <c r="GY95" i="11"/>
  <c r="GX95" i="11"/>
  <c r="GW95" i="11"/>
  <c r="GV95" i="11"/>
  <c r="GU95" i="11"/>
  <c r="GT95" i="11"/>
  <c r="GS95" i="11"/>
  <c r="GR95" i="11"/>
  <c r="GQ95" i="11"/>
  <c r="GP95" i="11"/>
  <c r="GO95" i="11"/>
  <c r="GN95" i="11"/>
  <c r="GM95" i="11"/>
  <c r="GL95" i="11"/>
  <c r="IT94" i="11"/>
  <c r="IS94" i="11"/>
  <c r="IR94" i="11"/>
  <c r="IQ94" i="11"/>
  <c r="IP94" i="11"/>
  <c r="IO94" i="11"/>
  <c r="IN94" i="11"/>
  <c r="IM94" i="11"/>
  <c r="IL94" i="11"/>
  <c r="IK94" i="11"/>
  <c r="IJ94" i="11"/>
  <c r="II94" i="11"/>
  <c r="IH94" i="11"/>
  <c r="IG94" i="11"/>
  <c r="IF94" i="11"/>
  <c r="IE94" i="11"/>
  <c r="ID94" i="11"/>
  <c r="IC94" i="11"/>
  <c r="IB94" i="11"/>
  <c r="IA94" i="11"/>
  <c r="HZ94" i="11"/>
  <c r="HY94" i="11"/>
  <c r="HX94" i="11"/>
  <c r="HW94" i="11"/>
  <c r="HV94" i="11"/>
  <c r="HU94" i="11"/>
  <c r="HT94" i="11"/>
  <c r="HS94" i="11"/>
  <c r="HR94" i="11"/>
  <c r="HQ94" i="11"/>
  <c r="HP94" i="11"/>
  <c r="HO94" i="11"/>
  <c r="HN94" i="11"/>
  <c r="HM94" i="11"/>
  <c r="HL94" i="11"/>
  <c r="HK94" i="11"/>
  <c r="HJ94" i="11"/>
  <c r="HI94" i="11"/>
  <c r="HH94" i="11"/>
  <c r="HG94" i="11"/>
  <c r="HF94" i="11"/>
  <c r="HE94" i="11"/>
  <c r="HD94" i="11"/>
  <c r="HC94" i="11"/>
  <c r="HB94" i="11"/>
  <c r="HA94" i="11"/>
  <c r="GZ94" i="11"/>
  <c r="GY94" i="11"/>
  <c r="GX94" i="11"/>
  <c r="GW94" i="11"/>
  <c r="GV94" i="11"/>
  <c r="GU94" i="11"/>
  <c r="GT94" i="11"/>
  <c r="GS94" i="11"/>
  <c r="GR94" i="11"/>
  <c r="GQ94" i="11"/>
  <c r="GP94" i="11"/>
  <c r="GO94" i="11"/>
  <c r="GN94" i="11"/>
  <c r="GM94" i="11"/>
  <c r="GL94" i="11"/>
  <c r="IT93" i="11"/>
  <c r="IS93" i="11"/>
  <c r="IR93" i="11"/>
  <c r="IQ93" i="11"/>
  <c r="IP93" i="11"/>
  <c r="IO93" i="11"/>
  <c r="IN93" i="11"/>
  <c r="IM93" i="11"/>
  <c r="IL93" i="11"/>
  <c r="IK93" i="11"/>
  <c r="IJ93" i="11"/>
  <c r="II93" i="11"/>
  <c r="IH93" i="11"/>
  <c r="IG93" i="11"/>
  <c r="IF93" i="11"/>
  <c r="IE93" i="11"/>
  <c r="ID93" i="11"/>
  <c r="IC93" i="11"/>
  <c r="IB93" i="11"/>
  <c r="IA93" i="11"/>
  <c r="HZ93" i="11"/>
  <c r="HY93" i="11"/>
  <c r="HX93" i="11"/>
  <c r="HW93" i="11"/>
  <c r="HV93" i="11"/>
  <c r="HU93" i="11"/>
  <c r="HT93" i="11"/>
  <c r="HS93" i="11"/>
  <c r="HR93" i="11"/>
  <c r="HQ93" i="11"/>
  <c r="HP93" i="11"/>
  <c r="HO93" i="11"/>
  <c r="HN93" i="11"/>
  <c r="HM93" i="11"/>
  <c r="HL93" i="11"/>
  <c r="HK93" i="11"/>
  <c r="HJ93" i="11"/>
  <c r="HI93" i="11"/>
  <c r="HH93" i="11"/>
  <c r="HG93" i="11"/>
  <c r="HF93" i="11"/>
  <c r="HE93" i="11"/>
  <c r="HD93" i="11"/>
  <c r="HC93" i="11"/>
  <c r="HB93" i="11"/>
  <c r="HA93" i="11"/>
  <c r="GZ93" i="11"/>
  <c r="GY93" i="11"/>
  <c r="GX93" i="11"/>
  <c r="GW93" i="11"/>
  <c r="GV93" i="11"/>
  <c r="GU93" i="11"/>
  <c r="GT93" i="11"/>
  <c r="GS93" i="11"/>
  <c r="GR93" i="11"/>
  <c r="GQ93" i="11"/>
  <c r="GP93" i="11"/>
  <c r="GO93" i="11"/>
  <c r="GN93" i="11"/>
  <c r="GM93" i="11"/>
  <c r="GL93" i="11"/>
  <c r="IT92" i="11"/>
  <c r="IS92" i="11"/>
  <c r="IR92" i="11"/>
  <c r="IQ92" i="11"/>
  <c r="IP92" i="11"/>
  <c r="IO92" i="11"/>
  <c r="IN92" i="11"/>
  <c r="IM92" i="11"/>
  <c r="IL92" i="11"/>
  <c r="IK92" i="11"/>
  <c r="IJ92" i="11"/>
  <c r="II92" i="11"/>
  <c r="IH92" i="11"/>
  <c r="IG92" i="11"/>
  <c r="IF92" i="11"/>
  <c r="IE92" i="11"/>
  <c r="ID92" i="11"/>
  <c r="IC92" i="11"/>
  <c r="IB92" i="11"/>
  <c r="IA92" i="11"/>
  <c r="HZ92" i="11"/>
  <c r="HY92" i="11"/>
  <c r="HX92" i="11"/>
  <c r="HW92" i="11"/>
  <c r="HV92" i="11"/>
  <c r="HU92" i="11"/>
  <c r="HT92" i="11"/>
  <c r="HS92" i="11"/>
  <c r="HR92" i="11"/>
  <c r="HQ92" i="11"/>
  <c r="HP92" i="11"/>
  <c r="HO92" i="11"/>
  <c r="HN92" i="11"/>
  <c r="HM92" i="11"/>
  <c r="HL92" i="11"/>
  <c r="HK92" i="11"/>
  <c r="HJ92" i="11"/>
  <c r="HI92" i="11"/>
  <c r="HH92" i="11"/>
  <c r="HG92" i="11"/>
  <c r="HF92" i="11"/>
  <c r="HE92" i="11"/>
  <c r="HD92" i="11"/>
  <c r="HC92" i="11"/>
  <c r="HB92" i="11"/>
  <c r="HA92" i="11"/>
  <c r="GZ92" i="11"/>
  <c r="GY92" i="11"/>
  <c r="GX92" i="11"/>
  <c r="GW92" i="11"/>
  <c r="GV92" i="11"/>
  <c r="GU92" i="11"/>
  <c r="GT92" i="11"/>
  <c r="GS92" i="11"/>
  <c r="GR92" i="11"/>
  <c r="GQ92" i="11"/>
  <c r="GP92" i="11"/>
  <c r="GO92" i="11"/>
  <c r="GN92" i="11"/>
  <c r="GM92" i="11"/>
  <c r="GL92" i="11"/>
  <c r="IT91" i="11"/>
  <c r="IS91" i="11"/>
  <c r="IR91" i="11"/>
  <c r="IQ91" i="11"/>
  <c r="IP91" i="11"/>
  <c r="IO91" i="11"/>
  <c r="IN91" i="11"/>
  <c r="IM91" i="11"/>
  <c r="IL91" i="11"/>
  <c r="IK91" i="11"/>
  <c r="IJ91" i="11"/>
  <c r="II91" i="11"/>
  <c r="IH91" i="11"/>
  <c r="IG91" i="11"/>
  <c r="IF91" i="11"/>
  <c r="IE91" i="11"/>
  <c r="ID91" i="11"/>
  <c r="IC91" i="11"/>
  <c r="IB91" i="11"/>
  <c r="IA91" i="11"/>
  <c r="HZ91" i="11"/>
  <c r="HY91" i="11"/>
  <c r="HX91" i="11"/>
  <c r="HW91" i="11"/>
  <c r="HV91" i="11"/>
  <c r="HU91" i="11"/>
  <c r="HT91" i="11"/>
  <c r="HS91" i="11"/>
  <c r="HR91" i="11"/>
  <c r="HQ91" i="11"/>
  <c r="HP91" i="11"/>
  <c r="HO91" i="11"/>
  <c r="HN91" i="11"/>
  <c r="HM91" i="11"/>
  <c r="HL91" i="11"/>
  <c r="HK91" i="11"/>
  <c r="HJ91" i="11"/>
  <c r="HI91" i="11"/>
  <c r="HH91" i="11"/>
  <c r="HG91" i="11"/>
  <c r="HF91" i="11"/>
  <c r="HE91" i="11"/>
  <c r="HD91" i="11"/>
  <c r="HC91" i="11"/>
  <c r="HB91" i="11"/>
  <c r="HA91" i="11"/>
  <c r="GZ91" i="11"/>
  <c r="GY91" i="11"/>
  <c r="GX91" i="11"/>
  <c r="GW91" i="11"/>
  <c r="GV91" i="11"/>
  <c r="GU91" i="11"/>
  <c r="GT91" i="11"/>
  <c r="GS91" i="11"/>
  <c r="GR91" i="11"/>
  <c r="GQ91" i="11"/>
  <c r="GP91" i="11"/>
  <c r="GO91" i="11"/>
  <c r="GN91" i="11"/>
  <c r="GM91" i="11"/>
  <c r="GL91" i="11"/>
  <c r="IT90" i="11"/>
  <c r="IS90" i="11"/>
  <c r="IR90" i="11"/>
  <c r="IQ90" i="11"/>
  <c r="IP90" i="11"/>
  <c r="IO90" i="11"/>
  <c r="IN90" i="11"/>
  <c r="IM90" i="11"/>
  <c r="IL90" i="11"/>
  <c r="IK90" i="11"/>
  <c r="IJ90" i="11"/>
  <c r="II90" i="11"/>
  <c r="IH90" i="11"/>
  <c r="IG90" i="11"/>
  <c r="IF90" i="11"/>
  <c r="IE90" i="11"/>
  <c r="ID90" i="11"/>
  <c r="IC90" i="11"/>
  <c r="IB90" i="11"/>
  <c r="IA90" i="11"/>
  <c r="HZ90" i="11"/>
  <c r="HY90" i="11"/>
  <c r="HX90" i="11"/>
  <c r="HW90" i="11"/>
  <c r="HV90" i="11"/>
  <c r="HU90" i="11"/>
  <c r="HT90" i="11"/>
  <c r="HS90" i="11"/>
  <c r="HR90" i="11"/>
  <c r="HQ90" i="11"/>
  <c r="HP90" i="11"/>
  <c r="HO90" i="11"/>
  <c r="HN90" i="11"/>
  <c r="HM90" i="11"/>
  <c r="HL90" i="11"/>
  <c r="HK90" i="11"/>
  <c r="HJ90" i="11"/>
  <c r="HI90" i="11"/>
  <c r="HH90" i="11"/>
  <c r="HG90" i="11"/>
  <c r="HF90" i="11"/>
  <c r="HE90" i="11"/>
  <c r="HD90" i="11"/>
  <c r="HC90" i="11"/>
  <c r="HB90" i="11"/>
  <c r="HA90" i="11"/>
  <c r="GZ90" i="11"/>
  <c r="GY90" i="11"/>
  <c r="GX90" i="11"/>
  <c r="GW90" i="11"/>
  <c r="GV90" i="11"/>
  <c r="GU90" i="11"/>
  <c r="GT90" i="11"/>
  <c r="GS90" i="11"/>
  <c r="GR90" i="11"/>
  <c r="GQ90" i="11"/>
  <c r="GP90" i="11"/>
  <c r="GO90" i="11"/>
  <c r="GN90" i="11"/>
  <c r="GM90" i="11"/>
  <c r="GL90" i="11"/>
  <c r="IT89" i="11"/>
  <c r="IS89" i="11"/>
  <c r="IR89" i="11"/>
  <c r="IQ89" i="11"/>
  <c r="IP89" i="11"/>
  <c r="IO89" i="11"/>
  <c r="IN89" i="11"/>
  <c r="IM89" i="11"/>
  <c r="IL89" i="11"/>
  <c r="IK89" i="11"/>
  <c r="IJ89" i="11"/>
  <c r="II89" i="11"/>
  <c r="IH89" i="11"/>
  <c r="IG89" i="11"/>
  <c r="IF89" i="11"/>
  <c r="IE89" i="11"/>
  <c r="ID89" i="11"/>
  <c r="IC89" i="11"/>
  <c r="IB89" i="11"/>
  <c r="IA89" i="11"/>
  <c r="HZ89" i="11"/>
  <c r="HY89" i="11"/>
  <c r="HX89" i="11"/>
  <c r="HW89" i="11"/>
  <c r="HV89" i="11"/>
  <c r="HU89" i="11"/>
  <c r="HT89" i="11"/>
  <c r="HS89" i="11"/>
  <c r="HR89" i="11"/>
  <c r="HQ89" i="11"/>
  <c r="HP89" i="11"/>
  <c r="HO89" i="11"/>
  <c r="HN89" i="11"/>
  <c r="HM89" i="11"/>
  <c r="HL89" i="11"/>
  <c r="HK89" i="11"/>
  <c r="HJ89" i="11"/>
  <c r="HI89" i="11"/>
  <c r="HH89" i="11"/>
  <c r="HG89" i="11"/>
  <c r="HF89" i="11"/>
  <c r="HE89" i="11"/>
  <c r="HD89" i="11"/>
  <c r="HC89" i="11"/>
  <c r="HB89" i="11"/>
  <c r="HA89" i="11"/>
  <c r="GZ89" i="11"/>
  <c r="GY89" i="11"/>
  <c r="GX89" i="11"/>
  <c r="GW89" i="11"/>
  <c r="GV89" i="11"/>
  <c r="GU89" i="11"/>
  <c r="GT89" i="11"/>
  <c r="GS89" i="11"/>
  <c r="GR89" i="11"/>
  <c r="GQ89" i="11"/>
  <c r="GP89" i="11"/>
  <c r="GO89" i="11"/>
  <c r="GN89" i="11"/>
  <c r="GM89" i="11"/>
  <c r="GL89" i="11"/>
  <c r="IT88" i="11"/>
  <c r="IS88" i="11"/>
  <c r="IR88" i="11"/>
  <c r="IQ88" i="11"/>
  <c r="IP88" i="11"/>
  <c r="IO88" i="11"/>
  <c r="IN88" i="11"/>
  <c r="IM88" i="11"/>
  <c r="IL88" i="11"/>
  <c r="IK88" i="11"/>
  <c r="IJ88" i="11"/>
  <c r="II88" i="11"/>
  <c r="IH88" i="11"/>
  <c r="IG88" i="11"/>
  <c r="IF88" i="11"/>
  <c r="IE88" i="11"/>
  <c r="ID88" i="11"/>
  <c r="IC88" i="11"/>
  <c r="IB88" i="11"/>
  <c r="IA88" i="11"/>
  <c r="HZ88" i="11"/>
  <c r="HY88" i="11"/>
  <c r="HX88" i="11"/>
  <c r="HW88" i="11"/>
  <c r="HV88" i="11"/>
  <c r="HU88" i="11"/>
  <c r="HT88" i="11"/>
  <c r="HS88" i="11"/>
  <c r="HR88" i="11"/>
  <c r="HQ88" i="11"/>
  <c r="HP88" i="11"/>
  <c r="HO88" i="11"/>
  <c r="HN88" i="11"/>
  <c r="HM88" i="11"/>
  <c r="HL88" i="11"/>
  <c r="HK88" i="11"/>
  <c r="HJ88" i="11"/>
  <c r="HI88" i="11"/>
  <c r="HH88" i="11"/>
  <c r="HG88" i="11"/>
  <c r="HF88" i="11"/>
  <c r="HE88" i="11"/>
  <c r="HD88" i="11"/>
  <c r="HC88" i="11"/>
  <c r="HB88" i="11"/>
  <c r="HA88" i="11"/>
  <c r="GZ88" i="11"/>
  <c r="GY88" i="11"/>
  <c r="GX88" i="11"/>
  <c r="GW88" i="11"/>
  <c r="GV88" i="11"/>
  <c r="GU88" i="11"/>
  <c r="GT88" i="11"/>
  <c r="GS88" i="11"/>
  <c r="GR88" i="11"/>
  <c r="GQ88" i="11"/>
  <c r="GP88" i="11"/>
  <c r="GO88" i="11"/>
  <c r="GN88" i="11"/>
  <c r="GM88" i="11"/>
  <c r="GL88" i="11"/>
  <c r="IT87" i="11"/>
  <c r="IS87" i="11"/>
  <c r="IR87" i="11"/>
  <c r="IQ87" i="11"/>
  <c r="IP87" i="11"/>
  <c r="IO87" i="11"/>
  <c r="IN87" i="11"/>
  <c r="IM87" i="11"/>
  <c r="IL87" i="11"/>
  <c r="IK87" i="11"/>
  <c r="IJ87" i="11"/>
  <c r="II87" i="11"/>
  <c r="IH87" i="11"/>
  <c r="IG87" i="11"/>
  <c r="IF87" i="11"/>
  <c r="IE87" i="11"/>
  <c r="ID87" i="11"/>
  <c r="IC87" i="11"/>
  <c r="IB87" i="11"/>
  <c r="IA87" i="11"/>
  <c r="HZ87" i="11"/>
  <c r="HY87" i="11"/>
  <c r="HX87" i="11"/>
  <c r="HW87" i="11"/>
  <c r="HV87" i="11"/>
  <c r="HU87" i="11"/>
  <c r="HT87" i="11"/>
  <c r="HS87" i="11"/>
  <c r="HR87" i="11"/>
  <c r="HQ87" i="11"/>
  <c r="HP87" i="11"/>
  <c r="HO87" i="11"/>
  <c r="HN87" i="11"/>
  <c r="HM87" i="11"/>
  <c r="HL87" i="11"/>
  <c r="HK87" i="11"/>
  <c r="HJ87" i="11"/>
  <c r="HI87" i="11"/>
  <c r="HH87" i="11"/>
  <c r="HG87" i="11"/>
  <c r="HF87" i="11"/>
  <c r="HE87" i="11"/>
  <c r="HD87" i="11"/>
  <c r="HC87" i="11"/>
  <c r="HB87" i="11"/>
  <c r="HA87" i="11"/>
  <c r="GZ87" i="11"/>
  <c r="GY87" i="11"/>
  <c r="GX87" i="11"/>
  <c r="GW87" i="11"/>
  <c r="GV87" i="11"/>
  <c r="GU87" i="11"/>
  <c r="GT87" i="11"/>
  <c r="GS87" i="11"/>
  <c r="GR87" i="11"/>
  <c r="GQ87" i="11"/>
  <c r="GP87" i="11"/>
  <c r="GO87" i="11"/>
  <c r="GN87" i="11"/>
  <c r="GM87" i="11"/>
  <c r="GL87" i="11"/>
  <c r="IT86" i="11"/>
  <c r="IS86" i="11"/>
  <c r="IR86" i="11"/>
  <c r="IQ86" i="11"/>
  <c r="IP86" i="11"/>
  <c r="IO86" i="11"/>
  <c r="IN86" i="11"/>
  <c r="IM86" i="11"/>
  <c r="IL86" i="11"/>
  <c r="IK86" i="11"/>
  <c r="IJ86" i="11"/>
  <c r="II86" i="11"/>
  <c r="IH86" i="11"/>
  <c r="IG86" i="11"/>
  <c r="IF86" i="11"/>
  <c r="IE86" i="11"/>
  <c r="ID86" i="11"/>
  <c r="IC86" i="11"/>
  <c r="IB86" i="11"/>
  <c r="IA86" i="11"/>
  <c r="HZ86" i="11"/>
  <c r="HY86" i="11"/>
  <c r="HX86" i="11"/>
  <c r="HW86" i="11"/>
  <c r="HV86" i="11"/>
  <c r="HU86" i="11"/>
  <c r="HT86" i="11"/>
  <c r="HS86" i="11"/>
  <c r="HR86" i="11"/>
  <c r="HQ86" i="11"/>
  <c r="HP86" i="11"/>
  <c r="HO86" i="11"/>
  <c r="HN86" i="11"/>
  <c r="HM86" i="11"/>
  <c r="HL86" i="11"/>
  <c r="HK86" i="11"/>
  <c r="HJ86" i="11"/>
  <c r="HI86" i="11"/>
  <c r="HH86" i="11"/>
  <c r="HG86" i="11"/>
  <c r="HF86" i="11"/>
  <c r="HE86" i="11"/>
  <c r="HD86" i="11"/>
  <c r="HC86" i="11"/>
  <c r="HB86" i="11"/>
  <c r="HA86" i="11"/>
  <c r="GZ86" i="11"/>
  <c r="GY86" i="11"/>
  <c r="GX86" i="11"/>
  <c r="GW86" i="11"/>
  <c r="GV86" i="11"/>
  <c r="GU86" i="11"/>
  <c r="GT86" i="11"/>
  <c r="GS86" i="11"/>
  <c r="GR86" i="11"/>
  <c r="GQ86" i="11"/>
  <c r="GP86" i="11"/>
  <c r="GO86" i="11"/>
  <c r="GN86" i="11"/>
  <c r="GM86" i="11"/>
  <c r="GL86" i="11"/>
  <c r="IT85" i="11"/>
  <c r="IS85" i="11"/>
  <c r="IR85" i="11"/>
  <c r="IQ85" i="11"/>
  <c r="IP85" i="11"/>
  <c r="IO85" i="11"/>
  <c r="IN85" i="11"/>
  <c r="IM85" i="11"/>
  <c r="IL85" i="11"/>
  <c r="IK85" i="11"/>
  <c r="IJ85" i="11"/>
  <c r="II85" i="11"/>
  <c r="IH85" i="11"/>
  <c r="IG85" i="11"/>
  <c r="IF85" i="11"/>
  <c r="IE85" i="11"/>
  <c r="ID85" i="11"/>
  <c r="IC85" i="11"/>
  <c r="IB85" i="11"/>
  <c r="IA85" i="11"/>
  <c r="HZ85" i="11"/>
  <c r="HY85" i="11"/>
  <c r="HX85" i="11"/>
  <c r="HW85" i="11"/>
  <c r="HV85" i="11"/>
  <c r="HU85" i="11"/>
  <c r="HT85" i="11"/>
  <c r="HS85" i="11"/>
  <c r="HR85" i="11"/>
  <c r="HQ85" i="11"/>
  <c r="HP85" i="11"/>
  <c r="HO85" i="11"/>
  <c r="HN85" i="11"/>
  <c r="HM85" i="11"/>
  <c r="HL85" i="11"/>
  <c r="HK85" i="11"/>
  <c r="HJ85" i="11"/>
  <c r="HI85" i="11"/>
  <c r="HH85" i="11"/>
  <c r="HG85" i="11"/>
  <c r="HF85" i="11"/>
  <c r="HE85" i="11"/>
  <c r="HD85" i="11"/>
  <c r="HC85" i="11"/>
  <c r="HB85" i="11"/>
  <c r="HA85" i="11"/>
  <c r="GZ85" i="11"/>
  <c r="GY85" i="11"/>
  <c r="GX85" i="11"/>
  <c r="GW85" i="11"/>
  <c r="GV85" i="11"/>
  <c r="GU85" i="11"/>
  <c r="GT85" i="11"/>
  <c r="GS85" i="11"/>
  <c r="GR85" i="11"/>
  <c r="GQ85" i="11"/>
  <c r="GP85" i="11"/>
  <c r="GO85" i="11"/>
  <c r="GN85" i="11"/>
  <c r="GM85" i="11"/>
  <c r="GL85" i="11"/>
  <c r="IT84" i="11"/>
  <c r="IS84" i="11"/>
  <c r="IR84" i="11"/>
  <c r="IQ84" i="11"/>
  <c r="IP84" i="11"/>
  <c r="IO84" i="11"/>
  <c r="IN84" i="11"/>
  <c r="IM84" i="11"/>
  <c r="IL84" i="11"/>
  <c r="IK84" i="11"/>
  <c r="IJ84" i="11"/>
  <c r="II84" i="11"/>
  <c r="IH84" i="11"/>
  <c r="IG84" i="11"/>
  <c r="IF84" i="11"/>
  <c r="IE84" i="11"/>
  <c r="ID84" i="11"/>
  <c r="IC84" i="11"/>
  <c r="IB84" i="11"/>
  <c r="IA84" i="11"/>
  <c r="HZ84" i="11"/>
  <c r="HY84" i="11"/>
  <c r="HX84" i="11"/>
  <c r="HW84" i="11"/>
  <c r="HV84" i="11"/>
  <c r="HU84" i="11"/>
  <c r="HT84" i="11"/>
  <c r="HS84" i="11"/>
  <c r="HR84" i="11"/>
  <c r="HQ84" i="11"/>
  <c r="HP84" i="11"/>
  <c r="HO84" i="11"/>
  <c r="HN84" i="11"/>
  <c r="HM84" i="11"/>
  <c r="HL84" i="11"/>
  <c r="HK84" i="11"/>
  <c r="HJ84" i="11"/>
  <c r="HI84" i="11"/>
  <c r="HH84" i="11"/>
  <c r="HG84" i="11"/>
  <c r="HF84" i="11"/>
  <c r="HE84" i="11"/>
  <c r="HD84" i="11"/>
  <c r="HC84" i="11"/>
  <c r="HB84" i="11"/>
  <c r="HA84" i="11"/>
  <c r="GZ84" i="11"/>
  <c r="GY84" i="11"/>
  <c r="GX84" i="11"/>
  <c r="GW84" i="11"/>
  <c r="GV84" i="11"/>
  <c r="GU84" i="11"/>
  <c r="GT84" i="11"/>
  <c r="GS84" i="11"/>
  <c r="GR84" i="11"/>
  <c r="GQ84" i="11"/>
  <c r="GP84" i="11"/>
  <c r="GO84" i="11"/>
  <c r="GN84" i="11"/>
  <c r="GM84" i="11"/>
  <c r="GL84" i="11"/>
  <c r="IT83" i="11"/>
  <c r="IS83" i="11"/>
  <c r="IR83" i="11"/>
  <c r="IQ83" i="11"/>
  <c r="IP83" i="11"/>
  <c r="IO83" i="11"/>
  <c r="IN83" i="11"/>
  <c r="IM83" i="11"/>
  <c r="IL83" i="11"/>
  <c r="IK83" i="11"/>
  <c r="IJ83" i="11"/>
  <c r="II83" i="11"/>
  <c r="IH83" i="11"/>
  <c r="IG83" i="11"/>
  <c r="IF83" i="11"/>
  <c r="IE83" i="11"/>
  <c r="ID83" i="11"/>
  <c r="IC83" i="11"/>
  <c r="IB83" i="11"/>
  <c r="IA83" i="11"/>
  <c r="HZ83" i="11"/>
  <c r="HY83" i="11"/>
  <c r="HX83" i="11"/>
  <c r="HW83" i="11"/>
  <c r="HV83" i="11"/>
  <c r="HU83" i="11"/>
  <c r="HT83" i="11"/>
  <c r="HS83" i="11"/>
  <c r="HR83" i="11"/>
  <c r="HQ83" i="11"/>
  <c r="HP83" i="11"/>
  <c r="HO83" i="11"/>
  <c r="HN83" i="11"/>
  <c r="HM83" i="11"/>
  <c r="HL83" i="11"/>
  <c r="HK83" i="11"/>
  <c r="HJ83" i="11"/>
  <c r="HI83" i="11"/>
  <c r="HH83" i="11"/>
  <c r="HG83" i="11"/>
  <c r="HF83" i="11"/>
  <c r="HE83" i="11"/>
  <c r="HD83" i="11"/>
  <c r="HC83" i="11"/>
  <c r="HB83" i="11"/>
  <c r="HA83" i="11"/>
  <c r="GZ83" i="11"/>
  <c r="GY83" i="11"/>
  <c r="GX83" i="11"/>
  <c r="GW83" i="11"/>
  <c r="GV83" i="11"/>
  <c r="GU83" i="11"/>
  <c r="GT83" i="11"/>
  <c r="GS83" i="11"/>
  <c r="GR83" i="11"/>
  <c r="GQ83" i="11"/>
  <c r="GP83" i="11"/>
  <c r="GO83" i="11"/>
  <c r="GN83" i="11"/>
  <c r="GM83" i="11"/>
  <c r="GL83" i="11"/>
  <c r="IT82" i="11"/>
  <c r="IS82" i="11"/>
  <c r="IR82" i="11"/>
  <c r="IQ82" i="11"/>
  <c r="IP82" i="11"/>
  <c r="IO82" i="11"/>
  <c r="IN82" i="11"/>
  <c r="IM82" i="11"/>
  <c r="IL82" i="11"/>
  <c r="IK82" i="11"/>
  <c r="IJ82" i="11"/>
  <c r="II82" i="11"/>
  <c r="IH82" i="11"/>
  <c r="IG82" i="11"/>
  <c r="IF82" i="11"/>
  <c r="IE82" i="11"/>
  <c r="ID82" i="11"/>
  <c r="IC82" i="11"/>
  <c r="IB82" i="11"/>
  <c r="IA82" i="11"/>
  <c r="HZ82" i="11"/>
  <c r="HY82" i="11"/>
  <c r="HX82" i="11"/>
  <c r="HW82" i="11"/>
  <c r="HV82" i="11"/>
  <c r="HU82" i="11"/>
  <c r="HT82" i="11"/>
  <c r="HS82" i="11"/>
  <c r="HR82" i="11"/>
  <c r="HQ82" i="11"/>
  <c r="HP82" i="11"/>
  <c r="HO82" i="11"/>
  <c r="HN82" i="11"/>
  <c r="HM82" i="11"/>
  <c r="HL82" i="11"/>
  <c r="HK82" i="11"/>
  <c r="HJ82" i="11"/>
  <c r="HI82" i="11"/>
  <c r="HH82" i="11"/>
  <c r="HG82" i="11"/>
  <c r="HF82" i="11"/>
  <c r="HE82" i="11"/>
  <c r="HD82" i="11"/>
  <c r="HC82" i="11"/>
  <c r="HB82" i="11"/>
  <c r="HA82" i="11"/>
  <c r="GZ82" i="11"/>
  <c r="GY82" i="11"/>
  <c r="GX82" i="11"/>
  <c r="GW82" i="11"/>
  <c r="GV82" i="11"/>
  <c r="GU82" i="11"/>
  <c r="GT82" i="11"/>
  <c r="GS82" i="11"/>
  <c r="GR82" i="11"/>
  <c r="GQ82" i="11"/>
  <c r="GP82" i="11"/>
  <c r="GO82" i="11"/>
  <c r="GN82" i="11"/>
  <c r="GM82" i="11"/>
  <c r="GL82" i="11"/>
  <c r="IT81" i="11"/>
  <c r="IS81" i="11"/>
  <c r="IR81" i="11"/>
  <c r="IQ81" i="11"/>
  <c r="IP81" i="11"/>
  <c r="IO81" i="11"/>
  <c r="IN81" i="11"/>
  <c r="IM81" i="11"/>
  <c r="IL81" i="11"/>
  <c r="IK81" i="11"/>
  <c r="IJ81" i="11"/>
  <c r="II81" i="11"/>
  <c r="IH81" i="11"/>
  <c r="IG81" i="11"/>
  <c r="IF81" i="11"/>
  <c r="IE81" i="11"/>
  <c r="ID81" i="11"/>
  <c r="IC81" i="11"/>
  <c r="IB81" i="11"/>
  <c r="IA81" i="11"/>
  <c r="HZ81" i="11"/>
  <c r="HY81" i="11"/>
  <c r="HX81" i="11"/>
  <c r="HW81" i="11"/>
  <c r="HV81" i="11"/>
  <c r="HU81" i="11"/>
  <c r="HT81" i="11"/>
  <c r="HS81" i="11"/>
  <c r="HR81" i="11"/>
  <c r="HQ81" i="11"/>
  <c r="HP81" i="11"/>
  <c r="HO81" i="11"/>
  <c r="HN81" i="11"/>
  <c r="HM81" i="11"/>
  <c r="HL81" i="11"/>
  <c r="HK81" i="11"/>
  <c r="HJ81" i="11"/>
  <c r="HI81" i="11"/>
  <c r="HH81" i="11"/>
  <c r="HG81" i="11"/>
  <c r="HF81" i="11"/>
  <c r="HE81" i="11"/>
  <c r="HD81" i="11"/>
  <c r="HC81" i="11"/>
  <c r="HB81" i="11"/>
  <c r="HA81" i="11"/>
  <c r="GZ81" i="11"/>
  <c r="GY81" i="11"/>
  <c r="GX81" i="11"/>
  <c r="GW81" i="11"/>
  <c r="GV81" i="11"/>
  <c r="GU81" i="11"/>
  <c r="GT81" i="11"/>
  <c r="GS81" i="11"/>
  <c r="GR81" i="11"/>
  <c r="GQ81" i="11"/>
  <c r="GP81" i="11"/>
  <c r="GO81" i="11"/>
  <c r="GN81" i="11"/>
  <c r="GM81" i="11"/>
  <c r="GL81" i="11"/>
  <c r="IT80" i="11"/>
  <c r="IS80" i="11"/>
  <c r="IR80" i="11"/>
  <c r="IQ80" i="11"/>
  <c r="IP80" i="11"/>
  <c r="IO80" i="11"/>
  <c r="IN80" i="11"/>
  <c r="IM80" i="11"/>
  <c r="IL80" i="11"/>
  <c r="IK80" i="11"/>
  <c r="IJ80" i="11"/>
  <c r="II80" i="11"/>
  <c r="IH80" i="11"/>
  <c r="IG80" i="11"/>
  <c r="IF80" i="11"/>
  <c r="IE80" i="11"/>
  <c r="ID80" i="11"/>
  <c r="IC80" i="11"/>
  <c r="IB80" i="11"/>
  <c r="IA80" i="11"/>
  <c r="HZ80" i="11"/>
  <c r="HY80" i="11"/>
  <c r="HX80" i="11"/>
  <c r="HW80" i="11"/>
  <c r="HV80" i="11"/>
  <c r="HU80" i="11"/>
  <c r="HT80" i="11"/>
  <c r="HS80" i="11"/>
  <c r="HR80" i="11"/>
  <c r="HQ80" i="11"/>
  <c r="HP80" i="11"/>
  <c r="HO80" i="11"/>
  <c r="HN80" i="11"/>
  <c r="HM80" i="11"/>
  <c r="HL80" i="11"/>
  <c r="HK80" i="11"/>
  <c r="HJ80" i="11"/>
  <c r="HI80" i="11"/>
  <c r="HH80" i="11"/>
  <c r="HG80" i="11"/>
  <c r="HF80" i="11"/>
  <c r="HE80" i="11"/>
  <c r="HD80" i="11"/>
  <c r="HC80" i="11"/>
  <c r="HB80" i="11"/>
  <c r="HA80" i="11"/>
  <c r="GZ80" i="11"/>
  <c r="GY80" i="11"/>
  <c r="GX80" i="11"/>
  <c r="GW80" i="11"/>
  <c r="GV80" i="11"/>
  <c r="GU80" i="11"/>
  <c r="GT80" i="11"/>
  <c r="GS80" i="11"/>
  <c r="GR80" i="11"/>
  <c r="GQ80" i="11"/>
  <c r="GP80" i="11"/>
  <c r="GO80" i="11"/>
  <c r="GN80" i="11"/>
  <c r="GM80" i="11"/>
  <c r="GL80" i="11"/>
  <c r="IT79" i="11"/>
  <c r="IS79" i="11"/>
  <c r="IR79" i="11"/>
  <c r="IQ79" i="11"/>
  <c r="IP79" i="11"/>
  <c r="IO79" i="11"/>
  <c r="IN79" i="11"/>
  <c r="IM79" i="11"/>
  <c r="IL79" i="11"/>
  <c r="IK79" i="11"/>
  <c r="IJ79" i="11"/>
  <c r="II79" i="11"/>
  <c r="IH79" i="11"/>
  <c r="IG79" i="11"/>
  <c r="IF79" i="11"/>
  <c r="IE79" i="11"/>
  <c r="ID79" i="11"/>
  <c r="IC79" i="11"/>
  <c r="IB79" i="11"/>
  <c r="IA79" i="11"/>
  <c r="HZ79" i="11"/>
  <c r="HY79" i="11"/>
  <c r="HX79" i="11"/>
  <c r="HW79" i="11"/>
  <c r="HV79" i="11"/>
  <c r="HU79" i="11"/>
  <c r="HT79" i="11"/>
  <c r="HS79" i="11"/>
  <c r="HR79" i="11"/>
  <c r="HQ79" i="11"/>
  <c r="HP79" i="11"/>
  <c r="HO79" i="11"/>
  <c r="HN79" i="11"/>
  <c r="HM79" i="11"/>
  <c r="HL79" i="11"/>
  <c r="HK79" i="11"/>
  <c r="HJ79" i="11"/>
  <c r="HI79" i="11"/>
  <c r="HH79" i="11"/>
  <c r="HG79" i="11"/>
  <c r="HF79" i="11"/>
  <c r="HE79" i="11"/>
  <c r="HD79" i="11"/>
  <c r="HC79" i="11"/>
  <c r="HB79" i="11"/>
  <c r="HA79" i="11"/>
  <c r="GZ79" i="11"/>
  <c r="GY79" i="11"/>
  <c r="GX79" i="11"/>
  <c r="GW79" i="11"/>
  <c r="GV79" i="11"/>
  <c r="GU79" i="11"/>
  <c r="GT79" i="11"/>
  <c r="GS79" i="11"/>
  <c r="GR79" i="11"/>
  <c r="GQ79" i="11"/>
  <c r="GP79" i="11"/>
  <c r="GO79" i="11"/>
  <c r="GN79" i="11"/>
  <c r="GM79" i="11"/>
  <c r="GL79" i="11"/>
  <c r="IT78" i="11"/>
  <c r="IS78" i="11"/>
  <c r="IR78" i="11"/>
  <c r="IQ78" i="11"/>
  <c r="IP78" i="11"/>
  <c r="IO78" i="11"/>
  <c r="IN78" i="11"/>
  <c r="IM78" i="11"/>
  <c r="IL78" i="11"/>
  <c r="IK78" i="11"/>
  <c r="IJ78" i="11"/>
  <c r="II78" i="11"/>
  <c r="IH78" i="11"/>
  <c r="IG78" i="11"/>
  <c r="IF78" i="11"/>
  <c r="IE78" i="11"/>
  <c r="ID78" i="11"/>
  <c r="IC78" i="11"/>
  <c r="IB78" i="11"/>
  <c r="IA78" i="11"/>
  <c r="HZ78" i="11"/>
  <c r="HY78" i="11"/>
  <c r="HX78" i="11"/>
  <c r="HW78" i="11"/>
  <c r="HV78" i="11"/>
  <c r="HU78" i="11"/>
  <c r="HT78" i="11"/>
  <c r="HS78" i="11"/>
  <c r="HR78" i="11"/>
  <c r="HQ78" i="11"/>
  <c r="HP78" i="11"/>
  <c r="HO78" i="11"/>
  <c r="HN78" i="11"/>
  <c r="HM78" i="11"/>
  <c r="HL78" i="11"/>
  <c r="HK78" i="11"/>
  <c r="HJ78" i="11"/>
  <c r="HI78" i="11"/>
  <c r="HH78" i="11"/>
  <c r="HG78" i="11"/>
  <c r="HF78" i="11"/>
  <c r="HE78" i="11"/>
  <c r="HD78" i="11"/>
  <c r="HC78" i="11"/>
  <c r="HB78" i="11"/>
  <c r="HA78" i="11"/>
  <c r="GZ78" i="11"/>
  <c r="GY78" i="11"/>
  <c r="GX78" i="11"/>
  <c r="GW78" i="11"/>
  <c r="GV78" i="11"/>
  <c r="GU78" i="11"/>
  <c r="GT78" i="11"/>
  <c r="GS78" i="11"/>
  <c r="GR78" i="11"/>
  <c r="GQ78" i="11"/>
  <c r="GP78" i="11"/>
  <c r="GO78" i="11"/>
  <c r="GN78" i="11"/>
  <c r="GM78" i="11"/>
  <c r="GL78" i="11"/>
  <c r="IT77" i="11"/>
  <c r="IS77" i="11"/>
  <c r="IR77" i="11"/>
  <c r="IQ77" i="11"/>
  <c r="IP77" i="11"/>
  <c r="IO77" i="11"/>
  <c r="IN77" i="11"/>
  <c r="IM77" i="11"/>
  <c r="IL77" i="11"/>
  <c r="IK77" i="11"/>
  <c r="IJ77" i="11"/>
  <c r="II77" i="11"/>
  <c r="IH77" i="11"/>
  <c r="IG77" i="11"/>
  <c r="IF77" i="11"/>
  <c r="IE77" i="11"/>
  <c r="ID77" i="11"/>
  <c r="IC77" i="11"/>
  <c r="IB77" i="11"/>
  <c r="IA77" i="11"/>
  <c r="HZ77" i="11"/>
  <c r="HY77" i="11"/>
  <c r="HX77" i="11"/>
  <c r="HW77" i="11"/>
  <c r="HV77" i="11"/>
  <c r="HU77" i="11"/>
  <c r="HT77" i="11"/>
  <c r="HS77" i="11"/>
  <c r="HR77" i="11"/>
  <c r="HQ77" i="11"/>
  <c r="HP77" i="11"/>
  <c r="HO77" i="11"/>
  <c r="HN77" i="11"/>
  <c r="HM77" i="11"/>
  <c r="HL77" i="11"/>
  <c r="HK77" i="11"/>
  <c r="HJ77" i="11"/>
  <c r="HI77" i="11"/>
  <c r="HH77" i="11"/>
  <c r="HG77" i="11"/>
  <c r="HF77" i="11"/>
  <c r="HE77" i="11"/>
  <c r="HD77" i="11"/>
  <c r="HC77" i="11"/>
  <c r="HB77" i="11"/>
  <c r="HA77" i="11"/>
  <c r="GZ77" i="11"/>
  <c r="GY77" i="11"/>
  <c r="GX77" i="11"/>
  <c r="GW77" i="11"/>
  <c r="GV77" i="11"/>
  <c r="GU77" i="11"/>
  <c r="GT77" i="11"/>
  <c r="GS77" i="11"/>
  <c r="GR77" i="11"/>
  <c r="GQ77" i="11"/>
  <c r="GP77" i="11"/>
  <c r="GO77" i="11"/>
  <c r="GN77" i="11"/>
  <c r="GM77" i="11"/>
  <c r="GL77" i="11"/>
  <c r="IT76" i="11"/>
  <c r="IS76" i="11"/>
  <c r="IR76" i="11"/>
  <c r="IQ76" i="11"/>
  <c r="IP76" i="11"/>
  <c r="IO76" i="11"/>
  <c r="IN76" i="11"/>
  <c r="IM76" i="11"/>
  <c r="IL76" i="11"/>
  <c r="IK76" i="11"/>
  <c r="IJ76" i="11"/>
  <c r="II76" i="11"/>
  <c r="IH76" i="11"/>
  <c r="IG76" i="11"/>
  <c r="IF76" i="11"/>
  <c r="IE76" i="11"/>
  <c r="ID76" i="11"/>
  <c r="IC76" i="11"/>
  <c r="IB76" i="11"/>
  <c r="IA76" i="11"/>
  <c r="HZ76" i="11"/>
  <c r="HY76" i="11"/>
  <c r="HX76" i="11"/>
  <c r="HW76" i="11"/>
  <c r="HV76" i="11"/>
  <c r="HU76" i="11"/>
  <c r="HT76" i="11"/>
  <c r="HS76" i="11"/>
  <c r="HR76" i="11"/>
  <c r="HQ76" i="11"/>
  <c r="HP76" i="11"/>
  <c r="HO76" i="11"/>
  <c r="HN76" i="11"/>
  <c r="HM76" i="11"/>
  <c r="HL76" i="11"/>
  <c r="HK76" i="11"/>
  <c r="HJ76" i="11"/>
  <c r="HI76" i="11"/>
  <c r="HH76" i="11"/>
  <c r="HG76" i="11"/>
  <c r="HF76" i="11"/>
  <c r="HE76" i="11"/>
  <c r="HD76" i="11"/>
  <c r="HC76" i="11"/>
  <c r="HB76" i="11"/>
  <c r="HA76" i="11"/>
  <c r="GZ76" i="11"/>
  <c r="GY76" i="11"/>
  <c r="GX76" i="11"/>
  <c r="GW76" i="11"/>
  <c r="GV76" i="11"/>
  <c r="GU76" i="11"/>
  <c r="GT76" i="11"/>
  <c r="GS76" i="11"/>
  <c r="GR76" i="11"/>
  <c r="GQ76" i="11"/>
  <c r="GP76" i="11"/>
  <c r="GO76" i="11"/>
  <c r="GN76" i="11"/>
  <c r="GM76" i="11"/>
  <c r="GL76" i="11"/>
  <c r="IT75" i="11"/>
  <c r="IS75" i="11"/>
  <c r="IR75" i="11"/>
  <c r="IQ75" i="11"/>
  <c r="IP75" i="11"/>
  <c r="IO75" i="11"/>
  <c r="IN75" i="11"/>
  <c r="IM75" i="11"/>
  <c r="IL75" i="11"/>
  <c r="IK75" i="11"/>
  <c r="IJ75" i="11"/>
  <c r="II75" i="11"/>
  <c r="IH75" i="11"/>
  <c r="IG75" i="11"/>
  <c r="IF75" i="11"/>
  <c r="IE75" i="11"/>
  <c r="ID75" i="11"/>
  <c r="IC75" i="11"/>
  <c r="IB75" i="11"/>
  <c r="IA75" i="11"/>
  <c r="HZ75" i="11"/>
  <c r="HY75" i="11"/>
  <c r="HX75" i="11"/>
  <c r="HW75" i="11"/>
  <c r="HV75" i="11"/>
  <c r="HU75" i="11"/>
  <c r="HT75" i="11"/>
  <c r="HS75" i="11"/>
  <c r="HR75" i="11"/>
  <c r="HQ75" i="11"/>
  <c r="HP75" i="11"/>
  <c r="HO75" i="11"/>
  <c r="HN75" i="11"/>
  <c r="HM75" i="11"/>
  <c r="HL75" i="11"/>
  <c r="HK75" i="11"/>
  <c r="HJ75" i="11"/>
  <c r="HI75" i="11"/>
  <c r="HH75" i="11"/>
  <c r="HG75" i="11"/>
  <c r="HF75" i="11"/>
  <c r="HE75" i="11"/>
  <c r="HD75" i="11"/>
  <c r="HC75" i="11"/>
  <c r="HB75" i="11"/>
  <c r="HA75" i="11"/>
  <c r="GZ75" i="11"/>
  <c r="GY75" i="11"/>
  <c r="GX75" i="11"/>
  <c r="GW75" i="11"/>
  <c r="GV75" i="11"/>
  <c r="GU75" i="11"/>
  <c r="GT75" i="11"/>
  <c r="GS75" i="11"/>
  <c r="GR75" i="11"/>
  <c r="GQ75" i="11"/>
  <c r="GP75" i="11"/>
  <c r="GO75" i="11"/>
  <c r="GN75" i="11"/>
  <c r="GM75" i="11"/>
  <c r="GL75" i="11"/>
  <c r="IT74" i="11"/>
  <c r="IS74" i="11"/>
  <c r="IR74" i="11"/>
  <c r="IQ74" i="11"/>
  <c r="IP74" i="11"/>
  <c r="IO74" i="11"/>
  <c r="IN74" i="11"/>
  <c r="IM74" i="11"/>
  <c r="IL74" i="11"/>
  <c r="IK74" i="11"/>
  <c r="IJ74" i="11"/>
  <c r="II74" i="11"/>
  <c r="IH74" i="11"/>
  <c r="IG74" i="11"/>
  <c r="IF74" i="11"/>
  <c r="IE74" i="11"/>
  <c r="ID74" i="11"/>
  <c r="IC74" i="11"/>
  <c r="IB74" i="11"/>
  <c r="IA74" i="11"/>
  <c r="HZ74" i="11"/>
  <c r="HY74" i="11"/>
  <c r="HX74" i="11"/>
  <c r="HW74" i="11"/>
  <c r="HV74" i="11"/>
  <c r="HU74" i="11"/>
  <c r="HT74" i="11"/>
  <c r="HS74" i="11"/>
  <c r="HR74" i="11"/>
  <c r="HQ74" i="11"/>
  <c r="HP74" i="11"/>
  <c r="HO74" i="11"/>
  <c r="HN74" i="11"/>
  <c r="HM74" i="11"/>
  <c r="HL74" i="11"/>
  <c r="HK74" i="11"/>
  <c r="HJ74" i="11"/>
  <c r="HI74" i="11"/>
  <c r="HH74" i="11"/>
  <c r="HG74" i="11"/>
  <c r="HF74" i="11"/>
  <c r="HE74" i="11"/>
  <c r="HD74" i="11"/>
  <c r="HC74" i="11"/>
  <c r="HB74" i="11"/>
  <c r="HA74" i="11"/>
  <c r="GZ74" i="11"/>
  <c r="GY74" i="11"/>
  <c r="GX74" i="11"/>
  <c r="GW74" i="11"/>
  <c r="GV74" i="11"/>
  <c r="GU74" i="11"/>
  <c r="GT74" i="11"/>
  <c r="GS74" i="11"/>
  <c r="GR74" i="11"/>
  <c r="GQ74" i="11"/>
  <c r="GP74" i="11"/>
  <c r="GO74" i="11"/>
  <c r="GN74" i="11"/>
  <c r="GM74" i="11"/>
  <c r="GL74" i="11"/>
  <c r="IT73" i="11"/>
  <c r="IS73" i="11"/>
  <c r="IR73" i="11"/>
  <c r="IQ73" i="11"/>
  <c r="IP73" i="11"/>
  <c r="IO73" i="11"/>
  <c r="IN73" i="11"/>
  <c r="IM73" i="11"/>
  <c r="IL73" i="11"/>
  <c r="IK73" i="11"/>
  <c r="IJ73" i="11"/>
  <c r="II73" i="11"/>
  <c r="IH73" i="11"/>
  <c r="IG73" i="11"/>
  <c r="IF73" i="11"/>
  <c r="IE73" i="11"/>
  <c r="ID73" i="11"/>
  <c r="IC73" i="11"/>
  <c r="IB73" i="11"/>
  <c r="IA73" i="11"/>
  <c r="HZ73" i="11"/>
  <c r="HY73" i="11"/>
  <c r="HX73" i="11"/>
  <c r="HW73" i="11"/>
  <c r="HV73" i="11"/>
  <c r="HU73" i="11"/>
  <c r="HT73" i="11"/>
  <c r="HS73" i="11"/>
  <c r="HR73" i="11"/>
  <c r="HQ73" i="11"/>
  <c r="HP73" i="11"/>
  <c r="HO73" i="11"/>
  <c r="HN73" i="11"/>
  <c r="HM73" i="11"/>
  <c r="HL73" i="11"/>
  <c r="HK73" i="11"/>
  <c r="HJ73" i="11"/>
  <c r="HI73" i="11"/>
  <c r="HH73" i="11"/>
  <c r="HG73" i="11"/>
  <c r="HF73" i="11"/>
  <c r="HE73" i="11"/>
  <c r="HD73" i="11"/>
  <c r="HC73" i="11"/>
  <c r="HB73" i="11"/>
  <c r="HA73" i="11"/>
  <c r="GZ73" i="11"/>
  <c r="GY73" i="11"/>
  <c r="GX73" i="11"/>
  <c r="GW73" i="11"/>
  <c r="GV73" i="11"/>
  <c r="GU73" i="11"/>
  <c r="GT73" i="11"/>
  <c r="GS73" i="11"/>
  <c r="GR73" i="11"/>
  <c r="GQ73" i="11"/>
  <c r="GP73" i="11"/>
  <c r="GO73" i="11"/>
  <c r="GN73" i="11"/>
  <c r="GM73" i="11"/>
  <c r="GL73" i="11"/>
  <c r="IT72" i="11"/>
  <c r="IS72" i="11"/>
  <c r="IR72" i="11"/>
  <c r="IQ72" i="11"/>
  <c r="IP72" i="11"/>
  <c r="IO72" i="11"/>
  <c r="IN72" i="11"/>
  <c r="IM72" i="11"/>
  <c r="IL72" i="11"/>
  <c r="IK72" i="11"/>
  <c r="IJ72" i="11"/>
  <c r="II72" i="11"/>
  <c r="IH72" i="11"/>
  <c r="IG72" i="11"/>
  <c r="IF72" i="11"/>
  <c r="IE72" i="11"/>
  <c r="ID72" i="11"/>
  <c r="IC72" i="11"/>
  <c r="IB72" i="11"/>
  <c r="IA72" i="11"/>
  <c r="HZ72" i="11"/>
  <c r="HY72" i="11"/>
  <c r="HX72" i="11"/>
  <c r="HW72" i="11"/>
  <c r="HV72" i="11"/>
  <c r="HU72" i="11"/>
  <c r="HT72" i="11"/>
  <c r="HS72" i="11"/>
  <c r="HR72" i="11"/>
  <c r="HQ72" i="11"/>
  <c r="HP72" i="11"/>
  <c r="HO72" i="11"/>
  <c r="HN72" i="11"/>
  <c r="HM72" i="11"/>
  <c r="HL72" i="11"/>
  <c r="HK72" i="11"/>
  <c r="HJ72" i="11"/>
  <c r="HI72" i="11"/>
  <c r="HH72" i="11"/>
  <c r="HG72" i="11"/>
  <c r="HF72" i="11"/>
  <c r="HE72" i="11"/>
  <c r="HD72" i="11"/>
  <c r="HC72" i="11"/>
  <c r="HB72" i="11"/>
  <c r="HA72" i="11"/>
  <c r="GZ72" i="11"/>
  <c r="GY72" i="11"/>
  <c r="GX72" i="11"/>
  <c r="GW72" i="11"/>
  <c r="GV72" i="11"/>
  <c r="GU72" i="11"/>
  <c r="GT72" i="11"/>
  <c r="GS72" i="11"/>
  <c r="GR72" i="11"/>
  <c r="GQ72" i="11"/>
  <c r="GP72" i="11"/>
  <c r="GO72" i="11"/>
  <c r="GN72" i="11"/>
  <c r="GM72" i="11"/>
  <c r="GL72" i="11"/>
  <c r="IT71" i="11"/>
  <c r="IS71" i="11"/>
  <c r="IR71" i="11"/>
  <c r="IQ71" i="11"/>
  <c r="IP71" i="11"/>
  <c r="IO71" i="11"/>
  <c r="IN71" i="11"/>
  <c r="IM71" i="11"/>
  <c r="IL71" i="11"/>
  <c r="IK71" i="11"/>
  <c r="IJ71" i="11"/>
  <c r="II71" i="11"/>
  <c r="IH71" i="11"/>
  <c r="IG71" i="11"/>
  <c r="IF71" i="11"/>
  <c r="IE71" i="11"/>
  <c r="ID71" i="11"/>
  <c r="IC71" i="11"/>
  <c r="IB71" i="11"/>
  <c r="IA71" i="11"/>
  <c r="HZ71" i="11"/>
  <c r="HY71" i="11"/>
  <c r="HX71" i="11"/>
  <c r="HW71" i="11"/>
  <c r="HV71" i="11"/>
  <c r="HU71" i="11"/>
  <c r="HT71" i="11"/>
  <c r="HS71" i="11"/>
  <c r="HR71" i="11"/>
  <c r="HQ71" i="11"/>
  <c r="HP71" i="11"/>
  <c r="HO71" i="11"/>
  <c r="HN71" i="11"/>
  <c r="HM71" i="11"/>
  <c r="HL71" i="11"/>
  <c r="HK71" i="11"/>
  <c r="HJ71" i="11"/>
  <c r="HI71" i="11"/>
  <c r="HH71" i="11"/>
  <c r="HG71" i="11"/>
  <c r="HF71" i="11"/>
  <c r="HE71" i="11"/>
  <c r="HD71" i="11"/>
  <c r="HC71" i="11"/>
  <c r="HB71" i="11"/>
  <c r="HA71" i="11"/>
  <c r="GZ71" i="11"/>
  <c r="GY71" i="11"/>
  <c r="GX71" i="11"/>
  <c r="GW71" i="11"/>
  <c r="GV71" i="11"/>
  <c r="GU71" i="11"/>
  <c r="GT71" i="11"/>
  <c r="GS71" i="11"/>
  <c r="GR71" i="11"/>
  <c r="GQ71" i="11"/>
  <c r="GP71" i="11"/>
  <c r="GO71" i="11"/>
  <c r="GN71" i="11"/>
  <c r="GM71" i="11"/>
  <c r="GL71" i="11"/>
  <c r="IT70" i="11"/>
  <c r="IS70" i="11"/>
  <c r="IR70" i="11"/>
  <c r="IQ70" i="11"/>
  <c r="IP70" i="11"/>
  <c r="IO70" i="11"/>
  <c r="IN70" i="11"/>
  <c r="IM70" i="11"/>
  <c r="IL70" i="11"/>
  <c r="IK70" i="11"/>
  <c r="IJ70" i="11"/>
  <c r="II70" i="11"/>
  <c r="IH70" i="11"/>
  <c r="IG70" i="11"/>
  <c r="IF70" i="11"/>
  <c r="IE70" i="11"/>
  <c r="ID70" i="11"/>
  <c r="IC70" i="11"/>
  <c r="IB70" i="11"/>
  <c r="IA70" i="11"/>
  <c r="HZ70" i="11"/>
  <c r="HY70" i="11"/>
  <c r="HX70" i="11"/>
  <c r="HW70" i="11"/>
  <c r="HV70" i="11"/>
  <c r="HU70" i="11"/>
  <c r="HT70" i="11"/>
  <c r="HS70" i="11"/>
  <c r="HR70" i="11"/>
  <c r="HQ70" i="11"/>
  <c r="HP70" i="11"/>
  <c r="HO70" i="11"/>
  <c r="HN70" i="11"/>
  <c r="HM70" i="11"/>
  <c r="HL70" i="11"/>
  <c r="HK70" i="11"/>
  <c r="HJ70" i="11"/>
  <c r="HI70" i="11"/>
  <c r="HH70" i="11"/>
  <c r="HG70" i="11"/>
  <c r="HF70" i="11"/>
  <c r="HE70" i="11"/>
  <c r="HD70" i="11"/>
  <c r="HC70" i="11"/>
  <c r="HB70" i="11"/>
  <c r="HA70" i="11"/>
  <c r="GZ70" i="11"/>
  <c r="GY70" i="11"/>
  <c r="GX70" i="11"/>
  <c r="GW70" i="11"/>
  <c r="GV70" i="11"/>
  <c r="GU70" i="11"/>
  <c r="GT70" i="11"/>
  <c r="GS70" i="11"/>
  <c r="GR70" i="11"/>
  <c r="GQ70" i="11"/>
  <c r="GP70" i="11"/>
  <c r="GO70" i="11"/>
  <c r="GN70" i="11"/>
  <c r="GM70" i="11"/>
  <c r="GL70" i="11"/>
  <c r="IT69" i="11"/>
  <c r="IS69" i="11"/>
  <c r="IR69" i="11"/>
  <c r="IQ69" i="11"/>
  <c r="IP69" i="11"/>
  <c r="IO69" i="11"/>
  <c r="IN69" i="11"/>
  <c r="IM69" i="11"/>
  <c r="IL69" i="11"/>
  <c r="IK69" i="11"/>
  <c r="IJ69" i="11"/>
  <c r="II69" i="11"/>
  <c r="IH69" i="11"/>
  <c r="IG69" i="11"/>
  <c r="IF69" i="11"/>
  <c r="IE69" i="11"/>
  <c r="ID69" i="11"/>
  <c r="IC69" i="11"/>
  <c r="IB69" i="11"/>
  <c r="IA69" i="11"/>
  <c r="HZ69" i="11"/>
  <c r="HY69" i="11"/>
  <c r="HX69" i="11"/>
  <c r="HW69" i="11"/>
  <c r="HV69" i="11"/>
  <c r="HU69" i="11"/>
  <c r="HT69" i="11"/>
  <c r="HS69" i="11"/>
  <c r="HR69" i="11"/>
  <c r="HQ69" i="11"/>
  <c r="HP69" i="11"/>
  <c r="HO69" i="11"/>
  <c r="HN69" i="11"/>
  <c r="HM69" i="11"/>
  <c r="HL69" i="11"/>
  <c r="HK69" i="11"/>
  <c r="HJ69" i="11"/>
  <c r="HI69" i="11"/>
  <c r="HH69" i="11"/>
  <c r="HG69" i="11"/>
  <c r="HF69" i="11"/>
  <c r="HE69" i="11"/>
  <c r="HD69" i="11"/>
  <c r="HC69" i="11"/>
  <c r="HB69" i="11"/>
  <c r="HA69" i="11"/>
  <c r="GZ69" i="11"/>
  <c r="GY69" i="11"/>
  <c r="GX69" i="11"/>
  <c r="GW69" i="11"/>
  <c r="GV69" i="11"/>
  <c r="GU69" i="11"/>
  <c r="GT69" i="11"/>
  <c r="GS69" i="11"/>
  <c r="GR69" i="11"/>
  <c r="GQ69" i="11"/>
  <c r="GP69" i="11"/>
  <c r="GO69" i="11"/>
  <c r="GN69" i="11"/>
  <c r="GM69" i="11"/>
  <c r="GL69" i="11"/>
  <c r="IT68" i="11"/>
  <c r="IS68" i="11"/>
  <c r="IR68" i="11"/>
  <c r="IQ68" i="11"/>
  <c r="IP68" i="11"/>
  <c r="IO68" i="11"/>
  <c r="IN68" i="11"/>
  <c r="IM68" i="11"/>
  <c r="IL68" i="11"/>
  <c r="IK68" i="11"/>
  <c r="IJ68" i="11"/>
  <c r="II68" i="11"/>
  <c r="IH68" i="11"/>
  <c r="IG68" i="11"/>
  <c r="IF68" i="11"/>
  <c r="IE68" i="11"/>
  <c r="ID68" i="11"/>
  <c r="IC68" i="11"/>
  <c r="IB68" i="11"/>
  <c r="IA68" i="11"/>
  <c r="HZ68" i="11"/>
  <c r="HY68" i="11"/>
  <c r="HX68" i="11"/>
  <c r="HW68" i="11"/>
  <c r="HV68" i="11"/>
  <c r="HU68" i="11"/>
  <c r="HT68" i="11"/>
  <c r="HS68" i="11"/>
  <c r="HR68" i="11"/>
  <c r="HQ68" i="11"/>
  <c r="HP68" i="11"/>
  <c r="HO68" i="11"/>
  <c r="HN68" i="11"/>
  <c r="HM68" i="11"/>
  <c r="HL68" i="11"/>
  <c r="HK68" i="11"/>
  <c r="HJ68" i="11"/>
  <c r="HI68" i="11"/>
  <c r="HH68" i="11"/>
  <c r="HG68" i="11"/>
  <c r="HF68" i="11"/>
  <c r="HE68" i="11"/>
  <c r="HD68" i="11"/>
  <c r="HC68" i="11"/>
  <c r="HB68" i="11"/>
  <c r="HA68" i="11"/>
  <c r="GZ68" i="11"/>
  <c r="GY68" i="11"/>
  <c r="GX68" i="11"/>
  <c r="GW68" i="11"/>
  <c r="GV68" i="11"/>
  <c r="GU68" i="11"/>
  <c r="GT68" i="11"/>
  <c r="GS68" i="11"/>
  <c r="GR68" i="11"/>
  <c r="GQ68" i="11"/>
  <c r="GP68" i="11"/>
  <c r="GO68" i="11"/>
  <c r="GN68" i="11"/>
  <c r="GM68" i="11"/>
  <c r="GL68" i="11"/>
  <c r="IT67" i="11"/>
  <c r="IS67" i="11"/>
  <c r="IR67" i="11"/>
  <c r="IQ67" i="11"/>
  <c r="IP67" i="11"/>
  <c r="IO67" i="11"/>
  <c r="IN67" i="11"/>
  <c r="IM67" i="11"/>
  <c r="IL67" i="11"/>
  <c r="IK67" i="11"/>
  <c r="IJ67" i="11"/>
  <c r="II67" i="11"/>
  <c r="IH67" i="11"/>
  <c r="IG67" i="11"/>
  <c r="IF67" i="11"/>
  <c r="IE67" i="11"/>
  <c r="ID67" i="11"/>
  <c r="IC67" i="11"/>
  <c r="IB67" i="11"/>
  <c r="IA67" i="11"/>
  <c r="HZ67" i="11"/>
  <c r="HY67" i="11"/>
  <c r="HX67" i="11"/>
  <c r="HW67" i="11"/>
  <c r="HV67" i="11"/>
  <c r="HU67" i="11"/>
  <c r="HT67" i="11"/>
  <c r="HS67" i="11"/>
  <c r="HR67" i="11"/>
  <c r="HQ67" i="11"/>
  <c r="HP67" i="11"/>
  <c r="HO67" i="11"/>
  <c r="HN67" i="11"/>
  <c r="HM67" i="11"/>
  <c r="HL67" i="11"/>
  <c r="HK67" i="11"/>
  <c r="HJ67" i="11"/>
  <c r="HI67" i="11"/>
  <c r="HH67" i="11"/>
  <c r="HG67" i="11"/>
  <c r="HF67" i="11"/>
  <c r="HE67" i="11"/>
  <c r="HD67" i="11"/>
  <c r="HC67" i="11"/>
  <c r="HB67" i="11"/>
  <c r="HA67" i="11"/>
  <c r="GZ67" i="11"/>
  <c r="GY67" i="11"/>
  <c r="GX67" i="11"/>
  <c r="GW67" i="11"/>
  <c r="GV67" i="11"/>
  <c r="GU67" i="11"/>
  <c r="GT67" i="11"/>
  <c r="GS67" i="11"/>
  <c r="GR67" i="11"/>
  <c r="GQ67" i="11"/>
  <c r="GP67" i="11"/>
  <c r="GO67" i="11"/>
  <c r="GN67" i="11"/>
  <c r="GM67" i="11"/>
  <c r="GL67" i="11"/>
  <c r="IT66" i="11"/>
  <c r="IS66" i="11"/>
  <c r="IR66" i="11"/>
  <c r="IQ66" i="11"/>
  <c r="IP66" i="11"/>
  <c r="IO66" i="11"/>
  <c r="IN66" i="11"/>
  <c r="IM66" i="11"/>
  <c r="IL66" i="11"/>
  <c r="IK66" i="11"/>
  <c r="IJ66" i="11"/>
  <c r="II66" i="11"/>
  <c r="IH66" i="11"/>
  <c r="IG66" i="11"/>
  <c r="IF66" i="11"/>
  <c r="IE66" i="11"/>
  <c r="ID66" i="11"/>
  <c r="IC66" i="11"/>
  <c r="IB66" i="11"/>
  <c r="IA66" i="11"/>
  <c r="HZ66" i="11"/>
  <c r="HY66" i="11"/>
  <c r="HX66" i="11"/>
  <c r="HW66" i="11"/>
  <c r="HV66" i="11"/>
  <c r="HU66" i="11"/>
  <c r="HT66" i="11"/>
  <c r="HS66" i="11"/>
  <c r="HR66" i="11"/>
  <c r="HQ66" i="11"/>
  <c r="HP66" i="11"/>
  <c r="HO66" i="11"/>
  <c r="HN66" i="11"/>
  <c r="HM66" i="11"/>
  <c r="HL66" i="11"/>
  <c r="HK66" i="11"/>
  <c r="HJ66" i="11"/>
  <c r="HI66" i="11"/>
  <c r="HH66" i="11"/>
  <c r="HG66" i="11"/>
  <c r="HF66" i="11"/>
  <c r="HE66" i="11"/>
  <c r="HD66" i="11"/>
  <c r="HC66" i="11"/>
  <c r="HB66" i="11"/>
  <c r="HA66" i="11"/>
  <c r="GZ66" i="11"/>
  <c r="GY66" i="11"/>
  <c r="GX66" i="11"/>
  <c r="GW66" i="11"/>
  <c r="GV66" i="11"/>
  <c r="GU66" i="11"/>
  <c r="GT66" i="11"/>
  <c r="GS66" i="11"/>
  <c r="GR66" i="11"/>
  <c r="GQ66" i="11"/>
  <c r="GP66" i="11"/>
  <c r="GO66" i="11"/>
  <c r="GN66" i="11"/>
  <c r="GM66" i="11"/>
  <c r="GL66" i="11"/>
  <c r="IT65" i="11"/>
  <c r="IS65" i="11"/>
  <c r="IR65" i="11"/>
  <c r="IQ65" i="11"/>
  <c r="IP65" i="11"/>
  <c r="IO65" i="11"/>
  <c r="IN65" i="11"/>
  <c r="IM65" i="11"/>
  <c r="IL65" i="11"/>
  <c r="IK65" i="11"/>
  <c r="IJ65" i="11"/>
  <c r="II65" i="11"/>
  <c r="IH65" i="11"/>
  <c r="IG65" i="11"/>
  <c r="IF65" i="11"/>
  <c r="IE65" i="11"/>
  <c r="ID65" i="11"/>
  <c r="IC65" i="11"/>
  <c r="IB65" i="11"/>
  <c r="IA65" i="11"/>
  <c r="HZ65" i="11"/>
  <c r="HY65" i="11"/>
  <c r="HX65" i="11"/>
  <c r="HW65" i="11"/>
  <c r="HV65" i="11"/>
  <c r="HU65" i="11"/>
  <c r="HT65" i="11"/>
  <c r="HS65" i="11"/>
  <c r="HR65" i="11"/>
  <c r="HQ65" i="11"/>
  <c r="HP65" i="11"/>
  <c r="HO65" i="11"/>
  <c r="HN65" i="11"/>
  <c r="HM65" i="11"/>
  <c r="HL65" i="11"/>
  <c r="HK65" i="11"/>
  <c r="HJ65" i="11"/>
  <c r="HI65" i="11"/>
  <c r="HH65" i="11"/>
  <c r="HG65" i="11"/>
  <c r="HF65" i="11"/>
  <c r="HE65" i="11"/>
  <c r="HD65" i="11"/>
  <c r="HC65" i="11"/>
  <c r="HB65" i="11"/>
  <c r="HA65" i="11"/>
  <c r="GZ65" i="11"/>
  <c r="GY65" i="11"/>
  <c r="GX65" i="11"/>
  <c r="GW65" i="11"/>
  <c r="GV65" i="11"/>
  <c r="GU65" i="11"/>
  <c r="GT65" i="11"/>
  <c r="GS65" i="11"/>
  <c r="GR65" i="11"/>
  <c r="GQ65" i="11"/>
  <c r="GP65" i="11"/>
  <c r="GO65" i="11"/>
  <c r="GN65" i="11"/>
  <c r="GM65" i="11"/>
  <c r="GL65" i="11"/>
  <c r="IT64" i="11"/>
  <c r="IS64" i="11"/>
  <c r="IR64" i="11"/>
  <c r="IQ64" i="11"/>
  <c r="IP64" i="11"/>
  <c r="IO64" i="11"/>
  <c r="IN64" i="11"/>
  <c r="IM64" i="11"/>
  <c r="IL64" i="11"/>
  <c r="IK64" i="11"/>
  <c r="IJ64" i="11"/>
  <c r="II64" i="11"/>
  <c r="IH64" i="11"/>
  <c r="IG64" i="11"/>
  <c r="IF64" i="11"/>
  <c r="IE64" i="11"/>
  <c r="ID64" i="11"/>
  <c r="IC64" i="11"/>
  <c r="IB64" i="11"/>
  <c r="IA64" i="11"/>
  <c r="HZ64" i="11"/>
  <c r="HY64" i="11"/>
  <c r="HX64" i="11"/>
  <c r="HW64" i="11"/>
  <c r="HV64" i="11"/>
  <c r="HU64" i="11"/>
  <c r="HT64" i="11"/>
  <c r="HS64" i="11"/>
  <c r="HR64" i="11"/>
  <c r="HQ64" i="11"/>
  <c r="HP64" i="11"/>
  <c r="HO64" i="11"/>
  <c r="HN64" i="11"/>
  <c r="HM64" i="11"/>
  <c r="HL64" i="11"/>
  <c r="HK64" i="11"/>
  <c r="HJ64" i="11"/>
  <c r="HI64" i="11"/>
  <c r="HH64" i="11"/>
  <c r="HG64" i="11"/>
  <c r="HF64" i="11"/>
  <c r="HE64" i="11"/>
  <c r="HD64" i="11"/>
  <c r="HC64" i="11"/>
  <c r="HB64" i="11"/>
  <c r="HA64" i="11"/>
  <c r="GZ64" i="11"/>
  <c r="GY64" i="11"/>
  <c r="GX64" i="11"/>
  <c r="GW64" i="11"/>
  <c r="GV64" i="11"/>
  <c r="GU64" i="11"/>
  <c r="GT64" i="11"/>
  <c r="GS64" i="11"/>
  <c r="GR64" i="11"/>
  <c r="GQ64" i="11"/>
  <c r="GP64" i="11"/>
  <c r="GO64" i="11"/>
  <c r="GN64" i="11"/>
  <c r="GM64" i="11"/>
  <c r="GL64" i="11"/>
  <c r="IT63" i="11"/>
  <c r="IS63" i="11"/>
  <c r="IR63" i="11"/>
  <c r="IQ63" i="11"/>
  <c r="IP63" i="11"/>
  <c r="IO63" i="11"/>
  <c r="IN63" i="11"/>
  <c r="IM63" i="11"/>
  <c r="IL63" i="11"/>
  <c r="IK63" i="11"/>
  <c r="IJ63" i="11"/>
  <c r="II63" i="11"/>
  <c r="IH63" i="11"/>
  <c r="IG63" i="11"/>
  <c r="IF63" i="11"/>
  <c r="IE63" i="11"/>
  <c r="ID63" i="11"/>
  <c r="IC63" i="11"/>
  <c r="IB63" i="11"/>
  <c r="IA63" i="11"/>
  <c r="HZ63" i="11"/>
  <c r="HY63" i="11"/>
  <c r="HX63" i="11"/>
  <c r="HW63" i="11"/>
  <c r="HV63" i="11"/>
  <c r="HU63" i="11"/>
  <c r="HT63" i="11"/>
  <c r="HS63" i="11"/>
  <c r="HR63" i="11"/>
  <c r="HQ63" i="11"/>
  <c r="HP63" i="11"/>
  <c r="HO63" i="11"/>
  <c r="HN63" i="11"/>
  <c r="HM63" i="11"/>
  <c r="HL63" i="11"/>
  <c r="HK63" i="11"/>
  <c r="HJ63" i="11"/>
  <c r="HI63" i="11"/>
  <c r="HH63" i="11"/>
  <c r="HG63" i="11"/>
  <c r="HF63" i="11"/>
  <c r="HE63" i="11"/>
  <c r="HD63" i="11"/>
  <c r="HC63" i="11"/>
  <c r="HB63" i="11"/>
  <c r="HA63" i="11"/>
  <c r="GZ63" i="11"/>
  <c r="GY63" i="11"/>
  <c r="GX63" i="11"/>
  <c r="GW63" i="11"/>
  <c r="GV63" i="11"/>
  <c r="GU63" i="11"/>
  <c r="GT63" i="11"/>
  <c r="GS63" i="11"/>
  <c r="GR63" i="11"/>
  <c r="GQ63" i="11"/>
  <c r="GP63" i="11"/>
  <c r="GO63" i="11"/>
  <c r="GN63" i="11"/>
  <c r="GM63" i="11"/>
  <c r="GL63" i="11"/>
  <c r="IT62" i="11"/>
  <c r="IS62" i="11"/>
  <c r="IR62" i="11"/>
  <c r="IQ62" i="11"/>
  <c r="IP62" i="11"/>
  <c r="IO62" i="11"/>
  <c r="IN62" i="11"/>
  <c r="IM62" i="11"/>
  <c r="IL62" i="11"/>
  <c r="IK62" i="11"/>
  <c r="IJ62" i="11"/>
  <c r="II62" i="11"/>
  <c r="IH62" i="11"/>
  <c r="IG62" i="11"/>
  <c r="IF62" i="11"/>
  <c r="IE62" i="11"/>
  <c r="ID62" i="11"/>
  <c r="IC62" i="11"/>
  <c r="IB62" i="11"/>
  <c r="IA62" i="11"/>
  <c r="HZ62" i="11"/>
  <c r="HY62" i="11"/>
  <c r="HX62" i="11"/>
  <c r="HW62" i="11"/>
  <c r="HV62" i="11"/>
  <c r="HU62" i="11"/>
  <c r="HT62" i="11"/>
  <c r="HS62" i="11"/>
  <c r="HR62" i="11"/>
  <c r="HQ62" i="11"/>
  <c r="HP62" i="11"/>
  <c r="HO62" i="11"/>
  <c r="HN62" i="11"/>
  <c r="HM62" i="11"/>
  <c r="HL62" i="11"/>
  <c r="HK62" i="11"/>
  <c r="HJ62" i="11"/>
  <c r="HI62" i="11"/>
  <c r="HH62" i="11"/>
  <c r="HG62" i="11"/>
  <c r="HF62" i="11"/>
  <c r="HE62" i="11"/>
  <c r="HD62" i="11"/>
  <c r="HC62" i="11"/>
  <c r="HB62" i="11"/>
  <c r="HA62" i="11"/>
  <c r="GZ62" i="11"/>
  <c r="GY62" i="11"/>
  <c r="GX62" i="11"/>
  <c r="GW62" i="11"/>
  <c r="GV62" i="11"/>
  <c r="GU62" i="11"/>
  <c r="GT62" i="11"/>
  <c r="GS62" i="11"/>
  <c r="GR62" i="11"/>
  <c r="GQ62" i="11"/>
  <c r="GP62" i="11"/>
  <c r="GO62" i="11"/>
  <c r="GN62" i="11"/>
  <c r="GM62" i="11"/>
  <c r="GL62" i="11"/>
  <c r="IT61" i="11"/>
  <c r="IS61" i="11"/>
  <c r="IR61" i="11"/>
  <c r="IQ61" i="11"/>
  <c r="IP61" i="11"/>
  <c r="IO61" i="11"/>
  <c r="IN61" i="11"/>
  <c r="IM61" i="11"/>
  <c r="IL61" i="11"/>
  <c r="IK61" i="11"/>
  <c r="IJ61" i="11"/>
  <c r="II61" i="11"/>
  <c r="IH61" i="11"/>
  <c r="IG61" i="11"/>
  <c r="IF61" i="11"/>
  <c r="IE61" i="11"/>
  <c r="ID61" i="11"/>
  <c r="IC61" i="11"/>
  <c r="IB61" i="11"/>
  <c r="IA61" i="11"/>
  <c r="HZ61" i="11"/>
  <c r="HY61" i="11"/>
  <c r="HX61" i="11"/>
  <c r="HW61" i="11"/>
  <c r="HV61" i="11"/>
  <c r="HU61" i="11"/>
  <c r="HT61" i="11"/>
  <c r="HS61" i="11"/>
  <c r="HR61" i="11"/>
  <c r="HQ61" i="11"/>
  <c r="HP61" i="11"/>
  <c r="HO61" i="11"/>
  <c r="HN61" i="11"/>
  <c r="HM61" i="11"/>
  <c r="HL61" i="11"/>
  <c r="HK61" i="11"/>
  <c r="HJ61" i="11"/>
  <c r="HI61" i="11"/>
  <c r="HH61" i="11"/>
  <c r="HG61" i="11"/>
  <c r="HF61" i="11"/>
  <c r="HE61" i="11"/>
  <c r="HD61" i="11"/>
  <c r="HC61" i="11"/>
  <c r="HB61" i="11"/>
  <c r="HA61" i="11"/>
  <c r="GZ61" i="11"/>
  <c r="GY61" i="11"/>
  <c r="GX61" i="11"/>
  <c r="GW61" i="11"/>
  <c r="GV61" i="11"/>
  <c r="GU61" i="11"/>
  <c r="GT61" i="11"/>
  <c r="GS61" i="11"/>
  <c r="GR61" i="11"/>
  <c r="GQ61" i="11"/>
  <c r="GP61" i="11"/>
  <c r="GO61" i="11"/>
  <c r="GN61" i="11"/>
  <c r="GM61" i="11"/>
  <c r="GL61" i="11"/>
  <c r="IT60" i="11"/>
  <c r="IS60" i="11"/>
  <c r="IR60" i="11"/>
  <c r="IQ60" i="11"/>
  <c r="IP60" i="11"/>
  <c r="IO60" i="11"/>
  <c r="IN60" i="11"/>
  <c r="IM60" i="11"/>
  <c r="IL60" i="11"/>
  <c r="IK60" i="11"/>
  <c r="IJ60" i="11"/>
  <c r="II60" i="11"/>
  <c r="IH60" i="11"/>
  <c r="IG60" i="11"/>
  <c r="IF60" i="11"/>
  <c r="IE60" i="11"/>
  <c r="ID60" i="11"/>
  <c r="IC60" i="11"/>
  <c r="IB60" i="11"/>
  <c r="IA60" i="11"/>
  <c r="HZ60" i="11"/>
  <c r="HY60" i="11"/>
  <c r="HX60" i="11"/>
  <c r="HW60" i="11"/>
  <c r="HV60" i="11"/>
  <c r="HU60" i="11"/>
  <c r="HT60" i="11"/>
  <c r="HS60" i="11"/>
  <c r="HR60" i="11"/>
  <c r="HQ60" i="11"/>
  <c r="HP60" i="11"/>
  <c r="HO60" i="11"/>
  <c r="HN60" i="11"/>
  <c r="HM60" i="11"/>
  <c r="HL60" i="11"/>
  <c r="HK60" i="11"/>
  <c r="HJ60" i="11"/>
  <c r="HI60" i="11"/>
  <c r="HH60" i="11"/>
  <c r="HG60" i="11"/>
  <c r="HF60" i="11"/>
  <c r="HE60" i="11"/>
  <c r="HD60" i="11"/>
  <c r="HC60" i="11"/>
  <c r="HB60" i="11"/>
  <c r="HA60" i="11"/>
  <c r="GZ60" i="11"/>
  <c r="GY60" i="11"/>
  <c r="GX60" i="11"/>
  <c r="GW60" i="11"/>
  <c r="GV60" i="11"/>
  <c r="GU60" i="11"/>
  <c r="GT60" i="11"/>
  <c r="GS60" i="11"/>
  <c r="GR60" i="11"/>
  <c r="GQ60" i="11"/>
  <c r="GP60" i="11"/>
  <c r="GO60" i="11"/>
  <c r="GN60" i="11"/>
  <c r="GM60" i="11"/>
  <c r="GL60" i="11"/>
  <c r="IT59" i="11"/>
  <c r="IS59" i="11"/>
  <c r="IR59" i="11"/>
  <c r="IQ59" i="11"/>
  <c r="IP59" i="11"/>
  <c r="IO59" i="11"/>
  <c r="IN59" i="11"/>
  <c r="IM59" i="11"/>
  <c r="IL59" i="11"/>
  <c r="IK59" i="11"/>
  <c r="IJ59" i="11"/>
  <c r="II59" i="11"/>
  <c r="IH59" i="11"/>
  <c r="IG59" i="11"/>
  <c r="IF59" i="11"/>
  <c r="IE59" i="11"/>
  <c r="ID59" i="11"/>
  <c r="IC59" i="11"/>
  <c r="IB59" i="11"/>
  <c r="IA59" i="11"/>
  <c r="HZ59" i="11"/>
  <c r="HY59" i="11"/>
  <c r="HX59" i="11"/>
  <c r="HW59" i="11"/>
  <c r="HV59" i="11"/>
  <c r="HU59" i="11"/>
  <c r="HT59" i="11"/>
  <c r="HS59" i="11"/>
  <c r="HR59" i="11"/>
  <c r="HQ59" i="11"/>
  <c r="HP59" i="11"/>
  <c r="HO59" i="11"/>
  <c r="HN59" i="11"/>
  <c r="HM59" i="11"/>
  <c r="HL59" i="11"/>
  <c r="HK59" i="11"/>
  <c r="HJ59" i="11"/>
  <c r="HI59" i="11"/>
  <c r="HH59" i="11"/>
  <c r="HG59" i="11"/>
  <c r="HF59" i="11"/>
  <c r="HE59" i="11"/>
  <c r="HD59" i="11"/>
  <c r="HC59" i="11"/>
  <c r="HB59" i="11"/>
  <c r="HA59" i="11"/>
  <c r="GZ59" i="11"/>
  <c r="GY59" i="11"/>
  <c r="GX59" i="11"/>
  <c r="GW59" i="11"/>
  <c r="GV59" i="11"/>
  <c r="GU59" i="11"/>
  <c r="GT59" i="11"/>
  <c r="GS59" i="11"/>
  <c r="GR59" i="11"/>
  <c r="GQ59" i="11"/>
  <c r="GP59" i="11"/>
  <c r="GO59" i="11"/>
  <c r="GN59" i="11"/>
  <c r="GM59" i="11"/>
  <c r="GL59" i="11"/>
  <c r="IT58" i="11"/>
  <c r="IS58" i="11"/>
  <c r="IR58" i="11"/>
  <c r="IQ58" i="11"/>
  <c r="IP58" i="11"/>
  <c r="IO58" i="11"/>
  <c r="IN58" i="11"/>
  <c r="IM58" i="11"/>
  <c r="IL58" i="11"/>
  <c r="IK58" i="11"/>
  <c r="IJ58" i="11"/>
  <c r="II58" i="11"/>
  <c r="IH58" i="11"/>
  <c r="IG58" i="11"/>
  <c r="IF58" i="11"/>
  <c r="IE58" i="11"/>
  <c r="ID58" i="11"/>
  <c r="IC58" i="11"/>
  <c r="IB58" i="11"/>
  <c r="IA58" i="11"/>
  <c r="HZ58" i="11"/>
  <c r="HY58" i="11"/>
  <c r="HX58" i="11"/>
  <c r="HW58" i="11"/>
  <c r="HV58" i="11"/>
  <c r="HU58" i="11"/>
  <c r="HT58" i="11"/>
  <c r="HS58" i="11"/>
  <c r="HR58" i="11"/>
  <c r="HQ58" i="11"/>
  <c r="HP58" i="11"/>
  <c r="HO58" i="11"/>
  <c r="HN58" i="11"/>
  <c r="HM58" i="11"/>
  <c r="HL58" i="11"/>
  <c r="HK58" i="11"/>
  <c r="HJ58" i="11"/>
  <c r="HI58" i="11"/>
  <c r="HH58" i="11"/>
  <c r="HG58" i="11"/>
  <c r="HF58" i="11"/>
  <c r="HE58" i="11"/>
  <c r="HD58" i="11"/>
  <c r="HC58" i="11"/>
  <c r="HB58" i="11"/>
  <c r="HA58" i="11"/>
  <c r="GZ58" i="11"/>
  <c r="GY58" i="11"/>
  <c r="GX58" i="11"/>
  <c r="GW58" i="11"/>
  <c r="GV58" i="11"/>
  <c r="GU58" i="11"/>
  <c r="GT58" i="11"/>
  <c r="GS58" i="11"/>
  <c r="GR58" i="11"/>
  <c r="GQ58" i="11"/>
  <c r="GP58" i="11"/>
  <c r="GO58" i="11"/>
  <c r="GN58" i="11"/>
  <c r="GM58" i="11"/>
  <c r="GL58" i="11"/>
  <c r="IT57" i="11"/>
  <c r="IS57" i="11"/>
  <c r="IR57" i="11"/>
  <c r="IQ57" i="11"/>
  <c r="IP57" i="11"/>
  <c r="IO57" i="11"/>
  <c r="IN57" i="11"/>
  <c r="IM57" i="11"/>
  <c r="IL57" i="11"/>
  <c r="IK57" i="11"/>
  <c r="IJ57" i="11"/>
  <c r="II57" i="11"/>
  <c r="IH57" i="11"/>
  <c r="IG57" i="11"/>
  <c r="IF57" i="11"/>
  <c r="IE57" i="11"/>
  <c r="ID57" i="11"/>
  <c r="IC57" i="11"/>
  <c r="IB57" i="11"/>
  <c r="IA57" i="11"/>
  <c r="HZ57" i="11"/>
  <c r="HY57" i="11"/>
  <c r="HX57" i="11"/>
  <c r="HW57" i="11"/>
  <c r="HV57" i="11"/>
  <c r="HU57" i="11"/>
  <c r="HT57" i="11"/>
  <c r="HS57" i="11"/>
  <c r="HR57" i="11"/>
  <c r="HQ57" i="11"/>
  <c r="HP57" i="11"/>
  <c r="HO57" i="11"/>
  <c r="HN57" i="11"/>
  <c r="HM57" i="11"/>
  <c r="HL57" i="11"/>
  <c r="HK57" i="11"/>
  <c r="HJ57" i="11"/>
  <c r="HI57" i="11"/>
  <c r="HH57" i="11"/>
  <c r="HG57" i="11"/>
  <c r="HF57" i="11"/>
  <c r="HE57" i="11"/>
  <c r="HD57" i="11"/>
  <c r="HC57" i="11"/>
  <c r="HB57" i="11"/>
  <c r="HA57" i="11"/>
  <c r="GZ57" i="11"/>
  <c r="GY57" i="11"/>
  <c r="GX57" i="11"/>
  <c r="GW57" i="11"/>
  <c r="GV57" i="11"/>
  <c r="GU57" i="11"/>
  <c r="GT57" i="11"/>
  <c r="GS57" i="11"/>
  <c r="GR57" i="11"/>
  <c r="GQ57" i="11"/>
  <c r="GP57" i="11"/>
  <c r="GO57" i="11"/>
  <c r="GN57" i="11"/>
  <c r="GM57" i="11"/>
  <c r="GL57" i="11"/>
  <c r="IT56" i="11"/>
  <c r="IS56" i="11"/>
  <c r="IR56" i="11"/>
  <c r="IQ56" i="11"/>
  <c r="IP56" i="11"/>
  <c r="IO56" i="11"/>
  <c r="IN56" i="11"/>
  <c r="IM56" i="11"/>
  <c r="IL56" i="11"/>
  <c r="IK56" i="11"/>
  <c r="IJ56" i="11"/>
  <c r="II56" i="11"/>
  <c r="IH56" i="11"/>
  <c r="IG56" i="11"/>
  <c r="IF56" i="11"/>
  <c r="IE56" i="11"/>
  <c r="ID56" i="11"/>
  <c r="IC56" i="11"/>
  <c r="IB56" i="11"/>
  <c r="IA56" i="11"/>
  <c r="HZ56" i="11"/>
  <c r="HY56" i="11"/>
  <c r="HX56" i="11"/>
  <c r="HW56" i="11"/>
  <c r="HV56" i="11"/>
  <c r="HU56" i="11"/>
  <c r="HT56" i="11"/>
  <c r="HS56" i="11"/>
  <c r="HR56" i="11"/>
  <c r="HQ56" i="11"/>
  <c r="HP56" i="11"/>
  <c r="HO56" i="11"/>
  <c r="HN56" i="11"/>
  <c r="HM56" i="11"/>
  <c r="HL56" i="11"/>
  <c r="HK56" i="11"/>
  <c r="HJ56" i="11"/>
  <c r="HI56" i="11"/>
  <c r="HH56" i="11"/>
  <c r="HG56" i="11"/>
  <c r="HF56" i="11"/>
  <c r="HE56" i="11"/>
  <c r="HD56" i="11"/>
  <c r="HC56" i="11"/>
  <c r="HB56" i="11"/>
  <c r="HA56" i="11"/>
  <c r="GZ56" i="11"/>
  <c r="GY56" i="11"/>
  <c r="GX56" i="11"/>
  <c r="GW56" i="11"/>
  <c r="GV56" i="11"/>
  <c r="GU56" i="11"/>
  <c r="GT56" i="11"/>
  <c r="GS56" i="11"/>
  <c r="GR56" i="11"/>
  <c r="GQ56" i="11"/>
  <c r="GP56" i="11"/>
  <c r="GO56" i="11"/>
  <c r="GN56" i="11"/>
  <c r="GM56" i="11"/>
  <c r="GL56" i="11"/>
  <c r="IT55" i="11"/>
  <c r="IS55" i="11"/>
  <c r="IR55" i="11"/>
  <c r="IQ55" i="11"/>
  <c r="IP55" i="11"/>
  <c r="IO55" i="11"/>
  <c r="IN55" i="11"/>
  <c r="IM55" i="11"/>
  <c r="IL55" i="11"/>
  <c r="IK55" i="11"/>
  <c r="IJ55" i="11"/>
  <c r="II55" i="11"/>
  <c r="IH55" i="11"/>
  <c r="IG55" i="11"/>
  <c r="IF55" i="11"/>
  <c r="IE55" i="11"/>
  <c r="ID55" i="11"/>
  <c r="IC55" i="11"/>
  <c r="IB55" i="11"/>
  <c r="IA55" i="11"/>
  <c r="HZ55" i="11"/>
  <c r="HY55" i="11"/>
  <c r="HX55" i="11"/>
  <c r="HW55" i="11"/>
  <c r="HV55" i="11"/>
  <c r="HU55" i="11"/>
  <c r="HT55" i="11"/>
  <c r="HS55" i="11"/>
  <c r="HR55" i="11"/>
  <c r="HQ55" i="11"/>
  <c r="HP55" i="11"/>
  <c r="HO55" i="11"/>
  <c r="HN55" i="11"/>
  <c r="HM55" i="11"/>
  <c r="HL55" i="11"/>
  <c r="HK55" i="11"/>
  <c r="HJ55" i="11"/>
  <c r="HI55" i="11"/>
  <c r="HH55" i="11"/>
  <c r="HG55" i="11"/>
  <c r="HF55" i="11"/>
  <c r="HE55" i="11"/>
  <c r="HD55" i="11"/>
  <c r="HC55" i="11"/>
  <c r="HB55" i="11"/>
  <c r="HA55" i="11"/>
  <c r="GZ55" i="11"/>
  <c r="GY55" i="11"/>
  <c r="GX55" i="11"/>
  <c r="GW55" i="11"/>
  <c r="GV55" i="11"/>
  <c r="GU55" i="11"/>
  <c r="GT55" i="11"/>
  <c r="GS55" i="11"/>
  <c r="GR55" i="11"/>
  <c r="GQ55" i="11"/>
  <c r="GP55" i="11"/>
  <c r="GO55" i="11"/>
  <c r="GN55" i="11"/>
  <c r="GM55" i="11"/>
  <c r="GL55" i="11"/>
  <c r="IT54" i="11"/>
  <c r="IS54" i="11"/>
  <c r="IR54" i="11"/>
  <c r="IQ54" i="11"/>
  <c r="IP54" i="11"/>
  <c r="IO54" i="11"/>
  <c r="IN54" i="11"/>
  <c r="IM54" i="11"/>
  <c r="IL54" i="11"/>
  <c r="IK54" i="11"/>
  <c r="IJ54" i="11"/>
  <c r="II54" i="11"/>
  <c r="IH54" i="11"/>
  <c r="IG54" i="11"/>
  <c r="IF54" i="11"/>
  <c r="IE54" i="11"/>
  <c r="ID54" i="11"/>
  <c r="IC54" i="11"/>
  <c r="IB54" i="11"/>
  <c r="IA54" i="11"/>
  <c r="HZ54" i="11"/>
  <c r="HY54" i="11"/>
  <c r="HX54" i="11"/>
  <c r="HW54" i="11"/>
  <c r="HV54" i="11"/>
  <c r="HU54" i="11"/>
  <c r="HT54" i="11"/>
  <c r="HS54" i="11"/>
  <c r="HR54" i="11"/>
  <c r="HQ54" i="11"/>
  <c r="HP54" i="11"/>
  <c r="HO54" i="11"/>
  <c r="HN54" i="11"/>
  <c r="HM54" i="11"/>
  <c r="HL54" i="11"/>
  <c r="HK54" i="11"/>
  <c r="HJ54" i="11"/>
  <c r="HI54" i="11"/>
  <c r="HH54" i="11"/>
  <c r="HG54" i="11"/>
  <c r="HF54" i="11"/>
  <c r="HE54" i="11"/>
  <c r="HD54" i="11"/>
  <c r="HC54" i="11"/>
  <c r="HB54" i="11"/>
  <c r="HA54" i="11"/>
  <c r="GZ54" i="11"/>
  <c r="GY54" i="11"/>
  <c r="GX54" i="11"/>
  <c r="GW54" i="11"/>
  <c r="GV54" i="11"/>
  <c r="GU54" i="11"/>
  <c r="GT54" i="11"/>
  <c r="GS54" i="11"/>
  <c r="GR54" i="11"/>
  <c r="GQ54" i="11"/>
  <c r="GP54" i="11"/>
  <c r="GO54" i="11"/>
  <c r="GN54" i="11"/>
  <c r="GM54" i="11"/>
  <c r="GL54" i="11"/>
  <c r="IT53" i="11"/>
  <c r="IS53" i="11"/>
  <c r="IR53" i="11"/>
  <c r="IQ53" i="11"/>
  <c r="IP53" i="11"/>
  <c r="IO53" i="11"/>
  <c r="IN53" i="11"/>
  <c r="IM53" i="11"/>
  <c r="IL53" i="11"/>
  <c r="IK53" i="11"/>
  <c r="IJ53" i="11"/>
  <c r="II53" i="11"/>
  <c r="IH53" i="11"/>
  <c r="IG53" i="11"/>
  <c r="IF53" i="11"/>
  <c r="IE53" i="11"/>
  <c r="ID53" i="11"/>
  <c r="IC53" i="11"/>
  <c r="IB53" i="11"/>
  <c r="IA53" i="11"/>
  <c r="HZ53" i="11"/>
  <c r="HY53" i="11"/>
  <c r="HX53" i="11"/>
  <c r="HW53" i="11"/>
  <c r="HV53" i="11"/>
  <c r="HU53" i="11"/>
  <c r="HT53" i="11"/>
  <c r="HS53" i="11"/>
  <c r="HR53" i="11"/>
  <c r="HQ53" i="11"/>
  <c r="HP53" i="11"/>
  <c r="HO53" i="11"/>
  <c r="HN53" i="11"/>
  <c r="HM53" i="11"/>
  <c r="HL53" i="11"/>
  <c r="HK53" i="11"/>
  <c r="HJ53" i="11"/>
  <c r="HI53" i="11"/>
  <c r="HH53" i="11"/>
  <c r="HG53" i="11"/>
  <c r="HF53" i="11"/>
  <c r="HE53" i="11"/>
  <c r="HD53" i="11"/>
  <c r="HC53" i="11"/>
  <c r="HB53" i="11"/>
  <c r="HA53" i="11"/>
  <c r="GZ53" i="11"/>
  <c r="GY53" i="11"/>
  <c r="GX53" i="11"/>
  <c r="GW53" i="11"/>
  <c r="GV53" i="11"/>
  <c r="GU53" i="11"/>
  <c r="GT53" i="11"/>
  <c r="GS53" i="11"/>
  <c r="GR53" i="11"/>
  <c r="GQ53" i="11"/>
  <c r="GP53" i="11"/>
  <c r="GO53" i="11"/>
  <c r="GN53" i="11"/>
  <c r="GM53" i="11"/>
  <c r="GL53" i="11"/>
  <c r="IT52" i="11"/>
  <c r="IS52" i="11"/>
  <c r="IR52" i="11"/>
  <c r="IQ52" i="11"/>
  <c r="IP52" i="11"/>
  <c r="IO52" i="11"/>
  <c r="IN52" i="11"/>
  <c r="IM52" i="11"/>
  <c r="IL52" i="11"/>
  <c r="IK52" i="11"/>
  <c r="IJ52" i="11"/>
  <c r="II52" i="11"/>
  <c r="IH52" i="11"/>
  <c r="IG52" i="11"/>
  <c r="IF52" i="11"/>
  <c r="IE52" i="11"/>
  <c r="ID52" i="11"/>
  <c r="IC52" i="11"/>
  <c r="IB52" i="11"/>
  <c r="IA52" i="11"/>
  <c r="HZ52" i="11"/>
  <c r="HY52" i="11"/>
  <c r="HX52" i="11"/>
  <c r="HW52" i="11"/>
  <c r="HV52" i="11"/>
  <c r="HU52" i="11"/>
  <c r="HT52" i="11"/>
  <c r="HS52" i="11"/>
  <c r="HR52" i="11"/>
  <c r="HQ52" i="11"/>
  <c r="HP52" i="11"/>
  <c r="HO52" i="11"/>
  <c r="HN52" i="11"/>
  <c r="HM52" i="11"/>
  <c r="HL52" i="11"/>
  <c r="HK52" i="11"/>
  <c r="HJ52" i="11"/>
  <c r="HI52" i="11"/>
  <c r="HH52" i="11"/>
  <c r="HG52" i="11"/>
  <c r="HF52" i="11"/>
  <c r="HE52" i="11"/>
  <c r="HD52" i="11"/>
  <c r="HC52" i="11"/>
  <c r="HB52" i="11"/>
  <c r="HA52" i="11"/>
  <c r="GZ52" i="11"/>
  <c r="GY52" i="11"/>
  <c r="GX52" i="11"/>
  <c r="GW52" i="11"/>
  <c r="GV52" i="11"/>
  <c r="GU52" i="11"/>
  <c r="GT52" i="11"/>
  <c r="GS52" i="11"/>
  <c r="GR52" i="11"/>
  <c r="GQ52" i="11"/>
  <c r="GP52" i="11"/>
  <c r="GO52" i="11"/>
  <c r="GN52" i="11"/>
  <c r="GM52" i="11"/>
  <c r="GL52" i="11"/>
  <c r="IT51" i="11"/>
  <c r="IS51" i="11"/>
  <c r="IR51" i="11"/>
  <c r="IQ51" i="11"/>
  <c r="IP51" i="11"/>
  <c r="IO51" i="11"/>
  <c r="IN51" i="11"/>
  <c r="IM51" i="11"/>
  <c r="IL51" i="11"/>
  <c r="IK51" i="11"/>
  <c r="IJ51" i="11"/>
  <c r="II51" i="11"/>
  <c r="IH51" i="11"/>
  <c r="IG51" i="11"/>
  <c r="IF51" i="11"/>
  <c r="IE51" i="11"/>
  <c r="ID51" i="11"/>
  <c r="IC51" i="11"/>
  <c r="IB51" i="11"/>
  <c r="IA51" i="11"/>
  <c r="HZ51" i="11"/>
  <c r="HY51" i="11"/>
  <c r="HX51" i="11"/>
  <c r="HW51" i="11"/>
  <c r="HV51" i="11"/>
  <c r="HU51" i="11"/>
  <c r="HT51" i="11"/>
  <c r="HS51" i="11"/>
  <c r="HR51" i="11"/>
  <c r="HQ51" i="11"/>
  <c r="HP51" i="11"/>
  <c r="HO51" i="11"/>
  <c r="HN51" i="11"/>
  <c r="HM51" i="11"/>
  <c r="HL51" i="11"/>
  <c r="HK51" i="11"/>
  <c r="HJ51" i="11"/>
  <c r="HI51" i="11"/>
  <c r="HH51" i="11"/>
  <c r="HG51" i="11"/>
  <c r="HF51" i="11"/>
  <c r="HE51" i="11"/>
  <c r="HD51" i="11"/>
  <c r="HC51" i="11"/>
  <c r="HB51" i="11"/>
  <c r="HA51" i="11"/>
  <c r="GZ51" i="11"/>
  <c r="GY51" i="11"/>
  <c r="GX51" i="11"/>
  <c r="GW51" i="11"/>
  <c r="GV51" i="11"/>
  <c r="GU51" i="11"/>
  <c r="GT51" i="11"/>
  <c r="GS51" i="11"/>
  <c r="GR51" i="11"/>
  <c r="GQ51" i="11"/>
  <c r="GP51" i="11"/>
  <c r="GO51" i="11"/>
  <c r="GN51" i="11"/>
  <c r="GM51" i="11"/>
  <c r="GL51" i="11"/>
  <c r="IT50" i="11"/>
  <c r="IS50" i="11"/>
  <c r="IR50" i="11"/>
  <c r="IQ50" i="11"/>
  <c r="IP50" i="11"/>
  <c r="IO50" i="11"/>
  <c r="IN50" i="11"/>
  <c r="IM50" i="11"/>
  <c r="IL50" i="11"/>
  <c r="IK50" i="11"/>
  <c r="IJ50" i="11"/>
  <c r="II50" i="11"/>
  <c r="IH50" i="11"/>
  <c r="IG50" i="11"/>
  <c r="IF50" i="11"/>
  <c r="IE50" i="11"/>
  <c r="ID50" i="11"/>
  <c r="IC50" i="11"/>
  <c r="IB50" i="11"/>
  <c r="IA50" i="11"/>
  <c r="HZ50" i="11"/>
  <c r="HY50" i="11"/>
  <c r="HX50" i="11"/>
  <c r="HW50" i="11"/>
  <c r="HV50" i="11"/>
  <c r="HU50" i="11"/>
  <c r="HT50" i="11"/>
  <c r="HS50" i="11"/>
  <c r="HR50" i="11"/>
  <c r="HQ50" i="11"/>
  <c r="HP50" i="11"/>
  <c r="HO50" i="11"/>
  <c r="HN50" i="11"/>
  <c r="HM50" i="11"/>
  <c r="HL50" i="11"/>
  <c r="HK50" i="11"/>
  <c r="HJ50" i="11"/>
  <c r="HI50" i="11"/>
  <c r="HH50" i="11"/>
  <c r="HG50" i="11"/>
  <c r="HF50" i="11"/>
  <c r="HE50" i="11"/>
  <c r="HD50" i="11"/>
  <c r="HC50" i="11"/>
  <c r="HB50" i="11"/>
  <c r="HA50" i="11"/>
  <c r="GZ50" i="11"/>
  <c r="GY50" i="11"/>
  <c r="GX50" i="11"/>
  <c r="GW50" i="11"/>
  <c r="GV50" i="11"/>
  <c r="GU50" i="11"/>
  <c r="GT50" i="11"/>
  <c r="GS50" i="11"/>
  <c r="GR50" i="11"/>
  <c r="GQ50" i="11"/>
  <c r="GP50" i="11"/>
  <c r="GO50" i="11"/>
  <c r="GN50" i="11"/>
  <c r="GM50" i="11"/>
  <c r="GL50" i="11"/>
  <c r="IT49" i="11"/>
  <c r="IS49" i="11"/>
  <c r="IR49" i="11"/>
  <c r="IQ49" i="11"/>
  <c r="IP49" i="11"/>
  <c r="IO49" i="11"/>
  <c r="IN49" i="11"/>
  <c r="IM49" i="11"/>
  <c r="IL49" i="11"/>
  <c r="IK49" i="11"/>
  <c r="IJ49" i="11"/>
  <c r="II49" i="11"/>
  <c r="IH49" i="11"/>
  <c r="IG49" i="11"/>
  <c r="IF49" i="11"/>
  <c r="IE49" i="11"/>
  <c r="ID49" i="11"/>
  <c r="IC49" i="11"/>
  <c r="IB49" i="11"/>
  <c r="IA49" i="11"/>
  <c r="HZ49" i="11"/>
  <c r="HY49" i="11"/>
  <c r="HX49" i="11"/>
  <c r="HW49" i="11"/>
  <c r="HV49" i="11"/>
  <c r="HU49" i="11"/>
  <c r="HT49" i="11"/>
  <c r="HS49" i="11"/>
  <c r="HR49" i="11"/>
  <c r="HQ49" i="11"/>
  <c r="HP49" i="11"/>
  <c r="HO49" i="11"/>
  <c r="HN49" i="11"/>
  <c r="HM49" i="11"/>
  <c r="HL49" i="11"/>
  <c r="HK49" i="11"/>
  <c r="HJ49" i="11"/>
  <c r="HI49" i="11"/>
  <c r="HH49" i="11"/>
  <c r="HG49" i="11"/>
  <c r="HF49" i="11"/>
  <c r="HE49" i="11"/>
  <c r="HD49" i="11"/>
  <c r="HC49" i="11"/>
  <c r="HB49" i="11"/>
  <c r="HA49" i="11"/>
  <c r="GZ49" i="11"/>
  <c r="GY49" i="11"/>
  <c r="GX49" i="11"/>
  <c r="GW49" i="11"/>
  <c r="GV49" i="11"/>
  <c r="GU49" i="11"/>
  <c r="GT49" i="11"/>
  <c r="GS49" i="11"/>
  <c r="GR49" i="11"/>
  <c r="GQ49" i="11"/>
  <c r="GP49" i="11"/>
  <c r="GO49" i="11"/>
  <c r="GN49" i="11"/>
  <c r="GM49" i="11"/>
  <c r="GL49" i="11"/>
  <c r="IT48" i="11"/>
  <c r="IS48" i="11"/>
  <c r="IR48" i="11"/>
  <c r="IQ48" i="11"/>
  <c r="IP48" i="11"/>
  <c r="IO48" i="11"/>
  <c r="IN48" i="11"/>
  <c r="IM48" i="11"/>
  <c r="IL48" i="11"/>
  <c r="IK48" i="11"/>
  <c r="IJ48" i="11"/>
  <c r="II48" i="11"/>
  <c r="IH48" i="11"/>
  <c r="IG48" i="11"/>
  <c r="IF48" i="11"/>
  <c r="IE48" i="11"/>
  <c r="ID48" i="11"/>
  <c r="IC48" i="11"/>
  <c r="IB48" i="11"/>
  <c r="IA48" i="11"/>
  <c r="HZ48" i="11"/>
  <c r="HY48" i="11"/>
  <c r="HX48" i="11"/>
  <c r="HW48" i="11"/>
  <c r="HV48" i="11"/>
  <c r="HU48" i="11"/>
  <c r="HT48" i="11"/>
  <c r="HS48" i="11"/>
  <c r="HR48" i="11"/>
  <c r="HQ48" i="11"/>
  <c r="HP48" i="11"/>
  <c r="HO48" i="11"/>
  <c r="HN48" i="11"/>
  <c r="HM48" i="11"/>
  <c r="HL48" i="11"/>
  <c r="HK48" i="11"/>
  <c r="HJ48" i="11"/>
  <c r="HI48" i="11"/>
  <c r="HH48" i="11"/>
  <c r="HG48" i="11"/>
  <c r="HF48" i="11"/>
  <c r="HE48" i="11"/>
  <c r="HD48" i="11"/>
  <c r="HC48" i="11"/>
  <c r="HB48" i="11"/>
  <c r="HA48" i="11"/>
  <c r="GZ48" i="11"/>
  <c r="GY48" i="11"/>
  <c r="GX48" i="11"/>
  <c r="GW48" i="11"/>
  <c r="GV48" i="11"/>
  <c r="GU48" i="11"/>
  <c r="GT48" i="11"/>
  <c r="GS48" i="11"/>
  <c r="GR48" i="11"/>
  <c r="GQ48" i="11"/>
  <c r="GP48" i="11"/>
  <c r="GO48" i="11"/>
  <c r="GN48" i="11"/>
  <c r="GM48" i="11"/>
  <c r="GL48" i="11"/>
  <c r="IT47" i="11"/>
  <c r="IS47" i="11"/>
  <c r="IR47" i="11"/>
  <c r="IQ47" i="11"/>
  <c r="IP47" i="11"/>
  <c r="IO47" i="11"/>
  <c r="IN47" i="11"/>
  <c r="IM47" i="11"/>
  <c r="IL47" i="11"/>
  <c r="IK47" i="11"/>
  <c r="IJ47" i="11"/>
  <c r="II47" i="11"/>
  <c r="IH47" i="11"/>
  <c r="IG47" i="11"/>
  <c r="IF47" i="11"/>
  <c r="IE47" i="11"/>
  <c r="ID47" i="11"/>
  <c r="IC47" i="11"/>
  <c r="IB47" i="11"/>
  <c r="IA47" i="11"/>
  <c r="HZ47" i="11"/>
  <c r="HY47" i="11"/>
  <c r="HX47" i="11"/>
  <c r="HW47" i="11"/>
  <c r="HV47" i="11"/>
  <c r="HU47" i="11"/>
  <c r="HT47" i="11"/>
  <c r="HS47" i="11"/>
  <c r="HR47" i="11"/>
  <c r="HQ47" i="11"/>
  <c r="HP47" i="11"/>
  <c r="HO47" i="11"/>
  <c r="HN47" i="11"/>
  <c r="HM47" i="11"/>
  <c r="HL47" i="11"/>
  <c r="HK47" i="11"/>
  <c r="HJ47" i="11"/>
  <c r="HI47" i="11"/>
  <c r="HH47" i="11"/>
  <c r="HG47" i="11"/>
  <c r="HF47" i="11"/>
  <c r="HE47" i="11"/>
  <c r="HD47" i="11"/>
  <c r="HC47" i="11"/>
  <c r="HB47" i="11"/>
  <c r="HA47" i="11"/>
  <c r="GZ47" i="11"/>
  <c r="GY47" i="11"/>
  <c r="GX47" i="11"/>
  <c r="GW47" i="11"/>
  <c r="GV47" i="11"/>
  <c r="GU47" i="11"/>
  <c r="GT47" i="11"/>
  <c r="GS47" i="11"/>
  <c r="GR47" i="11"/>
  <c r="GQ47" i="11"/>
  <c r="GP47" i="11"/>
  <c r="GO47" i="11"/>
  <c r="GN47" i="11"/>
  <c r="GM47" i="11"/>
  <c r="GL47" i="11"/>
  <c r="IT46" i="11"/>
  <c r="IS46" i="11"/>
  <c r="IR46" i="11"/>
  <c r="IQ46" i="11"/>
  <c r="IP46" i="11"/>
  <c r="IO46" i="11"/>
  <c r="IN46" i="11"/>
  <c r="IM46" i="11"/>
  <c r="IL46" i="11"/>
  <c r="IK46" i="11"/>
  <c r="IJ46" i="11"/>
  <c r="II46" i="11"/>
  <c r="IH46" i="11"/>
  <c r="IG46" i="11"/>
  <c r="IF46" i="11"/>
  <c r="IE46" i="11"/>
  <c r="ID46" i="11"/>
  <c r="IC46" i="11"/>
  <c r="IB46" i="11"/>
  <c r="IA46" i="11"/>
  <c r="HZ46" i="11"/>
  <c r="HY46" i="11"/>
  <c r="HX46" i="11"/>
  <c r="HW46" i="11"/>
  <c r="HV46" i="11"/>
  <c r="HU46" i="11"/>
  <c r="HT46" i="11"/>
  <c r="HS46" i="11"/>
  <c r="HR46" i="11"/>
  <c r="HQ46" i="11"/>
  <c r="HP46" i="11"/>
  <c r="HO46" i="11"/>
  <c r="HN46" i="11"/>
  <c r="HM46" i="11"/>
  <c r="HL46" i="11"/>
  <c r="HK46" i="11"/>
  <c r="HJ46" i="11"/>
  <c r="HI46" i="11"/>
  <c r="HH46" i="11"/>
  <c r="HG46" i="11"/>
  <c r="HF46" i="11"/>
  <c r="HE46" i="11"/>
  <c r="HD46" i="11"/>
  <c r="HC46" i="11"/>
  <c r="HB46" i="11"/>
  <c r="HA46" i="11"/>
  <c r="GZ46" i="11"/>
  <c r="GY46" i="11"/>
  <c r="GX46" i="11"/>
  <c r="GW46" i="11"/>
  <c r="GV46" i="11"/>
  <c r="GU46" i="11"/>
  <c r="GT46" i="11"/>
  <c r="GS46" i="11"/>
  <c r="GR46" i="11"/>
  <c r="GQ46" i="11"/>
  <c r="GP46" i="11"/>
  <c r="GO46" i="11"/>
  <c r="GN46" i="11"/>
  <c r="GM46" i="11"/>
  <c r="GL46" i="11"/>
  <c r="IT45" i="11"/>
  <c r="IS45" i="11"/>
  <c r="IR45" i="11"/>
  <c r="IQ45" i="11"/>
  <c r="IP45" i="11"/>
  <c r="IO45" i="11"/>
  <c r="IN45" i="11"/>
  <c r="IM45" i="11"/>
  <c r="IL45" i="11"/>
  <c r="IK45" i="11"/>
  <c r="IJ45" i="11"/>
  <c r="II45" i="11"/>
  <c r="IH45" i="11"/>
  <c r="IG45" i="11"/>
  <c r="IF45" i="11"/>
  <c r="IE45" i="11"/>
  <c r="ID45" i="11"/>
  <c r="IC45" i="11"/>
  <c r="IB45" i="11"/>
  <c r="IA45" i="11"/>
  <c r="HZ45" i="11"/>
  <c r="HY45" i="11"/>
  <c r="HX45" i="11"/>
  <c r="HW45" i="11"/>
  <c r="HV45" i="11"/>
  <c r="HU45" i="11"/>
  <c r="HT45" i="11"/>
  <c r="HS45" i="11"/>
  <c r="HR45" i="11"/>
  <c r="HQ45" i="11"/>
  <c r="HP45" i="11"/>
  <c r="HO45" i="11"/>
  <c r="HN45" i="11"/>
  <c r="HM45" i="11"/>
  <c r="HL45" i="11"/>
  <c r="HK45" i="11"/>
  <c r="HJ45" i="11"/>
  <c r="HI45" i="11"/>
  <c r="HH45" i="11"/>
  <c r="HG45" i="11"/>
  <c r="HF45" i="11"/>
  <c r="HE45" i="11"/>
  <c r="HD45" i="11"/>
  <c r="HC45" i="11"/>
  <c r="HB45" i="11"/>
  <c r="HA45" i="11"/>
  <c r="GZ45" i="11"/>
  <c r="GY45" i="11"/>
  <c r="GX45" i="11"/>
  <c r="GW45" i="11"/>
  <c r="GV45" i="11"/>
  <c r="GU45" i="11"/>
  <c r="GT45" i="11"/>
  <c r="GS45" i="11"/>
  <c r="GR45" i="11"/>
  <c r="GQ45" i="11"/>
  <c r="GP45" i="11"/>
  <c r="GO45" i="11"/>
  <c r="GN45" i="11"/>
  <c r="GM45" i="11"/>
  <c r="GL45" i="11"/>
  <c r="IT44" i="11"/>
  <c r="IS44" i="11"/>
  <c r="IR44" i="11"/>
  <c r="IQ44" i="11"/>
  <c r="IP44" i="11"/>
  <c r="IO44" i="11"/>
  <c r="IN44" i="11"/>
  <c r="IM44" i="11"/>
  <c r="IL44" i="11"/>
  <c r="IK44" i="11"/>
  <c r="IJ44" i="11"/>
  <c r="II44" i="11"/>
  <c r="IH44" i="11"/>
  <c r="IG44" i="11"/>
  <c r="IF44" i="11"/>
  <c r="IE44" i="11"/>
  <c r="ID44" i="11"/>
  <c r="IC44" i="11"/>
  <c r="IB44" i="11"/>
  <c r="IA44" i="11"/>
  <c r="HZ44" i="11"/>
  <c r="HY44" i="11"/>
  <c r="HX44" i="11"/>
  <c r="HW44" i="11"/>
  <c r="HV44" i="11"/>
  <c r="HU44" i="11"/>
  <c r="HT44" i="11"/>
  <c r="HS44" i="11"/>
  <c r="HR44" i="11"/>
  <c r="HQ44" i="11"/>
  <c r="HP44" i="11"/>
  <c r="HO44" i="11"/>
  <c r="HN44" i="11"/>
  <c r="HM44" i="11"/>
  <c r="HL44" i="11"/>
  <c r="HK44" i="11"/>
  <c r="HJ44" i="11"/>
  <c r="HI44" i="11"/>
  <c r="HH44" i="11"/>
  <c r="HG44" i="11"/>
  <c r="HF44" i="11"/>
  <c r="HE44" i="11"/>
  <c r="HD44" i="11"/>
  <c r="HC44" i="11"/>
  <c r="HB44" i="11"/>
  <c r="HA44" i="11"/>
  <c r="GZ44" i="11"/>
  <c r="GY44" i="11"/>
  <c r="GX44" i="11"/>
  <c r="GW44" i="11"/>
  <c r="GV44" i="11"/>
  <c r="GU44" i="11"/>
  <c r="GT44" i="11"/>
  <c r="GS44" i="11"/>
  <c r="GR44" i="11"/>
  <c r="GQ44" i="11"/>
  <c r="GP44" i="11"/>
  <c r="GO44" i="11"/>
  <c r="GN44" i="11"/>
  <c r="GM44" i="11"/>
  <c r="GL44" i="11"/>
  <c r="IT43" i="11"/>
  <c r="IS43" i="11"/>
  <c r="IR43" i="11"/>
  <c r="IQ43" i="11"/>
  <c r="IP43" i="11"/>
  <c r="IO43" i="11"/>
  <c r="IN43" i="11"/>
  <c r="IM43" i="11"/>
  <c r="IL43" i="11"/>
  <c r="IK43" i="11"/>
  <c r="IJ43" i="11"/>
  <c r="II43" i="11"/>
  <c r="IH43" i="11"/>
  <c r="IG43" i="11"/>
  <c r="IF43" i="11"/>
  <c r="IE43" i="11"/>
  <c r="ID43" i="11"/>
  <c r="IC43" i="11"/>
  <c r="IB43" i="11"/>
  <c r="IA43" i="11"/>
  <c r="HZ43" i="11"/>
  <c r="HY43" i="11"/>
  <c r="HX43" i="11"/>
  <c r="HW43" i="11"/>
  <c r="HV43" i="11"/>
  <c r="HU43" i="11"/>
  <c r="HT43" i="11"/>
  <c r="HS43" i="11"/>
  <c r="HR43" i="11"/>
  <c r="HQ43" i="11"/>
  <c r="HP43" i="11"/>
  <c r="HO43" i="11"/>
  <c r="HN43" i="11"/>
  <c r="HM43" i="11"/>
  <c r="HL43" i="11"/>
  <c r="HK43" i="11"/>
  <c r="HJ43" i="11"/>
  <c r="HI43" i="11"/>
  <c r="HH43" i="11"/>
  <c r="HG43" i="11"/>
  <c r="HF43" i="11"/>
  <c r="HE43" i="11"/>
  <c r="HD43" i="11"/>
  <c r="HC43" i="11"/>
  <c r="HB43" i="11"/>
  <c r="HA43" i="11"/>
  <c r="GZ43" i="11"/>
  <c r="GY43" i="11"/>
  <c r="GX43" i="11"/>
  <c r="GW43" i="11"/>
  <c r="GV43" i="11"/>
  <c r="GU43" i="11"/>
  <c r="GT43" i="11"/>
  <c r="GS43" i="11"/>
  <c r="GR43" i="11"/>
  <c r="GQ43" i="11"/>
  <c r="GP43" i="11"/>
  <c r="GO43" i="11"/>
  <c r="GN43" i="11"/>
  <c r="GM43" i="11"/>
  <c r="GL43" i="11"/>
  <c r="IT42" i="11"/>
  <c r="IS42" i="11"/>
  <c r="IR42" i="11"/>
  <c r="IQ42" i="11"/>
  <c r="IP42" i="11"/>
  <c r="IO42" i="11"/>
  <c r="IN42" i="11"/>
  <c r="IM42" i="11"/>
  <c r="IL42" i="11"/>
  <c r="IK42" i="11"/>
  <c r="IJ42" i="11"/>
  <c r="II42" i="11"/>
  <c r="IH42" i="11"/>
  <c r="IG42" i="11"/>
  <c r="IF42" i="11"/>
  <c r="IE42" i="11"/>
  <c r="ID42" i="11"/>
  <c r="IC42" i="11"/>
  <c r="IB42" i="11"/>
  <c r="IA42" i="11"/>
  <c r="HZ42" i="11"/>
  <c r="HY42" i="11"/>
  <c r="HX42" i="11"/>
  <c r="HW42" i="11"/>
  <c r="HV42" i="11"/>
  <c r="HU42" i="11"/>
  <c r="HT42" i="11"/>
  <c r="HS42" i="11"/>
  <c r="HR42" i="11"/>
  <c r="HQ42" i="11"/>
  <c r="HP42" i="11"/>
  <c r="HO42" i="11"/>
  <c r="HN42" i="11"/>
  <c r="HM42" i="11"/>
  <c r="HL42" i="11"/>
  <c r="HK42" i="11"/>
  <c r="HJ42" i="11"/>
  <c r="HI42" i="11"/>
  <c r="HH42" i="11"/>
  <c r="HG42" i="11"/>
  <c r="HF42" i="11"/>
  <c r="HE42" i="11"/>
  <c r="HD42" i="11"/>
  <c r="HC42" i="11"/>
  <c r="HB42" i="11"/>
  <c r="HA42" i="11"/>
  <c r="GZ42" i="11"/>
  <c r="GY42" i="11"/>
  <c r="GX42" i="11"/>
  <c r="GW42" i="11"/>
  <c r="GV42" i="11"/>
  <c r="GU42" i="11"/>
  <c r="GT42" i="11"/>
  <c r="GS42" i="11"/>
  <c r="GR42" i="11"/>
  <c r="GQ42" i="11"/>
  <c r="GP42" i="11"/>
  <c r="GO42" i="11"/>
  <c r="GN42" i="11"/>
  <c r="GM42" i="11"/>
  <c r="GL42" i="11"/>
  <c r="IT41" i="11"/>
  <c r="IS41" i="11"/>
  <c r="IR41" i="11"/>
  <c r="IQ41" i="11"/>
  <c r="IP41" i="11"/>
  <c r="IO41" i="11"/>
  <c r="IN41" i="11"/>
  <c r="IM41" i="11"/>
  <c r="IL41" i="11"/>
  <c r="IK41" i="11"/>
  <c r="IJ41" i="11"/>
  <c r="II41" i="11"/>
  <c r="IH41" i="11"/>
  <c r="IG41" i="11"/>
  <c r="IF41" i="11"/>
  <c r="IE41" i="11"/>
  <c r="ID41" i="11"/>
  <c r="IC41" i="11"/>
  <c r="IB41" i="11"/>
  <c r="IA41" i="11"/>
  <c r="HZ41" i="11"/>
  <c r="HY41" i="11"/>
  <c r="HX41" i="11"/>
  <c r="HW41" i="11"/>
  <c r="HV41" i="11"/>
  <c r="HU41" i="11"/>
  <c r="HT41" i="11"/>
  <c r="HS41" i="11"/>
  <c r="HR41" i="11"/>
  <c r="HQ41" i="11"/>
  <c r="HP41" i="11"/>
  <c r="HO41" i="11"/>
  <c r="HN41" i="11"/>
  <c r="HM41" i="11"/>
  <c r="HL41" i="11"/>
  <c r="HK41" i="11"/>
  <c r="HJ41" i="11"/>
  <c r="HI41" i="11"/>
  <c r="HH41" i="11"/>
  <c r="HG41" i="11"/>
  <c r="HF41" i="11"/>
  <c r="HE41" i="11"/>
  <c r="HD41" i="11"/>
  <c r="HC41" i="11"/>
  <c r="HB41" i="11"/>
  <c r="HA41" i="11"/>
  <c r="GZ41" i="11"/>
  <c r="GY41" i="11"/>
  <c r="GX41" i="11"/>
  <c r="GW41" i="11"/>
  <c r="GV41" i="11"/>
  <c r="GU41" i="11"/>
  <c r="GT41" i="11"/>
  <c r="GS41" i="11"/>
  <c r="GR41" i="11"/>
  <c r="GQ41" i="11"/>
  <c r="GP41" i="11"/>
  <c r="GO41" i="11"/>
  <c r="GN41" i="11"/>
  <c r="GM41" i="11"/>
  <c r="GL41" i="11"/>
  <c r="IT40" i="11"/>
  <c r="IS40" i="11"/>
  <c r="IR40" i="11"/>
  <c r="IQ40" i="11"/>
  <c r="IP40" i="11"/>
  <c r="IO40" i="11"/>
  <c r="IN40" i="11"/>
  <c r="IM40" i="11"/>
  <c r="IL40" i="11"/>
  <c r="IK40" i="11"/>
  <c r="IJ40" i="11"/>
  <c r="II40" i="11"/>
  <c r="IH40" i="11"/>
  <c r="IG40" i="11"/>
  <c r="IF40" i="11"/>
  <c r="IE40" i="11"/>
  <c r="ID40" i="11"/>
  <c r="IC40" i="11"/>
  <c r="IB40" i="11"/>
  <c r="IA40" i="11"/>
  <c r="HZ40" i="11"/>
  <c r="HY40" i="11"/>
  <c r="HX40" i="11"/>
  <c r="HW40" i="11"/>
  <c r="HV40" i="11"/>
  <c r="HU40" i="11"/>
  <c r="HT40" i="11"/>
  <c r="HS40" i="11"/>
  <c r="HR40" i="11"/>
  <c r="HQ40" i="11"/>
  <c r="HP40" i="11"/>
  <c r="HO40" i="11"/>
  <c r="HN40" i="11"/>
  <c r="HM40" i="11"/>
  <c r="HL40" i="11"/>
  <c r="HK40" i="11"/>
  <c r="HJ40" i="11"/>
  <c r="HI40" i="11"/>
  <c r="HH40" i="11"/>
  <c r="HG40" i="11"/>
  <c r="HF40" i="11"/>
  <c r="HE40" i="11"/>
  <c r="HD40" i="11"/>
  <c r="HC40" i="11"/>
  <c r="HB40" i="11"/>
  <c r="HA40" i="11"/>
  <c r="GZ40" i="11"/>
  <c r="GY40" i="11"/>
  <c r="GX40" i="11"/>
  <c r="GW40" i="11"/>
  <c r="GV40" i="11"/>
  <c r="GU40" i="11"/>
  <c r="GT40" i="11"/>
  <c r="GS40" i="11"/>
  <c r="GR40" i="11"/>
  <c r="GQ40" i="11"/>
  <c r="GP40" i="11"/>
  <c r="GO40" i="11"/>
  <c r="GN40" i="11"/>
  <c r="GM40" i="11"/>
  <c r="GL40" i="11"/>
  <c r="IT39" i="11"/>
  <c r="IS39" i="11"/>
  <c r="IR39" i="11"/>
  <c r="IQ39" i="11"/>
  <c r="IP39" i="11"/>
  <c r="IO39" i="11"/>
  <c r="IN39" i="11"/>
  <c r="IM39" i="11"/>
  <c r="IL39" i="11"/>
  <c r="IK39" i="11"/>
  <c r="IJ39" i="11"/>
  <c r="II39" i="11"/>
  <c r="IH39" i="11"/>
  <c r="IG39" i="11"/>
  <c r="IF39" i="11"/>
  <c r="IE39" i="11"/>
  <c r="ID39" i="11"/>
  <c r="IC39" i="11"/>
  <c r="IB39" i="11"/>
  <c r="IA39" i="11"/>
  <c r="HZ39" i="11"/>
  <c r="HY39" i="11"/>
  <c r="HX39" i="11"/>
  <c r="HW39" i="11"/>
  <c r="HV39" i="11"/>
  <c r="HU39" i="11"/>
  <c r="HT39" i="11"/>
  <c r="HS39" i="11"/>
  <c r="HR39" i="11"/>
  <c r="HQ39" i="11"/>
  <c r="HP39" i="11"/>
  <c r="HO39" i="11"/>
  <c r="HN39" i="11"/>
  <c r="HM39" i="11"/>
  <c r="HL39" i="11"/>
  <c r="HK39" i="11"/>
  <c r="HJ39" i="11"/>
  <c r="HI39" i="11"/>
  <c r="HH39" i="11"/>
  <c r="HG39" i="11"/>
  <c r="HF39" i="11"/>
  <c r="HE39" i="11"/>
  <c r="HD39" i="11"/>
  <c r="HC39" i="11"/>
  <c r="HB39" i="11"/>
  <c r="HA39" i="11"/>
  <c r="GZ39" i="11"/>
  <c r="GY39" i="11"/>
  <c r="GX39" i="11"/>
  <c r="GW39" i="11"/>
  <c r="GV39" i="11"/>
  <c r="GU39" i="11"/>
  <c r="GT39" i="11"/>
  <c r="GS39" i="11"/>
  <c r="GR39" i="11"/>
  <c r="GQ39" i="11"/>
  <c r="GP39" i="11"/>
  <c r="GO39" i="11"/>
  <c r="GN39" i="11"/>
  <c r="GM39" i="11"/>
  <c r="GL39" i="11"/>
  <c r="IT38" i="11"/>
  <c r="IS38" i="11"/>
  <c r="IR38" i="11"/>
  <c r="IQ38" i="11"/>
  <c r="IP38" i="11"/>
  <c r="IO38" i="11"/>
  <c r="IN38" i="11"/>
  <c r="IM38" i="11"/>
  <c r="IL38" i="11"/>
  <c r="IK38" i="11"/>
  <c r="IJ38" i="11"/>
  <c r="II38" i="11"/>
  <c r="IH38" i="11"/>
  <c r="IG38" i="11"/>
  <c r="IF38" i="11"/>
  <c r="IE38" i="11"/>
  <c r="ID38" i="11"/>
  <c r="IC38" i="11"/>
  <c r="IB38" i="11"/>
  <c r="IA38" i="11"/>
  <c r="HZ38" i="11"/>
  <c r="HY38" i="11"/>
  <c r="HX38" i="11"/>
  <c r="HW38" i="11"/>
  <c r="HV38" i="11"/>
  <c r="HU38" i="11"/>
  <c r="HT38" i="11"/>
  <c r="HS38" i="11"/>
  <c r="HR38" i="11"/>
  <c r="HQ38" i="11"/>
  <c r="HP38" i="11"/>
  <c r="HO38" i="11"/>
  <c r="HN38" i="11"/>
  <c r="HM38" i="11"/>
  <c r="HL38" i="11"/>
  <c r="HK38" i="11"/>
  <c r="HJ38" i="11"/>
  <c r="HI38" i="11"/>
  <c r="HH38" i="11"/>
  <c r="HG38" i="11"/>
  <c r="HF38" i="11"/>
  <c r="HE38" i="11"/>
  <c r="HD38" i="11"/>
  <c r="HC38" i="11"/>
  <c r="HB38" i="11"/>
  <c r="HA38" i="11"/>
  <c r="GZ38" i="11"/>
  <c r="GY38" i="11"/>
  <c r="GX38" i="11"/>
  <c r="GW38" i="11"/>
  <c r="GV38" i="11"/>
  <c r="GU38" i="11"/>
  <c r="GT38" i="11"/>
  <c r="GS38" i="11"/>
  <c r="GR38" i="11"/>
  <c r="GQ38" i="11"/>
  <c r="GP38" i="11"/>
  <c r="GO38" i="11"/>
  <c r="GN38" i="11"/>
  <c r="GM38" i="11"/>
  <c r="GL38" i="11"/>
  <c r="IT37" i="11"/>
  <c r="IS37" i="11"/>
  <c r="IR37" i="11"/>
  <c r="IQ37" i="11"/>
  <c r="IP37" i="11"/>
  <c r="IO37" i="11"/>
  <c r="IN37" i="11"/>
  <c r="IM37" i="11"/>
  <c r="IL37" i="11"/>
  <c r="IK37" i="11"/>
  <c r="IJ37" i="11"/>
  <c r="II37" i="11"/>
  <c r="IH37" i="11"/>
  <c r="IG37" i="11"/>
  <c r="IF37" i="11"/>
  <c r="IE37" i="11"/>
  <c r="ID37" i="11"/>
  <c r="IC37" i="11"/>
  <c r="IB37" i="11"/>
  <c r="IA37" i="11"/>
  <c r="HZ37" i="11"/>
  <c r="HY37" i="11"/>
  <c r="HX37" i="11"/>
  <c r="HW37" i="11"/>
  <c r="HV37" i="11"/>
  <c r="HU37" i="11"/>
  <c r="HT37" i="11"/>
  <c r="HS37" i="11"/>
  <c r="HR37" i="11"/>
  <c r="HQ37" i="11"/>
  <c r="HP37" i="11"/>
  <c r="HO37" i="11"/>
  <c r="HN37" i="11"/>
  <c r="HM37" i="11"/>
  <c r="HL37" i="11"/>
  <c r="HK37" i="11"/>
  <c r="HJ37" i="11"/>
  <c r="HI37" i="11"/>
  <c r="HH37" i="11"/>
  <c r="HG37" i="11"/>
  <c r="HF37" i="11"/>
  <c r="HE37" i="11"/>
  <c r="HD37" i="11"/>
  <c r="HC37" i="11"/>
  <c r="HB37" i="11"/>
  <c r="HA37" i="11"/>
  <c r="GZ37" i="11"/>
  <c r="GY37" i="11"/>
  <c r="GX37" i="11"/>
  <c r="GW37" i="11"/>
  <c r="GV37" i="11"/>
  <c r="GU37" i="11"/>
  <c r="GT37" i="11"/>
  <c r="GS37" i="11"/>
  <c r="GR37" i="11"/>
  <c r="GQ37" i="11"/>
  <c r="GP37" i="11"/>
  <c r="GO37" i="11"/>
  <c r="GN37" i="11"/>
  <c r="GM37" i="11"/>
  <c r="GL37" i="11"/>
  <c r="IT36" i="11"/>
  <c r="IS36" i="11"/>
  <c r="IR36" i="11"/>
  <c r="IQ36" i="11"/>
  <c r="IP36" i="11"/>
  <c r="IO36" i="11"/>
  <c r="IN36" i="11"/>
  <c r="IM36" i="11"/>
  <c r="IL36" i="11"/>
  <c r="IK36" i="11"/>
  <c r="IJ36" i="11"/>
  <c r="II36" i="11"/>
  <c r="IH36" i="11"/>
  <c r="IG36" i="11"/>
  <c r="IF36" i="11"/>
  <c r="IE36" i="11"/>
  <c r="ID36" i="11"/>
  <c r="IC36" i="11"/>
  <c r="IB36" i="11"/>
  <c r="IA36" i="11"/>
  <c r="HZ36" i="11"/>
  <c r="HY36" i="11"/>
  <c r="HX36" i="11"/>
  <c r="HW36" i="11"/>
  <c r="HV36" i="11"/>
  <c r="HU36" i="11"/>
  <c r="HT36" i="11"/>
  <c r="HS36" i="11"/>
  <c r="HR36" i="11"/>
  <c r="HQ36" i="11"/>
  <c r="HP36" i="11"/>
  <c r="HO36" i="11"/>
  <c r="HN36" i="11"/>
  <c r="HM36" i="11"/>
  <c r="HL36" i="11"/>
  <c r="HK36" i="11"/>
  <c r="HJ36" i="11"/>
  <c r="HI36" i="11"/>
  <c r="HH36" i="11"/>
  <c r="HG36" i="11"/>
  <c r="HF36" i="11"/>
  <c r="HE36" i="11"/>
  <c r="HD36" i="11"/>
  <c r="HC36" i="11"/>
  <c r="HB36" i="11"/>
  <c r="HA36" i="11"/>
  <c r="GZ36" i="11"/>
  <c r="GY36" i="11"/>
  <c r="GX36" i="11"/>
  <c r="GW36" i="11"/>
  <c r="GV36" i="11"/>
  <c r="GU36" i="11"/>
  <c r="GT36" i="11"/>
  <c r="GS36" i="11"/>
  <c r="GR36" i="11"/>
  <c r="GQ36" i="11"/>
  <c r="GP36" i="11"/>
  <c r="GO36" i="11"/>
  <c r="GN36" i="11"/>
  <c r="GM36" i="11"/>
  <c r="GL36" i="11"/>
  <c r="IT35" i="11"/>
  <c r="IS35" i="11"/>
  <c r="IR35" i="11"/>
  <c r="IQ35" i="11"/>
  <c r="IP35" i="11"/>
  <c r="IO35" i="11"/>
  <c r="IN35" i="11"/>
  <c r="IM35" i="11"/>
  <c r="IL35" i="11"/>
  <c r="IK35" i="11"/>
  <c r="IJ35" i="11"/>
  <c r="II35" i="11"/>
  <c r="IH35" i="11"/>
  <c r="IG35" i="11"/>
  <c r="IF35" i="11"/>
  <c r="IE35" i="11"/>
  <c r="ID35" i="11"/>
  <c r="IC35" i="11"/>
  <c r="IB35" i="11"/>
  <c r="IA35" i="11"/>
  <c r="HZ35" i="11"/>
  <c r="HY35" i="11"/>
  <c r="HX35" i="11"/>
  <c r="HW35" i="11"/>
  <c r="HV35" i="11"/>
  <c r="HU35" i="11"/>
  <c r="HT35" i="11"/>
  <c r="HS35" i="11"/>
  <c r="HR35" i="11"/>
  <c r="HQ35" i="11"/>
  <c r="HP35" i="11"/>
  <c r="HO35" i="11"/>
  <c r="HN35" i="11"/>
  <c r="HM35" i="11"/>
  <c r="HL35" i="11"/>
  <c r="HK35" i="11"/>
  <c r="HJ35" i="11"/>
  <c r="HI35" i="11"/>
  <c r="HH35" i="11"/>
  <c r="HG35" i="11"/>
  <c r="HF35" i="11"/>
  <c r="HE35" i="11"/>
  <c r="HD35" i="11"/>
  <c r="HC35" i="11"/>
  <c r="HB35" i="11"/>
  <c r="HA35" i="11"/>
  <c r="GZ35" i="11"/>
  <c r="GY35" i="11"/>
  <c r="GX35" i="11"/>
  <c r="GW35" i="11"/>
  <c r="GV35" i="11"/>
  <c r="GU35" i="11"/>
  <c r="GT35" i="11"/>
  <c r="GS35" i="11"/>
  <c r="GR35" i="11"/>
  <c r="GQ35" i="11"/>
  <c r="GP35" i="11"/>
  <c r="GO35" i="11"/>
  <c r="GN35" i="11"/>
  <c r="GM35" i="11"/>
  <c r="GL35" i="11"/>
  <c r="IT34" i="11"/>
  <c r="IS34" i="11"/>
  <c r="IR34" i="11"/>
  <c r="IQ34" i="11"/>
  <c r="IP34" i="11"/>
  <c r="IO34" i="11"/>
  <c r="IN34" i="11"/>
  <c r="IM34" i="11"/>
  <c r="IL34" i="11"/>
  <c r="IK34" i="11"/>
  <c r="IJ34" i="11"/>
  <c r="II34" i="11"/>
  <c r="IH34" i="11"/>
  <c r="IG34" i="11"/>
  <c r="IF34" i="11"/>
  <c r="IE34" i="11"/>
  <c r="ID34" i="11"/>
  <c r="IC34" i="11"/>
  <c r="IB34" i="11"/>
  <c r="IA34" i="11"/>
  <c r="HZ34" i="11"/>
  <c r="HY34" i="11"/>
  <c r="HX34" i="11"/>
  <c r="HW34" i="11"/>
  <c r="HV34" i="11"/>
  <c r="HU34" i="11"/>
  <c r="HT34" i="11"/>
  <c r="HS34" i="11"/>
  <c r="HR34" i="11"/>
  <c r="HQ34" i="11"/>
  <c r="HP34" i="11"/>
  <c r="HO34" i="11"/>
  <c r="HN34" i="11"/>
  <c r="HM34" i="11"/>
  <c r="HL34" i="11"/>
  <c r="HK34" i="11"/>
  <c r="HJ34" i="11"/>
  <c r="HI34" i="11"/>
  <c r="HH34" i="11"/>
  <c r="HG34" i="11"/>
  <c r="HF34" i="11"/>
  <c r="HE34" i="11"/>
  <c r="HD34" i="11"/>
  <c r="HC34" i="11"/>
  <c r="HB34" i="11"/>
  <c r="HA34" i="11"/>
  <c r="GZ34" i="11"/>
  <c r="GY34" i="11"/>
  <c r="GX34" i="11"/>
  <c r="GW34" i="11"/>
  <c r="GV34" i="11"/>
  <c r="GU34" i="11"/>
  <c r="GT34" i="11"/>
  <c r="GS34" i="11"/>
  <c r="GR34" i="11"/>
  <c r="GQ34" i="11"/>
  <c r="GP34" i="11"/>
  <c r="GO34" i="11"/>
  <c r="GN34" i="11"/>
  <c r="GM34" i="11"/>
  <c r="GL34" i="11"/>
  <c r="IT33" i="11"/>
  <c r="IS33" i="11"/>
  <c r="IR33" i="11"/>
  <c r="IQ33" i="11"/>
  <c r="IP33" i="11"/>
  <c r="IO33" i="11"/>
  <c r="IN33" i="11"/>
  <c r="IM33" i="11"/>
  <c r="IL33" i="11"/>
  <c r="IK33" i="11"/>
  <c r="IJ33" i="11"/>
  <c r="II33" i="11"/>
  <c r="IH33" i="11"/>
  <c r="IG33" i="11"/>
  <c r="IF33" i="11"/>
  <c r="IE33" i="11"/>
  <c r="ID33" i="11"/>
  <c r="IC33" i="11"/>
  <c r="IB33" i="11"/>
  <c r="IA33" i="11"/>
  <c r="HZ33" i="11"/>
  <c r="HY33" i="11"/>
  <c r="HX33" i="11"/>
  <c r="HW33" i="11"/>
  <c r="HV33" i="11"/>
  <c r="HU33" i="11"/>
  <c r="HT33" i="11"/>
  <c r="HS33" i="11"/>
  <c r="HR33" i="11"/>
  <c r="HQ33" i="11"/>
  <c r="HP33" i="11"/>
  <c r="HO33" i="11"/>
  <c r="HN33" i="11"/>
  <c r="HM33" i="11"/>
  <c r="HL33" i="11"/>
  <c r="HK33" i="11"/>
  <c r="HJ33" i="11"/>
  <c r="HI33" i="11"/>
  <c r="HH33" i="11"/>
  <c r="HG33" i="11"/>
  <c r="HF33" i="11"/>
  <c r="HE33" i="11"/>
  <c r="HD33" i="11"/>
  <c r="HC33" i="11"/>
  <c r="HB33" i="11"/>
  <c r="HA33" i="11"/>
  <c r="GZ33" i="11"/>
  <c r="GY33" i="11"/>
  <c r="GX33" i="11"/>
  <c r="GW33" i="11"/>
  <c r="GV33" i="11"/>
  <c r="GU33" i="11"/>
  <c r="GT33" i="11"/>
  <c r="GS33" i="11"/>
  <c r="GR33" i="11"/>
  <c r="GQ33" i="11"/>
  <c r="GP33" i="11"/>
  <c r="GO33" i="11"/>
  <c r="GN33" i="11"/>
  <c r="GM33" i="11"/>
  <c r="GL33" i="11"/>
  <c r="IT32" i="11"/>
  <c r="IS32" i="11"/>
  <c r="IR32" i="11"/>
  <c r="IQ32" i="11"/>
  <c r="IP32" i="11"/>
  <c r="IO32" i="11"/>
  <c r="IN32" i="11"/>
  <c r="IM32" i="11"/>
  <c r="IL32" i="11"/>
  <c r="IK32" i="11"/>
  <c r="IJ32" i="11"/>
  <c r="II32" i="11"/>
  <c r="IH32" i="11"/>
  <c r="IG32" i="11"/>
  <c r="IF32" i="11"/>
  <c r="IE32" i="11"/>
  <c r="ID32" i="11"/>
  <c r="IC32" i="11"/>
  <c r="IB32" i="11"/>
  <c r="IA32" i="11"/>
  <c r="HZ32" i="11"/>
  <c r="HY32" i="11"/>
  <c r="HX32" i="11"/>
  <c r="HW32" i="11"/>
  <c r="HV32" i="11"/>
  <c r="HU32" i="11"/>
  <c r="HT32" i="11"/>
  <c r="HS32" i="11"/>
  <c r="HR32" i="11"/>
  <c r="HQ32" i="11"/>
  <c r="HP32" i="11"/>
  <c r="HO32" i="11"/>
  <c r="HN32" i="11"/>
  <c r="HM32" i="11"/>
  <c r="HL32" i="11"/>
  <c r="HK32" i="11"/>
  <c r="HJ32" i="11"/>
  <c r="HI32" i="11"/>
  <c r="HH32" i="11"/>
  <c r="HG32" i="11"/>
  <c r="HF32" i="11"/>
  <c r="HE32" i="11"/>
  <c r="HD32" i="11"/>
  <c r="HC32" i="11"/>
  <c r="HB32" i="11"/>
  <c r="HA32" i="11"/>
  <c r="GZ32" i="11"/>
  <c r="GY32" i="11"/>
  <c r="GX32" i="11"/>
  <c r="GW32" i="11"/>
  <c r="GV32" i="11"/>
  <c r="GU32" i="11"/>
  <c r="GT32" i="11"/>
  <c r="GS32" i="11"/>
  <c r="GR32" i="11"/>
  <c r="GQ32" i="11"/>
  <c r="GP32" i="11"/>
  <c r="GO32" i="11"/>
  <c r="GN32" i="11"/>
  <c r="GM32" i="11"/>
  <c r="GL32" i="11"/>
  <c r="IT31" i="11"/>
  <c r="IS31" i="11"/>
  <c r="IR31" i="11"/>
  <c r="IQ31" i="11"/>
  <c r="IP31" i="11"/>
  <c r="IO31" i="11"/>
  <c r="IN31" i="11"/>
  <c r="IM31" i="11"/>
  <c r="IL31" i="11"/>
  <c r="IK31" i="11"/>
  <c r="IJ31" i="11"/>
  <c r="II31" i="11"/>
  <c r="IH31" i="11"/>
  <c r="IG31" i="11"/>
  <c r="IF31" i="11"/>
  <c r="IE31" i="11"/>
  <c r="ID31" i="11"/>
  <c r="IC31" i="11"/>
  <c r="IB31" i="11"/>
  <c r="IA31" i="11"/>
  <c r="HZ31" i="11"/>
  <c r="HY31" i="11"/>
  <c r="HX31" i="11"/>
  <c r="HW31" i="11"/>
  <c r="HV31" i="11"/>
  <c r="HU31" i="11"/>
  <c r="HT31" i="11"/>
  <c r="HS31" i="11"/>
  <c r="HR31" i="11"/>
  <c r="HQ31" i="11"/>
  <c r="HP31" i="11"/>
  <c r="HO31" i="11"/>
  <c r="HN31" i="11"/>
  <c r="HM31" i="11"/>
  <c r="HL31" i="11"/>
  <c r="HK31" i="11"/>
  <c r="HJ31" i="11"/>
  <c r="HI31" i="11"/>
  <c r="HH31" i="11"/>
  <c r="HG31" i="11"/>
  <c r="HF31" i="11"/>
  <c r="HE31" i="11"/>
  <c r="HD31" i="11"/>
  <c r="HC31" i="11"/>
  <c r="HB31" i="11"/>
  <c r="HA31" i="11"/>
  <c r="GZ31" i="11"/>
  <c r="GY31" i="11"/>
  <c r="GX31" i="11"/>
  <c r="GW31" i="11"/>
  <c r="GV31" i="11"/>
  <c r="GU31" i="11"/>
  <c r="GT31" i="11"/>
  <c r="GS31" i="11"/>
  <c r="GR31" i="11"/>
  <c r="GQ31" i="11"/>
  <c r="GP31" i="11"/>
  <c r="GO31" i="11"/>
  <c r="GN31" i="11"/>
  <c r="GM31" i="11"/>
  <c r="GL31" i="11"/>
  <c r="IT30" i="11"/>
  <c r="IS30" i="11"/>
  <c r="IR30" i="11"/>
  <c r="IQ30" i="11"/>
  <c r="IP30" i="11"/>
  <c r="IO30" i="11"/>
  <c r="IN30" i="11"/>
  <c r="IM30" i="11"/>
  <c r="IL30" i="11"/>
  <c r="IK30" i="11"/>
  <c r="IJ30" i="11"/>
  <c r="II30" i="11"/>
  <c r="IH30" i="11"/>
  <c r="IG30" i="11"/>
  <c r="IF30" i="11"/>
  <c r="IE30" i="11"/>
  <c r="ID30" i="11"/>
  <c r="IC30" i="11"/>
  <c r="IB30" i="11"/>
  <c r="IA30" i="11"/>
  <c r="HZ30" i="11"/>
  <c r="HY30" i="11"/>
  <c r="HX30" i="11"/>
  <c r="HW30" i="11"/>
  <c r="HV30" i="11"/>
  <c r="HU30" i="11"/>
  <c r="HT30" i="11"/>
  <c r="HS30" i="11"/>
  <c r="HR30" i="11"/>
  <c r="HQ30" i="11"/>
  <c r="HP30" i="11"/>
  <c r="HO30" i="11"/>
  <c r="HN30" i="11"/>
  <c r="HM30" i="11"/>
  <c r="HL30" i="11"/>
  <c r="HK30" i="11"/>
  <c r="HJ30" i="11"/>
  <c r="HI30" i="11"/>
  <c r="HH30" i="11"/>
  <c r="HG30" i="11"/>
  <c r="HF30" i="11"/>
  <c r="HE30" i="11"/>
  <c r="HD30" i="11"/>
  <c r="HC30" i="11"/>
  <c r="HB30" i="11"/>
  <c r="HA30" i="11"/>
  <c r="GZ30" i="11"/>
  <c r="GY30" i="11"/>
  <c r="GX30" i="11"/>
  <c r="GW30" i="11"/>
  <c r="GV30" i="11"/>
  <c r="GU30" i="11"/>
  <c r="GT30" i="11"/>
  <c r="GS30" i="11"/>
  <c r="GR30" i="11"/>
  <c r="GQ30" i="11"/>
  <c r="GP30" i="11"/>
  <c r="GO30" i="11"/>
  <c r="GN30" i="11"/>
  <c r="GM30" i="11"/>
  <c r="GL30" i="11"/>
  <c r="IT29" i="11"/>
  <c r="IS29" i="11"/>
  <c r="IR29" i="11"/>
  <c r="IQ29" i="11"/>
  <c r="IP29" i="11"/>
  <c r="IO29" i="11"/>
  <c r="IN29" i="11"/>
  <c r="IM29" i="11"/>
  <c r="IL29" i="11"/>
  <c r="IK29" i="11"/>
  <c r="IJ29" i="11"/>
  <c r="II29" i="11"/>
  <c r="IH29" i="11"/>
  <c r="IG29" i="11"/>
  <c r="IF29" i="11"/>
  <c r="IE29" i="11"/>
  <c r="ID29" i="11"/>
  <c r="IC29" i="11"/>
  <c r="IB29" i="11"/>
  <c r="IA29" i="11"/>
  <c r="HZ29" i="11"/>
  <c r="HY29" i="11"/>
  <c r="HX29" i="11"/>
  <c r="HW29" i="11"/>
  <c r="HV29" i="11"/>
  <c r="HU29" i="11"/>
  <c r="HT29" i="11"/>
  <c r="HS29" i="11"/>
  <c r="HR29" i="11"/>
  <c r="HQ29" i="11"/>
  <c r="HP29" i="11"/>
  <c r="HO29" i="11"/>
  <c r="HN29" i="11"/>
  <c r="HM29" i="11"/>
  <c r="HL29" i="11"/>
  <c r="HK29" i="11"/>
  <c r="HJ29" i="11"/>
  <c r="HI29" i="11"/>
  <c r="HH29" i="11"/>
  <c r="HG29" i="11"/>
  <c r="HF29" i="11"/>
  <c r="HE29" i="11"/>
  <c r="HD29" i="11"/>
  <c r="HC29" i="11"/>
  <c r="HB29" i="11"/>
  <c r="HA29" i="11"/>
  <c r="GZ29" i="11"/>
  <c r="GY29" i="11"/>
  <c r="GX29" i="11"/>
  <c r="GW29" i="11"/>
  <c r="GV29" i="11"/>
  <c r="GU29" i="11"/>
  <c r="GT29" i="11"/>
  <c r="GS29" i="11"/>
  <c r="GR29" i="11"/>
  <c r="GQ29" i="11"/>
  <c r="GP29" i="11"/>
  <c r="GO29" i="11"/>
  <c r="GN29" i="11"/>
  <c r="GM29" i="11"/>
  <c r="GL29" i="11"/>
  <c r="IT28" i="11"/>
  <c r="IS28" i="11"/>
  <c r="IR28" i="11"/>
  <c r="IQ28" i="11"/>
  <c r="IP28" i="11"/>
  <c r="IO28" i="11"/>
  <c r="IN28" i="11"/>
  <c r="IM28" i="11"/>
  <c r="IL28" i="11"/>
  <c r="IK28" i="11"/>
  <c r="IJ28" i="11"/>
  <c r="II28" i="11"/>
  <c r="IH28" i="11"/>
  <c r="IG28" i="11"/>
  <c r="IF28" i="11"/>
  <c r="IE28" i="11"/>
  <c r="ID28" i="11"/>
  <c r="IC28" i="11"/>
  <c r="IB28" i="11"/>
  <c r="IA28" i="11"/>
  <c r="HZ28" i="11"/>
  <c r="HY28" i="11"/>
  <c r="HX28" i="11"/>
  <c r="HW28" i="11"/>
  <c r="HV28" i="11"/>
  <c r="HU28" i="11"/>
  <c r="HT28" i="11"/>
  <c r="HS28" i="11"/>
  <c r="HR28" i="11"/>
  <c r="HQ28" i="11"/>
  <c r="HP28" i="11"/>
  <c r="HO28" i="11"/>
  <c r="HN28" i="11"/>
  <c r="HM28" i="11"/>
  <c r="HL28" i="11"/>
  <c r="HK28" i="11"/>
  <c r="HJ28" i="11"/>
  <c r="HI28" i="11"/>
  <c r="HH28" i="11"/>
  <c r="HG28" i="11"/>
  <c r="HF28" i="11"/>
  <c r="HE28" i="11"/>
  <c r="HD28" i="11"/>
  <c r="HC28" i="11"/>
  <c r="HB28" i="11"/>
  <c r="HA28" i="11"/>
  <c r="GZ28" i="11"/>
  <c r="GY28" i="11"/>
  <c r="GX28" i="11"/>
  <c r="GW28" i="11"/>
  <c r="GV28" i="11"/>
  <c r="GU28" i="11"/>
  <c r="GT28" i="11"/>
  <c r="GS28" i="11"/>
  <c r="GR28" i="11"/>
  <c r="GQ28" i="11"/>
  <c r="GP28" i="11"/>
  <c r="GO28" i="11"/>
  <c r="GN28" i="11"/>
  <c r="GM28" i="11"/>
  <c r="GL28" i="11"/>
  <c r="IT27" i="11"/>
  <c r="IS27" i="11"/>
  <c r="IR27" i="11"/>
  <c r="IQ27" i="11"/>
  <c r="IP27" i="11"/>
  <c r="IO27" i="11"/>
  <c r="IN27" i="11"/>
  <c r="IM27" i="11"/>
  <c r="IL27" i="11"/>
  <c r="IK27" i="11"/>
  <c r="IJ27" i="11"/>
  <c r="II27" i="11"/>
  <c r="IH27" i="11"/>
  <c r="IG27" i="11"/>
  <c r="IF27" i="11"/>
  <c r="IE27" i="11"/>
  <c r="ID27" i="11"/>
  <c r="IC27" i="11"/>
  <c r="IB27" i="11"/>
  <c r="IA27" i="11"/>
  <c r="HZ27" i="11"/>
  <c r="HY27" i="11"/>
  <c r="HX27" i="11"/>
  <c r="HW27" i="11"/>
  <c r="HV27" i="11"/>
  <c r="HU27" i="11"/>
  <c r="HT27" i="11"/>
  <c r="HS27" i="11"/>
  <c r="HR27" i="11"/>
  <c r="HQ27" i="11"/>
  <c r="HP27" i="11"/>
  <c r="HO27" i="11"/>
  <c r="HN27" i="11"/>
  <c r="HM27" i="11"/>
  <c r="HL27" i="11"/>
  <c r="HK27" i="11"/>
  <c r="HJ27" i="11"/>
  <c r="HI27" i="11"/>
  <c r="HH27" i="11"/>
  <c r="HG27" i="11"/>
  <c r="HF27" i="11"/>
  <c r="HE27" i="11"/>
  <c r="HD27" i="11"/>
  <c r="HC27" i="11"/>
  <c r="HB27" i="11"/>
  <c r="HA27" i="11"/>
  <c r="GZ27" i="11"/>
  <c r="GY27" i="11"/>
  <c r="GX27" i="11"/>
  <c r="GW27" i="11"/>
  <c r="GV27" i="11"/>
  <c r="GU27" i="11"/>
  <c r="GT27" i="11"/>
  <c r="GS27" i="11"/>
  <c r="GR27" i="11"/>
  <c r="GQ27" i="11"/>
  <c r="GP27" i="11"/>
  <c r="GO27" i="11"/>
  <c r="GN27" i="11"/>
  <c r="GM27" i="11"/>
  <c r="GL27" i="11"/>
  <c r="IT26" i="11"/>
  <c r="IS26" i="11"/>
  <c r="IR26" i="11"/>
  <c r="IQ26" i="11"/>
  <c r="IP26" i="11"/>
  <c r="IO26" i="11"/>
  <c r="IN26" i="11"/>
  <c r="IM26" i="11"/>
  <c r="IL26" i="11"/>
  <c r="IK26" i="11"/>
  <c r="IJ26" i="11"/>
  <c r="II26" i="11"/>
  <c r="IH26" i="11"/>
  <c r="IG26" i="11"/>
  <c r="IF26" i="11"/>
  <c r="IE26" i="11"/>
  <c r="ID26" i="11"/>
  <c r="IC26" i="11"/>
  <c r="IB26" i="11"/>
  <c r="IA26" i="11"/>
  <c r="HZ26" i="11"/>
  <c r="HY26" i="11"/>
  <c r="HX26" i="11"/>
  <c r="HW26" i="11"/>
  <c r="HV26" i="11"/>
  <c r="HU26" i="11"/>
  <c r="HT26" i="11"/>
  <c r="HS26" i="11"/>
  <c r="HR26" i="11"/>
  <c r="HQ26" i="11"/>
  <c r="HP26" i="11"/>
  <c r="HO26" i="11"/>
  <c r="HN26" i="11"/>
  <c r="HM26" i="11"/>
  <c r="HL26" i="11"/>
  <c r="HK26" i="11"/>
  <c r="HJ26" i="11"/>
  <c r="HI26" i="11"/>
  <c r="HH26" i="11"/>
  <c r="HG26" i="11"/>
  <c r="HF26" i="11"/>
  <c r="HE26" i="11"/>
  <c r="HD26" i="11"/>
  <c r="HC26" i="11"/>
  <c r="HB26" i="11"/>
  <c r="HA26" i="11"/>
  <c r="GZ26" i="11"/>
  <c r="GY26" i="11"/>
  <c r="GX26" i="11"/>
  <c r="GW26" i="11"/>
  <c r="GV26" i="11"/>
  <c r="GU26" i="11"/>
  <c r="GT26" i="11"/>
  <c r="GS26" i="11"/>
  <c r="GR26" i="11"/>
  <c r="GQ26" i="11"/>
  <c r="GP26" i="11"/>
  <c r="GO26" i="11"/>
  <c r="GN26" i="11"/>
  <c r="GM26" i="11"/>
  <c r="GL26" i="11"/>
  <c r="IT25" i="11"/>
  <c r="IS25" i="11"/>
  <c r="IR25" i="11"/>
  <c r="IQ25" i="11"/>
  <c r="IP25" i="11"/>
  <c r="IO25" i="11"/>
  <c r="IN25" i="11"/>
  <c r="IM25" i="11"/>
  <c r="IL25" i="11"/>
  <c r="IK25" i="11"/>
  <c r="IJ25" i="11"/>
  <c r="II25" i="11"/>
  <c r="IH25" i="11"/>
  <c r="IG25" i="11"/>
  <c r="IF25" i="11"/>
  <c r="IE25" i="11"/>
  <c r="ID25" i="11"/>
  <c r="IC25" i="11"/>
  <c r="IB25" i="11"/>
  <c r="IA25" i="11"/>
  <c r="HZ25" i="11"/>
  <c r="HY25" i="11"/>
  <c r="HX25" i="11"/>
  <c r="HW25" i="11"/>
  <c r="HV25" i="11"/>
  <c r="HU25" i="11"/>
  <c r="HT25" i="11"/>
  <c r="HS25" i="11"/>
  <c r="HR25" i="11"/>
  <c r="HQ25" i="11"/>
  <c r="HP25" i="11"/>
  <c r="HO25" i="11"/>
  <c r="HN25" i="11"/>
  <c r="HM25" i="11"/>
  <c r="HL25" i="11"/>
  <c r="HK25" i="11"/>
  <c r="HJ25" i="11"/>
  <c r="HI25" i="11"/>
  <c r="HH25" i="11"/>
  <c r="HG25" i="11"/>
  <c r="HF25" i="11"/>
  <c r="HE25" i="11"/>
  <c r="HD25" i="11"/>
  <c r="HC25" i="11"/>
  <c r="HB25" i="11"/>
  <c r="HA25" i="11"/>
  <c r="GZ25" i="11"/>
  <c r="GY25" i="11"/>
  <c r="GX25" i="11"/>
  <c r="GW25" i="11"/>
  <c r="GV25" i="11"/>
  <c r="GU25" i="11"/>
  <c r="GT25" i="11"/>
  <c r="GS25" i="11"/>
  <c r="GR25" i="11"/>
  <c r="GQ25" i="11"/>
  <c r="GP25" i="11"/>
  <c r="GO25" i="11"/>
  <c r="GN25" i="11"/>
  <c r="GM25" i="11"/>
  <c r="GL25" i="11"/>
  <c r="IT24" i="11"/>
  <c r="IS24" i="11"/>
  <c r="IR24" i="11"/>
  <c r="IQ24" i="11"/>
  <c r="IP24" i="11"/>
  <c r="IO24" i="11"/>
  <c r="IN24" i="11"/>
  <c r="IM24" i="11"/>
  <c r="IL24" i="11"/>
  <c r="IK24" i="11"/>
  <c r="IJ24" i="11"/>
  <c r="II24" i="11"/>
  <c r="IH24" i="11"/>
  <c r="IG24" i="11"/>
  <c r="IF24" i="11"/>
  <c r="IE24" i="11"/>
  <c r="ID24" i="11"/>
  <c r="IC24" i="11"/>
  <c r="IB24" i="11"/>
  <c r="IA24" i="11"/>
  <c r="HZ24" i="11"/>
  <c r="HY24" i="11"/>
  <c r="HX24" i="11"/>
  <c r="HW24" i="11"/>
  <c r="HV24" i="11"/>
  <c r="HU24" i="11"/>
  <c r="HT24" i="11"/>
  <c r="HS24" i="11"/>
  <c r="HR24" i="11"/>
  <c r="HQ24" i="11"/>
  <c r="HP24" i="11"/>
  <c r="HO24" i="11"/>
  <c r="HN24" i="11"/>
  <c r="HM24" i="11"/>
  <c r="HL24" i="11"/>
  <c r="HK24" i="11"/>
  <c r="HJ24" i="11"/>
  <c r="HI24" i="11"/>
  <c r="HH24" i="11"/>
  <c r="HG24" i="11"/>
  <c r="HF24" i="11"/>
  <c r="HE24" i="11"/>
  <c r="HD24" i="11"/>
  <c r="HC24" i="11"/>
  <c r="HB24" i="11"/>
  <c r="HA24" i="11"/>
  <c r="GZ24" i="11"/>
  <c r="GY24" i="11"/>
  <c r="GX24" i="11"/>
  <c r="GW24" i="11"/>
  <c r="GV24" i="11"/>
  <c r="GU24" i="11"/>
  <c r="GT24" i="11"/>
  <c r="GS24" i="11"/>
  <c r="GR24" i="11"/>
  <c r="GQ24" i="11"/>
  <c r="GP24" i="11"/>
  <c r="GO24" i="11"/>
  <c r="GN24" i="11"/>
  <c r="GM24" i="11"/>
  <c r="GL24" i="11"/>
  <c r="IT23" i="11"/>
  <c r="IS23" i="11"/>
  <c r="IR23" i="11"/>
  <c r="IQ23" i="11"/>
  <c r="IP23" i="11"/>
  <c r="IO23" i="11"/>
  <c r="IN23" i="11"/>
  <c r="IM23" i="11"/>
  <c r="IL23" i="11"/>
  <c r="IK23" i="11"/>
  <c r="IJ23" i="11"/>
  <c r="II23" i="11"/>
  <c r="IH23" i="11"/>
  <c r="IG23" i="11"/>
  <c r="IF23" i="11"/>
  <c r="IE23" i="11"/>
  <c r="ID23" i="11"/>
  <c r="IC23" i="11"/>
  <c r="IB23" i="11"/>
  <c r="IA23" i="11"/>
  <c r="HZ23" i="11"/>
  <c r="HY23" i="11"/>
  <c r="HX23" i="11"/>
  <c r="HW23" i="11"/>
  <c r="HV23" i="11"/>
  <c r="HU23" i="11"/>
  <c r="HT23" i="11"/>
  <c r="HS23" i="11"/>
  <c r="HR23" i="11"/>
  <c r="HQ23" i="11"/>
  <c r="HP23" i="11"/>
  <c r="HO23" i="11"/>
  <c r="HN23" i="11"/>
  <c r="HM23" i="11"/>
  <c r="HL23" i="11"/>
  <c r="HK23" i="11"/>
  <c r="HJ23" i="11"/>
  <c r="HI23" i="11"/>
  <c r="HH23" i="11"/>
  <c r="HG23" i="11"/>
  <c r="HF23" i="11"/>
  <c r="HE23" i="11"/>
  <c r="HD23" i="11"/>
  <c r="HC23" i="11"/>
  <c r="HB23" i="11"/>
  <c r="HA23" i="11"/>
  <c r="GZ23" i="11"/>
  <c r="GY23" i="11"/>
  <c r="GX23" i="11"/>
  <c r="GW23" i="11"/>
  <c r="GV23" i="11"/>
  <c r="GU23" i="11"/>
  <c r="GT23" i="11"/>
  <c r="GS23" i="11"/>
  <c r="GR23" i="11"/>
  <c r="GQ23" i="11"/>
  <c r="GP23" i="11"/>
  <c r="GO23" i="11"/>
  <c r="GN23" i="11"/>
  <c r="GM23" i="11"/>
  <c r="GL23" i="11"/>
  <c r="IT22" i="11"/>
  <c r="IS22" i="11"/>
  <c r="IR22" i="11"/>
  <c r="IQ22" i="11"/>
  <c r="IP22" i="11"/>
  <c r="IO22" i="11"/>
  <c r="IN22" i="11"/>
  <c r="IM22" i="11"/>
  <c r="IL22" i="11"/>
  <c r="IK22" i="11"/>
  <c r="IJ22" i="11"/>
  <c r="II22" i="11"/>
  <c r="IH22" i="11"/>
  <c r="IG22" i="11"/>
  <c r="IF22" i="11"/>
  <c r="IE22" i="11"/>
  <c r="ID22" i="11"/>
  <c r="IC22" i="11"/>
  <c r="IB22" i="11"/>
  <c r="IA22" i="11"/>
  <c r="HZ22" i="11"/>
  <c r="HY22" i="11"/>
  <c r="HX22" i="11"/>
  <c r="HW22" i="11"/>
  <c r="HV22" i="11"/>
  <c r="HU22" i="11"/>
  <c r="HT22" i="11"/>
  <c r="HS22" i="11"/>
  <c r="HR22" i="11"/>
  <c r="HQ22" i="11"/>
  <c r="HP22" i="11"/>
  <c r="HO22" i="11"/>
  <c r="HN22" i="11"/>
  <c r="HM22" i="11"/>
  <c r="HL22" i="11"/>
  <c r="HK22" i="11"/>
  <c r="HJ22" i="11"/>
  <c r="HI22" i="11"/>
  <c r="HH22" i="11"/>
  <c r="HG22" i="11"/>
  <c r="HF22" i="11"/>
  <c r="HE22" i="11"/>
  <c r="HD22" i="11"/>
  <c r="HC22" i="11"/>
  <c r="HB22" i="11"/>
  <c r="HA22" i="11"/>
  <c r="GZ22" i="11"/>
  <c r="GY22" i="11"/>
  <c r="GX22" i="11"/>
  <c r="GW22" i="11"/>
  <c r="GV22" i="11"/>
  <c r="GU22" i="11"/>
  <c r="GT22" i="11"/>
  <c r="GS22" i="11"/>
  <c r="GR22" i="11"/>
  <c r="GQ22" i="11"/>
  <c r="GP22" i="11"/>
  <c r="GO22" i="11"/>
  <c r="GN22" i="11"/>
  <c r="GM22" i="11"/>
  <c r="GL22" i="11"/>
  <c r="IT21" i="11"/>
  <c r="IS21" i="11"/>
  <c r="IR21" i="11"/>
  <c r="IQ21" i="11"/>
  <c r="IP21" i="11"/>
  <c r="IO21" i="11"/>
  <c r="IN21" i="11"/>
  <c r="IM21" i="11"/>
  <c r="IL21" i="11"/>
  <c r="IK21" i="11"/>
  <c r="IJ21" i="11"/>
  <c r="II21" i="11"/>
  <c r="IH21" i="11"/>
  <c r="IG21" i="11"/>
  <c r="IF21" i="11"/>
  <c r="IE21" i="11"/>
  <c r="ID21" i="11"/>
  <c r="IC21" i="11"/>
  <c r="IB21" i="11"/>
  <c r="IA21" i="11"/>
  <c r="HZ21" i="11"/>
  <c r="HY21" i="11"/>
  <c r="HX21" i="11"/>
  <c r="HW21" i="11"/>
  <c r="HV21" i="11"/>
  <c r="HU21" i="11"/>
  <c r="HT21" i="11"/>
  <c r="HS21" i="11"/>
  <c r="HR21" i="11"/>
  <c r="HQ21" i="11"/>
  <c r="HP21" i="11"/>
  <c r="HO21" i="11"/>
  <c r="HN21" i="11"/>
  <c r="HM21" i="11"/>
  <c r="HL21" i="11"/>
  <c r="HK21" i="11"/>
  <c r="HJ21" i="11"/>
  <c r="HI21" i="11"/>
  <c r="HH21" i="11"/>
  <c r="HG21" i="11"/>
  <c r="HF21" i="11"/>
  <c r="HE21" i="11"/>
  <c r="HD21" i="11"/>
  <c r="HC21" i="11"/>
  <c r="HB21" i="11"/>
  <c r="HA21" i="11"/>
  <c r="GZ21" i="11"/>
  <c r="GY21" i="11"/>
  <c r="GX21" i="11"/>
  <c r="GW21" i="11"/>
  <c r="GV21" i="11"/>
  <c r="GU21" i="11"/>
  <c r="GT21" i="11"/>
  <c r="GS21" i="11"/>
  <c r="GR21" i="11"/>
  <c r="GQ21" i="11"/>
  <c r="GP21" i="11"/>
  <c r="GO21" i="11"/>
  <c r="GN21" i="11"/>
  <c r="GM21" i="11"/>
  <c r="GL21" i="11"/>
  <c r="IT20" i="11"/>
  <c r="IS20" i="11"/>
  <c r="IR20" i="11"/>
  <c r="IQ20" i="11"/>
  <c r="IP20" i="11"/>
  <c r="IO20" i="11"/>
  <c r="IN20" i="11"/>
  <c r="IM20" i="11"/>
  <c r="IL20" i="11"/>
  <c r="IK20" i="11"/>
  <c r="IJ20" i="11"/>
  <c r="II20" i="11"/>
  <c r="IH20" i="11"/>
  <c r="IG20" i="11"/>
  <c r="IF20" i="11"/>
  <c r="IE20" i="11"/>
  <c r="ID20" i="11"/>
  <c r="IC20" i="11"/>
  <c r="IB20" i="11"/>
  <c r="IA20" i="11"/>
  <c r="HZ20" i="11"/>
  <c r="HY20" i="11"/>
  <c r="HX20" i="11"/>
  <c r="HW20" i="11"/>
  <c r="HV20" i="11"/>
  <c r="HU20" i="11"/>
  <c r="HT20" i="11"/>
  <c r="HS20" i="11"/>
  <c r="HR20" i="11"/>
  <c r="HQ20" i="11"/>
  <c r="HP20" i="11"/>
  <c r="HO20" i="11"/>
  <c r="HN20" i="11"/>
  <c r="HM20" i="11"/>
  <c r="HL20" i="11"/>
  <c r="HK20" i="11"/>
  <c r="HJ20" i="11"/>
  <c r="HI20" i="11"/>
  <c r="HH20" i="11"/>
  <c r="HG20" i="11"/>
  <c r="HF20" i="11"/>
  <c r="HE20" i="11"/>
  <c r="HD20" i="11"/>
  <c r="HC20" i="11"/>
  <c r="HB20" i="11"/>
  <c r="HA20" i="11"/>
  <c r="GZ20" i="11"/>
  <c r="GY20" i="11"/>
  <c r="GX20" i="11"/>
  <c r="GW20" i="11"/>
  <c r="GV20" i="11"/>
  <c r="GU20" i="11"/>
  <c r="GT20" i="11"/>
  <c r="GS20" i="11"/>
  <c r="GR20" i="11"/>
  <c r="GQ20" i="11"/>
  <c r="GP20" i="11"/>
  <c r="GO20" i="11"/>
  <c r="GN20" i="11"/>
  <c r="GM20" i="11"/>
  <c r="GL20" i="11"/>
  <c r="IT19" i="11"/>
  <c r="IS19" i="11"/>
  <c r="IR19" i="11"/>
  <c r="IQ19" i="11"/>
  <c r="IP19" i="11"/>
  <c r="IO19" i="11"/>
  <c r="IN19" i="11"/>
  <c r="IM19" i="11"/>
  <c r="IL19" i="11"/>
  <c r="IK19" i="11"/>
  <c r="IJ19" i="11"/>
  <c r="II19" i="11"/>
  <c r="IH19" i="11"/>
  <c r="IG19" i="11"/>
  <c r="IF19" i="11"/>
  <c r="IE19" i="11"/>
  <c r="ID19" i="11"/>
  <c r="IC19" i="11"/>
  <c r="IB19" i="11"/>
  <c r="IA19" i="11"/>
  <c r="HZ19" i="11"/>
  <c r="HY19" i="11"/>
  <c r="HX19" i="11"/>
  <c r="HW19" i="11"/>
  <c r="HV19" i="11"/>
  <c r="HU19" i="11"/>
  <c r="HT19" i="11"/>
  <c r="HS19" i="11"/>
  <c r="HR19" i="11"/>
  <c r="HQ19" i="11"/>
  <c r="HP19" i="11"/>
  <c r="HO19" i="11"/>
  <c r="HN19" i="11"/>
  <c r="HM19" i="11"/>
  <c r="HL19" i="11"/>
  <c r="HK19" i="11"/>
  <c r="HJ19" i="11"/>
  <c r="HI19" i="11"/>
  <c r="HH19" i="11"/>
  <c r="HG19" i="11"/>
  <c r="HF19" i="11"/>
  <c r="HE19" i="11"/>
  <c r="HD19" i="11"/>
  <c r="HC19" i="11"/>
  <c r="HB19" i="11"/>
  <c r="HA19" i="11"/>
  <c r="GZ19" i="11"/>
  <c r="GY19" i="11"/>
  <c r="GX19" i="11"/>
  <c r="GW19" i="11"/>
  <c r="GV19" i="11"/>
  <c r="GU19" i="11"/>
  <c r="GT19" i="11"/>
  <c r="GS19" i="11"/>
  <c r="GR19" i="11"/>
  <c r="GQ19" i="11"/>
  <c r="GP19" i="11"/>
  <c r="GO19" i="11"/>
  <c r="GN19" i="11"/>
  <c r="GM19" i="11"/>
  <c r="GL19" i="11"/>
  <c r="IT18" i="11"/>
  <c r="IS18" i="11"/>
  <c r="IR18" i="11"/>
  <c r="IQ18" i="11"/>
  <c r="IP18" i="11"/>
  <c r="IO18" i="11"/>
  <c r="IN18" i="11"/>
  <c r="IM18" i="11"/>
  <c r="IL18" i="11"/>
  <c r="IK18" i="11"/>
  <c r="IJ18" i="11"/>
  <c r="II18" i="11"/>
  <c r="IH18" i="11"/>
  <c r="IG18" i="11"/>
  <c r="IF18" i="11"/>
  <c r="IE18" i="11"/>
  <c r="ID18" i="11"/>
  <c r="IC18" i="11"/>
  <c r="IB18" i="11"/>
  <c r="IA18" i="11"/>
  <c r="HZ18" i="11"/>
  <c r="HY18" i="11"/>
  <c r="HX18" i="11"/>
  <c r="HW18" i="11"/>
  <c r="HV18" i="11"/>
  <c r="HU18" i="11"/>
  <c r="HT18" i="11"/>
  <c r="HS18" i="11"/>
  <c r="HR18" i="11"/>
  <c r="HQ18" i="11"/>
  <c r="HP18" i="11"/>
  <c r="HO18" i="11"/>
  <c r="HN18" i="11"/>
  <c r="HM18" i="11"/>
  <c r="HL18" i="11"/>
  <c r="HK18" i="11"/>
  <c r="HJ18" i="11"/>
  <c r="HI18" i="11"/>
  <c r="HH18" i="11"/>
  <c r="HG18" i="11"/>
  <c r="HF18" i="11"/>
  <c r="HE18" i="11"/>
  <c r="HD18" i="11"/>
  <c r="HC18" i="11"/>
  <c r="HB18" i="11"/>
  <c r="HA18" i="11"/>
  <c r="GZ18" i="11"/>
  <c r="GY18" i="11"/>
  <c r="GX18" i="11"/>
  <c r="GW18" i="11"/>
  <c r="GV18" i="11"/>
  <c r="GU18" i="11"/>
  <c r="GT18" i="11"/>
  <c r="GS18" i="11"/>
  <c r="GR18" i="11"/>
  <c r="GQ18" i="11"/>
  <c r="GP18" i="11"/>
  <c r="GO18" i="11"/>
  <c r="GN18" i="11"/>
  <c r="GM18" i="11"/>
  <c r="GL18" i="11"/>
  <c r="IT17" i="11"/>
  <c r="IS17" i="11"/>
  <c r="IR17" i="11"/>
  <c r="IQ17" i="11"/>
  <c r="IP17" i="11"/>
  <c r="IO17" i="11"/>
  <c r="IN17" i="11"/>
  <c r="IM17" i="11"/>
  <c r="IL17" i="11"/>
  <c r="IK17" i="11"/>
  <c r="IJ17" i="11"/>
  <c r="II17" i="11"/>
  <c r="IH17" i="11"/>
  <c r="IG17" i="11"/>
  <c r="IF17" i="11"/>
  <c r="IE17" i="11"/>
  <c r="ID17" i="11"/>
  <c r="IC17" i="11"/>
  <c r="IB17" i="11"/>
  <c r="IA17" i="11"/>
  <c r="HZ17" i="11"/>
  <c r="HY17" i="11"/>
  <c r="HX17" i="11"/>
  <c r="HW17" i="11"/>
  <c r="HV17" i="11"/>
  <c r="HU17" i="11"/>
  <c r="HT17" i="11"/>
  <c r="HS17" i="11"/>
  <c r="HR17" i="11"/>
  <c r="HQ17" i="11"/>
  <c r="HP17" i="11"/>
  <c r="HO17" i="11"/>
  <c r="HN17" i="11"/>
  <c r="HM17" i="11"/>
  <c r="HL17" i="11"/>
  <c r="HK17" i="11"/>
  <c r="HJ17" i="11"/>
  <c r="HI17" i="11"/>
  <c r="HH17" i="11"/>
  <c r="HG17" i="11"/>
  <c r="HF17" i="11"/>
  <c r="HE17" i="11"/>
  <c r="HD17" i="11"/>
  <c r="HC17" i="11"/>
  <c r="HB17" i="11"/>
  <c r="HA17" i="11"/>
  <c r="GZ17" i="11"/>
  <c r="GY17" i="11"/>
  <c r="GX17" i="11"/>
  <c r="GW17" i="11"/>
  <c r="GV17" i="11"/>
  <c r="GU17" i="11"/>
  <c r="GT17" i="11"/>
  <c r="GS17" i="11"/>
  <c r="GR17" i="11"/>
  <c r="GQ17" i="11"/>
  <c r="GP17" i="11"/>
  <c r="GO17" i="11"/>
  <c r="GN17" i="11"/>
  <c r="GM17" i="11"/>
  <c r="GL17" i="11"/>
  <c r="AC28" i="10"/>
  <c r="AE28" i="10"/>
  <c r="AC29" i="10"/>
  <c r="AI29" i="10" s="1"/>
  <c r="AE29" i="10"/>
  <c r="AC30" i="10"/>
  <c r="AI30" i="10" s="1"/>
  <c r="AE30" i="10"/>
  <c r="AC31" i="10"/>
  <c r="AE31" i="10"/>
  <c r="AC32" i="10"/>
  <c r="AE32" i="10"/>
  <c r="AC33" i="10"/>
  <c r="AI33" i="10" s="1"/>
  <c r="AK33" i="10" s="1"/>
  <c r="AE33" i="10"/>
  <c r="AC34" i="10"/>
  <c r="AI34" i="10" s="1"/>
  <c r="AE34" i="10"/>
  <c r="AK34" i="10" s="1"/>
  <c r="AC35" i="10"/>
  <c r="AI35" i="10" s="1"/>
  <c r="AE35" i="10"/>
  <c r="AG35" i="10" s="1"/>
  <c r="AC36" i="10"/>
  <c r="AE36" i="10"/>
  <c r="AC37" i="10"/>
  <c r="AI37" i="10" s="1"/>
  <c r="AK37" i="10" s="1"/>
  <c r="AE37" i="10"/>
  <c r="AC38" i="10"/>
  <c r="AE38" i="10"/>
  <c r="AC39" i="10"/>
  <c r="AI39" i="10" s="1"/>
  <c r="AE39" i="10"/>
  <c r="AC40" i="10"/>
  <c r="AE40" i="10"/>
  <c r="AC41" i="10"/>
  <c r="AI41" i="10" s="1"/>
  <c r="AK41" i="10" s="1"/>
  <c r="AE41" i="10"/>
  <c r="AC42" i="10"/>
  <c r="AI42" i="10" s="1"/>
  <c r="AE42" i="10"/>
  <c r="AK42" i="10" s="1"/>
  <c r="AC43" i="10"/>
  <c r="AE43" i="10"/>
  <c r="AC44" i="10"/>
  <c r="AI44" i="10" s="1"/>
  <c r="AE44" i="10"/>
  <c r="AC45" i="10"/>
  <c r="AE45" i="10"/>
  <c r="AI45" i="10"/>
  <c r="AK45" i="10" s="1"/>
  <c r="AC46" i="10"/>
  <c r="AI46" i="10" s="1"/>
  <c r="AE46" i="10"/>
  <c r="AC47" i="10"/>
  <c r="AI47" i="10" s="1"/>
  <c r="AE47" i="10"/>
  <c r="AC48" i="10"/>
  <c r="AE48" i="10"/>
  <c r="AK48" i="10" s="1"/>
  <c r="AI48" i="10"/>
  <c r="AC49" i="10"/>
  <c r="AI49" i="10" s="1"/>
  <c r="AE49" i="10"/>
  <c r="AC50" i="10"/>
  <c r="AI50" i="10" s="1"/>
  <c r="AK50" i="10" s="1"/>
  <c r="AE50" i="10"/>
  <c r="AC51" i="10"/>
  <c r="AE51" i="10"/>
  <c r="AC52" i="10"/>
  <c r="AE52" i="10"/>
  <c r="AI52" i="10"/>
  <c r="AK52" i="10" s="1"/>
  <c r="AM52" i="10" s="1"/>
  <c r="AC53" i="10"/>
  <c r="AE53" i="10"/>
  <c r="AI53" i="10"/>
  <c r="AK53" i="10"/>
  <c r="AC54" i="10"/>
  <c r="AE54" i="10"/>
  <c r="AI54" i="10"/>
  <c r="AK54" i="10"/>
  <c r="AC55" i="10"/>
  <c r="AE55" i="10"/>
  <c r="AI55" i="10"/>
  <c r="AK55" i="10"/>
  <c r="AC56" i="10"/>
  <c r="AE56" i="10"/>
  <c r="AI56" i="10"/>
  <c r="AK56" i="10"/>
  <c r="AC57" i="10"/>
  <c r="AE57" i="10"/>
  <c r="AI57" i="10"/>
  <c r="AK57" i="10"/>
  <c r="AC58" i="10"/>
  <c r="AE58" i="10"/>
  <c r="AI58" i="10"/>
  <c r="AK58" i="10"/>
  <c r="AC59" i="10"/>
  <c r="AE59" i="10"/>
  <c r="AI59" i="10"/>
  <c r="AK59" i="10"/>
  <c r="AC60" i="10"/>
  <c r="AE60" i="10"/>
  <c r="AK60" i="10" s="1"/>
  <c r="AI60" i="10"/>
  <c r="AC61" i="10"/>
  <c r="AE61" i="10"/>
  <c r="AI61" i="10"/>
  <c r="AC62" i="10"/>
  <c r="AE62" i="10"/>
  <c r="AK62" i="10" s="1"/>
  <c r="AI62" i="10"/>
  <c r="AC63" i="10"/>
  <c r="AI63" i="10" s="1"/>
  <c r="AE63" i="10"/>
  <c r="AC64" i="10"/>
  <c r="AE64" i="10"/>
  <c r="AC65" i="10"/>
  <c r="AE65" i="10"/>
  <c r="AI65" i="10"/>
  <c r="AK65" i="10" s="1"/>
  <c r="AC66" i="10"/>
  <c r="AI66" i="10" s="1"/>
  <c r="AK66" i="10" s="1"/>
  <c r="AE66" i="10"/>
  <c r="AC67" i="10"/>
  <c r="AE67" i="10"/>
  <c r="AI67" i="10"/>
  <c r="AK67" i="10" s="1"/>
  <c r="AC68" i="10"/>
  <c r="AI68" i="10" s="1"/>
  <c r="AE68" i="10"/>
  <c r="AC69" i="10"/>
  <c r="AE69" i="10"/>
  <c r="AI69" i="10"/>
  <c r="AK69" i="10" s="1"/>
  <c r="AC70" i="10"/>
  <c r="AE70" i="10"/>
  <c r="AC71" i="10"/>
  <c r="AE71" i="10"/>
  <c r="AI71" i="10"/>
  <c r="AK71" i="10" s="1"/>
  <c r="AC72" i="10"/>
  <c r="AE72" i="10"/>
  <c r="AC73" i="10"/>
  <c r="AE73" i="10"/>
  <c r="AI73" i="10"/>
  <c r="AK73" i="10" s="1"/>
  <c r="AC74" i="10"/>
  <c r="AI74" i="10" s="1"/>
  <c r="AK74" i="10" s="1"/>
  <c r="AE74" i="10"/>
  <c r="AC75" i="10"/>
  <c r="AE75" i="10"/>
  <c r="AC76" i="10"/>
  <c r="AE76" i="10"/>
  <c r="AK76" i="10" s="1"/>
  <c r="AI76" i="10"/>
  <c r="AC77" i="10"/>
  <c r="AE77" i="10"/>
  <c r="AI77" i="10"/>
  <c r="AC78" i="10"/>
  <c r="AE78" i="10"/>
  <c r="AK78" i="10" s="1"/>
  <c r="AI78" i="10"/>
  <c r="AC79" i="10"/>
  <c r="AG79" i="10" s="1"/>
  <c r="AE79" i="10"/>
  <c r="AI79" i="10"/>
  <c r="AK79" i="10"/>
  <c r="AC80" i="10"/>
  <c r="AE80" i="10"/>
  <c r="AC81" i="10"/>
  <c r="AE81" i="10"/>
  <c r="AI81" i="10"/>
  <c r="AK81" i="10" s="1"/>
  <c r="AC82" i="10"/>
  <c r="AI82" i="10" s="1"/>
  <c r="AK82" i="10" s="1"/>
  <c r="AE82" i="10"/>
  <c r="AC83" i="10"/>
  <c r="AG83" i="10" s="1"/>
  <c r="AE83" i="10"/>
  <c r="AI83" i="10"/>
  <c r="AK83" i="10" s="1"/>
  <c r="AC84" i="10"/>
  <c r="AI84" i="10" s="1"/>
  <c r="AE84" i="10"/>
  <c r="AC85" i="10"/>
  <c r="AE85" i="10"/>
  <c r="AI85" i="10"/>
  <c r="AK85" i="10" s="1"/>
  <c r="AC86" i="10"/>
  <c r="AG86" i="10" s="1"/>
  <c r="AE86" i="10"/>
  <c r="AC87" i="10"/>
  <c r="AE87" i="10"/>
  <c r="AI87" i="10"/>
  <c r="AK87" i="10" s="1"/>
  <c r="AC88" i="10"/>
  <c r="AE88" i="10"/>
  <c r="AC89" i="10"/>
  <c r="AE89" i="10"/>
  <c r="AI89" i="10"/>
  <c r="AK89" i="10" s="1"/>
  <c r="AC90" i="10"/>
  <c r="AI90" i="10" s="1"/>
  <c r="AK90" i="10" s="1"/>
  <c r="AE90" i="10"/>
  <c r="AC91" i="10"/>
  <c r="AE91" i="10"/>
  <c r="AI91" i="10"/>
  <c r="AK91" i="10" s="1"/>
  <c r="AM91" i="10" s="1"/>
  <c r="AC92" i="10"/>
  <c r="AE92" i="10"/>
  <c r="AI92" i="10"/>
  <c r="AK92" i="10"/>
  <c r="AC93" i="10"/>
  <c r="AE93" i="10"/>
  <c r="AI93" i="10"/>
  <c r="AK93" i="10"/>
  <c r="AC94" i="10"/>
  <c r="AE94" i="10"/>
  <c r="AI94" i="10"/>
  <c r="AK94" i="10"/>
  <c r="AC95" i="10"/>
  <c r="AE95" i="10"/>
  <c r="AK95" i="10" s="1"/>
  <c r="AI95" i="10"/>
  <c r="AC96" i="10"/>
  <c r="AI96" i="10" s="1"/>
  <c r="AE96" i="10"/>
  <c r="AC97" i="10"/>
  <c r="AI97" i="10" s="1"/>
  <c r="AK97" i="10" s="1"/>
  <c r="AE97" i="10"/>
  <c r="AC98" i="10"/>
  <c r="AE98" i="10"/>
  <c r="AI98" i="10"/>
  <c r="AK98" i="10" s="1"/>
  <c r="AC99" i="10"/>
  <c r="AE99" i="10"/>
  <c r="AC100" i="10"/>
  <c r="AE100" i="10"/>
  <c r="AI100" i="10"/>
  <c r="AK100" i="10"/>
  <c r="AC101" i="10"/>
  <c r="AE101" i="10"/>
  <c r="AI101" i="10"/>
  <c r="AK101" i="10" s="1"/>
  <c r="AC102" i="10"/>
  <c r="AE102" i="10"/>
  <c r="AI102" i="10"/>
  <c r="AM102" i="10" s="1"/>
  <c r="AK102" i="10"/>
  <c r="AC103" i="10"/>
  <c r="AG103" i="10" s="1"/>
  <c r="AE103" i="10"/>
  <c r="AI103" i="10"/>
  <c r="AM103" i="10" s="1"/>
  <c r="AK103" i="10"/>
  <c r="AC104" i="10"/>
  <c r="AG104" i="10" s="1"/>
  <c r="AE104" i="10"/>
  <c r="AI104" i="10"/>
  <c r="AM104" i="10" s="1"/>
  <c r="AK104" i="10"/>
  <c r="AC105" i="10"/>
  <c r="AE105" i="10"/>
  <c r="AI105" i="10"/>
  <c r="AK105" i="10"/>
  <c r="AC106" i="10"/>
  <c r="AE106" i="10"/>
  <c r="AI106" i="10"/>
  <c r="AM106" i="10" s="1"/>
  <c r="AK106" i="10"/>
  <c r="AC107" i="10"/>
  <c r="AG107" i="10" s="1"/>
  <c r="AE107" i="10"/>
  <c r="AI107" i="10"/>
  <c r="AK107" i="10"/>
  <c r="AM107" i="10"/>
  <c r="AC108" i="10"/>
  <c r="AG108" i="10" s="1"/>
  <c r="AE108" i="10"/>
  <c r="AI108" i="10"/>
  <c r="AM108" i="10" s="1"/>
  <c r="AK108" i="10"/>
  <c r="AC109" i="10"/>
  <c r="AE109" i="10"/>
  <c r="AI109" i="10"/>
  <c r="AM109" i="10" s="1"/>
  <c r="AK109" i="10"/>
  <c r="AC110" i="10"/>
  <c r="AE110" i="10"/>
  <c r="AI110" i="10"/>
  <c r="AK110" i="10"/>
  <c r="AC111" i="10"/>
  <c r="AE111" i="10"/>
  <c r="AG111" i="10"/>
  <c r="AI111" i="10"/>
  <c r="AK111" i="10"/>
  <c r="AM111" i="10"/>
  <c r="AC112" i="10"/>
  <c r="AE112" i="10"/>
  <c r="AI112" i="10"/>
  <c r="AK112" i="10"/>
  <c r="AM112" i="10"/>
  <c r="AC113" i="10"/>
  <c r="AE113" i="10"/>
  <c r="AI113" i="10"/>
  <c r="AM113" i="10" s="1"/>
  <c r="AK113" i="10"/>
  <c r="AC114" i="10"/>
  <c r="AE114" i="10"/>
  <c r="AI114" i="10"/>
  <c r="AK114" i="10"/>
  <c r="AC115" i="10"/>
  <c r="AE115" i="10"/>
  <c r="AG115" i="10"/>
  <c r="AI115" i="10"/>
  <c r="AK115" i="10"/>
  <c r="AM115" i="10"/>
  <c r="AC116" i="10"/>
  <c r="AE116" i="10"/>
  <c r="AI116" i="10"/>
  <c r="AK116" i="10"/>
  <c r="AM116" i="10"/>
  <c r="AC117" i="10"/>
  <c r="AE117" i="10"/>
  <c r="AG117" i="10" s="1"/>
  <c r="AI117" i="10"/>
  <c r="AM117" i="10" s="1"/>
  <c r="AK117" i="10"/>
  <c r="AC118" i="10"/>
  <c r="AG118" i="10" s="1"/>
  <c r="AE118" i="10"/>
  <c r="AI118" i="10"/>
  <c r="AK118" i="10"/>
  <c r="AC119" i="10"/>
  <c r="AE119" i="10"/>
  <c r="AG119" i="10"/>
  <c r="AI119" i="10"/>
  <c r="AK119" i="10"/>
  <c r="AM119" i="10" s="1"/>
  <c r="AC120" i="10"/>
  <c r="AE120" i="10"/>
  <c r="AI120" i="10"/>
  <c r="AK120" i="10"/>
  <c r="AM120" i="10"/>
  <c r="AC121" i="10"/>
  <c r="AE121" i="10"/>
  <c r="AG121" i="10" s="1"/>
  <c r="AI121" i="10"/>
  <c r="AK121" i="10"/>
  <c r="AC122" i="10"/>
  <c r="AG122" i="10" s="1"/>
  <c r="AE122" i="10"/>
  <c r="AI122" i="10"/>
  <c r="AK122" i="10"/>
  <c r="AC123" i="10"/>
  <c r="AG123" i="10" s="1"/>
  <c r="AE123" i="10"/>
  <c r="AI123" i="10"/>
  <c r="AK123" i="10"/>
  <c r="AM123" i="10" s="1"/>
  <c r="AC124" i="10"/>
  <c r="AE124" i="10"/>
  <c r="AI124" i="10"/>
  <c r="AM124" i="10" s="1"/>
  <c r="AK124" i="10"/>
  <c r="AC125" i="10"/>
  <c r="AE125" i="10"/>
  <c r="AK125" i="10" s="1"/>
  <c r="AI125" i="10"/>
  <c r="AG125" i="10" l="1"/>
  <c r="AG120" i="10"/>
  <c r="AM118" i="10"/>
  <c r="AG113" i="10"/>
  <c r="AG110" i="10"/>
  <c r="AG91" i="10"/>
  <c r="AM121" i="10"/>
  <c r="AG116" i="10"/>
  <c r="AM114" i="10"/>
  <c r="AG109" i="10"/>
  <c r="AG106" i="10"/>
  <c r="AG77" i="10"/>
  <c r="AG61" i="10"/>
  <c r="AG49" i="10"/>
  <c r="AM122" i="10"/>
  <c r="AG114" i="10"/>
  <c r="AM105" i="10"/>
  <c r="AG124" i="10"/>
  <c r="AG112" i="10"/>
  <c r="AM110" i="10"/>
  <c r="AG105" i="10"/>
  <c r="AG102" i="10"/>
  <c r="AG33" i="10"/>
  <c r="AK26" i="10"/>
  <c r="AM26" i="10" s="1"/>
  <c r="II15" i="11"/>
  <c r="GU15" i="11"/>
  <c r="HS15" i="11"/>
  <c r="IA15" i="11"/>
  <c r="IQ15" i="11"/>
  <c r="GM15" i="11"/>
  <c r="HC15" i="11"/>
  <c r="HK15" i="11"/>
  <c r="HN15" i="11"/>
  <c r="ID15" i="11"/>
  <c r="IT15" i="11"/>
  <c r="GV15" i="11"/>
  <c r="HL15" i="11"/>
  <c r="IB15" i="11"/>
  <c r="GQ15" i="11"/>
  <c r="HG15" i="11"/>
  <c r="HW15" i="11"/>
  <c r="IM15" i="11"/>
  <c r="HJ15" i="11"/>
  <c r="HZ15" i="11"/>
  <c r="GO15" i="11"/>
  <c r="HE15" i="11"/>
  <c r="HU15" i="11"/>
  <c r="IS15" i="11"/>
  <c r="HH15" i="11"/>
  <c r="IF15" i="11"/>
  <c r="GP15" i="11"/>
  <c r="GX15" i="11"/>
  <c r="HF15" i="11"/>
  <c r="HV15" i="11"/>
  <c r="IL15" i="11"/>
  <c r="GN15" i="11"/>
  <c r="HD15" i="11"/>
  <c r="HT15" i="11"/>
  <c r="IJ15" i="11"/>
  <c r="IR15" i="11"/>
  <c r="GY15" i="11"/>
  <c r="HO15" i="11"/>
  <c r="IE15" i="11"/>
  <c r="HR15" i="11"/>
  <c r="IH15" i="11"/>
  <c r="IP15" i="11"/>
  <c r="GW15" i="11"/>
  <c r="HM15" i="11"/>
  <c r="IC15" i="11"/>
  <c r="IK15" i="11"/>
  <c r="GR15" i="11"/>
  <c r="GZ15" i="11"/>
  <c r="HP15" i="11"/>
  <c r="HX15" i="11"/>
  <c r="IN15" i="11"/>
  <c r="GS15" i="11"/>
  <c r="HI15" i="11"/>
  <c r="HQ15" i="11"/>
  <c r="HY15" i="11"/>
  <c r="IG15" i="11"/>
  <c r="IO15" i="11"/>
  <c r="HA15" i="11"/>
  <c r="GT15" i="11"/>
  <c r="HB15" i="11"/>
  <c r="GL15" i="11"/>
  <c r="AG29" i="10"/>
  <c r="AG62" i="10"/>
  <c r="AM59" i="10"/>
  <c r="AG59" i="10"/>
  <c r="AG55" i="10"/>
  <c r="AG43" i="10"/>
  <c r="AG71" i="10"/>
  <c r="AG99" i="10"/>
  <c r="AM95" i="10"/>
  <c r="AG88" i="10"/>
  <c r="AG70" i="10"/>
  <c r="AG67" i="10"/>
  <c r="AG63" i="10"/>
  <c r="AM48" i="10"/>
  <c r="AG76" i="10"/>
  <c r="AG87" i="10"/>
  <c r="AG72" i="10"/>
  <c r="AG60" i="10"/>
  <c r="AM100" i="10"/>
  <c r="AG78" i="10"/>
  <c r="AG51" i="10"/>
  <c r="AG47" i="10"/>
  <c r="AK44" i="10"/>
  <c r="AM44" i="10" s="1"/>
  <c r="AK47" i="10"/>
  <c r="AM47" i="10" s="1"/>
  <c r="AK96" i="10"/>
  <c r="AM96" i="10" s="1"/>
  <c r="AK39" i="10"/>
  <c r="AM39" i="10" s="1"/>
  <c r="AK35" i="10"/>
  <c r="AM35" i="10" s="1"/>
  <c r="AM34" i="10"/>
  <c r="AK46" i="10"/>
  <c r="AM46" i="10" s="1"/>
  <c r="AK84" i="10"/>
  <c r="AM84" i="10" s="1"/>
  <c r="AK63" i="10"/>
  <c r="AM63" i="10" s="1"/>
  <c r="AK68" i="10"/>
  <c r="AM68" i="10" s="1"/>
  <c r="AK36" i="10"/>
  <c r="AM78" i="10"/>
  <c r="AM62" i="10"/>
  <c r="AG95" i="10"/>
  <c r="AM93" i="10"/>
  <c r="AG80" i="10"/>
  <c r="AG64" i="10"/>
  <c r="AM58" i="10"/>
  <c r="AM56" i="10"/>
  <c r="AG40" i="10"/>
  <c r="AG38" i="10"/>
  <c r="AG36" i="10"/>
  <c r="AM67" i="10"/>
  <c r="AM45" i="10"/>
  <c r="AG89" i="10"/>
  <c r="AG81" i="10"/>
  <c r="AM79" i="10"/>
  <c r="AK77" i="10"/>
  <c r="AM77" i="10" s="1"/>
  <c r="AG73" i="10"/>
  <c r="AK61" i="10"/>
  <c r="AM61" i="10" s="1"/>
  <c r="AG54" i="10"/>
  <c r="AI43" i="10"/>
  <c r="AM87" i="10"/>
  <c r="AM83" i="10"/>
  <c r="AM76" i="10"/>
  <c r="AI99" i="10"/>
  <c r="AM94" i="10"/>
  <c r="AM55" i="10"/>
  <c r="AM53" i="10"/>
  <c r="AG39" i="10"/>
  <c r="AG96" i="10"/>
  <c r="AM92" i="10"/>
  <c r="AI88" i="10"/>
  <c r="AI86" i="10"/>
  <c r="AI72" i="10"/>
  <c r="AI70" i="10"/>
  <c r="AG57" i="10"/>
  <c r="AI51" i="10"/>
  <c r="AK51" i="10" s="1"/>
  <c r="AK49" i="10"/>
  <c r="AM49" i="10" s="1"/>
  <c r="AG48" i="10"/>
  <c r="AM60" i="10"/>
  <c r="AM71" i="10"/>
  <c r="AM101" i="10"/>
  <c r="AG97" i="10"/>
  <c r="AI80" i="10"/>
  <c r="AI64" i="10"/>
  <c r="AI40" i="10"/>
  <c r="AI38" i="10"/>
  <c r="AK38" i="10" s="1"/>
  <c r="AI36" i="10"/>
  <c r="AM82" i="10"/>
  <c r="AG68" i="10"/>
  <c r="AG94" i="10"/>
  <c r="AM85" i="10"/>
  <c r="AM69" i="10"/>
  <c r="AG56" i="10"/>
  <c r="AM54" i="10"/>
  <c r="AG46" i="10"/>
  <c r="AM37" i="10"/>
  <c r="AM97" i="10"/>
  <c r="AG84" i="10"/>
  <c r="AM66" i="10"/>
  <c r="AG58" i="10"/>
  <c r="AG92" i="10"/>
  <c r="AM90" i="10"/>
  <c r="AG85" i="10"/>
  <c r="AG82" i="10"/>
  <c r="AM74" i="10"/>
  <c r="AG69" i="10"/>
  <c r="AG66" i="10"/>
  <c r="AM57" i="10"/>
  <c r="AG44" i="10"/>
  <c r="AM42" i="10"/>
  <c r="AG37" i="10"/>
  <c r="AG34" i="10"/>
  <c r="AG100" i="10"/>
  <c r="AM98" i="10"/>
  <c r="AG93" i="10"/>
  <c r="AG90" i="10"/>
  <c r="AM81" i="10"/>
  <c r="AG74" i="10"/>
  <c r="AM65" i="10"/>
  <c r="AG52" i="10"/>
  <c r="AM50" i="10"/>
  <c r="AG45" i="10"/>
  <c r="AG42" i="10"/>
  <c r="AM33" i="10"/>
  <c r="AG65" i="10"/>
  <c r="AG101" i="10"/>
  <c r="AG98" i="10"/>
  <c r="AM89" i="10"/>
  <c r="AM73" i="10"/>
  <c r="AG53" i="10"/>
  <c r="AG50" i="10"/>
  <c r="AM41" i="10"/>
  <c r="AG41" i="10"/>
  <c r="AG75" i="10"/>
  <c r="AG32" i="10"/>
  <c r="AI32" i="10"/>
  <c r="AG31" i="10"/>
  <c r="AI31" i="10"/>
  <c r="AK31" i="10" s="1"/>
  <c r="AG28" i="10"/>
  <c r="AI75" i="10"/>
  <c r="AK30" i="10"/>
  <c r="AM30" i="10" s="1"/>
  <c r="AG30" i="10"/>
  <c r="AI28" i="10"/>
  <c r="AM125" i="10"/>
  <c r="AK29" i="10"/>
  <c r="AM29" i="10" s="1"/>
  <c r="AC27" i="10"/>
  <c r="AI27" i="10" s="1"/>
  <c r="AL91" i="1"/>
  <c r="AL92" i="1"/>
  <c r="AL93" i="1"/>
  <c r="AL95" i="1"/>
  <c r="AL96" i="1"/>
  <c r="AL97" i="1"/>
  <c r="AL99" i="1"/>
  <c r="AL101" i="1"/>
  <c r="AL102" i="1"/>
  <c r="AL103" i="1"/>
  <c r="AL104" i="1"/>
  <c r="AL106" i="1"/>
  <c r="AL107" i="1"/>
  <c r="AL108" i="1"/>
  <c r="AL110" i="1"/>
  <c r="AL111" i="1"/>
  <c r="AL112" i="1"/>
  <c r="AL114" i="1"/>
  <c r="AK66" i="1"/>
  <c r="AE27" i="10"/>
  <c r="AK40" i="10" l="1"/>
  <c r="AM40" i="10" s="1"/>
  <c r="AK72" i="10"/>
  <c r="AM72" i="10" s="1"/>
  <c r="AK70" i="10"/>
  <c r="AM70" i="10" s="1"/>
  <c r="AK86" i="10"/>
  <c r="AM86" i="10" s="1"/>
  <c r="AK80" i="10"/>
  <c r="AM80" i="10" s="1"/>
  <c r="AM36" i="10"/>
  <c r="AK88" i="10"/>
  <c r="AM88" i="10" s="1"/>
  <c r="AK99" i="10"/>
  <c r="AM99" i="10" s="1"/>
  <c r="AK64" i="10"/>
  <c r="AM64" i="10" s="1"/>
  <c r="AM51" i="10"/>
  <c r="AK43" i="10"/>
  <c r="AM43" i="10" s="1"/>
  <c r="AM38" i="10"/>
  <c r="AK32" i="10"/>
  <c r="AM32" i="10" s="1"/>
  <c r="AM31" i="10"/>
  <c r="AK75" i="10"/>
  <c r="AK28" i="10"/>
  <c r="AM28" i="10" s="1"/>
  <c r="AK27" i="10"/>
  <c r="AM27" i="10" s="1"/>
  <c r="AQ26" i="10"/>
  <c r="AY12" i="1" s="1"/>
  <c r="AM75" i="10" l="1"/>
  <c r="C28" i="15"/>
  <c r="E27" i="1" l="1"/>
  <c r="O35" i="19" s="1"/>
  <c r="E25" i="1"/>
  <c r="AY10" i="16"/>
  <c r="BH17" i="14"/>
  <c r="AY9" i="16"/>
  <c r="BH16" i="14"/>
  <c r="AY8" i="1" l="1"/>
  <c r="AG27" i="10"/>
  <c r="AY10" i="1"/>
  <c r="AZ10" i="1" s="1"/>
  <c r="O29" i="15"/>
  <c r="AL28" i="15" s="1"/>
  <c r="AK100" i="1" s="1"/>
  <c r="AL100" i="1" s="1"/>
  <c r="C17" i="16"/>
  <c r="AD18" i="16" s="1"/>
  <c r="G113" i="1" l="1"/>
  <c r="AM17" i="16"/>
  <c r="AK113" i="1" s="1"/>
  <c r="AL113" i="1" s="1"/>
  <c r="K11" i="1"/>
  <c r="AD29" i="15"/>
  <c r="AM28" i="15" s="1"/>
  <c r="AK115" i="1" s="1"/>
  <c r="AL115" i="1" s="1"/>
  <c r="O18" i="16"/>
  <c r="AJ60" i="14"/>
  <c r="U60" i="14"/>
  <c r="AJ25" i="14"/>
  <c r="G98" i="1" l="1"/>
  <c r="AL17" i="16"/>
  <c r="AK98" i="1" s="1"/>
  <c r="AL98" i="1" s="1"/>
  <c r="G29" i="1"/>
  <c r="Q34" i="19" s="1"/>
  <c r="P113" i="1" l="1"/>
  <c r="FI17" i="11"/>
  <c r="FJ17" i="11"/>
  <c r="FK17" i="11"/>
  <c r="FL17" i="11"/>
  <c r="FM17" i="11"/>
  <c r="FN17" i="11"/>
  <c r="FO17" i="11"/>
  <c r="FP17" i="11"/>
  <c r="FQ17" i="11"/>
  <c r="FR17" i="11"/>
  <c r="FS17" i="11"/>
  <c r="FT17" i="11"/>
  <c r="FU17" i="11"/>
  <c r="FV17" i="11"/>
  <c r="FW17" i="11"/>
  <c r="FX17" i="11"/>
  <c r="FY17" i="11"/>
  <c r="FZ17" i="11"/>
  <c r="GA17" i="11"/>
  <c r="GB17" i="11"/>
  <c r="GC17" i="11"/>
  <c r="GD17" i="11"/>
  <c r="GE17" i="11"/>
  <c r="GF17" i="11"/>
  <c r="GG17" i="11"/>
  <c r="GH17" i="11"/>
  <c r="GI17" i="11"/>
  <c r="GJ17" i="11"/>
  <c r="GK17" i="11"/>
  <c r="FI18" i="11"/>
  <c r="FJ18" i="11"/>
  <c r="FK18" i="11"/>
  <c r="FL18" i="11"/>
  <c r="FM18" i="11"/>
  <c r="FN18" i="11"/>
  <c r="FO18" i="11"/>
  <c r="FP18" i="11"/>
  <c r="FQ18" i="11"/>
  <c r="FR18" i="11"/>
  <c r="FS18" i="11"/>
  <c r="FT18" i="11"/>
  <c r="FU18" i="11"/>
  <c r="FV18" i="11"/>
  <c r="FW18" i="11"/>
  <c r="FX18" i="11"/>
  <c r="FY18" i="11"/>
  <c r="FZ18" i="11"/>
  <c r="GA18" i="11"/>
  <c r="GB18" i="11"/>
  <c r="GC18" i="11"/>
  <c r="GD18" i="11"/>
  <c r="GE18" i="11"/>
  <c r="GF18" i="11"/>
  <c r="GG18" i="11"/>
  <c r="GH18" i="11"/>
  <c r="GI18" i="11"/>
  <c r="GJ18" i="11"/>
  <c r="GK18" i="11"/>
  <c r="FI19" i="11"/>
  <c r="FJ19" i="11"/>
  <c r="FK19" i="11"/>
  <c r="FL19" i="11"/>
  <c r="FM19" i="11"/>
  <c r="FN19" i="11"/>
  <c r="FO19" i="11"/>
  <c r="FP19" i="11"/>
  <c r="FQ19" i="11"/>
  <c r="FR19" i="11"/>
  <c r="FS19" i="11"/>
  <c r="FT19" i="11"/>
  <c r="FU19" i="11"/>
  <c r="FV19" i="11"/>
  <c r="FW19" i="11"/>
  <c r="FX19" i="11"/>
  <c r="FY19" i="11"/>
  <c r="FZ19" i="11"/>
  <c r="GA19" i="11"/>
  <c r="GB19" i="11"/>
  <c r="GC19" i="11"/>
  <c r="GD19" i="11"/>
  <c r="GE19" i="11"/>
  <c r="GF19" i="11"/>
  <c r="GG19" i="11"/>
  <c r="GH19" i="11"/>
  <c r="GI19" i="11"/>
  <c r="GJ19" i="11"/>
  <c r="GK19" i="11"/>
  <c r="FI20" i="11"/>
  <c r="FJ20" i="11"/>
  <c r="FK20" i="11"/>
  <c r="FL20" i="11"/>
  <c r="FM20" i="11"/>
  <c r="FN20" i="11"/>
  <c r="FO20" i="11"/>
  <c r="FP20" i="11"/>
  <c r="FQ20" i="11"/>
  <c r="FR20" i="11"/>
  <c r="FS20" i="11"/>
  <c r="FT20" i="11"/>
  <c r="FU20" i="11"/>
  <c r="FV20" i="11"/>
  <c r="FW20" i="11"/>
  <c r="FX20" i="11"/>
  <c r="FY20" i="11"/>
  <c r="FZ20" i="11"/>
  <c r="GA20" i="11"/>
  <c r="GB20" i="11"/>
  <c r="GC20" i="11"/>
  <c r="GD20" i="11"/>
  <c r="GE20" i="11"/>
  <c r="GF20" i="11"/>
  <c r="GG20" i="11"/>
  <c r="GH20" i="11"/>
  <c r="GI20" i="11"/>
  <c r="GJ20" i="11"/>
  <c r="GK20" i="11"/>
  <c r="FI21" i="11"/>
  <c r="FJ21" i="11"/>
  <c r="FK21" i="11"/>
  <c r="FL21" i="11"/>
  <c r="FM21" i="11"/>
  <c r="FN21" i="11"/>
  <c r="FO21" i="11"/>
  <c r="FP21" i="11"/>
  <c r="FQ21" i="11"/>
  <c r="FR21" i="11"/>
  <c r="FS21" i="11"/>
  <c r="FT21" i="11"/>
  <c r="FU21" i="11"/>
  <c r="FV21" i="11"/>
  <c r="FW21" i="11"/>
  <c r="FX21" i="11"/>
  <c r="FY21" i="11"/>
  <c r="FZ21" i="11"/>
  <c r="GA21" i="11"/>
  <c r="GB21" i="11"/>
  <c r="GC21" i="11"/>
  <c r="GD21" i="11"/>
  <c r="GE21" i="11"/>
  <c r="GF21" i="11"/>
  <c r="GG21" i="11"/>
  <c r="GH21" i="11"/>
  <c r="GI21" i="11"/>
  <c r="GJ21" i="11"/>
  <c r="GK21" i="11"/>
  <c r="FI22" i="11"/>
  <c r="FJ22" i="11"/>
  <c r="FK22" i="11"/>
  <c r="FL22" i="11"/>
  <c r="FM22" i="11"/>
  <c r="FN22" i="11"/>
  <c r="FO22" i="11"/>
  <c r="FP22" i="11"/>
  <c r="FQ22" i="11"/>
  <c r="FR22" i="11"/>
  <c r="FS22" i="11"/>
  <c r="FT22" i="11"/>
  <c r="FU22" i="11"/>
  <c r="FV22" i="11"/>
  <c r="FW22" i="11"/>
  <c r="FX22" i="11"/>
  <c r="FY22" i="11"/>
  <c r="FZ22" i="11"/>
  <c r="GA22" i="11"/>
  <c r="GB22" i="11"/>
  <c r="GC22" i="11"/>
  <c r="GD22" i="11"/>
  <c r="GE22" i="11"/>
  <c r="GF22" i="11"/>
  <c r="GG22" i="11"/>
  <c r="GH22" i="11"/>
  <c r="GI22" i="11"/>
  <c r="GJ22" i="11"/>
  <c r="GK22" i="11"/>
  <c r="FI23" i="11"/>
  <c r="FJ23" i="11"/>
  <c r="FK23" i="11"/>
  <c r="FL23" i="11"/>
  <c r="FM23" i="11"/>
  <c r="FN23" i="11"/>
  <c r="FO23" i="11"/>
  <c r="FP23" i="11"/>
  <c r="FQ23" i="11"/>
  <c r="FR23" i="11"/>
  <c r="FS23" i="11"/>
  <c r="FT23" i="11"/>
  <c r="FU23" i="11"/>
  <c r="FV23" i="11"/>
  <c r="FW23" i="11"/>
  <c r="FX23" i="11"/>
  <c r="FY23" i="11"/>
  <c r="FZ23" i="11"/>
  <c r="GA23" i="11"/>
  <c r="GB23" i="11"/>
  <c r="GC23" i="11"/>
  <c r="GD23" i="11"/>
  <c r="GE23" i="11"/>
  <c r="GF23" i="11"/>
  <c r="GG23" i="11"/>
  <c r="GH23" i="11"/>
  <c r="GI23" i="11"/>
  <c r="GJ23" i="11"/>
  <c r="GK23" i="11"/>
  <c r="FI24" i="11"/>
  <c r="FJ24" i="11"/>
  <c r="FK24" i="11"/>
  <c r="FL24" i="11"/>
  <c r="FM24" i="11"/>
  <c r="FN24" i="11"/>
  <c r="FO24" i="11"/>
  <c r="FP24" i="11"/>
  <c r="FQ24" i="11"/>
  <c r="FR24" i="11"/>
  <c r="FS24" i="11"/>
  <c r="FT24" i="11"/>
  <c r="FU24" i="11"/>
  <c r="FV24" i="11"/>
  <c r="FW24" i="11"/>
  <c r="FX24" i="11"/>
  <c r="FY24" i="11"/>
  <c r="FZ24" i="11"/>
  <c r="GA24" i="11"/>
  <c r="GB24" i="11"/>
  <c r="GC24" i="11"/>
  <c r="GD24" i="11"/>
  <c r="GE24" i="11"/>
  <c r="GF24" i="11"/>
  <c r="GG24" i="11"/>
  <c r="GH24" i="11"/>
  <c r="GI24" i="11"/>
  <c r="GJ24" i="11"/>
  <c r="GK24" i="11"/>
  <c r="FI25" i="11"/>
  <c r="FJ25" i="11"/>
  <c r="FK25" i="11"/>
  <c r="FL25" i="11"/>
  <c r="FM25" i="11"/>
  <c r="FN25" i="11"/>
  <c r="FO25" i="11"/>
  <c r="FP25" i="11"/>
  <c r="FQ25" i="11"/>
  <c r="FR25" i="11"/>
  <c r="FS25" i="11"/>
  <c r="FT25" i="11"/>
  <c r="FU25" i="11"/>
  <c r="FV25" i="11"/>
  <c r="FW25" i="11"/>
  <c r="FX25" i="11"/>
  <c r="FY25" i="11"/>
  <c r="FZ25" i="11"/>
  <c r="GA25" i="11"/>
  <c r="GB25" i="11"/>
  <c r="GC25" i="11"/>
  <c r="GD25" i="11"/>
  <c r="GE25" i="11"/>
  <c r="GF25" i="11"/>
  <c r="GG25" i="11"/>
  <c r="GH25" i="11"/>
  <c r="GI25" i="11"/>
  <c r="GJ25" i="11"/>
  <c r="GK25" i="11"/>
  <c r="FI26" i="11"/>
  <c r="FJ26" i="11"/>
  <c r="FK26" i="11"/>
  <c r="FL26" i="11"/>
  <c r="FM26" i="11"/>
  <c r="FN26" i="11"/>
  <c r="FO26" i="11"/>
  <c r="FP26" i="11"/>
  <c r="FQ26" i="11"/>
  <c r="FR26" i="11"/>
  <c r="FS26" i="11"/>
  <c r="FT26" i="11"/>
  <c r="FU26" i="11"/>
  <c r="FV26" i="11"/>
  <c r="FW26" i="11"/>
  <c r="FX26" i="11"/>
  <c r="FY26" i="11"/>
  <c r="FZ26" i="11"/>
  <c r="GA26" i="11"/>
  <c r="GB26" i="11"/>
  <c r="GC26" i="11"/>
  <c r="GD26" i="11"/>
  <c r="GE26" i="11"/>
  <c r="GF26" i="11"/>
  <c r="GG26" i="11"/>
  <c r="GH26" i="11"/>
  <c r="GI26" i="11"/>
  <c r="GJ26" i="11"/>
  <c r="GK26" i="11"/>
  <c r="FI27" i="11"/>
  <c r="FJ27" i="11"/>
  <c r="FK27" i="11"/>
  <c r="FL27" i="11"/>
  <c r="FM27" i="11"/>
  <c r="FN27" i="11"/>
  <c r="FO27" i="11"/>
  <c r="FP27" i="11"/>
  <c r="FQ27" i="11"/>
  <c r="FR27" i="11"/>
  <c r="FS27" i="11"/>
  <c r="FT27" i="11"/>
  <c r="FU27" i="11"/>
  <c r="FV27" i="11"/>
  <c r="FW27" i="11"/>
  <c r="FX27" i="11"/>
  <c r="FY27" i="11"/>
  <c r="FZ27" i="11"/>
  <c r="GA27" i="11"/>
  <c r="GB27" i="11"/>
  <c r="GC27" i="11"/>
  <c r="GD27" i="11"/>
  <c r="GE27" i="11"/>
  <c r="GF27" i="11"/>
  <c r="GG27" i="11"/>
  <c r="GH27" i="11"/>
  <c r="GI27" i="11"/>
  <c r="GJ27" i="11"/>
  <c r="GK27" i="11"/>
  <c r="FI28" i="11"/>
  <c r="FJ28" i="11"/>
  <c r="FK28" i="11"/>
  <c r="FL28" i="11"/>
  <c r="FM28" i="11"/>
  <c r="FN28" i="11"/>
  <c r="FO28" i="11"/>
  <c r="FP28" i="11"/>
  <c r="FQ28" i="11"/>
  <c r="FR28" i="11"/>
  <c r="FS28" i="11"/>
  <c r="FT28" i="11"/>
  <c r="FU28" i="11"/>
  <c r="FV28" i="11"/>
  <c r="FW28" i="11"/>
  <c r="FX28" i="11"/>
  <c r="FY28" i="11"/>
  <c r="FZ28" i="11"/>
  <c r="GA28" i="11"/>
  <c r="GB28" i="11"/>
  <c r="GC28" i="11"/>
  <c r="GD28" i="11"/>
  <c r="GE28" i="11"/>
  <c r="GF28" i="11"/>
  <c r="GG28" i="11"/>
  <c r="GH28" i="11"/>
  <c r="GI28" i="11"/>
  <c r="GJ28" i="11"/>
  <c r="GK28" i="11"/>
  <c r="FI29" i="11"/>
  <c r="FJ29" i="11"/>
  <c r="FK29" i="11"/>
  <c r="FL29" i="11"/>
  <c r="FM29" i="11"/>
  <c r="FN29" i="11"/>
  <c r="FO29" i="11"/>
  <c r="FP29" i="11"/>
  <c r="FQ29" i="11"/>
  <c r="FR29" i="11"/>
  <c r="FS29" i="11"/>
  <c r="FT29" i="11"/>
  <c r="FU29" i="11"/>
  <c r="FV29" i="11"/>
  <c r="FW29" i="11"/>
  <c r="FX29" i="11"/>
  <c r="FY29" i="11"/>
  <c r="FZ29" i="11"/>
  <c r="GA29" i="11"/>
  <c r="GB29" i="11"/>
  <c r="GC29" i="11"/>
  <c r="GD29" i="11"/>
  <c r="GE29" i="11"/>
  <c r="GF29" i="11"/>
  <c r="GG29" i="11"/>
  <c r="GH29" i="11"/>
  <c r="GI29" i="11"/>
  <c r="GJ29" i="11"/>
  <c r="GK29" i="11"/>
  <c r="FI30" i="11"/>
  <c r="FJ30" i="11"/>
  <c r="FK30" i="11"/>
  <c r="FL30" i="11"/>
  <c r="FM30" i="11"/>
  <c r="FN30" i="11"/>
  <c r="FO30" i="11"/>
  <c r="FP30" i="11"/>
  <c r="FQ30" i="11"/>
  <c r="FR30" i="11"/>
  <c r="FS30" i="11"/>
  <c r="FT30" i="11"/>
  <c r="FU30" i="11"/>
  <c r="FV30" i="11"/>
  <c r="FW30" i="11"/>
  <c r="FX30" i="11"/>
  <c r="FY30" i="11"/>
  <c r="FZ30" i="11"/>
  <c r="GA30" i="11"/>
  <c r="GB30" i="11"/>
  <c r="GC30" i="11"/>
  <c r="GD30" i="11"/>
  <c r="GE30" i="11"/>
  <c r="GF30" i="11"/>
  <c r="GG30" i="11"/>
  <c r="GH30" i="11"/>
  <c r="GI30" i="11"/>
  <c r="GJ30" i="11"/>
  <c r="GK30" i="11"/>
  <c r="FI31" i="11"/>
  <c r="FJ31" i="11"/>
  <c r="FK31" i="11"/>
  <c r="FL31" i="11"/>
  <c r="FM31" i="11"/>
  <c r="FN31" i="11"/>
  <c r="FO31" i="11"/>
  <c r="FP31" i="11"/>
  <c r="FQ31" i="11"/>
  <c r="FR31" i="11"/>
  <c r="FS31" i="11"/>
  <c r="FT31" i="11"/>
  <c r="FU31" i="11"/>
  <c r="FV31" i="11"/>
  <c r="FW31" i="11"/>
  <c r="FX31" i="11"/>
  <c r="FY31" i="11"/>
  <c r="FZ31" i="11"/>
  <c r="GA31" i="11"/>
  <c r="GB31" i="11"/>
  <c r="GC31" i="11"/>
  <c r="GD31" i="11"/>
  <c r="GE31" i="11"/>
  <c r="GF31" i="11"/>
  <c r="GG31" i="11"/>
  <c r="GH31" i="11"/>
  <c r="GI31" i="11"/>
  <c r="GJ31" i="11"/>
  <c r="GK31" i="11"/>
  <c r="FI32" i="11"/>
  <c r="FJ32" i="11"/>
  <c r="FK32" i="11"/>
  <c r="FL32" i="11"/>
  <c r="FM32" i="11"/>
  <c r="FN32" i="11"/>
  <c r="FO32" i="11"/>
  <c r="FP32" i="11"/>
  <c r="FQ32" i="11"/>
  <c r="FR32" i="11"/>
  <c r="FS32" i="11"/>
  <c r="FT32" i="11"/>
  <c r="FU32" i="11"/>
  <c r="FV32" i="11"/>
  <c r="FW32" i="11"/>
  <c r="FX32" i="11"/>
  <c r="FY32" i="11"/>
  <c r="FZ32" i="11"/>
  <c r="GA32" i="11"/>
  <c r="GB32" i="11"/>
  <c r="GC32" i="11"/>
  <c r="GD32" i="11"/>
  <c r="GE32" i="11"/>
  <c r="GF32" i="11"/>
  <c r="GG32" i="11"/>
  <c r="GH32" i="11"/>
  <c r="GI32" i="11"/>
  <c r="GJ32" i="11"/>
  <c r="GK32" i="11"/>
  <c r="FI33" i="11"/>
  <c r="FJ33" i="11"/>
  <c r="FK33" i="11"/>
  <c r="FL33" i="11"/>
  <c r="FM33" i="11"/>
  <c r="FN33" i="11"/>
  <c r="FO33" i="11"/>
  <c r="FP33" i="11"/>
  <c r="FQ33" i="11"/>
  <c r="FR33" i="11"/>
  <c r="FS33" i="11"/>
  <c r="FT33" i="11"/>
  <c r="FU33" i="11"/>
  <c r="FV33" i="11"/>
  <c r="FW33" i="11"/>
  <c r="FX33" i="11"/>
  <c r="FY33" i="11"/>
  <c r="FZ33" i="11"/>
  <c r="GA33" i="11"/>
  <c r="GB33" i="11"/>
  <c r="GC33" i="11"/>
  <c r="GD33" i="11"/>
  <c r="GE33" i="11"/>
  <c r="GF33" i="11"/>
  <c r="GG33" i="11"/>
  <c r="GH33" i="11"/>
  <c r="GI33" i="11"/>
  <c r="GJ33" i="11"/>
  <c r="GK33" i="11"/>
  <c r="FI34" i="11"/>
  <c r="FJ34" i="11"/>
  <c r="FK34" i="11"/>
  <c r="FL34" i="11"/>
  <c r="FM34" i="11"/>
  <c r="FN34" i="11"/>
  <c r="FO34" i="11"/>
  <c r="FP34" i="11"/>
  <c r="FQ34" i="11"/>
  <c r="FR34" i="11"/>
  <c r="FS34" i="11"/>
  <c r="FT34" i="11"/>
  <c r="FU34" i="11"/>
  <c r="FV34" i="11"/>
  <c r="FW34" i="11"/>
  <c r="FX34" i="11"/>
  <c r="FY34" i="11"/>
  <c r="FZ34" i="11"/>
  <c r="GA34" i="11"/>
  <c r="GB34" i="11"/>
  <c r="GC34" i="11"/>
  <c r="GD34" i="11"/>
  <c r="GE34" i="11"/>
  <c r="GF34" i="11"/>
  <c r="GG34" i="11"/>
  <c r="GH34" i="11"/>
  <c r="GI34" i="11"/>
  <c r="GJ34" i="11"/>
  <c r="GK34" i="11"/>
  <c r="FI35" i="11"/>
  <c r="FJ35" i="11"/>
  <c r="FK35" i="11"/>
  <c r="FL35" i="11"/>
  <c r="FM35" i="11"/>
  <c r="FN35" i="11"/>
  <c r="FO35" i="11"/>
  <c r="FP35" i="11"/>
  <c r="FQ35" i="11"/>
  <c r="FR35" i="11"/>
  <c r="FS35" i="11"/>
  <c r="FT35" i="11"/>
  <c r="FU35" i="11"/>
  <c r="FV35" i="11"/>
  <c r="FW35" i="11"/>
  <c r="FX35" i="11"/>
  <c r="FY35" i="11"/>
  <c r="FZ35" i="11"/>
  <c r="GA35" i="11"/>
  <c r="GB35" i="11"/>
  <c r="GC35" i="11"/>
  <c r="GD35" i="11"/>
  <c r="GE35" i="11"/>
  <c r="GF35" i="11"/>
  <c r="GG35" i="11"/>
  <c r="GH35" i="11"/>
  <c r="GI35" i="11"/>
  <c r="GJ35" i="11"/>
  <c r="GK35" i="11"/>
  <c r="FI36" i="11"/>
  <c r="FJ36" i="11"/>
  <c r="FK36" i="11"/>
  <c r="FL36" i="11"/>
  <c r="FM36" i="11"/>
  <c r="FN36" i="11"/>
  <c r="FO36" i="11"/>
  <c r="FP36" i="11"/>
  <c r="FQ36" i="11"/>
  <c r="FR36" i="11"/>
  <c r="FS36" i="11"/>
  <c r="FT36" i="11"/>
  <c r="FU36" i="11"/>
  <c r="FV36" i="11"/>
  <c r="FW36" i="11"/>
  <c r="FX36" i="11"/>
  <c r="FY36" i="11"/>
  <c r="FZ36" i="11"/>
  <c r="GA36" i="11"/>
  <c r="GB36" i="11"/>
  <c r="GC36" i="11"/>
  <c r="GD36" i="11"/>
  <c r="GE36" i="11"/>
  <c r="GF36" i="11"/>
  <c r="GG36" i="11"/>
  <c r="GH36" i="11"/>
  <c r="GI36" i="11"/>
  <c r="GJ36" i="11"/>
  <c r="GK36" i="11"/>
  <c r="FI37" i="11"/>
  <c r="FJ37" i="11"/>
  <c r="FK37" i="11"/>
  <c r="FL37" i="11"/>
  <c r="FM37" i="11"/>
  <c r="FN37" i="11"/>
  <c r="FO37" i="11"/>
  <c r="FP37" i="11"/>
  <c r="FQ37" i="11"/>
  <c r="FR37" i="11"/>
  <c r="FS37" i="11"/>
  <c r="FT37" i="11"/>
  <c r="FU37" i="11"/>
  <c r="FV37" i="11"/>
  <c r="FW37" i="11"/>
  <c r="FX37" i="11"/>
  <c r="FY37" i="11"/>
  <c r="FZ37" i="11"/>
  <c r="GA37" i="11"/>
  <c r="GB37" i="11"/>
  <c r="GC37" i="11"/>
  <c r="GD37" i="11"/>
  <c r="GE37" i="11"/>
  <c r="GF37" i="11"/>
  <c r="GG37" i="11"/>
  <c r="GH37" i="11"/>
  <c r="GI37" i="11"/>
  <c r="GJ37" i="11"/>
  <c r="GK37" i="11"/>
  <c r="FI38" i="11"/>
  <c r="FJ38" i="11"/>
  <c r="FK38" i="11"/>
  <c r="FL38" i="11"/>
  <c r="FM38" i="11"/>
  <c r="FN38" i="11"/>
  <c r="FO38" i="11"/>
  <c r="FP38" i="11"/>
  <c r="FQ38" i="11"/>
  <c r="FR38" i="11"/>
  <c r="FS38" i="11"/>
  <c r="FT38" i="11"/>
  <c r="FU38" i="11"/>
  <c r="FV38" i="11"/>
  <c r="FW38" i="11"/>
  <c r="FX38" i="11"/>
  <c r="FY38" i="11"/>
  <c r="FZ38" i="11"/>
  <c r="GA38" i="11"/>
  <c r="GB38" i="11"/>
  <c r="GC38" i="11"/>
  <c r="GD38" i="11"/>
  <c r="GE38" i="11"/>
  <c r="GF38" i="11"/>
  <c r="GG38" i="11"/>
  <c r="GH38" i="11"/>
  <c r="GI38" i="11"/>
  <c r="GJ38" i="11"/>
  <c r="GK38" i="11"/>
  <c r="FI39" i="11"/>
  <c r="FJ39" i="11"/>
  <c r="FK39" i="11"/>
  <c r="FL39" i="11"/>
  <c r="FM39" i="11"/>
  <c r="FN39" i="11"/>
  <c r="FO39" i="11"/>
  <c r="FP39" i="11"/>
  <c r="FQ39" i="11"/>
  <c r="FR39" i="11"/>
  <c r="FS39" i="11"/>
  <c r="FT39" i="11"/>
  <c r="FU39" i="11"/>
  <c r="FV39" i="11"/>
  <c r="FW39" i="11"/>
  <c r="FX39" i="11"/>
  <c r="FY39" i="11"/>
  <c r="FZ39" i="11"/>
  <c r="GA39" i="11"/>
  <c r="GB39" i="11"/>
  <c r="GC39" i="11"/>
  <c r="GD39" i="11"/>
  <c r="GE39" i="11"/>
  <c r="GF39" i="11"/>
  <c r="GG39" i="11"/>
  <c r="GH39" i="11"/>
  <c r="GI39" i="11"/>
  <c r="GJ39" i="11"/>
  <c r="GK39" i="11"/>
  <c r="FI40" i="11"/>
  <c r="FJ40" i="11"/>
  <c r="FK40" i="11"/>
  <c r="FL40" i="11"/>
  <c r="FM40" i="11"/>
  <c r="FN40" i="11"/>
  <c r="FO40" i="11"/>
  <c r="FP40" i="11"/>
  <c r="FQ40" i="11"/>
  <c r="FR40" i="11"/>
  <c r="FS40" i="11"/>
  <c r="FT40" i="11"/>
  <c r="FU40" i="11"/>
  <c r="FV40" i="11"/>
  <c r="FW40" i="11"/>
  <c r="FX40" i="11"/>
  <c r="FY40" i="11"/>
  <c r="FZ40" i="11"/>
  <c r="GA40" i="11"/>
  <c r="GB40" i="11"/>
  <c r="GC40" i="11"/>
  <c r="GD40" i="11"/>
  <c r="GE40" i="11"/>
  <c r="GF40" i="11"/>
  <c r="GG40" i="11"/>
  <c r="GH40" i="11"/>
  <c r="GI40" i="11"/>
  <c r="GJ40" i="11"/>
  <c r="GK40" i="11"/>
  <c r="FI41" i="11"/>
  <c r="FJ41" i="11"/>
  <c r="FK41" i="11"/>
  <c r="FL41" i="11"/>
  <c r="FM41" i="11"/>
  <c r="FN41" i="11"/>
  <c r="FO41" i="11"/>
  <c r="FP41" i="11"/>
  <c r="FQ41" i="11"/>
  <c r="FR41" i="11"/>
  <c r="FS41" i="11"/>
  <c r="FT41" i="11"/>
  <c r="FU41" i="11"/>
  <c r="FV41" i="11"/>
  <c r="FW41" i="11"/>
  <c r="FX41" i="11"/>
  <c r="FY41" i="11"/>
  <c r="FZ41" i="11"/>
  <c r="GA41" i="11"/>
  <c r="GB41" i="11"/>
  <c r="GC41" i="11"/>
  <c r="GD41" i="11"/>
  <c r="GE41" i="11"/>
  <c r="GF41" i="11"/>
  <c r="GG41" i="11"/>
  <c r="GH41" i="11"/>
  <c r="GI41" i="11"/>
  <c r="GJ41" i="11"/>
  <c r="GK41" i="11"/>
  <c r="FI42" i="11"/>
  <c r="FJ42" i="11"/>
  <c r="FK42" i="11"/>
  <c r="FL42" i="11"/>
  <c r="FM42" i="11"/>
  <c r="FN42" i="11"/>
  <c r="FO42" i="11"/>
  <c r="FP42" i="11"/>
  <c r="FQ42" i="11"/>
  <c r="FR42" i="11"/>
  <c r="FS42" i="11"/>
  <c r="FT42" i="11"/>
  <c r="FU42" i="11"/>
  <c r="FV42" i="11"/>
  <c r="FW42" i="11"/>
  <c r="FX42" i="11"/>
  <c r="FY42" i="11"/>
  <c r="FZ42" i="11"/>
  <c r="GA42" i="11"/>
  <c r="GB42" i="11"/>
  <c r="GC42" i="11"/>
  <c r="GD42" i="11"/>
  <c r="GE42" i="11"/>
  <c r="GF42" i="11"/>
  <c r="GG42" i="11"/>
  <c r="GH42" i="11"/>
  <c r="GI42" i="11"/>
  <c r="GJ42" i="11"/>
  <c r="GK42" i="11"/>
  <c r="FI43" i="11"/>
  <c r="FJ43" i="11"/>
  <c r="FK43" i="11"/>
  <c r="FL43" i="11"/>
  <c r="FM43" i="11"/>
  <c r="FN43" i="11"/>
  <c r="FO43" i="11"/>
  <c r="FP43" i="11"/>
  <c r="FQ43" i="11"/>
  <c r="FR43" i="11"/>
  <c r="FS43" i="11"/>
  <c r="FT43" i="11"/>
  <c r="FU43" i="11"/>
  <c r="FV43" i="11"/>
  <c r="FW43" i="11"/>
  <c r="FX43" i="11"/>
  <c r="FY43" i="11"/>
  <c r="FZ43" i="11"/>
  <c r="GA43" i="11"/>
  <c r="GB43" i="11"/>
  <c r="GC43" i="11"/>
  <c r="GD43" i="11"/>
  <c r="GE43" i="11"/>
  <c r="GF43" i="11"/>
  <c r="GG43" i="11"/>
  <c r="GH43" i="11"/>
  <c r="GI43" i="11"/>
  <c r="GJ43" i="11"/>
  <c r="GK43" i="11"/>
  <c r="FI44" i="11"/>
  <c r="FJ44" i="11"/>
  <c r="FK44" i="11"/>
  <c r="FL44" i="11"/>
  <c r="FM44" i="11"/>
  <c r="FN44" i="11"/>
  <c r="FO44" i="11"/>
  <c r="FP44" i="11"/>
  <c r="FQ44" i="11"/>
  <c r="FR44" i="11"/>
  <c r="FS44" i="11"/>
  <c r="FT44" i="11"/>
  <c r="FU44" i="11"/>
  <c r="FV44" i="11"/>
  <c r="FW44" i="11"/>
  <c r="FX44" i="11"/>
  <c r="FY44" i="11"/>
  <c r="FZ44" i="11"/>
  <c r="GA44" i="11"/>
  <c r="GB44" i="11"/>
  <c r="GC44" i="11"/>
  <c r="GD44" i="11"/>
  <c r="GE44" i="11"/>
  <c r="GF44" i="11"/>
  <c r="GG44" i="11"/>
  <c r="GH44" i="11"/>
  <c r="GI44" i="11"/>
  <c r="GJ44" i="11"/>
  <c r="GK44" i="11"/>
  <c r="FI45" i="11"/>
  <c r="FJ45" i="11"/>
  <c r="FK45" i="11"/>
  <c r="FL45" i="11"/>
  <c r="FM45" i="11"/>
  <c r="FN45" i="11"/>
  <c r="FO45" i="11"/>
  <c r="FP45" i="11"/>
  <c r="FQ45" i="11"/>
  <c r="FR45" i="11"/>
  <c r="FS45" i="11"/>
  <c r="FT45" i="11"/>
  <c r="FU45" i="11"/>
  <c r="FV45" i="11"/>
  <c r="FW45" i="11"/>
  <c r="FX45" i="11"/>
  <c r="FY45" i="11"/>
  <c r="FZ45" i="11"/>
  <c r="GA45" i="11"/>
  <c r="GB45" i="11"/>
  <c r="GC45" i="11"/>
  <c r="GD45" i="11"/>
  <c r="GE45" i="11"/>
  <c r="GF45" i="11"/>
  <c r="GG45" i="11"/>
  <c r="GH45" i="11"/>
  <c r="GI45" i="11"/>
  <c r="GJ45" i="11"/>
  <c r="GK45" i="11"/>
  <c r="FI46" i="11"/>
  <c r="FJ46" i="11"/>
  <c r="FK46" i="11"/>
  <c r="FL46" i="11"/>
  <c r="FM46" i="11"/>
  <c r="FN46" i="11"/>
  <c r="FO46" i="11"/>
  <c r="FP46" i="11"/>
  <c r="FQ46" i="11"/>
  <c r="FR46" i="11"/>
  <c r="FS46" i="11"/>
  <c r="FT46" i="11"/>
  <c r="FU46" i="11"/>
  <c r="FV46" i="11"/>
  <c r="FW46" i="11"/>
  <c r="FX46" i="11"/>
  <c r="FY46" i="11"/>
  <c r="FZ46" i="11"/>
  <c r="GA46" i="11"/>
  <c r="GB46" i="11"/>
  <c r="GC46" i="11"/>
  <c r="GD46" i="11"/>
  <c r="GE46" i="11"/>
  <c r="GF46" i="11"/>
  <c r="GG46" i="11"/>
  <c r="GH46" i="11"/>
  <c r="GI46" i="11"/>
  <c r="GJ46" i="11"/>
  <c r="GK46" i="11"/>
  <c r="FI47" i="11"/>
  <c r="FJ47" i="11"/>
  <c r="FK47" i="11"/>
  <c r="FL47" i="11"/>
  <c r="FM47" i="11"/>
  <c r="FN47" i="11"/>
  <c r="FO47" i="11"/>
  <c r="FP47" i="11"/>
  <c r="FQ47" i="11"/>
  <c r="FR47" i="11"/>
  <c r="FS47" i="11"/>
  <c r="FT47" i="11"/>
  <c r="FU47" i="11"/>
  <c r="FV47" i="11"/>
  <c r="FW47" i="11"/>
  <c r="FX47" i="11"/>
  <c r="FY47" i="11"/>
  <c r="FZ47" i="11"/>
  <c r="GA47" i="11"/>
  <c r="GB47" i="11"/>
  <c r="GC47" i="11"/>
  <c r="GD47" i="11"/>
  <c r="GE47" i="11"/>
  <c r="GF47" i="11"/>
  <c r="GG47" i="11"/>
  <c r="GH47" i="11"/>
  <c r="GI47" i="11"/>
  <c r="GJ47" i="11"/>
  <c r="GK47" i="11"/>
  <c r="FI48" i="11"/>
  <c r="FJ48" i="11"/>
  <c r="FK48" i="11"/>
  <c r="FL48" i="11"/>
  <c r="FM48" i="11"/>
  <c r="FN48" i="11"/>
  <c r="FO48" i="11"/>
  <c r="FP48" i="11"/>
  <c r="FQ48" i="11"/>
  <c r="FR48" i="11"/>
  <c r="FS48" i="11"/>
  <c r="FT48" i="11"/>
  <c r="FU48" i="11"/>
  <c r="FV48" i="11"/>
  <c r="FW48" i="11"/>
  <c r="FX48" i="11"/>
  <c r="FY48" i="11"/>
  <c r="FZ48" i="11"/>
  <c r="GA48" i="11"/>
  <c r="GB48" i="11"/>
  <c r="GC48" i="11"/>
  <c r="GD48" i="11"/>
  <c r="GE48" i="11"/>
  <c r="GF48" i="11"/>
  <c r="GG48" i="11"/>
  <c r="GH48" i="11"/>
  <c r="GI48" i="11"/>
  <c r="GJ48" i="11"/>
  <c r="GK48" i="11"/>
  <c r="FI49" i="11"/>
  <c r="FJ49" i="11"/>
  <c r="FK49" i="11"/>
  <c r="FL49" i="11"/>
  <c r="FM49" i="11"/>
  <c r="FN49" i="11"/>
  <c r="FO49" i="11"/>
  <c r="FP49" i="11"/>
  <c r="FQ49" i="11"/>
  <c r="FR49" i="11"/>
  <c r="FS49" i="11"/>
  <c r="FT49" i="11"/>
  <c r="FU49" i="11"/>
  <c r="FV49" i="11"/>
  <c r="FW49" i="11"/>
  <c r="FX49" i="11"/>
  <c r="FY49" i="11"/>
  <c r="FZ49" i="11"/>
  <c r="GA49" i="11"/>
  <c r="GB49" i="11"/>
  <c r="GC49" i="11"/>
  <c r="GD49" i="11"/>
  <c r="GE49" i="11"/>
  <c r="GF49" i="11"/>
  <c r="GG49" i="11"/>
  <c r="GH49" i="11"/>
  <c r="GI49" i="11"/>
  <c r="GJ49" i="11"/>
  <c r="GK49" i="11"/>
  <c r="FI50" i="11"/>
  <c r="FJ50" i="11"/>
  <c r="FK50" i="11"/>
  <c r="FL50" i="11"/>
  <c r="FM50" i="11"/>
  <c r="FN50" i="11"/>
  <c r="FO50" i="11"/>
  <c r="FP50" i="11"/>
  <c r="FQ50" i="11"/>
  <c r="FR50" i="11"/>
  <c r="FS50" i="11"/>
  <c r="FT50" i="11"/>
  <c r="FU50" i="11"/>
  <c r="FV50" i="11"/>
  <c r="FW50" i="11"/>
  <c r="FX50" i="11"/>
  <c r="FY50" i="11"/>
  <c r="FZ50" i="11"/>
  <c r="GA50" i="11"/>
  <c r="GB50" i="11"/>
  <c r="GC50" i="11"/>
  <c r="GD50" i="11"/>
  <c r="GE50" i="11"/>
  <c r="GF50" i="11"/>
  <c r="GG50" i="11"/>
  <c r="GH50" i="11"/>
  <c r="GI50" i="11"/>
  <c r="GJ50" i="11"/>
  <c r="GK50" i="11"/>
  <c r="FI51" i="11"/>
  <c r="FJ51" i="11"/>
  <c r="FK51" i="11"/>
  <c r="FL51" i="11"/>
  <c r="FM51" i="11"/>
  <c r="FN51" i="11"/>
  <c r="FO51" i="11"/>
  <c r="FP51" i="11"/>
  <c r="FQ51" i="11"/>
  <c r="FR51" i="11"/>
  <c r="FS51" i="11"/>
  <c r="FT51" i="11"/>
  <c r="FU51" i="11"/>
  <c r="FV51" i="11"/>
  <c r="FW51" i="11"/>
  <c r="FX51" i="11"/>
  <c r="FY51" i="11"/>
  <c r="FZ51" i="11"/>
  <c r="GA51" i="11"/>
  <c r="GB51" i="11"/>
  <c r="GC51" i="11"/>
  <c r="GD51" i="11"/>
  <c r="GE51" i="11"/>
  <c r="GF51" i="11"/>
  <c r="GG51" i="11"/>
  <c r="GH51" i="11"/>
  <c r="GI51" i="11"/>
  <c r="GJ51" i="11"/>
  <c r="GK51" i="11"/>
  <c r="FI52" i="11"/>
  <c r="FJ52" i="11"/>
  <c r="FK52" i="11"/>
  <c r="FL52" i="11"/>
  <c r="FM52" i="11"/>
  <c r="FN52" i="11"/>
  <c r="FO52" i="11"/>
  <c r="FP52" i="11"/>
  <c r="FQ52" i="11"/>
  <c r="FR52" i="11"/>
  <c r="FS52" i="11"/>
  <c r="FT52" i="11"/>
  <c r="FU52" i="11"/>
  <c r="FV52" i="11"/>
  <c r="FW52" i="11"/>
  <c r="FX52" i="11"/>
  <c r="FY52" i="11"/>
  <c r="FZ52" i="11"/>
  <c r="GA52" i="11"/>
  <c r="GB52" i="11"/>
  <c r="GC52" i="11"/>
  <c r="GD52" i="11"/>
  <c r="GE52" i="11"/>
  <c r="GF52" i="11"/>
  <c r="GG52" i="11"/>
  <c r="GH52" i="11"/>
  <c r="GI52" i="11"/>
  <c r="GJ52" i="11"/>
  <c r="GK52" i="11"/>
  <c r="FI53" i="11"/>
  <c r="FJ53" i="11"/>
  <c r="FK53" i="11"/>
  <c r="FL53" i="11"/>
  <c r="FM53" i="11"/>
  <c r="FN53" i="11"/>
  <c r="FO53" i="11"/>
  <c r="FP53" i="11"/>
  <c r="FQ53" i="11"/>
  <c r="FR53" i="11"/>
  <c r="FS53" i="11"/>
  <c r="FT53" i="11"/>
  <c r="FU53" i="11"/>
  <c r="FV53" i="11"/>
  <c r="FW53" i="11"/>
  <c r="FX53" i="11"/>
  <c r="FY53" i="11"/>
  <c r="FZ53" i="11"/>
  <c r="GA53" i="11"/>
  <c r="GB53" i="11"/>
  <c r="GC53" i="11"/>
  <c r="GD53" i="11"/>
  <c r="GE53" i="11"/>
  <c r="GF53" i="11"/>
  <c r="GG53" i="11"/>
  <c r="GH53" i="11"/>
  <c r="GI53" i="11"/>
  <c r="GJ53" i="11"/>
  <c r="GK53" i="11"/>
  <c r="FI54" i="11"/>
  <c r="FJ54" i="11"/>
  <c r="FK54" i="11"/>
  <c r="FL54" i="11"/>
  <c r="FM54" i="11"/>
  <c r="FN54" i="11"/>
  <c r="FO54" i="11"/>
  <c r="FP54" i="11"/>
  <c r="FQ54" i="11"/>
  <c r="FR54" i="11"/>
  <c r="FS54" i="11"/>
  <c r="FT54" i="11"/>
  <c r="FU54" i="11"/>
  <c r="FV54" i="11"/>
  <c r="FW54" i="11"/>
  <c r="FX54" i="11"/>
  <c r="FY54" i="11"/>
  <c r="FZ54" i="11"/>
  <c r="GA54" i="11"/>
  <c r="GB54" i="11"/>
  <c r="GC54" i="11"/>
  <c r="GD54" i="11"/>
  <c r="GE54" i="11"/>
  <c r="GF54" i="11"/>
  <c r="GG54" i="11"/>
  <c r="GH54" i="11"/>
  <c r="GI54" i="11"/>
  <c r="GJ54" i="11"/>
  <c r="GK54" i="11"/>
  <c r="FI55" i="11"/>
  <c r="FJ55" i="11"/>
  <c r="FK55" i="11"/>
  <c r="FL55" i="11"/>
  <c r="FM55" i="11"/>
  <c r="FN55" i="11"/>
  <c r="FO55" i="11"/>
  <c r="FP55" i="11"/>
  <c r="FQ55" i="11"/>
  <c r="FR55" i="11"/>
  <c r="FS55" i="11"/>
  <c r="FT55" i="11"/>
  <c r="FU55" i="11"/>
  <c r="FV55" i="11"/>
  <c r="FW55" i="11"/>
  <c r="FX55" i="11"/>
  <c r="FY55" i="11"/>
  <c r="FZ55" i="11"/>
  <c r="GA55" i="11"/>
  <c r="GB55" i="11"/>
  <c r="GC55" i="11"/>
  <c r="GD55" i="11"/>
  <c r="GE55" i="11"/>
  <c r="GF55" i="11"/>
  <c r="GG55" i="11"/>
  <c r="GH55" i="11"/>
  <c r="GI55" i="11"/>
  <c r="GJ55" i="11"/>
  <c r="GK55" i="11"/>
  <c r="FI56" i="11"/>
  <c r="FJ56" i="11"/>
  <c r="FK56" i="11"/>
  <c r="FL56" i="11"/>
  <c r="FM56" i="11"/>
  <c r="FN56" i="11"/>
  <c r="FO56" i="11"/>
  <c r="FP56" i="11"/>
  <c r="FQ56" i="11"/>
  <c r="FR56" i="11"/>
  <c r="FS56" i="11"/>
  <c r="FT56" i="11"/>
  <c r="FU56" i="11"/>
  <c r="FV56" i="11"/>
  <c r="FW56" i="11"/>
  <c r="FX56" i="11"/>
  <c r="FY56" i="11"/>
  <c r="FZ56" i="11"/>
  <c r="GA56" i="11"/>
  <c r="GB56" i="11"/>
  <c r="GC56" i="11"/>
  <c r="GD56" i="11"/>
  <c r="GE56" i="11"/>
  <c r="GF56" i="11"/>
  <c r="GG56" i="11"/>
  <c r="GH56" i="11"/>
  <c r="GI56" i="11"/>
  <c r="GJ56" i="11"/>
  <c r="GK56" i="11"/>
  <c r="FI57" i="11"/>
  <c r="FJ57" i="11"/>
  <c r="FK57" i="11"/>
  <c r="FL57" i="11"/>
  <c r="FM57" i="11"/>
  <c r="FN57" i="11"/>
  <c r="FO57" i="11"/>
  <c r="FP57" i="11"/>
  <c r="FQ57" i="11"/>
  <c r="FR57" i="11"/>
  <c r="FS57" i="11"/>
  <c r="FT57" i="11"/>
  <c r="FU57" i="11"/>
  <c r="FV57" i="11"/>
  <c r="FW57" i="11"/>
  <c r="FX57" i="11"/>
  <c r="FY57" i="11"/>
  <c r="FZ57" i="11"/>
  <c r="GA57" i="11"/>
  <c r="GB57" i="11"/>
  <c r="GC57" i="11"/>
  <c r="GD57" i="11"/>
  <c r="GE57" i="11"/>
  <c r="GF57" i="11"/>
  <c r="GG57" i="11"/>
  <c r="GH57" i="11"/>
  <c r="GI57" i="11"/>
  <c r="GJ57" i="11"/>
  <c r="GK57" i="11"/>
  <c r="FI58" i="11"/>
  <c r="FJ58" i="11"/>
  <c r="FK58" i="11"/>
  <c r="FL58" i="11"/>
  <c r="FM58" i="11"/>
  <c r="FN58" i="11"/>
  <c r="FO58" i="11"/>
  <c r="FP58" i="11"/>
  <c r="FQ58" i="11"/>
  <c r="FR58" i="11"/>
  <c r="FS58" i="11"/>
  <c r="FT58" i="11"/>
  <c r="FU58" i="11"/>
  <c r="FV58" i="11"/>
  <c r="FW58" i="11"/>
  <c r="FX58" i="11"/>
  <c r="FY58" i="11"/>
  <c r="FZ58" i="11"/>
  <c r="GA58" i="11"/>
  <c r="GB58" i="11"/>
  <c r="GC58" i="11"/>
  <c r="GD58" i="11"/>
  <c r="GE58" i="11"/>
  <c r="GF58" i="11"/>
  <c r="GG58" i="11"/>
  <c r="GH58" i="11"/>
  <c r="GI58" i="11"/>
  <c r="GJ58" i="11"/>
  <c r="GK58" i="11"/>
  <c r="FI59" i="11"/>
  <c r="FJ59" i="11"/>
  <c r="FK59" i="11"/>
  <c r="FL59" i="11"/>
  <c r="FM59" i="11"/>
  <c r="FN59" i="11"/>
  <c r="FO59" i="11"/>
  <c r="FP59" i="11"/>
  <c r="FQ59" i="11"/>
  <c r="FR59" i="11"/>
  <c r="FS59" i="11"/>
  <c r="FT59" i="11"/>
  <c r="FU59" i="11"/>
  <c r="FV59" i="11"/>
  <c r="FW59" i="11"/>
  <c r="FX59" i="11"/>
  <c r="FY59" i="11"/>
  <c r="FZ59" i="11"/>
  <c r="GA59" i="11"/>
  <c r="GB59" i="11"/>
  <c r="GC59" i="11"/>
  <c r="GD59" i="11"/>
  <c r="GE59" i="11"/>
  <c r="GF59" i="11"/>
  <c r="GG59" i="11"/>
  <c r="GH59" i="11"/>
  <c r="GI59" i="11"/>
  <c r="GJ59" i="11"/>
  <c r="GK59" i="11"/>
  <c r="FI60" i="11"/>
  <c r="FJ60" i="11"/>
  <c r="FK60" i="11"/>
  <c r="FL60" i="11"/>
  <c r="FM60" i="11"/>
  <c r="FN60" i="11"/>
  <c r="FO60" i="11"/>
  <c r="FP60" i="11"/>
  <c r="FQ60" i="11"/>
  <c r="FR60" i="11"/>
  <c r="FS60" i="11"/>
  <c r="FT60" i="11"/>
  <c r="FU60" i="11"/>
  <c r="FV60" i="11"/>
  <c r="FW60" i="11"/>
  <c r="FX60" i="11"/>
  <c r="FY60" i="11"/>
  <c r="FZ60" i="11"/>
  <c r="GA60" i="11"/>
  <c r="GB60" i="11"/>
  <c r="GC60" i="11"/>
  <c r="GD60" i="11"/>
  <c r="GE60" i="11"/>
  <c r="GF60" i="11"/>
  <c r="GG60" i="11"/>
  <c r="GH60" i="11"/>
  <c r="GI60" i="11"/>
  <c r="GJ60" i="11"/>
  <c r="GK60" i="11"/>
  <c r="FI61" i="11"/>
  <c r="FJ61" i="11"/>
  <c r="FK61" i="11"/>
  <c r="FL61" i="11"/>
  <c r="FM61" i="11"/>
  <c r="FN61" i="11"/>
  <c r="FO61" i="11"/>
  <c r="FP61" i="11"/>
  <c r="FQ61" i="11"/>
  <c r="FR61" i="11"/>
  <c r="FS61" i="11"/>
  <c r="FT61" i="11"/>
  <c r="FU61" i="11"/>
  <c r="FV61" i="11"/>
  <c r="FW61" i="11"/>
  <c r="FX61" i="11"/>
  <c r="FY61" i="11"/>
  <c r="FZ61" i="11"/>
  <c r="GA61" i="11"/>
  <c r="GB61" i="11"/>
  <c r="GC61" i="11"/>
  <c r="GD61" i="11"/>
  <c r="GE61" i="11"/>
  <c r="GF61" i="11"/>
  <c r="GG61" i="11"/>
  <c r="GH61" i="11"/>
  <c r="GI61" i="11"/>
  <c r="GJ61" i="11"/>
  <c r="GK61" i="11"/>
  <c r="FI62" i="11"/>
  <c r="FJ62" i="11"/>
  <c r="FK62" i="11"/>
  <c r="FL62" i="11"/>
  <c r="FM62" i="11"/>
  <c r="FN62" i="11"/>
  <c r="FO62" i="11"/>
  <c r="FP62" i="11"/>
  <c r="FQ62" i="11"/>
  <c r="FR62" i="11"/>
  <c r="FS62" i="11"/>
  <c r="FT62" i="11"/>
  <c r="FU62" i="11"/>
  <c r="FV62" i="11"/>
  <c r="FW62" i="11"/>
  <c r="FX62" i="11"/>
  <c r="FY62" i="11"/>
  <c r="FZ62" i="11"/>
  <c r="GA62" i="11"/>
  <c r="GB62" i="11"/>
  <c r="GC62" i="11"/>
  <c r="GD62" i="11"/>
  <c r="GE62" i="11"/>
  <c r="GF62" i="11"/>
  <c r="GG62" i="11"/>
  <c r="GH62" i="11"/>
  <c r="GI62" i="11"/>
  <c r="GJ62" i="11"/>
  <c r="GK62" i="11"/>
  <c r="FI63" i="11"/>
  <c r="FJ63" i="11"/>
  <c r="FK63" i="11"/>
  <c r="FL63" i="11"/>
  <c r="FM63" i="11"/>
  <c r="FN63" i="11"/>
  <c r="FO63" i="11"/>
  <c r="FP63" i="11"/>
  <c r="FQ63" i="11"/>
  <c r="FR63" i="11"/>
  <c r="FS63" i="11"/>
  <c r="FT63" i="11"/>
  <c r="FU63" i="11"/>
  <c r="FV63" i="11"/>
  <c r="FW63" i="11"/>
  <c r="FX63" i="11"/>
  <c r="FY63" i="11"/>
  <c r="FZ63" i="11"/>
  <c r="GA63" i="11"/>
  <c r="GB63" i="11"/>
  <c r="GC63" i="11"/>
  <c r="GD63" i="11"/>
  <c r="GE63" i="11"/>
  <c r="GF63" i="11"/>
  <c r="GG63" i="11"/>
  <c r="GH63" i="11"/>
  <c r="GI63" i="11"/>
  <c r="GJ63" i="11"/>
  <c r="GK63" i="11"/>
  <c r="FI64" i="11"/>
  <c r="FJ64" i="11"/>
  <c r="FK64" i="11"/>
  <c r="FL64" i="11"/>
  <c r="FM64" i="11"/>
  <c r="FN64" i="11"/>
  <c r="FO64" i="11"/>
  <c r="FP64" i="11"/>
  <c r="FQ64" i="11"/>
  <c r="FR64" i="11"/>
  <c r="FS64" i="11"/>
  <c r="FT64" i="11"/>
  <c r="FU64" i="11"/>
  <c r="FV64" i="11"/>
  <c r="FW64" i="11"/>
  <c r="FX64" i="11"/>
  <c r="FY64" i="11"/>
  <c r="FZ64" i="11"/>
  <c r="GA64" i="11"/>
  <c r="GB64" i="11"/>
  <c r="GC64" i="11"/>
  <c r="GD64" i="11"/>
  <c r="GE64" i="11"/>
  <c r="GF64" i="11"/>
  <c r="GG64" i="11"/>
  <c r="GH64" i="11"/>
  <c r="GI64" i="11"/>
  <c r="GJ64" i="11"/>
  <c r="GK64" i="11"/>
  <c r="FI65" i="11"/>
  <c r="FJ65" i="11"/>
  <c r="FK65" i="11"/>
  <c r="FL65" i="11"/>
  <c r="FM65" i="11"/>
  <c r="FN65" i="11"/>
  <c r="FO65" i="11"/>
  <c r="FP65" i="11"/>
  <c r="FQ65" i="11"/>
  <c r="FR65" i="11"/>
  <c r="FS65" i="11"/>
  <c r="FT65" i="11"/>
  <c r="FU65" i="11"/>
  <c r="FV65" i="11"/>
  <c r="FW65" i="11"/>
  <c r="FX65" i="11"/>
  <c r="FY65" i="11"/>
  <c r="FZ65" i="11"/>
  <c r="GA65" i="11"/>
  <c r="GB65" i="11"/>
  <c r="GC65" i="11"/>
  <c r="GD65" i="11"/>
  <c r="GE65" i="11"/>
  <c r="GF65" i="11"/>
  <c r="GG65" i="11"/>
  <c r="GH65" i="11"/>
  <c r="GI65" i="11"/>
  <c r="GJ65" i="11"/>
  <c r="GK65" i="11"/>
  <c r="FI66" i="11"/>
  <c r="FJ66" i="11"/>
  <c r="FK66" i="11"/>
  <c r="FL66" i="11"/>
  <c r="FM66" i="11"/>
  <c r="FN66" i="11"/>
  <c r="FO66" i="11"/>
  <c r="FP66" i="11"/>
  <c r="FQ66" i="11"/>
  <c r="FR66" i="11"/>
  <c r="FS66" i="11"/>
  <c r="FT66" i="11"/>
  <c r="FU66" i="11"/>
  <c r="FV66" i="11"/>
  <c r="FW66" i="11"/>
  <c r="FX66" i="11"/>
  <c r="FY66" i="11"/>
  <c r="FZ66" i="11"/>
  <c r="GA66" i="11"/>
  <c r="GB66" i="11"/>
  <c r="GC66" i="11"/>
  <c r="GD66" i="11"/>
  <c r="GE66" i="11"/>
  <c r="GF66" i="11"/>
  <c r="GG66" i="11"/>
  <c r="GH66" i="11"/>
  <c r="GI66" i="11"/>
  <c r="GJ66" i="11"/>
  <c r="GK66" i="11"/>
  <c r="FI67" i="11"/>
  <c r="FJ67" i="11"/>
  <c r="FK67" i="11"/>
  <c r="FL67" i="11"/>
  <c r="FM67" i="11"/>
  <c r="FN67" i="11"/>
  <c r="FO67" i="11"/>
  <c r="FP67" i="11"/>
  <c r="FQ67" i="11"/>
  <c r="FR67" i="11"/>
  <c r="FS67" i="11"/>
  <c r="FT67" i="11"/>
  <c r="FU67" i="11"/>
  <c r="FV67" i="11"/>
  <c r="FW67" i="11"/>
  <c r="FX67" i="11"/>
  <c r="FY67" i="11"/>
  <c r="FZ67" i="11"/>
  <c r="GA67" i="11"/>
  <c r="GB67" i="11"/>
  <c r="GC67" i="11"/>
  <c r="GD67" i="11"/>
  <c r="GE67" i="11"/>
  <c r="GF67" i="11"/>
  <c r="GG67" i="11"/>
  <c r="GH67" i="11"/>
  <c r="GI67" i="11"/>
  <c r="GJ67" i="11"/>
  <c r="GK67" i="11"/>
  <c r="FI68" i="11"/>
  <c r="FJ68" i="11"/>
  <c r="FK68" i="11"/>
  <c r="FL68" i="11"/>
  <c r="FM68" i="11"/>
  <c r="FN68" i="11"/>
  <c r="FO68" i="11"/>
  <c r="FP68" i="11"/>
  <c r="FQ68" i="11"/>
  <c r="FR68" i="11"/>
  <c r="FS68" i="11"/>
  <c r="FT68" i="11"/>
  <c r="FU68" i="11"/>
  <c r="FV68" i="11"/>
  <c r="FW68" i="11"/>
  <c r="FX68" i="11"/>
  <c r="FY68" i="11"/>
  <c r="FZ68" i="11"/>
  <c r="GA68" i="11"/>
  <c r="GB68" i="11"/>
  <c r="GC68" i="11"/>
  <c r="GD68" i="11"/>
  <c r="GE68" i="11"/>
  <c r="GF68" i="11"/>
  <c r="GG68" i="11"/>
  <c r="GH68" i="11"/>
  <c r="GI68" i="11"/>
  <c r="GJ68" i="11"/>
  <c r="GK68" i="11"/>
  <c r="FI69" i="11"/>
  <c r="FJ69" i="11"/>
  <c r="FK69" i="11"/>
  <c r="FL69" i="11"/>
  <c r="FM69" i="11"/>
  <c r="FN69" i="11"/>
  <c r="FO69" i="11"/>
  <c r="FP69" i="11"/>
  <c r="FQ69" i="11"/>
  <c r="FR69" i="11"/>
  <c r="FS69" i="11"/>
  <c r="FT69" i="11"/>
  <c r="FU69" i="11"/>
  <c r="FV69" i="11"/>
  <c r="FW69" i="11"/>
  <c r="FX69" i="11"/>
  <c r="FY69" i="11"/>
  <c r="FZ69" i="11"/>
  <c r="GA69" i="11"/>
  <c r="GB69" i="11"/>
  <c r="GC69" i="11"/>
  <c r="GD69" i="11"/>
  <c r="GE69" i="11"/>
  <c r="GF69" i="11"/>
  <c r="GG69" i="11"/>
  <c r="GH69" i="11"/>
  <c r="GI69" i="11"/>
  <c r="GJ69" i="11"/>
  <c r="GK69" i="11"/>
  <c r="FI70" i="11"/>
  <c r="FJ70" i="11"/>
  <c r="FK70" i="11"/>
  <c r="FL70" i="11"/>
  <c r="FM70" i="11"/>
  <c r="FN70" i="11"/>
  <c r="FO70" i="11"/>
  <c r="FP70" i="11"/>
  <c r="FQ70" i="11"/>
  <c r="FR70" i="11"/>
  <c r="FS70" i="11"/>
  <c r="FT70" i="11"/>
  <c r="FU70" i="11"/>
  <c r="FV70" i="11"/>
  <c r="FW70" i="11"/>
  <c r="FX70" i="11"/>
  <c r="FY70" i="11"/>
  <c r="FZ70" i="11"/>
  <c r="GA70" i="11"/>
  <c r="GB70" i="11"/>
  <c r="GC70" i="11"/>
  <c r="GD70" i="11"/>
  <c r="GE70" i="11"/>
  <c r="GF70" i="11"/>
  <c r="GG70" i="11"/>
  <c r="GH70" i="11"/>
  <c r="GI70" i="11"/>
  <c r="GJ70" i="11"/>
  <c r="GK70" i="11"/>
  <c r="FI71" i="11"/>
  <c r="FJ71" i="11"/>
  <c r="FK71" i="11"/>
  <c r="FL71" i="11"/>
  <c r="FM71" i="11"/>
  <c r="FN71" i="11"/>
  <c r="FO71" i="11"/>
  <c r="FP71" i="11"/>
  <c r="FQ71" i="11"/>
  <c r="FR71" i="11"/>
  <c r="FS71" i="11"/>
  <c r="FT71" i="11"/>
  <c r="FU71" i="11"/>
  <c r="FV71" i="11"/>
  <c r="FW71" i="11"/>
  <c r="FX71" i="11"/>
  <c r="FY71" i="11"/>
  <c r="FZ71" i="11"/>
  <c r="GA71" i="11"/>
  <c r="GB71" i="11"/>
  <c r="GC71" i="11"/>
  <c r="GD71" i="11"/>
  <c r="GE71" i="11"/>
  <c r="GF71" i="11"/>
  <c r="GG71" i="11"/>
  <c r="GH71" i="11"/>
  <c r="GI71" i="11"/>
  <c r="GJ71" i="11"/>
  <c r="GK71" i="11"/>
  <c r="FI72" i="11"/>
  <c r="FJ72" i="11"/>
  <c r="FK72" i="11"/>
  <c r="FL72" i="11"/>
  <c r="FM72" i="11"/>
  <c r="FN72" i="11"/>
  <c r="FO72" i="11"/>
  <c r="FP72" i="11"/>
  <c r="FQ72" i="11"/>
  <c r="FR72" i="11"/>
  <c r="FS72" i="11"/>
  <c r="FT72" i="11"/>
  <c r="FU72" i="11"/>
  <c r="FV72" i="11"/>
  <c r="FW72" i="11"/>
  <c r="FX72" i="11"/>
  <c r="FY72" i="11"/>
  <c r="FZ72" i="11"/>
  <c r="GA72" i="11"/>
  <c r="GB72" i="11"/>
  <c r="GC72" i="11"/>
  <c r="GD72" i="11"/>
  <c r="GE72" i="11"/>
  <c r="GF72" i="11"/>
  <c r="GG72" i="11"/>
  <c r="GH72" i="11"/>
  <c r="GI72" i="11"/>
  <c r="GJ72" i="11"/>
  <c r="GK72" i="11"/>
  <c r="FI73" i="11"/>
  <c r="FJ73" i="11"/>
  <c r="FK73" i="11"/>
  <c r="FL73" i="11"/>
  <c r="FM73" i="11"/>
  <c r="FN73" i="11"/>
  <c r="FO73" i="11"/>
  <c r="FP73" i="11"/>
  <c r="FQ73" i="11"/>
  <c r="FR73" i="11"/>
  <c r="FS73" i="11"/>
  <c r="FT73" i="11"/>
  <c r="FU73" i="11"/>
  <c r="FV73" i="11"/>
  <c r="FW73" i="11"/>
  <c r="FX73" i="11"/>
  <c r="FY73" i="11"/>
  <c r="FZ73" i="11"/>
  <c r="GA73" i="11"/>
  <c r="GB73" i="11"/>
  <c r="GC73" i="11"/>
  <c r="GD73" i="11"/>
  <c r="GE73" i="11"/>
  <c r="GF73" i="11"/>
  <c r="GG73" i="11"/>
  <c r="GH73" i="11"/>
  <c r="GI73" i="11"/>
  <c r="GJ73" i="11"/>
  <c r="GK73" i="11"/>
  <c r="FI74" i="11"/>
  <c r="FJ74" i="11"/>
  <c r="FK74" i="11"/>
  <c r="FL74" i="11"/>
  <c r="FM74" i="11"/>
  <c r="FN74" i="11"/>
  <c r="FO74" i="11"/>
  <c r="FP74" i="11"/>
  <c r="FQ74" i="11"/>
  <c r="FR74" i="11"/>
  <c r="FS74" i="11"/>
  <c r="FT74" i="11"/>
  <c r="FU74" i="11"/>
  <c r="FV74" i="11"/>
  <c r="FW74" i="11"/>
  <c r="FX74" i="11"/>
  <c r="FY74" i="11"/>
  <c r="FZ74" i="11"/>
  <c r="GA74" i="11"/>
  <c r="GB74" i="11"/>
  <c r="GC74" i="11"/>
  <c r="GD74" i="11"/>
  <c r="GE74" i="11"/>
  <c r="GF74" i="11"/>
  <c r="GG74" i="11"/>
  <c r="GH74" i="11"/>
  <c r="GI74" i="11"/>
  <c r="GJ74" i="11"/>
  <c r="GK74" i="11"/>
  <c r="FI75" i="11"/>
  <c r="FJ75" i="11"/>
  <c r="FK75" i="11"/>
  <c r="FL75" i="11"/>
  <c r="FM75" i="11"/>
  <c r="FN75" i="11"/>
  <c r="FO75" i="11"/>
  <c r="FP75" i="11"/>
  <c r="FQ75" i="11"/>
  <c r="FR75" i="11"/>
  <c r="FS75" i="11"/>
  <c r="FT75" i="11"/>
  <c r="FU75" i="11"/>
  <c r="FV75" i="11"/>
  <c r="FW75" i="11"/>
  <c r="FX75" i="11"/>
  <c r="FY75" i="11"/>
  <c r="FZ75" i="11"/>
  <c r="GA75" i="11"/>
  <c r="GB75" i="11"/>
  <c r="GC75" i="11"/>
  <c r="GD75" i="11"/>
  <c r="GE75" i="11"/>
  <c r="GF75" i="11"/>
  <c r="GG75" i="11"/>
  <c r="GH75" i="11"/>
  <c r="GI75" i="11"/>
  <c r="GJ75" i="11"/>
  <c r="GK75" i="11"/>
  <c r="FI76" i="11"/>
  <c r="FJ76" i="11"/>
  <c r="FK76" i="11"/>
  <c r="FL76" i="11"/>
  <c r="FM76" i="11"/>
  <c r="FN76" i="11"/>
  <c r="FO76" i="11"/>
  <c r="FP76" i="11"/>
  <c r="FQ76" i="11"/>
  <c r="FR76" i="11"/>
  <c r="FS76" i="11"/>
  <c r="FT76" i="11"/>
  <c r="FU76" i="11"/>
  <c r="FV76" i="11"/>
  <c r="FW76" i="11"/>
  <c r="FX76" i="11"/>
  <c r="FY76" i="11"/>
  <c r="FZ76" i="11"/>
  <c r="GA76" i="11"/>
  <c r="GB76" i="11"/>
  <c r="GC76" i="11"/>
  <c r="GD76" i="11"/>
  <c r="GE76" i="11"/>
  <c r="GF76" i="11"/>
  <c r="GG76" i="11"/>
  <c r="GH76" i="11"/>
  <c r="GI76" i="11"/>
  <c r="GJ76" i="11"/>
  <c r="GK76" i="11"/>
  <c r="FI77" i="11"/>
  <c r="FJ77" i="11"/>
  <c r="FK77" i="11"/>
  <c r="FL77" i="11"/>
  <c r="FM77" i="11"/>
  <c r="FN77" i="11"/>
  <c r="FO77" i="11"/>
  <c r="FP77" i="11"/>
  <c r="FQ77" i="11"/>
  <c r="FR77" i="11"/>
  <c r="FS77" i="11"/>
  <c r="FT77" i="11"/>
  <c r="FU77" i="11"/>
  <c r="FV77" i="11"/>
  <c r="FW77" i="11"/>
  <c r="FX77" i="11"/>
  <c r="FY77" i="11"/>
  <c r="FZ77" i="11"/>
  <c r="GA77" i="11"/>
  <c r="GB77" i="11"/>
  <c r="GC77" i="11"/>
  <c r="GD77" i="11"/>
  <c r="GE77" i="11"/>
  <c r="GF77" i="11"/>
  <c r="GG77" i="11"/>
  <c r="GH77" i="11"/>
  <c r="GI77" i="11"/>
  <c r="GJ77" i="11"/>
  <c r="GK77" i="11"/>
  <c r="FI78" i="11"/>
  <c r="FJ78" i="11"/>
  <c r="FK78" i="11"/>
  <c r="FL78" i="11"/>
  <c r="FM78" i="11"/>
  <c r="FN78" i="11"/>
  <c r="FO78" i="11"/>
  <c r="FP78" i="11"/>
  <c r="FQ78" i="11"/>
  <c r="FR78" i="11"/>
  <c r="FS78" i="11"/>
  <c r="FT78" i="11"/>
  <c r="FU78" i="11"/>
  <c r="FV78" i="11"/>
  <c r="FW78" i="11"/>
  <c r="FX78" i="11"/>
  <c r="FY78" i="11"/>
  <c r="FZ78" i="11"/>
  <c r="GA78" i="11"/>
  <c r="GB78" i="11"/>
  <c r="GC78" i="11"/>
  <c r="GD78" i="11"/>
  <c r="GE78" i="11"/>
  <c r="GF78" i="11"/>
  <c r="GG78" i="11"/>
  <c r="GH78" i="11"/>
  <c r="GI78" i="11"/>
  <c r="GJ78" i="11"/>
  <c r="GK78" i="11"/>
  <c r="FI79" i="11"/>
  <c r="FJ79" i="11"/>
  <c r="FK79" i="11"/>
  <c r="FL79" i="11"/>
  <c r="FM79" i="11"/>
  <c r="FN79" i="11"/>
  <c r="FO79" i="11"/>
  <c r="FP79" i="11"/>
  <c r="FQ79" i="11"/>
  <c r="FR79" i="11"/>
  <c r="FS79" i="11"/>
  <c r="FT79" i="11"/>
  <c r="FU79" i="11"/>
  <c r="FV79" i="11"/>
  <c r="FW79" i="11"/>
  <c r="FX79" i="11"/>
  <c r="FY79" i="11"/>
  <c r="FZ79" i="11"/>
  <c r="GA79" i="11"/>
  <c r="GB79" i="11"/>
  <c r="GC79" i="11"/>
  <c r="GD79" i="11"/>
  <c r="GE79" i="11"/>
  <c r="GF79" i="11"/>
  <c r="GG79" i="11"/>
  <c r="GH79" i="11"/>
  <c r="GI79" i="11"/>
  <c r="GJ79" i="11"/>
  <c r="GK79" i="11"/>
  <c r="FI80" i="11"/>
  <c r="FJ80" i="11"/>
  <c r="FK80" i="11"/>
  <c r="FL80" i="11"/>
  <c r="FM80" i="11"/>
  <c r="FN80" i="11"/>
  <c r="FO80" i="11"/>
  <c r="FP80" i="11"/>
  <c r="FQ80" i="11"/>
  <c r="FR80" i="11"/>
  <c r="FS80" i="11"/>
  <c r="FT80" i="11"/>
  <c r="FU80" i="11"/>
  <c r="FV80" i="11"/>
  <c r="FW80" i="11"/>
  <c r="FX80" i="11"/>
  <c r="FY80" i="11"/>
  <c r="FZ80" i="11"/>
  <c r="GA80" i="11"/>
  <c r="GB80" i="11"/>
  <c r="GC80" i="11"/>
  <c r="GD80" i="11"/>
  <c r="GE80" i="11"/>
  <c r="GF80" i="11"/>
  <c r="GG80" i="11"/>
  <c r="GH80" i="11"/>
  <c r="GI80" i="11"/>
  <c r="GJ80" i="11"/>
  <c r="GK80" i="11"/>
  <c r="FI81" i="11"/>
  <c r="FJ81" i="11"/>
  <c r="FK81" i="11"/>
  <c r="FL81" i="11"/>
  <c r="FM81" i="11"/>
  <c r="FN81" i="11"/>
  <c r="FO81" i="11"/>
  <c r="FP81" i="11"/>
  <c r="FQ81" i="11"/>
  <c r="FR81" i="11"/>
  <c r="FS81" i="11"/>
  <c r="FT81" i="11"/>
  <c r="FU81" i="11"/>
  <c r="FV81" i="11"/>
  <c r="FW81" i="11"/>
  <c r="FX81" i="11"/>
  <c r="FY81" i="11"/>
  <c r="FZ81" i="11"/>
  <c r="GA81" i="11"/>
  <c r="GB81" i="11"/>
  <c r="GC81" i="11"/>
  <c r="GD81" i="11"/>
  <c r="GE81" i="11"/>
  <c r="GF81" i="11"/>
  <c r="GG81" i="11"/>
  <c r="GH81" i="11"/>
  <c r="GI81" i="11"/>
  <c r="GJ81" i="11"/>
  <c r="GK81" i="11"/>
  <c r="FI82" i="11"/>
  <c r="FJ82" i="11"/>
  <c r="FK82" i="11"/>
  <c r="FL82" i="11"/>
  <c r="FM82" i="11"/>
  <c r="FN82" i="11"/>
  <c r="FO82" i="11"/>
  <c r="FP82" i="11"/>
  <c r="FQ82" i="11"/>
  <c r="FR82" i="11"/>
  <c r="FS82" i="11"/>
  <c r="FT82" i="11"/>
  <c r="FU82" i="11"/>
  <c r="FV82" i="11"/>
  <c r="FW82" i="11"/>
  <c r="FX82" i="11"/>
  <c r="FY82" i="11"/>
  <c r="FZ82" i="11"/>
  <c r="GA82" i="11"/>
  <c r="GB82" i="11"/>
  <c r="GC82" i="11"/>
  <c r="GD82" i="11"/>
  <c r="GE82" i="11"/>
  <c r="GF82" i="11"/>
  <c r="GG82" i="11"/>
  <c r="GH82" i="11"/>
  <c r="GI82" i="11"/>
  <c r="GJ82" i="11"/>
  <c r="GK82" i="11"/>
  <c r="FI83" i="11"/>
  <c r="FJ83" i="11"/>
  <c r="FK83" i="11"/>
  <c r="FL83" i="11"/>
  <c r="FM83" i="11"/>
  <c r="FN83" i="11"/>
  <c r="FO83" i="11"/>
  <c r="FP83" i="11"/>
  <c r="FQ83" i="11"/>
  <c r="FR83" i="11"/>
  <c r="FS83" i="11"/>
  <c r="FT83" i="11"/>
  <c r="FU83" i="11"/>
  <c r="FV83" i="11"/>
  <c r="FW83" i="11"/>
  <c r="FX83" i="11"/>
  <c r="FY83" i="11"/>
  <c r="FZ83" i="11"/>
  <c r="GA83" i="11"/>
  <c r="GB83" i="11"/>
  <c r="GC83" i="11"/>
  <c r="GD83" i="11"/>
  <c r="GE83" i="11"/>
  <c r="GF83" i="11"/>
  <c r="GG83" i="11"/>
  <c r="GH83" i="11"/>
  <c r="GI83" i="11"/>
  <c r="GJ83" i="11"/>
  <c r="GK83" i="11"/>
  <c r="FI84" i="11"/>
  <c r="FJ84" i="11"/>
  <c r="FK84" i="11"/>
  <c r="FL84" i="11"/>
  <c r="FM84" i="11"/>
  <c r="FN84" i="11"/>
  <c r="FO84" i="11"/>
  <c r="FP84" i="11"/>
  <c r="FQ84" i="11"/>
  <c r="FR84" i="11"/>
  <c r="FS84" i="11"/>
  <c r="FT84" i="11"/>
  <c r="FU84" i="11"/>
  <c r="FV84" i="11"/>
  <c r="FW84" i="11"/>
  <c r="FX84" i="11"/>
  <c r="FY84" i="11"/>
  <c r="FZ84" i="11"/>
  <c r="GA84" i="11"/>
  <c r="GB84" i="11"/>
  <c r="GC84" i="11"/>
  <c r="GD84" i="11"/>
  <c r="GE84" i="11"/>
  <c r="GF84" i="11"/>
  <c r="GG84" i="11"/>
  <c r="GH84" i="11"/>
  <c r="GI84" i="11"/>
  <c r="GJ84" i="11"/>
  <c r="GK84" i="11"/>
  <c r="FI85" i="11"/>
  <c r="FJ85" i="11"/>
  <c r="FK85" i="11"/>
  <c r="FL85" i="11"/>
  <c r="FM85" i="11"/>
  <c r="FN85" i="11"/>
  <c r="FO85" i="11"/>
  <c r="FP85" i="11"/>
  <c r="FQ85" i="11"/>
  <c r="FR85" i="11"/>
  <c r="FS85" i="11"/>
  <c r="FT85" i="11"/>
  <c r="FU85" i="11"/>
  <c r="FV85" i="11"/>
  <c r="FW85" i="11"/>
  <c r="FX85" i="11"/>
  <c r="FY85" i="11"/>
  <c r="FZ85" i="11"/>
  <c r="GA85" i="11"/>
  <c r="GB85" i="11"/>
  <c r="GC85" i="11"/>
  <c r="GD85" i="11"/>
  <c r="GE85" i="11"/>
  <c r="GF85" i="11"/>
  <c r="GG85" i="11"/>
  <c r="GH85" i="11"/>
  <c r="GI85" i="11"/>
  <c r="GJ85" i="11"/>
  <c r="GK85" i="11"/>
  <c r="FI86" i="11"/>
  <c r="FJ86" i="11"/>
  <c r="FK86" i="11"/>
  <c r="FL86" i="11"/>
  <c r="FM86" i="11"/>
  <c r="FN86" i="11"/>
  <c r="FO86" i="11"/>
  <c r="FP86" i="11"/>
  <c r="FQ86" i="11"/>
  <c r="FR86" i="11"/>
  <c r="FS86" i="11"/>
  <c r="FT86" i="11"/>
  <c r="FU86" i="11"/>
  <c r="FV86" i="11"/>
  <c r="FW86" i="11"/>
  <c r="FX86" i="11"/>
  <c r="FY86" i="11"/>
  <c r="FZ86" i="11"/>
  <c r="GA86" i="11"/>
  <c r="GB86" i="11"/>
  <c r="GC86" i="11"/>
  <c r="GD86" i="11"/>
  <c r="GE86" i="11"/>
  <c r="GF86" i="11"/>
  <c r="GG86" i="11"/>
  <c r="GH86" i="11"/>
  <c r="GI86" i="11"/>
  <c r="GJ86" i="11"/>
  <c r="GK86" i="11"/>
  <c r="FI87" i="11"/>
  <c r="FJ87" i="11"/>
  <c r="FK87" i="11"/>
  <c r="FL87" i="11"/>
  <c r="FM87" i="11"/>
  <c r="FN87" i="11"/>
  <c r="FO87" i="11"/>
  <c r="FP87" i="11"/>
  <c r="FQ87" i="11"/>
  <c r="FR87" i="11"/>
  <c r="FS87" i="11"/>
  <c r="FT87" i="11"/>
  <c r="FU87" i="11"/>
  <c r="FV87" i="11"/>
  <c r="FW87" i="11"/>
  <c r="FX87" i="11"/>
  <c r="FY87" i="11"/>
  <c r="FZ87" i="11"/>
  <c r="GA87" i="11"/>
  <c r="GB87" i="11"/>
  <c r="GC87" i="11"/>
  <c r="GD87" i="11"/>
  <c r="GE87" i="11"/>
  <c r="GF87" i="11"/>
  <c r="GG87" i="11"/>
  <c r="GH87" i="11"/>
  <c r="GI87" i="11"/>
  <c r="GJ87" i="11"/>
  <c r="GK87" i="11"/>
  <c r="FI88" i="11"/>
  <c r="FJ88" i="11"/>
  <c r="FK88" i="11"/>
  <c r="FL88" i="11"/>
  <c r="FM88" i="11"/>
  <c r="FN88" i="11"/>
  <c r="FO88" i="11"/>
  <c r="FP88" i="11"/>
  <c r="FQ88" i="11"/>
  <c r="FR88" i="11"/>
  <c r="FS88" i="11"/>
  <c r="FT88" i="11"/>
  <c r="FU88" i="11"/>
  <c r="FV88" i="11"/>
  <c r="FW88" i="11"/>
  <c r="FX88" i="11"/>
  <c r="FY88" i="11"/>
  <c r="FZ88" i="11"/>
  <c r="GA88" i="11"/>
  <c r="GB88" i="11"/>
  <c r="GC88" i="11"/>
  <c r="GD88" i="11"/>
  <c r="GE88" i="11"/>
  <c r="GF88" i="11"/>
  <c r="GG88" i="11"/>
  <c r="GH88" i="11"/>
  <c r="GI88" i="11"/>
  <c r="GJ88" i="11"/>
  <c r="GK88" i="11"/>
  <c r="FI89" i="11"/>
  <c r="FJ89" i="11"/>
  <c r="FK89" i="11"/>
  <c r="FL89" i="11"/>
  <c r="FM89" i="11"/>
  <c r="FN89" i="11"/>
  <c r="FO89" i="11"/>
  <c r="FP89" i="11"/>
  <c r="FQ89" i="11"/>
  <c r="FR89" i="11"/>
  <c r="FS89" i="11"/>
  <c r="FT89" i="11"/>
  <c r="FU89" i="11"/>
  <c r="FV89" i="11"/>
  <c r="FW89" i="11"/>
  <c r="FX89" i="11"/>
  <c r="FY89" i="11"/>
  <c r="FZ89" i="11"/>
  <c r="GA89" i="11"/>
  <c r="GB89" i="11"/>
  <c r="GC89" i="11"/>
  <c r="GD89" i="11"/>
  <c r="GE89" i="11"/>
  <c r="GF89" i="11"/>
  <c r="GG89" i="11"/>
  <c r="GH89" i="11"/>
  <c r="GI89" i="11"/>
  <c r="GJ89" i="11"/>
  <c r="GK89" i="11"/>
  <c r="FI90" i="11"/>
  <c r="FJ90" i="11"/>
  <c r="FK90" i="11"/>
  <c r="FL90" i="11"/>
  <c r="FM90" i="11"/>
  <c r="FN90" i="11"/>
  <c r="FO90" i="11"/>
  <c r="FP90" i="11"/>
  <c r="FQ90" i="11"/>
  <c r="FR90" i="11"/>
  <c r="FS90" i="11"/>
  <c r="FT90" i="11"/>
  <c r="FU90" i="11"/>
  <c r="FV90" i="11"/>
  <c r="FW90" i="11"/>
  <c r="FX90" i="11"/>
  <c r="FY90" i="11"/>
  <c r="FZ90" i="11"/>
  <c r="GA90" i="11"/>
  <c r="GB90" i="11"/>
  <c r="GC90" i="11"/>
  <c r="GD90" i="11"/>
  <c r="GE90" i="11"/>
  <c r="GF90" i="11"/>
  <c r="GG90" i="11"/>
  <c r="GH90" i="11"/>
  <c r="GI90" i="11"/>
  <c r="GJ90" i="11"/>
  <c r="GK90" i="11"/>
  <c r="FI91" i="11"/>
  <c r="FJ91" i="11"/>
  <c r="FK91" i="11"/>
  <c r="FL91" i="11"/>
  <c r="FM91" i="11"/>
  <c r="FN91" i="11"/>
  <c r="FO91" i="11"/>
  <c r="FP91" i="11"/>
  <c r="FQ91" i="11"/>
  <c r="FR91" i="11"/>
  <c r="FS91" i="11"/>
  <c r="FT91" i="11"/>
  <c r="FU91" i="11"/>
  <c r="FV91" i="11"/>
  <c r="FW91" i="11"/>
  <c r="FX91" i="11"/>
  <c r="FY91" i="11"/>
  <c r="FZ91" i="11"/>
  <c r="GA91" i="11"/>
  <c r="GB91" i="11"/>
  <c r="GC91" i="11"/>
  <c r="GD91" i="11"/>
  <c r="GE91" i="11"/>
  <c r="GF91" i="11"/>
  <c r="GG91" i="11"/>
  <c r="GH91" i="11"/>
  <c r="GI91" i="11"/>
  <c r="GJ91" i="11"/>
  <c r="GK91" i="11"/>
  <c r="FI92" i="11"/>
  <c r="FJ92" i="11"/>
  <c r="FK92" i="11"/>
  <c r="FL92" i="11"/>
  <c r="FM92" i="11"/>
  <c r="FN92" i="11"/>
  <c r="FO92" i="11"/>
  <c r="FP92" i="11"/>
  <c r="FQ92" i="11"/>
  <c r="FR92" i="11"/>
  <c r="FS92" i="11"/>
  <c r="FT92" i="11"/>
  <c r="FU92" i="11"/>
  <c r="FV92" i="11"/>
  <c r="FW92" i="11"/>
  <c r="FX92" i="11"/>
  <c r="FY92" i="11"/>
  <c r="FZ92" i="11"/>
  <c r="GA92" i="11"/>
  <c r="GB92" i="11"/>
  <c r="GC92" i="11"/>
  <c r="GD92" i="11"/>
  <c r="GE92" i="11"/>
  <c r="GF92" i="11"/>
  <c r="GG92" i="11"/>
  <c r="GH92" i="11"/>
  <c r="GI92" i="11"/>
  <c r="GJ92" i="11"/>
  <c r="GK92" i="11"/>
  <c r="FI93" i="11"/>
  <c r="FJ93" i="11"/>
  <c r="FK93" i="11"/>
  <c r="FL93" i="11"/>
  <c r="FM93" i="11"/>
  <c r="FN93" i="11"/>
  <c r="FO93" i="11"/>
  <c r="FP93" i="11"/>
  <c r="FQ93" i="11"/>
  <c r="FR93" i="11"/>
  <c r="FS93" i="11"/>
  <c r="FT93" i="11"/>
  <c r="FU93" i="11"/>
  <c r="FV93" i="11"/>
  <c r="FW93" i="11"/>
  <c r="FX93" i="11"/>
  <c r="FY93" i="11"/>
  <c r="FZ93" i="11"/>
  <c r="GA93" i="11"/>
  <c r="GB93" i="11"/>
  <c r="GC93" i="11"/>
  <c r="GD93" i="11"/>
  <c r="GE93" i="11"/>
  <c r="GF93" i="11"/>
  <c r="GG93" i="11"/>
  <c r="GH93" i="11"/>
  <c r="GI93" i="11"/>
  <c r="GJ93" i="11"/>
  <c r="GK93" i="11"/>
  <c r="FI94" i="11"/>
  <c r="FJ94" i="11"/>
  <c r="FK94" i="11"/>
  <c r="FL94" i="11"/>
  <c r="FM94" i="11"/>
  <c r="FN94" i="11"/>
  <c r="FO94" i="11"/>
  <c r="FP94" i="11"/>
  <c r="FQ94" i="11"/>
  <c r="FR94" i="11"/>
  <c r="FS94" i="11"/>
  <c r="FT94" i="11"/>
  <c r="FU94" i="11"/>
  <c r="FV94" i="11"/>
  <c r="FW94" i="11"/>
  <c r="FX94" i="11"/>
  <c r="FY94" i="11"/>
  <c r="FZ94" i="11"/>
  <c r="GA94" i="11"/>
  <c r="GB94" i="11"/>
  <c r="GC94" i="11"/>
  <c r="GD94" i="11"/>
  <c r="GE94" i="11"/>
  <c r="GF94" i="11"/>
  <c r="GG94" i="11"/>
  <c r="GH94" i="11"/>
  <c r="GI94" i="11"/>
  <c r="GJ94" i="11"/>
  <c r="GK94" i="11"/>
  <c r="FI95" i="11"/>
  <c r="FJ95" i="11"/>
  <c r="FK95" i="11"/>
  <c r="FL95" i="11"/>
  <c r="FM95" i="11"/>
  <c r="FN95" i="11"/>
  <c r="FO95" i="11"/>
  <c r="FP95" i="11"/>
  <c r="FQ95" i="11"/>
  <c r="FR95" i="11"/>
  <c r="FS95" i="11"/>
  <c r="FT95" i="11"/>
  <c r="FU95" i="11"/>
  <c r="FV95" i="11"/>
  <c r="FW95" i="11"/>
  <c r="FX95" i="11"/>
  <c r="FY95" i="11"/>
  <c r="FZ95" i="11"/>
  <c r="GA95" i="11"/>
  <c r="GB95" i="11"/>
  <c r="GC95" i="11"/>
  <c r="GD95" i="11"/>
  <c r="GE95" i="11"/>
  <c r="GF95" i="11"/>
  <c r="GG95" i="11"/>
  <c r="GH95" i="11"/>
  <c r="GI95" i="11"/>
  <c r="GJ95" i="11"/>
  <c r="GK95" i="11"/>
  <c r="FI96" i="11"/>
  <c r="FJ96" i="11"/>
  <c r="FK96" i="11"/>
  <c r="FL96" i="11"/>
  <c r="FM96" i="11"/>
  <c r="FN96" i="11"/>
  <c r="FO96" i="11"/>
  <c r="FP96" i="11"/>
  <c r="FQ96" i="11"/>
  <c r="FR96" i="11"/>
  <c r="FS96" i="11"/>
  <c r="FT96" i="11"/>
  <c r="FU96" i="11"/>
  <c r="FV96" i="11"/>
  <c r="FW96" i="11"/>
  <c r="FX96" i="11"/>
  <c r="FY96" i="11"/>
  <c r="FZ96" i="11"/>
  <c r="GA96" i="11"/>
  <c r="GB96" i="11"/>
  <c r="GC96" i="11"/>
  <c r="GD96" i="11"/>
  <c r="GE96" i="11"/>
  <c r="GF96" i="11"/>
  <c r="GG96" i="11"/>
  <c r="GH96" i="11"/>
  <c r="GI96" i="11"/>
  <c r="GJ96" i="11"/>
  <c r="GK96" i="11"/>
  <c r="FI97" i="11"/>
  <c r="FJ97" i="11"/>
  <c r="FK97" i="11"/>
  <c r="FL97" i="11"/>
  <c r="FM97" i="11"/>
  <c r="FN97" i="11"/>
  <c r="FO97" i="11"/>
  <c r="FP97" i="11"/>
  <c r="FQ97" i="11"/>
  <c r="FR97" i="11"/>
  <c r="FS97" i="11"/>
  <c r="FT97" i="11"/>
  <c r="FU97" i="11"/>
  <c r="FV97" i="11"/>
  <c r="FW97" i="11"/>
  <c r="FX97" i="11"/>
  <c r="FY97" i="11"/>
  <c r="FZ97" i="11"/>
  <c r="GA97" i="11"/>
  <c r="GB97" i="11"/>
  <c r="GC97" i="11"/>
  <c r="GD97" i="11"/>
  <c r="GE97" i="11"/>
  <c r="GF97" i="11"/>
  <c r="GG97" i="11"/>
  <c r="GH97" i="11"/>
  <c r="GI97" i="11"/>
  <c r="GJ97" i="11"/>
  <c r="GK97" i="11"/>
  <c r="FI98" i="11"/>
  <c r="FJ98" i="11"/>
  <c r="FK98" i="11"/>
  <c r="FL98" i="11"/>
  <c r="FM98" i="11"/>
  <c r="FN98" i="11"/>
  <c r="FO98" i="11"/>
  <c r="FP98" i="11"/>
  <c r="FQ98" i="11"/>
  <c r="FR98" i="11"/>
  <c r="FS98" i="11"/>
  <c r="FT98" i="11"/>
  <c r="FU98" i="11"/>
  <c r="FV98" i="11"/>
  <c r="FW98" i="11"/>
  <c r="FX98" i="11"/>
  <c r="FY98" i="11"/>
  <c r="FZ98" i="11"/>
  <c r="GA98" i="11"/>
  <c r="GB98" i="11"/>
  <c r="GC98" i="11"/>
  <c r="GD98" i="11"/>
  <c r="GE98" i="11"/>
  <c r="GF98" i="11"/>
  <c r="GG98" i="11"/>
  <c r="GH98" i="11"/>
  <c r="GI98" i="11"/>
  <c r="GJ98" i="11"/>
  <c r="GK98" i="11"/>
  <c r="FI99" i="11"/>
  <c r="FJ99" i="11"/>
  <c r="FK99" i="11"/>
  <c r="FL99" i="11"/>
  <c r="FM99" i="11"/>
  <c r="FN99" i="11"/>
  <c r="FO99" i="11"/>
  <c r="FP99" i="11"/>
  <c r="FQ99" i="11"/>
  <c r="FR99" i="11"/>
  <c r="FS99" i="11"/>
  <c r="FT99" i="11"/>
  <c r="FU99" i="11"/>
  <c r="FV99" i="11"/>
  <c r="FW99" i="11"/>
  <c r="FX99" i="11"/>
  <c r="FY99" i="11"/>
  <c r="FZ99" i="11"/>
  <c r="GA99" i="11"/>
  <c r="GB99" i="11"/>
  <c r="GC99" i="11"/>
  <c r="GD99" i="11"/>
  <c r="GE99" i="11"/>
  <c r="GF99" i="11"/>
  <c r="GG99" i="11"/>
  <c r="GH99" i="11"/>
  <c r="GI99" i="11"/>
  <c r="GJ99" i="11"/>
  <c r="GK99" i="11"/>
  <c r="FI100" i="11"/>
  <c r="FJ100" i="11"/>
  <c r="FK100" i="11"/>
  <c r="FL100" i="11"/>
  <c r="FM100" i="11"/>
  <c r="FN100" i="11"/>
  <c r="FO100" i="11"/>
  <c r="FP100" i="11"/>
  <c r="FQ100" i="11"/>
  <c r="FR100" i="11"/>
  <c r="FS100" i="11"/>
  <c r="FT100" i="11"/>
  <c r="FU100" i="11"/>
  <c r="FV100" i="11"/>
  <c r="FW100" i="11"/>
  <c r="FX100" i="11"/>
  <c r="FY100" i="11"/>
  <c r="FZ100" i="11"/>
  <c r="GA100" i="11"/>
  <c r="GB100" i="11"/>
  <c r="GC100" i="11"/>
  <c r="GD100" i="11"/>
  <c r="GE100" i="11"/>
  <c r="GF100" i="11"/>
  <c r="GG100" i="11"/>
  <c r="GH100" i="11"/>
  <c r="GI100" i="11"/>
  <c r="GJ100" i="11"/>
  <c r="GK100" i="11"/>
  <c r="FI101" i="11"/>
  <c r="FJ101" i="11"/>
  <c r="FK101" i="11"/>
  <c r="FL101" i="11"/>
  <c r="FM101" i="11"/>
  <c r="FN101" i="11"/>
  <c r="FO101" i="11"/>
  <c r="FP101" i="11"/>
  <c r="FQ101" i="11"/>
  <c r="FR101" i="11"/>
  <c r="FS101" i="11"/>
  <c r="FT101" i="11"/>
  <c r="FU101" i="11"/>
  <c r="FV101" i="11"/>
  <c r="FW101" i="11"/>
  <c r="FX101" i="11"/>
  <c r="FY101" i="11"/>
  <c r="FZ101" i="11"/>
  <c r="GA101" i="11"/>
  <c r="GB101" i="11"/>
  <c r="GC101" i="11"/>
  <c r="GD101" i="11"/>
  <c r="GE101" i="11"/>
  <c r="GF101" i="11"/>
  <c r="GG101" i="11"/>
  <c r="GH101" i="11"/>
  <c r="GI101" i="11"/>
  <c r="GJ101" i="11"/>
  <c r="GK101" i="11"/>
  <c r="FI102" i="11"/>
  <c r="FJ102" i="11"/>
  <c r="FK102" i="11"/>
  <c r="FL102" i="11"/>
  <c r="FM102" i="11"/>
  <c r="FN102" i="11"/>
  <c r="FO102" i="11"/>
  <c r="FP102" i="11"/>
  <c r="FQ102" i="11"/>
  <c r="FR102" i="11"/>
  <c r="FS102" i="11"/>
  <c r="FT102" i="11"/>
  <c r="FU102" i="11"/>
  <c r="FV102" i="11"/>
  <c r="FW102" i="11"/>
  <c r="FX102" i="11"/>
  <c r="FY102" i="11"/>
  <c r="FZ102" i="11"/>
  <c r="GA102" i="11"/>
  <c r="GB102" i="11"/>
  <c r="GC102" i="11"/>
  <c r="GD102" i="11"/>
  <c r="GE102" i="11"/>
  <c r="GF102" i="11"/>
  <c r="GG102" i="11"/>
  <c r="GH102" i="11"/>
  <c r="GI102" i="11"/>
  <c r="GJ102" i="11"/>
  <c r="GK102" i="11"/>
  <c r="FI103" i="11"/>
  <c r="FJ103" i="11"/>
  <c r="FK103" i="11"/>
  <c r="FL103" i="11"/>
  <c r="FM103" i="11"/>
  <c r="FN103" i="11"/>
  <c r="FO103" i="11"/>
  <c r="FP103" i="11"/>
  <c r="FQ103" i="11"/>
  <c r="FR103" i="11"/>
  <c r="FS103" i="11"/>
  <c r="FT103" i="11"/>
  <c r="FU103" i="11"/>
  <c r="FV103" i="11"/>
  <c r="FW103" i="11"/>
  <c r="FX103" i="11"/>
  <c r="FY103" i="11"/>
  <c r="FZ103" i="11"/>
  <c r="GA103" i="11"/>
  <c r="GB103" i="11"/>
  <c r="GC103" i="11"/>
  <c r="GD103" i="11"/>
  <c r="GE103" i="11"/>
  <c r="GF103" i="11"/>
  <c r="GG103" i="11"/>
  <c r="GH103" i="11"/>
  <c r="GI103" i="11"/>
  <c r="GJ103" i="11"/>
  <c r="GK103" i="11"/>
  <c r="FI104" i="11"/>
  <c r="FJ104" i="11"/>
  <c r="FK104" i="11"/>
  <c r="FL104" i="11"/>
  <c r="FM104" i="11"/>
  <c r="FN104" i="11"/>
  <c r="FO104" i="11"/>
  <c r="FP104" i="11"/>
  <c r="FQ104" i="11"/>
  <c r="FR104" i="11"/>
  <c r="FS104" i="11"/>
  <c r="FT104" i="11"/>
  <c r="FU104" i="11"/>
  <c r="FV104" i="11"/>
  <c r="FW104" i="11"/>
  <c r="FX104" i="11"/>
  <c r="FY104" i="11"/>
  <c r="FZ104" i="11"/>
  <c r="GA104" i="11"/>
  <c r="GB104" i="11"/>
  <c r="GC104" i="11"/>
  <c r="GD104" i="11"/>
  <c r="GE104" i="11"/>
  <c r="GF104" i="11"/>
  <c r="GG104" i="11"/>
  <c r="GH104" i="11"/>
  <c r="GI104" i="11"/>
  <c r="GJ104" i="11"/>
  <c r="GK104" i="11"/>
  <c r="FI105" i="11"/>
  <c r="FJ105" i="11"/>
  <c r="FK105" i="11"/>
  <c r="FL105" i="11"/>
  <c r="FM105" i="11"/>
  <c r="FN105" i="11"/>
  <c r="FO105" i="11"/>
  <c r="FP105" i="11"/>
  <c r="FQ105" i="11"/>
  <c r="FR105" i="11"/>
  <c r="FS105" i="11"/>
  <c r="FT105" i="11"/>
  <c r="FU105" i="11"/>
  <c r="FV105" i="11"/>
  <c r="FW105" i="11"/>
  <c r="FX105" i="11"/>
  <c r="FY105" i="11"/>
  <c r="FZ105" i="11"/>
  <c r="GA105" i="11"/>
  <c r="GB105" i="11"/>
  <c r="GC105" i="11"/>
  <c r="GD105" i="11"/>
  <c r="GE105" i="11"/>
  <c r="GF105" i="11"/>
  <c r="GG105" i="11"/>
  <c r="GH105" i="11"/>
  <c r="GI105" i="11"/>
  <c r="GJ105" i="11"/>
  <c r="GK105" i="11"/>
  <c r="FI106" i="11"/>
  <c r="FJ106" i="11"/>
  <c r="FK106" i="11"/>
  <c r="FL106" i="11"/>
  <c r="FM106" i="11"/>
  <c r="FN106" i="11"/>
  <c r="FO106" i="11"/>
  <c r="FP106" i="11"/>
  <c r="FQ106" i="11"/>
  <c r="FR106" i="11"/>
  <c r="FS106" i="11"/>
  <c r="FT106" i="11"/>
  <c r="FU106" i="11"/>
  <c r="FV106" i="11"/>
  <c r="FW106" i="11"/>
  <c r="FX106" i="11"/>
  <c r="FY106" i="11"/>
  <c r="FZ106" i="11"/>
  <c r="GA106" i="11"/>
  <c r="GB106" i="11"/>
  <c r="GC106" i="11"/>
  <c r="GD106" i="11"/>
  <c r="GE106" i="11"/>
  <c r="GF106" i="11"/>
  <c r="GG106" i="11"/>
  <c r="GH106" i="11"/>
  <c r="GI106" i="11"/>
  <c r="GJ106" i="11"/>
  <c r="GK106" i="11"/>
  <c r="FI107" i="11"/>
  <c r="FJ107" i="11"/>
  <c r="FK107" i="11"/>
  <c r="FL107" i="11"/>
  <c r="FM107" i="11"/>
  <c r="FN107" i="11"/>
  <c r="FO107" i="11"/>
  <c r="FP107" i="11"/>
  <c r="FQ107" i="11"/>
  <c r="FR107" i="11"/>
  <c r="FS107" i="11"/>
  <c r="FT107" i="11"/>
  <c r="FU107" i="11"/>
  <c r="FV107" i="11"/>
  <c r="FW107" i="11"/>
  <c r="FX107" i="11"/>
  <c r="FY107" i="11"/>
  <c r="FZ107" i="11"/>
  <c r="GA107" i="11"/>
  <c r="GB107" i="11"/>
  <c r="GC107" i="11"/>
  <c r="GD107" i="11"/>
  <c r="GE107" i="11"/>
  <c r="GF107" i="11"/>
  <c r="GG107" i="11"/>
  <c r="GH107" i="11"/>
  <c r="GI107" i="11"/>
  <c r="GJ107" i="11"/>
  <c r="GK107" i="11"/>
  <c r="FI108" i="11"/>
  <c r="FJ108" i="11"/>
  <c r="FK108" i="11"/>
  <c r="FL108" i="11"/>
  <c r="FM108" i="11"/>
  <c r="FN108" i="11"/>
  <c r="FO108" i="11"/>
  <c r="FP108" i="11"/>
  <c r="FQ108" i="11"/>
  <c r="FR108" i="11"/>
  <c r="FS108" i="11"/>
  <c r="FT108" i="11"/>
  <c r="FU108" i="11"/>
  <c r="FV108" i="11"/>
  <c r="FW108" i="11"/>
  <c r="FX108" i="11"/>
  <c r="FY108" i="11"/>
  <c r="FZ108" i="11"/>
  <c r="GA108" i="11"/>
  <c r="GB108" i="11"/>
  <c r="GC108" i="11"/>
  <c r="GD108" i="11"/>
  <c r="GE108" i="11"/>
  <c r="GF108" i="11"/>
  <c r="GG108" i="11"/>
  <c r="GH108" i="11"/>
  <c r="GI108" i="11"/>
  <c r="GJ108" i="11"/>
  <c r="GK108" i="11"/>
  <c r="FI109" i="11"/>
  <c r="FJ109" i="11"/>
  <c r="FK109" i="11"/>
  <c r="FL109" i="11"/>
  <c r="FM109" i="11"/>
  <c r="FN109" i="11"/>
  <c r="FO109" i="11"/>
  <c r="FP109" i="11"/>
  <c r="FQ109" i="11"/>
  <c r="FR109" i="11"/>
  <c r="FS109" i="11"/>
  <c r="FT109" i="11"/>
  <c r="FU109" i="11"/>
  <c r="FV109" i="11"/>
  <c r="FW109" i="11"/>
  <c r="FX109" i="11"/>
  <c r="FY109" i="11"/>
  <c r="FZ109" i="11"/>
  <c r="GA109" i="11"/>
  <c r="GB109" i="11"/>
  <c r="GC109" i="11"/>
  <c r="GD109" i="11"/>
  <c r="GE109" i="11"/>
  <c r="GF109" i="11"/>
  <c r="GG109" i="11"/>
  <c r="GH109" i="11"/>
  <c r="GI109" i="11"/>
  <c r="GJ109" i="11"/>
  <c r="GK109" i="11"/>
  <c r="FI110" i="11"/>
  <c r="FJ110" i="11"/>
  <c r="FK110" i="11"/>
  <c r="FL110" i="11"/>
  <c r="FM110" i="11"/>
  <c r="FN110" i="11"/>
  <c r="FO110" i="11"/>
  <c r="FP110" i="11"/>
  <c r="FQ110" i="11"/>
  <c r="FR110" i="11"/>
  <c r="FS110" i="11"/>
  <c r="FT110" i="11"/>
  <c r="FU110" i="11"/>
  <c r="FV110" i="11"/>
  <c r="FW110" i="11"/>
  <c r="FX110" i="11"/>
  <c r="FY110" i="11"/>
  <c r="FZ110" i="11"/>
  <c r="GA110" i="11"/>
  <c r="GB110" i="11"/>
  <c r="GC110" i="11"/>
  <c r="GD110" i="11"/>
  <c r="GE110" i="11"/>
  <c r="GF110" i="11"/>
  <c r="GG110" i="11"/>
  <c r="GH110" i="11"/>
  <c r="GI110" i="11"/>
  <c r="GJ110" i="11"/>
  <c r="GK110" i="11"/>
  <c r="FI111" i="11"/>
  <c r="FJ111" i="11"/>
  <c r="FK111" i="11"/>
  <c r="FL111" i="11"/>
  <c r="FM111" i="11"/>
  <c r="FN111" i="11"/>
  <c r="FO111" i="11"/>
  <c r="FP111" i="11"/>
  <c r="FQ111" i="11"/>
  <c r="FR111" i="11"/>
  <c r="FS111" i="11"/>
  <c r="FT111" i="11"/>
  <c r="FU111" i="11"/>
  <c r="FV111" i="11"/>
  <c r="FW111" i="11"/>
  <c r="FX111" i="11"/>
  <c r="FY111" i="11"/>
  <c r="FZ111" i="11"/>
  <c r="GA111" i="11"/>
  <c r="GB111" i="11"/>
  <c r="GC111" i="11"/>
  <c r="GD111" i="11"/>
  <c r="GE111" i="11"/>
  <c r="GF111" i="11"/>
  <c r="GG111" i="11"/>
  <c r="GH111" i="11"/>
  <c r="GI111" i="11"/>
  <c r="GJ111" i="11"/>
  <c r="GK111" i="11"/>
  <c r="FI112" i="11"/>
  <c r="FJ112" i="11"/>
  <c r="FK112" i="11"/>
  <c r="FL112" i="11"/>
  <c r="FM112" i="11"/>
  <c r="FN112" i="11"/>
  <c r="FO112" i="11"/>
  <c r="FP112" i="11"/>
  <c r="FQ112" i="11"/>
  <c r="FR112" i="11"/>
  <c r="FS112" i="11"/>
  <c r="FT112" i="11"/>
  <c r="FU112" i="11"/>
  <c r="FV112" i="11"/>
  <c r="FW112" i="11"/>
  <c r="FX112" i="11"/>
  <c r="FY112" i="11"/>
  <c r="FZ112" i="11"/>
  <c r="GA112" i="11"/>
  <c r="GB112" i="11"/>
  <c r="GC112" i="11"/>
  <c r="GD112" i="11"/>
  <c r="GE112" i="11"/>
  <c r="GF112" i="11"/>
  <c r="GG112" i="11"/>
  <c r="GH112" i="11"/>
  <c r="GI112" i="11"/>
  <c r="GJ112" i="11"/>
  <c r="GK112" i="11"/>
  <c r="FI113" i="11"/>
  <c r="FJ113" i="11"/>
  <c r="FK113" i="11"/>
  <c r="FL113" i="11"/>
  <c r="FM113" i="11"/>
  <c r="FN113" i="11"/>
  <c r="FO113" i="11"/>
  <c r="FP113" i="11"/>
  <c r="FQ113" i="11"/>
  <c r="FR113" i="11"/>
  <c r="FS113" i="11"/>
  <c r="FT113" i="11"/>
  <c r="FU113" i="11"/>
  <c r="FV113" i="11"/>
  <c r="FW113" i="11"/>
  <c r="FX113" i="11"/>
  <c r="FY113" i="11"/>
  <c r="FZ113" i="11"/>
  <c r="GA113" i="11"/>
  <c r="GB113" i="11"/>
  <c r="GC113" i="11"/>
  <c r="GD113" i="11"/>
  <c r="GE113" i="11"/>
  <c r="GF113" i="11"/>
  <c r="GG113" i="11"/>
  <c r="GH113" i="11"/>
  <c r="GI113" i="11"/>
  <c r="GJ113" i="11"/>
  <c r="GK113" i="11"/>
  <c r="FI114" i="11"/>
  <c r="FJ114" i="11"/>
  <c r="FK114" i="11"/>
  <c r="FL114" i="11"/>
  <c r="FM114" i="11"/>
  <c r="FN114" i="11"/>
  <c r="FO114" i="11"/>
  <c r="FP114" i="11"/>
  <c r="FQ114" i="11"/>
  <c r="FR114" i="11"/>
  <c r="FS114" i="11"/>
  <c r="FT114" i="11"/>
  <c r="FU114" i="11"/>
  <c r="FV114" i="11"/>
  <c r="FW114" i="11"/>
  <c r="FX114" i="11"/>
  <c r="FY114" i="11"/>
  <c r="FZ114" i="11"/>
  <c r="GA114" i="11"/>
  <c r="GB114" i="11"/>
  <c r="GC114" i="11"/>
  <c r="GD114" i="11"/>
  <c r="GE114" i="11"/>
  <c r="GF114" i="11"/>
  <c r="GG114" i="11"/>
  <c r="GH114" i="11"/>
  <c r="GI114" i="11"/>
  <c r="GJ114" i="11"/>
  <c r="GK114" i="11"/>
  <c r="FI115" i="11"/>
  <c r="FJ115" i="11"/>
  <c r="FK115" i="11"/>
  <c r="FL115" i="11"/>
  <c r="FM115" i="11"/>
  <c r="FN115" i="11"/>
  <c r="FO115" i="11"/>
  <c r="FP115" i="11"/>
  <c r="FQ115" i="11"/>
  <c r="FR115" i="11"/>
  <c r="FS115" i="11"/>
  <c r="FT115" i="11"/>
  <c r="FU115" i="11"/>
  <c r="FV115" i="11"/>
  <c r="FW115" i="11"/>
  <c r="FX115" i="11"/>
  <c r="FY115" i="11"/>
  <c r="FZ115" i="11"/>
  <c r="GA115" i="11"/>
  <c r="GB115" i="11"/>
  <c r="GC115" i="11"/>
  <c r="GD115" i="11"/>
  <c r="GE115" i="11"/>
  <c r="GF115" i="11"/>
  <c r="GG115" i="11"/>
  <c r="GH115" i="11"/>
  <c r="GI115" i="11"/>
  <c r="GJ115" i="11"/>
  <c r="GK115" i="11"/>
  <c r="FI116" i="11"/>
  <c r="FJ116" i="11"/>
  <c r="FK116" i="11"/>
  <c r="FL116" i="11"/>
  <c r="FM116" i="11"/>
  <c r="FN116" i="11"/>
  <c r="FO116" i="11"/>
  <c r="FP116" i="11"/>
  <c r="FQ116" i="11"/>
  <c r="FR116" i="11"/>
  <c r="FS116" i="11"/>
  <c r="FT116" i="11"/>
  <c r="FU116" i="11"/>
  <c r="FV116" i="11"/>
  <c r="FW116" i="11"/>
  <c r="FX116" i="11"/>
  <c r="FY116" i="11"/>
  <c r="FZ116" i="11"/>
  <c r="GA116" i="11"/>
  <c r="GB116" i="11"/>
  <c r="GC116" i="11"/>
  <c r="GD116" i="11"/>
  <c r="GE116" i="11"/>
  <c r="GF116" i="11"/>
  <c r="GG116" i="11"/>
  <c r="GH116" i="11"/>
  <c r="GI116" i="11"/>
  <c r="GJ116" i="11"/>
  <c r="GK116" i="11"/>
  <c r="ED17" i="11"/>
  <c r="EE17" i="11"/>
  <c r="EF17" i="11"/>
  <c r="EG17" i="11"/>
  <c r="EH17" i="11"/>
  <c r="EI17" i="11"/>
  <c r="EJ17" i="11"/>
  <c r="EK17" i="11"/>
  <c r="EL17" i="11"/>
  <c r="EM17" i="11"/>
  <c r="EN17" i="11"/>
  <c r="EO17" i="11"/>
  <c r="EP17" i="11"/>
  <c r="EQ17" i="11"/>
  <c r="ER17" i="11"/>
  <c r="ES17" i="11"/>
  <c r="ET17" i="11"/>
  <c r="EU17" i="11"/>
  <c r="EV17" i="11"/>
  <c r="EW17" i="11"/>
  <c r="EX17" i="11"/>
  <c r="EY17" i="11"/>
  <c r="EZ17" i="11"/>
  <c r="FA17" i="11"/>
  <c r="FB17" i="11"/>
  <c r="FC17" i="11"/>
  <c r="FD17" i="11"/>
  <c r="FE17" i="11"/>
  <c r="FF17" i="11"/>
  <c r="FG17" i="11"/>
  <c r="FH17" i="11"/>
  <c r="ED18" i="11"/>
  <c r="EE18" i="11"/>
  <c r="EF18" i="11"/>
  <c r="EG18" i="11"/>
  <c r="EH18" i="11"/>
  <c r="EI18" i="11"/>
  <c r="EJ18" i="11"/>
  <c r="EK18" i="11"/>
  <c r="EL18" i="11"/>
  <c r="EM18" i="11"/>
  <c r="EN18" i="11"/>
  <c r="EO18" i="11"/>
  <c r="EP18" i="11"/>
  <c r="EQ18" i="11"/>
  <c r="ER18" i="11"/>
  <c r="ES18" i="11"/>
  <c r="ET18" i="11"/>
  <c r="EU18" i="11"/>
  <c r="EV18" i="11"/>
  <c r="EW18" i="11"/>
  <c r="EX18" i="11"/>
  <c r="EY18" i="11"/>
  <c r="EZ18" i="11"/>
  <c r="FA18" i="11"/>
  <c r="FB18" i="11"/>
  <c r="FC18" i="11"/>
  <c r="FD18" i="11"/>
  <c r="FE18" i="11"/>
  <c r="FF18" i="11"/>
  <c r="FG18" i="11"/>
  <c r="FH18" i="11"/>
  <c r="ED19" i="11"/>
  <c r="EE19" i="11"/>
  <c r="EF19" i="11"/>
  <c r="EG19" i="11"/>
  <c r="EH19" i="11"/>
  <c r="EI19" i="11"/>
  <c r="EJ19" i="11"/>
  <c r="EK19" i="11"/>
  <c r="EL19" i="11"/>
  <c r="EM19" i="11"/>
  <c r="EN19" i="11"/>
  <c r="EO19" i="11"/>
  <c r="EP19" i="11"/>
  <c r="EQ19" i="11"/>
  <c r="ER19" i="11"/>
  <c r="ES19" i="11"/>
  <c r="ET19" i="11"/>
  <c r="EU19" i="11"/>
  <c r="EV19" i="11"/>
  <c r="EW19" i="11"/>
  <c r="EX19" i="11"/>
  <c r="EY19" i="11"/>
  <c r="EZ19" i="11"/>
  <c r="FA19" i="11"/>
  <c r="FB19" i="11"/>
  <c r="FC19" i="11"/>
  <c r="FD19" i="11"/>
  <c r="FE19" i="11"/>
  <c r="FF19" i="11"/>
  <c r="FG19" i="11"/>
  <c r="FH19" i="11"/>
  <c r="ED20" i="11"/>
  <c r="EE20" i="11"/>
  <c r="EF20" i="11"/>
  <c r="EG20" i="11"/>
  <c r="EH20" i="11"/>
  <c r="EI20" i="11"/>
  <c r="EJ20" i="11"/>
  <c r="EK20" i="11"/>
  <c r="EL20" i="11"/>
  <c r="EM20" i="11"/>
  <c r="EN20" i="11"/>
  <c r="EO20" i="11"/>
  <c r="EP20" i="11"/>
  <c r="EQ20" i="11"/>
  <c r="ER20" i="11"/>
  <c r="ES20" i="11"/>
  <c r="ET20" i="11"/>
  <c r="EU20" i="11"/>
  <c r="EV20" i="11"/>
  <c r="EW20" i="11"/>
  <c r="EX20" i="11"/>
  <c r="EY20" i="11"/>
  <c r="EZ20" i="11"/>
  <c r="FA20" i="11"/>
  <c r="FB20" i="11"/>
  <c r="FC20" i="11"/>
  <c r="FD20" i="11"/>
  <c r="FE20" i="11"/>
  <c r="FF20" i="11"/>
  <c r="FG20" i="11"/>
  <c r="FH20" i="11"/>
  <c r="ED21" i="11"/>
  <c r="EE21" i="11"/>
  <c r="EF21" i="11"/>
  <c r="EG21" i="11"/>
  <c r="EH21" i="11"/>
  <c r="EI21" i="11"/>
  <c r="EJ21" i="11"/>
  <c r="EK21" i="11"/>
  <c r="EL21" i="11"/>
  <c r="EM21" i="11"/>
  <c r="EN21" i="11"/>
  <c r="EO21" i="11"/>
  <c r="EP21" i="11"/>
  <c r="EQ21" i="11"/>
  <c r="ER21" i="11"/>
  <c r="ES21" i="11"/>
  <c r="ET21" i="11"/>
  <c r="EU21" i="11"/>
  <c r="EV21" i="11"/>
  <c r="EW21" i="11"/>
  <c r="EX21" i="11"/>
  <c r="EY21" i="11"/>
  <c r="EZ21" i="11"/>
  <c r="FA21" i="11"/>
  <c r="FB21" i="11"/>
  <c r="FC21" i="11"/>
  <c r="FD21" i="11"/>
  <c r="FE21" i="11"/>
  <c r="FF21" i="11"/>
  <c r="FG21" i="11"/>
  <c r="FH21" i="11"/>
  <c r="ED22" i="11"/>
  <c r="EE22" i="11"/>
  <c r="EF22" i="11"/>
  <c r="EG22" i="11"/>
  <c r="EH22" i="11"/>
  <c r="EI22" i="11"/>
  <c r="EJ22" i="11"/>
  <c r="EK22" i="11"/>
  <c r="EL22" i="11"/>
  <c r="EM22" i="11"/>
  <c r="EN22" i="11"/>
  <c r="EO22" i="11"/>
  <c r="EP22" i="11"/>
  <c r="EQ22" i="11"/>
  <c r="ER22" i="11"/>
  <c r="ES22" i="11"/>
  <c r="ET22" i="11"/>
  <c r="EU22" i="11"/>
  <c r="EV22" i="11"/>
  <c r="EW22" i="11"/>
  <c r="EX22" i="11"/>
  <c r="EY22" i="11"/>
  <c r="EZ22" i="11"/>
  <c r="FA22" i="11"/>
  <c r="FB22" i="11"/>
  <c r="FC22" i="11"/>
  <c r="FD22" i="11"/>
  <c r="FE22" i="11"/>
  <c r="FF22" i="11"/>
  <c r="FG22" i="11"/>
  <c r="FH22" i="11"/>
  <c r="ED23" i="11"/>
  <c r="EE23" i="11"/>
  <c r="EF23" i="11"/>
  <c r="EG23" i="11"/>
  <c r="EH23" i="11"/>
  <c r="EI23" i="11"/>
  <c r="EJ23" i="11"/>
  <c r="EK23" i="11"/>
  <c r="EL23" i="11"/>
  <c r="EM23" i="11"/>
  <c r="EN23" i="11"/>
  <c r="EO23" i="11"/>
  <c r="EP23" i="11"/>
  <c r="EQ23" i="11"/>
  <c r="ER23" i="11"/>
  <c r="ES23" i="11"/>
  <c r="ET23" i="11"/>
  <c r="EU23" i="11"/>
  <c r="EV23" i="11"/>
  <c r="EW23" i="11"/>
  <c r="EX23" i="11"/>
  <c r="EY23" i="11"/>
  <c r="EZ23" i="11"/>
  <c r="FA23" i="11"/>
  <c r="FB23" i="11"/>
  <c r="FC23" i="11"/>
  <c r="FD23" i="11"/>
  <c r="FE23" i="11"/>
  <c r="FF23" i="11"/>
  <c r="FG23" i="11"/>
  <c r="FH23" i="11"/>
  <c r="ED24" i="11"/>
  <c r="EE24" i="11"/>
  <c r="EF24" i="11"/>
  <c r="EG24" i="11"/>
  <c r="EH24" i="11"/>
  <c r="EI24" i="11"/>
  <c r="EJ24" i="11"/>
  <c r="EK24" i="11"/>
  <c r="EL24" i="11"/>
  <c r="EM24" i="11"/>
  <c r="EN24" i="11"/>
  <c r="EO24" i="11"/>
  <c r="EP24" i="11"/>
  <c r="EQ24" i="11"/>
  <c r="ER24" i="11"/>
  <c r="ES24" i="11"/>
  <c r="ET24" i="11"/>
  <c r="EU24" i="11"/>
  <c r="EV24" i="11"/>
  <c r="EW24" i="11"/>
  <c r="EX24" i="11"/>
  <c r="EY24" i="11"/>
  <c r="EZ24" i="11"/>
  <c r="FA24" i="11"/>
  <c r="FB24" i="11"/>
  <c r="FC24" i="11"/>
  <c r="FD24" i="11"/>
  <c r="FE24" i="11"/>
  <c r="FF24" i="11"/>
  <c r="FG24" i="11"/>
  <c r="FH24" i="11"/>
  <c r="ED25" i="11"/>
  <c r="EE25" i="11"/>
  <c r="EF25" i="11"/>
  <c r="EG25" i="11"/>
  <c r="EH25" i="11"/>
  <c r="EI25" i="11"/>
  <c r="EJ25" i="11"/>
  <c r="EK25" i="11"/>
  <c r="EL25" i="11"/>
  <c r="EM25" i="11"/>
  <c r="EN25" i="11"/>
  <c r="EO25" i="11"/>
  <c r="EP25" i="11"/>
  <c r="EQ25" i="11"/>
  <c r="ER25" i="11"/>
  <c r="ES25" i="11"/>
  <c r="ET25" i="11"/>
  <c r="EU25" i="11"/>
  <c r="EV25" i="11"/>
  <c r="EW25" i="11"/>
  <c r="EX25" i="11"/>
  <c r="EY25" i="11"/>
  <c r="EZ25" i="11"/>
  <c r="FA25" i="11"/>
  <c r="FB25" i="11"/>
  <c r="FC25" i="11"/>
  <c r="FD25" i="11"/>
  <c r="FE25" i="11"/>
  <c r="FF25" i="11"/>
  <c r="FG25" i="11"/>
  <c r="FH25" i="11"/>
  <c r="ED26" i="11"/>
  <c r="EE26" i="11"/>
  <c r="EF26" i="11"/>
  <c r="EG26" i="11"/>
  <c r="EH26" i="11"/>
  <c r="EI26" i="11"/>
  <c r="EJ26" i="11"/>
  <c r="EK26" i="11"/>
  <c r="EL26" i="11"/>
  <c r="EM26" i="11"/>
  <c r="EN26" i="11"/>
  <c r="EO26" i="11"/>
  <c r="EP26" i="11"/>
  <c r="EQ26" i="11"/>
  <c r="ER26" i="11"/>
  <c r="ES26" i="11"/>
  <c r="ET26" i="11"/>
  <c r="EU26" i="11"/>
  <c r="EV26" i="11"/>
  <c r="EW26" i="11"/>
  <c r="EX26" i="11"/>
  <c r="EY26" i="11"/>
  <c r="EZ26" i="11"/>
  <c r="FA26" i="11"/>
  <c r="FB26" i="11"/>
  <c r="FC26" i="11"/>
  <c r="FD26" i="11"/>
  <c r="FE26" i="11"/>
  <c r="FF26" i="11"/>
  <c r="FG26" i="11"/>
  <c r="FH26" i="11"/>
  <c r="ED27" i="11"/>
  <c r="EE27" i="11"/>
  <c r="EF27" i="11"/>
  <c r="EG27" i="11"/>
  <c r="EH27" i="11"/>
  <c r="EI27" i="11"/>
  <c r="EJ27" i="11"/>
  <c r="EK27" i="11"/>
  <c r="EL27" i="11"/>
  <c r="EM27" i="11"/>
  <c r="EN27" i="11"/>
  <c r="EO27" i="11"/>
  <c r="EP27" i="11"/>
  <c r="EQ27" i="11"/>
  <c r="ER27" i="11"/>
  <c r="ES27" i="11"/>
  <c r="ET27" i="11"/>
  <c r="EU27" i="11"/>
  <c r="EV27" i="11"/>
  <c r="EW27" i="11"/>
  <c r="EX27" i="11"/>
  <c r="EY27" i="11"/>
  <c r="EZ27" i="11"/>
  <c r="FA27" i="11"/>
  <c r="FB27" i="11"/>
  <c r="FC27" i="11"/>
  <c r="FD27" i="11"/>
  <c r="FE27" i="11"/>
  <c r="FF27" i="11"/>
  <c r="FG27" i="11"/>
  <c r="FH27" i="11"/>
  <c r="ED28" i="11"/>
  <c r="EE28" i="11"/>
  <c r="EF28" i="11"/>
  <c r="EG28" i="11"/>
  <c r="EH28" i="11"/>
  <c r="EI28" i="11"/>
  <c r="EJ28" i="11"/>
  <c r="EK28" i="11"/>
  <c r="EL28" i="11"/>
  <c r="EM28" i="11"/>
  <c r="EN28" i="11"/>
  <c r="EO28" i="11"/>
  <c r="EP28" i="11"/>
  <c r="EQ28" i="11"/>
  <c r="ER28" i="11"/>
  <c r="ES28" i="11"/>
  <c r="ET28" i="11"/>
  <c r="EU28" i="11"/>
  <c r="EV28" i="11"/>
  <c r="EW28" i="11"/>
  <c r="EX28" i="11"/>
  <c r="EY28" i="11"/>
  <c r="EZ28" i="11"/>
  <c r="FA28" i="11"/>
  <c r="FB28" i="11"/>
  <c r="FC28" i="11"/>
  <c r="FD28" i="11"/>
  <c r="FE28" i="11"/>
  <c r="FF28" i="11"/>
  <c r="FG28" i="11"/>
  <c r="FH28" i="11"/>
  <c r="ED29" i="11"/>
  <c r="EE29" i="11"/>
  <c r="EF29" i="11"/>
  <c r="EG29" i="11"/>
  <c r="EH29" i="11"/>
  <c r="EI29" i="11"/>
  <c r="EJ29" i="11"/>
  <c r="EK29" i="11"/>
  <c r="EL29" i="11"/>
  <c r="EM29" i="11"/>
  <c r="EN29" i="11"/>
  <c r="EO29" i="11"/>
  <c r="EP29" i="11"/>
  <c r="EQ29" i="11"/>
  <c r="ER29" i="11"/>
  <c r="ES29" i="11"/>
  <c r="ET29" i="11"/>
  <c r="EU29" i="11"/>
  <c r="EV29" i="11"/>
  <c r="EW29" i="11"/>
  <c r="EX29" i="11"/>
  <c r="EY29" i="11"/>
  <c r="EZ29" i="11"/>
  <c r="FA29" i="11"/>
  <c r="FB29" i="11"/>
  <c r="FC29" i="11"/>
  <c r="FD29" i="11"/>
  <c r="FE29" i="11"/>
  <c r="FF29" i="11"/>
  <c r="FG29" i="11"/>
  <c r="FH29" i="11"/>
  <c r="ED30" i="11"/>
  <c r="EE30" i="11"/>
  <c r="EF30" i="11"/>
  <c r="EG30" i="11"/>
  <c r="EH30" i="11"/>
  <c r="EI30" i="11"/>
  <c r="EJ30" i="11"/>
  <c r="EK30" i="11"/>
  <c r="EL30" i="11"/>
  <c r="EM30" i="11"/>
  <c r="EN30" i="11"/>
  <c r="EO30" i="11"/>
  <c r="EP30" i="11"/>
  <c r="EQ30" i="11"/>
  <c r="ER30" i="11"/>
  <c r="ES30" i="11"/>
  <c r="ET30" i="11"/>
  <c r="EU30" i="11"/>
  <c r="EV30" i="11"/>
  <c r="EW30" i="11"/>
  <c r="EX30" i="11"/>
  <c r="EY30" i="11"/>
  <c r="EZ30" i="11"/>
  <c r="FA30" i="11"/>
  <c r="FB30" i="11"/>
  <c r="FC30" i="11"/>
  <c r="FD30" i="11"/>
  <c r="FE30" i="11"/>
  <c r="FF30" i="11"/>
  <c r="FG30" i="11"/>
  <c r="FH30" i="11"/>
  <c r="ED31" i="11"/>
  <c r="EE31" i="11"/>
  <c r="EF31" i="11"/>
  <c r="EG31" i="11"/>
  <c r="EH31" i="11"/>
  <c r="EI31" i="11"/>
  <c r="EJ31" i="11"/>
  <c r="EK31" i="11"/>
  <c r="EL31" i="11"/>
  <c r="EM31" i="11"/>
  <c r="EN31" i="11"/>
  <c r="EO31" i="11"/>
  <c r="EP31" i="11"/>
  <c r="EQ31" i="11"/>
  <c r="ER31" i="11"/>
  <c r="ES31" i="11"/>
  <c r="ET31" i="11"/>
  <c r="EU31" i="11"/>
  <c r="EV31" i="11"/>
  <c r="EW31" i="11"/>
  <c r="EX31" i="11"/>
  <c r="EY31" i="11"/>
  <c r="EZ31" i="11"/>
  <c r="FA31" i="11"/>
  <c r="FB31" i="11"/>
  <c r="FC31" i="11"/>
  <c r="FD31" i="11"/>
  <c r="FE31" i="11"/>
  <c r="FF31" i="11"/>
  <c r="FG31" i="11"/>
  <c r="FH31" i="11"/>
  <c r="ED32" i="11"/>
  <c r="EE32" i="11"/>
  <c r="EF32" i="11"/>
  <c r="EG32" i="11"/>
  <c r="EH32" i="11"/>
  <c r="EI32" i="11"/>
  <c r="EJ32" i="11"/>
  <c r="EK32" i="11"/>
  <c r="EL32" i="11"/>
  <c r="EM32" i="11"/>
  <c r="EN32" i="11"/>
  <c r="EO32" i="11"/>
  <c r="EP32" i="11"/>
  <c r="EQ32" i="11"/>
  <c r="ER32" i="11"/>
  <c r="ES32" i="11"/>
  <c r="ET32" i="11"/>
  <c r="EU32" i="11"/>
  <c r="EV32" i="11"/>
  <c r="EW32" i="11"/>
  <c r="EX32" i="11"/>
  <c r="EY32" i="11"/>
  <c r="EZ32" i="11"/>
  <c r="FA32" i="11"/>
  <c r="FB32" i="11"/>
  <c r="FC32" i="11"/>
  <c r="FD32" i="11"/>
  <c r="FE32" i="11"/>
  <c r="FF32" i="11"/>
  <c r="FG32" i="11"/>
  <c r="FH32" i="11"/>
  <c r="ED33" i="11"/>
  <c r="EE33" i="11"/>
  <c r="EF33" i="11"/>
  <c r="EG33" i="11"/>
  <c r="EH33" i="11"/>
  <c r="EI33" i="11"/>
  <c r="EJ33" i="11"/>
  <c r="EK33" i="11"/>
  <c r="EL33" i="11"/>
  <c r="EM33" i="11"/>
  <c r="EN33" i="11"/>
  <c r="EO33" i="11"/>
  <c r="EP33" i="11"/>
  <c r="EQ33" i="11"/>
  <c r="ER33" i="11"/>
  <c r="ES33" i="11"/>
  <c r="ET33" i="11"/>
  <c r="EU33" i="11"/>
  <c r="EV33" i="11"/>
  <c r="EW33" i="11"/>
  <c r="EX33" i="11"/>
  <c r="EY33" i="11"/>
  <c r="EZ33" i="11"/>
  <c r="FA33" i="11"/>
  <c r="FB33" i="11"/>
  <c r="FC33" i="11"/>
  <c r="FD33" i="11"/>
  <c r="FE33" i="11"/>
  <c r="FF33" i="11"/>
  <c r="FG33" i="11"/>
  <c r="FH33" i="11"/>
  <c r="ED34" i="11"/>
  <c r="EE34" i="11"/>
  <c r="EF34" i="11"/>
  <c r="EG34" i="11"/>
  <c r="EH34" i="11"/>
  <c r="EI34" i="11"/>
  <c r="EJ34" i="11"/>
  <c r="EK34" i="11"/>
  <c r="EL34" i="11"/>
  <c r="EM34" i="11"/>
  <c r="EN34" i="11"/>
  <c r="EO34" i="11"/>
  <c r="EP34" i="11"/>
  <c r="EQ34" i="11"/>
  <c r="ER34" i="11"/>
  <c r="ES34" i="11"/>
  <c r="ET34" i="11"/>
  <c r="EU34" i="11"/>
  <c r="EV34" i="11"/>
  <c r="EW34" i="11"/>
  <c r="EX34" i="11"/>
  <c r="EY34" i="11"/>
  <c r="EZ34" i="11"/>
  <c r="FA34" i="11"/>
  <c r="FB34" i="11"/>
  <c r="FC34" i="11"/>
  <c r="FD34" i="11"/>
  <c r="FE34" i="11"/>
  <c r="FF34" i="11"/>
  <c r="FG34" i="11"/>
  <c r="FH34" i="11"/>
  <c r="ED35" i="11"/>
  <c r="EE35" i="11"/>
  <c r="EF35" i="11"/>
  <c r="EG35" i="11"/>
  <c r="EH35" i="11"/>
  <c r="EI35" i="11"/>
  <c r="EJ35" i="11"/>
  <c r="EK35" i="11"/>
  <c r="EL35" i="11"/>
  <c r="EM35" i="11"/>
  <c r="EN35" i="11"/>
  <c r="EO35" i="11"/>
  <c r="EP35" i="11"/>
  <c r="EQ35" i="11"/>
  <c r="ER35" i="11"/>
  <c r="ES35" i="11"/>
  <c r="ET35" i="11"/>
  <c r="EU35" i="11"/>
  <c r="EV35" i="11"/>
  <c r="EW35" i="11"/>
  <c r="EX35" i="11"/>
  <c r="EY35" i="11"/>
  <c r="EZ35" i="11"/>
  <c r="FA35" i="11"/>
  <c r="FB35" i="11"/>
  <c r="FC35" i="11"/>
  <c r="FD35" i="11"/>
  <c r="FE35" i="11"/>
  <c r="FF35" i="11"/>
  <c r="FG35" i="11"/>
  <c r="FH35" i="11"/>
  <c r="ED36" i="11"/>
  <c r="EE36" i="11"/>
  <c r="EF36" i="11"/>
  <c r="EG36" i="11"/>
  <c r="EH36" i="11"/>
  <c r="EI36" i="11"/>
  <c r="EJ36" i="11"/>
  <c r="EK36" i="11"/>
  <c r="EL36" i="11"/>
  <c r="EM36" i="11"/>
  <c r="EN36" i="11"/>
  <c r="EO36" i="11"/>
  <c r="EP36" i="11"/>
  <c r="EQ36" i="11"/>
  <c r="ER36" i="11"/>
  <c r="ES36" i="11"/>
  <c r="ET36" i="11"/>
  <c r="EU36" i="11"/>
  <c r="EV36" i="11"/>
  <c r="EW36" i="11"/>
  <c r="EX36" i="11"/>
  <c r="EY36" i="11"/>
  <c r="EZ36" i="11"/>
  <c r="FA36" i="11"/>
  <c r="FB36" i="11"/>
  <c r="FC36" i="11"/>
  <c r="FD36" i="11"/>
  <c r="FE36" i="11"/>
  <c r="FF36" i="11"/>
  <c r="FG36" i="11"/>
  <c r="FH36" i="11"/>
  <c r="ED37" i="11"/>
  <c r="EE37" i="11"/>
  <c r="EF37" i="11"/>
  <c r="EG37" i="11"/>
  <c r="EH37" i="11"/>
  <c r="EI37" i="11"/>
  <c r="EJ37" i="11"/>
  <c r="EK37" i="11"/>
  <c r="EL37" i="11"/>
  <c r="EM37" i="11"/>
  <c r="EN37" i="11"/>
  <c r="EO37" i="11"/>
  <c r="EP37" i="11"/>
  <c r="EQ37" i="11"/>
  <c r="ER37" i="11"/>
  <c r="ES37" i="11"/>
  <c r="ET37" i="11"/>
  <c r="EU37" i="11"/>
  <c r="EV37" i="11"/>
  <c r="EW37" i="11"/>
  <c r="EX37" i="11"/>
  <c r="EY37" i="11"/>
  <c r="EZ37" i="11"/>
  <c r="FA37" i="11"/>
  <c r="FB37" i="11"/>
  <c r="FC37" i="11"/>
  <c r="FD37" i="11"/>
  <c r="FE37" i="11"/>
  <c r="FF37" i="11"/>
  <c r="FG37" i="11"/>
  <c r="FH37" i="11"/>
  <c r="ED38" i="11"/>
  <c r="EE38" i="11"/>
  <c r="EF38" i="11"/>
  <c r="EG38" i="11"/>
  <c r="EH38" i="11"/>
  <c r="EI38" i="11"/>
  <c r="EJ38" i="11"/>
  <c r="EK38" i="11"/>
  <c r="EL38" i="11"/>
  <c r="EM38" i="11"/>
  <c r="EN38" i="11"/>
  <c r="EO38" i="11"/>
  <c r="EP38" i="11"/>
  <c r="EQ38" i="11"/>
  <c r="ER38" i="11"/>
  <c r="ES38" i="11"/>
  <c r="ET38" i="11"/>
  <c r="EU38" i="11"/>
  <c r="EV38" i="11"/>
  <c r="EW38" i="11"/>
  <c r="EX38" i="11"/>
  <c r="EY38" i="11"/>
  <c r="EZ38" i="11"/>
  <c r="FA38" i="11"/>
  <c r="FB38" i="11"/>
  <c r="FC38" i="11"/>
  <c r="FD38" i="11"/>
  <c r="FE38" i="11"/>
  <c r="FF38" i="11"/>
  <c r="FG38" i="11"/>
  <c r="FH38" i="11"/>
  <c r="ED39" i="11"/>
  <c r="EE39" i="11"/>
  <c r="EF39" i="11"/>
  <c r="EG39" i="11"/>
  <c r="EH39" i="11"/>
  <c r="EI39" i="11"/>
  <c r="EJ39" i="11"/>
  <c r="EK39" i="11"/>
  <c r="EL39" i="11"/>
  <c r="EM39" i="11"/>
  <c r="EN39" i="11"/>
  <c r="EO39" i="11"/>
  <c r="EP39" i="11"/>
  <c r="EQ39" i="11"/>
  <c r="ER39" i="11"/>
  <c r="ES39" i="11"/>
  <c r="ET39" i="11"/>
  <c r="EU39" i="11"/>
  <c r="EV39" i="11"/>
  <c r="EW39" i="11"/>
  <c r="EX39" i="11"/>
  <c r="EY39" i="11"/>
  <c r="EZ39" i="11"/>
  <c r="FA39" i="11"/>
  <c r="FB39" i="11"/>
  <c r="FC39" i="11"/>
  <c r="FD39" i="11"/>
  <c r="FE39" i="11"/>
  <c r="FF39" i="11"/>
  <c r="FG39" i="11"/>
  <c r="FH39" i="11"/>
  <c r="ED40" i="11"/>
  <c r="EE40" i="11"/>
  <c r="EF40" i="11"/>
  <c r="EG40" i="11"/>
  <c r="EH40" i="11"/>
  <c r="EI40" i="11"/>
  <c r="EJ40" i="11"/>
  <c r="EK40" i="11"/>
  <c r="EL40" i="11"/>
  <c r="EM40" i="11"/>
  <c r="EN40" i="11"/>
  <c r="EO40" i="11"/>
  <c r="EP40" i="11"/>
  <c r="EQ40" i="11"/>
  <c r="ER40" i="11"/>
  <c r="ES40" i="11"/>
  <c r="ET40" i="11"/>
  <c r="EU40" i="11"/>
  <c r="EV40" i="11"/>
  <c r="EW40" i="11"/>
  <c r="EX40" i="11"/>
  <c r="EY40" i="11"/>
  <c r="EZ40" i="11"/>
  <c r="FA40" i="11"/>
  <c r="FB40" i="11"/>
  <c r="FC40" i="11"/>
  <c r="FD40" i="11"/>
  <c r="FE40" i="11"/>
  <c r="FF40" i="11"/>
  <c r="FG40" i="11"/>
  <c r="FH40" i="11"/>
  <c r="ED41" i="11"/>
  <c r="EE41" i="11"/>
  <c r="EF41" i="11"/>
  <c r="EG41" i="11"/>
  <c r="EH41" i="11"/>
  <c r="EI41" i="11"/>
  <c r="EJ41" i="11"/>
  <c r="EK41" i="11"/>
  <c r="EL41" i="11"/>
  <c r="EM41" i="11"/>
  <c r="EN41" i="11"/>
  <c r="EO41" i="11"/>
  <c r="EP41" i="11"/>
  <c r="EQ41" i="11"/>
  <c r="ER41" i="11"/>
  <c r="ES41" i="11"/>
  <c r="ET41" i="11"/>
  <c r="EU41" i="11"/>
  <c r="EV41" i="11"/>
  <c r="EW41" i="11"/>
  <c r="EX41" i="11"/>
  <c r="EY41" i="11"/>
  <c r="EZ41" i="11"/>
  <c r="FA41" i="11"/>
  <c r="FB41" i="11"/>
  <c r="FC41" i="11"/>
  <c r="FD41" i="11"/>
  <c r="FE41" i="11"/>
  <c r="FF41" i="11"/>
  <c r="FG41" i="11"/>
  <c r="FH41" i="11"/>
  <c r="ED42" i="11"/>
  <c r="EE42" i="11"/>
  <c r="EF42" i="11"/>
  <c r="EG42" i="11"/>
  <c r="EH42" i="11"/>
  <c r="EI42" i="11"/>
  <c r="EJ42" i="11"/>
  <c r="EK42" i="11"/>
  <c r="EL42" i="11"/>
  <c r="EM42" i="11"/>
  <c r="EN42" i="11"/>
  <c r="EO42" i="11"/>
  <c r="EP42" i="11"/>
  <c r="EQ42" i="11"/>
  <c r="ER42" i="11"/>
  <c r="ES42" i="11"/>
  <c r="ET42" i="11"/>
  <c r="EU42" i="11"/>
  <c r="EV42" i="11"/>
  <c r="EW42" i="11"/>
  <c r="EX42" i="11"/>
  <c r="EY42" i="11"/>
  <c r="EZ42" i="11"/>
  <c r="FA42" i="11"/>
  <c r="FB42" i="11"/>
  <c r="FC42" i="11"/>
  <c r="FD42" i="11"/>
  <c r="FE42" i="11"/>
  <c r="FF42" i="11"/>
  <c r="FG42" i="11"/>
  <c r="FH42" i="11"/>
  <c r="ED43" i="11"/>
  <c r="EE43" i="11"/>
  <c r="EF43" i="11"/>
  <c r="EG43" i="11"/>
  <c r="EH43" i="11"/>
  <c r="EI43" i="11"/>
  <c r="EJ43" i="11"/>
  <c r="EK43" i="11"/>
  <c r="EL43" i="11"/>
  <c r="EM43" i="11"/>
  <c r="EN43" i="11"/>
  <c r="EO43" i="11"/>
  <c r="EP43" i="11"/>
  <c r="EQ43" i="11"/>
  <c r="ER43" i="11"/>
  <c r="ES43" i="11"/>
  <c r="ET43" i="11"/>
  <c r="EU43" i="11"/>
  <c r="EV43" i="11"/>
  <c r="EW43" i="11"/>
  <c r="EX43" i="11"/>
  <c r="EY43" i="11"/>
  <c r="EZ43" i="11"/>
  <c r="FA43" i="11"/>
  <c r="FB43" i="11"/>
  <c r="FC43" i="11"/>
  <c r="FD43" i="11"/>
  <c r="FE43" i="11"/>
  <c r="FF43" i="11"/>
  <c r="FG43" i="11"/>
  <c r="FH43" i="11"/>
  <c r="ED44" i="11"/>
  <c r="EE44" i="11"/>
  <c r="EF44" i="11"/>
  <c r="EG44" i="11"/>
  <c r="EH44" i="11"/>
  <c r="EI44" i="11"/>
  <c r="EJ44" i="11"/>
  <c r="EK44" i="11"/>
  <c r="EL44" i="11"/>
  <c r="EM44" i="11"/>
  <c r="EN44" i="11"/>
  <c r="EO44" i="11"/>
  <c r="EP44" i="11"/>
  <c r="EQ44" i="11"/>
  <c r="ER44" i="11"/>
  <c r="ES44" i="11"/>
  <c r="ET44" i="11"/>
  <c r="EU44" i="11"/>
  <c r="EV44" i="11"/>
  <c r="EW44" i="11"/>
  <c r="EX44" i="11"/>
  <c r="EY44" i="11"/>
  <c r="EZ44" i="11"/>
  <c r="FA44" i="11"/>
  <c r="FB44" i="11"/>
  <c r="FC44" i="11"/>
  <c r="FD44" i="11"/>
  <c r="FE44" i="11"/>
  <c r="FF44" i="11"/>
  <c r="FG44" i="11"/>
  <c r="FH44" i="11"/>
  <c r="ED45" i="11"/>
  <c r="EE45" i="11"/>
  <c r="EF45" i="11"/>
  <c r="EG45" i="11"/>
  <c r="EH45" i="11"/>
  <c r="EI45" i="11"/>
  <c r="EJ45" i="11"/>
  <c r="EK45" i="11"/>
  <c r="EL45" i="11"/>
  <c r="EM45" i="11"/>
  <c r="EN45" i="11"/>
  <c r="EO45" i="11"/>
  <c r="EP45" i="11"/>
  <c r="EQ45" i="11"/>
  <c r="ER45" i="11"/>
  <c r="ES45" i="11"/>
  <c r="ET45" i="11"/>
  <c r="EU45" i="11"/>
  <c r="EV45" i="11"/>
  <c r="EW45" i="11"/>
  <c r="EX45" i="11"/>
  <c r="EY45" i="11"/>
  <c r="EZ45" i="11"/>
  <c r="FA45" i="11"/>
  <c r="FB45" i="11"/>
  <c r="FC45" i="11"/>
  <c r="FD45" i="11"/>
  <c r="FE45" i="11"/>
  <c r="FF45" i="11"/>
  <c r="FG45" i="11"/>
  <c r="FH45" i="11"/>
  <c r="ED46" i="11"/>
  <c r="EE46" i="11"/>
  <c r="EF46" i="11"/>
  <c r="EG46" i="11"/>
  <c r="EH46" i="11"/>
  <c r="EI46" i="11"/>
  <c r="EJ46" i="11"/>
  <c r="EK46" i="11"/>
  <c r="EL46" i="11"/>
  <c r="EM46" i="11"/>
  <c r="EN46" i="11"/>
  <c r="EO46" i="11"/>
  <c r="EP46" i="11"/>
  <c r="EQ46" i="11"/>
  <c r="ER46" i="11"/>
  <c r="ES46" i="11"/>
  <c r="ET46" i="11"/>
  <c r="EU46" i="11"/>
  <c r="EV46" i="11"/>
  <c r="EW46" i="11"/>
  <c r="EX46" i="11"/>
  <c r="EY46" i="11"/>
  <c r="EZ46" i="11"/>
  <c r="FA46" i="11"/>
  <c r="FB46" i="11"/>
  <c r="FC46" i="11"/>
  <c r="FD46" i="11"/>
  <c r="FE46" i="11"/>
  <c r="FF46" i="11"/>
  <c r="FG46" i="11"/>
  <c r="FH46" i="11"/>
  <c r="ED47" i="11"/>
  <c r="EE47" i="11"/>
  <c r="EF47" i="11"/>
  <c r="EG47" i="11"/>
  <c r="EH47" i="11"/>
  <c r="EI47" i="11"/>
  <c r="EJ47" i="11"/>
  <c r="EK47" i="11"/>
  <c r="EL47" i="11"/>
  <c r="EM47" i="11"/>
  <c r="EN47" i="11"/>
  <c r="EO47" i="11"/>
  <c r="EP47" i="11"/>
  <c r="EQ47" i="11"/>
  <c r="ER47" i="11"/>
  <c r="ES47" i="11"/>
  <c r="ET47" i="11"/>
  <c r="EU47" i="11"/>
  <c r="EV47" i="11"/>
  <c r="EW47" i="11"/>
  <c r="EX47" i="11"/>
  <c r="EY47" i="11"/>
  <c r="EZ47" i="11"/>
  <c r="FA47" i="11"/>
  <c r="FB47" i="11"/>
  <c r="FC47" i="11"/>
  <c r="FD47" i="11"/>
  <c r="FE47" i="11"/>
  <c r="FF47" i="11"/>
  <c r="FG47" i="11"/>
  <c r="FH47" i="11"/>
  <c r="ED48" i="11"/>
  <c r="EE48" i="11"/>
  <c r="EF48" i="11"/>
  <c r="EG48" i="11"/>
  <c r="EH48" i="11"/>
  <c r="EI48" i="11"/>
  <c r="EJ48" i="11"/>
  <c r="EK48" i="11"/>
  <c r="EL48" i="11"/>
  <c r="EM48" i="11"/>
  <c r="EN48" i="11"/>
  <c r="EO48" i="11"/>
  <c r="EP48" i="11"/>
  <c r="EQ48" i="11"/>
  <c r="ER48" i="11"/>
  <c r="ES48" i="11"/>
  <c r="ET48" i="11"/>
  <c r="EU48" i="11"/>
  <c r="EV48" i="11"/>
  <c r="EW48" i="11"/>
  <c r="EX48" i="11"/>
  <c r="EY48" i="11"/>
  <c r="EZ48" i="11"/>
  <c r="FA48" i="11"/>
  <c r="FB48" i="11"/>
  <c r="FC48" i="11"/>
  <c r="FD48" i="11"/>
  <c r="FE48" i="11"/>
  <c r="FF48" i="11"/>
  <c r="FG48" i="11"/>
  <c r="FH48" i="11"/>
  <c r="ED49" i="11"/>
  <c r="EE49" i="11"/>
  <c r="EF49" i="11"/>
  <c r="EG49" i="11"/>
  <c r="EH49" i="11"/>
  <c r="EI49" i="11"/>
  <c r="EJ49" i="11"/>
  <c r="EK49" i="11"/>
  <c r="EL49" i="11"/>
  <c r="EM49" i="11"/>
  <c r="EN49" i="11"/>
  <c r="EO49" i="11"/>
  <c r="EP49" i="11"/>
  <c r="EQ49" i="11"/>
  <c r="ER49" i="11"/>
  <c r="ES49" i="11"/>
  <c r="ET49" i="11"/>
  <c r="EU49" i="11"/>
  <c r="EV49" i="11"/>
  <c r="EW49" i="11"/>
  <c r="EX49" i="11"/>
  <c r="EY49" i="11"/>
  <c r="EZ49" i="11"/>
  <c r="FA49" i="11"/>
  <c r="FB49" i="11"/>
  <c r="FC49" i="11"/>
  <c r="FD49" i="11"/>
  <c r="FE49" i="11"/>
  <c r="FF49" i="11"/>
  <c r="FG49" i="11"/>
  <c r="FH49" i="11"/>
  <c r="ED50" i="11"/>
  <c r="EE50" i="11"/>
  <c r="EF50" i="11"/>
  <c r="EG50" i="11"/>
  <c r="EH50" i="11"/>
  <c r="EI50" i="11"/>
  <c r="EJ50" i="11"/>
  <c r="EK50" i="11"/>
  <c r="EL50" i="11"/>
  <c r="EM50" i="11"/>
  <c r="EN50" i="11"/>
  <c r="EO50" i="11"/>
  <c r="EP50" i="11"/>
  <c r="EQ50" i="11"/>
  <c r="ER50" i="11"/>
  <c r="ES50" i="11"/>
  <c r="ET50" i="11"/>
  <c r="EU50" i="11"/>
  <c r="EV50" i="11"/>
  <c r="EW50" i="11"/>
  <c r="EX50" i="11"/>
  <c r="EY50" i="11"/>
  <c r="EZ50" i="11"/>
  <c r="FA50" i="11"/>
  <c r="FB50" i="11"/>
  <c r="FC50" i="11"/>
  <c r="FD50" i="11"/>
  <c r="FE50" i="11"/>
  <c r="FF50" i="11"/>
  <c r="FG50" i="11"/>
  <c r="FH50" i="11"/>
  <c r="ED51" i="11"/>
  <c r="EE51" i="11"/>
  <c r="EF51" i="11"/>
  <c r="EG51" i="11"/>
  <c r="EH51" i="11"/>
  <c r="EI51" i="11"/>
  <c r="EJ51" i="11"/>
  <c r="EK51" i="11"/>
  <c r="EL51" i="11"/>
  <c r="EM51" i="11"/>
  <c r="EN51" i="11"/>
  <c r="EO51" i="11"/>
  <c r="EP51" i="11"/>
  <c r="EQ51" i="11"/>
  <c r="ER51" i="11"/>
  <c r="ES51" i="11"/>
  <c r="ET51" i="11"/>
  <c r="EU51" i="11"/>
  <c r="EV51" i="11"/>
  <c r="EW51" i="11"/>
  <c r="EX51" i="11"/>
  <c r="EY51" i="11"/>
  <c r="EZ51" i="11"/>
  <c r="FA51" i="11"/>
  <c r="FB51" i="11"/>
  <c r="FC51" i="11"/>
  <c r="FD51" i="11"/>
  <c r="FE51" i="11"/>
  <c r="FF51" i="11"/>
  <c r="FG51" i="11"/>
  <c r="FH51" i="11"/>
  <c r="ED52" i="11"/>
  <c r="EE52" i="11"/>
  <c r="EF52" i="11"/>
  <c r="EG52" i="11"/>
  <c r="EH52" i="11"/>
  <c r="EI52" i="11"/>
  <c r="EJ52" i="11"/>
  <c r="EK52" i="11"/>
  <c r="EL52" i="11"/>
  <c r="EM52" i="11"/>
  <c r="EN52" i="11"/>
  <c r="EO52" i="11"/>
  <c r="EP52" i="11"/>
  <c r="EQ52" i="11"/>
  <c r="ER52" i="11"/>
  <c r="ES52" i="11"/>
  <c r="ET52" i="11"/>
  <c r="EU52" i="11"/>
  <c r="EV52" i="11"/>
  <c r="EW52" i="11"/>
  <c r="EX52" i="11"/>
  <c r="EY52" i="11"/>
  <c r="EZ52" i="11"/>
  <c r="FA52" i="11"/>
  <c r="FB52" i="11"/>
  <c r="FC52" i="11"/>
  <c r="FD52" i="11"/>
  <c r="FE52" i="11"/>
  <c r="FF52" i="11"/>
  <c r="FG52" i="11"/>
  <c r="FH52" i="11"/>
  <c r="ED53" i="11"/>
  <c r="EE53" i="11"/>
  <c r="EF53" i="11"/>
  <c r="EG53" i="11"/>
  <c r="EH53" i="11"/>
  <c r="EI53" i="11"/>
  <c r="EJ53" i="11"/>
  <c r="EK53" i="11"/>
  <c r="EL53" i="11"/>
  <c r="EM53" i="11"/>
  <c r="EN53" i="11"/>
  <c r="EO53" i="11"/>
  <c r="EP53" i="11"/>
  <c r="EQ53" i="11"/>
  <c r="ER53" i="11"/>
  <c r="ES53" i="11"/>
  <c r="ET53" i="11"/>
  <c r="EU53" i="11"/>
  <c r="EV53" i="11"/>
  <c r="EW53" i="11"/>
  <c r="EX53" i="11"/>
  <c r="EY53" i="11"/>
  <c r="EZ53" i="11"/>
  <c r="FA53" i="11"/>
  <c r="FB53" i="11"/>
  <c r="FC53" i="11"/>
  <c r="FD53" i="11"/>
  <c r="FE53" i="11"/>
  <c r="FF53" i="11"/>
  <c r="FG53" i="11"/>
  <c r="FH53" i="11"/>
  <c r="ED54" i="11"/>
  <c r="EE54" i="11"/>
  <c r="EF54" i="11"/>
  <c r="EG54" i="11"/>
  <c r="EH54" i="11"/>
  <c r="EI54" i="11"/>
  <c r="EJ54" i="11"/>
  <c r="EK54" i="11"/>
  <c r="EL54" i="11"/>
  <c r="EM54" i="11"/>
  <c r="EN54" i="11"/>
  <c r="EO54" i="11"/>
  <c r="EP54" i="11"/>
  <c r="EQ54" i="11"/>
  <c r="ER54" i="11"/>
  <c r="ES54" i="11"/>
  <c r="ET54" i="11"/>
  <c r="EU54" i="11"/>
  <c r="EV54" i="11"/>
  <c r="EW54" i="11"/>
  <c r="EX54" i="11"/>
  <c r="EY54" i="11"/>
  <c r="EZ54" i="11"/>
  <c r="FA54" i="11"/>
  <c r="FB54" i="11"/>
  <c r="FC54" i="11"/>
  <c r="FD54" i="11"/>
  <c r="FE54" i="11"/>
  <c r="FF54" i="11"/>
  <c r="FG54" i="11"/>
  <c r="FH54" i="11"/>
  <c r="ED55" i="11"/>
  <c r="EE55" i="11"/>
  <c r="EF55" i="11"/>
  <c r="EG55" i="11"/>
  <c r="EH55" i="11"/>
  <c r="EI55" i="11"/>
  <c r="EJ55" i="11"/>
  <c r="EK55" i="11"/>
  <c r="EL55" i="11"/>
  <c r="EM55" i="11"/>
  <c r="EN55" i="11"/>
  <c r="EO55" i="11"/>
  <c r="EP55" i="11"/>
  <c r="EQ55" i="11"/>
  <c r="ER55" i="11"/>
  <c r="ES55" i="11"/>
  <c r="ET55" i="11"/>
  <c r="EU55" i="11"/>
  <c r="EV55" i="11"/>
  <c r="EW55" i="11"/>
  <c r="EX55" i="11"/>
  <c r="EY55" i="11"/>
  <c r="EZ55" i="11"/>
  <c r="FA55" i="11"/>
  <c r="FB55" i="11"/>
  <c r="FC55" i="11"/>
  <c r="FD55" i="11"/>
  <c r="FE55" i="11"/>
  <c r="FF55" i="11"/>
  <c r="FG55" i="11"/>
  <c r="FH55" i="11"/>
  <c r="ED56" i="11"/>
  <c r="EE56" i="11"/>
  <c r="EF56" i="11"/>
  <c r="EG56" i="11"/>
  <c r="EH56" i="11"/>
  <c r="EI56" i="11"/>
  <c r="EJ56" i="11"/>
  <c r="EK56" i="11"/>
  <c r="EL56" i="11"/>
  <c r="EM56" i="11"/>
  <c r="EN56" i="11"/>
  <c r="EO56" i="11"/>
  <c r="EP56" i="11"/>
  <c r="EQ56" i="11"/>
  <c r="ER56" i="11"/>
  <c r="ES56" i="11"/>
  <c r="ET56" i="11"/>
  <c r="EU56" i="11"/>
  <c r="EV56" i="11"/>
  <c r="EW56" i="11"/>
  <c r="EX56" i="11"/>
  <c r="EY56" i="11"/>
  <c r="EZ56" i="11"/>
  <c r="FA56" i="11"/>
  <c r="FB56" i="11"/>
  <c r="FC56" i="11"/>
  <c r="FD56" i="11"/>
  <c r="FE56" i="11"/>
  <c r="FF56" i="11"/>
  <c r="FG56" i="11"/>
  <c r="FH56" i="11"/>
  <c r="ED57" i="11"/>
  <c r="EE57" i="11"/>
  <c r="EF57" i="11"/>
  <c r="EG57" i="11"/>
  <c r="EH57" i="11"/>
  <c r="EI57" i="11"/>
  <c r="EJ57" i="11"/>
  <c r="EK57" i="11"/>
  <c r="EL57" i="11"/>
  <c r="EM57" i="11"/>
  <c r="EN57" i="11"/>
  <c r="EO57" i="11"/>
  <c r="EP57" i="11"/>
  <c r="EQ57" i="11"/>
  <c r="ER57" i="11"/>
  <c r="ES57" i="11"/>
  <c r="ET57" i="11"/>
  <c r="EU57" i="11"/>
  <c r="EV57" i="11"/>
  <c r="EW57" i="11"/>
  <c r="EX57" i="11"/>
  <c r="EY57" i="11"/>
  <c r="EZ57" i="11"/>
  <c r="FA57" i="11"/>
  <c r="FB57" i="11"/>
  <c r="FC57" i="11"/>
  <c r="FD57" i="11"/>
  <c r="FE57" i="11"/>
  <c r="FF57" i="11"/>
  <c r="FG57" i="11"/>
  <c r="FH57" i="11"/>
  <c r="ED58" i="11"/>
  <c r="EE58" i="11"/>
  <c r="EF58" i="11"/>
  <c r="EG58" i="11"/>
  <c r="EH58" i="11"/>
  <c r="EI58" i="11"/>
  <c r="EJ58" i="11"/>
  <c r="EK58" i="11"/>
  <c r="EL58" i="11"/>
  <c r="EM58" i="11"/>
  <c r="EN58" i="11"/>
  <c r="EO58" i="11"/>
  <c r="EP58" i="11"/>
  <c r="EQ58" i="11"/>
  <c r="ER58" i="11"/>
  <c r="ES58" i="11"/>
  <c r="ET58" i="11"/>
  <c r="EU58" i="11"/>
  <c r="EV58" i="11"/>
  <c r="EW58" i="11"/>
  <c r="EX58" i="11"/>
  <c r="EY58" i="11"/>
  <c r="EZ58" i="11"/>
  <c r="FA58" i="11"/>
  <c r="FB58" i="11"/>
  <c r="FC58" i="11"/>
  <c r="FD58" i="11"/>
  <c r="FE58" i="11"/>
  <c r="FF58" i="11"/>
  <c r="FG58" i="11"/>
  <c r="FH58" i="11"/>
  <c r="ED59" i="11"/>
  <c r="EE59" i="11"/>
  <c r="EF59" i="11"/>
  <c r="EG59" i="11"/>
  <c r="EH59" i="11"/>
  <c r="EI59" i="11"/>
  <c r="EJ59" i="11"/>
  <c r="EK59" i="11"/>
  <c r="EL59" i="11"/>
  <c r="EM59" i="11"/>
  <c r="EN59" i="11"/>
  <c r="EO59" i="11"/>
  <c r="EP59" i="11"/>
  <c r="EQ59" i="11"/>
  <c r="ER59" i="11"/>
  <c r="ES59" i="11"/>
  <c r="ET59" i="11"/>
  <c r="EU59" i="11"/>
  <c r="EV59" i="11"/>
  <c r="EW59" i="11"/>
  <c r="EX59" i="11"/>
  <c r="EY59" i="11"/>
  <c r="EZ59" i="11"/>
  <c r="FA59" i="11"/>
  <c r="FB59" i="11"/>
  <c r="FC59" i="11"/>
  <c r="FD59" i="11"/>
  <c r="FE59" i="11"/>
  <c r="FF59" i="11"/>
  <c r="FG59" i="11"/>
  <c r="FH59" i="11"/>
  <c r="ED60" i="11"/>
  <c r="EE60" i="11"/>
  <c r="EF60" i="11"/>
  <c r="EG60" i="11"/>
  <c r="EH60" i="11"/>
  <c r="EI60" i="11"/>
  <c r="EJ60" i="11"/>
  <c r="EK60" i="11"/>
  <c r="EL60" i="11"/>
  <c r="EM60" i="11"/>
  <c r="EN60" i="11"/>
  <c r="EO60" i="11"/>
  <c r="EP60" i="11"/>
  <c r="EQ60" i="11"/>
  <c r="ER60" i="11"/>
  <c r="ES60" i="11"/>
  <c r="ET60" i="11"/>
  <c r="EU60" i="11"/>
  <c r="EV60" i="11"/>
  <c r="EW60" i="11"/>
  <c r="EX60" i="11"/>
  <c r="EY60" i="11"/>
  <c r="EZ60" i="11"/>
  <c r="FA60" i="11"/>
  <c r="FB60" i="11"/>
  <c r="FC60" i="11"/>
  <c r="FD60" i="11"/>
  <c r="FE60" i="11"/>
  <c r="FF60" i="11"/>
  <c r="FG60" i="11"/>
  <c r="FH60" i="11"/>
  <c r="ED61" i="11"/>
  <c r="EE61" i="11"/>
  <c r="EF61" i="11"/>
  <c r="EG61" i="11"/>
  <c r="EH61" i="11"/>
  <c r="EI61" i="11"/>
  <c r="EJ61" i="11"/>
  <c r="EK61" i="11"/>
  <c r="EL61" i="11"/>
  <c r="EM61" i="11"/>
  <c r="EN61" i="11"/>
  <c r="EO61" i="11"/>
  <c r="EP61" i="11"/>
  <c r="EQ61" i="11"/>
  <c r="ER61" i="11"/>
  <c r="ES61" i="11"/>
  <c r="ET61" i="11"/>
  <c r="EU61" i="11"/>
  <c r="EV61" i="11"/>
  <c r="EW61" i="11"/>
  <c r="EX61" i="11"/>
  <c r="EY61" i="11"/>
  <c r="EZ61" i="11"/>
  <c r="FA61" i="11"/>
  <c r="FB61" i="11"/>
  <c r="FC61" i="11"/>
  <c r="FD61" i="11"/>
  <c r="FE61" i="11"/>
  <c r="FF61" i="11"/>
  <c r="FG61" i="11"/>
  <c r="FH61" i="11"/>
  <c r="ED62" i="11"/>
  <c r="EE62" i="11"/>
  <c r="EF62" i="11"/>
  <c r="EG62" i="11"/>
  <c r="EH62" i="11"/>
  <c r="EI62" i="11"/>
  <c r="EJ62" i="11"/>
  <c r="EK62" i="11"/>
  <c r="EL62" i="11"/>
  <c r="EM62" i="11"/>
  <c r="EN62" i="11"/>
  <c r="EO62" i="11"/>
  <c r="EP62" i="11"/>
  <c r="EQ62" i="11"/>
  <c r="ER62" i="11"/>
  <c r="ES62" i="11"/>
  <c r="ET62" i="11"/>
  <c r="EU62" i="11"/>
  <c r="EV62" i="11"/>
  <c r="EW62" i="11"/>
  <c r="EX62" i="11"/>
  <c r="EY62" i="11"/>
  <c r="EZ62" i="11"/>
  <c r="FA62" i="11"/>
  <c r="FB62" i="11"/>
  <c r="FC62" i="11"/>
  <c r="FD62" i="11"/>
  <c r="FE62" i="11"/>
  <c r="FF62" i="11"/>
  <c r="FG62" i="11"/>
  <c r="FH62" i="11"/>
  <c r="ED63" i="11"/>
  <c r="EE63" i="11"/>
  <c r="EF63" i="11"/>
  <c r="EG63" i="11"/>
  <c r="EH63" i="11"/>
  <c r="EI63" i="11"/>
  <c r="EJ63" i="11"/>
  <c r="EK63" i="11"/>
  <c r="EL63" i="11"/>
  <c r="EM63" i="11"/>
  <c r="EN63" i="11"/>
  <c r="EO63" i="11"/>
  <c r="EP63" i="11"/>
  <c r="EQ63" i="11"/>
  <c r="ER63" i="11"/>
  <c r="ES63" i="11"/>
  <c r="ET63" i="11"/>
  <c r="EU63" i="11"/>
  <c r="EV63" i="11"/>
  <c r="EW63" i="11"/>
  <c r="EX63" i="11"/>
  <c r="EY63" i="11"/>
  <c r="EZ63" i="11"/>
  <c r="FA63" i="11"/>
  <c r="FB63" i="11"/>
  <c r="FC63" i="11"/>
  <c r="FD63" i="11"/>
  <c r="FE63" i="11"/>
  <c r="FF63" i="11"/>
  <c r="FG63" i="11"/>
  <c r="FH63" i="11"/>
  <c r="ED64" i="11"/>
  <c r="EE64" i="11"/>
  <c r="EF64" i="11"/>
  <c r="EG64" i="11"/>
  <c r="EH64" i="11"/>
  <c r="EI64" i="11"/>
  <c r="EJ64" i="11"/>
  <c r="EK64" i="11"/>
  <c r="EL64" i="11"/>
  <c r="EM64" i="11"/>
  <c r="EN64" i="11"/>
  <c r="EO64" i="11"/>
  <c r="EP64" i="11"/>
  <c r="EQ64" i="11"/>
  <c r="ER64" i="11"/>
  <c r="ES64" i="11"/>
  <c r="ET64" i="11"/>
  <c r="EU64" i="11"/>
  <c r="EV64" i="11"/>
  <c r="EW64" i="11"/>
  <c r="EX64" i="11"/>
  <c r="EY64" i="11"/>
  <c r="EZ64" i="11"/>
  <c r="FA64" i="11"/>
  <c r="FB64" i="11"/>
  <c r="FC64" i="11"/>
  <c r="FD64" i="11"/>
  <c r="FE64" i="11"/>
  <c r="FF64" i="11"/>
  <c r="FG64" i="11"/>
  <c r="FH64" i="11"/>
  <c r="ED65" i="11"/>
  <c r="EE65" i="11"/>
  <c r="EF65" i="11"/>
  <c r="EG65" i="11"/>
  <c r="EH65" i="11"/>
  <c r="EI65" i="11"/>
  <c r="EJ65" i="11"/>
  <c r="EK65" i="11"/>
  <c r="EL65" i="11"/>
  <c r="EM65" i="11"/>
  <c r="EN65" i="11"/>
  <c r="EO65" i="11"/>
  <c r="EP65" i="11"/>
  <c r="EQ65" i="11"/>
  <c r="ER65" i="11"/>
  <c r="ES65" i="11"/>
  <c r="ET65" i="11"/>
  <c r="EU65" i="11"/>
  <c r="EV65" i="11"/>
  <c r="EW65" i="11"/>
  <c r="EX65" i="11"/>
  <c r="EY65" i="11"/>
  <c r="EZ65" i="11"/>
  <c r="FA65" i="11"/>
  <c r="FB65" i="11"/>
  <c r="FC65" i="11"/>
  <c r="FD65" i="11"/>
  <c r="FE65" i="11"/>
  <c r="FF65" i="11"/>
  <c r="FG65" i="11"/>
  <c r="FH65" i="11"/>
  <c r="ED66" i="11"/>
  <c r="EE66" i="11"/>
  <c r="EF66" i="11"/>
  <c r="EG66" i="11"/>
  <c r="EH66" i="11"/>
  <c r="EI66" i="11"/>
  <c r="EJ66" i="11"/>
  <c r="EK66" i="11"/>
  <c r="EL66" i="11"/>
  <c r="EM66" i="11"/>
  <c r="EN66" i="11"/>
  <c r="EO66" i="11"/>
  <c r="EP66" i="11"/>
  <c r="EQ66" i="11"/>
  <c r="ER66" i="11"/>
  <c r="ES66" i="11"/>
  <c r="ET66" i="11"/>
  <c r="EU66" i="11"/>
  <c r="EV66" i="11"/>
  <c r="EW66" i="11"/>
  <c r="EX66" i="11"/>
  <c r="EY66" i="11"/>
  <c r="EZ66" i="11"/>
  <c r="FA66" i="11"/>
  <c r="FB66" i="11"/>
  <c r="FC66" i="11"/>
  <c r="FD66" i="11"/>
  <c r="FE66" i="11"/>
  <c r="FF66" i="11"/>
  <c r="FG66" i="11"/>
  <c r="FH66" i="11"/>
  <c r="ED67" i="11"/>
  <c r="EE67" i="11"/>
  <c r="EF67" i="11"/>
  <c r="EG67" i="11"/>
  <c r="EH67" i="11"/>
  <c r="EI67" i="11"/>
  <c r="EJ67" i="11"/>
  <c r="EK67" i="11"/>
  <c r="EL67" i="11"/>
  <c r="EM67" i="11"/>
  <c r="EN67" i="11"/>
  <c r="EO67" i="11"/>
  <c r="EP67" i="11"/>
  <c r="EQ67" i="11"/>
  <c r="ER67" i="11"/>
  <c r="ES67" i="11"/>
  <c r="ET67" i="11"/>
  <c r="EU67" i="11"/>
  <c r="EV67" i="11"/>
  <c r="EW67" i="11"/>
  <c r="EX67" i="11"/>
  <c r="EY67" i="11"/>
  <c r="EZ67" i="11"/>
  <c r="FA67" i="11"/>
  <c r="FB67" i="11"/>
  <c r="FC67" i="11"/>
  <c r="FD67" i="11"/>
  <c r="FE67" i="11"/>
  <c r="FF67" i="11"/>
  <c r="FG67" i="11"/>
  <c r="FH67" i="11"/>
  <c r="ED68" i="11"/>
  <c r="EE68" i="11"/>
  <c r="EF68" i="11"/>
  <c r="EG68" i="11"/>
  <c r="EH68" i="11"/>
  <c r="EI68" i="11"/>
  <c r="EJ68" i="11"/>
  <c r="EK68" i="11"/>
  <c r="EL68" i="11"/>
  <c r="EM68" i="11"/>
  <c r="EN68" i="11"/>
  <c r="EO68" i="11"/>
  <c r="EP68" i="11"/>
  <c r="EQ68" i="11"/>
  <c r="ER68" i="11"/>
  <c r="ES68" i="11"/>
  <c r="ET68" i="11"/>
  <c r="EU68" i="11"/>
  <c r="EV68" i="11"/>
  <c r="EW68" i="11"/>
  <c r="EX68" i="11"/>
  <c r="EY68" i="11"/>
  <c r="EZ68" i="11"/>
  <c r="FA68" i="11"/>
  <c r="FB68" i="11"/>
  <c r="FC68" i="11"/>
  <c r="FD68" i="11"/>
  <c r="FE68" i="11"/>
  <c r="FF68" i="11"/>
  <c r="FG68" i="11"/>
  <c r="FH68" i="11"/>
  <c r="ED69" i="11"/>
  <c r="EE69" i="11"/>
  <c r="EF69" i="11"/>
  <c r="EG69" i="11"/>
  <c r="EH69" i="11"/>
  <c r="EI69" i="11"/>
  <c r="EJ69" i="11"/>
  <c r="EK69" i="11"/>
  <c r="EL69" i="11"/>
  <c r="EM69" i="11"/>
  <c r="EN69" i="11"/>
  <c r="EO69" i="11"/>
  <c r="EP69" i="11"/>
  <c r="EQ69" i="11"/>
  <c r="ER69" i="11"/>
  <c r="ES69" i="11"/>
  <c r="ET69" i="11"/>
  <c r="EU69" i="11"/>
  <c r="EV69" i="11"/>
  <c r="EW69" i="11"/>
  <c r="EX69" i="11"/>
  <c r="EY69" i="11"/>
  <c r="EZ69" i="11"/>
  <c r="FA69" i="11"/>
  <c r="FB69" i="11"/>
  <c r="FC69" i="11"/>
  <c r="FD69" i="11"/>
  <c r="FE69" i="11"/>
  <c r="FF69" i="11"/>
  <c r="FG69" i="11"/>
  <c r="FH69" i="11"/>
  <c r="ED70" i="11"/>
  <c r="EE70" i="11"/>
  <c r="EF70" i="11"/>
  <c r="EG70" i="11"/>
  <c r="EH70" i="11"/>
  <c r="EI70" i="11"/>
  <c r="EJ70" i="11"/>
  <c r="EK70" i="11"/>
  <c r="EL70" i="11"/>
  <c r="EM70" i="11"/>
  <c r="EN70" i="11"/>
  <c r="EO70" i="11"/>
  <c r="EP70" i="11"/>
  <c r="EQ70" i="11"/>
  <c r="ER70" i="11"/>
  <c r="ES70" i="11"/>
  <c r="ET70" i="11"/>
  <c r="EU70" i="11"/>
  <c r="EV70" i="11"/>
  <c r="EW70" i="11"/>
  <c r="EX70" i="11"/>
  <c r="EY70" i="11"/>
  <c r="EZ70" i="11"/>
  <c r="FA70" i="11"/>
  <c r="FB70" i="11"/>
  <c r="FC70" i="11"/>
  <c r="FD70" i="11"/>
  <c r="FE70" i="11"/>
  <c r="FF70" i="11"/>
  <c r="FG70" i="11"/>
  <c r="FH70" i="11"/>
  <c r="ED71" i="11"/>
  <c r="EE71" i="11"/>
  <c r="EF71" i="11"/>
  <c r="EG71" i="11"/>
  <c r="EH71" i="11"/>
  <c r="EI71" i="11"/>
  <c r="EJ71" i="11"/>
  <c r="EK71" i="11"/>
  <c r="EL71" i="11"/>
  <c r="EM71" i="11"/>
  <c r="EN71" i="11"/>
  <c r="EO71" i="11"/>
  <c r="EP71" i="11"/>
  <c r="EQ71" i="11"/>
  <c r="ER71" i="11"/>
  <c r="ES71" i="11"/>
  <c r="ET71" i="11"/>
  <c r="EU71" i="11"/>
  <c r="EV71" i="11"/>
  <c r="EW71" i="11"/>
  <c r="EX71" i="11"/>
  <c r="EY71" i="11"/>
  <c r="EZ71" i="11"/>
  <c r="FA71" i="11"/>
  <c r="FB71" i="11"/>
  <c r="FC71" i="11"/>
  <c r="FD71" i="11"/>
  <c r="FE71" i="11"/>
  <c r="FF71" i="11"/>
  <c r="FG71" i="11"/>
  <c r="FH71" i="11"/>
  <c r="ED72" i="11"/>
  <c r="EE72" i="11"/>
  <c r="EF72" i="11"/>
  <c r="EG72" i="11"/>
  <c r="EH72" i="11"/>
  <c r="EI72" i="11"/>
  <c r="EJ72" i="11"/>
  <c r="EK72" i="11"/>
  <c r="EL72" i="11"/>
  <c r="EM72" i="11"/>
  <c r="EN72" i="11"/>
  <c r="EO72" i="11"/>
  <c r="EP72" i="11"/>
  <c r="EQ72" i="11"/>
  <c r="ER72" i="11"/>
  <c r="ES72" i="11"/>
  <c r="ET72" i="11"/>
  <c r="EU72" i="11"/>
  <c r="EV72" i="11"/>
  <c r="EW72" i="11"/>
  <c r="EX72" i="11"/>
  <c r="EY72" i="11"/>
  <c r="EZ72" i="11"/>
  <c r="FA72" i="11"/>
  <c r="FB72" i="11"/>
  <c r="FC72" i="11"/>
  <c r="FD72" i="11"/>
  <c r="FE72" i="11"/>
  <c r="FF72" i="11"/>
  <c r="FG72" i="11"/>
  <c r="FH72" i="11"/>
  <c r="ED73" i="11"/>
  <c r="EE73" i="11"/>
  <c r="EF73" i="11"/>
  <c r="EG73" i="11"/>
  <c r="EH73" i="11"/>
  <c r="EI73" i="11"/>
  <c r="EJ73" i="11"/>
  <c r="EK73" i="11"/>
  <c r="EL73" i="11"/>
  <c r="EM73" i="11"/>
  <c r="EN73" i="11"/>
  <c r="EO73" i="11"/>
  <c r="EP73" i="11"/>
  <c r="EQ73" i="11"/>
  <c r="ER73" i="11"/>
  <c r="ES73" i="11"/>
  <c r="ET73" i="11"/>
  <c r="EU73" i="11"/>
  <c r="EV73" i="11"/>
  <c r="EW73" i="11"/>
  <c r="EX73" i="11"/>
  <c r="EY73" i="11"/>
  <c r="EZ73" i="11"/>
  <c r="FA73" i="11"/>
  <c r="FB73" i="11"/>
  <c r="FC73" i="11"/>
  <c r="FD73" i="11"/>
  <c r="FE73" i="11"/>
  <c r="FF73" i="11"/>
  <c r="FG73" i="11"/>
  <c r="FH73" i="11"/>
  <c r="ED74" i="11"/>
  <c r="EE74" i="11"/>
  <c r="EF74" i="11"/>
  <c r="EG74" i="11"/>
  <c r="EH74" i="11"/>
  <c r="EI74" i="11"/>
  <c r="EJ74" i="11"/>
  <c r="EK74" i="11"/>
  <c r="EL74" i="11"/>
  <c r="EM74" i="11"/>
  <c r="EN74" i="11"/>
  <c r="EO74" i="11"/>
  <c r="EP74" i="11"/>
  <c r="EQ74" i="11"/>
  <c r="ER74" i="11"/>
  <c r="ES74" i="11"/>
  <c r="ET74" i="11"/>
  <c r="EU74" i="11"/>
  <c r="EV74" i="11"/>
  <c r="EW74" i="11"/>
  <c r="EX74" i="11"/>
  <c r="EY74" i="11"/>
  <c r="EZ74" i="11"/>
  <c r="FA74" i="11"/>
  <c r="FB74" i="11"/>
  <c r="FC74" i="11"/>
  <c r="FD74" i="11"/>
  <c r="FE74" i="11"/>
  <c r="FF74" i="11"/>
  <c r="FG74" i="11"/>
  <c r="FH74" i="11"/>
  <c r="ED75" i="11"/>
  <c r="EE75" i="11"/>
  <c r="EF75" i="11"/>
  <c r="EG75" i="11"/>
  <c r="EH75" i="11"/>
  <c r="EI75" i="11"/>
  <c r="EJ75" i="11"/>
  <c r="EK75" i="11"/>
  <c r="EL75" i="11"/>
  <c r="EM75" i="11"/>
  <c r="EN75" i="11"/>
  <c r="EO75" i="11"/>
  <c r="EP75" i="11"/>
  <c r="EQ75" i="11"/>
  <c r="ER75" i="11"/>
  <c r="ES75" i="11"/>
  <c r="ET75" i="11"/>
  <c r="EU75" i="11"/>
  <c r="EV75" i="11"/>
  <c r="EW75" i="11"/>
  <c r="EX75" i="11"/>
  <c r="EY75" i="11"/>
  <c r="EZ75" i="11"/>
  <c r="FA75" i="11"/>
  <c r="FB75" i="11"/>
  <c r="FC75" i="11"/>
  <c r="FD75" i="11"/>
  <c r="FE75" i="11"/>
  <c r="FF75" i="11"/>
  <c r="FG75" i="11"/>
  <c r="FH75" i="11"/>
  <c r="ED76" i="11"/>
  <c r="EE76" i="11"/>
  <c r="EF76" i="11"/>
  <c r="EG76" i="11"/>
  <c r="EH76" i="11"/>
  <c r="EI76" i="11"/>
  <c r="EJ76" i="11"/>
  <c r="EK76" i="11"/>
  <c r="EL76" i="11"/>
  <c r="EM76" i="11"/>
  <c r="EN76" i="11"/>
  <c r="EO76" i="11"/>
  <c r="EP76" i="11"/>
  <c r="EQ76" i="11"/>
  <c r="ER76" i="11"/>
  <c r="ES76" i="11"/>
  <c r="ET76" i="11"/>
  <c r="EU76" i="11"/>
  <c r="EV76" i="11"/>
  <c r="EW76" i="11"/>
  <c r="EX76" i="11"/>
  <c r="EY76" i="11"/>
  <c r="EZ76" i="11"/>
  <c r="FA76" i="11"/>
  <c r="FB76" i="11"/>
  <c r="FC76" i="11"/>
  <c r="FD76" i="11"/>
  <c r="FE76" i="11"/>
  <c r="FF76" i="11"/>
  <c r="FG76" i="11"/>
  <c r="FH76" i="11"/>
  <c r="ED77" i="11"/>
  <c r="EE77" i="11"/>
  <c r="EF77" i="11"/>
  <c r="EG77" i="11"/>
  <c r="EH77" i="11"/>
  <c r="EI77" i="11"/>
  <c r="EJ77" i="11"/>
  <c r="EK77" i="11"/>
  <c r="EL77" i="11"/>
  <c r="EM77" i="11"/>
  <c r="EN77" i="11"/>
  <c r="EO77" i="11"/>
  <c r="EP77" i="11"/>
  <c r="EQ77" i="11"/>
  <c r="ER77" i="11"/>
  <c r="ES77" i="11"/>
  <c r="ET77" i="11"/>
  <c r="EU77" i="11"/>
  <c r="EV77" i="11"/>
  <c r="EW77" i="11"/>
  <c r="EX77" i="11"/>
  <c r="EY77" i="11"/>
  <c r="EZ77" i="11"/>
  <c r="FA77" i="11"/>
  <c r="FB77" i="11"/>
  <c r="FC77" i="11"/>
  <c r="FD77" i="11"/>
  <c r="FE77" i="11"/>
  <c r="FF77" i="11"/>
  <c r="FG77" i="11"/>
  <c r="FH77" i="11"/>
  <c r="ED78" i="11"/>
  <c r="EE78" i="11"/>
  <c r="EF78" i="11"/>
  <c r="EG78" i="11"/>
  <c r="EH78" i="11"/>
  <c r="EI78" i="11"/>
  <c r="EJ78" i="11"/>
  <c r="EK78" i="11"/>
  <c r="EL78" i="11"/>
  <c r="EM78" i="11"/>
  <c r="EN78" i="11"/>
  <c r="EO78" i="11"/>
  <c r="EP78" i="11"/>
  <c r="EQ78" i="11"/>
  <c r="ER78" i="11"/>
  <c r="ES78" i="11"/>
  <c r="ET78" i="11"/>
  <c r="EU78" i="11"/>
  <c r="EV78" i="11"/>
  <c r="EW78" i="11"/>
  <c r="EX78" i="11"/>
  <c r="EY78" i="11"/>
  <c r="EZ78" i="11"/>
  <c r="FA78" i="11"/>
  <c r="FB78" i="11"/>
  <c r="FC78" i="11"/>
  <c r="FD78" i="11"/>
  <c r="FE78" i="11"/>
  <c r="FF78" i="11"/>
  <c r="FG78" i="11"/>
  <c r="FH78" i="11"/>
  <c r="ED79" i="11"/>
  <c r="EE79" i="11"/>
  <c r="EF79" i="11"/>
  <c r="EG79" i="11"/>
  <c r="EH79" i="11"/>
  <c r="EI79" i="11"/>
  <c r="EJ79" i="11"/>
  <c r="EK79" i="11"/>
  <c r="EL79" i="11"/>
  <c r="EM79" i="11"/>
  <c r="EN79" i="11"/>
  <c r="EO79" i="11"/>
  <c r="EP79" i="11"/>
  <c r="EQ79" i="11"/>
  <c r="ER79" i="11"/>
  <c r="ES79" i="11"/>
  <c r="ET79" i="11"/>
  <c r="EU79" i="11"/>
  <c r="EV79" i="11"/>
  <c r="EW79" i="11"/>
  <c r="EX79" i="11"/>
  <c r="EY79" i="11"/>
  <c r="EZ79" i="11"/>
  <c r="FA79" i="11"/>
  <c r="FB79" i="11"/>
  <c r="FC79" i="11"/>
  <c r="FD79" i="11"/>
  <c r="FE79" i="11"/>
  <c r="FF79" i="11"/>
  <c r="FG79" i="11"/>
  <c r="FH79" i="11"/>
  <c r="ED80" i="11"/>
  <c r="EE80" i="11"/>
  <c r="EF80" i="11"/>
  <c r="EG80" i="11"/>
  <c r="EH80" i="11"/>
  <c r="EI80" i="11"/>
  <c r="EJ80" i="11"/>
  <c r="EK80" i="11"/>
  <c r="EL80" i="11"/>
  <c r="EM80" i="11"/>
  <c r="EN80" i="11"/>
  <c r="EO80" i="11"/>
  <c r="EP80" i="11"/>
  <c r="EQ80" i="11"/>
  <c r="ER80" i="11"/>
  <c r="ES80" i="11"/>
  <c r="ET80" i="11"/>
  <c r="EU80" i="11"/>
  <c r="EV80" i="11"/>
  <c r="EW80" i="11"/>
  <c r="EX80" i="11"/>
  <c r="EY80" i="11"/>
  <c r="EZ80" i="11"/>
  <c r="FA80" i="11"/>
  <c r="FB80" i="11"/>
  <c r="FC80" i="11"/>
  <c r="FD80" i="11"/>
  <c r="FE80" i="11"/>
  <c r="FF80" i="11"/>
  <c r="FG80" i="11"/>
  <c r="FH80" i="11"/>
  <c r="ED81" i="11"/>
  <c r="EE81" i="11"/>
  <c r="EF81" i="11"/>
  <c r="EG81" i="11"/>
  <c r="EH81" i="11"/>
  <c r="EI81" i="11"/>
  <c r="EJ81" i="11"/>
  <c r="EK81" i="11"/>
  <c r="EL81" i="11"/>
  <c r="EM81" i="11"/>
  <c r="EN81" i="11"/>
  <c r="EO81" i="11"/>
  <c r="EP81" i="11"/>
  <c r="EQ81" i="11"/>
  <c r="ER81" i="11"/>
  <c r="ES81" i="11"/>
  <c r="ET81" i="11"/>
  <c r="EU81" i="11"/>
  <c r="EV81" i="11"/>
  <c r="EW81" i="11"/>
  <c r="EX81" i="11"/>
  <c r="EY81" i="11"/>
  <c r="EZ81" i="11"/>
  <c r="FA81" i="11"/>
  <c r="FB81" i="11"/>
  <c r="FC81" i="11"/>
  <c r="FD81" i="11"/>
  <c r="FE81" i="11"/>
  <c r="FF81" i="11"/>
  <c r="FG81" i="11"/>
  <c r="FH81" i="11"/>
  <c r="ED82" i="11"/>
  <c r="EE82" i="11"/>
  <c r="EF82" i="11"/>
  <c r="EG82" i="11"/>
  <c r="EH82" i="11"/>
  <c r="EI82" i="11"/>
  <c r="EJ82" i="11"/>
  <c r="EK82" i="11"/>
  <c r="EL82" i="11"/>
  <c r="EM82" i="11"/>
  <c r="EN82" i="11"/>
  <c r="EO82" i="11"/>
  <c r="EP82" i="11"/>
  <c r="EQ82" i="11"/>
  <c r="ER82" i="11"/>
  <c r="ES82" i="11"/>
  <c r="ET82" i="11"/>
  <c r="EU82" i="11"/>
  <c r="EV82" i="11"/>
  <c r="EW82" i="11"/>
  <c r="EX82" i="11"/>
  <c r="EY82" i="11"/>
  <c r="EZ82" i="11"/>
  <c r="FA82" i="11"/>
  <c r="FB82" i="11"/>
  <c r="FC82" i="11"/>
  <c r="FD82" i="11"/>
  <c r="FE82" i="11"/>
  <c r="FF82" i="11"/>
  <c r="FG82" i="11"/>
  <c r="FH82" i="11"/>
  <c r="ED83" i="11"/>
  <c r="EE83" i="11"/>
  <c r="EF83" i="11"/>
  <c r="EG83" i="11"/>
  <c r="EH83" i="11"/>
  <c r="EI83" i="11"/>
  <c r="EJ83" i="11"/>
  <c r="EK83" i="11"/>
  <c r="EL83" i="11"/>
  <c r="EM83" i="11"/>
  <c r="EN83" i="11"/>
  <c r="EO83" i="11"/>
  <c r="EP83" i="11"/>
  <c r="EQ83" i="11"/>
  <c r="ER83" i="11"/>
  <c r="ES83" i="11"/>
  <c r="ET83" i="11"/>
  <c r="EU83" i="11"/>
  <c r="EV83" i="11"/>
  <c r="EW83" i="11"/>
  <c r="EX83" i="11"/>
  <c r="EY83" i="11"/>
  <c r="EZ83" i="11"/>
  <c r="FA83" i="11"/>
  <c r="FB83" i="11"/>
  <c r="FC83" i="11"/>
  <c r="FD83" i="11"/>
  <c r="FE83" i="11"/>
  <c r="FF83" i="11"/>
  <c r="FG83" i="11"/>
  <c r="FH83" i="11"/>
  <c r="ED84" i="11"/>
  <c r="EE84" i="11"/>
  <c r="EF84" i="11"/>
  <c r="EG84" i="11"/>
  <c r="EH84" i="11"/>
  <c r="EI84" i="11"/>
  <c r="EJ84" i="11"/>
  <c r="EK84" i="11"/>
  <c r="EL84" i="11"/>
  <c r="EM84" i="11"/>
  <c r="EN84" i="11"/>
  <c r="EO84" i="11"/>
  <c r="EP84" i="11"/>
  <c r="EQ84" i="11"/>
  <c r="ER84" i="11"/>
  <c r="ES84" i="11"/>
  <c r="ET84" i="11"/>
  <c r="EU84" i="11"/>
  <c r="EV84" i="11"/>
  <c r="EW84" i="11"/>
  <c r="EX84" i="11"/>
  <c r="EY84" i="11"/>
  <c r="EZ84" i="11"/>
  <c r="FA84" i="11"/>
  <c r="FB84" i="11"/>
  <c r="FC84" i="11"/>
  <c r="FD84" i="11"/>
  <c r="FE84" i="11"/>
  <c r="FF84" i="11"/>
  <c r="FG84" i="11"/>
  <c r="FH84" i="11"/>
  <c r="ED85" i="11"/>
  <c r="EE85" i="11"/>
  <c r="EF85" i="11"/>
  <c r="EG85" i="11"/>
  <c r="EH85" i="11"/>
  <c r="EI85" i="11"/>
  <c r="EJ85" i="11"/>
  <c r="EK85" i="11"/>
  <c r="EL85" i="11"/>
  <c r="EM85" i="11"/>
  <c r="EN85" i="11"/>
  <c r="EO85" i="11"/>
  <c r="EP85" i="11"/>
  <c r="EQ85" i="11"/>
  <c r="ER85" i="11"/>
  <c r="ES85" i="11"/>
  <c r="ET85" i="11"/>
  <c r="EU85" i="11"/>
  <c r="EV85" i="11"/>
  <c r="EW85" i="11"/>
  <c r="EX85" i="11"/>
  <c r="EY85" i="11"/>
  <c r="EZ85" i="11"/>
  <c r="FA85" i="11"/>
  <c r="FB85" i="11"/>
  <c r="FC85" i="11"/>
  <c r="FD85" i="11"/>
  <c r="FE85" i="11"/>
  <c r="FF85" i="11"/>
  <c r="FG85" i="11"/>
  <c r="FH85" i="11"/>
  <c r="ED86" i="11"/>
  <c r="EE86" i="11"/>
  <c r="EF86" i="11"/>
  <c r="EG86" i="11"/>
  <c r="EH86" i="11"/>
  <c r="EI86" i="11"/>
  <c r="EJ86" i="11"/>
  <c r="EK86" i="11"/>
  <c r="EL86" i="11"/>
  <c r="EM86" i="11"/>
  <c r="EN86" i="11"/>
  <c r="EO86" i="11"/>
  <c r="EP86" i="11"/>
  <c r="EQ86" i="11"/>
  <c r="ER86" i="11"/>
  <c r="ES86" i="11"/>
  <c r="ET86" i="11"/>
  <c r="EU86" i="11"/>
  <c r="EV86" i="11"/>
  <c r="EW86" i="11"/>
  <c r="EX86" i="11"/>
  <c r="EY86" i="11"/>
  <c r="EZ86" i="11"/>
  <c r="FA86" i="11"/>
  <c r="FB86" i="11"/>
  <c r="FC86" i="11"/>
  <c r="FD86" i="11"/>
  <c r="FE86" i="11"/>
  <c r="FF86" i="11"/>
  <c r="FG86" i="11"/>
  <c r="FH86" i="11"/>
  <c r="ED87" i="11"/>
  <c r="EE87" i="11"/>
  <c r="EF87" i="11"/>
  <c r="EG87" i="11"/>
  <c r="EH87" i="11"/>
  <c r="EI87" i="11"/>
  <c r="EJ87" i="11"/>
  <c r="EK87" i="11"/>
  <c r="EL87" i="11"/>
  <c r="EM87" i="11"/>
  <c r="EN87" i="11"/>
  <c r="EO87" i="11"/>
  <c r="EP87" i="11"/>
  <c r="EQ87" i="11"/>
  <c r="ER87" i="11"/>
  <c r="ES87" i="11"/>
  <c r="ET87" i="11"/>
  <c r="EU87" i="11"/>
  <c r="EV87" i="11"/>
  <c r="EW87" i="11"/>
  <c r="EX87" i="11"/>
  <c r="EY87" i="11"/>
  <c r="EZ87" i="11"/>
  <c r="FA87" i="11"/>
  <c r="FB87" i="11"/>
  <c r="FC87" i="11"/>
  <c r="FD87" i="11"/>
  <c r="FE87" i="11"/>
  <c r="FF87" i="11"/>
  <c r="FG87" i="11"/>
  <c r="FH87" i="11"/>
  <c r="ED88" i="11"/>
  <c r="EE88" i="11"/>
  <c r="EF88" i="11"/>
  <c r="EG88" i="11"/>
  <c r="EH88" i="11"/>
  <c r="EI88" i="11"/>
  <c r="EJ88" i="11"/>
  <c r="EK88" i="11"/>
  <c r="EL88" i="11"/>
  <c r="EM88" i="11"/>
  <c r="EN88" i="11"/>
  <c r="EO88" i="11"/>
  <c r="EP88" i="11"/>
  <c r="EQ88" i="11"/>
  <c r="ER88" i="11"/>
  <c r="ES88" i="11"/>
  <c r="ET88" i="11"/>
  <c r="EU88" i="11"/>
  <c r="EV88" i="11"/>
  <c r="EW88" i="11"/>
  <c r="EX88" i="11"/>
  <c r="EY88" i="11"/>
  <c r="EZ88" i="11"/>
  <c r="FA88" i="11"/>
  <c r="FB88" i="11"/>
  <c r="FC88" i="11"/>
  <c r="FD88" i="11"/>
  <c r="FE88" i="11"/>
  <c r="FF88" i="11"/>
  <c r="FG88" i="11"/>
  <c r="FH88" i="11"/>
  <c r="ED89" i="11"/>
  <c r="EE89" i="11"/>
  <c r="EF89" i="11"/>
  <c r="EG89" i="11"/>
  <c r="EH89" i="11"/>
  <c r="EI89" i="11"/>
  <c r="EJ89" i="11"/>
  <c r="EK89" i="11"/>
  <c r="EL89" i="11"/>
  <c r="EM89" i="11"/>
  <c r="EN89" i="11"/>
  <c r="EO89" i="11"/>
  <c r="EP89" i="11"/>
  <c r="EQ89" i="11"/>
  <c r="ER89" i="11"/>
  <c r="ES89" i="11"/>
  <c r="ET89" i="11"/>
  <c r="EU89" i="11"/>
  <c r="EV89" i="11"/>
  <c r="EW89" i="11"/>
  <c r="EX89" i="11"/>
  <c r="EY89" i="11"/>
  <c r="EZ89" i="11"/>
  <c r="FA89" i="11"/>
  <c r="FB89" i="11"/>
  <c r="FC89" i="11"/>
  <c r="FD89" i="11"/>
  <c r="FE89" i="11"/>
  <c r="FF89" i="11"/>
  <c r="FG89" i="11"/>
  <c r="FH89" i="11"/>
  <c r="ED90" i="11"/>
  <c r="EE90" i="11"/>
  <c r="EF90" i="11"/>
  <c r="EG90" i="11"/>
  <c r="EH90" i="11"/>
  <c r="EI90" i="11"/>
  <c r="EJ90" i="11"/>
  <c r="EK90" i="11"/>
  <c r="EL90" i="11"/>
  <c r="EM90" i="11"/>
  <c r="EN90" i="11"/>
  <c r="EO90" i="11"/>
  <c r="EP90" i="11"/>
  <c r="EQ90" i="11"/>
  <c r="ER90" i="11"/>
  <c r="ES90" i="11"/>
  <c r="ET90" i="11"/>
  <c r="EU90" i="11"/>
  <c r="EV90" i="11"/>
  <c r="EW90" i="11"/>
  <c r="EX90" i="11"/>
  <c r="EY90" i="11"/>
  <c r="EZ90" i="11"/>
  <c r="FA90" i="11"/>
  <c r="FB90" i="11"/>
  <c r="FC90" i="11"/>
  <c r="FD90" i="11"/>
  <c r="FE90" i="11"/>
  <c r="FF90" i="11"/>
  <c r="FG90" i="11"/>
  <c r="FH90" i="11"/>
  <c r="ED91" i="11"/>
  <c r="EE91" i="11"/>
  <c r="EF91" i="11"/>
  <c r="EG91" i="11"/>
  <c r="EH91" i="11"/>
  <c r="EI91" i="11"/>
  <c r="EJ91" i="11"/>
  <c r="EK91" i="11"/>
  <c r="EL91" i="11"/>
  <c r="EM91" i="11"/>
  <c r="EN91" i="11"/>
  <c r="EO91" i="11"/>
  <c r="EP91" i="11"/>
  <c r="EQ91" i="11"/>
  <c r="ER91" i="11"/>
  <c r="ES91" i="11"/>
  <c r="ET91" i="11"/>
  <c r="EU91" i="11"/>
  <c r="EV91" i="11"/>
  <c r="EW91" i="11"/>
  <c r="EX91" i="11"/>
  <c r="EY91" i="11"/>
  <c r="EZ91" i="11"/>
  <c r="FA91" i="11"/>
  <c r="FB91" i="11"/>
  <c r="FC91" i="11"/>
  <c r="FD91" i="11"/>
  <c r="FE91" i="11"/>
  <c r="FF91" i="11"/>
  <c r="FG91" i="11"/>
  <c r="FH91" i="11"/>
  <c r="ED92" i="11"/>
  <c r="EE92" i="11"/>
  <c r="EF92" i="11"/>
  <c r="EG92" i="11"/>
  <c r="EH92" i="11"/>
  <c r="EI92" i="11"/>
  <c r="EJ92" i="11"/>
  <c r="EK92" i="11"/>
  <c r="EL92" i="11"/>
  <c r="EM92" i="11"/>
  <c r="EN92" i="11"/>
  <c r="EO92" i="11"/>
  <c r="EP92" i="11"/>
  <c r="EQ92" i="11"/>
  <c r="ER92" i="11"/>
  <c r="ES92" i="11"/>
  <c r="ET92" i="11"/>
  <c r="EU92" i="11"/>
  <c r="EV92" i="11"/>
  <c r="EW92" i="11"/>
  <c r="EX92" i="11"/>
  <c r="EY92" i="11"/>
  <c r="EZ92" i="11"/>
  <c r="FA92" i="11"/>
  <c r="FB92" i="11"/>
  <c r="FC92" i="11"/>
  <c r="FD92" i="11"/>
  <c r="FE92" i="11"/>
  <c r="FF92" i="11"/>
  <c r="FG92" i="11"/>
  <c r="FH92" i="11"/>
  <c r="ED93" i="11"/>
  <c r="EE93" i="11"/>
  <c r="EF93" i="11"/>
  <c r="EG93" i="11"/>
  <c r="EH93" i="11"/>
  <c r="EI93" i="11"/>
  <c r="EJ93" i="11"/>
  <c r="EK93" i="11"/>
  <c r="EL93" i="11"/>
  <c r="EM93" i="11"/>
  <c r="EN93" i="11"/>
  <c r="EO93" i="11"/>
  <c r="EP93" i="11"/>
  <c r="EQ93" i="11"/>
  <c r="ER93" i="11"/>
  <c r="ES93" i="11"/>
  <c r="ET93" i="11"/>
  <c r="EU93" i="11"/>
  <c r="EV93" i="11"/>
  <c r="EW93" i="11"/>
  <c r="EX93" i="11"/>
  <c r="EY93" i="11"/>
  <c r="EZ93" i="11"/>
  <c r="FA93" i="11"/>
  <c r="FB93" i="11"/>
  <c r="FC93" i="11"/>
  <c r="FD93" i="11"/>
  <c r="FE93" i="11"/>
  <c r="FF93" i="11"/>
  <c r="FG93" i="11"/>
  <c r="FH93" i="11"/>
  <c r="ED94" i="11"/>
  <c r="EE94" i="11"/>
  <c r="EF94" i="11"/>
  <c r="EG94" i="11"/>
  <c r="EH94" i="11"/>
  <c r="EI94" i="11"/>
  <c r="EJ94" i="11"/>
  <c r="EK94" i="11"/>
  <c r="EL94" i="11"/>
  <c r="EM94" i="11"/>
  <c r="EN94" i="11"/>
  <c r="EO94" i="11"/>
  <c r="EP94" i="11"/>
  <c r="EQ94" i="11"/>
  <c r="ER94" i="11"/>
  <c r="ES94" i="11"/>
  <c r="ET94" i="11"/>
  <c r="EU94" i="11"/>
  <c r="EV94" i="11"/>
  <c r="EW94" i="11"/>
  <c r="EX94" i="11"/>
  <c r="EY94" i="11"/>
  <c r="EZ94" i="11"/>
  <c r="FA94" i="11"/>
  <c r="FB94" i="11"/>
  <c r="FC94" i="11"/>
  <c r="FD94" i="11"/>
  <c r="FE94" i="11"/>
  <c r="FF94" i="11"/>
  <c r="FG94" i="11"/>
  <c r="FH94" i="11"/>
  <c r="ED95" i="11"/>
  <c r="EE95" i="11"/>
  <c r="EF95" i="11"/>
  <c r="EG95" i="11"/>
  <c r="EH95" i="11"/>
  <c r="EI95" i="11"/>
  <c r="EJ95" i="11"/>
  <c r="EK95" i="11"/>
  <c r="EL95" i="11"/>
  <c r="EM95" i="11"/>
  <c r="EN95" i="11"/>
  <c r="EO95" i="11"/>
  <c r="EP95" i="11"/>
  <c r="EQ95" i="11"/>
  <c r="ER95" i="11"/>
  <c r="ES95" i="11"/>
  <c r="ET95" i="11"/>
  <c r="EU95" i="11"/>
  <c r="EV95" i="11"/>
  <c r="EW95" i="11"/>
  <c r="EX95" i="11"/>
  <c r="EY95" i="11"/>
  <c r="EZ95" i="11"/>
  <c r="FA95" i="11"/>
  <c r="FB95" i="11"/>
  <c r="FC95" i="11"/>
  <c r="FD95" i="11"/>
  <c r="FE95" i="11"/>
  <c r="FF95" i="11"/>
  <c r="FG95" i="11"/>
  <c r="FH95" i="11"/>
  <c r="ED96" i="11"/>
  <c r="EE96" i="11"/>
  <c r="EF96" i="11"/>
  <c r="EG96" i="11"/>
  <c r="EH96" i="11"/>
  <c r="EI96" i="11"/>
  <c r="EJ96" i="11"/>
  <c r="EK96" i="11"/>
  <c r="EL96" i="11"/>
  <c r="EM96" i="11"/>
  <c r="EN96" i="11"/>
  <c r="EO96" i="11"/>
  <c r="EP96" i="11"/>
  <c r="EQ96" i="11"/>
  <c r="ER96" i="11"/>
  <c r="ES96" i="11"/>
  <c r="ET96" i="11"/>
  <c r="EU96" i="11"/>
  <c r="EV96" i="11"/>
  <c r="EW96" i="11"/>
  <c r="EX96" i="11"/>
  <c r="EY96" i="11"/>
  <c r="EZ96" i="11"/>
  <c r="FA96" i="11"/>
  <c r="FB96" i="11"/>
  <c r="FC96" i="11"/>
  <c r="FD96" i="11"/>
  <c r="FE96" i="11"/>
  <c r="FF96" i="11"/>
  <c r="FG96" i="11"/>
  <c r="FH96" i="11"/>
  <c r="ED97" i="11"/>
  <c r="EE97" i="11"/>
  <c r="EF97" i="11"/>
  <c r="EG97" i="11"/>
  <c r="EH97" i="11"/>
  <c r="EI97" i="11"/>
  <c r="EJ97" i="11"/>
  <c r="EK97" i="11"/>
  <c r="EL97" i="11"/>
  <c r="EM97" i="11"/>
  <c r="EN97" i="11"/>
  <c r="EO97" i="11"/>
  <c r="EP97" i="11"/>
  <c r="EQ97" i="11"/>
  <c r="ER97" i="11"/>
  <c r="ES97" i="11"/>
  <c r="ET97" i="11"/>
  <c r="EU97" i="11"/>
  <c r="EV97" i="11"/>
  <c r="EW97" i="11"/>
  <c r="EX97" i="11"/>
  <c r="EY97" i="11"/>
  <c r="EZ97" i="11"/>
  <c r="FA97" i="11"/>
  <c r="FB97" i="11"/>
  <c r="FC97" i="11"/>
  <c r="FD97" i="11"/>
  <c r="FE97" i="11"/>
  <c r="FF97" i="11"/>
  <c r="FG97" i="11"/>
  <c r="FH97" i="11"/>
  <c r="ED98" i="11"/>
  <c r="EE98" i="11"/>
  <c r="EF98" i="11"/>
  <c r="EG98" i="11"/>
  <c r="EH98" i="11"/>
  <c r="EI98" i="11"/>
  <c r="EJ98" i="11"/>
  <c r="EK98" i="11"/>
  <c r="EL98" i="11"/>
  <c r="EM98" i="11"/>
  <c r="EN98" i="11"/>
  <c r="EO98" i="11"/>
  <c r="EP98" i="11"/>
  <c r="EQ98" i="11"/>
  <c r="ER98" i="11"/>
  <c r="ES98" i="11"/>
  <c r="ET98" i="11"/>
  <c r="EU98" i="11"/>
  <c r="EV98" i="11"/>
  <c r="EW98" i="11"/>
  <c r="EX98" i="11"/>
  <c r="EY98" i="11"/>
  <c r="EZ98" i="11"/>
  <c r="FA98" i="11"/>
  <c r="FB98" i="11"/>
  <c r="FC98" i="11"/>
  <c r="FD98" i="11"/>
  <c r="FE98" i="11"/>
  <c r="FF98" i="11"/>
  <c r="FG98" i="11"/>
  <c r="FH98" i="11"/>
  <c r="ED99" i="11"/>
  <c r="EE99" i="11"/>
  <c r="EF99" i="11"/>
  <c r="EG99" i="11"/>
  <c r="EH99" i="11"/>
  <c r="EI99" i="11"/>
  <c r="EJ99" i="11"/>
  <c r="EK99" i="11"/>
  <c r="EL99" i="11"/>
  <c r="EM99" i="11"/>
  <c r="EN99" i="11"/>
  <c r="EO99" i="11"/>
  <c r="EP99" i="11"/>
  <c r="EQ99" i="11"/>
  <c r="ER99" i="11"/>
  <c r="ES99" i="11"/>
  <c r="ET99" i="11"/>
  <c r="EU99" i="11"/>
  <c r="EV99" i="11"/>
  <c r="EW99" i="11"/>
  <c r="EX99" i="11"/>
  <c r="EY99" i="11"/>
  <c r="EZ99" i="11"/>
  <c r="FA99" i="11"/>
  <c r="FB99" i="11"/>
  <c r="FC99" i="11"/>
  <c r="FD99" i="11"/>
  <c r="FE99" i="11"/>
  <c r="FF99" i="11"/>
  <c r="FG99" i="11"/>
  <c r="FH99" i="11"/>
  <c r="ED100" i="11"/>
  <c r="EE100" i="11"/>
  <c r="EF100" i="11"/>
  <c r="EG100" i="11"/>
  <c r="EH100" i="11"/>
  <c r="EI100" i="11"/>
  <c r="EJ100" i="11"/>
  <c r="EK100" i="11"/>
  <c r="EL100" i="11"/>
  <c r="EM100" i="11"/>
  <c r="EN100" i="11"/>
  <c r="EO100" i="11"/>
  <c r="EP100" i="11"/>
  <c r="EQ100" i="11"/>
  <c r="ER100" i="11"/>
  <c r="ES100" i="11"/>
  <c r="ET100" i="11"/>
  <c r="EU100" i="11"/>
  <c r="EV100" i="11"/>
  <c r="EW100" i="11"/>
  <c r="EX100" i="11"/>
  <c r="EY100" i="11"/>
  <c r="EZ100" i="11"/>
  <c r="FA100" i="11"/>
  <c r="FB100" i="11"/>
  <c r="FC100" i="11"/>
  <c r="FD100" i="11"/>
  <c r="FE100" i="11"/>
  <c r="FF100" i="11"/>
  <c r="FG100" i="11"/>
  <c r="FH100" i="11"/>
  <c r="ED101" i="11"/>
  <c r="EE101" i="11"/>
  <c r="EF101" i="11"/>
  <c r="EG101" i="11"/>
  <c r="EH101" i="11"/>
  <c r="EI101" i="11"/>
  <c r="EJ101" i="11"/>
  <c r="EK101" i="11"/>
  <c r="EL101" i="11"/>
  <c r="EM101" i="11"/>
  <c r="EN101" i="11"/>
  <c r="EO101" i="11"/>
  <c r="EP101" i="11"/>
  <c r="EQ101" i="11"/>
  <c r="ER101" i="11"/>
  <c r="ES101" i="11"/>
  <c r="ET101" i="11"/>
  <c r="EU101" i="11"/>
  <c r="EV101" i="11"/>
  <c r="EW101" i="11"/>
  <c r="EX101" i="11"/>
  <c r="EY101" i="11"/>
  <c r="EZ101" i="11"/>
  <c r="FA101" i="11"/>
  <c r="FB101" i="11"/>
  <c r="FC101" i="11"/>
  <c r="FD101" i="11"/>
  <c r="FE101" i="11"/>
  <c r="FF101" i="11"/>
  <c r="FG101" i="11"/>
  <c r="FH101" i="11"/>
  <c r="ED102" i="11"/>
  <c r="EE102" i="11"/>
  <c r="EF102" i="11"/>
  <c r="EG102" i="11"/>
  <c r="EH102" i="11"/>
  <c r="EI102" i="11"/>
  <c r="EJ102" i="11"/>
  <c r="EK102" i="11"/>
  <c r="EL102" i="11"/>
  <c r="EM102" i="11"/>
  <c r="EN102" i="11"/>
  <c r="EO102" i="11"/>
  <c r="EP102" i="11"/>
  <c r="EQ102" i="11"/>
  <c r="ER102" i="11"/>
  <c r="ES102" i="11"/>
  <c r="ET102" i="11"/>
  <c r="EU102" i="11"/>
  <c r="EV102" i="11"/>
  <c r="EW102" i="11"/>
  <c r="EX102" i="11"/>
  <c r="EY102" i="11"/>
  <c r="EZ102" i="11"/>
  <c r="FA102" i="11"/>
  <c r="FB102" i="11"/>
  <c r="FC102" i="11"/>
  <c r="FD102" i="11"/>
  <c r="FE102" i="11"/>
  <c r="FF102" i="11"/>
  <c r="FG102" i="11"/>
  <c r="FH102" i="11"/>
  <c r="ED103" i="11"/>
  <c r="EE103" i="11"/>
  <c r="EF103" i="11"/>
  <c r="EG103" i="11"/>
  <c r="EH103" i="11"/>
  <c r="EI103" i="11"/>
  <c r="EJ103" i="11"/>
  <c r="EK103" i="11"/>
  <c r="EL103" i="11"/>
  <c r="EM103" i="11"/>
  <c r="EN103" i="11"/>
  <c r="EO103" i="11"/>
  <c r="EP103" i="11"/>
  <c r="EQ103" i="11"/>
  <c r="ER103" i="11"/>
  <c r="ES103" i="11"/>
  <c r="ET103" i="11"/>
  <c r="EU103" i="11"/>
  <c r="EV103" i="11"/>
  <c r="EW103" i="11"/>
  <c r="EX103" i="11"/>
  <c r="EY103" i="11"/>
  <c r="EZ103" i="11"/>
  <c r="FA103" i="11"/>
  <c r="FB103" i="11"/>
  <c r="FC103" i="11"/>
  <c r="FD103" i="11"/>
  <c r="FE103" i="11"/>
  <c r="FF103" i="11"/>
  <c r="FG103" i="11"/>
  <c r="FH103" i="11"/>
  <c r="ED104" i="11"/>
  <c r="EE104" i="11"/>
  <c r="EF104" i="11"/>
  <c r="EG104" i="11"/>
  <c r="EH104" i="11"/>
  <c r="EI104" i="11"/>
  <c r="EJ104" i="11"/>
  <c r="EK104" i="11"/>
  <c r="EL104" i="11"/>
  <c r="EM104" i="11"/>
  <c r="EN104" i="11"/>
  <c r="EO104" i="11"/>
  <c r="EP104" i="11"/>
  <c r="EQ104" i="11"/>
  <c r="ER104" i="11"/>
  <c r="ES104" i="11"/>
  <c r="ET104" i="11"/>
  <c r="EU104" i="11"/>
  <c r="EV104" i="11"/>
  <c r="EW104" i="11"/>
  <c r="EX104" i="11"/>
  <c r="EY104" i="11"/>
  <c r="EZ104" i="11"/>
  <c r="FA104" i="11"/>
  <c r="FB104" i="11"/>
  <c r="FC104" i="11"/>
  <c r="FD104" i="11"/>
  <c r="FE104" i="11"/>
  <c r="FF104" i="11"/>
  <c r="FG104" i="11"/>
  <c r="FH104" i="11"/>
  <c r="ED105" i="11"/>
  <c r="EE105" i="11"/>
  <c r="EF105" i="11"/>
  <c r="EG105" i="11"/>
  <c r="EH105" i="11"/>
  <c r="EI105" i="11"/>
  <c r="EJ105" i="11"/>
  <c r="EK105" i="11"/>
  <c r="EL105" i="11"/>
  <c r="EM105" i="11"/>
  <c r="EN105" i="11"/>
  <c r="EO105" i="11"/>
  <c r="EP105" i="11"/>
  <c r="EQ105" i="11"/>
  <c r="ER105" i="11"/>
  <c r="ES105" i="11"/>
  <c r="ET105" i="11"/>
  <c r="EU105" i="11"/>
  <c r="EV105" i="11"/>
  <c r="EW105" i="11"/>
  <c r="EX105" i="11"/>
  <c r="EY105" i="11"/>
  <c r="EZ105" i="11"/>
  <c r="FA105" i="11"/>
  <c r="FB105" i="11"/>
  <c r="FC105" i="11"/>
  <c r="FD105" i="11"/>
  <c r="FE105" i="11"/>
  <c r="FF105" i="11"/>
  <c r="FG105" i="11"/>
  <c r="FH105" i="11"/>
  <c r="ED106" i="11"/>
  <c r="EE106" i="11"/>
  <c r="EF106" i="11"/>
  <c r="EG106" i="11"/>
  <c r="EH106" i="11"/>
  <c r="EI106" i="11"/>
  <c r="EJ106" i="11"/>
  <c r="EK106" i="11"/>
  <c r="EL106" i="11"/>
  <c r="EM106" i="11"/>
  <c r="EN106" i="11"/>
  <c r="EO106" i="11"/>
  <c r="EP106" i="11"/>
  <c r="EQ106" i="11"/>
  <c r="ER106" i="11"/>
  <c r="ES106" i="11"/>
  <c r="ET106" i="11"/>
  <c r="EU106" i="11"/>
  <c r="EV106" i="11"/>
  <c r="EW106" i="11"/>
  <c r="EX106" i="11"/>
  <c r="EY106" i="11"/>
  <c r="EZ106" i="11"/>
  <c r="FA106" i="11"/>
  <c r="FB106" i="11"/>
  <c r="FC106" i="11"/>
  <c r="FD106" i="11"/>
  <c r="FE106" i="11"/>
  <c r="FF106" i="11"/>
  <c r="FG106" i="11"/>
  <c r="FH106" i="11"/>
  <c r="ED107" i="11"/>
  <c r="EE107" i="11"/>
  <c r="EF107" i="11"/>
  <c r="EG107" i="11"/>
  <c r="EH107" i="11"/>
  <c r="EI107" i="11"/>
  <c r="EJ107" i="11"/>
  <c r="EK107" i="11"/>
  <c r="EL107" i="11"/>
  <c r="EM107" i="11"/>
  <c r="EN107" i="11"/>
  <c r="EO107" i="11"/>
  <c r="EP107" i="11"/>
  <c r="EQ107" i="11"/>
  <c r="ER107" i="11"/>
  <c r="ES107" i="11"/>
  <c r="ET107" i="11"/>
  <c r="EU107" i="11"/>
  <c r="EV107" i="11"/>
  <c r="EW107" i="11"/>
  <c r="EX107" i="11"/>
  <c r="EY107" i="11"/>
  <c r="EZ107" i="11"/>
  <c r="FA107" i="11"/>
  <c r="FB107" i="11"/>
  <c r="FC107" i="11"/>
  <c r="FD107" i="11"/>
  <c r="FE107" i="11"/>
  <c r="FF107" i="11"/>
  <c r="FG107" i="11"/>
  <c r="FH107" i="11"/>
  <c r="ED108" i="11"/>
  <c r="EE108" i="11"/>
  <c r="EF108" i="11"/>
  <c r="EG108" i="11"/>
  <c r="EH108" i="11"/>
  <c r="EI108" i="11"/>
  <c r="EJ108" i="11"/>
  <c r="EK108" i="11"/>
  <c r="EL108" i="11"/>
  <c r="EM108" i="11"/>
  <c r="EN108" i="11"/>
  <c r="EO108" i="11"/>
  <c r="EP108" i="11"/>
  <c r="EQ108" i="11"/>
  <c r="ER108" i="11"/>
  <c r="ES108" i="11"/>
  <c r="ET108" i="11"/>
  <c r="EU108" i="11"/>
  <c r="EV108" i="11"/>
  <c r="EW108" i="11"/>
  <c r="EX108" i="11"/>
  <c r="EY108" i="11"/>
  <c r="EZ108" i="11"/>
  <c r="FA108" i="11"/>
  <c r="FB108" i="11"/>
  <c r="FC108" i="11"/>
  <c r="FD108" i="11"/>
  <c r="FE108" i="11"/>
  <c r="FF108" i="11"/>
  <c r="FG108" i="11"/>
  <c r="FH108" i="11"/>
  <c r="ED109" i="11"/>
  <c r="EE109" i="11"/>
  <c r="EF109" i="11"/>
  <c r="EG109" i="11"/>
  <c r="EH109" i="11"/>
  <c r="EI109" i="11"/>
  <c r="EJ109" i="11"/>
  <c r="EK109" i="11"/>
  <c r="EL109" i="11"/>
  <c r="EM109" i="11"/>
  <c r="EN109" i="11"/>
  <c r="EO109" i="11"/>
  <c r="EP109" i="11"/>
  <c r="EQ109" i="11"/>
  <c r="ER109" i="11"/>
  <c r="ES109" i="11"/>
  <c r="ET109" i="11"/>
  <c r="EU109" i="11"/>
  <c r="EV109" i="11"/>
  <c r="EW109" i="11"/>
  <c r="EX109" i="11"/>
  <c r="EY109" i="11"/>
  <c r="EZ109" i="11"/>
  <c r="FA109" i="11"/>
  <c r="FB109" i="11"/>
  <c r="FC109" i="11"/>
  <c r="FD109" i="11"/>
  <c r="FE109" i="11"/>
  <c r="FF109" i="11"/>
  <c r="FG109" i="11"/>
  <c r="FH109" i="11"/>
  <c r="ED110" i="11"/>
  <c r="EE110" i="11"/>
  <c r="EF110" i="11"/>
  <c r="EG110" i="11"/>
  <c r="EH110" i="11"/>
  <c r="EI110" i="11"/>
  <c r="EJ110" i="11"/>
  <c r="EK110" i="11"/>
  <c r="EL110" i="11"/>
  <c r="EM110" i="11"/>
  <c r="EN110" i="11"/>
  <c r="EO110" i="11"/>
  <c r="EP110" i="11"/>
  <c r="EQ110" i="11"/>
  <c r="ER110" i="11"/>
  <c r="ES110" i="11"/>
  <c r="ET110" i="11"/>
  <c r="EU110" i="11"/>
  <c r="EV110" i="11"/>
  <c r="EW110" i="11"/>
  <c r="EX110" i="11"/>
  <c r="EY110" i="11"/>
  <c r="EZ110" i="11"/>
  <c r="FA110" i="11"/>
  <c r="FB110" i="11"/>
  <c r="FC110" i="11"/>
  <c r="FD110" i="11"/>
  <c r="FE110" i="11"/>
  <c r="FF110" i="11"/>
  <c r="FG110" i="11"/>
  <c r="FH110" i="11"/>
  <c r="ED111" i="11"/>
  <c r="EE111" i="11"/>
  <c r="EF111" i="11"/>
  <c r="EG111" i="11"/>
  <c r="EH111" i="11"/>
  <c r="EI111" i="11"/>
  <c r="EJ111" i="11"/>
  <c r="EK111" i="11"/>
  <c r="EL111" i="11"/>
  <c r="EM111" i="11"/>
  <c r="EN111" i="11"/>
  <c r="EO111" i="11"/>
  <c r="EP111" i="11"/>
  <c r="EQ111" i="11"/>
  <c r="ER111" i="11"/>
  <c r="ES111" i="11"/>
  <c r="ET111" i="11"/>
  <c r="EU111" i="11"/>
  <c r="EV111" i="11"/>
  <c r="EW111" i="11"/>
  <c r="EX111" i="11"/>
  <c r="EY111" i="11"/>
  <c r="EZ111" i="11"/>
  <c r="FA111" i="11"/>
  <c r="FB111" i="11"/>
  <c r="FC111" i="11"/>
  <c r="FD111" i="11"/>
  <c r="FE111" i="11"/>
  <c r="FF111" i="11"/>
  <c r="FG111" i="11"/>
  <c r="FH111" i="11"/>
  <c r="ED112" i="11"/>
  <c r="EE112" i="11"/>
  <c r="EF112" i="11"/>
  <c r="EG112" i="11"/>
  <c r="EH112" i="11"/>
  <c r="EI112" i="11"/>
  <c r="EJ112" i="11"/>
  <c r="EK112" i="11"/>
  <c r="EL112" i="11"/>
  <c r="EM112" i="11"/>
  <c r="EN112" i="11"/>
  <c r="EO112" i="11"/>
  <c r="EP112" i="11"/>
  <c r="EQ112" i="11"/>
  <c r="ER112" i="11"/>
  <c r="ES112" i="11"/>
  <c r="ET112" i="11"/>
  <c r="EU112" i="11"/>
  <c r="EV112" i="11"/>
  <c r="EW112" i="11"/>
  <c r="EX112" i="11"/>
  <c r="EY112" i="11"/>
  <c r="EZ112" i="11"/>
  <c r="FA112" i="11"/>
  <c r="FB112" i="11"/>
  <c r="FC112" i="11"/>
  <c r="FD112" i="11"/>
  <c r="FE112" i="11"/>
  <c r="FF112" i="11"/>
  <c r="FG112" i="11"/>
  <c r="FH112" i="11"/>
  <c r="ED113" i="11"/>
  <c r="EE113" i="11"/>
  <c r="EF113" i="11"/>
  <c r="EG113" i="11"/>
  <c r="EH113" i="11"/>
  <c r="EI113" i="11"/>
  <c r="EJ113" i="11"/>
  <c r="EK113" i="11"/>
  <c r="EL113" i="11"/>
  <c r="EM113" i="11"/>
  <c r="EN113" i="11"/>
  <c r="EO113" i="11"/>
  <c r="EP113" i="11"/>
  <c r="EQ113" i="11"/>
  <c r="ER113" i="11"/>
  <c r="ES113" i="11"/>
  <c r="ET113" i="11"/>
  <c r="EU113" i="11"/>
  <c r="EV113" i="11"/>
  <c r="EW113" i="11"/>
  <c r="EX113" i="11"/>
  <c r="EY113" i="11"/>
  <c r="EZ113" i="11"/>
  <c r="FA113" i="11"/>
  <c r="FB113" i="11"/>
  <c r="FC113" i="11"/>
  <c r="FD113" i="11"/>
  <c r="FE113" i="11"/>
  <c r="FF113" i="11"/>
  <c r="FG113" i="11"/>
  <c r="FH113" i="11"/>
  <c r="ED114" i="11"/>
  <c r="EE114" i="11"/>
  <c r="EF114" i="11"/>
  <c r="EG114" i="11"/>
  <c r="EH114" i="11"/>
  <c r="EI114" i="11"/>
  <c r="EJ114" i="11"/>
  <c r="EK114" i="11"/>
  <c r="EL114" i="11"/>
  <c r="EM114" i="11"/>
  <c r="EN114" i="11"/>
  <c r="EO114" i="11"/>
  <c r="EP114" i="11"/>
  <c r="EQ114" i="11"/>
  <c r="ER114" i="11"/>
  <c r="ES114" i="11"/>
  <c r="ET114" i="11"/>
  <c r="EU114" i="11"/>
  <c r="EV114" i="11"/>
  <c r="EW114" i="11"/>
  <c r="EX114" i="11"/>
  <c r="EY114" i="11"/>
  <c r="EZ114" i="11"/>
  <c r="FA114" i="11"/>
  <c r="FB114" i="11"/>
  <c r="FC114" i="11"/>
  <c r="FD114" i="11"/>
  <c r="FE114" i="11"/>
  <c r="FF114" i="11"/>
  <c r="FG114" i="11"/>
  <c r="FH114" i="11"/>
  <c r="ED115" i="11"/>
  <c r="EE115" i="11"/>
  <c r="EF115" i="11"/>
  <c r="EG115" i="11"/>
  <c r="EH115" i="11"/>
  <c r="EI115" i="11"/>
  <c r="EJ115" i="11"/>
  <c r="EK115" i="11"/>
  <c r="EL115" i="11"/>
  <c r="EM115" i="11"/>
  <c r="EN115" i="11"/>
  <c r="EO115" i="11"/>
  <c r="EP115" i="11"/>
  <c r="EQ115" i="11"/>
  <c r="ER115" i="11"/>
  <c r="ES115" i="11"/>
  <c r="ET115" i="11"/>
  <c r="EU115" i="11"/>
  <c r="EV115" i="11"/>
  <c r="EW115" i="11"/>
  <c r="EX115" i="11"/>
  <c r="EY115" i="11"/>
  <c r="EZ115" i="11"/>
  <c r="FA115" i="11"/>
  <c r="FB115" i="11"/>
  <c r="FC115" i="11"/>
  <c r="FD115" i="11"/>
  <c r="FE115" i="11"/>
  <c r="FF115" i="11"/>
  <c r="FG115" i="11"/>
  <c r="FH115" i="11"/>
  <c r="ED116" i="11"/>
  <c r="EE116" i="11"/>
  <c r="EF116" i="11"/>
  <c r="EG116" i="11"/>
  <c r="EH116" i="11"/>
  <c r="EI116" i="11"/>
  <c r="EJ116" i="11"/>
  <c r="EK116" i="11"/>
  <c r="EL116" i="11"/>
  <c r="EM116" i="11"/>
  <c r="EN116" i="11"/>
  <c r="EO116" i="11"/>
  <c r="EP116" i="11"/>
  <c r="EQ116" i="11"/>
  <c r="ER116" i="11"/>
  <c r="ES116" i="11"/>
  <c r="ET116" i="11"/>
  <c r="EU116" i="11"/>
  <c r="EV116" i="11"/>
  <c r="EW116" i="11"/>
  <c r="EX116" i="11"/>
  <c r="EY116" i="11"/>
  <c r="EZ116" i="11"/>
  <c r="FA116" i="11"/>
  <c r="FB116" i="11"/>
  <c r="FC116" i="11"/>
  <c r="FD116" i="11"/>
  <c r="FE116" i="11"/>
  <c r="FF116" i="11"/>
  <c r="FG116" i="11"/>
  <c r="FH116" i="11"/>
  <c r="CX17" i="11"/>
  <c r="CY17" i="11"/>
  <c r="CZ17" i="11"/>
  <c r="DA17" i="11"/>
  <c r="DB17" i="11"/>
  <c r="DC17" i="11"/>
  <c r="DD17" i="11"/>
  <c r="DE17" i="11"/>
  <c r="DF17" i="11"/>
  <c r="DG17" i="11"/>
  <c r="DH17" i="11"/>
  <c r="DI17" i="11"/>
  <c r="DJ17" i="11"/>
  <c r="DK17" i="11"/>
  <c r="DL17" i="11"/>
  <c r="DM17" i="11"/>
  <c r="DN17" i="11"/>
  <c r="DO17" i="11"/>
  <c r="DP17" i="11"/>
  <c r="DQ17" i="11"/>
  <c r="DR17" i="11"/>
  <c r="DS17" i="11"/>
  <c r="DT17" i="11"/>
  <c r="DU17" i="11"/>
  <c r="DV17" i="11"/>
  <c r="DW17" i="11"/>
  <c r="DX17" i="11"/>
  <c r="DY17" i="11"/>
  <c r="DZ17" i="11"/>
  <c r="EA17" i="11"/>
  <c r="EB17" i="11"/>
  <c r="EC17" i="11"/>
  <c r="CX18" i="11"/>
  <c r="CY18" i="11"/>
  <c r="CZ18" i="11"/>
  <c r="DA18" i="11"/>
  <c r="DB18" i="11"/>
  <c r="DC18" i="11"/>
  <c r="DD18" i="11"/>
  <c r="DE18" i="11"/>
  <c r="DF18" i="11"/>
  <c r="DG18" i="11"/>
  <c r="DH18" i="11"/>
  <c r="DI18" i="11"/>
  <c r="DJ18" i="11"/>
  <c r="DK18" i="11"/>
  <c r="DL18" i="11"/>
  <c r="DM18" i="11"/>
  <c r="DN18" i="11"/>
  <c r="DO18" i="11"/>
  <c r="DP18" i="11"/>
  <c r="DQ18" i="11"/>
  <c r="DR18" i="11"/>
  <c r="DS18" i="11"/>
  <c r="DT18" i="11"/>
  <c r="DU18" i="11"/>
  <c r="DV18" i="11"/>
  <c r="DW18" i="11"/>
  <c r="DX18" i="11"/>
  <c r="DY18" i="11"/>
  <c r="DZ18" i="11"/>
  <c r="EA18" i="11"/>
  <c r="EB18" i="11"/>
  <c r="EC18" i="11"/>
  <c r="CX19" i="11"/>
  <c r="CY19" i="11"/>
  <c r="CZ19" i="11"/>
  <c r="DA19" i="11"/>
  <c r="DB19" i="11"/>
  <c r="DC19" i="11"/>
  <c r="DD19" i="11"/>
  <c r="DE19" i="11"/>
  <c r="DF19" i="11"/>
  <c r="DG19" i="11"/>
  <c r="DH19" i="11"/>
  <c r="DI19" i="11"/>
  <c r="DJ19" i="11"/>
  <c r="DK19" i="11"/>
  <c r="DL19" i="11"/>
  <c r="DM19" i="11"/>
  <c r="DN19" i="11"/>
  <c r="DO19" i="11"/>
  <c r="DP19" i="11"/>
  <c r="DQ19" i="11"/>
  <c r="DR19" i="11"/>
  <c r="DS19" i="11"/>
  <c r="DT19" i="11"/>
  <c r="DU19" i="11"/>
  <c r="DV19" i="11"/>
  <c r="DW19" i="11"/>
  <c r="DX19" i="11"/>
  <c r="DY19" i="11"/>
  <c r="DZ19" i="11"/>
  <c r="EA19" i="11"/>
  <c r="EB19" i="11"/>
  <c r="EC19" i="11"/>
  <c r="CX20" i="11"/>
  <c r="CY20" i="11"/>
  <c r="CZ20" i="11"/>
  <c r="DA20" i="11"/>
  <c r="DB20" i="11"/>
  <c r="DC20" i="11"/>
  <c r="DD20" i="11"/>
  <c r="DE20" i="11"/>
  <c r="DF20" i="11"/>
  <c r="DG20" i="11"/>
  <c r="DH20" i="11"/>
  <c r="DI20" i="11"/>
  <c r="DJ20" i="11"/>
  <c r="DK20" i="11"/>
  <c r="DL20" i="11"/>
  <c r="DM20" i="11"/>
  <c r="DN20" i="11"/>
  <c r="DO20" i="11"/>
  <c r="DP20" i="11"/>
  <c r="DQ20" i="11"/>
  <c r="DR20" i="11"/>
  <c r="DS20" i="11"/>
  <c r="DT20" i="11"/>
  <c r="DU20" i="11"/>
  <c r="DV20" i="11"/>
  <c r="DW20" i="11"/>
  <c r="DX20" i="11"/>
  <c r="DY20" i="11"/>
  <c r="DZ20" i="11"/>
  <c r="EA20" i="11"/>
  <c r="EB20" i="11"/>
  <c r="EC20" i="11"/>
  <c r="CX21" i="11"/>
  <c r="CY21" i="11"/>
  <c r="CZ21" i="11"/>
  <c r="DA21" i="11"/>
  <c r="DB21" i="11"/>
  <c r="DC21" i="11"/>
  <c r="DD21" i="11"/>
  <c r="DE21" i="11"/>
  <c r="DF21" i="11"/>
  <c r="DG21" i="11"/>
  <c r="DH21" i="11"/>
  <c r="DI21" i="11"/>
  <c r="DJ21" i="11"/>
  <c r="DK21" i="11"/>
  <c r="DL21" i="11"/>
  <c r="DM21" i="11"/>
  <c r="DN21" i="11"/>
  <c r="DO21" i="11"/>
  <c r="DP21" i="11"/>
  <c r="DQ21" i="11"/>
  <c r="DR21" i="11"/>
  <c r="DS21" i="11"/>
  <c r="DT21" i="11"/>
  <c r="DU21" i="11"/>
  <c r="DV21" i="11"/>
  <c r="DW21" i="11"/>
  <c r="DX21" i="11"/>
  <c r="DY21" i="11"/>
  <c r="DZ21" i="11"/>
  <c r="EA21" i="11"/>
  <c r="EB21" i="11"/>
  <c r="EC21" i="11"/>
  <c r="CX22" i="11"/>
  <c r="CY22" i="11"/>
  <c r="CZ22" i="11"/>
  <c r="DA22" i="11"/>
  <c r="DB22" i="11"/>
  <c r="DC22" i="11"/>
  <c r="DD22" i="11"/>
  <c r="DE22" i="11"/>
  <c r="DF22" i="11"/>
  <c r="DG22" i="11"/>
  <c r="DH22" i="11"/>
  <c r="DI22" i="11"/>
  <c r="DJ22" i="11"/>
  <c r="DK22" i="11"/>
  <c r="DL22" i="11"/>
  <c r="DM22" i="11"/>
  <c r="DN22" i="11"/>
  <c r="DO22" i="11"/>
  <c r="DP22" i="11"/>
  <c r="DQ22" i="11"/>
  <c r="DR22" i="11"/>
  <c r="DS22" i="11"/>
  <c r="DT22" i="11"/>
  <c r="DU22" i="11"/>
  <c r="DV22" i="11"/>
  <c r="DW22" i="11"/>
  <c r="DX22" i="11"/>
  <c r="DY22" i="11"/>
  <c r="DZ22" i="11"/>
  <c r="EA22" i="11"/>
  <c r="EB22" i="11"/>
  <c r="EC22" i="11"/>
  <c r="CX23" i="11"/>
  <c r="CY23" i="11"/>
  <c r="CZ23" i="11"/>
  <c r="DA23" i="11"/>
  <c r="DB23" i="11"/>
  <c r="DC23" i="11"/>
  <c r="DD23" i="11"/>
  <c r="DE23" i="11"/>
  <c r="DF23" i="11"/>
  <c r="DG23" i="11"/>
  <c r="DH23" i="11"/>
  <c r="DI23" i="11"/>
  <c r="DJ23" i="11"/>
  <c r="DK23" i="11"/>
  <c r="DL23" i="11"/>
  <c r="DM23" i="11"/>
  <c r="DN23" i="11"/>
  <c r="DO23" i="11"/>
  <c r="DP23" i="11"/>
  <c r="DQ23" i="11"/>
  <c r="DR23" i="11"/>
  <c r="DS23" i="11"/>
  <c r="DT23" i="11"/>
  <c r="DU23" i="11"/>
  <c r="DV23" i="11"/>
  <c r="DW23" i="11"/>
  <c r="DX23" i="11"/>
  <c r="DY23" i="11"/>
  <c r="DZ23" i="11"/>
  <c r="EA23" i="11"/>
  <c r="EB23" i="11"/>
  <c r="EC23" i="11"/>
  <c r="CX24" i="11"/>
  <c r="CY24" i="11"/>
  <c r="CZ24" i="11"/>
  <c r="DA24" i="11"/>
  <c r="DB24" i="11"/>
  <c r="DC24" i="11"/>
  <c r="DD24" i="11"/>
  <c r="DE24" i="11"/>
  <c r="DF24" i="11"/>
  <c r="DG24" i="11"/>
  <c r="DH24" i="11"/>
  <c r="DI24" i="11"/>
  <c r="DJ24" i="11"/>
  <c r="DK24" i="11"/>
  <c r="DL24" i="11"/>
  <c r="DM24" i="11"/>
  <c r="DN24" i="11"/>
  <c r="DO24" i="11"/>
  <c r="DP24" i="11"/>
  <c r="DQ24" i="11"/>
  <c r="DR24" i="11"/>
  <c r="DS24" i="11"/>
  <c r="DT24" i="11"/>
  <c r="DU24" i="11"/>
  <c r="DV24" i="11"/>
  <c r="DW24" i="11"/>
  <c r="DX24" i="11"/>
  <c r="DY24" i="11"/>
  <c r="DZ24" i="11"/>
  <c r="EA24" i="11"/>
  <c r="EB24" i="11"/>
  <c r="EC24" i="11"/>
  <c r="CX25" i="11"/>
  <c r="CY25" i="11"/>
  <c r="CZ25" i="11"/>
  <c r="DA25" i="11"/>
  <c r="DB25" i="11"/>
  <c r="DC25" i="11"/>
  <c r="DD25" i="11"/>
  <c r="DE25" i="11"/>
  <c r="DF25" i="11"/>
  <c r="DG25" i="11"/>
  <c r="DH25" i="11"/>
  <c r="DI25" i="11"/>
  <c r="DJ25" i="11"/>
  <c r="DK25" i="11"/>
  <c r="DL25" i="11"/>
  <c r="DM25" i="11"/>
  <c r="DN25" i="11"/>
  <c r="DO25" i="11"/>
  <c r="DP25" i="11"/>
  <c r="DQ25" i="11"/>
  <c r="DR25" i="11"/>
  <c r="DS25" i="11"/>
  <c r="DT25" i="11"/>
  <c r="DU25" i="11"/>
  <c r="DV25" i="11"/>
  <c r="DW25" i="11"/>
  <c r="DX25" i="11"/>
  <c r="DY25" i="11"/>
  <c r="DZ25" i="11"/>
  <c r="EA25" i="11"/>
  <c r="EB25" i="11"/>
  <c r="EC25" i="11"/>
  <c r="CX26" i="11"/>
  <c r="CY26" i="11"/>
  <c r="CZ26" i="11"/>
  <c r="DA26" i="11"/>
  <c r="DB26" i="11"/>
  <c r="DC26" i="11"/>
  <c r="DD26" i="11"/>
  <c r="DE26" i="11"/>
  <c r="DF26" i="11"/>
  <c r="DG26" i="11"/>
  <c r="DH26" i="11"/>
  <c r="DI26" i="11"/>
  <c r="DJ26" i="11"/>
  <c r="DK26" i="11"/>
  <c r="DL26" i="11"/>
  <c r="DM26" i="11"/>
  <c r="DN26" i="11"/>
  <c r="DO26" i="11"/>
  <c r="DP26" i="11"/>
  <c r="DQ26" i="11"/>
  <c r="DR26" i="11"/>
  <c r="DS26" i="11"/>
  <c r="DT26" i="11"/>
  <c r="DU26" i="11"/>
  <c r="DV26" i="11"/>
  <c r="DW26" i="11"/>
  <c r="DX26" i="11"/>
  <c r="DY26" i="11"/>
  <c r="DZ26" i="11"/>
  <c r="EA26" i="11"/>
  <c r="EB26" i="11"/>
  <c r="EC26" i="11"/>
  <c r="CX27" i="11"/>
  <c r="CY27" i="11"/>
  <c r="CZ27" i="11"/>
  <c r="DA27" i="11"/>
  <c r="DB27" i="11"/>
  <c r="DC27" i="11"/>
  <c r="DD27" i="11"/>
  <c r="DE27" i="11"/>
  <c r="DF27" i="11"/>
  <c r="DG27" i="11"/>
  <c r="DH27" i="11"/>
  <c r="DI27" i="11"/>
  <c r="DJ27" i="11"/>
  <c r="DK27" i="11"/>
  <c r="DL27" i="11"/>
  <c r="DM27" i="11"/>
  <c r="DN27" i="11"/>
  <c r="DO27" i="11"/>
  <c r="DP27" i="11"/>
  <c r="DQ27" i="11"/>
  <c r="DR27" i="11"/>
  <c r="DS27" i="11"/>
  <c r="DT27" i="11"/>
  <c r="DU27" i="11"/>
  <c r="DV27" i="11"/>
  <c r="DW27" i="11"/>
  <c r="DX27" i="11"/>
  <c r="DY27" i="11"/>
  <c r="DZ27" i="11"/>
  <c r="EA27" i="11"/>
  <c r="EB27" i="11"/>
  <c r="EC27" i="11"/>
  <c r="CX28" i="11"/>
  <c r="CY28" i="11"/>
  <c r="CZ28" i="11"/>
  <c r="DA28" i="11"/>
  <c r="DB28" i="11"/>
  <c r="DC28" i="11"/>
  <c r="DD28" i="11"/>
  <c r="DE28" i="11"/>
  <c r="DF28" i="11"/>
  <c r="DG28" i="11"/>
  <c r="DH28" i="11"/>
  <c r="DI28" i="11"/>
  <c r="DJ28" i="11"/>
  <c r="DK28" i="11"/>
  <c r="DL28" i="11"/>
  <c r="DM28" i="11"/>
  <c r="DN28" i="11"/>
  <c r="DO28" i="11"/>
  <c r="DP28" i="11"/>
  <c r="DQ28" i="11"/>
  <c r="DR28" i="11"/>
  <c r="DS28" i="11"/>
  <c r="DT28" i="11"/>
  <c r="DU28" i="11"/>
  <c r="DV28" i="11"/>
  <c r="DW28" i="11"/>
  <c r="DX28" i="11"/>
  <c r="DY28" i="11"/>
  <c r="DZ28" i="11"/>
  <c r="EA28" i="11"/>
  <c r="EB28" i="11"/>
  <c r="EC28" i="11"/>
  <c r="CX29" i="11"/>
  <c r="CY29" i="11"/>
  <c r="CZ29" i="11"/>
  <c r="DA29" i="11"/>
  <c r="DB29" i="11"/>
  <c r="DC29" i="11"/>
  <c r="DD29" i="11"/>
  <c r="DE29" i="11"/>
  <c r="DF29" i="11"/>
  <c r="DG29" i="11"/>
  <c r="DH29" i="11"/>
  <c r="DI29" i="11"/>
  <c r="DJ29" i="11"/>
  <c r="DK29" i="11"/>
  <c r="DL29" i="11"/>
  <c r="DM29" i="11"/>
  <c r="DN29" i="11"/>
  <c r="DO29" i="11"/>
  <c r="DP29" i="11"/>
  <c r="DQ29" i="11"/>
  <c r="DR29" i="11"/>
  <c r="DS29" i="11"/>
  <c r="DT29" i="11"/>
  <c r="DU29" i="11"/>
  <c r="DV29" i="11"/>
  <c r="DW29" i="11"/>
  <c r="DX29" i="11"/>
  <c r="DY29" i="11"/>
  <c r="DZ29" i="11"/>
  <c r="EA29" i="11"/>
  <c r="EB29" i="11"/>
  <c r="EC29" i="11"/>
  <c r="CX30" i="11"/>
  <c r="CY30" i="11"/>
  <c r="CZ30" i="11"/>
  <c r="DA30" i="11"/>
  <c r="DB30" i="11"/>
  <c r="DC30" i="11"/>
  <c r="DD30" i="11"/>
  <c r="DE30" i="11"/>
  <c r="DF30" i="11"/>
  <c r="DG30" i="11"/>
  <c r="DH30" i="11"/>
  <c r="DI30" i="11"/>
  <c r="DJ30" i="11"/>
  <c r="DK30" i="11"/>
  <c r="DL30" i="11"/>
  <c r="DM30" i="11"/>
  <c r="DN30" i="11"/>
  <c r="DO30" i="11"/>
  <c r="DP30" i="11"/>
  <c r="DQ30" i="11"/>
  <c r="DR30" i="11"/>
  <c r="DS30" i="11"/>
  <c r="DT30" i="11"/>
  <c r="DU30" i="11"/>
  <c r="DV30" i="11"/>
  <c r="DW30" i="11"/>
  <c r="DX30" i="11"/>
  <c r="DY30" i="11"/>
  <c r="DZ30" i="11"/>
  <c r="EA30" i="11"/>
  <c r="EB30" i="11"/>
  <c r="EC30" i="11"/>
  <c r="CX31" i="11"/>
  <c r="CY31" i="11"/>
  <c r="CZ31" i="11"/>
  <c r="DA31" i="11"/>
  <c r="DB31" i="11"/>
  <c r="DC31" i="11"/>
  <c r="DD31" i="11"/>
  <c r="DE31" i="11"/>
  <c r="DF31" i="11"/>
  <c r="DG31" i="11"/>
  <c r="DH31" i="11"/>
  <c r="DI31" i="11"/>
  <c r="DJ31" i="11"/>
  <c r="DK31" i="11"/>
  <c r="DL31" i="11"/>
  <c r="DM31" i="11"/>
  <c r="DN31" i="11"/>
  <c r="DO31" i="11"/>
  <c r="DP31" i="11"/>
  <c r="DQ31" i="11"/>
  <c r="DR31" i="11"/>
  <c r="DS31" i="11"/>
  <c r="DT31" i="11"/>
  <c r="DU31" i="11"/>
  <c r="DV31" i="11"/>
  <c r="DW31" i="11"/>
  <c r="DX31" i="11"/>
  <c r="DY31" i="11"/>
  <c r="DZ31" i="11"/>
  <c r="EA31" i="11"/>
  <c r="EB31" i="11"/>
  <c r="EC31" i="11"/>
  <c r="CX32" i="11"/>
  <c r="CY32" i="11"/>
  <c r="CZ32" i="11"/>
  <c r="DA32" i="11"/>
  <c r="DB32" i="11"/>
  <c r="DC32" i="11"/>
  <c r="DD32" i="11"/>
  <c r="DE32" i="11"/>
  <c r="DF32" i="11"/>
  <c r="DG32" i="11"/>
  <c r="DH32" i="11"/>
  <c r="DI32" i="11"/>
  <c r="DJ32" i="11"/>
  <c r="DK32" i="11"/>
  <c r="DL32" i="11"/>
  <c r="DM32" i="11"/>
  <c r="DN32" i="11"/>
  <c r="DO32" i="11"/>
  <c r="DP32" i="11"/>
  <c r="DQ32" i="11"/>
  <c r="DR32" i="11"/>
  <c r="DS32" i="11"/>
  <c r="DT32" i="11"/>
  <c r="DU32" i="11"/>
  <c r="DV32" i="11"/>
  <c r="DW32" i="11"/>
  <c r="DX32" i="11"/>
  <c r="DY32" i="11"/>
  <c r="DZ32" i="11"/>
  <c r="EA32" i="11"/>
  <c r="EB32" i="11"/>
  <c r="EC32" i="11"/>
  <c r="CX33" i="11"/>
  <c r="CY33" i="11"/>
  <c r="CZ33" i="11"/>
  <c r="DA33" i="11"/>
  <c r="DB33" i="11"/>
  <c r="DC33" i="11"/>
  <c r="DD33" i="11"/>
  <c r="DE33" i="11"/>
  <c r="DF33" i="11"/>
  <c r="DG33" i="11"/>
  <c r="DH33" i="11"/>
  <c r="DI33" i="11"/>
  <c r="DJ33" i="11"/>
  <c r="DK33" i="11"/>
  <c r="DL33" i="11"/>
  <c r="DM33" i="11"/>
  <c r="DN33" i="11"/>
  <c r="DO33" i="11"/>
  <c r="DP33" i="11"/>
  <c r="DQ33" i="11"/>
  <c r="DR33" i="11"/>
  <c r="DS33" i="11"/>
  <c r="DT33" i="11"/>
  <c r="DU33" i="11"/>
  <c r="DV33" i="11"/>
  <c r="DW33" i="11"/>
  <c r="DX33" i="11"/>
  <c r="DY33" i="11"/>
  <c r="DZ33" i="11"/>
  <c r="EA33" i="11"/>
  <c r="EB33" i="11"/>
  <c r="EC33" i="11"/>
  <c r="CX34" i="11"/>
  <c r="CY34" i="11"/>
  <c r="CZ34" i="11"/>
  <c r="DA34" i="11"/>
  <c r="DB34" i="11"/>
  <c r="DC34" i="11"/>
  <c r="DD34" i="11"/>
  <c r="DE34" i="11"/>
  <c r="DF34" i="11"/>
  <c r="DG34" i="11"/>
  <c r="DH34" i="11"/>
  <c r="DI34" i="11"/>
  <c r="DJ34" i="11"/>
  <c r="DK34" i="11"/>
  <c r="DL34" i="11"/>
  <c r="DM34" i="11"/>
  <c r="DN34" i="11"/>
  <c r="DO34" i="11"/>
  <c r="DP34" i="11"/>
  <c r="DQ34" i="11"/>
  <c r="DR34" i="11"/>
  <c r="DS34" i="11"/>
  <c r="DT34" i="11"/>
  <c r="DU34" i="11"/>
  <c r="DV34" i="11"/>
  <c r="DW34" i="11"/>
  <c r="DX34" i="11"/>
  <c r="DY34" i="11"/>
  <c r="DZ34" i="11"/>
  <c r="EA34" i="11"/>
  <c r="EB34" i="11"/>
  <c r="EC34" i="11"/>
  <c r="CX35" i="11"/>
  <c r="CY35" i="11"/>
  <c r="CZ35" i="11"/>
  <c r="DA35" i="11"/>
  <c r="DB35" i="11"/>
  <c r="DC35" i="11"/>
  <c r="DD35" i="11"/>
  <c r="DE35" i="11"/>
  <c r="DF35" i="11"/>
  <c r="DG35" i="11"/>
  <c r="DH35" i="11"/>
  <c r="DI35" i="11"/>
  <c r="DJ35" i="11"/>
  <c r="DK35" i="11"/>
  <c r="DL35" i="11"/>
  <c r="DM35" i="11"/>
  <c r="DN35" i="11"/>
  <c r="DO35" i="11"/>
  <c r="DP35" i="11"/>
  <c r="DQ35" i="11"/>
  <c r="DR35" i="11"/>
  <c r="DS35" i="11"/>
  <c r="DT35" i="11"/>
  <c r="DU35" i="11"/>
  <c r="DV35" i="11"/>
  <c r="DW35" i="11"/>
  <c r="DX35" i="11"/>
  <c r="DY35" i="11"/>
  <c r="DZ35" i="11"/>
  <c r="EA35" i="11"/>
  <c r="EB35" i="11"/>
  <c r="EC35" i="11"/>
  <c r="CX36" i="11"/>
  <c r="CY36" i="11"/>
  <c r="CZ36" i="11"/>
  <c r="DA36" i="11"/>
  <c r="DB36" i="11"/>
  <c r="DC36" i="11"/>
  <c r="DD36" i="11"/>
  <c r="DE36" i="11"/>
  <c r="DF36" i="11"/>
  <c r="DG36" i="11"/>
  <c r="DH36" i="11"/>
  <c r="DI36" i="11"/>
  <c r="DJ36" i="11"/>
  <c r="DK36" i="11"/>
  <c r="DL36" i="11"/>
  <c r="DM36" i="11"/>
  <c r="DN36" i="11"/>
  <c r="DO36" i="11"/>
  <c r="DP36" i="11"/>
  <c r="DQ36" i="11"/>
  <c r="DR36" i="11"/>
  <c r="DS36" i="11"/>
  <c r="DT36" i="11"/>
  <c r="DU36" i="11"/>
  <c r="DV36" i="11"/>
  <c r="DW36" i="11"/>
  <c r="DX36" i="11"/>
  <c r="DY36" i="11"/>
  <c r="DZ36" i="11"/>
  <c r="EA36" i="11"/>
  <c r="EB36" i="11"/>
  <c r="EC36" i="11"/>
  <c r="CX37" i="11"/>
  <c r="CY37" i="11"/>
  <c r="CZ37" i="11"/>
  <c r="DA37" i="11"/>
  <c r="DB37" i="11"/>
  <c r="DC37" i="11"/>
  <c r="DD37" i="11"/>
  <c r="DE37" i="11"/>
  <c r="DF37" i="11"/>
  <c r="DG37" i="11"/>
  <c r="DH37" i="11"/>
  <c r="DI37" i="11"/>
  <c r="DJ37" i="11"/>
  <c r="DK37" i="11"/>
  <c r="DL37" i="11"/>
  <c r="DM37" i="11"/>
  <c r="DN37" i="11"/>
  <c r="DO37" i="11"/>
  <c r="DP37" i="11"/>
  <c r="DQ37" i="11"/>
  <c r="DR37" i="11"/>
  <c r="DS37" i="11"/>
  <c r="DT37" i="11"/>
  <c r="DU37" i="11"/>
  <c r="DV37" i="11"/>
  <c r="DW37" i="11"/>
  <c r="DX37" i="11"/>
  <c r="DY37" i="11"/>
  <c r="DZ37" i="11"/>
  <c r="EA37" i="11"/>
  <c r="EB37" i="11"/>
  <c r="EC37" i="11"/>
  <c r="CX38" i="11"/>
  <c r="CY38" i="11"/>
  <c r="CZ38" i="11"/>
  <c r="DA38" i="11"/>
  <c r="DB38" i="11"/>
  <c r="DC38" i="11"/>
  <c r="DD38" i="11"/>
  <c r="DE38" i="11"/>
  <c r="DF38" i="11"/>
  <c r="DG38" i="11"/>
  <c r="DH38" i="11"/>
  <c r="DI38" i="11"/>
  <c r="DJ38" i="11"/>
  <c r="DK38" i="11"/>
  <c r="DL38" i="11"/>
  <c r="DM38" i="11"/>
  <c r="DN38" i="11"/>
  <c r="DO38" i="11"/>
  <c r="DP38" i="11"/>
  <c r="DQ38" i="11"/>
  <c r="DR38" i="11"/>
  <c r="DS38" i="11"/>
  <c r="DT38" i="11"/>
  <c r="DU38" i="11"/>
  <c r="DV38" i="11"/>
  <c r="DW38" i="11"/>
  <c r="DX38" i="11"/>
  <c r="DY38" i="11"/>
  <c r="DZ38" i="11"/>
  <c r="EA38" i="11"/>
  <c r="EB38" i="11"/>
  <c r="EC38" i="11"/>
  <c r="CX39" i="11"/>
  <c r="CY39" i="11"/>
  <c r="CZ39" i="11"/>
  <c r="DA39" i="11"/>
  <c r="DB39" i="11"/>
  <c r="DC39" i="11"/>
  <c r="DD39" i="11"/>
  <c r="DE39" i="11"/>
  <c r="DF39" i="11"/>
  <c r="DG39" i="11"/>
  <c r="DH39" i="11"/>
  <c r="DI39" i="11"/>
  <c r="DJ39" i="11"/>
  <c r="DK39" i="11"/>
  <c r="DL39" i="11"/>
  <c r="DM39" i="11"/>
  <c r="DN39" i="11"/>
  <c r="DO39" i="11"/>
  <c r="DP39" i="11"/>
  <c r="DQ39" i="11"/>
  <c r="DR39" i="11"/>
  <c r="DS39" i="11"/>
  <c r="DT39" i="11"/>
  <c r="DU39" i="11"/>
  <c r="DV39" i="11"/>
  <c r="DW39" i="11"/>
  <c r="DX39" i="11"/>
  <c r="DY39" i="11"/>
  <c r="DZ39" i="11"/>
  <c r="EA39" i="11"/>
  <c r="EB39" i="11"/>
  <c r="EC39" i="11"/>
  <c r="CX40" i="11"/>
  <c r="CY40" i="11"/>
  <c r="CZ40" i="11"/>
  <c r="DA40" i="11"/>
  <c r="DB40" i="11"/>
  <c r="DC40" i="11"/>
  <c r="DD40" i="11"/>
  <c r="DE40" i="11"/>
  <c r="DF40" i="11"/>
  <c r="DG40" i="11"/>
  <c r="DH40" i="11"/>
  <c r="DI40" i="11"/>
  <c r="DJ40" i="11"/>
  <c r="DK40" i="11"/>
  <c r="DL40" i="11"/>
  <c r="DM40" i="11"/>
  <c r="DN40" i="11"/>
  <c r="DO40" i="11"/>
  <c r="DP40" i="11"/>
  <c r="DQ40" i="11"/>
  <c r="DR40" i="11"/>
  <c r="DS40" i="11"/>
  <c r="DT40" i="11"/>
  <c r="DU40" i="11"/>
  <c r="DV40" i="11"/>
  <c r="DW40" i="11"/>
  <c r="DX40" i="11"/>
  <c r="DY40" i="11"/>
  <c r="DZ40" i="11"/>
  <c r="EA40" i="11"/>
  <c r="EB40" i="11"/>
  <c r="EC40" i="11"/>
  <c r="CX41" i="11"/>
  <c r="CY41" i="11"/>
  <c r="CZ41" i="11"/>
  <c r="DA41" i="11"/>
  <c r="DB41" i="11"/>
  <c r="DC41" i="11"/>
  <c r="DD41" i="11"/>
  <c r="DE41" i="11"/>
  <c r="DF41" i="11"/>
  <c r="DG41" i="11"/>
  <c r="DH41" i="11"/>
  <c r="DI41" i="11"/>
  <c r="DJ41" i="11"/>
  <c r="DK41" i="11"/>
  <c r="DL41" i="11"/>
  <c r="DM41" i="11"/>
  <c r="DN41" i="11"/>
  <c r="DO41" i="11"/>
  <c r="DP41" i="11"/>
  <c r="DQ41" i="11"/>
  <c r="DR41" i="11"/>
  <c r="DS41" i="11"/>
  <c r="DT41" i="11"/>
  <c r="DU41" i="11"/>
  <c r="DV41" i="11"/>
  <c r="DW41" i="11"/>
  <c r="DX41" i="11"/>
  <c r="DY41" i="11"/>
  <c r="DZ41" i="11"/>
  <c r="EA41" i="11"/>
  <c r="EB41" i="11"/>
  <c r="EC41" i="11"/>
  <c r="CX42" i="11"/>
  <c r="CY42" i="11"/>
  <c r="CZ42" i="11"/>
  <c r="DA42" i="11"/>
  <c r="DB42" i="11"/>
  <c r="DC42" i="11"/>
  <c r="DD42" i="11"/>
  <c r="DE42" i="11"/>
  <c r="DF42" i="11"/>
  <c r="DG42" i="11"/>
  <c r="DH42" i="11"/>
  <c r="DI42" i="11"/>
  <c r="DJ42" i="11"/>
  <c r="DK42" i="11"/>
  <c r="DL42" i="11"/>
  <c r="DM42" i="11"/>
  <c r="DN42" i="11"/>
  <c r="DO42" i="11"/>
  <c r="DP42" i="11"/>
  <c r="DQ42" i="11"/>
  <c r="DR42" i="11"/>
  <c r="DS42" i="11"/>
  <c r="DT42" i="11"/>
  <c r="DU42" i="11"/>
  <c r="DV42" i="11"/>
  <c r="DW42" i="11"/>
  <c r="DX42" i="11"/>
  <c r="DY42" i="11"/>
  <c r="DZ42" i="11"/>
  <c r="EA42" i="11"/>
  <c r="EB42" i="11"/>
  <c r="EC42" i="11"/>
  <c r="CX43" i="11"/>
  <c r="CY43" i="11"/>
  <c r="CZ43" i="11"/>
  <c r="DA43" i="11"/>
  <c r="DB43" i="11"/>
  <c r="DC43" i="11"/>
  <c r="DD43" i="11"/>
  <c r="DE43" i="11"/>
  <c r="DF43" i="11"/>
  <c r="DG43" i="11"/>
  <c r="DH43" i="11"/>
  <c r="DI43" i="11"/>
  <c r="DJ43" i="11"/>
  <c r="DK43" i="11"/>
  <c r="DL43" i="11"/>
  <c r="DM43" i="11"/>
  <c r="DN43" i="11"/>
  <c r="DO43" i="11"/>
  <c r="DP43" i="11"/>
  <c r="DQ43" i="11"/>
  <c r="DR43" i="11"/>
  <c r="DS43" i="11"/>
  <c r="DT43" i="11"/>
  <c r="DU43" i="11"/>
  <c r="DV43" i="11"/>
  <c r="DW43" i="11"/>
  <c r="DX43" i="11"/>
  <c r="DY43" i="11"/>
  <c r="DZ43" i="11"/>
  <c r="EA43" i="11"/>
  <c r="EB43" i="11"/>
  <c r="EC43" i="11"/>
  <c r="CX44" i="11"/>
  <c r="CY44" i="11"/>
  <c r="CZ44" i="11"/>
  <c r="DA44" i="11"/>
  <c r="DB44" i="11"/>
  <c r="DC44" i="11"/>
  <c r="DD44" i="11"/>
  <c r="DE44" i="11"/>
  <c r="DF44" i="11"/>
  <c r="DG44" i="11"/>
  <c r="DH44" i="11"/>
  <c r="DI44" i="11"/>
  <c r="DJ44" i="11"/>
  <c r="DK44" i="11"/>
  <c r="DL44" i="11"/>
  <c r="DM44" i="11"/>
  <c r="DN44" i="11"/>
  <c r="DO44" i="11"/>
  <c r="DP44" i="11"/>
  <c r="DQ44" i="11"/>
  <c r="DR44" i="11"/>
  <c r="DS44" i="11"/>
  <c r="DT44" i="11"/>
  <c r="DU44" i="11"/>
  <c r="DV44" i="11"/>
  <c r="DW44" i="11"/>
  <c r="DX44" i="11"/>
  <c r="DY44" i="11"/>
  <c r="DZ44" i="11"/>
  <c r="EA44" i="11"/>
  <c r="EB44" i="11"/>
  <c r="EC44" i="11"/>
  <c r="CX45" i="11"/>
  <c r="CY45" i="11"/>
  <c r="CZ45" i="11"/>
  <c r="DA45" i="11"/>
  <c r="DB45" i="11"/>
  <c r="DC45" i="11"/>
  <c r="DD45" i="11"/>
  <c r="DE45" i="11"/>
  <c r="DF45" i="11"/>
  <c r="DG45" i="11"/>
  <c r="DH45" i="11"/>
  <c r="DI45" i="11"/>
  <c r="DJ45" i="11"/>
  <c r="DK45" i="11"/>
  <c r="DL45" i="11"/>
  <c r="DM45" i="11"/>
  <c r="DN45" i="11"/>
  <c r="DO45" i="11"/>
  <c r="DP45" i="11"/>
  <c r="DQ45" i="11"/>
  <c r="DR45" i="11"/>
  <c r="DS45" i="11"/>
  <c r="DT45" i="11"/>
  <c r="DU45" i="11"/>
  <c r="DV45" i="11"/>
  <c r="DW45" i="11"/>
  <c r="DX45" i="11"/>
  <c r="DY45" i="11"/>
  <c r="DZ45" i="11"/>
  <c r="EA45" i="11"/>
  <c r="EB45" i="11"/>
  <c r="EC45" i="11"/>
  <c r="CX46" i="11"/>
  <c r="CY46" i="11"/>
  <c r="CZ46" i="11"/>
  <c r="DA46" i="11"/>
  <c r="DB46" i="11"/>
  <c r="DC46" i="11"/>
  <c r="DD46" i="11"/>
  <c r="DE46" i="11"/>
  <c r="DF46" i="11"/>
  <c r="DG46" i="11"/>
  <c r="DH46" i="11"/>
  <c r="DI46" i="11"/>
  <c r="DJ46" i="11"/>
  <c r="DK46" i="11"/>
  <c r="DL46" i="11"/>
  <c r="DM46" i="11"/>
  <c r="DN46" i="11"/>
  <c r="DO46" i="11"/>
  <c r="DP46" i="11"/>
  <c r="DQ46" i="11"/>
  <c r="DR46" i="11"/>
  <c r="DS46" i="11"/>
  <c r="DT46" i="11"/>
  <c r="DU46" i="11"/>
  <c r="DV46" i="11"/>
  <c r="DW46" i="11"/>
  <c r="DX46" i="11"/>
  <c r="DY46" i="11"/>
  <c r="DZ46" i="11"/>
  <c r="EA46" i="11"/>
  <c r="EB46" i="11"/>
  <c r="EC46" i="11"/>
  <c r="CX47" i="11"/>
  <c r="CY47" i="11"/>
  <c r="CZ47" i="11"/>
  <c r="DA47" i="11"/>
  <c r="DB47" i="11"/>
  <c r="DC47" i="11"/>
  <c r="DD47" i="11"/>
  <c r="DE47" i="11"/>
  <c r="DF47" i="11"/>
  <c r="DG47" i="11"/>
  <c r="DH47" i="11"/>
  <c r="DI47" i="11"/>
  <c r="DJ47" i="11"/>
  <c r="DK47" i="11"/>
  <c r="DL47" i="11"/>
  <c r="DM47" i="11"/>
  <c r="DN47" i="11"/>
  <c r="DO47" i="11"/>
  <c r="DP47" i="11"/>
  <c r="DQ47" i="11"/>
  <c r="DR47" i="11"/>
  <c r="DS47" i="11"/>
  <c r="DT47" i="11"/>
  <c r="DU47" i="11"/>
  <c r="DV47" i="11"/>
  <c r="DW47" i="11"/>
  <c r="DX47" i="11"/>
  <c r="DY47" i="11"/>
  <c r="DZ47" i="11"/>
  <c r="EA47" i="11"/>
  <c r="EB47" i="11"/>
  <c r="EC47" i="11"/>
  <c r="CX48" i="11"/>
  <c r="CY48" i="11"/>
  <c r="CZ48" i="11"/>
  <c r="DA48" i="11"/>
  <c r="DB48" i="11"/>
  <c r="DC48" i="11"/>
  <c r="DD48" i="11"/>
  <c r="DE48" i="11"/>
  <c r="DF48" i="11"/>
  <c r="DG48" i="11"/>
  <c r="DH48" i="11"/>
  <c r="DI48" i="11"/>
  <c r="DJ48" i="11"/>
  <c r="DK48" i="11"/>
  <c r="DL48" i="11"/>
  <c r="DM48" i="11"/>
  <c r="DN48" i="11"/>
  <c r="DO48" i="11"/>
  <c r="DP48" i="11"/>
  <c r="DQ48" i="11"/>
  <c r="DR48" i="11"/>
  <c r="DS48" i="11"/>
  <c r="DT48" i="11"/>
  <c r="DU48" i="11"/>
  <c r="DV48" i="11"/>
  <c r="DW48" i="11"/>
  <c r="DX48" i="11"/>
  <c r="DY48" i="11"/>
  <c r="DZ48" i="11"/>
  <c r="EA48" i="11"/>
  <c r="EB48" i="11"/>
  <c r="EC48" i="11"/>
  <c r="CX49" i="11"/>
  <c r="CY49" i="11"/>
  <c r="CZ49" i="11"/>
  <c r="DA49" i="11"/>
  <c r="DB49" i="11"/>
  <c r="DC49" i="11"/>
  <c r="DD49" i="11"/>
  <c r="DE49" i="11"/>
  <c r="DF49" i="11"/>
  <c r="DG49" i="11"/>
  <c r="DH49" i="11"/>
  <c r="DI49" i="11"/>
  <c r="DJ49" i="11"/>
  <c r="DK49" i="11"/>
  <c r="DL49" i="11"/>
  <c r="DM49" i="11"/>
  <c r="DN49" i="11"/>
  <c r="DO49" i="11"/>
  <c r="DP49" i="11"/>
  <c r="DQ49" i="11"/>
  <c r="DR49" i="11"/>
  <c r="DS49" i="11"/>
  <c r="DT49" i="11"/>
  <c r="DU49" i="11"/>
  <c r="DV49" i="11"/>
  <c r="DW49" i="11"/>
  <c r="DX49" i="11"/>
  <c r="DY49" i="11"/>
  <c r="DZ49" i="11"/>
  <c r="EA49" i="11"/>
  <c r="EB49" i="11"/>
  <c r="EC49" i="11"/>
  <c r="CX50" i="11"/>
  <c r="CY50" i="11"/>
  <c r="CZ50" i="11"/>
  <c r="DA50" i="11"/>
  <c r="DB50" i="11"/>
  <c r="DC50" i="11"/>
  <c r="DD50" i="11"/>
  <c r="DE50" i="11"/>
  <c r="DF50" i="11"/>
  <c r="DG50" i="11"/>
  <c r="DH50" i="11"/>
  <c r="DI50" i="11"/>
  <c r="DJ50" i="11"/>
  <c r="DK50" i="11"/>
  <c r="DL50" i="11"/>
  <c r="DM50" i="11"/>
  <c r="DN50" i="11"/>
  <c r="DO50" i="11"/>
  <c r="DP50" i="11"/>
  <c r="DQ50" i="11"/>
  <c r="DR50" i="11"/>
  <c r="DS50" i="11"/>
  <c r="DT50" i="11"/>
  <c r="DU50" i="11"/>
  <c r="DV50" i="11"/>
  <c r="DW50" i="11"/>
  <c r="DX50" i="11"/>
  <c r="DY50" i="11"/>
  <c r="DZ50" i="11"/>
  <c r="EA50" i="11"/>
  <c r="EB50" i="11"/>
  <c r="EC50" i="11"/>
  <c r="CX51" i="11"/>
  <c r="CY51" i="11"/>
  <c r="CZ51" i="11"/>
  <c r="DA51" i="11"/>
  <c r="DB51" i="11"/>
  <c r="DC51" i="11"/>
  <c r="DD51" i="11"/>
  <c r="DE51" i="11"/>
  <c r="DF51" i="11"/>
  <c r="DG51" i="11"/>
  <c r="DH51" i="11"/>
  <c r="DI51" i="11"/>
  <c r="DJ51" i="11"/>
  <c r="DK51" i="11"/>
  <c r="DL51" i="11"/>
  <c r="DM51" i="11"/>
  <c r="DN51" i="11"/>
  <c r="DO51" i="11"/>
  <c r="DP51" i="11"/>
  <c r="DQ51" i="11"/>
  <c r="DR51" i="11"/>
  <c r="DS51" i="11"/>
  <c r="DT51" i="11"/>
  <c r="DU51" i="11"/>
  <c r="DV51" i="11"/>
  <c r="DW51" i="11"/>
  <c r="DX51" i="11"/>
  <c r="DY51" i="11"/>
  <c r="DZ51" i="11"/>
  <c r="EA51" i="11"/>
  <c r="EB51" i="11"/>
  <c r="EC51" i="11"/>
  <c r="CX52" i="11"/>
  <c r="CY52" i="11"/>
  <c r="CZ52" i="11"/>
  <c r="DA52" i="11"/>
  <c r="DB52" i="11"/>
  <c r="DC52" i="11"/>
  <c r="DD52" i="11"/>
  <c r="DE52" i="11"/>
  <c r="DF52" i="11"/>
  <c r="DG52" i="11"/>
  <c r="DH52" i="11"/>
  <c r="DI52" i="11"/>
  <c r="DJ52" i="11"/>
  <c r="DK52" i="11"/>
  <c r="DL52" i="11"/>
  <c r="DM52" i="11"/>
  <c r="DN52" i="11"/>
  <c r="DO52" i="11"/>
  <c r="DP52" i="11"/>
  <c r="DQ52" i="11"/>
  <c r="DR52" i="11"/>
  <c r="DS52" i="11"/>
  <c r="DT52" i="11"/>
  <c r="DU52" i="11"/>
  <c r="DV52" i="11"/>
  <c r="DW52" i="11"/>
  <c r="DX52" i="11"/>
  <c r="DY52" i="11"/>
  <c r="DZ52" i="11"/>
  <c r="EA52" i="11"/>
  <c r="EB52" i="11"/>
  <c r="EC52" i="11"/>
  <c r="CX53" i="11"/>
  <c r="CY53" i="11"/>
  <c r="CZ53" i="11"/>
  <c r="DA53" i="11"/>
  <c r="DB53" i="11"/>
  <c r="DC53" i="11"/>
  <c r="DD53" i="11"/>
  <c r="DE53" i="11"/>
  <c r="DF53" i="11"/>
  <c r="DG53" i="11"/>
  <c r="DH53" i="11"/>
  <c r="DI53" i="11"/>
  <c r="DJ53" i="11"/>
  <c r="DK53" i="11"/>
  <c r="DL53" i="11"/>
  <c r="DM53" i="11"/>
  <c r="DN53" i="11"/>
  <c r="DO53" i="11"/>
  <c r="DP53" i="11"/>
  <c r="DQ53" i="11"/>
  <c r="DR53" i="11"/>
  <c r="DS53" i="11"/>
  <c r="DT53" i="11"/>
  <c r="DU53" i="11"/>
  <c r="DV53" i="11"/>
  <c r="DW53" i="11"/>
  <c r="DX53" i="11"/>
  <c r="DY53" i="11"/>
  <c r="DZ53" i="11"/>
  <c r="EA53" i="11"/>
  <c r="EB53" i="11"/>
  <c r="EC53" i="11"/>
  <c r="CX54" i="11"/>
  <c r="CY54" i="11"/>
  <c r="CZ54" i="11"/>
  <c r="DA54" i="11"/>
  <c r="DB54" i="11"/>
  <c r="DC54" i="11"/>
  <c r="DD54" i="11"/>
  <c r="DE54" i="11"/>
  <c r="DF54" i="11"/>
  <c r="DG54" i="11"/>
  <c r="DH54" i="11"/>
  <c r="DI54" i="11"/>
  <c r="DJ54" i="11"/>
  <c r="DK54" i="11"/>
  <c r="DL54" i="11"/>
  <c r="DM54" i="11"/>
  <c r="DN54" i="11"/>
  <c r="DO54" i="11"/>
  <c r="DP54" i="11"/>
  <c r="DQ54" i="11"/>
  <c r="DR54" i="11"/>
  <c r="DS54" i="11"/>
  <c r="DT54" i="11"/>
  <c r="DU54" i="11"/>
  <c r="DV54" i="11"/>
  <c r="DW54" i="11"/>
  <c r="DX54" i="11"/>
  <c r="DY54" i="11"/>
  <c r="DZ54" i="11"/>
  <c r="EA54" i="11"/>
  <c r="EB54" i="11"/>
  <c r="EC54" i="11"/>
  <c r="CX55" i="11"/>
  <c r="CY55" i="11"/>
  <c r="CZ55" i="11"/>
  <c r="DA55" i="11"/>
  <c r="DB55" i="11"/>
  <c r="DC55" i="11"/>
  <c r="DD55" i="11"/>
  <c r="DE55" i="11"/>
  <c r="DF55" i="11"/>
  <c r="DG55" i="11"/>
  <c r="DH55" i="11"/>
  <c r="DI55" i="11"/>
  <c r="DJ55" i="11"/>
  <c r="DK55" i="11"/>
  <c r="DL55" i="11"/>
  <c r="DM55" i="11"/>
  <c r="DN55" i="11"/>
  <c r="DO55" i="11"/>
  <c r="DP55" i="11"/>
  <c r="DQ55" i="11"/>
  <c r="DR55" i="11"/>
  <c r="DS55" i="11"/>
  <c r="DT55" i="11"/>
  <c r="DU55" i="11"/>
  <c r="DV55" i="11"/>
  <c r="DW55" i="11"/>
  <c r="DX55" i="11"/>
  <c r="DY55" i="11"/>
  <c r="DZ55" i="11"/>
  <c r="EA55" i="11"/>
  <c r="EB55" i="11"/>
  <c r="EC55" i="11"/>
  <c r="CX56" i="11"/>
  <c r="CY56" i="11"/>
  <c r="CZ56" i="11"/>
  <c r="DA56" i="11"/>
  <c r="DB56" i="11"/>
  <c r="DC56" i="11"/>
  <c r="DD56" i="11"/>
  <c r="DE56" i="11"/>
  <c r="DF56" i="11"/>
  <c r="DG56" i="11"/>
  <c r="DH56" i="11"/>
  <c r="DI56" i="11"/>
  <c r="DJ56" i="11"/>
  <c r="DK56" i="11"/>
  <c r="DL56" i="11"/>
  <c r="DM56" i="11"/>
  <c r="DN56" i="11"/>
  <c r="DO56" i="11"/>
  <c r="DP56" i="11"/>
  <c r="DQ56" i="11"/>
  <c r="DR56" i="11"/>
  <c r="DS56" i="11"/>
  <c r="DT56" i="11"/>
  <c r="DU56" i="11"/>
  <c r="DV56" i="11"/>
  <c r="DW56" i="11"/>
  <c r="DX56" i="11"/>
  <c r="DY56" i="11"/>
  <c r="DZ56" i="11"/>
  <c r="EA56" i="11"/>
  <c r="EB56" i="11"/>
  <c r="EC56" i="11"/>
  <c r="CX57" i="11"/>
  <c r="CY57" i="11"/>
  <c r="CZ57" i="11"/>
  <c r="DA57" i="11"/>
  <c r="DB57" i="11"/>
  <c r="DC57" i="11"/>
  <c r="DD57" i="11"/>
  <c r="DE57" i="11"/>
  <c r="DF57" i="11"/>
  <c r="DG57" i="11"/>
  <c r="DH57" i="11"/>
  <c r="DI57" i="11"/>
  <c r="DJ57" i="11"/>
  <c r="DK57" i="11"/>
  <c r="DL57" i="11"/>
  <c r="DM57" i="11"/>
  <c r="DN57" i="11"/>
  <c r="DO57" i="11"/>
  <c r="DP57" i="11"/>
  <c r="DQ57" i="11"/>
  <c r="DR57" i="11"/>
  <c r="DS57" i="11"/>
  <c r="DT57" i="11"/>
  <c r="DU57" i="11"/>
  <c r="DV57" i="11"/>
  <c r="DW57" i="11"/>
  <c r="DX57" i="11"/>
  <c r="DY57" i="11"/>
  <c r="DZ57" i="11"/>
  <c r="EA57" i="11"/>
  <c r="EB57" i="11"/>
  <c r="EC57" i="11"/>
  <c r="CX58" i="11"/>
  <c r="CY58" i="11"/>
  <c r="CZ58" i="11"/>
  <c r="DA58" i="11"/>
  <c r="DB58" i="11"/>
  <c r="DC58" i="11"/>
  <c r="DD58" i="11"/>
  <c r="DE58" i="11"/>
  <c r="DF58" i="11"/>
  <c r="DG58" i="11"/>
  <c r="DH58" i="11"/>
  <c r="DI58" i="11"/>
  <c r="DJ58" i="11"/>
  <c r="DK58" i="11"/>
  <c r="DL58" i="11"/>
  <c r="DM58" i="11"/>
  <c r="DN58" i="11"/>
  <c r="DO58" i="11"/>
  <c r="DP58" i="11"/>
  <c r="DQ58" i="11"/>
  <c r="DR58" i="11"/>
  <c r="DS58" i="11"/>
  <c r="DT58" i="11"/>
  <c r="DU58" i="11"/>
  <c r="DV58" i="11"/>
  <c r="DW58" i="11"/>
  <c r="DX58" i="11"/>
  <c r="DY58" i="11"/>
  <c r="DZ58" i="11"/>
  <c r="EA58" i="11"/>
  <c r="EB58" i="11"/>
  <c r="EC58" i="11"/>
  <c r="CX59" i="11"/>
  <c r="CY59" i="11"/>
  <c r="CZ59" i="11"/>
  <c r="DA59" i="11"/>
  <c r="DB59" i="11"/>
  <c r="DC59" i="11"/>
  <c r="DD59" i="11"/>
  <c r="DE59" i="11"/>
  <c r="DF59" i="11"/>
  <c r="DG59" i="11"/>
  <c r="DH59" i="11"/>
  <c r="DI59" i="11"/>
  <c r="DJ59" i="11"/>
  <c r="DK59" i="11"/>
  <c r="DL59" i="11"/>
  <c r="DM59" i="11"/>
  <c r="DN59" i="11"/>
  <c r="DO59" i="11"/>
  <c r="DP59" i="11"/>
  <c r="DQ59" i="11"/>
  <c r="DR59" i="11"/>
  <c r="DS59" i="11"/>
  <c r="DT59" i="11"/>
  <c r="DU59" i="11"/>
  <c r="DV59" i="11"/>
  <c r="DW59" i="11"/>
  <c r="DX59" i="11"/>
  <c r="DY59" i="11"/>
  <c r="DZ59" i="11"/>
  <c r="EA59" i="11"/>
  <c r="EB59" i="11"/>
  <c r="EC59" i="11"/>
  <c r="CX60" i="11"/>
  <c r="CY60" i="11"/>
  <c r="CZ60" i="11"/>
  <c r="DA60" i="11"/>
  <c r="DB60" i="11"/>
  <c r="DC60" i="11"/>
  <c r="DD60" i="11"/>
  <c r="DE60" i="11"/>
  <c r="DF60" i="11"/>
  <c r="DG60" i="11"/>
  <c r="DH60" i="11"/>
  <c r="DI60" i="11"/>
  <c r="DJ60" i="11"/>
  <c r="DK60" i="11"/>
  <c r="DL60" i="11"/>
  <c r="DM60" i="11"/>
  <c r="DN60" i="11"/>
  <c r="DO60" i="11"/>
  <c r="DP60" i="11"/>
  <c r="DQ60" i="11"/>
  <c r="DR60" i="11"/>
  <c r="DS60" i="11"/>
  <c r="DT60" i="11"/>
  <c r="DU60" i="11"/>
  <c r="DV60" i="11"/>
  <c r="DW60" i="11"/>
  <c r="DX60" i="11"/>
  <c r="DY60" i="11"/>
  <c r="DZ60" i="11"/>
  <c r="EA60" i="11"/>
  <c r="EB60" i="11"/>
  <c r="EC60" i="11"/>
  <c r="CX61" i="11"/>
  <c r="CY61" i="11"/>
  <c r="CZ61" i="11"/>
  <c r="DA61" i="11"/>
  <c r="DB61" i="11"/>
  <c r="DC61" i="11"/>
  <c r="DD61" i="11"/>
  <c r="DE61" i="11"/>
  <c r="DF61" i="11"/>
  <c r="DG61" i="11"/>
  <c r="DH61" i="11"/>
  <c r="DI61" i="11"/>
  <c r="DJ61" i="11"/>
  <c r="DK61" i="11"/>
  <c r="DL61" i="11"/>
  <c r="DM61" i="11"/>
  <c r="DN61" i="11"/>
  <c r="DO61" i="11"/>
  <c r="DP61" i="11"/>
  <c r="DQ61" i="11"/>
  <c r="DR61" i="11"/>
  <c r="DS61" i="11"/>
  <c r="DT61" i="11"/>
  <c r="DU61" i="11"/>
  <c r="DV61" i="11"/>
  <c r="DW61" i="11"/>
  <c r="DX61" i="11"/>
  <c r="DY61" i="11"/>
  <c r="DZ61" i="11"/>
  <c r="EA61" i="11"/>
  <c r="EB61" i="11"/>
  <c r="EC61" i="11"/>
  <c r="CX62" i="11"/>
  <c r="CY62" i="11"/>
  <c r="CZ62" i="11"/>
  <c r="DA62" i="11"/>
  <c r="DB62" i="11"/>
  <c r="DC62" i="11"/>
  <c r="DD62" i="11"/>
  <c r="DE62" i="11"/>
  <c r="DF62" i="11"/>
  <c r="DG62" i="11"/>
  <c r="DH62" i="11"/>
  <c r="DI62" i="11"/>
  <c r="DJ62" i="11"/>
  <c r="DK62" i="11"/>
  <c r="DL62" i="11"/>
  <c r="DM62" i="11"/>
  <c r="DN62" i="11"/>
  <c r="DO62" i="11"/>
  <c r="DP62" i="11"/>
  <c r="DQ62" i="11"/>
  <c r="DR62" i="11"/>
  <c r="DS62" i="11"/>
  <c r="DT62" i="11"/>
  <c r="DU62" i="11"/>
  <c r="DV62" i="11"/>
  <c r="DW62" i="11"/>
  <c r="DX62" i="11"/>
  <c r="DY62" i="11"/>
  <c r="DZ62" i="11"/>
  <c r="EA62" i="11"/>
  <c r="EB62" i="11"/>
  <c r="EC62" i="11"/>
  <c r="CX63" i="11"/>
  <c r="CY63" i="11"/>
  <c r="CZ63" i="11"/>
  <c r="DA63" i="11"/>
  <c r="DB63" i="11"/>
  <c r="DC63" i="11"/>
  <c r="DD63" i="11"/>
  <c r="DE63" i="11"/>
  <c r="DF63" i="11"/>
  <c r="DG63" i="11"/>
  <c r="DH63" i="11"/>
  <c r="DI63" i="11"/>
  <c r="DJ63" i="11"/>
  <c r="DK63" i="11"/>
  <c r="DL63" i="11"/>
  <c r="DM63" i="11"/>
  <c r="DN63" i="11"/>
  <c r="DO63" i="11"/>
  <c r="DP63" i="11"/>
  <c r="DQ63" i="11"/>
  <c r="DR63" i="11"/>
  <c r="DS63" i="11"/>
  <c r="DT63" i="11"/>
  <c r="DU63" i="11"/>
  <c r="DV63" i="11"/>
  <c r="DW63" i="11"/>
  <c r="DX63" i="11"/>
  <c r="DY63" i="11"/>
  <c r="DZ63" i="11"/>
  <c r="EA63" i="11"/>
  <c r="EB63" i="11"/>
  <c r="EC63" i="11"/>
  <c r="CX64" i="11"/>
  <c r="CY64" i="11"/>
  <c r="CZ64" i="11"/>
  <c r="DA64" i="11"/>
  <c r="DB64" i="11"/>
  <c r="DC64" i="11"/>
  <c r="DD64" i="11"/>
  <c r="DE64" i="11"/>
  <c r="DF64" i="11"/>
  <c r="DG64" i="11"/>
  <c r="DH64" i="11"/>
  <c r="DI64" i="11"/>
  <c r="DJ64" i="11"/>
  <c r="DK64" i="11"/>
  <c r="DL64" i="11"/>
  <c r="DM64" i="11"/>
  <c r="DN64" i="11"/>
  <c r="DO64" i="11"/>
  <c r="DP64" i="11"/>
  <c r="DQ64" i="11"/>
  <c r="DR64" i="11"/>
  <c r="DS64" i="11"/>
  <c r="DT64" i="11"/>
  <c r="DU64" i="11"/>
  <c r="DV64" i="11"/>
  <c r="DW64" i="11"/>
  <c r="DX64" i="11"/>
  <c r="DY64" i="11"/>
  <c r="DZ64" i="11"/>
  <c r="EA64" i="11"/>
  <c r="EB64" i="11"/>
  <c r="EC64" i="11"/>
  <c r="CX65" i="11"/>
  <c r="CY65" i="11"/>
  <c r="CZ65" i="11"/>
  <c r="DA65" i="11"/>
  <c r="DB65" i="11"/>
  <c r="DC65" i="11"/>
  <c r="DD65" i="11"/>
  <c r="DE65" i="11"/>
  <c r="DF65" i="11"/>
  <c r="DG65" i="11"/>
  <c r="DH65" i="11"/>
  <c r="DI65" i="11"/>
  <c r="DJ65" i="11"/>
  <c r="DK65" i="11"/>
  <c r="DL65" i="11"/>
  <c r="DM65" i="11"/>
  <c r="DN65" i="11"/>
  <c r="DO65" i="11"/>
  <c r="DP65" i="11"/>
  <c r="DQ65" i="11"/>
  <c r="DR65" i="11"/>
  <c r="DS65" i="11"/>
  <c r="DT65" i="11"/>
  <c r="DU65" i="11"/>
  <c r="DV65" i="11"/>
  <c r="DW65" i="11"/>
  <c r="DX65" i="11"/>
  <c r="DY65" i="11"/>
  <c r="DZ65" i="11"/>
  <c r="EA65" i="11"/>
  <c r="EB65" i="11"/>
  <c r="EC65" i="11"/>
  <c r="CX66" i="11"/>
  <c r="CY66" i="11"/>
  <c r="CZ66" i="11"/>
  <c r="DA66" i="11"/>
  <c r="DB66" i="11"/>
  <c r="DC66" i="11"/>
  <c r="DD66" i="11"/>
  <c r="DE66" i="11"/>
  <c r="DF66" i="11"/>
  <c r="DG66" i="11"/>
  <c r="DH66" i="11"/>
  <c r="DI66" i="11"/>
  <c r="DJ66" i="11"/>
  <c r="DK66" i="11"/>
  <c r="DL66" i="11"/>
  <c r="DM66" i="11"/>
  <c r="DN66" i="11"/>
  <c r="DO66" i="11"/>
  <c r="DP66" i="11"/>
  <c r="DQ66" i="11"/>
  <c r="DR66" i="11"/>
  <c r="DS66" i="11"/>
  <c r="DT66" i="11"/>
  <c r="DU66" i="11"/>
  <c r="DV66" i="11"/>
  <c r="DW66" i="11"/>
  <c r="DX66" i="11"/>
  <c r="DY66" i="11"/>
  <c r="DZ66" i="11"/>
  <c r="EA66" i="11"/>
  <c r="EB66" i="11"/>
  <c r="EC66" i="11"/>
  <c r="CX67" i="11"/>
  <c r="CY67" i="11"/>
  <c r="CZ67" i="11"/>
  <c r="DA67" i="11"/>
  <c r="DB67" i="11"/>
  <c r="DC67" i="11"/>
  <c r="DD67" i="11"/>
  <c r="DE67" i="11"/>
  <c r="DF67" i="11"/>
  <c r="DG67" i="11"/>
  <c r="DH67" i="11"/>
  <c r="DI67" i="11"/>
  <c r="DJ67" i="11"/>
  <c r="DK67" i="11"/>
  <c r="DL67" i="11"/>
  <c r="DM67" i="11"/>
  <c r="DN67" i="11"/>
  <c r="DO67" i="11"/>
  <c r="DP67" i="11"/>
  <c r="DQ67" i="11"/>
  <c r="DR67" i="11"/>
  <c r="DS67" i="11"/>
  <c r="DT67" i="11"/>
  <c r="DU67" i="11"/>
  <c r="DV67" i="11"/>
  <c r="DW67" i="11"/>
  <c r="DX67" i="11"/>
  <c r="DY67" i="11"/>
  <c r="DZ67" i="11"/>
  <c r="EA67" i="11"/>
  <c r="EB67" i="11"/>
  <c r="EC67" i="11"/>
  <c r="CX68" i="11"/>
  <c r="CY68" i="11"/>
  <c r="CZ68" i="11"/>
  <c r="DA68" i="11"/>
  <c r="DB68" i="11"/>
  <c r="DC68" i="11"/>
  <c r="DD68" i="11"/>
  <c r="DE68" i="11"/>
  <c r="DF68" i="11"/>
  <c r="DG68" i="11"/>
  <c r="DH68" i="11"/>
  <c r="DI68" i="11"/>
  <c r="DJ68" i="11"/>
  <c r="DK68" i="11"/>
  <c r="DL68" i="11"/>
  <c r="DM68" i="11"/>
  <c r="DN68" i="11"/>
  <c r="DO68" i="11"/>
  <c r="DP68" i="11"/>
  <c r="DQ68" i="11"/>
  <c r="DR68" i="11"/>
  <c r="DS68" i="11"/>
  <c r="DT68" i="11"/>
  <c r="DU68" i="11"/>
  <c r="DV68" i="11"/>
  <c r="DW68" i="11"/>
  <c r="DX68" i="11"/>
  <c r="DY68" i="11"/>
  <c r="DZ68" i="11"/>
  <c r="EA68" i="11"/>
  <c r="EB68" i="11"/>
  <c r="EC68" i="11"/>
  <c r="CX69" i="11"/>
  <c r="CY69" i="11"/>
  <c r="CZ69" i="11"/>
  <c r="DA69" i="11"/>
  <c r="DB69" i="11"/>
  <c r="DC69" i="11"/>
  <c r="DD69" i="11"/>
  <c r="DE69" i="11"/>
  <c r="DF69" i="11"/>
  <c r="DG69" i="11"/>
  <c r="DH69" i="11"/>
  <c r="DI69" i="11"/>
  <c r="DJ69" i="11"/>
  <c r="DK69" i="11"/>
  <c r="DL69" i="11"/>
  <c r="DM69" i="11"/>
  <c r="DN69" i="11"/>
  <c r="DO69" i="11"/>
  <c r="DP69" i="11"/>
  <c r="DQ69" i="11"/>
  <c r="DR69" i="11"/>
  <c r="DS69" i="11"/>
  <c r="DT69" i="11"/>
  <c r="DU69" i="11"/>
  <c r="DV69" i="11"/>
  <c r="DW69" i="11"/>
  <c r="DX69" i="11"/>
  <c r="DY69" i="11"/>
  <c r="DZ69" i="11"/>
  <c r="EA69" i="11"/>
  <c r="EB69" i="11"/>
  <c r="EC69" i="11"/>
  <c r="CX70" i="11"/>
  <c r="CY70" i="11"/>
  <c r="CZ70" i="11"/>
  <c r="DA70" i="11"/>
  <c r="DB70" i="11"/>
  <c r="DC70" i="11"/>
  <c r="DD70" i="11"/>
  <c r="DE70" i="11"/>
  <c r="DF70" i="11"/>
  <c r="DG70" i="11"/>
  <c r="DH70" i="11"/>
  <c r="DI70" i="11"/>
  <c r="DJ70" i="11"/>
  <c r="DK70" i="11"/>
  <c r="DL70" i="11"/>
  <c r="DM70" i="11"/>
  <c r="DN70" i="11"/>
  <c r="DO70" i="11"/>
  <c r="DP70" i="11"/>
  <c r="DQ70" i="11"/>
  <c r="DR70" i="11"/>
  <c r="DS70" i="11"/>
  <c r="DT70" i="11"/>
  <c r="DU70" i="11"/>
  <c r="DV70" i="11"/>
  <c r="DW70" i="11"/>
  <c r="DX70" i="11"/>
  <c r="DY70" i="11"/>
  <c r="DZ70" i="11"/>
  <c r="EA70" i="11"/>
  <c r="EB70" i="11"/>
  <c r="EC70" i="11"/>
  <c r="CX71" i="11"/>
  <c r="CY71" i="11"/>
  <c r="CZ71" i="11"/>
  <c r="DA71" i="11"/>
  <c r="DB71" i="11"/>
  <c r="DC71" i="11"/>
  <c r="DD71" i="11"/>
  <c r="DE71" i="11"/>
  <c r="DF71" i="11"/>
  <c r="DG71" i="11"/>
  <c r="DH71" i="11"/>
  <c r="DI71" i="11"/>
  <c r="DJ71" i="11"/>
  <c r="DK71" i="11"/>
  <c r="DL71" i="11"/>
  <c r="DM71" i="11"/>
  <c r="DN71" i="11"/>
  <c r="DO71" i="11"/>
  <c r="DP71" i="11"/>
  <c r="DQ71" i="11"/>
  <c r="DR71" i="11"/>
  <c r="DS71" i="11"/>
  <c r="DT71" i="11"/>
  <c r="DU71" i="11"/>
  <c r="DV71" i="11"/>
  <c r="DW71" i="11"/>
  <c r="DX71" i="11"/>
  <c r="DY71" i="11"/>
  <c r="DZ71" i="11"/>
  <c r="EA71" i="11"/>
  <c r="EB71" i="11"/>
  <c r="EC71" i="11"/>
  <c r="CX72" i="11"/>
  <c r="CY72" i="11"/>
  <c r="CZ72" i="11"/>
  <c r="DA72" i="11"/>
  <c r="DB72" i="11"/>
  <c r="DC72" i="11"/>
  <c r="DD72" i="11"/>
  <c r="DE72" i="11"/>
  <c r="DF72" i="11"/>
  <c r="DG72" i="11"/>
  <c r="DH72" i="11"/>
  <c r="DI72" i="11"/>
  <c r="DJ72" i="11"/>
  <c r="DK72" i="11"/>
  <c r="DL72" i="11"/>
  <c r="DM72" i="11"/>
  <c r="DN72" i="11"/>
  <c r="DO72" i="11"/>
  <c r="DP72" i="11"/>
  <c r="DQ72" i="11"/>
  <c r="DR72" i="11"/>
  <c r="DS72" i="11"/>
  <c r="DT72" i="11"/>
  <c r="DU72" i="11"/>
  <c r="DV72" i="11"/>
  <c r="DW72" i="11"/>
  <c r="DX72" i="11"/>
  <c r="DY72" i="11"/>
  <c r="DZ72" i="11"/>
  <c r="EA72" i="11"/>
  <c r="EB72" i="11"/>
  <c r="EC72" i="11"/>
  <c r="CX73" i="11"/>
  <c r="CY73" i="11"/>
  <c r="CZ73" i="11"/>
  <c r="DA73" i="11"/>
  <c r="DB73" i="11"/>
  <c r="DC73" i="11"/>
  <c r="DD73" i="11"/>
  <c r="DE73" i="11"/>
  <c r="DF73" i="11"/>
  <c r="DG73" i="11"/>
  <c r="DH73" i="11"/>
  <c r="DI73" i="11"/>
  <c r="DJ73" i="11"/>
  <c r="DK73" i="11"/>
  <c r="DL73" i="11"/>
  <c r="DM73" i="11"/>
  <c r="DN73" i="11"/>
  <c r="DO73" i="11"/>
  <c r="DP73" i="11"/>
  <c r="DQ73" i="11"/>
  <c r="DR73" i="11"/>
  <c r="DS73" i="11"/>
  <c r="DT73" i="11"/>
  <c r="DU73" i="11"/>
  <c r="DV73" i="11"/>
  <c r="DW73" i="11"/>
  <c r="DX73" i="11"/>
  <c r="DY73" i="11"/>
  <c r="DZ73" i="11"/>
  <c r="EA73" i="11"/>
  <c r="EB73" i="11"/>
  <c r="EC73" i="11"/>
  <c r="CX74" i="11"/>
  <c r="CY74" i="11"/>
  <c r="CZ74" i="11"/>
  <c r="DA74" i="11"/>
  <c r="DB74" i="11"/>
  <c r="DC74" i="11"/>
  <c r="DD74" i="11"/>
  <c r="DE74" i="11"/>
  <c r="DF74" i="11"/>
  <c r="DG74" i="11"/>
  <c r="DH74" i="11"/>
  <c r="DI74" i="11"/>
  <c r="DJ74" i="11"/>
  <c r="DK74" i="11"/>
  <c r="DL74" i="11"/>
  <c r="DM74" i="11"/>
  <c r="DN74" i="11"/>
  <c r="DO74" i="11"/>
  <c r="DP74" i="11"/>
  <c r="DQ74" i="11"/>
  <c r="DR74" i="11"/>
  <c r="DS74" i="11"/>
  <c r="DT74" i="11"/>
  <c r="DU74" i="11"/>
  <c r="DV74" i="11"/>
  <c r="DW74" i="11"/>
  <c r="DX74" i="11"/>
  <c r="DY74" i="11"/>
  <c r="DZ74" i="11"/>
  <c r="EA74" i="11"/>
  <c r="EB74" i="11"/>
  <c r="EC74" i="11"/>
  <c r="CX75" i="11"/>
  <c r="CY75" i="11"/>
  <c r="CZ75" i="11"/>
  <c r="DA75" i="11"/>
  <c r="DB75" i="11"/>
  <c r="DC75" i="11"/>
  <c r="DD75" i="11"/>
  <c r="DE75" i="11"/>
  <c r="DF75" i="11"/>
  <c r="DG75" i="11"/>
  <c r="DH75" i="11"/>
  <c r="DI75" i="11"/>
  <c r="DJ75" i="11"/>
  <c r="DK75" i="11"/>
  <c r="DL75" i="11"/>
  <c r="DM75" i="11"/>
  <c r="DN75" i="11"/>
  <c r="DO75" i="11"/>
  <c r="DP75" i="11"/>
  <c r="DQ75" i="11"/>
  <c r="DR75" i="11"/>
  <c r="DS75" i="11"/>
  <c r="DT75" i="11"/>
  <c r="DU75" i="11"/>
  <c r="DV75" i="11"/>
  <c r="DW75" i="11"/>
  <c r="DX75" i="11"/>
  <c r="DY75" i="11"/>
  <c r="DZ75" i="11"/>
  <c r="EA75" i="11"/>
  <c r="EB75" i="11"/>
  <c r="EC75" i="11"/>
  <c r="CX76" i="11"/>
  <c r="CY76" i="11"/>
  <c r="CZ76" i="11"/>
  <c r="DA76" i="11"/>
  <c r="DB76" i="11"/>
  <c r="DC76" i="11"/>
  <c r="DD76" i="11"/>
  <c r="DE76" i="11"/>
  <c r="DF76" i="11"/>
  <c r="DG76" i="11"/>
  <c r="DH76" i="11"/>
  <c r="DI76" i="11"/>
  <c r="DJ76" i="11"/>
  <c r="DK76" i="11"/>
  <c r="DL76" i="11"/>
  <c r="DM76" i="11"/>
  <c r="DN76" i="11"/>
  <c r="DO76" i="11"/>
  <c r="DP76" i="11"/>
  <c r="DQ76" i="11"/>
  <c r="DR76" i="11"/>
  <c r="DS76" i="11"/>
  <c r="DT76" i="11"/>
  <c r="DU76" i="11"/>
  <c r="DV76" i="11"/>
  <c r="DW76" i="11"/>
  <c r="DX76" i="11"/>
  <c r="DY76" i="11"/>
  <c r="DZ76" i="11"/>
  <c r="EA76" i="11"/>
  <c r="EB76" i="11"/>
  <c r="EC76" i="11"/>
  <c r="CX77" i="11"/>
  <c r="CY77" i="11"/>
  <c r="CZ77" i="11"/>
  <c r="DA77" i="11"/>
  <c r="DB77" i="11"/>
  <c r="DC77" i="11"/>
  <c r="DD77" i="11"/>
  <c r="DE77" i="11"/>
  <c r="DF77" i="11"/>
  <c r="DG77" i="11"/>
  <c r="DH77" i="11"/>
  <c r="DI77" i="11"/>
  <c r="DJ77" i="11"/>
  <c r="DK77" i="11"/>
  <c r="DL77" i="11"/>
  <c r="DM77" i="11"/>
  <c r="DN77" i="11"/>
  <c r="DO77" i="11"/>
  <c r="DP77" i="11"/>
  <c r="DQ77" i="11"/>
  <c r="DR77" i="11"/>
  <c r="DS77" i="11"/>
  <c r="DT77" i="11"/>
  <c r="DU77" i="11"/>
  <c r="DV77" i="11"/>
  <c r="DW77" i="11"/>
  <c r="DX77" i="11"/>
  <c r="DY77" i="11"/>
  <c r="DZ77" i="11"/>
  <c r="EA77" i="11"/>
  <c r="EB77" i="11"/>
  <c r="EC77" i="11"/>
  <c r="CX78" i="11"/>
  <c r="CY78" i="11"/>
  <c r="CZ78" i="11"/>
  <c r="DA78" i="11"/>
  <c r="DB78" i="11"/>
  <c r="DC78" i="11"/>
  <c r="DD78" i="11"/>
  <c r="DE78" i="11"/>
  <c r="DF78" i="11"/>
  <c r="DG78" i="11"/>
  <c r="DH78" i="11"/>
  <c r="DI78" i="11"/>
  <c r="DJ78" i="11"/>
  <c r="DK78" i="11"/>
  <c r="DL78" i="11"/>
  <c r="DM78" i="11"/>
  <c r="DN78" i="11"/>
  <c r="DO78" i="11"/>
  <c r="DP78" i="11"/>
  <c r="DQ78" i="11"/>
  <c r="DR78" i="11"/>
  <c r="DS78" i="11"/>
  <c r="DT78" i="11"/>
  <c r="DU78" i="11"/>
  <c r="DV78" i="11"/>
  <c r="DW78" i="11"/>
  <c r="DX78" i="11"/>
  <c r="DY78" i="11"/>
  <c r="DZ78" i="11"/>
  <c r="EA78" i="11"/>
  <c r="EB78" i="11"/>
  <c r="EC78" i="11"/>
  <c r="CX79" i="11"/>
  <c r="CY79" i="11"/>
  <c r="CZ79" i="11"/>
  <c r="DA79" i="11"/>
  <c r="DB79" i="11"/>
  <c r="DC79" i="11"/>
  <c r="DD79" i="11"/>
  <c r="DE79" i="11"/>
  <c r="DF79" i="11"/>
  <c r="DG79" i="11"/>
  <c r="DH79" i="11"/>
  <c r="DI79" i="11"/>
  <c r="DJ79" i="11"/>
  <c r="DK79" i="11"/>
  <c r="DL79" i="11"/>
  <c r="DM79" i="11"/>
  <c r="DN79" i="11"/>
  <c r="DO79" i="11"/>
  <c r="DP79" i="11"/>
  <c r="DQ79" i="11"/>
  <c r="DR79" i="11"/>
  <c r="DS79" i="11"/>
  <c r="DT79" i="11"/>
  <c r="DU79" i="11"/>
  <c r="DV79" i="11"/>
  <c r="DW79" i="11"/>
  <c r="DX79" i="11"/>
  <c r="DY79" i="11"/>
  <c r="DZ79" i="11"/>
  <c r="EA79" i="11"/>
  <c r="EB79" i="11"/>
  <c r="EC79" i="11"/>
  <c r="CX80" i="11"/>
  <c r="CY80" i="11"/>
  <c r="CZ80" i="11"/>
  <c r="DA80" i="11"/>
  <c r="DB80" i="11"/>
  <c r="DC80" i="11"/>
  <c r="DD80" i="11"/>
  <c r="DE80" i="11"/>
  <c r="DF80" i="11"/>
  <c r="DG80" i="11"/>
  <c r="DH80" i="11"/>
  <c r="DI80" i="11"/>
  <c r="DJ80" i="11"/>
  <c r="DK80" i="11"/>
  <c r="DL80" i="11"/>
  <c r="DM80" i="11"/>
  <c r="DN80" i="11"/>
  <c r="DO80" i="11"/>
  <c r="DP80" i="11"/>
  <c r="DQ80" i="11"/>
  <c r="DR80" i="11"/>
  <c r="DS80" i="11"/>
  <c r="DT80" i="11"/>
  <c r="DU80" i="11"/>
  <c r="DV80" i="11"/>
  <c r="DW80" i="11"/>
  <c r="DX80" i="11"/>
  <c r="DY80" i="11"/>
  <c r="DZ80" i="11"/>
  <c r="EA80" i="11"/>
  <c r="EB80" i="11"/>
  <c r="EC80" i="11"/>
  <c r="CX81" i="11"/>
  <c r="CY81" i="11"/>
  <c r="CZ81" i="11"/>
  <c r="DA81" i="11"/>
  <c r="DB81" i="11"/>
  <c r="DC81" i="11"/>
  <c r="DD81" i="11"/>
  <c r="DE81" i="11"/>
  <c r="DF81" i="11"/>
  <c r="DG81" i="11"/>
  <c r="DH81" i="11"/>
  <c r="DI81" i="11"/>
  <c r="DJ81" i="11"/>
  <c r="DK81" i="11"/>
  <c r="DL81" i="11"/>
  <c r="DM81" i="11"/>
  <c r="DN81" i="11"/>
  <c r="DO81" i="11"/>
  <c r="DP81" i="11"/>
  <c r="DQ81" i="11"/>
  <c r="DR81" i="11"/>
  <c r="DS81" i="11"/>
  <c r="DT81" i="11"/>
  <c r="DU81" i="11"/>
  <c r="DV81" i="11"/>
  <c r="DW81" i="11"/>
  <c r="DX81" i="11"/>
  <c r="DY81" i="11"/>
  <c r="DZ81" i="11"/>
  <c r="EA81" i="11"/>
  <c r="EB81" i="11"/>
  <c r="EC81" i="11"/>
  <c r="CX82" i="11"/>
  <c r="CY82" i="11"/>
  <c r="CZ82" i="11"/>
  <c r="DA82" i="11"/>
  <c r="DB82" i="11"/>
  <c r="DC82" i="11"/>
  <c r="DD82" i="11"/>
  <c r="DE82" i="11"/>
  <c r="DF82" i="11"/>
  <c r="DG82" i="11"/>
  <c r="DH82" i="11"/>
  <c r="DI82" i="11"/>
  <c r="DJ82" i="11"/>
  <c r="DK82" i="11"/>
  <c r="DL82" i="11"/>
  <c r="DM82" i="11"/>
  <c r="DN82" i="11"/>
  <c r="DO82" i="11"/>
  <c r="DP82" i="11"/>
  <c r="DQ82" i="11"/>
  <c r="DR82" i="11"/>
  <c r="DS82" i="11"/>
  <c r="DT82" i="11"/>
  <c r="DU82" i="11"/>
  <c r="DV82" i="11"/>
  <c r="DW82" i="11"/>
  <c r="DX82" i="11"/>
  <c r="DY82" i="11"/>
  <c r="DZ82" i="11"/>
  <c r="EA82" i="11"/>
  <c r="EB82" i="11"/>
  <c r="EC82" i="11"/>
  <c r="CX83" i="11"/>
  <c r="CY83" i="11"/>
  <c r="CZ83" i="11"/>
  <c r="DA83" i="11"/>
  <c r="DB83" i="11"/>
  <c r="DC83" i="11"/>
  <c r="DD83" i="11"/>
  <c r="DE83" i="11"/>
  <c r="DF83" i="11"/>
  <c r="DG83" i="11"/>
  <c r="DH83" i="11"/>
  <c r="DI83" i="11"/>
  <c r="DJ83" i="11"/>
  <c r="DK83" i="11"/>
  <c r="DL83" i="11"/>
  <c r="DM83" i="11"/>
  <c r="DN83" i="11"/>
  <c r="DO83" i="11"/>
  <c r="DP83" i="11"/>
  <c r="DQ83" i="11"/>
  <c r="DR83" i="11"/>
  <c r="DS83" i="11"/>
  <c r="DT83" i="11"/>
  <c r="DU83" i="11"/>
  <c r="DV83" i="11"/>
  <c r="DW83" i="11"/>
  <c r="DX83" i="11"/>
  <c r="DY83" i="11"/>
  <c r="DZ83" i="11"/>
  <c r="EA83" i="11"/>
  <c r="EB83" i="11"/>
  <c r="EC83" i="11"/>
  <c r="CX84" i="11"/>
  <c r="CY84" i="11"/>
  <c r="CZ84" i="11"/>
  <c r="DA84" i="11"/>
  <c r="DB84" i="11"/>
  <c r="DC84" i="11"/>
  <c r="DD84" i="11"/>
  <c r="DE84" i="11"/>
  <c r="DF84" i="11"/>
  <c r="DG84" i="11"/>
  <c r="DH84" i="11"/>
  <c r="DI84" i="11"/>
  <c r="DJ84" i="11"/>
  <c r="DK84" i="11"/>
  <c r="DL84" i="11"/>
  <c r="DM84" i="11"/>
  <c r="DN84" i="11"/>
  <c r="DO84" i="11"/>
  <c r="DP84" i="11"/>
  <c r="DQ84" i="11"/>
  <c r="DR84" i="11"/>
  <c r="DS84" i="11"/>
  <c r="DT84" i="11"/>
  <c r="DU84" i="11"/>
  <c r="DV84" i="11"/>
  <c r="DW84" i="11"/>
  <c r="DX84" i="11"/>
  <c r="DY84" i="11"/>
  <c r="DZ84" i="11"/>
  <c r="EA84" i="11"/>
  <c r="EB84" i="11"/>
  <c r="EC84" i="11"/>
  <c r="CX85" i="11"/>
  <c r="CY85" i="11"/>
  <c r="CZ85" i="11"/>
  <c r="DA85" i="11"/>
  <c r="DB85" i="11"/>
  <c r="DC85" i="11"/>
  <c r="DD85" i="11"/>
  <c r="DE85" i="11"/>
  <c r="DF85" i="11"/>
  <c r="DG85" i="11"/>
  <c r="DH85" i="11"/>
  <c r="DI85" i="11"/>
  <c r="DJ85" i="11"/>
  <c r="DK85" i="11"/>
  <c r="DL85" i="11"/>
  <c r="DM85" i="11"/>
  <c r="DN85" i="11"/>
  <c r="DO85" i="11"/>
  <c r="DP85" i="11"/>
  <c r="DQ85" i="11"/>
  <c r="DR85" i="11"/>
  <c r="DS85" i="11"/>
  <c r="DT85" i="11"/>
  <c r="DU85" i="11"/>
  <c r="DV85" i="11"/>
  <c r="DW85" i="11"/>
  <c r="DX85" i="11"/>
  <c r="DY85" i="11"/>
  <c r="DZ85" i="11"/>
  <c r="EA85" i="11"/>
  <c r="EB85" i="11"/>
  <c r="EC85" i="11"/>
  <c r="CX86" i="11"/>
  <c r="CY86" i="11"/>
  <c r="CZ86" i="11"/>
  <c r="DA86" i="11"/>
  <c r="DB86" i="11"/>
  <c r="DC86" i="11"/>
  <c r="DD86" i="11"/>
  <c r="DE86" i="11"/>
  <c r="DF86" i="11"/>
  <c r="DG86" i="11"/>
  <c r="DH86" i="11"/>
  <c r="DI86" i="11"/>
  <c r="DJ86" i="11"/>
  <c r="DK86" i="11"/>
  <c r="DL86" i="11"/>
  <c r="DM86" i="11"/>
  <c r="DN86" i="11"/>
  <c r="DO86" i="11"/>
  <c r="DP86" i="11"/>
  <c r="DQ86" i="11"/>
  <c r="DR86" i="11"/>
  <c r="DS86" i="11"/>
  <c r="DT86" i="11"/>
  <c r="DU86" i="11"/>
  <c r="DV86" i="11"/>
  <c r="DW86" i="11"/>
  <c r="DX86" i="11"/>
  <c r="DY86" i="11"/>
  <c r="DZ86" i="11"/>
  <c r="EA86" i="11"/>
  <c r="EB86" i="11"/>
  <c r="EC86" i="11"/>
  <c r="CX87" i="11"/>
  <c r="CY87" i="11"/>
  <c r="CZ87" i="11"/>
  <c r="DA87" i="11"/>
  <c r="DB87" i="11"/>
  <c r="DC87" i="11"/>
  <c r="DD87" i="11"/>
  <c r="DE87" i="11"/>
  <c r="DF87" i="11"/>
  <c r="DG87" i="11"/>
  <c r="DH87" i="11"/>
  <c r="DI87" i="11"/>
  <c r="DJ87" i="11"/>
  <c r="DK87" i="11"/>
  <c r="DL87" i="11"/>
  <c r="DM87" i="11"/>
  <c r="DN87" i="11"/>
  <c r="DO87" i="11"/>
  <c r="DP87" i="11"/>
  <c r="DQ87" i="11"/>
  <c r="DR87" i="11"/>
  <c r="DS87" i="11"/>
  <c r="DT87" i="11"/>
  <c r="DU87" i="11"/>
  <c r="DV87" i="11"/>
  <c r="DW87" i="11"/>
  <c r="DX87" i="11"/>
  <c r="DY87" i="11"/>
  <c r="DZ87" i="11"/>
  <c r="EA87" i="11"/>
  <c r="EB87" i="11"/>
  <c r="EC87" i="11"/>
  <c r="CX88" i="11"/>
  <c r="CY88" i="11"/>
  <c r="CZ88" i="11"/>
  <c r="DA88" i="11"/>
  <c r="DB88" i="11"/>
  <c r="DC88" i="11"/>
  <c r="DD88" i="11"/>
  <c r="DE88" i="11"/>
  <c r="DF88" i="11"/>
  <c r="DG88" i="11"/>
  <c r="DH88" i="11"/>
  <c r="DI88" i="11"/>
  <c r="DJ88" i="11"/>
  <c r="DK88" i="11"/>
  <c r="DL88" i="11"/>
  <c r="DM88" i="11"/>
  <c r="DN88" i="11"/>
  <c r="DO88" i="11"/>
  <c r="DP88" i="11"/>
  <c r="DQ88" i="11"/>
  <c r="DR88" i="11"/>
  <c r="DS88" i="11"/>
  <c r="DT88" i="11"/>
  <c r="DU88" i="11"/>
  <c r="DV88" i="11"/>
  <c r="DW88" i="11"/>
  <c r="DX88" i="11"/>
  <c r="DY88" i="11"/>
  <c r="DZ88" i="11"/>
  <c r="EA88" i="11"/>
  <c r="EB88" i="11"/>
  <c r="EC88" i="11"/>
  <c r="CX89" i="11"/>
  <c r="CY89" i="11"/>
  <c r="CZ89" i="11"/>
  <c r="DA89" i="11"/>
  <c r="DB89" i="11"/>
  <c r="DC89" i="11"/>
  <c r="DD89" i="11"/>
  <c r="DE89" i="11"/>
  <c r="DF89" i="11"/>
  <c r="DG89" i="11"/>
  <c r="DH89" i="11"/>
  <c r="DI89" i="11"/>
  <c r="DJ89" i="11"/>
  <c r="DK89" i="11"/>
  <c r="DL89" i="11"/>
  <c r="DM89" i="11"/>
  <c r="DN89" i="11"/>
  <c r="DO89" i="11"/>
  <c r="DP89" i="11"/>
  <c r="DQ89" i="11"/>
  <c r="DR89" i="11"/>
  <c r="DS89" i="11"/>
  <c r="DT89" i="11"/>
  <c r="DU89" i="11"/>
  <c r="DV89" i="11"/>
  <c r="DW89" i="11"/>
  <c r="DX89" i="11"/>
  <c r="DY89" i="11"/>
  <c r="DZ89" i="11"/>
  <c r="EA89" i="11"/>
  <c r="EB89" i="11"/>
  <c r="EC89" i="11"/>
  <c r="CX90" i="11"/>
  <c r="CY90" i="11"/>
  <c r="CZ90" i="11"/>
  <c r="DA90" i="11"/>
  <c r="DB90" i="11"/>
  <c r="DC90" i="11"/>
  <c r="DD90" i="11"/>
  <c r="DE90" i="11"/>
  <c r="DF90" i="11"/>
  <c r="DG90" i="11"/>
  <c r="DH90" i="11"/>
  <c r="DI90" i="11"/>
  <c r="DJ90" i="11"/>
  <c r="DK90" i="11"/>
  <c r="DL90" i="11"/>
  <c r="DM90" i="11"/>
  <c r="DN90" i="11"/>
  <c r="DO90" i="11"/>
  <c r="DP90" i="11"/>
  <c r="DQ90" i="11"/>
  <c r="DR90" i="11"/>
  <c r="DS90" i="11"/>
  <c r="DT90" i="11"/>
  <c r="DU90" i="11"/>
  <c r="DV90" i="11"/>
  <c r="DW90" i="11"/>
  <c r="DX90" i="11"/>
  <c r="DY90" i="11"/>
  <c r="DZ90" i="11"/>
  <c r="EA90" i="11"/>
  <c r="EB90" i="11"/>
  <c r="EC90" i="11"/>
  <c r="CX91" i="11"/>
  <c r="CY91" i="11"/>
  <c r="CZ91" i="11"/>
  <c r="DA91" i="11"/>
  <c r="DB91" i="11"/>
  <c r="DC91" i="11"/>
  <c r="DD91" i="11"/>
  <c r="DE91" i="11"/>
  <c r="DF91" i="11"/>
  <c r="DG91" i="11"/>
  <c r="DH91" i="11"/>
  <c r="DI91" i="11"/>
  <c r="DJ91" i="11"/>
  <c r="DK91" i="11"/>
  <c r="DL91" i="11"/>
  <c r="DM91" i="11"/>
  <c r="DN91" i="11"/>
  <c r="DO91" i="11"/>
  <c r="DP91" i="11"/>
  <c r="DQ91" i="11"/>
  <c r="DR91" i="11"/>
  <c r="DS91" i="11"/>
  <c r="DT91" i="11"/>
  <c r="DU91" i="11"/>
  <c r="DV91" i="11"/>
  <c r="DW91" i="11"/>
  <c r="DX91" i="11"/>
  <c r="DY91" i="11"/>
  <c r="DZ91" i="11"/>
  <c r="EA91" i="11"/>
  <c r="EB91" i="11"/>
  <c r="EC91" i="11"/>
  <c r="CX92" i="11"/>
  <c r="CY92" i="11"/>
  <c r="CZ92" i="11"/>
  <c r="DA92" i="11"/>
  <c r="DB92" i="11"/>
  <c r="DC92" i="11"/>
  <c r="DD92" i="11"/>
  <c r="DE92" i="11"/>
  <c r="DF92" i="11"/>
  <c r="DG92" i="11"/>
  <c r="DH92" i="11"/>
  <c r="DI92" i="11"/>
  <c r="DJ92" i="11"/>
  <c r="DK92" i="11"/>
  <c r="DL92" i="11"/>
  <c r="DM92" i="11"/>
  <c r="DN92" i="11"/>
  <c r="DO92" i="11"/>
  <c r="DP92" i="11"/>
  <c r="DQ92" i="11"/>
  <c r="DR92" i="11"/>
  <c r="DS92" i="11"/>
  <c r="DT92" i="11"/>
  <c r="DU92" i="11"/>
  <c r="DV92" i="11"/>
  <c r="DW92" i="11"/>
  <c r="DX92" i="11"/>
  <c r="DY92" i="11"/>
  <c r="DZ92" i="11"/>
  <c r="EA92" i="11"/>
  <c r="EB92" i="11"/>
  <c r="EC92" i="11"/>
  <c r="CX93" i="11"/>
  <c r="CY93" i="11"/>
  <c r="CZ93" i="11"/>
  <c r="DA93" i="11"/>
  <c r="DB93" i="11"/>
  <c r="DC93" i="11"/>
  <c r="DD93" i="11"/>
  <c r="DE93" i="11"/>
  <c r="DF93" i="11"/>
  <c r="DG93" i="11"/>
  <c r="DH93" i="11"/>
  <c r="DI93" i="11"/>
  <c r="DJ93" i="11"/>
  <c r="DK93" i="11"/>
  <c r="DL93" i="11"/>
  <c r="DM93" i="11"/>
  <c r="DN93" i="11"/>
  <c r="DO93" i="11"/>
  <c r="DP93" i="11"/>
  <c r="DQ93" i="11"/>
  <c r="DR93" i="11"/>
  <c r="DS93" i="11"/>
  <c r="DT93" i="11"/>
  <c r="DU93" i="11"/>
  <c r="DV93" i="11"/>
  <c r="DW93" i="11"/>
  <c r="DX93" i="11"/>
  <c r="DY93" i="11"/>
  <c r="DZ93" i="11"/>
  <c r="EA93" i="11"/>
  <c r="EB93" i="11"/>
  <c r="EC93" i="11"/>
  <c r="CX94" i="11"/>
  <c r="CY94" i="11"/>
  <c r="CZ94" i="11"/>
  <c r="DA94" i="11"/>
  <c r="DB94" i="11"/>
  <c r="DC94" i="11"/>
  <c r="DD94" i="11"/>
  <c r="DE94" i="11"/>
  <c r="DF94" i="11"/>
  <c r="DG94" i="11"/>
  <c r="DH94" i="11"/>
  <c r="DI94" i="11"/>
  <c r="DJ94" i="11"/>
  <c r="DK94" i="11"/>
  <c r="DL94" i="11"/>
  <c r="DM94" i="11"/>
  <c r="DN94" i="11"/>
  <c r="DO94" i="11"/>
  <c r="DP94" i="11"/>
  <c r="DQ94" i="11"/>
  <c r="DR94" i="11"/>
  <c r="DS94" i="11"/>
  <c r="DT94" i="11"/>
  <c r="DU94" i="11"/>
  <c r="DV94" i="11"/>
  <c r="DW94" i="11"/>
  <c r="DX94" i="11"/>
  <c r="DY94" i="11"/>
  <c r="DZ94" i="11"/>
  <c r="EA94" i="11"/>
  <c r="EB94" i="11"/>
  <c r="EC94" i="11"/>
  <c r="CX95" i="11"/>
  <c r="CY95" i="11"/>
  <c r="CZ95" i="11"/>
  <c r="DA95" i="11"/>
  <c r="DB95" i="11"/>
  <c r="DC95" i="11"/>
  <c r="DD95" i="11"/>
  <c r="DE95" i="11"/>
  <c r="DF95" i="11"/>
  <c r="DG95" i="11"/>
  <c r="DH95" i="11"/>
  <c r="DI95" i="11"/>
  <c r="DJ95" i="11"/>
  <c r="DK95" i="11"/>
  <c r="DL95" i="11"/>
  <c r="DM95" i="11"/>
  <c r="DN95" i="11"/>
  <c r="DO95" i="11"/>
  <c r="DP95" i="11"/>
  <c r="DQ95" i="11"/>
  <c r="DR95" i="11"/>
  <c r="DS95" i="11"/>
  <c r="DT95" i="11"/>
  <c r="DU95" i="11"/>
  <c r="DV95" i="11"/>
  <c r="DW95" i="11"/>
  <c r="DX95" i="11"/>
  <c r="DY95" i="11"/>
  <c r="DZ95" i="11"/>
  <c r="EA95" i="11"/>
  <c r="EB95" i="11"/>
  <c r="EC95" i="11"/>
  <c r="CX96" i="11"/>
  <c r="CY96" i="11"/>
  <c r="CZ96" i="11"/>
  <c r="DA96" i="11"/>
  <c r="DB96" i="11"/>
  <c r="DC96" i="11"/>
  <c r="DD96" i="11"/>
  <c r="DE96" i="11"/>
  <c r="DF96" i="11"/>
  <c r="DG96" i="11"/>
  <c r="DH96" i="11"/>
  <c r="DI96" i="11"/>
  <c r="DJ96" i="11"/>
  <c r="DK96" i="11"/>
  <c r="DL96" i="11"/>
  <c r="DM96" i="11"/>
  <c r="DN96" i="11"/>
  <c r="DO96" i="11"/>
  <c r="DP96" i="11"/>
  <c r="DQ96" i="11"/>
  <c r="DR96" i="11"/>
  <c r="DS96" i="11"/>
  <c r="DT96" i="11"/>
  <c r="DU96" i="11"/>
  <c r="DV96" i="11"/>
  <c r="DW96" i="11"/>
  <c r="DX96" i="11"/>
  <c r="DY96" i="11"/>
  <c r="DZ96" i="11"/>
  <c r="EA96" i="11"/>
  <c r="EB96" i="11"/>
  <c r="EC96" i="11"/>
  <c r="CX97" i="11"/>
  <c r="CY97" i="11"/>
  <c r="CZ97" i="11"/>
  <c r="DA97" i="11"/>
  <c r="DB97" i="11"/>
  <c r="DC97" i="11"/>
  <c r="DD97" i="11"/>
  <c r="DE97" i="11"/>
  <c r="DF97" i="11"/>
  <c r="DG97" i="11"/>
  <c r="DH97" i="11"/>
  <c r="DI97" i="11"/>
  <c r="DJ97" i="11"/>
  <c r="DK97" i="11"/>
  <c r="DL97" i="11"/>
  <c r="DM97" i="11"/>
  <c r="DN97" i="11"/>
  <c r="DO97" i="11"/>
  <c r="DP97" i="11"/>
  <c r="DQ97" i="11"/>
  <c r="DR97" i="11"/>
  <c r="DS97" i="11"/>
  <c r="DT97" i="11"/>
  <c r="DU97" i="11"/>
  <c r="DV97" i="11"/>
  <c r="DW97" i="11"/>
  <c r="DX97" i="11"/>
  <c r="DY97" i="11"/>
  <c r="DZ97" i="11"/>
  <c r="EA97" i="11"/>
  <c r="EB97" i="11"/>
  <c r="EC97" i="11"/>
  <c r="CX98" i="11"/>
  <c r="CY98" i="11"/>
  <c r="CZ98" i="11"/>
  <c r="DA98" i="11"/>
  <c r="DB98" i="11"/>
  <c r="DC98" i="11"/>
  <c r="DD98" i="11"/>
  <c r="DE98" i="11"/>
  <c r="DF98" i="11"/>
  <c r="DG98" i="11"/>
  <c r="DH98" i="11"/>
  <c r="DI98" i="11"/>
  <c r="DJ98" i="11"/>
  <c r="DK98" i="11"/>
  <c r="DL98" i="11"/>
  <c r="DM98" i="11"/>
  <c r="DN98" i="11"/>
  <c r="DO98" i="11"/>
  <c r="DP98" i="11"/>
  <c r="DQ98" i="11"/>
  <c r="DR98" i="11"/>
  <c r="DS98" i="11"/>
  <c r="DT98" i="11"/>
  <c r="DU98" i="11"/>
  <c r="DV98" i="11"/>
  <c r="DW98" i="11"/>
  <c r="DX98" i="11"/>
  <c r="DY98" i="11"/>
  <c r="DZ98" i="11"/>
  <c r="EA98" i="11"/>
  <c r="EB98" i="11"/>
  <c r="EC98" i="11"/>
  <c r="CX99" i="11"/>
  <c r="CY99" i="11"/>
  <c r="CZ99" i="11"/>
  <c r="DA99" i="11"/>
  <c r="DB99" i="11"/>
  <c r="DC99" i="11"/>
  <c r="DD99" i="11"/>
  <c r="DE99" i="11"/>
  <c r="DF99" i="11"/>
  <c r="DG99" i="11"/>
  <c r="DH99" i="11"/>
  <c r="DI99" i="11"/>
  <c r="DJ99" i="11"/>
  <c r="DK99" i="11"/>
  <c r="DL99" i="11"/>
  <c r="DM99" i="11"/>
  <c r="DN99" i="11"/>
  <c r="DO99" i="11"/>
  <c r="DP99" i="11"/>
  <c r="DQ99" i="11"/>
  <c r="DR99" i="11"/>
  <c r="DS99" i="11"/>
  <c r="DT99" i="11"/>
  <c r="DU99" i="11"/>
  <c r="DV99" i="11"/>
  <c r="DW99" i="11"/>
  <c r="DX99" i="11"/>
  <c r="DY99" i="11"/>
  <c r="DZ99" i="11"/>
  <c r="EA99" i="11"/>
  <c r="EB99" i="11"/>
  <c r="EC99" i="11"/>
  <c r="CX100" i="11"/>
  <c r="CY100" i="11"/>
  <c r="CZ100" i="11"/>
  <c r="DA100" i="11"/>
  <c r="DB100" i="11"/>
  <c r="DC100" i="11"/>
  <c r="DD100" i="11"/>
  <c r="DE100" i="11"/>
  <c r="DF100" i="11"/>
  <c r="DG100" i="11"/>
  <c r="DH100" i="11"/>
  <c r="DI100" i="11"/>
  <c r="DJ100" i="11"/>
  <c r="DK100" i="11"/>
  <c r="DL100" i="11"/>
  <c r="DM100" i="11"/>
  <c r="DN100" i="11"/>
  <c r="DO100" i="11"/>
  <c r="DP100" i="11"/>
  <c r="DQ100" i="11"/>
  <c r="DR100" i="11"/>
  <c r="DS100" i="11"/>
  <c r="DT100" i="11"/>
  <c r="DU100" i="11"/>
  <c r="DV100" i="11"/>
  <c r="DW100" i="11"/>
  <c r="DX100" i="11"/>
  <c r="DY100" i="11"/>
  <c r="DZ100" i="11"/>
  <c r="EA100" i="11"/>
  <c r="EB100" i="11"/>
  <c r="EC100" i="11"/>
  <c r="CX101" i="11"/>
  <c r="CY101" i="11"/>
  <c r="CZ101" i="11"/>
  <c r="DA101" i="11"/>
  <c r="DB101" i="11"/>
  <c r="DC101" i="11"/>
  <c r="DD101" i="11"/>
  <c r="DE101" i="11"/>
  <c r="DF101" i="11"/>
  <c r="DG101" i="11"/>
  <c r="DH101" i="11"/>
  <c r="DI101" i="11"/>
  <c r="DJ101" i="11"/>
  <c r="DK101" i="11"/>
  <c r="DL101" i="11"/>
  <c r="DM101" i="11"/>
  <c r="DN101" i="11"/>
  <c r="DO101" i="11"/>
  <c r="DP101" i="11"/>
  <c r="DQ101" i="11"/>
  <c r="DR101" i="11"/>
  <c r="DS101" i="11"/>
  <c r="DT101" i="11"/>
  <c r="DU101" i="11"/>
  <c r="DV101" i="11"/>
  <c r="DW101" i="11"/>
  <c r="DX101" i="11"/>
  <c r="DY101" i="11"/>
  <c r="DZ101" i="11"/>
  <c r="EA101" i="11"/>
  <c r="EB101" i="11"/>
  <c r="EC101" i="11"/>
  <c r="CX102" i="11"/>
  <c r="CY102" i="11"/>
  <c r="CZ102" i="11"/>
  <c r="DA102" i="11"/>
  <c r="DB102" i="11"/>
  <c r="DC102" i="11"/>
  <c r="DD102" i="11"/>
  <c r="DE102" i="11"/>
  <c r="DF102" i="11"/>
  <c r="DG102" i="11"/>
  <c r="DH102" i="11"/>
  <c r="DI102" i="11"/>
  <c r="DJ102" i="11"/>
  <c r="DK102" i="11"/>
  <c r="DL102" i="11"/>
  <c r="DM102" i="11"/>
  <c r="DN102" i="11"/>
  <c r="DO102" i="11"/>
  <c r="DP102" i="11"/>
  <c r="DQ102" i="11"/>
  <c r="DR102" i="11"/>
  <c r="DS102" i="11"/>
  <c r="DT102" i="11"/>
  <c r="DU102" i="11"/>
  <c r="DV102" i="11"/>
  <c r="DW102" i="11"/>
  <c r="DX102" i="11"/>
  <c r="DY102" i="11"/>
  <c r="DZ102" i="11"/>
  <c r="EA102" i="11"/>
  <c r="EB102" i="11"/>
  <c r="EC102" i="11"/>
  <c r="CX103" i="11"/>
  <c r="CY103" i="11"/>
  <c r="CZ103" i="11"/>
  <c r="DA103" i="11"/>
  <c r="DB103" i="11"/>
  <c r="DC103" i="11"/>
  <c r="DD103" i="11"/>
  <c r="DE103" i="11"/>
  <c r="DF103" i="11"/>
  <c r="DG103" i="11"/>
  <c r="DH103" i="11"/>
  <c r="DI103" i="11"/>
  <c r="DJ103" i="11"/>
  <c r="DK103" i="11"/>
  <c r="DL103" i="11"/>
  <c r="DM103" i="11"/>
  <c r="DN103" i="11"/>
  <c r="DO103" i="11"/>
  <c r="DP103" i="11"/>
  <c r="DQ103" i="11"/>
  <c r="DR103" i="11"/>
  <c r="DS103" i="11"/>
  <c r="DT103" i="11"/>
  <c r="DU103" i="11"/>
  <c r="DV103" i="11"/>
  <c r="DW103" i="11"/>
  <c r="DX103" i="11"/>
  <c r="DY103" i="11"/>
  <c r="DZ103" i="11"/>
  <c r="EA103" i="11"/>
  <c r="EB103" i="11"/>
  <c r="EC103" i="11"/>
  <c r="CX104" i="11"/>
  <c r="CY104" i="11"/>
  <c r="CZ104" i="11"/>
  <c r="DA104" i="11"/>
  <c r="DB104" i="11"/>
  <c r="DC104" i="11"/>
  <c r="DD104" i="11"/>
  <c r="DE104" i="11"/>
  <c r="DF104" i="11"/>
  <c r="DG104" i="11"/>
  <c r="DH104" i="11"/>
  <c r="DI104" i="11"/>
  <c r="DJ104" i="11"/>
  <c r="DK104" i="11"/>
  <c r="DL104" i="11"/>
  <c r="DM104" i="11"/>
  <c r="DN104" i="11"/>
  <c r="DO104" i="11"/>
  <c r="DP104" i="11"/>
  <c r="DQ104" i="11"/>
  <c r="DR104" i="11"/>
  <c r="DS104" i="11"/>
  <c r="DT104" i="11"/>
  <c r="DU104" i="11"/>
  <c r="DV104" i="11"/>
  <c r="DW104" i="11"/>
  <c r="DX104" i="11"/>
  <c r="DY104" i="11"/>
  <c r="DZ104" i="11"/>
  <c r="EA104" i="11"/>
  <c r="EB104" i="11"/>
  <c r="EC104" i="11"/>
  <c r="CX105" i="11"/>
  <c r="CY105" i="11"/>
  <c r="CZ105" i="11"/>
  <c r="DA105" i="11"/>
  <c r="DB105" i="11"/>
  <c r="DC105" i="11"/>
  <c r="DD105" i="11"/>
  <c r="DE105" i="11"/>
  <c r="DF105" i="11"/>
  <c r="DG105" i="11"/>
  <c r="DH105" i="11"/>
  <c r="DI105" i="11"/>
  <c r="DJ105" i="11"/>
  <c r="DK105" i="11"/>
  <c r="DL105" i="11"/>
  <c r="DM105" i="11"/>
  <c r="DN105" i="11"/>
  <c r="DO105" i="11"/>
  <c r="DP105" i="11"/>
  <c r="DQ105" i="11"/>
  <c r="DR105" i="11"/>
  <c r="DS105" i="11"/>
  <c r="DT105" i="11"/>
  <c r="DU105" i="11"/>
  <c r="DV105" i="11"/>
  <c r="DW105" i="11"/>
  <c r="DX105" i="11"/>
  <c r="DY105" i="11"/>
  <c r="DZ105" i="11"/>
  <c r="EA105" i="11"/>
  <c r="EB105" i="11"/>
  <c r="EC105" i="11"/>
  <c r="CX106" i="11"/>
  <c r="CY106" i="11"/>
  <c r="CZ106" i="11"/>
  <c r="DA106" i="11"/>
  <c r="DB106" i="11"/>
  <c r="DC106" i="11"/>
  <c r="DD106" i="11"/>
  <c r="DE106" i="11"/>
  <c r="DF106" i="11"/>
  <c r="DG106" i="11"/>
  <c r="DH106" i="11"/>
  <c r="DI106" i="11"/>
  <c r="DJ106" i="11"/>
  <c r="DK106" i="11"/>
  <c r="DL106" i="11"/>
  <c r="DM106" i="11"/>
  <c r="DN106" i="11"/>
  <c r="DO106" i="11"/>
  <c r="DP106" i="11"/>
  <c r="DQ106" i="11"/>
  <c r="DR106" i="11"/>
  <c r="DS106" i="11"/>
  <c r="DT106" i="11"/>
  <c r="DU106" i="11"/>
  <c r="DV106" i="11"/>
  <c r="DW106" i="11"/>
  <c r="DX106" i="11"/>
  <c r="DY106" i="11"/>
  <c r="DZ106" i="11"/>
  <c r="EA106" i="11"/>
  <c r="EB106" i="11"/>
  <c r="EC106" i="11"/>
  <c r="CX107" i="11"/>
  <c r="CY107" i="11"/>
  <c r="CZ107" i="11"/>
  <c r="DA107" i="11"/>
  <c r="DB107" i="11"/>
  <c r="DC107" i="11"/>
  <c r="DD107" i="11"/>
  <c r="DE107" i="11"/>
  <c r="DF107" i="11"/>
  <c r="DG107" i="11"/>
  <c r="DH107" i="11"/>
  <c r="DI107" i="11"/>
  <c r="DJ107" i="11"/>
  <c r="DK107" i="11"/>
  <c r="DL107" i="11"/>
  <c r="DM107" i="11"/>
  <c r="DN107" i="11"/>
  <c r="DO107" i="11"/>
  <c r="DP107" i="11"/>
  <c r="DQ107" i="11"/>
  <c r="DR107" i="11"/>
  <c r="DS107" i="11"/>
  <c r="DT107" i="11"/>
  <c r="DU107" i="11"/>
  <c r="DV107" i="11"/>
  <c r="DW107" i="11"/>
  <c r="DX107" i="11"/>
  <c r="DY107" i="11"/>
  <c r="DZ107" i="11"/>
  <c r="EA107" i="11"/>
  <c r="EB107" i="11"/>
  <c r="EC107" i="11"/>
  <c r="CX108" i="11"/>
  <c r="CY108" i="11"/>
  <c r="CZ108" i="11"/>
  <c r="DA108" i="11"/>
  <c r="DB108" i="11"/>
  <c r="DC108" i="11"/>
  <c r="DD108" i="11"/>
  <c r="DE108" i="11"/>
  <c r="DF108" i="11"/>
  <c r="DG108" i="11"/>
  <c r="DH108" i="11"/>
  <c r="DI108" i="11"/>
  <c r="DJ108" i="11"/>
  <c r="DK108" i="11"/>
  <c r="DL108" i="11"/>
  <c r="DM108" i="11"/>
  <c r="DN108" i="11"/>
  <c r="DO108" i="11"/>
  <c r="DP108" i="11"/>
  <c r="DQ108" i="11"/>
  <c r="DR108" i="11"/>
  <c r="DS108" i="11"/>
  <c r="DT108" i="11"/>
  <c r="DU108" i="11"/>
  <c r="DV108" i="11"/>
  <c r="DW108" i="11"/>
  <c r="DX108" i="11"/>
  <c r="DY108" i="11"/>
  <c r="DZ108" i="11"/>
  <c r="EA108" i="11"/>
  <c r="EB108" i="11"/>
  <c r="EC108" i="11"/>
  <c r="CX109" i="11"/>
  <c r="CY109" i="11"/>
  <c r="CZ109" i="11"/>
  <c r="DA109" i="11"/>
  <c r="DB109" i="11"/>
  <c r="DC109" i="11"/>
  <c r="DD109" i="11"/>
  <c r="DE109" i="11"/>
  <c r="DF109" i="11"/>
  <c r="DG109" i="11"/>
  <c r="DH109" i="11"/>
  <c r="DI109" i="11"/>
  <c r="DJ109" i="11"/>
  <c r="DK109" i="11"/>
  <c r="DL109" i="11"/>
  <c r="DM109" i="11"/>
  <c r="DN109" i="11"/>
  <c r="DO109" i="11"/>
  <c r="DP109" i="11"/>
  <c r="DQ109" i="11"/>
  <c r="DR109" i="11"/>
  <c r="DS109" i="11"/>
  <c r="DT109" i="11"/>
  <c r="DU109" i="11"/>
  <c r="DV109" i="11"/>
  <c r="DW109" i="11"/>
  <c r="DX109" i="11"/>
  <c r="DY109" i="11"/>
  <c r="DZ109" i="11"/>
  <c r="EA109" i="11"/>
  <c r="EB109" i="11"/>
  <c r="EC109" i="11"/>
  <c r="CX110" i="11"/>
  <c r="CY110" i="11"/>
  <c r="CZ110" i="11"/>
  <c r="DA110" i="11"/>
  <c r="DB110" i="11"/>
  <c r="DC110" i="11"/>
  <c r="DD110" i="11"/>
  <c r="DE110" i="11"/>
  <c r="DF110" i="11"/>
  <c r="DG110" i="11"/>
  <c r="DH110" i="11"/>
  <c r="DI110" i="11"/>
  <c r="DJ110" i="11"/>
  <c r="DK110" i="11"/>
  <c r="DL110" i="11"/>
  <c r="DM110" i="11"/>
  <c r="DN110" i="11"/>
  <c r="DO110" i="11"/>
  <c r="DP110" i="11"/>
  <c r="DQ110" i="11"/>
  <c r="DR110" i="11"/>
  <c r="DS110" i="11"/>
  <c r="DT110" i="11"/>
  <c r="DU110" i="11"/>
  <c r="DV110" i="11"/>
  <c r="DW110" i="11"/>
  <c r="DX110" i="11"/>
  <c r="DY110" i="11"/>
  <c r="DZ110" i="11"/>
  <c r="EA110" i="11"/>
  <c r="EB110" i="11"/>
  <c r="EC110" i="11"/>
  <c r="CX111" i="11"/>
  <c r="CY111" i="11"/>
  <c r="CZ111" i="11"/>
  <c r="DA111" i="11"/>
  <c r="DB111" i="11"/>
  <c r="DC111" i="11"/>
  <c r="DD111" i="11"/>
  <c r="DE111" i="11"/>
  <c r="DF111" i="11"/>
  <c r="DG111" i="11"/>
  <c r="DH111" i="11"/>
  <c r="DI111" i="11"/>
  <c r="DJ111" i="11"/>
  <c r="DK111" i="11"/>
  <c r="DL111" i="11"/>
  <c r="DM111" i="11"/>
  <c r="DN111" i="11"/>
  <c r="DO111" i="11"/>
  <c r="DP111" i="11"/>
  <c r="DQ111" i="11"/>
  <c r="DR111" i="11"/>
  <c r="DS111" i="11"/>
  <c r="DT111" i="11"/>
  <c r="DU111" i="11"/>
  <c r="DV111" i="11"/>
  <c r="DW111" i="11"/>
  <c r="DX111" i="11"/>
  <c r="DY111" i="11"/>
  <c r="DZ111" i="11"/>
  <c r="EA111" i="11"/>
  <c r="EB111" i="11"/>
  <c r="EC111" i="11"/>
  <c r="CX112" i="11"/>
  <c r="CY112" i="11"/>
  <c r="CZ112" i="11"/>
  <c r="DA112" i="11"/>
  <c r="DB112" i="11"/>
  <c r="DC112" i="11"/>
  <c r="DD112" i="11"/>
  <c r="DE112" i="11"/>
  <c r="DF112" i="11"/>
  <c r="DG112" i="11"/>
  <c r="DH112" i="11"/>
  <c r="DI112" i="11"/>
  <c r="DJ112" i="11"/>
  <c r="DK112" i="11"/>
  <c r="DL112" i="11"/>
  <c r="DM112" i="11"/>
  <c r="DN112" i="11"/>
  <c r="DO112" i="11"/>
  <c r="DP112" i="11"/>
  <c r="DQ112" i="11"/>
  <c r="DR112" i="11"/>
  <c r="DS112" i="11"/>
  <c r="DT112" i="11"/>
  <c r="DU112" i="11"/>
  <c r="DV112" i="11"/>
  <c r="DW112" i="11"/>
  <c r="DX112" i="11"/>
  <c r="DY112" i="11"/>
  <c r="DZ112" i="11"/>
  <c r="EA112" i="11"/>
  <c r="EB112" i="11"/>
  <c r="EC112" i="11"/>
  <c r="CX113" i="11"/>
  <c r="CY113" i="11"/>
  <c r="CZ113" i="11"/>
  <c r="DA113" i="11"/>
  <c r="DB113" i="11"/>
  <c r="DC113" i="11"/>
  <c r="DD113" i="11"/>
  <c r="DE113" i="11"/>
  <c r="DF113" i="11"/>
  <c r="DG113" i="11"/>
  <c r="DH113" i="11"/>
  <c r="DI113" i="11"/>
  <c r="DJ113" i="11"/>
  <c r="DK113" i="11"/>
  <c r="DL113" i="11"/>
  <c r="DM113" i="11"/>
  <c r="DN113" i="11"/>
  <c r="DO113" i="11"/>
  <c r="DP113" i="11"/>
  <c r="DQ113" i="11"/>
  <c r="DR113" i="11"/>
  <c r="DS113" i="11"/>
  <c r="DT113" i="11"/>
  <c r="DU113" i="11"/>
  <c r="DV113" i="11"/>
  <c r="DW113" i="11"/>
  <c r="DX113" i="11"/>
  <c r="DY113" i="11"/>
  <c r="DZ113" i="11"/>
  <c r="EA113" i="11"/>
  <c r="EB113" i="11"/>
  <c r="EC113" i="11"/>
  <c r="CX114" i="11"/>
  <c r="CY114" i="11"/>
  <c r="CZ114" i="11"/>
  <c r="DA114" i="11"/>
  <c r="DB114" i="11"/>
  <c r="DC114" i="11"/>
  <c r="DD114" i="11"/>
  <c r="DE114" i="11"/>
  <c r="DF114" i="11"/>
  <c r="DG114" i="11"/>
  <c r="DH114" i="11"/>
  <c r="DI114" i="11"/>
  <c r="DJ114" i="11"/>
  <c r="DK114" i="11"/>
  <c r="DL114" i="11"/>
  <c r="DM114" i="11"/>
  <c r="DN114" i="11"/>
  <c r="DO114" i="11"/>
  <c r="DP114" i="11"/>
  <c r="DQ114" i="11"/>
  <c r="DR114" i="11"/>
  <c r="DS114" i="11"/>
  <c r="DT114" i="11"/>
  <c r="DU114" i="11"/>
  <c r="DV114" i="11"/>
  <c r="DW114" i="11"/>
  <c r="DX114" i="11"/>
  <c r="DY114" i="11"/>
  <c r="DZ114" i="11"/>
  <c r="EA114" i="11"/>
  <c r="EB114" i="11"/>
  <c r="EC114" i="11"/>
  <c r="CX115" i="11"/>
  <c r="CY115" i="11"/>
  <c r="CZ115" i="11"/>
  <c r="DA115" i="11"/>
  <c r="DB115" i="11"/>
  <c r="DC115" i="11"/>
  <c r="DD115" i="11"/>
  <c r="DE115" i="11"/>
  <c r="DF115" i="11"/>
  <c r="DG115" i="11"/>
  <c r="DH115" i="11"/>
  <c r="DI115" i="11"/>
  <c r="DJ115" i="11"/>
  <c r="DK115" i="11"/>
  <c r="DL115" i="11"/>
  <c r="DM115" i="11"/>
  <c r="DN115" i="11"/>
  <c r="DO115" i="11"/>
  <c r="DP115" i="11"/>
  <c r="DQ115" i="11"/>
  <c r="DR115" i="11"/>
  <c r="DS115" i="11"/>
  <c r="DT115" i="11"/>
  <c r="DU115" i="11"/>
  <c r="DV115" i="11"/>
  <c r="DW115" i="11"/>
  <c r="DX115" i="11"/>
  <c r="DY115" i="11"/>
  <c r="DZ115" i="11"/>
  <c r="EA115" i="11"/>
  <c r="EB115" i="11"/>
  <c r="EC115" i="11"/>
  <c r="CX116" i="11"/>
  <c r="CY116" i="11"/>
  <c r="CZ116" i="11"/>
  <c r="DA116" i="11"/>
  <c r="DB116" i="11"/>
  <c r="DC116" i="11"/>
  <c r="DD116" i="11"/>
  <c r="DE116" i="11"/>
  <c r="DF116" i="11"/>
  <c r="DG116" i="11"/>
  <c r="DH116" i="11"/>
  <c r="DI116" i="11"/>
  <c r="DJ116" i="11"/>
  <c r="DK116" i="11"/>
  <c r="DL116" i="11"/>
  <c r="DM116" i="11"/>
  <c r="DN116" i="11"/>
  <c r="DO116" i="11"/>
  <c r="DP116" i="11"/>
  <c r="DQ116" i="11"/>
  <c r="DR116" i="11"/>
  <c r="DS116" i="11"/>
  <c r="DT116" i="11"/>
  <c r="DU116" i="11"/>
  <c r="DV116" i="11"/>
  <c r="DW116" i="11"/>
  <c r="DX116" i="11"/>
  <c r="DY116" i="11"/>
  <c r="DZ116" i="11"/>
  <c r="EA116" i="11"/>
  <c r="EB116" i="11"/>
  <c r="EC116" i="11"/>
  <c r="S18" i="2"/>
  <c r="AG104" i="2" s="1"/>
  <c r="DM15" i="11" l="1"/>
  <c r="EA15" i="11"/>
  <c r="DC15" i="11"/>
  <c r="DS15" i="11"/>
  <c r="DG15" i="11"/>
  <c r="DZ15" i="11"/>
  <c r="DV15" i="11"/>
  <c r="DR15" i="11"/>
  <c r="DN15" i="11"/>
  <c r="DJ15" i="11"/>
  <c r="DF15" i="11"/>
  <c r="DB15" i="11"/>
  <c r="CX15" i="11"/>
  <c r="DW15" i="11"/>
  <c r="DK15" i="11"/>
  <c r="CY15" i="11"/>
  <c r="EC15" i="11"/>
  <c r="DY15" i="11"/>
  <c r="DU15" i="11"/>
  <c r="DQ15" i="11"/>
  <c r="DI15" i="11"/>
  <c r="DE15" i="11"/>
  <c r="DA15" i="11"/>
  <c r="DO15" i="11"/>
  <c r="EB15" i="11"/>
  <c r="DX15" i="11"/>
  <c r="DT15" i="11"/>
  <c r="DP15" i="11"/>
  <c r="DL15" i="11"/>
  <c r="DH15" i="11"/>
  <c r="DD15" i="11"/>
  <c r="CZ15" i="11"/>
  <c r="EW15" i="11"/>
  <c r="EO15" i="11"/>
  <c r="GJ15" i="11"/>
  <c r="GF15" i="11"/>
  <c r="GB15" i="11"/>
  <c r="FX15" i="11"/>
  <c r="FT15" i="11"/>
  <c r="FP15" i="11"/>
  <c r="FL15" i="11"/>
  <c r="EG15" i="11"/>
  <c r="FG15" i="11"/>
  <c r="FC15" i="11"/>
  <c r="EY15" i="11"/>
  <c r="EU15" i="11"/>
  <c r="EQ15" i="11"/>
  <c r="EM15" i="11"/>
  <c r="EI15" i="11"/>
  <c r="EE15" i="11"/>
  <c r="FH15" i="11"/>
  <c r="FD15" i="11"/>
  <c r="EZ15" i="11"/>
  <c r="EV15" i="11"/>
  <c r="ER15" i="11"/>
  <c r="EN15" i="11"/>
  <c r="EJ15" i="11"/>
  <c r="EF15" i="11"/>
  <c r="GI15" i="11"/>
  <c r="GE15" i="11"/>
  <c r="GA15" i="11"/>
  <c r="FW15" i="11"/>
  <c r="FS15" i="11"/>
  <c r="FO15" i="11"/>
  <c r="FK15" i="11"/>
  <c r="FA15" i="11"/>
  <c r="ES15" i="11"/>
  <c r="FE15" i="11"/>
  <c r="EK15" i="11"/>
  <c r="FF15" i="11"/>
  <c r="FB15" i="11"/>
  <c r="EX15" i="11"/>
  <c r="ET15" i="11"/>
  <c r="EP15" i="11"/>
  <c r="EL15" i="11"/>
  <c r="EH15" i="11"/>
  <c r="ED15" i="11"/>
  <c r="GH15" i="11"/>
  <c r="GD15" i="11"/>
  <c r="FZ15" i="11"/>
  <c r="FV15" i="11"/>
  <c r="FR15" i="11"/>
  <c r="FN15" i="11"/>
  <c r="FJ15" i="11"/>
  <c r="GK15" i="11"/>
  <c r="GG15" i="11"/>
  <c r="GC15" i="11"/>
  <c r="FY15" i="11"/>
  <c r="FU15" i="11"/>
  <c r="FQ15" i="11"/>
  <c r="FM15" i="11"/>
  <c r="FI15" i="11"/>
  <c r="G100" i="1"/>
  <c r="M100" i="1" s="1"/>
  <c r="AK70" i="1"/>
  <c r="AK68" i="1"/>
  <c r="AK65" i="1"/>
  <c r="AK47" i="1"/>
  <c r="AK45" i="1"/>
  <c r="C59" i="14"/>
  <c r="BS1" i="1"/>
  <c r="S113" i="1"/>
  <c r="S98" i="1"/>
  <c r="BX3" i="1"/>
  <c r="G72" i="1" s="1"/>
  <c r="BI34" i="1"/>
  <c r="BI33" i="1"/>
  <c r="BI32" i="1"/>
  <c r="BG34" i="1"/>
  <c r="BG33" i="1"/>
  <c r="BG32" i="1"/>
  <c r="AD60" i="14" l="1"/>
  <c r="O60" i="14"/>
  <c r="M98" i="1"/>
  <c r="AE98" i="1" s="1"/>
  <c r="AG14" i="19" s="1"/>
  <c r="AJ104" i="2"/>
  <c r="M113" i="1"/>
  <c r="AE113" i="1" s="1"/>
  <c r="AG105" i="2"/>
  <c r="AJ105" i="2" s="1"/>
  <c r="G109" i="1" l="1"/>
  <c r="AL59" i="14"/>
  <c r="AK109" i="1" s="1"/>
  <c r="AL109" i="1" s="1"/>
  <c r="G94" i="1"/>
  <c r="AK59" i="14"/>
  <c r="AK94" i="1" s="1"/>
  <c r="AL94" i="1" s="1"/>
  <c r="AG106" i="2"/>
  <c r="AJ106" i="2" s="1"/>
  <c r="BI39" i="1" l="1"/>
  <c r="BG39" i="1"/>
  <c r="BI38" i="1"/>
  <c r="BG38" i="1"/>
  <c r="BI37" i="1"/>
  <c r="BG37" i="1"/>
  <c r="BI36" i="1"/>
  <c r="BG36" i="1"/>
  <c r="BI35" i="1"/>
  <c r="BG35" i="1"/>
  <c r="BI31" i="1"/>
  <c r="BG31" i="1"/>
  <c r="BI30" i="1"/>
  <c r="BG30" i="1"/>
  <c r="BI29" i="1"/>
  <c r="BG29" i="1"/>
  <c r="BI28" i="1"/>
  <c r="BG28" i="1"/>
  <c r="BI27" i="1"/>
  <c r="BG27" i="1"/>
  <c r="BI26" i="1"/>
  <c r="BG26" i="1"/>
  <c r="BI12" i="1"/>
  <c r="BG12" i="1"/>
  <c r="BI11" i="1"/>
  <c r="BG11" i="1"/>
  <c r="G115" i="1"/>
  <c r="M115" i="1" s="1"/>
  <c r="P38" i="5"/>
  <c r="F20" i="10"/>
  <c r="F18" i="10"/>
  <c r="AE41" i="14"/>
  <c r="G107" i="1" s="1"/>
  <c r="AE40" i="14"/>
  <c r="G92" i="1" s="1"/>
  <c r="E68" i="1"/>
  <c r="E29" i="1" s="1"/>
  <c r="O34" i="19" s="1"/>
  <c r="G70" i="1"/>
  <c r="G31" i="1" s="1"/>
  <c r="E31" i="1"/>
  <c r="C24" i="14" s="1"/>
  <c r="E33" i="1"/>
  <c r="AE25" i="1"/>
  <c r="R25" i="1"/>
  <c r="P115" i="1"/>
  <c r="P100" i="1"/>
  <c r="G33" i="1"/>
  <c r="BT17" i="11"/>
  <c r="BU17" i="11"/>
  <c r="BV17" i="11"/>
  <c r="BW17" i="11"/>
  <c r="BX17" i="11"/>
  <c r="BY17" i="11"/>
  <c r="BZ17" i="11"/>
  <c r="CA17" i="11"/>
  <c r="CB17" i="11"/>
  <c r="CC17" i="11"/>
  <c r="CD17" i="11"/>
  <c r="CE17" i="11"/>
  <c r="CF17" i="11"/>
  <c r="CG17" i="11"/>
  <c r="CH17" i="11"/>
  <c r="CI17" i="11"/>
  <c r="CJ17" i="11"/>
  <c r="CK17" i="11"/>
  <c r="CL17" i="11"/>
  <c r="CM17" i="11"/>
  <c r="CN17" i="11"/>
  <c r="CO17" i="11"/>
  <c r="CP17" i="11"/>
  <c r="CQ17" i="11"/>
  <c r="CR17" i="11"/>
  <c r="CS17" i="11"/>
  <c r="CT17" i="11"/>
  <c r="CU17" i="11"/>
  <c r="CV17" i="11"/>
  <c r="CW17" i="11"/>
  <c r="BT18" i="11"/>
  <c r="BU18" i="11"/>
  <c r="BV18" i="11"/>
  <c r="BW18" i="11"/>
  <c r="BX18" i="11"/>
  <c r="BY18" i="11"/>
  <c r="BZ18" i="11"/>
  <c r="CA18" i="11"/>
  <c r="CB18" i="11"/>
  <c r="CC18" i="11"/>
  <c r="CD18" i="11"/>
  <c r="CE18" i="11"/>
  <c r="CF18" i="11"/>
  <c r="CG18" i="11"/>
  <c r="CH18" i="11"/>
  <c r="CI18" i="11"/>
  <c r="CJ18" i="11"/>
  <c r="CK18" i="11"/>
  <c r="CL18" i="11"/>
  <c r="CM18" i="11"/>
  <c r="CN18" i="11"/>
  <c r="CO18" i="11"/>
  <c r="CP18" i="11"/>
  <c r="CQ18" i="11"/>
  <c r="CR18" i="11"/>
  <c r="CS18" i="11"/>
  <c r="CT18" i="11"/>
  <c r="CU18" i="11"/>
  <c r="CV18" i="11"/>
  <c r="CW18" i="11"/>
  <c r="BT19" i="11"/>
  <c r="BU19" i="11"/>
  <c r="BV19" i="11"/>
  <c r="BW19" i="11"/>
  <c r="BX19" i="11"/>
  <c r="BY19" i="11"/>
  <c r="BZ19" i="11"/>
  <c r="CA19" i="11"/>
  <c r="CB19" i="11"/>
  <c r="CC19" i="11"/>
  <c r="CD19" i="11"/>
  <c r="CE19" i="11"/>
  <c r="CF19" i="11"/>
  <c r="CG19" i="11"/>
  <c r="CH19" i="11"/>
  <c r="CI19" i="11"/>
  <c r="CJ19" i="11"/>
  <c r="CK19" i="11"/>
  <c r="CL19" i="11"/>
  <c r="CM19" i="11"/>
  <c r="CN19" i="11"/>
  <c r="CO19" i="11"/>
  <c r="CP19" i="11"/>
  <c r="CQ19" i="11"/>
  <c r="CR19" i="11"/>
  <c r="CS19" i="11"/>
  <c r="CT19" i="11"/>
  <c r="CU19" i="11"/>
  <c r="CV19" i="11"/>
  <c r="CW19" i="11"/>
  <c r="BT20" i="11"/>
  <c r="BU20" i="11"/>
  <c r="BV20" i="11"/>
  <c r="BW20" i="11"/>
  <c r="BX20" i="11"/>
  <c r="BY20" i="11"/>
  <c r="BZ20" i="11"/>
  <c r="CA20" i="11"/>
  <c r="CB20" i="11"/>
  <c r="CC20" i="11"/>
  <c r="CD20" i="11"/>
  <c r="CE20" i="11"/>
  <c r="CF20" i="11"/>
  <c r="CG20" i="11"/>
  <c r="CH20" i="11"/>
  <c r="CI20" i="11"/>
  <c r="CJ20" i="11"/>
  <c r="CK20" i="11"/>
  <c r="CL20" i="11"/>
  <c r="CM20" i="11"/>
  <c r="CN20" i="11"/>
  <c r="CO20" i="11"/>
  <c r="CP20" i="11"/>
  <c r="CQ20" i="11"/>
  <c r="CR20" i="11"/>
  <c r="CS20" i="11"/>
  <c r="CT20" i="11"/>
  <c r="CU20" i="11"/>
  <c r="CV20" i="11"/>
  <c r="CW20" i="11"/>
  <c r="BT21" i="11"/>
  <c r="BU21" i="11"/>
  <c r="BV21" i="11"/>
  <c r="BW21" i="11"/>
  <c r="BX21" i="11"/>
  <c r="BY21" i="11"/>
  <c r="BZ21" i="11"/>
  <c r="CA21" i="11"/>
  <c r="CB21" i="11"/>
  <c r="CC21" i="11"/>
  <c r="CD21" i="11"/>
  <c r="CE21" i="11"/>
  <c r="CF21" i="11"/>
  <c r="CG21" i="11"/>
  <c r="CH21" i="11"/>
  <c r="CI21" i="11"/>
  <c r="CJ21" i="11"/>
  <c r="CK21" i="11"/>
  <c r="CL21" i="11"/>
  <c r="CM21" i="11"/>
  <c r="CN21" i="11"/>
  <c r="CO21" i="11"/>
  <c r="CP21" i="11"/>
  <c r="CQ21" i="11"/>
  <c r="CR21" i="11"/>
  <c r="CS21" i="11"/>
  <c r="CT21" i="11"/>
  <c r="CU21" i="11"/>
  <c r="CV21" i="11"/>
  <c r="CW21" i="11"/>
  <c r="BT22" i="11"/>
  <c r="BU22" i="11"/>
  <c r="BV22" i="11"/>
  <c r="BW22" i="11"/>
  <c r="BX22" i="11"/>
  <c r="BY22" i="11"/>
  <c r="BZ22" i="11"/>
  <c r="CA22" i="11"/>
  <c r="CB22" i="11"/>
  <c r="CC22" i="11"/>
  <c r="CD22" i="11"/>
  <c r="CE22" i="11"/>
  <c r="CF22" i="11"/>
  <c r="CG22" i="11"/>
  <c r="CH22" i="11"/>
  <c r="CI22" i="11"/>
  <c r="CJ22" i="11"/>
  <c r="CK22" i="11"/>
  <c r="CL22" i="11"/>
  <c r="CM22" i="11"/>
  <c r="CN22" i="11"/>
  <c r="CO22" i="11"/>
  <c r="CP22" i="11"/>
  <c r="CQ22" i="11"/>
  <c r="CR22" i="11"/>
  <c r="CS22" i="11"/>
  <c r="CT22" i="11"/>
  <c r="CU22" i="11"/>
  <c r="CV22" i="11"/>
  <c r="CW22" i="11"/>
  <c r="BT23" i="11"/>
  <c r="BU23" i="11"/>
  <c r="BV23" i="11"/>
  <c r="BW23" i="11"/>
  <c r="BX23" i="11"/>
  <c r="BY23" i="11"/>
  <c r="BZ23" i="11"/>
  <c r="CA23" i="11"/>
  <c r="CB23" i="11"/>
  <c r="CC23" i="11"/>
  <c r="CD23" i="11"/>
  <c r="CE23" i="11"/>
  <c r="CF23" i="11"/>
  <c r="CG23" i="11"/>
  <c r="CH23" i="11"/>
  <c r="CI23" i="11"/>
  <c r="CJ23" i="11"/>
  <c r="CK23" i="11"/>
  <c r="CL23" i="11"/>
  <c r="CM23" i="11"/>
  <c r="CN23" i="11"/>
  <c r="CO23" i="11"/>
  <c r="CP23" i="11"/>
  <c r="CQ23" i="11"/>
  <c r="CR23" i="11"/>
  <c r="CS23" i="11"/>
  <c r="CT23" i="11"/>
  <c r="CU23" i="11"/>
  <c r="CV23" i="11"/>
  <c r="CW23" i="11"/>
  <c r="BT24" i="11"/>
  <c r="BU24" i="11"/>
  <c r="BV24" i="11"/>
  <c r="BW24" i="11"/>
  <c r="BX24" i="11"/>
  <c r="BY24" i="11"/>
  <c r="BZ24" i="11"/>
  <c r="CA24" i="11"/>
  <c r="CB24" i="11"/>
  <c r="CC24" i="11"/>
  <c r="CD24" i="11"/>
  <c r="CE24" i="11"/>
  <c r="CF24" i="11"/>
  <c r="CG24" i="11"/>
  <c r="CH24" i="11"/>
  <c r="CI24" i="11"/>
  <c r="CJ24" i="11"/>
  <c r="CK24" i="11"/>
  <c r="CL24" i="11"/>
  <c r="CM24" i="11"/>
  <c r="CN24" i="11"/>
  <c r="CO24" i="11"/>
  <c r="CP24" i="11"/>
  <c r="CQ24" i="11"/>
  <c r="CR24" i="11"/>
  <c r="CS24" i="11"/>
  <c r="CT24" i="11"/>
  <c r="CU24" i="11"/>
  <c r="CV24" i="11"/>
  <c r="CW24" i="11"/>
  <c r="BT25" i="11"/>
  <c r="BU25" i="11"/>
  <c r="BV25" i="11"/>
  <c r="BW25" i="11"/>
  <c r="BX25" i="11"/>
  <c r="BY25" i="11"/>
  <c r="BZ25" i="11"/>
  <c r="CA25" i="11"/>
  <c r="CB25" i="11"/>
  <c r="CC25" i="11"/>
  <c r="CD25" i="11"/>
  <c r="CE25" i="11"/>
  <c r="CF25" i="11"/>
  <c r="CG25" i="11"/>
  <c r="CH25" i="11"/>
  <c r="CI25" i="11"/>
  <c r="CJ25" i="11"/>
  <c r="CK25" i="11"/>
  <c r="CL25" i="11"/>
  <c r="CM25" i="11"/>
  <c r="CN25" i="11"/>
  <c r="CO25" i="11"/>
  <c r="CP25" i="11"/>
  <c r="CQ25" i="11"/>
  <c r="CR25" i="11"/>
  <c r="CS25" i="11"/>
  <c r="CT25" i="11"/>
  <c r="CU25" i="11"/>
  <c r="CV25" i="11"/>
  <c r="CW25" i="11"/>
  <c r="BT26" i="11"/>
  <c r="BU26" i="11"/>
  <c r="BV26" i="11"/>
  <c r="BW26" i="11"/>
  <c r="BX26" i="11"/>
  <c r="BY26" i="11"/>
  <c r="BZ26" i="11"/>
  <c r="CA26" i="11"/>
  <c r="CB26" i="11"/>
  <c r="CC26" i="11"/>
  <c r="CD26" i="11"/>
  <c r="CE26" i="11"/>
  <c r="CF26" i="11"/>
  <c r="CG26" i="11"/>
  <c r="CH26" i="11"/>
  <c r="CI26" i="11"/>
  <c r="CJ26" i="11"/>
  <c r="CK26" i="11"/>
  <c r="CL26" i="11"/>
  <c r="CM26" i="11"/>
  <c r="CN26" i="11"/>
  <c r="CO26" i="11"/>
  <c r="CP26" i="11"/>
  <c r="CQ26" i="11"/>
  <c r="CR26" i="11"/>
  <c r="CS26" i="11"/>
  <c r="CT26" i="11"/>
  <c r="CU26" i="11"/>
  <c r="CV26" i="11"/>
  <c r="CW26" i="11"/>
  <c r="BT27" i="11"/>
  <c r="BU27" i="11"/>
  <c r="BV27" i="11"/>
  <c r="BW27" i="11"/>
  <c r="BX27" i="11"/>
  <c r="BY27" i="11"/>
  <c r="BZ27" i="11"/>
  <c r="CA27" i="11"/>
  <c r="CB27" i="11"/>
  <c r="CC27" i="11"/>
  <c r="CD27" i="11"/>
  <c r="CE27" i="11"/>
  <c r="CF27" i="11"/>
  <c r="CG27" i="11"/>
  <c r="CH27" i="11"/>
  <c r="CI27" i="11"/>
  <c r="CJ27" i="11"/>
  <c r="CK27" i="11"/>
  <c r="CL27" i="11"/>
  <c r="CM27" i="11"/>
  <c r="CN27" i="11"/>
  <c r="CO27" i="11"/>
  <c r="CP27" i="11"/>
  <c r="CQ27" i="11"/>
  <c r="CR27" i="11"/>
  <c r="CS27" i="11"/>
  <c r="CT27" i="11"/>
  <c r="CU27" i="11"/>
  <c r="CV27" i="11"/>
  <c r="CW27" i="11"/>
  <c r="BT28" i="11"/>
  <c r="BU28" i="11"/>
  <c r="BV28" i="11"/>
  <c r="BW28" i="11"/>
  <c r="BX28" i="11"/>
  <c r="BY28" i="11"/>
  <c r="BZ28" i="11"/>
  <c r="CA28" i="11"/>
  <c r="CB28" i="11"/>
  <c r="CC28" i="11"/>
  <c r="CD28" i="11"/>
  <c r="CE28" i="11"/>
  <c r="CF28" i="11"/>
  <c r="CG28" i="11"/>
  <c r="CH28" i="11"/>
  <c r="CI28" i="11"/>
  <c r="CJ28" i="11"/>
  <c r="CK28" i="11"/>
  <c r="CL28" i="11"/>
  <c r="CM28" i="11"/>
  <c r="CN28" i="11"/>
  <c r="CO28" i="11"/>
  <c r="CP28" i="11"/>
  <c r="CQ28" i="11"/>
  <c r="CR28" i="11"/>
  <c r="CS28" i="11"/>
  <c r="CT28" i="11"/>
  <c r="CU28" i="11"/>
  <c r="CV28" i="11"/>
  <c r="CW28" i="11"/>
  <c r="BT29" i="11"/>
  <c r="BU29" i="11"/>
  <c r="BV29" i="11"/>
  <c r="BW29" i="11"/>
  <c r="BX29" i="11"/>
  <c r="BY29" i="11"/>
  <c r="BZ29" i="11"/>
  <c r="CA29" i="11"/>
  <c r="CB29" i="11"/>
  <c r="CC29" i="11"/>
  <c r="CD29" i="11"/>
  <c r="CE29" i="11"/>
  <c r="CF29" i="11"/>
  <c r="CG29" i="11"/>
  <c r="CH29" i="11"/>
  <c r="CI29" i="11"/>
  <c r="CJ29" i="11"/>
  <c r="CK29" i="11"/>
  <c r="CL29" i="11"/>
  <c r="CM29" i="11"/>
  <c r="CN29" i="11"/>
  <c r="CO29" i="11"/>
  <c r="CP29" i="11"/>
  <c r="CQ29" i="11"/>
  <c r="CR29" i="11"/>
  <c r="CS29" i="11"/>
  <c r="CT29" i="11"/>
  <c r="CU29" i="11"/>
  <c r="CV29" i="11"/>
  <c r="CW29" i="11"/>
  <c r="BT30" i="11"/>
  <c r="BU30" i="11"/>
  <c r="BV30" i="11"/>
  <c r="BW30" i="11"/>
  <c r="BX30" i="11"/>
  <c r="BY30" i="11"/>
  <c r="BZ30" i="11"/>
  <c r="CA30" i="11"/>
  <c r="CB30" i="11"/>
  <c r="CC30" i="11"/>
  <c r="CD30" i="11"/>
  <c r="CE30" i="11"/>
  <c r="CF30" i="11"/>
  <c r="CG30" i="11"/>
  <c r="CH30" i="11"/>
  <c r="CI30" i="11"/>
  <c r="CJ30" i="11"/>
  <c r="CK30" i="11"/>
  <c r="CL30" i="11"/>
  <c r="CM30" i="11"/>
  <c r="CN30" i="11"/>
  <c r="CO30" i="11"/>
  <c r="CP30" i="11"/>
  <c r="CQ30" i="11"/>
  <c r="CR30" i="11"/>
  <c r="CS30" i="11"/>
  <c r="CT30" i="11"/>
  <c r="CU30" i="11"/>
  <c r="CV30" i="11"/>
  <c r="CW30" i="11"/>
  <c r="BT31" i="11"/>
  <c r="BU31" i="11"/>
  <c r="BV31" i="11"/>
  <c r="BW31" i="11"/>
  <c r="BX31" i="11"/>
  <c r="BY31" i="11"/>
  <c r="BZ31" i="11"/>
  <c r="CA31" i="11"/>
  <c r="CB31" i="11"/>
  <c r="CC31" i="11"/>
  <c r="CD31" i="11"/>
  <c r="CE31" i="11"/>
  <c r="CF31" i="11"/>
  <c r="CG31" i="11"/>
  <c r="CH31" i="11"/>
  <c r="CI31" i="11"/>
  <c r="CJ31" i="11"/>
  <c r="CK31" i="11"/>
  <c r="CL31" i="11"/>
  <c r="CM31" i="11"/>
  <c r="CN31" i="11"/>
  <c r="CO31" i="11"/>
  <c r="CP31" i="11"/>
  <c r="CQ31" i="11"/>
  <c r="CR31" i="11"/>
  <c r="CS31" i="11"/>
  <c r="CT31" i="11"/>
  <c r="CU31" i="11"/>
  <c r="CV31" i="11"/>
  <c r="CW31" i="11"/>
  <c r="BT32" i="11"/>
  <c r="BU32" i="11"/>
  <c r="BV32" i="11"/>
  <c r="BW32" i="11"/>
  <c r="BX32" i="11"/>
  <c r="BY32" i="11"/>
  <c r="BZ32" i="11"/>
  <c r="CA32" i="11"/>
  <c r="CB32" i="11"/>
  <c r="CC32" i="11"/>
  <c r="CD32" i="11"/>
  <c r="CE32" i="11"/>
  <c r="CF32" i="11"/>
  <c r="CG32" i="11"/>
  <c r="CH32" i="11"/>
  <c r="CI32" i="11"/>
  <c r="CJ32" i="11"/>
  <c r="CK32" i="11"/>
  <c r="CL32" i="11"/>
  <c r="CM32" i="11"/>
  <c r="CN32" i="11"/>
  <c r="CO32" i="11"/>
  <c r="CP32" i="11"/>
  <c r="CQ32" i="11"/>
  <c r="CR32" i="11"/>
  <c r="CS32" i="11"/>
  <c r="CT32" i="11"/>
  <c r="CU32" i="11"/>
  <c r="CV32" i="11"/>
  <c r="CW32" i="11"/>
  <c r="BT33" i="11"/>
  <c r="BU33" i="11"/>
  <c r="BV33" i="11"/>
  <c r="BW33" i="11"/>
  <c r="BX33" i="11"/>
  <c r="BY33" i="11"/>
  <c r="BZ33" i="11"/>
  <c r="CA33" i="11"/>
  <c r="CB33" i="11"/>
  <c r="CC33" i="11"/>
  <c r="CD33" i="11"/>
  <c r="CE33" i="11"/>
  <c r="CF33" i="11"/>
  <c r="CG33" i="11"/>
  <c r="CH33" i="11"/>
  <c r="CI33" i="11"/>
  <c r="CJ33" i="11"/>
  <c r="CK33" i="11"/>
  <c r="CL33" i="11"/>
  <c r="CM33" i="11"/>
  <c r="CN33" i="11"/>
  <c r="CO33" i="11"/>
  <c r="CP33" i="11"/>
  <c r="CQ33" i="11"/>
  <c r="CR33" i="11"/>
  <c r="CS33" i="11"/>
  <c r="CT33" i="11"/>
  <c r="CU33" i="11"/>
  <c r="CV33" i="11"/>
  <c r="CW33" i="11"/>
  <c r="BT34" i="11"/>
  <c r="BU34" i="11"/>
  <c r="BV34" i="11"/>
  <c r="BW34" i="11"/>
  <c r="BX34" i="11"/>
  <c r="BY34" i="11"/>
  <c r="BZ34" i="11"/>
  <c r="CA34" i="11"/>
  <c r="CB34" i="11"/>
  <c r="CC34" i="11"/>
  <c r="CD34" i="11"/>
  <c r="CE34" i="11"/>
  <c r="CF34" i="11"/>
  <c r="CG34" i="11"/>
  <c r="CH34" i="11"/>
  <c r="CI34" i="11"/>
  <c r="CJ34" i="11"/>
  <c r="CK34" i="11"/>
  <c r="CL34" i="11"/>
  <c r="CM34" i="11"/>
  <c r="CN34" i="11"/>
  <c r="CO34" i="11"/>
  <c r="CP34" i="11"/>
  <c r="CQ34" i="11"/>
  <c r="CR34" i="11"/>
  <c r="CS34" i="11"/>
  <c r="CT34" i="11"/>
  <c r="CU34" i="11"/>
  <c r="CV34" i="11"/>
  <c r="CW34" i="11"/>
  <c r="BT35" i="11"/>
  <c r="BU35" i="11"/>
  <c r="BV35" i="11"/>
  <c r="BW35" i="11"/>
  <c r="BX35" i="11"/>
  <c r="BY35" i="11"/>
  <c r="BZ35" i="11"/>
  <c r="CA35" i="11"/>
  <c r="CB35" i="11"/>
  <c r="CC35" i="11"/>
  <c r="CD35" i="11"/>
  <c r="CE35" i="11"/>
  <c r="CF35" i="11"/>
  <c r="CG35" i="11"/>
  <c r="CH35" i="11"/>
  <c r="CI35" i="11"/>
  <c r="CJ35" i="11"/>
  <c r="CK35" i="11"/>
  <c r="CL35" i="11"/>
  <c r="CM35" i="11"/>
  <c r="CN35" i="11"/>
  <c r="CO35" i="11"/>
  <c r="CP35" i="11"/>
  <c r="CQ35" i="11"/>
  <c r="CR35" i="11"/>
  <c r="CS35" i="11"/>
  <c r="CT35" i="11"/>
  <c r="CU35" i="11"/>
  <c r="CV35" i="11"/>
  <c r="CW35" i="11"/>
  <c r="BT36" i="11"/>
  <c r="BU36" i="11"/>
  <c r="BV36" i="11"/>
  <c r="BW36" i="11"/>
  <c r="BX36" i="11"/>
  <c r="BY36" i="11"/>
  <c r="BZ36" i="11"/>
  <c r="CA36" i="11"/>
  <c r="CB36" i="11"/>
  <c r="CC36" i="11"/>
  <c r="CD36" i="11"/>
  <c r="CE36" i="11"/>
  <c r="CF36" i="11"/>
  <c r="CG36" i="11"/>
  <c r="CH36" i="11"/>
  <c r="CI36" i="11"/>
  <c r="CJ36" i="11"/>
  <c r="CK36" i="11"/>
  <c r="CL36" i="11"/>
  <c r="CM36" i="11"/>
  <c r="CN36" i="11"/>
  <c r="CO36" i="11"/>
  <c r="CP36" i="11"/>
  <c r="CQ36" i="11"/>
  <c r="CR36" i="11"/>
  <c r="CS36" i="11"/>
  <c r="CT36" i="11"/>
  <c r="CU36" i="11"/>
  <c r="CV36" i="11"/>
  <c r="CW36" i="11"/>
  <c r="BT37" i="11"/>
  <c r="BU37" i="11"/>
  <c r="BV37" i="11"/>
  <c r="BW37" i="11"/>
  <c r="BX37" i="11"/>
  <c r="BY37" i="11"/>
  <c r="BZ37" i="11"/>
  <c r="CA37" i="11"/>
  <c r="CB37" i="11"/>
  <c r="CC37" i="11"/>
  <c r="CD37" i="11"/>
  <c r="CE37" i="11"/>
  <c r="CF37" i="11"/>
  <c r="CG37" i="11"/>
  <c r="CH37" i="11"/>
  <c r="CI37" i="11"/>
  <c r="CJ37" i="11"/>
  <c r="CK37" i="11"/>
  <c r="CL37" i="11"/>
  <c r="CM37" i="11"/>
  <c r="CN37" i="11"/>
  <c r="CO37" i="11"/>
  <c r="CP37" i="11"/>
  <c r="CQ37" i="11"/>
  <c r="CR37" i="11"/>
  <c r="CS37" i="11"/>
  <c r="CT37" i="11"/>
  <c r="CU37" i="11"/>
  <c r="CV37" i="11"/>
  <c r="CW37" i="11"/>
  <c r="BT38" i="11"/>
  <c r="BU38" i="11"/>
  <c r="BV38" i="11"/>
  <c r="BW38" i="11"/>
  <c r="BX38" i="11"/>
  <c r="BY38" i="11"/>
  <c r="BZ38" i="11"/>
  <c r="CA38" i="11"/>
  <c r="CB38" i="11"/>
  <c r="CC38" i="11"/>
  <c r="CD38" i="11"/>
  <c r="CE38" i="11"/>
  <c r="CF38" i="11"/>
  <c r="CG38" i="11"/>
  <c r="CH38" i="11"/>
  <c r="CI38" i="11"/>
  <c r="CJ38" i="11"/>
  <c r="CK38" i="11"/>
  <c r="CL38" i="11"/>
  <c r="CM38" i="11"/>
  <c r="CN38" i="11"/>
  <c r="CO38" i="11"/>
  <c r="CP38" i="11"/>
  <c r="CQ38" i="11"/>
  <c r="CR38" i="11"/>
  <c r="CS38" i="11"/>
  <c r="CT38" i="11"/>
  <c r="CU38" i="11"/>
  <c r="CV38" i="11"/>
  <c r="CW38" i="11"/>
  <c r="BT39" i="11"/>
  <c r="BU39" i="11"/>
  <c r="BV39" i="11"/>
  <c r="BW39" i="11"/>
  <c r="BX39" i="11"/>
  <c r="BY39" i="11"/>
  <c r="BZ39" i="11"/>
  <c r="CA39" i="11"/>
  <c r="CB39" i="11"/>
  <c r="CC39" i="11"/>
  <c r="CD39" i="11"/>
  <c r="CE39" i="11"/>
  <c r="CF39" i="11"/>
  <c r="CG39" i="11"/>
  <c r="CH39" i="11"/>
  <c r="CI39" i="11"/>
  <c r="CJ39" i="11"/>
  <c r="CK39" i="11"/>
  <c r="CL39" i="11"/>
  <c r="CM39" i="11"/>
  <c r="CN39" i="11"/>
  <c r="CO39" i="11"/>
  <c r="CP39" i="11"/>
  <c r="CQ39" i="11"/>
  <c r="CR39" i="11"/>
  <c r="CS39" i="11"/>
  <c r="CT39" i="11"/>
  <c r="CU39" i="11"/>
  <c r="CV39" i="11"/>
  <c r="CW39" i="11"/>
  <c r="BT40" i="11"/>
  <c r="BU40" i="11"/>
  <c r="BV40" i="11"/>
  <c r="BW40" i="11"/>
  <c r="BX40" i="11"/>
  <c r="BY40" i="11"/>
  <c r="BZ40" i="11"/>
  <c r="CA40" i="11"/>
  <c r="CB40" i="11"/>
  <c r="CC40" i="11"/>
  <c r="CD40" i="11"/>
  <c r="CE40" i="11"/>
  <c r="CF40" i="11"/>
  <c r="CG40" i="11"/>
  <c r="CH40" i="11"/>
  <c r="CI40" i="11"/>
  <c r="CJ40" i="11"/>
  <c r="CK40" i="11"/>
  <c r="CL40" i="11"/>
  <c r="CM40" i="11"/>
  <c r="CN40" i="11"/>
  <c r="CO40" i="11"/>
  <c r="CP40" i="11"/>
  <c r="CQ40" i="11"/>
  <c r="CR40" i="11"/>
  <c r="CS40" i="11"/>
  <c r="CT40" i="11"/>
  <c r="CU40" i="11"/>
  <c r="CV40" i="11"/>
  <c r="CW40" i="11"/>
  <c r="BT41" i="11"/>
  <c r="BU41" i="11"/>
  <c r="BV41" i="11"/>
  <c r="BW41" i="11"/>
  <c r="BX41" i="11"/>
  <c r="BY41" i="11"/>
  <c r="BZ41" i="11"/>
  <c r="CA41" i="11"/>
  <c r="CB41" i="11"/>
  <c r="CC41" i="11"/>
  <c r="CD41" i="11"/>
  <c r="CE41" i="11"/>
  <c r="CF41" i="11"/>
  <c r="CG41" i="11"/>
  <c r="CH41" i="11"/>
  <c r="CI41" i="11"/>
  <c r="CJ41" i="11"/>
  <c r="CK41" i="11"/>
  <c r="CL41" i="11"/>
  <c r="CM41" i="11"/>
  <c r="CN41" i="11"/>
  <c r="CO41" i="11"/>
  <c r="CP41" i="11"/>
  <c r="CQ41" i="11"/>
  <c r="CR41" i="11"/>
  <c r="CS41" i="11"/>
  <c r="CT41" i="11"/>
  <c r="CU41" i="11"/>
  <c r="CV41" i="11"/>
  <c r="CW41" i="11"/>
  <c r="BT42" i="11"/>
  <c r="BU42" i="11"/>
  <c r="BV42" i="11"/>
  <c r="BW42" i="11"/>
  <c r="BX42" i="11"/>
  <c r="BY42" i="11"/>
  <c r="BZ42" i="11"/>
  <c r="CA42" i="11"/>
  <c r="CB42" i="11"/>
  <c r="CC42" i="11"/>
  <c r="CD42" i="11"/>
  <c r="CE42" i="11"/>
  <c r="CF42" i="11"/>
  <c r="CG42" i="11"/>
  <c r="CH42" i="11"/>
  <c r="CI42" i="11"/>
  <c r="CJ42" i="11"/>
  <c r="CK42" i="11"/>
  <c r="CL42" i="11"/>
  <c r="CM42" i="11"/>
  <c r="CN42" i="11"/>
  <c r="CO42" i="11"/>
  <c r="CP42" i="11"/>
  <c r="CQ42" i="11"/>
  <c r="CR42" i="11"/>
  <c r="CS42" i="11"/>
  <c r="CT42" i="11"/>
  <c r="CU42" i="11"/>
  <c r="CV42" i="11"/>
  <c r="CW42" i="11"/>
  <c r="BT43" i="11"/>
  <c r="BU43" i="11"/>
  <c r="BV43" i="11"/>
  <c r="BW43" i="11"/>
  <c r="BX43" i="11"/>
  <c r="BY43" i="11"/>
  <c r="BZ43" i="11"/>
  <c r="CA43" i="11"/>
  <c r="CB43" i="11"/>
  <c r="CC43" i="11"/>
  <c r="CD43" i="11"/>
  <c r="CE43" i="11"/>
  <c r="CF43" i="11"/>
  <c r="CG43" i="11"/>
  <c r="CH43" i="11"/>
  <c r="CI43" i="11"/>
  <c r="CJ43" i="11"/>
  <c r="CK43" i="11"/>
  <c r="CL43" i="11"/>
  <c r="CM43" i="11"/>
  <c r="CN43" i="11"/>
  <c r="CO43" i="11"/>
  <c r="CP43" i="11"/>
  <c r="CQ43" i="11"/>
  <c r="CR43" i="11"/>
  <c r="CS43" i="11"/>
  <c r="CT43" i="11"/>
  <c r="CU43" i="11"/>
  <c r="CV43" i="11"/>
  <c r="CW43" i="11"/>
  <c r="BT44" i="11"/>
  <c r="BU44" i="11"/>
  <c r="BV44" i="11"/>
  <c r="BW44" i="11"/>
  <c r="BX44" i="11"/>
  <c r="BY44" i="11"/>
  <c r="BZ44" i="11"/>
  <c r="CA44" i="11"/>
  <c r="CB44" i="11"/>
  <c r="CC44" i="11"/>
  <c r="CD44" i="11"/>
  <c r="CE44" i="11"/>
  <c r="CF44" i="11"/>
  <c r="CG44" i="11"/>
  <c r="CH44" i="11"/>
  <c r="CI44" i="11"/>
  <c r="CJ44" i="11"/>
  <c r="CK44" i="11"/>
  <c r="CL44" i="11"/>
  <c r="CM44" i="11"/>
  <c r="CN44" i="11"/>
  <c r="CO44" i="11"/>
  <c r="CP44" i="11"/>
  <c r="CQ44" i="11"/>
  <c r="CR44" i="11"/>
  <c r="CS44" i="11"/>
  <c r="CT44" i="11"/>
  <c r="CU44" i="11"/>
  <c r="CV44" i="11"/>
  <c r="CW44" i="11"/>
  <c r="BT45" i="11"/>
  <c r="BU45" i="11"/>
  <c r="BV45" i="11"/>
  <c r="BW45" i="11"/>
  <c r="BX45" i="11"/>
  <c r="BY45" i="11"/>
  <c r="BZ45" i="11"/>
  <c r="CA45" i="11"/>
  <c r="CB45" i="11"/>
  <c r="CC45" i="11"/>
  <c r="CD45" i="11"/>
  <c r="CE45" i="11"/>
  <c r="CF45" i="11"/>
  <c r="CG45" i="11"/>
  <c r="CH45" i="11"/>
  <c r="CI45" i="11"/>
  <c r="CJ45" i="11"/>
  <c r="CK45" i="11"/>
  <c r="CL45" i="11"/>
  <c r="CM45" i="11"/>
  <c r="CN45" i="11"/>
  <c r="CO45" i="11"/>
  <c r="CP45" i="11"/>
  <c r="CQ45" i="11"/>
  <c r="CR45" i="11"/>
  <c r="CS45" i="11"/>
  <c r="CT45" i="11"/>
  <c r="CU45" i="11"/>
  <c r="CV45" i="11"/>
  <c r="CW45" i="11"/>
  <c r="BT46" i="11"/>
  <c r="BU46" i="11"/>
  <c r="BV46" i="11"/>
  <c r="BW46" i="11"/>
  <c r="BX46" i="11"/>
  <c r="BY46" i="11"/>
  <c r="BZ46" i="11"/>
  <c r="CA46" i="11"/>
  <c r="CB46" i="11"/>
  <c r="CC46" i="11"/>
  <c r="CD46" i="11"/>
  <c r="CE46" i="11"/>
  <c r="CF46" i="11"/>
  <c r="CG46" i="11"/>
  <c r="CH46" i="11"/>
  <c r="CI46" i="11"/>
  <c r="CJ46" i="11"/>
  <c r="CK46" i="11"/>
  <c r="CL46" i="11"/>
  <c r="CM46" i="11"/>
  <c r="CN46" i="11"/>
  <c r="CO46" i="11"/>
  <c r="CP46" i="11"/>
  <c r="CQ46" i="11"/>
  <c r="CR46" i="11"/>
  <c r="CS46" i="11"/>
  <c r="CT46" i="11"/>
  <c r="CU46" i="11"/>
  <c r="CV46" i="11"/>
  <c r="CW46" i="11"/>
  <c r="BT47" i="11"/>
  <c r="BU47" i="11"/>
  <c r="BV47" i="11"/>
  <c r="BW47" i="11"/>
  <c r="BX47" i="11"/>
  <c r="BY47" i="11"/>
  <c r="BZ47" i="11"/>
  <c r="CA47" i="11"/>
  <c r="CB47" i="11"/>
  <c r="CC47" i="11"/>
  <c r="CD47" i="11"/>
  <c r="CE47" i="11"/>
  <c r="CF47" i="11"/>
  <c r="CG47" i="11"/>
  <c r="CH47" i="11"/>
  <c r="CI47" i="11"/>
  <c r="CJ47" i="11"/>
  <c r="CK47" i="11"/>
  <c r="CL47" i="11"/>
  <c r="CM47" i="11"/>
  <c r="CN47" i="11"/>
  <c r="CO47" i="11"/>
  <c r="CP47" i="11"/>
  <c r="CQ47" i="11"/>
  <c r="CR47" i="11"/>
  <c r="CS47" i="11"/>
  <c r="CT47" i="11"/>
  <c r="CU47" i="11"/>
  <c r="CV47" i="11"/>
  <c r="CW47" i="11"/>
  <c r="BT48" i="11"/>
  <c r="BU48" i="11"/>
  <c r="BV48" i="11"/>
  <c r="BW48" i="11"/>
  <c r="BX48" i="11"/>
  <c r="BY48" i="11"/>
  <c r="BZ48" i="11"/>
  <c r="CA48" i="11"/>
  <c r="CB48" i="11"/>
  <c r="CC48" i="11"/>
  <c r="CD48" i="11"/>
  <c r="CE48" i="11"/>
  <c r="CF48" i="11"/>
  <c r="CG48" i="11"/>
  <c r="CH48" i="11"/>
  <c r="CI48" i="11"/>
  <c r="CJ48" i="11"/>
  <c r="CK48" i="11"/>
  <c r="CL48" i="11"/>
  <c r="CM48" i="11"/>
  <c r="CN48" i="11"/>
  <c r="CO48" i="11"/>
  <c r="CP48" i="11"/>
  <c r="CQ48" i="11"/>
  <c r="CR48" i="11"/>
  <c r="CS48" i="11"/>
  <c r="CT48" i="11"/>
  <c r="CU48" i="11"/>
  <c r="CV48" i="11"/>
  <c r="CW48" i="11"/>
  <c r="BT49" i="11"/>
  <c r="BU49" i="11"/>
  <c r="BV49" i="11"/>
  <c r="BW49" i="11"/>
  <c r="BX49" i="11"/>
  <c r="BY49" i="11"/>
  <c r="BZ49" i="11"/>
  <c r="CA49" i="11"/>
  <c r="CB49" i="11"/>
  <c r="CC49" i="11"/>
  <c r="CD49" i="11"/>
  <c r="CE49" i="11"/>
  <c r="CF49" i="11"/>
  <c r="CG49" i="11"/>
  <c r="CH49" i="11"/>
  <c r="CI49" i="11"/>
  <c r="CJ49" i="11"/>
  <c r="CK49" i="11"/>
  <c r="CL49" i="11"/>
  <c r="CM49" i="11"/>
  <c r="CN49" i="11"/>
  <c r="CO49" i="11"/>
  <c r="CP49" i="11"/>
  <c r="CQ49" i="11"/>
  <c r="CR49" i="11"/>
  <c r="CS49" i="11"/>
  <c r="CT49" i="11"/>
  <c r="CU49" i="11"/>
  <c r="CV49" i="11"/>
  <c r="CW49" i="11"/>
  <c r="BT50" i="11"/>
  <c r="BU50" i="11"/>
  <c r="BV50" i="11"/>
  <c r="BW50" i="11"/>
  <c r="BX50" i="11"/>
  <c r="BY50" i="11"/>
  <c r="BZ50" i="11"/>
  <c r="CA50" i="11"/>
  <c r="CB50" i="11"/>
  <c r="CC50" i="11"/>
  <c r="CD50" i="11"/>
  <c r="CE50" i="11"/>
  <c r="CF50" i="11"/>
  <c r="CG50" i="11"/>
  <c r="CH50" i="11"/>
  <c r="CI50" i="11"/>
  <c r="CJ50" i="11"/>
  <c r="CK50" i="11"/>
  <c r="CL50" i="11"/>
  <c r="CM50" i="11"/>
  <c r="CN50" i="11"/>
  <c r="CO50" i="11"/>
  <c r="CP50" i="11"/>
  <c r="CQ50" i="11"/>
  <c r="CR50" i="11"/>
  <c r="CS50" i="11"/>
  <c r="CT50" i="11"/>
  <c r="CU50" i="11"/>
  <c r="CV50" i="11"/>
  <c r="CW50" i="11"/>
  <c r="BT51" i="11"/>
  <c r="BU51" i="11"/>
  <c r="BV51" i="11"/>
  <c r="BW51" i="11"/>
  <c r="BX51" i="11"/>
  <c r="BY51" i="11"/>
  <c r="BZ51" i="11"/>
  <c r="CA51" i="11"/>
  <c r="CB51" i="11"/>
  <c r="CC51" i="11"/>
  <c r="CD51" i="11"/>
  <c r="CE51" i="11"/>
  <c r="CF51" i="11"/>
  <c r="CG51" i="11"/>
  <c r="CH51" i="11"/>
  <c r="CI51" i="11"/>
  <c r="CJ51" i="11"/>
  <c r="CK51" i="11"/>
  <c r="CL51" i="11"/>
  <c r="CM51" i="11"/>
  <c r="CN51" i="11"/>
  <c r="CO51" i="11"/>
  <c r="CP51" i="11"/>
  <c r="CQ51" i="11"/>
  <c r="CR51" i="11"/>
  <c r="CS51" i="11"/>
  <c r="CT51" i="11"/>
  <c r="CU51" i="11"/>
  <c r="CV51" i="11"/>
  <c r="CW51" i="11"/>
  <c r="BT52" i="11"/>
  <c r="BU52" i="11"/>
  <c r="BV52" i="11"/>
  <c r="BW52" i="11"/>
  <c r="BX52" i="11"/>
  <c r="BY52" i="11"/>
  <c r="BZ52" i="11"/>
  <c r="CA52" i="11"/>
  <c r="CB52" i="11"/>
  <c r="CC52" i="11"/>
  <c r="CD52" i="11"/>
  <c r="CE52" i="11"/>
  <c r="CF52" i="11"/>
  <c r="CG52" i="11"/>
  <c r="CH52" i="11"/>
  <c r="CI52" i="11"/>
  <c r="CJ52" i="11"/>
  <c r="CK52" i="11"/>
  <c r="CL52" i="11"/>
  <c r="CM52" i="11"/>
  <c r="CN52" i="11"/>
  <c r="CO52" i="11"/>
  <c r="CP52" i="11"/>
  <c r="CQ52" i="11"/>
  <c r="CR52" i="11"/>
  <c r="CS52" i="11"/>
  <c r="CT52" i="11"/>
  <c r="CU52" i="11"/>
  <c r="CV52" i="11"/>
  <c r="CW52" i="11"/>
  <c r="BT53" i="11"/>
  <c r="BU53" i="11"/>
  <c r="BV53" i="11"/>
  <c r="BW53" i="11"/>
  <c r="BX53" i="11"/>
  <c r="BY53" i="11"/>
  <c r="BZ53" i="11"/>
  <c r="CA53" i="11"/>
  <c r="CB53" i="11"/>
  <c r="CC53" i="11"/>
  <c r="CD53" i="11"/>
  <c r="CE53" i="11"/>
  <c r="CF53" i="11"/>
  <c r="CG53" i="11"/>
  <c r="CH53" i="11"/>
  <c r="CI53" i="11"/>
  <c r="CJ53" i="11"/>
  <c r="CK53" i="11"/>
  <c r="CL53" i="11"/>
  <c r="CM53" i="11"/>
  <c r="CN53" i="11"/>
  <c r="CO53" i="11"/>
  <c r="CP53" i="11"/>
  <c r="CQ53" i="11"/>
  <c r="CR53" i="11"/>
  <c r="CS53" i="11"/>
  <c r="CT53" i="11"/>
  <c r="CU53" i="11"/>
  <c r="CV53" i="11"/>
  <c r="CW53" i="11"/>
  <c r="BT54" i="11"/>
  <c r="BU54" i="11"/>
  <c r="BV54" i="11"/>
  <c r="BW54" i="11"/>
  <c r="BX54" i="11"/>
  <c r="BY54" i="11"/>
  <c r="BZ54" i="11"/>
  <c r="CA54" i="11"/>
  <c r="CB54" i="11"/>
  <c r="CC54" i="11"/>
  <c r="CD54" i="11"/>
  <c r="CE54" i="11"/>
  <c r="CF54" i="11"/>
  <c r="CG54" i="11"/>
  <c r="CH54" i="11"/>
  <c r="CI54" i="11"/>
  <c r="CJ54" i="11"/>
  <c r="CK54" i="11"/>
  <c r="CL54" i="11"/>
  <c r="CM54" i="11"/>
  <c r="CN54" i="11"/>
  <c r="CO54" i="11"/>
  <c r="CP54" i="11"/>
  <c r="CQ54" i="11"/>
  <c r="CR54" i="11"/>
  <c r="CS54" i="11"/>
  <c r="CT54" i="11"/>
  <c r="CU54" i="11"/>
  <c r="CV54" i="11"/>
  <c r="CW54" i="11"/>
  <c r="BT55" i="11"/>
  <c r="BU55" i="11"/>
  <c r="BV55" i="11"/>
  <c r="BW55" i="11"/>
  <c r="BX55" i="11"/>
  <c r="BY55" i="11"/>
  <c r="BZ55" i="11"/>
  <c r="CA55" i="11"/>
  <c r="CB55" i="11"/>
  <c r="CC55" i="11"/>
  <c r="CD55" i="11"/>
  <c r="CE55" i="11"/>
  <c r="CF55" i="11"/>
  <c r="CG55" i="11"/>
  <c r="CH55" i="11"/>
  <c r="CI55" i="11"/>
  <c r="CJ55" i="11"/>
  <c r="CK55" i="11"/>
  <c r="CL55" i="11"/>
  <c r="CM55" i="11"/>
  <c r="CN55" i="11"/>
  <c r="CO55" i="11"/>
  <c r="CP55" i="11"/>
  <c r="CQ55" i="11"/>
  <c r="CR55" i="11"/>
  <c r="CS55" i="11"/>
  <c r="CT55" i="11"/>
  <c r="CU55" i="11"/>
  <c r="CV55" i="11"/>
  <c r="CW55" i="11"/>
  <c r="BT56" i="11"/>
  <c r="BU56" i="11"/>
  <c r="BV56" i="11"/>
  <c r="BW56" i="11"/>
  <c r="BX56" i="11"/>
  <c r="BY56" i="11"/>
  <c r="BZ56" i="11"/>
  <c r="CA56" i="11"/>
  <c r="CB56" i="11"/>
  <c r="CC56" i="11"/>
  <c r="CD56" i="11"/>
  <c r="CE56" i="11"/>
  <c r="CF56" i="11"/>
  <c r="CG56" i="11"/>
  <c r="CH56" i="11"/>
  <c r="CI56" i="11"/>
  <c r="CJ56" i="11"/>
  <c r="CK56" i="11"/>
  <c r="CL56" i="11"/>
  <c r="CM56" i="11"/>
  <c r="CN56" i="11"/>
  <c r="CO56" i="11"/>
  <c r="CP56" i="11"/>
  <c r="CQ56" i="11"/>
  <c r="CR56" i="11"/>
  <c r="CS56" i="11"/>
  <c r="CT56" i="11"/>
  <c r="CU56" i="11"/>
  <c r="CV56" i="11"/>
  <c r="CW56" i="11"/>
  <c r="BT57" i="11"/>
  <c r="BU57" i="11"/>
  <c r="BV57" i="11"/>
  <c r="BW57" i="11"/>
  <c r="BX57" i="11"/>
  <c r="BY57" i="11"/>
  <c r="BZ57" i="11"/>
  <c r="CA57" i="11"/>
  <c r="CB57" i="11"/>
  <c r="CC57" i="11"/>
  <c r="CD57" i="11"/>
  <c r="CE57" i="11"/>
  <c r="CF57" i="11"/>
  <c r="CG57" i="11"/>
  <c r="CH57" i="11"/>
  <c r="CI57" i="11"/>
  <c r="CJ57" i="11"/>
  <c r="CK57" i="11"/>
  <c r="CL57" i="11"/>
  <c r="CM57" i="11"/>
  <c r="CN57" i="11"/>
  <c r="CO57" i="11"/>
  <c r="CP57" i="11"/>
  <c r="CQ57" i="11"/>
  <c r="CR57" i="11"/>
  <c r="CS57" i="11"/>
  <c r="CT57" i="11"/>
  <c r="CU57" i="11"/>
  <c r="CV57" i="11"/>
  <c r="CW57" i="11"/>
  <c r="BT58" i="11"/>
  <c r="BU58" i="11"/>
  <c r="BV58" i="11"/>
  <c r="BW58" i="11"/>
  <c r="BX58" i="11"/>
  <c r="BY58" i="11"/>
  <c r="BZ58" i="11"/>
  <c r="CA58" i="11"/>
  <c r="CB58" i="11"/>
  <c r="CC58" i="11"/>
  <c r="CD58" i="11"/>
  <c r="CE58" i="11"/>
  <c r="CF58" i="11"/>
  <c r="CG58" i="11"/>
  <c r="CH58" i="11"/>
  <c r="CI58" i="11"/>
  <c r="CJ58" i="11"/>
  <c r="CK58" i="11"/>
  <c r="CL58" i="11"/>
  <c r="CM58" i="11"/>
  <c r="CN58" i="11"/>
  <c r="CO58" i="11"/>
  <c r="CP58" i="11"/>
  <c r="CQ58" i="11"/>
  <c r="CR58" i="11"/>
  <c r="CS58" i="11"/>
  <c r="CT58" i="11"/>
  <c r="CU58" i="11"/>
  <c r="CV58" i="11"/>
  <c r="CW58" i="11"/>
  <c r="BT59" i="11"/>
  <c r="BU59" i="11"/>
  <c r="BV59" i="11"/>
  <c r="BW59" i="11"/>
  <c r="BX59" i="11"/>
  <c r="BY59" i="11"/>
  <c r="BZ59" i="11"/>
  <c r="CA59" i="11"/>
  <c r="CB59" i="11"/>
  <c r="CC59" i="11"/>
  <c r="CD59" i="11"/>
  <c r="CE59" i="11"/>
  <c r="CF59" i="11"/>
  <c r="CG59" i="11"/>
  <c r="CH59" i="11"/>
  <c r="CI59" i="11"/>
  <c r="CJ59" i="11"/>
  <c r="CK59" i="11"/>
  <c r="CL59" i="11"/>
  <c r="CM59" i="11"/>
  <c r="CN59" i="11"/>
  <c r="CO59" i="11"/>
  <c r="CP59" i="11"/>
  <c r="CQ59" i="11"/>
  <c r="CR59" i="11"/>
  <c r="CS59" i="11"/>
  <c r="CT59" i="11"/>
  <c r="CU59" i="11"/>
  <c r="CV59" i="11"/>
  <c r="CW59" i="11"/>
  <c r="BT60" i="11"/>
  <c r="BU60" i="11"/>
  <c r="BV60" i="11"/>
  <c r="BW60" i="11"/>
  <c r="BX60" i="11"/>
  <c r="BY60" i="11"/>
  <c r="BZ60" i="11"/>
  <c r="CA60" i="11"/>
  <c r="CB60" i="11"/>
  <c r="CC60" i="11"/>
  <c r="CD60" i="11"/>
  <c r="CE60" i="11"/>
  <c r="CF60" i="11"/>
  <c r="CG60" i="11"/>
  <c r="CH60" i="11"/>
  <c r="CI60" i="11"/>
  <c r="CJ60" i="11"/>
  <c r="CK60" i="11"/>
  <c r="CL60" i="11"/>
  <c r="CM60" i="11"/>
  <c r="CN60" i="11"/>
  <c r="CO60" i="11"/>
  <c r="CP60" i="11"/>
  <c r="CQ60" i="11"/>
  <c r="CR60" i="11"/>
  <c r="CS60" i="11"/>
  <c r="CT60" i="11"/>
  <c r="CU60" i="11"/>
  <c r="CV60" i="11"/>
  <c r="CW60" i="11"/>
  <c r="BT61" i="11"/>
  <c r="BU61" i="11"/>
  <c r="BV61" i="11"/>
  <c r="BW61" i="11"/>
  <c r="BX61" i="11"/>
  <c r="BY61" i="11"/>
  <c r="BZ61" i="11"/>
  <c r="CA61" i="11"/>
  <c r="CB61" i="11"/>
  <c r="CC61" i="11"/>
  <c r="CD61" i="11"/>
  <c r="CE61" i="11"/>
  <c r="CF61" i="11"/>
  <c r="CG61" i="11"/>
  <c r="CH61" i="11"/>
  <c r="CI61" i="11"/>
  <c r="CJ61" i="11"/>
  <c r="CK61" i="11"/>
  <c r="CL61" i="11"/>
  <c r="CM61" i="11"/>
  <c r="CN61" i="11"/>
  <c r="CO61" i="11"/>
  <c r="CP61" i="11"/>
  <c r="CQ61" i="11"/>
  <c r="CR61" i="11"/>
  <c r="CS61" i="11"/>
  <c r="CT61" i="11"/>
  <c r="CU61" i="11"/>
  <c r="CV61" i="11"/>
  <c r="CW61" i="11"/>
  <c r="BT62" i="11"/>
  <c r="BU62" i="11"/>
  <c r="BV62" i="11"/>
  <c r="BW62" i="11"/>
  <c r="BX62" i="11"/>
  <c r="BY62" i="11"/>
  <c r="BZ62" i="11"/>
  <c r="CA62" i="11"/>
  <c r="CB62" i="11"/>
  <c r="CC62" i="11"/>
  <c r="CD62" i="11"/>
  <c r="CE62" i="11"/>
  <c r="CF62" i="11"/>
  <c r="CG62" i="11"/>
  <c r="CH62" i="11"/>
  <c r="CI62" i="11"/>
  <c r="CJ62" i="11"/>
  <c r="CK62" i="11"/>
  <c r="CL62" i="11"/>
  <c r="CM62" i="11"/>
  <c r="CN62" i="11"/>
  <c r="CO62" i="11"/>
  <c r="CP62" i="11"/>
  <c r="CQ62" i="11"/>
  <c r="CR62" i="11"/>
  <c r="CS62" i="11"/>
  <c r="CT62" i="11"/>
  <c r="CU62" i="11"/>
  <c r="CV62" i="11"/>
  <c r="CW62" i="11"/>
  <c r="BT63" i="11"/>
  <c r="BU63" i="11"/>
  <c r="BV63" i="11"/>
  <c r="BW63" i="11"/>
  <c r="BX63" i="11"/>
  <c r="BY63" i="11"/>
  <c r="BZ63" i="11"/>
  <c r="CA63" i="11"/>
  <c r="CB63" i="11"/>
  <c r="CC63" i="11"/>
  <c r="CD63" i="11"/>
  <c r="CE63" i="11"/>
  <c r="CF63" i="11"/>
  <c r="CG63" i="11"/>
  <c r="CH63" i="11"/>
  <c r="CI63" i="11"/>
  <c r="CJ63" i="11"/>
  <c r="CK63" i="11"/>
  <c r="CL63" i="11"/>
  <c r="CM63" i="11"/>
  <c r="CN63" i="11"/>
  <c r="CO63" i="11"/>
  <c r="CP63" i="11"/>
  <c r="CQ63" i="11"/>
  <c r="CR63" i="11"/>
  <c r="CS63" i="11"/>
  <c r="CT63" i="11"/>
  <c r="CU63" i="11"/>
  <c r="CV63" i="11"/>
  <c r="CW63" i="11"/>
  <c r="BT64" i="11"/>
  <c r="BU64" i="11"/>
  <c r="BV64" i="11"/>
  <c r="BW64" i="11"/>
  <c r="BX64" i="11"/>
  <c r="BY64" i="11"/>
  <c r="BZ64" i="11"/>
  <c r="CA64" i="11"/>
  <c r="CB64" i="11"/>
  <c r="CC64" i="11"/>
  <c r="CD64" i="11"/>
  <c r="CE64" i="11"/>
  <c r="CF64" i="11"/>
  <c r="CG64" i="11"/>
  <c r="CH64" i="11"/>
  <c r="CI64" i="11"/>
  <c r="CJ64" i="11"/>
  <c r="CK64" i="11"/>
  <c r="CL64" i="11"/>
  <c r="CM64" i="11"/>
  <c r="CN64" i="11"/>
  <c r="CO64" i="11"/>
  <c r="CP64" i="11"/>
  <c r="CQ64" i="11"/>
  <c r="CR64" i="11"/>
  <c r="CS64" i="11"/>
  <c r="CT64" i="11"/>
  <c r="CU64" i="11"/>
  <c r="CV64" i="11"/>
  <c r="CW64" i="11"/>
  <c r="BT65" i="11"/>
  <c r="BU65" i="11"/>
  <c r="BV65" i="11"/>
  <c r="BW65" i="11"/>
  <c r="BX65" i="11"/>
  <c r="BY65" i="11"/>
  <c r="BZ65" i="11"/>
  <c r="CA65" i="11"/>
  <c r="CB65" i="11"/>
  <c r="CC65" i="11"/>
  <c r="CD65" i="11"/>
  <c r="CE65" i="11"/>
  <c r="CF65" i="11"/>
  <c r="CG65" i="11"/>
  <c r="CH65" i="11"/>
  <c r="CI65" i="11"/>
  <c r="CJ65" i="11"/>
  <c r="CK65" i="11"/>
  <c r="CL65" i="11"/>
  <c r="CM65" i="11"/>
  <c r="CN65" i="11"/>
  <c r="CO65" i="11"/>
  <c r="CP65" i="11"/>
  <c r="CQ65" i="11"/>
  <c r="CR65" i="11"/>
  <c r="CS65" i="11"/>
  <c r="CT65" i="11"/>
  <c r="CU65" i="11"/>
  <c r="CV65" i="11"/>
  <c r="CW65" i="11"/>
  <c r="BT66" i="11"/>
  <c r="BU66" i="11"/>
  <c r="BV66" i="11"/>
  <c r="BW66" i="11"/>
  <c r="BX66" i="11"/>
  <c r="BY66" i="11"/>
  <c r="BZ66" i="11"/>
  <c r="CA66" i="11"/>
  <c r="CB66" i="11"/>
  <c r="CC66" i="11"/>
  <c r="CD66" i="11"/>
  <c r="CE66" i="11"/>
  <c r="CF66" i="11"/>
  <c r="CG66" i="11"/>
  <c r="CH66" i="11"/>
  <c r="CI66" i="11"/>
  <c r="CJ66" i="11"/>
  <c r="CK66" i="11"/>
  <c r="CL66" i="11"/>
  <c r="CM66" i="11"/>
  <c r="CN66" i="11"/>
  <c r="CO66" i="11"/>
  <c r="CP66" i="11"/>
  <c r="CQ66" i="11"/>
  <c r="CR66" i="11"/>
  <c r="CS66" i="11"/>
  <c r="CT66" i="11"/>
  <c r="CU66" i="11"/>
  <c r="CV66" i="11"/>
  <c r="CW66" i="11"/>
  <c r="BT67" i="11"/>
  <c r="BU67" i="11"/>
  <c r="BV67" i="11"/>
  <c r="BW67" i="11"/>
  <c r="BX67" i="11"/>
  <c r="BY67" i="11"/>
  <c r="BZ67" i="11"/>
  <c r="CA67" i="11"/>
  <c r="CB67" i="11"/>
  <c r="CC67" i="11"/>
  <c r="CD67" i="11"/>
  <c r="CE67" i="11"/>
  <c r="CF67" i="11"/>
  <c r="CG67" i="11"/>
  <c r="CH67" i="11"/>
  <c r="CI67" i="11"/>
  <c r="CJ67" i="11"/>
  <c r="CK67" i="11"/>
  <c r="CL67" i="11"/>
  <c r="CM67" i="11"/>
  <c r="CN67" i="11"/>
  <c r="CO67" i="11"/>
  <c r="CP67" i="11"/>
  <c r="CQ67" i="11"/>
  <c r="CR67" i="11"/>
  <c r="CS67" i="11"/>
  <c r="CT67" i="11"/>
  <c r="CU67" i="11"/>
  <c r="CV67" i="11"/>
  <c r="CW67" i="11"/>
  <c r="BT68" i="11"/>
  <c r="BU68" i="11"/>
  <c r="BV68" i="11"/>
  <c r="BW68" i="11"/>
  <c r="BX68" i="11"/>
  <c r="BY68" i="11"/>
  <c r="BZ68" i="11"/>
  <c r="CA68" i="11"/>
  <c r="CB68" i="11"/>
  <c r="CC68" i="11"/>
  <c r="CD68" i="11"/>
  <c r="CE68" i="11"/>
  <c r="CF68" i="11"/>
  <c r="CG68" i="11"/>
  <c r="CH68" i="11"/>
  <c r="CI68" i="11"/>
  <c r="CJ68" i="11"/>
  <c r="CK68" i="11"/>
  <c r="CL68" i="11"/>
  <c r="CM68" i="11"/>
  <c r="CN68" i="11"/>
  <c r="CO68" i="11"/>
  <c r="CP68" i="11"/>
  <c r="CQ68" i="11"/>
  <c r="CR68" i="11"/>
  <c r="CS68" i="11"/>
  <c r="CT68" i="11"/>
  <c r="CU68" i="11"/>
  <c r="CV68" i="11"/>
  <c r="CW68" i="11"/>
  <c r="BT69" i="11"/>
  <c r="BU69" i="11"/>
  <c r="BV69" i="11"/>
  <c r="BW69" i="11"/>
  <c r="BX69" i="11"/>
  <c r="BY69" i="11"/>
  <c r="BZ69" i="11"/>
  <c r="CA69" i="11"/>
  <c r="CB69" i="11"/>
  <c r="CC69" i="11"/>
  <c r="CD69" i="11"/>
  <c r="CE69" i="11"/>
  <c r="CF69" i="11"/>
  <c r="CG69" i="11"/>
  <c r="CH69" i="11"/>
  <c r="CI69" i="11"/>
  <c r="CJ69" i="11"/>
  <c r="CK69" i="11"/>
  <c r="CL69" i="11"/>
  <c r="CM69" i="11"/>
  <c r="CN69" i="11"/>
  <c r="CO69" i="11"/>
  <c r="CP69" i="11"/>
  <c r="CQ69" i="11"/>
  <c r="CR69" i="11"/>
  <c r="CS69" i="11"/>
  <c r="CT69" i="11"/>
  <c r="CU69" i="11"/>
  <c r="CV69" i="11"/>
  <c r="CW69" i="11"/>
  <c r="BT70" i="11"/>
  <c r="BU70" i="11"/>
  <c r="BV70" i="11"/>
  <c r="BW70" i="11"/>
  <c r="BX70" i="11"/>
  <c r="BY70" i="11"/>
  <c r="BZ70" i="11"/>
  <c r="CA70" i="11"/>
  <c r="CB70" i="11"/>
  <c r="CC70" i="11"/>
  <c r="CD70" i="11"/>
  <c r="CE70" i="11"/>
  <c r="CF70" i="11"/>
  <c r="CG70" i="11"/>
  <c r="CH70" i="11"/>
  <c r="CI70" i="11"/>
  <c r="CJ70" i="11"/>
  <c r="CK70" i="11"/>
  <c r="CL70" i="11"/>
  <c r="CM70" i="11"/>
  <c r="CN70" i="11"/>
  <c r="CO70" i="11"/>
  <c r="CP70" i="11"/>
  <c r="CQ70" i="11"/>
  <c r="CR70" i="11"/>
  <c r="CS70" i="11"/>
  <c r="CT70" i="11"/>
  <c r="CU70" i="11"/>
  <c r="CV70" i="11"/>
  <c r="CW70" i="11"/>
  <c r="BT71" i="11"/>
  <c r="BU71" i="11"/>
  <c r="BV71" i="11"/>
  <c r="BW71" i="11"/>
  <c r="BX71" i="11"/>
  <c r="BY71" i="11"/>
  <c r="BZ71" i="11"/>
  <c r="CA71" i="11"/>
  <c r="CB71" i="11"/>
  <c r="CC71" i="11"/>
  <c r="CD71" i="11"/>
  <c r="CE71" i="11"/>
  <c r="CF71" i="11"/>
  <c r="CG71" i="11"/>
  <c r="CH71" i="11"/>
  <c r="CI71" i="11"/>
  <c r="CJ71" i="11"/>
  <c r="CK71" i="11"/>
  <c r="CL71" i="11"/>
  <c r="CM71" i="11"/>
  <c r="CN71" i="11"/>
  <c r="CO71" i="11"/>
  <c r="CP71" i="11"/>
  <c r="CQ71" i="11"/>
  <c r="CR71" i="11"/>
  <c r="CS71" i="11"/>
  <c r="CT71" i="11"/>
  <c r="CU71" i="11"/>
  <c r="CV71" i="11"/>
  <c r="CW71" i="11"/>
  <c r="BT72" i="11"/>
  <c r="BU72" i="11"/>
  <c r="BV72" i="11"/>
  <c r="BW72" i="11"/>
  <c r="BX72" i="11"/>
  <c r="BY72" i="11"/>
  <c r="BZ72" i="11"/>
  <c r="CA72" i="11"/>
  <c r="CB72" i="11"/>
  <c r="CC72" i="11"/>
  <c r="CD72" i="11"/>
  <c r="CE72" i="11"/>
  <c r="CF72" i="11"/>
  <c r="CG72" i="11"/>
  <c r="CH72" i="11"/>
  <c r="CI72" i="11"/>
  <c r="CJ72" i="11"/>
  <c r="CK72" i="11"/>
  <c r="CL72" i="11"/>
  <c r="CM72" i="11"/>
  <c r="CN72" i="11"/>
  <c r="CO72" i="11"/>
  <c r="CP72" i="11"/>
  <c r="CQ72" i="11"/>
  <c r="CR72" i="11"/>
  <c r="CS72" i="11"/>
  <c r="CT72" i="11"/>
  <c r="CU72" i="11"/>
  <c r="CV72" i="11"/>
  <c r="CW72" i="11"/>
  <c r="BT73" i="11"/>
  <c r="BU73" i="11"/>
  <c r="BV73" i="11"/>
  <c r="BW73" i="11"/>
  <c r="BX73" i="11"/>
  <c r="BY73" i="11"/>
  <c r="BZ73" i="11"/>
  <c r="CA73" i="11"/>
  <c r="CB73" i="11"/>
  <c r="CC73" i="11"/>
  <c r="CD73" i="11"/>
  <c r="CE73" i="11"/>
  <c r="CF73" i="11"/>
  <c r="CG73" i="11"/>
  <c r="CH73" i="11"/>
  <c r="CI73" i="11"/>
  <c r="CJ73" i="11"/>
  <c r="CK73" i="11"/>
  <c r="CL73" i="11"/>
  <c r="CM73" i="11"/>
  <c r="CN73" i="11"/>
  <c r="CO73" i="11"/>
  <c r="CP73" i="11"/>
  <c r="CQ73" i="11"/>
  <c r="CR73" i="11"/>
  <c r="CS73" i="11"/>
  <c r="CT73" i="11"/>
  <c r="CU73" i="11"/>
  <c r="CV73" i="11"/>
  <c r="CW73" i="11"/>
  <c r="BT74" i="11"/>
  <c r="BU74" i="11"/>
  <c r="BV74" i="11"/>
  <c r="BW74" i="11"/>
  <c r="BX74" i="11"/>
  <c r="BY74" i="11"/>
  <c r="BZ74" i="11"/>
  <c r="CA74" i="11"/>
  <c r="CB74" i="11"/>
  <c r="CC74" i="11"/>
  <c r="CD74" i="11"/>
  <c r="CE74" i="11"/>
  <c r="CF74" i="11"/>
  <c r="CG74" i="11"/>
  <c r="CH74" i="11"/>
  <c r="CI74" i="11"/>
  <c r="CJ74" i="11"/>
  <c r="CK74" i="11"/>
  <c r="CL74" i="11"/>
  <c r="CM74" i="11"/>
  <c r="CN74" i="11"/>
  <c r="CO74" i="11"/>
  <c r="CP74" i="11"/>
  <c r="CQ74" i="11"/>
  <c r="CR74" i="11"/>
  <c r="CS74" i="11"/>
  <c r="CT74" i="11"/>
  <c r="CU74" i="11"/>
  <c r="CV74" i="11"/>
  <c r="CW74" i="11"/>
  <c r="BT75" i="11"/>
  <c r="BU75" i="11"/>
  <c r="BV75" i="11"/>
  <c r="BW75" i="11"/>
  <c r="BX75" i="11"/>
  <c r="BY75" i="11"/>
  <c r="BZ75" i="11"/>
  <c r="CA75" i="11"/>
  <c r="CB75" i="11"/>
  <c r="CC75" i="11"/>
  <c r="CD75" i="11"/>
  <c r="CE75" i="11"/>
  <c r="CF75" i="11"/>
  <c r="CG75" i="11"/>
  <c r="CH75" i="11"/>
  <c r="CI75" i="11"/>
  <c r="CJ75" i="11"/>
  <c r="CK75" i="11"/>
  <c r="CL75" i="11"/>
  <c r="CM75" i="11"/>
  <c r="CN75" i="11"/>
  <c r="CO75" i="11"/>
  <c r="CP75" i="11"/>
  <c r="CQ75" i="11"/>
  <c r="CR75" i="11"/>
  <c r="CS75" i="11"/>
  <c r="CT75" i="11"/>
  <c r="CU75" i="11"/>
  <c r="CV75" i="11"/>
  <c r="CW75" i="11"/>
  <c r="BT76" i="11"/>
  <c r="BU76" i="11"/>
  <c r="BV76" i="11"/>
  <c r="BW76" i="11"/>
  <c r="BX76" i="11"/>
  <c r="BY76" i="11"/>
  <c r="BZ76" i="11"/>
  <c r="CA76" i="11"/>
  <c r="CB76" i="11"/>
  <c r="CC76" i="11"/>
  <c r="CD76" i="11"/>
  <c r="CE76" i="11"/>
  <c r="CF76" i="11"/>
  <c r="CG76" i="11"/>
  <c r="CH76" i="11"/>
  <c r="CI76" i="11"/>
  <c r="CJ76" i="11"/>
  <c r="CK76" i="11"/>
  <c r="CL76" i="11"/>
  <c r="CM76" i="11"/>
  <c r="CN76" i="11"/>
  <c r="CO76" i="11"/>
  <c r="CP76" i="11"/>
  <c r="CQ76" i="11"/>
  <c r="CR76" i="11"/>
  <c r="CS76" i="11"/>
  <c r="CT76" i="11"/>
  <c r="CU76" i="11"/>
  <c r="CV76" i="11"/>
  <c r="CW76" i="11"/>
  <c r="BT77" i="11"/>
  <c r="BU77" i="11"/>
  <c r="BV77" i="11"/>
  <c r="BW77" i="11"/>
  <c r="BX77" i="11"/>
  <c r="BY77" i="11"/>
  <c r="BZ77" i="11"/>
  <c r="CA77" i="11"/>
  <c r="CB77" i="11"/>
  <c r="CC77" i="11"/>
  <c r="CD77" i="11"/>
  <c r="CE77" i="11"/>
  <c r="CF77" i="11"/>
  <c r="CG77" i="11"/>
  <c r="CH77" i="11"/>
  <c r="CI77" i="11"/>
  <c r="CJ77" i="11"/>
  <c r="CK77" i="11"/>
  <c r="CL77" i="11"/>
  <c r="CM77" i="11"/>
  <c r="CN77" i="11"/>
  <c r="CO77" i="11"/>
  <c r="CP77" i="11"/>
  <c r="CQ77" i="11"/>
  <c r="CR77" i="11"/>
  <c r="CS77" i="11"/>
  <c r="CT77" i="11"/>
  <c r="CU77" i="11"/>
  <c r="CV77" i="11"/>
  <c r="CW77" i="11"/>
  <c r="BT78" i="11"/>
  <c r="BU78" i="11"/>
  <c r="BV78" i="11"/>
  <c r="BW78" i="11"/>
  <c r="BX78" i="11"/>
  <c r="BY78" i="11"/>
  <c r="BZ78" i="11"/>
  <c r="CA78" i="11"/>
  <c r="CB78" i="11"/>
  <c r="CC78" i="11"/>
  <c r="CD78" i="11"/>
  <c r="CE78" i="11"/>
  <c r="CF78" i="11"/>
  <c r="CG78" i="11"/>
  <c r="CH78" i="11"/>
  <c r="CI78" i="11"/>
  <c r="CJ78" i="11"/>
  <c r="CK78" i="11"/>
  <c r="CL78" i="11"/>
  <c r="CM78" i="11"/>
  <c r="CN78" i="11"/>
  <c r="CO78" i="11"/>
  <c r="CP78" i="11"/>
  <c r="CQ78" i="11"/>
  <c r="CR78" i="11"/>
  <c r="CS78" i="11"/>
  <c r="CT78" i="11"/>
  <c r="CU78" i="11"/>
  <c r="CV78" i="11"/>
  <c r="CW78" i="11"/>
  <c r="BT79" i="11"/>
  <c r="BU79" i="11"/>
  <c r="BV79" i="11"/>
  <c r="BW79" i="11"/>
  <c r="BX79" i="11"/>
  <c r="BY79" i="11"/>
  <c r="BZ79" i="11"/>
  <c r="CA79" i="11"/>
  <c r="CB79" i="11"/>
  <c r="CC79" i="11"/>
  <c r="CD79" i="11"/>
  <c r="CE79" i="11"/>
  <c r="CF79" i="11"/>
  <c r="CG79" i="11"/>
  <c r="CH79" i="11"/>
  <c r="CI79" i="11"/>
  <c r="CJ79" i="11"/>
  <c r="CK79" i="11"/>
  <c r="CL79" i="11"/>
  <c r="CM79" i="11"/>
  <c r="CN79" i="11"/>
  <c r="CO79" i="11"/>
  <c r="CP79" i="11"/>
  <c r="CQ79" i="11"/>
  <c r="CR79" i="11"/>
  <c r="CS79" i="11"/>
  <c r="CT79" i="11"/>
  <c r="CU79" i="11"/>
  <c r="CV79" i="11"/>
  <c r="CW79" i="11"/>
  <c r="BT80" i="11"/>
  <c r="BU80" i="11"/>
  <c r="BV80" i="11"/>
  <c r="BW80" i="11"/>
  <c r="BX80" i="11"/>
  <c r="BY80" i="11"/>
  <c r="BZ80" i="11"/>
  <c r="CA80" i="11"/>
  <c r="CB80" i="11"/>
  <c r="CC80" i="11"/>
  <c r="CD80" i="11"/>
  <c r="CE80" i="11"/>
  <c r="CF80" i="11"/>
  <c r="CG80" i="11"/>
  <c r="CH80" i="11"/>
  <c r="CI80" i="11"/>
  <c r="CJ80" i="11"/>
  <c r="CK80" i="11"/>
  <c r="CL80" i="11"/>
  <c r="CM80" i="11"/>
  <c r="CN80" i="11"/>
  <c r="CO80" i="11"/>
  <c r="CP80" i="11"/>
  <c r="CQ80" i="11"/>
  <c r="CR80" i="11"/>
  <c r="CS80" i="11"/>
  <c r="CT80" i="11"/>
  <c r="CU80" i="11"/>
  <c r="CV80" i="11"/>
  <c r="CW80" i="11"/>
  <c r="BT81" i="11"/>
  <c r="BU81" i="11"/>
  <c r="BV81" i="11"/>
  <c r="BW81" i="11"/>
  <c r="BX81" i="11"/>
  <c r="BY81" i="11"/>
  <c r="BZ81" i="11"/>
  <c r="CA81" i="11"/>
  <c r="CB81" i="11"/>
  <c r="CC81" i="11"/>
  <c r="CD81" i="11"/>
  <c r="CE81" i="11"/>
  <c r="CF81" i="11"/>
  <c r="CG81" i="11"/>
  <c r="CH81" i="11"/>
  <c r="CI81" i="11"/>
  <c r="CJ81" i="11"/>
  <c r="CK81" i="11"/>
  <c r="CL81" i="11"/>
  <c r="CM81" i="11"/>
  <c r="CN81" i="11"/>
  <c r="CO81" i="11"/>
  <c r="CP81" i="11"/>
  <c r="CQ81" i="11"/>
  <c r="CR81" i="11"/>
  <c r="CS81" i="11"/>
  <c r="CT81" i="11"/>
  <c r="CU81" i="11"/>
  <c r="CV81" i="11"/>
  <c r="CW81" i="11"/>
  <c r="BT82" i="11"/>
  <c r="BU82" i="11"/>
  <c r="BV82" i="11"/>
  <c r="BW82" i="11"/>
  <c r="BX82" i="11"/>
  <c r="BY82" i="11"/>
  <c r="BZ82" i="11"/>
  <c r="CA82" i="11"/>
  <c r="CB82" i="11"/>
  <c r="CC82" i="11"/>
  <c r="CD82" i="11"/>
  <c r="CE82" i="11"/>
  <c r="CF82" i="11"/>
  <c r="CG82" i="11"/>
  <c r="CH82" i="11"/>
  <c r="CI82" i="11"/>
  <c r="CJ82" i="11"/>
  <c r="CK82" i="11"/>
  <c r="CL82" i="11"/>
  <c r="CM82" i="11"/>
  <c r="CN82" i="11"/>
  <c r="CO82" i="11"/>
  <c r="CP82" i="11"/>
  <c r="CQ82" i="11"/>
  <c r="CR82" i="11"/>
  <c r="CS82" i="11"/>
  <c r="CT82" i="11"/>
  <c r="CU82" i="11"/>
  <c r="CV82" i="11"/>
  <c r="CW82" i="11"/>
  <c r="BT83" i="11"/>
  <c r="BU83" i="11"/>
  <c r="BV83" i="11"/>
  <c r="BW83" i="11"/>
  <c r="BX83" i="11"/>
  <c r="BY83" i="11"/>
  <c r="BZ83" i="11"/>
  <c r="CA83" i="11"/>
  <c r="CB83" i="11"/>
  <c r="CC83" i="11"/>
  <c r="CD83" i="11"/>
  <c r="CE83" i="11"/>
  <c r="CF83" i="11"/>
  <c r="CG83" i="11"/>
  <c r="CH83" i="11"/>
  <c r="CI83" i="11"/>
  <c r="CJ83" i="11"/>
  <c r="CK83" i="11"/>
  <c r="CL83" i="11"/>
  <c r="CM83" i="11"/>
  <c r="CN83" i="11"/>
  <c r="CO83" i="11"/>
  <c r="CP83" i="11"/>
  <c r="CQ83" i="11"/>
  <c r="CR83" i="11"/>
  <c r="CS83" i="11"/>
  <c r="CT83" i="11"/>
  <c r="CU83" i="11"/>
  <c r="CV83" i="11"/>
  <c r="CW83" i="11"/>
  <c r="BT84" i="11"/>
  <c r="BU84" i="11"/>
  <c r="BV84" i="11"/>
  <c r="BW84" i="11"/>
  <c r="BX84" i="11"/>
  <c r="BY84" i="11"/>
  <c r="BZ84" i="11"/>
  <c r="CA84" i="11"/>
  <c r="CB84" i="11"/>
  <c r="CC84" i="11"/>
  <c r="CD84" i="11"/>
  <c r="CE84" i="11"/>
  <c r="CF84" i="11"/>
  <c r="CG84" i="11"/>
  <c r="CH84" i="11"/>
  <c r="CI84" i="11"/>
  <c r="CJ84" i="11"/>
  <c r="CK84" i="11"/>
  <c r="CL84" i="11"/>
  <c r="CM84" i="11"/>
  <c r="CN84" i="11"/>
  <c r="CO84" i="11"/>
  <c r="CP84" i="11"/>
  <c r="CQ84" i="11"/>
  <c r="CR84" i="11"/>
  <c r="CS84" i="11"/>
  <c r="CT84" i="11"/>
  <c r="CU84" i="11"/>
  <c r="CV84" i="11"/>
  <c r="CW84" i="11"/>
  <c r="BT85" i="11"/>
  <c r="BU85" i="11"/>
  <c r="BV85" i="11"/>
  <c r="BW85" i="11"/>
  <c r="BX85" i="11"/>
  <c r="BY85" i="11"/>
  <c r="BZ85" i="11"/>
  <c r="CA85" i="11"/>
  <c r="CB85" i="11"/>
  <c r="CC85" i="11"/>
  <c r="CD85" i="11"/>
  <c r="CE85" i="11"/>
  <c r="CF85" i="11"/>
  <c r="CG85" i="11"/>
  <c r="CH85" i="11"/>
  <c r="CI85" i="11"/>
  <c r="CJ85" i="11"/>
  <c r="CK85" i="11"/>
  <c r="CL85" i="11"/>
  <c r="CM85" i="11"/>
  <c r="CN85" i="11"/>
  <c r="CO85" i="11"/>
  <c r="CP85" i="11"/>
  <c r="CQ85" i="11"/>
  <c r="CR85" i="11"/>
  <c r="CS85" i="11"/>
  <c r="CT85" i="11"/>
  <c r="CU85" i="11"/>
  <c r="CV85" i="11"/>
  <c r="CW85" i="11"/>
  <c r="BT86" i="11"/>
  <c r="BU86" i="11"/>
  <c r="BV86" i="11"/>
  <c r="BW86" i="11"/>
  <c r="BX86" i="11"/>
  <c r="BY86" i="11"/>
  <c r="BZ86" i="11"/>
  <c r="CA86" i="11"/>
  <c r="CB86" i="11"/>
  <c r="CC86" i="11"/>
  <c r="CD86" i="11"/>
  <c r="CE86" i="11"/>
  <c r="CF86" i="11"/>
  <c r="CG86" i="11"/>
  <c r="CH86" i="11"/>
  <c r="CI86" i="11"/>
  <c r="CJ86" i="11"/>
  <c r="CK86" i="11"/>
  <c r="CL86" i="11"/>
  <c r="CM86" i="11"/>
  <c r="CN86" i="11"/>
  <c r="CO86" i="11"/>
  <c r="CP86" i="11"/>
  <c r="CQ86" i="11"/>
  <c r="CR86" i="11"/>
  <c r="CS86" i="11"/>
  <c r="CT86" i="11"/>
  <c r="CU86" i="11"/>
  <c r="CV86" i="11"/>
  <c r="CW86" i="11"/>
  <c r="BT87" i="11"/>
  <c r="BU87" i="11"/>
  <c r="BV87" i="11"/>
  <c r="BW87" i="11"/>
  <c r="BX87" i="11"/>
  <c r="BY87" i="11"/>
  <c r="BZ87" i="11"/>
  <c r="CA87" i="11"/>
  <c r="CB87" i="11"/>
  <c r="CC87" i="11"/>
  <c r="CD87" i="11"/>
  <c r="CE87" i="11"/>
  <c r="CF87" i="11"/>
  <c r="CG87" i="11"/>
  <c r="CH87" i="11"/>
  <c r="CI87" i="11"/>
  <c r="CJ87" i="11"/>
  <c r="CK87" i="11"/>
  <c r="CL87" i="11"/>
  <c r="CM87" i="11"/>
  <c r="CN87" i="11"/>
  <c r="CO87" i="11"/>
  <c r="CP87" i="11"/>
  <c r="CQ87" i="11"/>
  <c r="CR87" i="11"/>
  <c r="CS87" i="11"/>
  <c r="CT87" i="11"/>
  <c r="CU87" i="11"/>
  <c r="CV87" i="11"/>
  <c r="CW87" i="11"/>
  <c r="BT88" i="11"/>
  <c r="BU88" i="11"/>
  <c r="BV88" i="11"/>
  <c r="BW88" i="11"/>
  <c r="BX88" i="11"/>
  <c r="BY88" i="11"/>
  <c r="BZ88" i="11"/>
  <c r="CA88" i="11"/>
  <c r="CB88" i="11"/>
  <c r="CC88" i="11"/>
  <c r="CD88" i="11"/>
  <c r="CE88" i="11"/>
  <c r="CF88" i="11"/>
  <c r="CG88" i="11"/>
  <c r="CH88" i="11"/>
  <c r="CI88" i="11"/>
  <c r="CJ88" i="11"/>
  <c r="CK88" i="11"/>
  <c r="CL88" i="11"/>
  <c r="CM88" i="11"/>
  <c r="CN88" i="11"/>
  <c r="CO88" i="11"/>
  <c r="CP88" i="11"/>
  <c r="CQ88" i="11"/>
  <c r="CR88" i="11"/>
  <c r="CS88" i="11"/>
  <c r="CT88" i="11"/>
  <c r="CU88" i="11"/>
  <c r="CV88" i="11"/>
  <c r="CW88" i="11"/>
  <c r="BT89" i="11"/>
  <c r="BU89" i="11"/>
  <c r="BV89" i="11"/>
  <c r="BW89" i="11"/>
  <c r="BX89" i="11"/>
  <c r="BY89" i="11"/>
  <c r="BZ89" i="11"/>
  <c r="CA89" i="11"/>
  <c r="CB89" i="11"/>
  <c r="CC89" i="11"/>
  <c r="CD89" i="11"/>
  <c r="CE89" i="11"/>
  <c r="CF89" i="11"/>
  <c r="CG89" i="11"/>
  <c r="CH89" i="11"/>
  <c r="CI89" i="11"/>
  <c r="CJ89" i="11"/>
  <c r="CK89" i="11"/>
  <c r="CL89" i="11"/>
  <c r="CM89" i="11"/>
  <c r="CN89" i="11"/>
  <c r="CO89" i="11"/>
  <c r="CP89" i="11"/>
  <c r="CQ89" i="11"/>
  <c r="CR89" i="11"/>
  <c r="CS89" i="11"/>
  <c r="CT89" i="11"/>
  <c r="CU89" i="11"/>
  <c r="CV89" i="11"/>
  <c r="CW89" i="11"/>
  <c r="BT90" i="11"/>
  <c r="BU90" i="11"/>
  <c r="BV90" i="11"/>
  <c r="BW90" i="11"/>
  <c r="BX90" i="11"/>
  <c r="BY90" i="11"/>
  <c r="BZ90" i="11"/>
  <c r="CA90" i="11"/>
  <c r="CB90" i="11"/>
  <c r="CC90" i="11"/>
  <c r="CD90" i="11"/>
  <c r="CE90" i="11"/>
  <c r="CF90" i="11"/>
  <c r="CG90" i="11"/>
  <c r="CH90" i="11"/>
  <c r="CI90" i="11"/>
  <c r="CJ90" i="11"/>
  <c r="CK90" i="11"/>
  <c r="CL90" i="11"/>
  <c r="CM90" i="11"/>
  <c r="CN90" i="11"/>
  <c r="CO90" i="11"/>
  <c r="CP90" i="11"/>
  <c r="CQ90" i="11"/>
  <c r="CR90" i="11"/>
  <c r="CS90" i="11"/>
  <c r="CT90" i="11"/>
  <c r="CU90" i="11"/>
  <c r="CV90" i="11"/>
  <c r="CW90" i="11"/>
  <c r="BT91" i="11"/>
  <c r="BU91" i="11"/>
  <c r="BV91" i="11"/>
  <c r="BW91" i="11"/>
  <c r="BX91" i="11"/>
  <c r="BY91" i="11"/>
  <c r="BZ91" i="11"/>
  <c r="CA91" i="11"/>
  <c r="CB91" i="11"/>
  <c r="CC91" i="11"/>
  <c r="CD91" i="11"/>
  <c r="CE91" i="11"/>
  <c r="CF91" i="11"/>
  <c r="CG91" i="11"/>
  <c r="CH91" i="11"/>
  <c r="CI91" i="11"/>
  <c r="CJ91" i="11"/>
  <c r="CK91" i="11"/>
  <c r="CL91" i="11"/>
  <c r="CM91" i="11"/>
  <c r="CN91" i="11"/>
  <c r="CO91" i="11"/>
  <c r="CP91" i="11"/>
  <c r="CQ91" i="11"/>
  <c r="CR91" i="11"/>
  <c r="CS91" i="11"/>
  <c r="CT91" i="11"/>
  <c r="CU91" i="11"/>
  <c r="CV91" i="11"/>
  <c r="CW91" i="11"/>
  <c r="BT92" i="11"/>
  <c r="BU92" i="11"/>
  <c r="BV92" i="11"/>
  <c r="BW92" i="11"/>
  <c r="BX92" i="11"/>
  <c r="BY92" i="11"/>
  <c r="BZ92" i="11"/>
  <c r="CA92" i="11"/>
  <c r="CB92" i="11"/>
  <c r="CC92" i="11"/>
  <c r="CD92" i="11"/>
  <c r="CE92" i="11"/>
  <c r="CF92" i="11"/>
  <c r="CG92" i="11"/>
  <c r="CH92" i="11"/>
  <c r="CI92" i="11"/>
  <c r="CJ92" i="11"/>
  <c r="CK92" i="11"/>
  <c r="CL92" i="11"/>
  <c r="CM92" i="11"/>
  <c r="CN92" i="11"/>
  <c r="CO92" i="11"/>
  <c r="CP92" i="11"/>
  <c r="CQ92" i="11"/>
  <c r="CR92" i="11"/>
  <c r="CS92" i="11"/>
  <c r="CT92" i="11"/>
  <c r="CU92" i="11"/>
  <c r="CV92" i="11"/>
  <c r="CW92" i="11"/>
  <c r="BT93" i="11"/>
  <c r="BU93" i="11"/>
  <c r="BV93" i="11"/>
  <c r="BW93" i="11"/>
  <c r="BX93" i="11"/>
  <c r="BY93" i="11"/>
  <c r="BZ93" i="11"/>
  <c r="CA93" i="11"/>
  <c r="CB93" i="11"/>
  <c r="CC93" i="11"/>
  <c r="CD93" i="11"/>
  <c r="CE93" i="11"/>
  <c r="CF93" i="11"/>
  <c r="CG93" i="11"/>
  <c r="CH93" i="11"/>
  <c r="CI93" i="11"/>
  <c r="CJ93" i="11"/>
  <c r="CK93" i="11"/>
  <c r="CL93" i="11"/>
  <c r="CM93" i="11"/>
  <c r="CN93" i="11"/>
  <c r="CO93" i="11"/>
  <c r="CP93" i="11"/>
  <c r="CQ93" i="11"/>
  <c r="CR93" i="11"/>
  <c r="CS93" i="11"/>
  <c r="CT93" i="11"/>
  <c r="CU93" i="11"/>
  <c r="CV93" i="11"/>
  <c r="CW93" i="11"/>
  <c r="BT94" i="11"/>
  <c r="BU94" i="11"/>
  <c r="BV94" i="11"/>
  <c r="BW94" i="11"/>
  <c r="BX94" i="11"/>
  <c r="BY94" i="11"/>
  <c r="BZ94" i="11"/>
  <c r="CA94" i="11"/>
  <c r="CB94" i="11"/>
  <c r="CC94" i="11"/>
  <c r="CD94" i="11"/>
  <c r="CE94" i="11"/>
  <c r="CF94" i="11"/>
  <c r="CG94" i="11"/>
  <c r="CH94" i="11"/>
  <c r="CI94" i="11"/>
  <c r="CJ94" i="11"/>
  <c r="CK94" i="11"/>
  <c r="CL94" i="11"/>
  <c r="CM94" i="11"/>
  <c r="CN94" i="11"/>
  <c r="CO94" i="11"/>
  <c r="CP94" i="11"/>
  <c r="CQ94" i="11"/>
  <c r="CR94" i="11"/>
  <c r="CS94" i="11"/>
  <c r="CT94" i="11"/>
  <c r="CU94" i="11"/>
  <c r="CV94" i="11"/>
  <c r="CW94" i="11"/>
  <c r="BT95" i="11"/>
  <c r="BU95" i="11"/>
  <c r="BV95" i="11"/>
  <c r="BW95" i="11"/>
  <c r="BX95" i="11"/>
  <c r="BY95" i="11"/>
  <c r="BZ95" i="11"/>
  <c r="CA95" i="11"/>
  <c r="CB95" i="11"/>
  <c r="CC95" i="11"/>
  <c r="CD95" i="11"/>
  <c r="CE95" i="11"/>
  <c r="CF95" i="11"/>
  <c r="CG95" i="11"/>
  <c r="CH95" i="11"/>
  <c r="CI95" i="11"/>
  <c r="CJ95" i="11"/>
  <c r="CK95" i="11"/>
  <c r="CL95" i="11"/>
  <c r="CM95" i="11"/>
  <c r="CN95" i="11"/>
  <c r="CO95" i="11"/>
  <c r="CP95" i="11"/>
  <c r="CQ95" i="11"/>
  <c r="CR95" i="11"/>
  <c r="CS95" i="11"/>
  <c r="CT95" i="11"/>
  <c r="CU95" i="11"/>
  <c r="CV95" i="11"/>
  <c r="CW95" i="11"/>
  <c r="BT96" i="11"/>
  <c r="BU96" i="11"/>
  <c r="BV96" i="11"/>
  <c r="BW96" i="11"/>
  <c r="BX96" i="11"/>
  <c r="BY96" i="11"/>
  <c r="BZ96" i="11"/>
  <c r="CA96" i="11"/>
  <c r="CB96" i="11"/>
  <c r="CC96" i="11"/>
  <c r="CD96" i="11"/>
  <c r="CE96" i="11"/>
  <c r="CF96" i="11"/>
  <c r="CG96" i="11"/>
  <c r="CH96" i="11"/>
  <c r="CI96" i="11"/>
  <c r="CJ96" i="11"/>
  <c r="CK96" i="11"/>
  <c r="CL96" i="11"/>
  <c r="CM96" i="11"/>
  <c r="CN96" i="11"/>
  <c r="CO96" i="11"/>
  <c r="CP96" i="11"/>
  <c r="CQ96" i="11"/>
  <c r="CR96" i="11"/>
  <c r="CS96" i="11"/>
  <c r="CT96" i="11"/>
  <c r="CU96" i="11"/>
  <c r="CV96" i="11"/>
  <c r="CW96" i="11"/>
  <c r="BT97" i="11"/>
  <c r="BU97" i="11"/>
  <c r="BV97" i="11"/>
  <c r="BW97" i="11"/>
  <c r="BX97" i="11"/>
  <c r="BY97" i="11"/>
  <c r="BZ97" i="11"/>
  <c r="CA97" i="11"/>
  <c r="CB97" i="11"/>
  <c r="CC97" i="11"/>
  <c r="CD97" i="11"/>
  <c r="CE97" i="11"/>
  <c r="CF97" i="11"/>
  <c r="CG97" i="11"/>
  <c r="CH97" i="11"/>
  <c r="CI97" i="11"/>
  <c r="CJ97" i="11"/>
  <c r="CK97" i="11"/>
  <c r="CL97" i="11"/>
  <c r="CM97" i="11"/>
  <c r="CN97" i="11"/>
  <c r="CO97" i="11"/>
  <c r="CP97" i="11"/>
  <c r="CQ97" i="11"/>
  <c r="CR97" i="11"/>
  <c r="CS97" i="11"/>
  <c r="CT97" i="11"/>
  <c r="CU97" i="11"/>
  <c r="CV97" i="11"/>
  <c r="CW97" i="11"/>
  <c r="BT98" i="11"/>
  <c r="BU98" i="11"/>
  <c r="BV98" i="11"/>
  <c r="BW98" i="11"/>
  <c r="BX98" i="11"/>
  <c r="BY98" i="11"/>
  <c r="BZ98" i="11"/>
  <c r="CA98" i="11"/>
  <c r="CB98" i="11"/>
  <c r="CC98" i="11"/>
  <c r="CD98" i="11"/>
  <c r="CE98" i="11"/>
  <c r="CF98" i="11"/>
  <c r="CG98" i="11"/>
  <c r="CH98" i="11"/>
  <c r="CI98" i="11"/>
  <c r="CJ98" i="11"/>
  <c r="CK98" i="11"/>
  <c r="CL98" i="11"/>
  <c r="CM98" i="11"/>
  <c r="CN98" i="11"/>
  <c r="CO98" i="11"/>
  <c r="CP98" i="11"/>
  <c r="CQ98" i="11"/>
  <c r="CR98" i="11"/>
  <c r="CS98" i="11"/>
  <c r="CT98" i="11"/>
  <c r="CU98" i="11"/>
  <c r="CV98" i="11"/>
  <c r="CW98" i="11"/>
  <c r="BT99" i="11"/>
  <c r="BU99" i="11"/>
  <c r="BV99" i="11"/>
  <c r="BW99" i="11"/>
  <c r="BX99" i="11"/>
  <c r="BY99" i="11"/>
  <c r="BZ99" i="11"/>
  <c r="CA99" i="11"/>
  <c r="CB99" i="11"/>
  <c r="CC99" i="11"/>
  <c r="CD99" i="11"/>
  <c r="CE99" i="11"/>
  <c r="CF99" i="11"/>
  <c r="CG99" i="11"/>
  <c r="CH99" i="11"/>
  <c r="CI99" i="11"/>
  <c r="CJ99" i="11"/>
  <c r="CK99" i="11"/>
  <c r="CL99" i="11"/>
  <c r="CM99" i="11"/>
  <c r="CN99" i="11"/>
  <c r="CO99" i="11"/>
  <c r="CP99" i="11"/>
  <c r="CQ99" i="11"/>
  <c r="CR99" i="11"/>
  <c r="CS99" i="11"/>
  <c r="CT99" i="11"/>
  <c r="CU99" i="11"/>
  <c r="CV99" i="11"/>
  <c r="CW99" i="11"/>
  <c r="BT100" i="11"/>
  <c r="BU100" i="11"/>
  <c r="BV100" i="11"/>
  <c r="BW100" i="11"/>
  <c r="BX100" i="11"/>
  <c r="BY100" i="11"/>
  <c r="BZ100" i="11"/>
  <c r="CA100" i="11"/>
  <c r="CB100" i="11"/>
  <c r="CC100" i="11"/>
  <c r="CD100" i="11"/>
  <c r="CE100" i="11"/>
  <c r="CF100" i="11"/>
  <c r="CG100" i="11"/>
  <c r="CH100" i="11"/>
  <c r="CI100" i="11"/>
  <c r="CJ100" i="11"/>
  <c r="CK100" i="11"/>
  <c r="CL100" i="11"/>
  <c r="CM100" i="11"/>
  <c r="CN100" i="11"/>
  <c r="CO100" i="11"/>
  <c r="CP100" i="11"/>
  <c r="CQ100" i="11"/>
  <c r="CR100" i="11"/>
  <c r="CS100" i="11"/>
  <c r="CT100" i="11"/>
  <c r="CU100" i="11"/>
  <c r="CV100" i="11"/>
  <c r="CW100" i="11"/>
  <c r="BT101" i="11"/>
  <c r="BU101" i="11"/>
  <c r="BV101" i="11"/>
  <c r="BW101" i="11"/>
  <c r="BX101" i="11"/>
  <c r="BY101" i="11"/>
  <c r="BZ101" i="11"/>
  <c r="CA101" i="11"/>
  <c r="CB101" i="11"/>
  <c r="CC101" i="11"/>
  <c r="CD101" i="11"/>
  <c r="CE101" i="11"/>
  <c r="CF101" i="11"/>
  <c r="CG101" i="11"/>
  <c r="CH101" i="11"/>
  <c r="CI101" i="11"/>
  <c r="CJ101" i="11"/>
  <c r="CK101" i="11"/>
  <c r="CL101" i="11"/>
  <c r="CM101" i="11"/>
  <c r="CN101" i="11"/>
  <c r="CO101" i="11"/>
  <c r="CP101" i="11"/>
  <c r="CQ101" i="11"/>
  <c r="CR101" i="11"/>
  <c r="CS101" i="11"/>
  <c r="CT101" i="11"/>
  <c r="CU101" i="11"/>
  <c r="CV101" i="11"/>
  <c r="CW101" i="11"/>
  <c r="BT102" i="11"/>
  <c r="BU102" i="11"/>
  <c r="BV102" i="11"/>
  <c r="BW102" i="11"/>
  <c r="BX102" i="11"/>
  <c r="BY102" i="11"/>
  <c r="BZ102" i="11"/>
  <c r="CA102" i="11"/>
  <c r="CB102" i="11"/>
  <c r="CC102" i="11"/>
  <c r="CD102" i="11"/>
  <c r="CE102" i="11"/>
  <c r="CF102" i="11"/>
  <c r="CG102" i="11"/>
  <c r="CH102" i="11"/>
  <c r="CI102" i="11"/>
  <c r="CJ102" i="11"/>
  <c r="CK102" i="11"/>
  <c r="CL102" i="11"/>
  <c r="CM102" i="11"/>
  <c r="CN102" i="11"/>
  <c r="CO102" i="11"/>
  <c r="CP102" i="11"/>
  <c r="CQ102" i="11"/>
  <c r="CR102" i="11"/>
  <c r="CS102" i="11"/>
  <c r="CT102" i="11"/>
  <c r="CU102" i="11"/>
  <c r="CV102" i="11"/>
  <c r="CW102" i="11"/>
  <c r="BT103" i="11"/>
  <c r="BU103" i="11"/>
  <c r="BV103" i="11"/>
  <c r="BW103" i="11"/>
  <c r="BX103" i="11"/>
  <c r="BY103" i="11"/>
  <c r="BZ103" i="11"/>
  <c r="CA103" i="11"/>
  <c r="CB103" i="11"/>
  <c r="CC103" i="11"/>
  <c r="CD103" i="11"/>
  <c r="CE103" i="11"/>
  <c r="CF103" i="11"/>
  <c r="CG103" i="11"/>
  <c r="CH103" i="11"/>
  <c r="CI103" i="11"/>
  <c r="CJ103" i="11"/>
  <c r="CK103" i="11"/>
  <c r="CL103" i="11"/>
  <c r="CM103" i="11"/>
  <c r="CN103" i="11"/>
  <c r="CO103" i="11"/>
  <c r="CP103" i="11"/>
  <c r="CQ103" i="11"/>
  <c r="CR103" i="11"/>
  <c r="CS103" i="11"/>
  <c r="CT103" i="11"/>
  <c r="CU103" i="11"/>
  <c r="CV103" i="11"/>
  <c r="CW103" i="11"/>
  <c r="BT104" i="11"/>
  <c r="BU104" i="11"/>
  <c r="BV104" i="11"/>
  <c r="BW104" i="11"/>
  <c r="BX104" i="11"/>
  <c r="BY104" i="11"/>
  <c r="BZ104" i="11"/>
  <c r="CA104" i="11"/>
  <c r="CB104" i="11"/>
  <c r="CC104" i="11"/>
  <c r="CD104" i="11"/>
  <c r="CE104" i="11"/>
  <c r="CF104" i="11"/>
  <c r="CG104" i="11"/>
  <c r="CH104" i="11"/>
  <c r="CI104" i="11"/>
  <c r="CJ104" i="11"/>
  <c r="CK104" i="11"/>
  <c r="CL104" i="11"/>
  <c r="CM104" i="11"/>
  <c r="CN104" i="11"/>
  <c r="CO104" i="11"/>
  <c r="CP104" i="11"/>
  <c r="CQ104" i="11"/>
  <c r="CR104" i="11"/>
  <c r="CS104" i="11"/>
  <c r="CT104" i="11"/>
  <c r="CU104" i="11"/>
  <c r="CV104" i="11"/>
  <c r="CW104" i="11"/>
  <c r="BT105" i="11"/>
  <c r="BU105" i="11"/>
  <c r="BV105" i="11"/>
  <c r="BW105" i="11"/>
  <c r="BX105" i="11"/>
  <c r="BY105" i="11"/>
  <c r="BZ105" i="11"/>
  <c r="CA105" i="11"/>
  <c r="CB105" i="11"/>
  <c r="CC105" i="11"/>
  <c r="CD105" i="11"/>
  <c r="CE105" i="11"/>
  <c r="CF105" i="11"/>
  <c r="CG105" i="11"/>
  <c r="CH105" i="11"/>
  <c r="CI105" i="11"/>
  <c r="CJ105" i="11"/>
  <c r="CK105" i="11"/>
  <c r="CL105" i="11"/>
  <c r="CM105" i="11"/>
  <c r="CN105" i="11"/>
  <c r="CO105" i="11"/>
  <c r="CP105" i="11"/>
  <c r="CQ105" i="11"/>
  <c r="CR105" i="11"/>
  <c r="CS105" i="11"/>
  <c r="CT105" i="11"/>
  <c r="CU105" i="11"/>
  <c r="CV105" i="11"/>
  <c r="CW105" i="11"/>
  <c r="BT106" i="11"/>
  <c r="BU106" i="11"/>
  <c r="BV106" i="11"/>
  <c r="BW106" i="11"/>
  <c r="BX106" i="11"/>
  <c r="BY106" i="11"/>
  <c r="BZ106" i="11"/>
  <c r="CA106" i="11"/>
  <c r="CB106" i="11"/>
  <c r="CC106" i="11"/>
  <c r="CD106" i="11"/>
  <c r="CE106" i="11"/>
  <c r="CF106" i="11"/>
  <c r="CG106" i="11"/>
  <c r="CH106" i="11"/>
  <c r="CI106" i="11"/>
  <c r="CJ106" i="11"/>
  <c r="CK106" i="11"/>
  <c r="CL106" i="11"/>
  <c r="CM106" i="11"/>
  <c r="CN106" i="11"/>
  <c r="CO106" i="11"/>
  <c r="CP106" i="11"/>
  <c r="CQ106" i="11"/>
  <c r="CR106" i="11"/>
  <c r="CS106" i="11"/>
  <c r="CT106" i="11"/>
  <c r="CU106" i="11"/>
  <c r="CV106" i="11"/>
  <c r="CW106" i="11"/>
  <c r="BT107" i="11"/>
  <c r="BU107" i="11"/>
  <c r="BV107" i="11"/>
  <c r="BW107" i="11"/>
  <c r="BX107" i="11"/>
  <c r="BY107" i="11"/>
  <c r="BZ107" i="11"/>
  <c r="CA107" i="11"/>
  <c r="CB107" i="11"/>
  <c r="CC107" i="11"/>
  <c r="CD107" i="11"/>
  <c r="CE107" i="11"/>
  <c r="CF107" i="11"/>
  <c r="CG107" i="11"/>
  <c r="CH107" i="11"/>
  <c r="CI107" i="11"/>
  <c r="CJ107" i="11"/>
  <c r="CK107" i="11"/>
  <c r="CL107" i="11"/>
  <c r="CM107" i="11"/>
  <c r="CN107" i="11"/>
  <c r="CO107" i="11"/>
  <c r="CP107" i="11"/>
  <c r="CQ107" i="11"/>
  <c r="CR107" i="11"/>
  <c r="CS107" i="11"/>
  <c r="CT107" i="11"/>
  <c r="CU107" i="11"/>
  <c r="CV107" i="11"/>
  <c r="CW107" i="11"/>
  <c r="BT108" i="11"/>
  <c r="BU108" i="11"/>
  <c r="BV108" i="11"/>
  <c r="BW108" i="11"/>
  <c r="BX108" i="11"/>
  <c r="BY108" i="11"/>
  <c r="BZ108" i="11"/>
  <c r="CA108" i="11"/>
  <c r="CB108" i="11"/>
  <c r="CC108" i="11"/>
  <c r="CD108" i="11"/>
  <c r="CE108" i="11"/>
  <c r="CF108" i="11"/>
  <c r="CG108" i="11"/>
  <c r="CH108" i="11"/>
  <c r="CI108" i="11"/>
  <c r="CJ108" i="11"/>
  <c r="CK108" i="11"/>
  <c r="CL108" i="11"/>
  <c r="CM108" i="11"/>
  <c r="CN108" i="11"/>
  <c r="CO108" i="11"/>
  <c r="CP108" i="11"/>
  <c r="CQ108" i="11"/>
  <c r="CR108" i="11"/>
  <c r="CS108" i="11"/>
  <c r="CT108" i="11"/>
  <c r="CU108" i="11"/>
  <c r="CV108" i="11"/>
  <c r="CW108" i="11"/>
  <c r="BT109" i="11"/>
  <c r="BU109" i="11"/>
  <c r="BV109" i="11"/>
  <c r="BW109" i="11"/>
  <c r="BX109" i="11"/>
  <c r="BY109" i="11"/>
  <c r="BZ109" i="11"/>
  <c r="CA109" i="11"/>
  <c r="CB109" i="11"/>
  <c r="CC109" i="11"/>
  <c r="CD109" i="11"/>
  <c r="CE109" i="11"/>
  <c r="CF109" i="11"/>
  <c r="CG109" i="11"/>
  <c r="CH109" i="11"/>
  <c r="CI109" i="11"/>
  <c r="CJ109" i="11"/>
  <c r="CK109" i="11"/>
  <c r="CL109" i="11"/>
  <c r="CM109" i="11"/>
  <c r="CN109" i="11"/>
  <c r="CO109" i="11"/>
  <c r="CP109" i="11"/>
  <c r="CQ109" i="11"/>
  <c r="CR109" i="11"/>
  <c r="CS109" i="11"/>
  <c r="CT109" i="11"/>
  <c r="CU109" i="11"/>
  <c r="CV109" i="11"/>
  <c r="CW109" i="11"/>
  <c r="BT110" i="11"/>
  <c r="BU110" i="11"/>
  <c r="BV110" i="11"/>
  <c r="BW110" i="11"/>
  <c r="BX110" i="11"/>
  <c r="BY110" i="11"/>
  <c r="BZ110" i="11"/>
  <c r="CA110" i="11"/>
  <c r="CB110" i="11"/>
  <c r="CC110" i="11"/>
  <c r="CD110" i="11"/>
  <c r="CE110" i="11"/>
  <c r="CF110" i="11"/>
  <c r="CG110" i="11"/>
  <c r="CH110" i="11"/>
  <c r="CI110" i="11"/>
  <c r="CJ110" i="11"/>
  <c r="CK110" i="11"/>
  <c r="CL110" i="11"/>
  <c r="CM110" i="11"/>
  <c r="CN110" i="11"/>
  <c r="CO110" i="11"/>
  <c r="CP110" i="11"/>
  <c r="CQ110" i="11"/>
  <c r="CR110" i="11"/>
  <c r="CS110" i="11"/>
  <c r="CT110" i="11"/>
  <c r="CU110" i="11"/>
  <c r="CV110" i="11"/>
  <c r="CW110" i="11"/>
  <c r="BT111" i="11"/>
  <c r="BU111" i="11"/>
  <c r="BV111" i="11"/>
  <c r="BW111" i="11"/>
  <c r="BX111" i="11"/>
  <c r="BY111" i="11"/>
  <c r="BZ111" i="11"/>
  <c r="CA111" i="11"/>
  <c r="CB111" i="11"/>
  <c r="CC111" i="11"/>
  <c r="CD111" i="11"/>
  <c r="CE111" i="11"/>
  <c r="CF111" i="11"/>
  <c r="CG111" i="11"/>
  <c r="CH111" i="11"/>
  <c r="CI111" i="11"/>
  <c r="CJ111" i="11"/>
  <c r="CK111" i="11"/>
  <c r="CL111" i="11"/>
  <c r="CM111" i="11"/>
  <c r="CN111" i="11"/>
  <c r="CO111" i="11"/>
  <c r="CP111" i="11"/>
  <c r="CQ111" i="11"/>
  <c r="CR111" i="11"/>
  <c r="CS111" i="11"/>
  <c r="CT111" i="11"/>
  <c r="CU111" i="11"/>
  <c r="CV111" i="11"/>
  <c r="CW111" i="11"/>
  <c r="BT112" i="11"/>
  <c r="BU112" i="11"/>
  <c r="BV112" i="11"/>
  <c r="BW112" i="11"/>
  <c r="BX112" i="11"/>
  <c r="BY112" i="11"/>
  <c r="BZ112" i="11"/>
  <c r="CA112" i="11"/>
  <c r="CB112" i="11"/>
  <c r="CC112" i="11"/>
  <c r="CD112" i="11"/>
  <c r="CE112" i="11"/>
  <c r="CF112" i="11"/>
  <c r="CG112" i="11"/>
  <c r="CH112" i="11"/>
  <c r="CI112" i="11"/>
  <c r="CJ112" i="11"/>
  <c r="CK112" i="11"/>
  <c r="CL112" i="11"/>
  <c r="CM112" i="11"/>
  <c r="CN112" i="11"/>
  <c r="CO112" i="11"/>
  <c r="CP112" i="11"/>
  <c r="CQ112" i="11"/>
  <c r="CR112" i="11"/>
  <c r="CS112" i="11"/>
  <c r="CT112" i="11"/>
  <c r="CU112" i="11"/>
  <c r="CV112" i="11"/>
  <c r="CW112" i="11"/>
  <c r="BT113" i="11"/>
  <c r="BU113" i="11"/>
  <c r="BV113" i="11"/>
  <c r="BW113" i="11"/>
  <c r="BX113" i="11"/>
  <c r="BY113" i="11"/>
  <c r="BZ113" i="11"/>
  <c r="CA113" i="11"/>
  <c r="CB113" i="11"/>
  <c r="CC113" i="11"/>
  <c r="CD113" i="11"/>
  <c r="CE113" i="11"/>
  <c r="CF113" i="11"/>
  <c r="CG113" i="11"/>
  <c r="CH113" i="11"/>
  <c r="CI113" i="11"/>
  <c r="CJ113" i="11"/>
  <c r="CK113" i="11"/>
  <c r="CL113" i="11"/>
  <c r="CM113" i="11"/>
  <c r="CN113" i="11"/>
  <c r="CO113" i="11"/>
  <c r="CP113" i="11"/>
  <c r="CQ113" i="11"/>
  <c r="CR113" i="11"/>
  <c r="CS113" i="11"/>
  <c r="CT113" i="11"/>
  <c r="CU113" i="11"/>
  <c r="CV113" i="11"/>
  <c r="CW113" i="11"/>
  <c r="BT114" i="11"/>
  <c r="BU114" i="11"/>
  <c r="BV114" i="11"/>
  <c r="BW114" i="11"/>
  <c r="BX114" i="11"/>
  <c r="BY114" i="11"/>
  <c r="BZ114" i="11"/>
  <c r="CA114" i="11"/>
  <c r="CB114" i="11"/>
  <c r="CC114" i="11"/>
  <c r="CD114" i="11"/>
  <c r="CE114" i="11"/>
  <c r="CF114" i="11"/>
  <c r="CG114" i="11"/>
  <c r="CH114" i="11"/>
  <c r="CI114" i="11"/>
  <c r="CJ114" i="11"/>
  <c r="CK114" i="11"/>
  <c r="CL114" i="11"/>
  <c r="CM114" i="11"/>
  <c r="CN114" i="11"/>
  <c r="CO114" i="11"/>
  <c r="CP114" i="11"/>
  <c r="CQ114" i="11"/>
  <c r="CR114" i="11"/>
  <c r="CS114" i="11"/>
  <c r="CT114" i="11"/>
  <c r="CU114" i="11"/>
  <c r="CV114" i="11"/>
  <c r="CW114" i="11"/>
  <c r="BT115" i="11"/>
  <c r="BU115" i="11"/>
  <c r="BV115" i="11"/>
  <c r="BW115" i="11"/>
  <c r="BX115" i="11"/>
  <c r="BY115" i="11"/>
  <c r="BZ115" i="11"/>
  <c r="CA115" i="11"/>
  <c r="CB115" i="11"/>
  <c r="CC115" i="11"/>
  <c r="CD115" i="11"/>
  <c r="CE115" i="11"/>
  <c r="CF115" i="11"/>
  <c r="CG115" i="11"/>
  <c r="CH115" i="11"/>
  <c r="CI115" i="11"/>
  <c r="CJ115" i="11"/>
  <c r="CK115" i="11"/>
  <c r="CL115" i="11"/>
  <c r="CM115" i="11"/>
  <c r="CN115" i="11"/>
  <c r="CO115" i="11"/>
  <c r="CP115" i="11"/>
  <c r="CQ115" i="11"/>
  <c r="CR115" i="11"/>
  <c r="CS115" i="11"/>
  <c r="CT115" i="11"/>
  <c r="CU115" i="11"/>
  <c r="CV115" i="11"/>
  <c r="CW115" i="11"/>
  <c r="BT116" i="11"/>
  <c r="BU116" i="11"/>
  <c r="BV116" i="11"/>
  <c r="BW116" i="11"/>
  <c r="BX116" i="11"/>
  <c r="BY116" i="11"/>
  <c r="BZ116" i="11"/>
  <c r="CA116" i="11"/>
  <c r="CB116" i="11"/>
  <c r="CC116" i="11"/>
  <c r="CD116" i="11"/>
  <c r="CE116" i="11"/>
  <c r="CF116" i="11"/>
  <c r="CG116" i="11"/>
  <c r="CH116" i="11"/>
  <c r="CI116" i="11"/>
  <c r="CJ116" i="11"/>
  <c r="CK116" i="11"/>
  <c r="CL116" i="11"/>
  <c r="CM116" i="11"/>
  <c r="CN116" i="11"/>
  <c r="CO116" i="11"/>
  <c r="CP116" i="11"/>
  <c r="CQ116" i="11"/>
  <c r="CR116" i="11"/>
  <c r="CS116" i="11"/>
  <c r="CT116" i="11"/>
  <c r="CU116" i="11"/>
  <c r="CV116" i="11"/>
  <c r="CW116" i="11"/>
  <c r="B5" i="11"/>
  <c r="B17" i="11"/>
  <c r="U105" i="2"/>
  <c r="R41" i="14" s="1"/>
  <c r="P105" i="2"/>
  <c r="U104" i="2"/>
  <c r="R40" i="14" s="1"/>
  <c r="P104" i="2"/>
  <c r="CJ14" i="16"/>
  <c r="CJ13" i="16"/>
  <c r="CJ12" i="16"/>
  <c r="CJ6" i="16"/>
  <c r="CJ5" i="16"/>
  <c r="CJ4" i="16"/>
  <c r="CJ3" i="16"/>
  <c r="CJ2" i="16"/>
  <c r="CJ1" i="16"/>
  <c r="G5" i="15"/>
  <c r="J6" i="11" l="1"/>
  <c r="Z104" i="2"/>
  <c r="Z105" i="2"/>
  <c r="L40" i="14"/>
  <c r="X40" i="14" s="1"/>
  <c r="L41" i="14"/>
  <c r="X41" i="14" s="1"/>
  <c r="AD25" i="14"/>
  <c r="O25" i="14"/>
  <c r="AK24" i="14" s="1"/>
  <c r="S105" i="1"/>
  <c r="S90" i="1"/>
  <c r="S115" i="1"/>
  <c r="S100" i="1"/>
  <c r="CS15" i="11"/>
  <c r="CK15" i="11"/>
  <c r="CC15" i="11"/>
  <c r="BU15" i="11"/>
  <c r="CU15" i="11"/>
  <c r="CQ15" i="11"/>
  <c r="CM15" i="11"/>
  <c r="CI15" i="11"/>
  <c r="CE15" i="11"/>
  <c r="BW15" i="11"/>
  <c r="CT15" i="11"/>
  <c r="CP15" i="11"/>
  <c r="CL15" i="11"/>
  <c r="CH15" i="11"/>
  <c r="CD15" i="11"/>
  <c r="BZ15" i="11"/>
  <c r="BV15" i="11"/>
  <c r="CW15" i="11"/>
  <c r="CO15" i="11"/>
  <c r="CG15" i="11"/>
  <c r="BY15" i="11"/>
  <c r="CA15" i="11"/>
  <c r="CV15" i="11"/>
  <c r="CR15" i="11"/>
  <c r="CN15" i="11"/>
  <c r="CJ15" i="11"/>
  <c r="CF15" i="11"/>
  <c r="CB15" i="11"/>
  <c r="BX15" i="11"/>
  <c r="BT15" i="11"/>
  <c r="B6" i="11"/>
  <c r="W115" i="1"/>
  <c r="W113" i="1"/>
  <c r="AD113" i="1" s="1"/>
  <c r="W105" i="1"/>
  <c r="W100" i="1"/>
  <c r="P98" i="1"/>
  <c r="W98" i="1"/>
  <c r="W90" i="1"/>
  <c r="BJ17" i="11"/>
  <c r="BK17" i="11"/>
  <c r="BL17" i="11"/>
  <c r="BM17" i="11"/>
  <c r="BN17" i="11"/>
  <c r="BO17" i="11"/>
  <c r="BP17" i="11"/>
  <c r="BQ17" i="11"/>
  <c r="BR17" i="11"/>
  <c r="BS17" i="11"/>
  <c r="BJ18" i="11"/>
  <c r="BK18" i="11"/>
  <c r="BL18" i="11"/>
  <c r="BM18" i="11"/>
  <c r="BN18" i="11"/>
  <c r="BO18" i="11"/>
  <c r="BP18" i="11"/>
  <c r="BQ18" i="11"/>
  <c r="BR18" i="11"/>
  <c r="BS18" i="11"/>
  <c r="BJ19" i="11"/>
  <c r="BK19" i="11"/>
  <c r="BL19" i="11"/>
  <c r="BM19" i="11"/>
  <c r="BN19" i="11"/>
  <c r="BO19" i="11"/>
  <c r="BP19" i="11"/>
  <c r="BQ19" i="11"/>
  <c r="BR19" i="11"/>
  <c r="BS19" i="11"/>
  <c r="BJ20" i="11"/>
  <c r="BK20" i="11"/>
  <c r="BL20" i="11"/>
  <c r="BM20" i="11"/>
  <c r="BN20" i="11"/>
  <c r="BO20" i="11"/>
  <c r="BP20" i="11"/>
  <c r="BQ20" i="11"/>
  <c r="BR20" i="11"/>
  <c r="BS20" i="11"/>
  <c r="BJ21" i="11"/>
  <c r="BK21" i="11"/>
  <c r="BL21" i="11"/>
  <c r="BM21" i="11"/>
  <c r="BN21" i="11"/>
  <c r="BO21" i="11"/>
  <c r="BP21" i="11"/>
  <c r="BQ21" i="11"/>
  <c r="BR21" i="11"/>
  <c r="BS21" i="11"/>
  <c r="BJ22" i="11"/>
  <c r="BK22" i="11"/>
  <c r="BL22" i="11"/>
  <c r="BM22" i="11"/>
  <c r="BN22" i="11"/>
  <c r="BO22" i="11"/>
  <c r="BP22" i="11"/>
  <c r="BQ22" i="11"/>
  <c r="BR22" i="11"/>
  <c r="BS22" i="11"/>
  <c r="BJ23" i="11"/>
  <c r="BK23" i="11"/>
  <c r="BL23" i="11"/>
  <c r="BM23" i="11"/>
  <c r="BN23" i="11"/>
  <c r="BO23" i="11"/>
  <c r="BP23" i="11"/>
  <c r="BQ23" i="11"/>
  <c r="BR23" i="11"/>
  <c r="BS23" i="11"/>
  <c r="BJ24" i="11"/>
  <c r="BK24" i="11"/>
  <c r="BL24" i="11"/>
  <c r="BM24" i="11"/>
  <c r="BN24" i="11"/>
  <c r="BO24" i="11"/>
  <c r="BP24" i="11"/>
  <c r="BQ24" i="11"/>
  <c r="BR24" i="11"/>
  <c r="BS24" i="11"/>
  <c r="BJ25" i="11"/>
  <c r="BK25" i="11"/>
  <c r="BL25" i="11"/>
  <c r="BM25" i="11"/>
  <c r="BN25" i="11"/>
  <c r="BO25" i="11"/>
  <c r="BP25" i="11"/>
  <c r="BQ25" i="11"/>
  <c r="BR25" i="11"/>
  <c r="BS25" i="11"/>
  <c r="BJ26" i="11"/>
  <c r="BK26" i="11"/>
  <c r="BL26" i="11"/>
  <c r="BM26" i="11"/>
  <c r="BN26" i="11"/>
  <c r="BO26" i="11"/>
  <c r="BP26" i="11"/>
  <c r="BQ26" i="11"/>
  <c r="BR26" i="11"/>
  <c r="BS26" i="11"/>
  <c r="BJ27" i="11"/>
  <c r="BK27" i="11"/>
  <c r="BL27" i="11"/>
  <c r="BM27" i="11"/>
  <c r="BN27" i="11"/>
  <c r="BO27" i="11"/>
  <c r="BP27" i="11"/>
  <c r="BQ27" i="11"/>
  <c r="BR27" i="11"/>
  <c r="BS27" i="11"/>
  <c r="BJ28" i="11"/>
  <c r="BK28" i="11"/>
  <c r="BL28" i="11"/>
  <c r="BM28" i="11"/>
  <c r="BN28" i="11"/>
  <c r="BO28" i="11"/>
  <c r="BP28" i="11"/>
  <c r="BQ28" i="11"/>
  <c r="BR28" i="11"/>
  <c r="BS28" i="11"/>
  <c r="BJ29" i="11"/>
  <c r="BK29" i="11"/>
  <c r="BL29" i="11"/>
  <c r="BM29" i="11"/>
  <c r="BN29" i="11"/>
  <c r="BO29" i="11"/>
  <c r="BP29" i="11"/>
  <c r="BQ29" i="11"/>
  <c r="BR29" i="11"/>
  <c r="BS29" i="11"/>
  <c r="BJ30" i="11"/>
  <c r="BK30" i="11"/>
  <c r="BL30" i="11"/>
  <c r="BM30" i="11"/>
  <c r="BN30" i="11"/>
  <c r="BO30" i="11"/>
  <c r="BP30" i="11"/>
  <c r="BQ30" i="11"/>
  <c r="BR30" i="11"/>
  <c r="BS30" i="11"/>
  <c r="BJ31" i="11"/>
  <c r="BK31" i="11"/>
  <c r="BL31" i="11"/>
  <c r="BM31" i="11"/>
  <c r="BN31" i="11"/>
  <c r="BO31" i="11"/>
  <c r="BP31" i="11"/>
  <c r="BQ31" i="11"/>
  <c r="BR31" i="11"/>
  <c r="BS31" i="11"/>
  <c r="BJ32" i="11"/>
  <c r="BK32" i="11"/>
  <c r="BL32" i="11"/>
  <c r="BM32" i="11"/>
  <c r="BN32" i="11"/>
  <c r="BO32" i="11"/>
  <c r="BP32" i="11"/>
  <c r="BQ32" i="11"/>
  <c r="BR32" i="11"/>
  <c r="BS32" i="11"/>
  <c r="BJ33" i="11"/>
  <c r="BK33" i="11"/>
  <c r="BL33" i="11"/>
  <c r="BM33" i="11"/>
  <c r="BN33" i="11"/>
  <c r="BO33" i="11"/>
  <c r="BP33" i="11"/>
  <c r="BQ33" i="11"/>
  <c r="BR33" i="11"/>
  <c r="BS33" i="11"/>
  <c r="BJ34" i="11"/>
  <c r="BK34" i="11"/>
  <c r="BL34" i="11"/>
  <c r="BM34" i="11"/>
  <c r="BN34" i="11"/>
  <c r="BO34" i="11"/>
  <c r="BP34" i="11"/>
  <c r="BQ34" i="11"/>
  <c r="BR34" i="11"/>
  <c r="BS34" i="11"/>
  <c r="BJ35" i="11"/>
  <c r="BK35" i="11"/>
  <c r="BL35" i="11"/>
  <c r="BM35" i="11"/>
  <c r="BN35" i="11"/>
  <c r="BO35" i="11"/>
  <c r="BP35" i="11"/>
  <c r="BQ35" i="11"/>
  <c r="BR35" i="11"/>
  <c r="BS35" i="11"/>
  <c r="BJ36" i="11"/>
  <c r="BK36" i="11"/>
  <c r="BL36" i="11"/>
  <c r="BM36" i="11"/>
  <c r="BN36" i="11"/>
  <c r="BO36" i="11"/>
  <c r="BP36" i="11"/>
  <c r="BQ36" i="11"/>
  <c r="BR36" i="11"/>
  <c r="BS36" i="11"/>
  <c r="BJ37" i="11"/>
  <c r="BK37" i="11"/>
  <c r="BL37" i="11"/>
  <c r="BM37" i="11"/>
  <c r="BN37" i="11"/>
  <c r="BO37" i="11"/>
  <c r="BP37" i="11"/>
  <c r="BQ37" i="11"/>
  <c r="BR37" i="11"/>
  <c r="BS37" i="11"/>
  <c r="BJ38" i="11"/>
  <c r="BK38" i="11"/>
  <c r="BL38" i="11"/>
  <c r="BM38" i="11"/>
  <c r="BN38" i="11"/>
  <c r="BO38" i="11"/>
  <c r="BP38" i="11"/>
  <c r="BQ38" i="11"/>
  <c r="BR38" i="11"/>
  <c r="BS38" i="11"/>
  <c r="BJ39" i="11"/>
  <c r="BK39" i="11"/>
  <c r="BL39" i="11"/>
  <c r="BM39" i="11"/>
  <c r="BN39" i="11"/>
  <c r="BO39" i="11"/>
  <c r="BP39" i="11"/>
  <c r="BQ39" i="11"/>
  <c r="BR39" i="11"/>
  <c r="BS39" i="11"/>
  <c r="BJ40" i="11"/>
  <c r="BK40" i="11"/>
  <c r="BL40" i="11"/>
  <c r="BM40" i="11"/>
  <c r="BN40" i="11"/>
  <c r="BO40" i="11"/>
  <c r="BP40" i="11"/>
  <c r="BQ40" i="11"/>
  <c r="BR40" i="11"/>
  <c r="BS40" i="11"/>
  <c r="BJ41" i="11"/>
  <c r="BK41" i="11"/>
  <c r="BL41" i="11"/>
  <c r="BM41" i="11"/>
  <c r="BN41" i="11"/>
  <c r="BO41" i="11"/>
  <c r="BP41" i="11"/>
  <c r="BQ41" i="11"/>
  <c r="BR41" i="11"/>
  <c r="BS41" i="11"/>
  <c r="BJ42" i="11"/>
  <c r="BK42" i="11"/>
  <c r="BL42" i="11"/>
  <c r="BM42" i="11"/>
  <c r="BN42" i="11"/>
  <c r="BO42" i="11"/>
  <c r="BP42" i="11"/>
  <c r="BQ42" i="11"/>
  <c r="BR42" i="11"/>
  <c r="BS42" i="11"/>
  <c r="BJ43" i="11"/>
  <c r="BK43" i="11"/>
  <c r="BL43" i="11"/>
  <c r="BM43" i="11"/>
  <c r="BN43" i="11"/>
  <c r="BO43" i="11"/>
  <c r="BP43" i="11"/>
  <c r="BQ43" i="11"/>
  <c r="BR43" i="11"/>
  <c r="BS43" i="11"/>
  <c r="BJ44" i="11"/>
  <c r="BK44" i="11"/>
  <c r="BL44" i="11"/>
  <c r="BM44" i="11"/>
  <c r="BN44" i="11"/>
  <c r="BO44" i="11"/>
  <c r="BP44" i="11"/>
  <c r="BQ44" i="11"/>
  <c r="BR44" i="11"/>
  <c r="BS44" i="11"/>
  <c r="BJ45" i="11"/>
  <c r="BK45" i="11"/>
  <c r="BL45" i="11"/>
  <c r="BM45" i="11"/>
  <c r="BN45" i="11"/>
  <c r="BO45" i="11"/>
  <c r="BP45" i="11"/>
  <c r="BQ45" i="11"/>
  <c r="BR45" i="11"/>
  <c r="BS45" i="11"/>
  <c r="BJ46" i="11"/>
  <c r="BK46" i="11"/>
  <c r="BL46" i="11"/>
  <c r="BM46" i="11"/>
  <c r="BN46" i="11"/>
  <c r="BO46" i="11"/>
  <c r="BP46" i="11"/>
  <c r="BQ46" i="11"/>
  <c r="BR46" i="11"/>
  <c r="BS46" i="11"/>
  <c r="BJ47" i="11"/>
  <c r="BK47" i="11"/>
  <c r="BL47" i="11"/>
  <c r="BM47" i="11"/>
  <c r="BN47" i="11"/>
  <c r="BO47" i="11"/>
  <c r="BP47" i="11"/>
  <c r="BQ47" i="11"/>
  <c r="BR47" i="11"/>
  <c r="BS47" i="11"/>
  <c r="BJ48" i="11"/>
  <c r="BK48" i="11"/>
  <c r="BL48" i="11"/>
  <c r="BM48" i="11"/>
  <c r="BN48" i="11"/>
  <c r="BO48" i="11"/>
  <c r="BP48" i="11"/>
  <c r="BQ48" i="11"/>
  <c r="BR48" i="11"/>
  <c r="BS48" i="11"/>
  <c r="BJ49" i="11"/>
  <c r="BK49" i="11"/>
  <c r="BL49" i="11"/>
  <c r="BM49" i="11"/>
  <c r="BN49" i="11"/>
  <c r="BO49" i="11"/>
  <c r="BP49" i="11"/>
  <c r="BQ49" i="11"/>
  <c r="BR49" i="11"/>
  <c r="BS49" i="11"/>
  <c r="BJ50" i="11"/>
  <c r="BK50" i="11"/>
  <c r="BL50" i="11"/>
  <c r="BM50" i="11"/>
  <c r="BN50" i="11"/>
  <c r="BO50" i="11"/>
  <c r="BP50" i="11"/>
  <c r="BQ50" i="11"/>
  <c r="BR50" i="11"/>
  <c r="BS50" i="11"/>
  <c r="BJ51" i="11"/>
  <c r="BK51" i="11"/>
  <c r="BL51" i="11"/>
  <c r="BM51" i="11"/>
  <c r="BN51" i="11"/>
  <c r="BO51" i="11"/>
  <c r="BP51" i="11"/>
  <c r="BQ51" i="11"/>
  <c r="BR51" i="11"/>
  <c r="BS51" i="11"/>
  <c r="BJ52" i="11"/>
  <c r="BK52" i="11"/>
  <c r="BL52" i="11"/>
  <c r="BM52" i="11"/>
  <c r="BN52" i="11"/>
  <c r="BO52" i="11"/>
  <c r="BP52" i="11"/>
  <c r="BQ52" i="11"/>
  <c r="BR52" i="11"/>
  <c r="BS52" i="11"/>
  <c r="BJ53" i="11"/>
  <c r="BK53" i="11"/>
  <c r="BL53" i="11"/>
  <c r="BM53" i="11"/>
  <c r="BN53" i="11"/>
  <c r="BO53" i="11"/>
  <c r="BP53" i="11"/>
  <c r="BQ53" i="11"/>
  <c r="BR53" i="11"/>
  <c r="BS53" i="11"/>
  <c r="BJ54" i="11"/>
  <c r="BK54" i="11"/>
  <c r="BL54" i="11"/>
  <c r="BM54" i="11"/>
  <c r="BN54" i="11"/>
  <c r="BO54" i="11"/>
  <c r="BP54" i="11"/>
  <c r="BQ54" i="11"/>
  <c r="BR54" i="11"/>
  <c r="BS54" i="11"/>
  <c r="BJ55" i="11"/>
  <c r="BK55" i="11"/>
  <c r="BL55" i="11"/>
  <c r="BM55" i="11"/>
  <c r="BN55" i="11"/>
  <c r="BO55" i="11"/>
  <c r="BP55" i="11"/>
  <c r="BQ55" i="11"/>
  <c r="BR55" i="11"/>
  <c r="BS55" i="11"/>
  <c r="BJ56" i="11"/>
  <c r="BK56" i="11"/>
  <c r="BL56" i="11"/>
  <c r="BM56" i="11"/>
  <c r="BN56" i="11"/>
  <c r="BO56" i="11"/>
  <c r="BP56" i="11"/>
  <c r="BQ56" i="11"/>
  <c r="BR56" i="11"/>
  <c r="BS56" i="11"/>
  <c r="BJ57" i="11"/>
  <c r="BK57" i="11"/>
  <c r="BL57" i="11"/>
  <c r="BM57" i="11"/>
  <c r="BN57" i="11"/>
  <c r="BO57" i="11"/>
  <c r="BP57" i="11"/>
  <c r="BQ57" i="11"/>
  <c r="BR57" i="11"/>
  <c r="BS57" i="11"/>
  <c r="BJ58" i="11"/>
  <c r="BK58" i="11"/>
  <c r="BL58" i="11"/>
  <c r="BM58" i="11"/>
  <c r="BN58" i="11"/>
  <c r="BO58" i="11"/>
  <c r="BP58" i="11"/>
  <c r="BQ58" i="11"/>
  <c r="BR58" i="11"/>
  <c r="BS58" i="11"/>
  <c r="BJ59" i="11"/>
  <c r="BK59" i="11"/>
  <c r="BL59" i="11"/>
  <c r="BM59" i="11"/>
  <c r="BN59" i="11"/>
  <c r="BO59" i="11"/>
  <c r="BP59" i="11"/>
  <c r="BQ59" i="11"/>
  <c r="BR59" i="11"/>
  <c r="BS59" i="11"/>
  <c r="BJ60" i="11"/>
  <c r="BK60" i="11"/>
  <c r="BL60" i="11"/>
  <c r="BM60" i="11"/>
  <c r="BN60" i="11"/>
  <c r="BO60" i="11"/>
  <c r="BP60" i="11"/>
  <c r="BQ60" i="11"/>
  <c r="BR60" i="11"/>
  <c r="BS60" i="11"/>
  <c r="BJ61" i="11"/>
  <c r="BK61" i="11"/>
  <c r="BL61" i="11"/>
  <c r="BM61" i="11"/>
  <c r="BN61" i="11"/>
  <c r="BO61" i="11"/>
  <c r="BP61" i="11"/>
  <c r="BQ61" i="11"/>
  <c r="BR61" i="11"/>
  <c r="BS61" i="11"/>
  <c r="BJ62" i="11"/>
  <c r="BK62" i="11"/>
  <c r="BL62" i="11"/>
  <c r="BM62" i="11"/>
  <c r="BN62" i="11"/>
  <c r="BO62" i="11"/>
  <c r="BP62" i="11"/>
  <c r="BQ62" i="11"/>
  <c r="BR62" i="11"/>
  <c r="BS62" i="11"/>
  <c r="BJ63" i="11"/>
  <c r="BK63" i="11"/>
  <c r="BL63" i="11"/>
  <c r="BM63" i="11"/>
  <c r="BN63" i="11"/>
  <c r="BO63" i="11"/>
  <c r="BP63" i="11"/>
  <c r="BQ63" i="11"/>
  <c r="BR63" i="11"/>
  <c r="BS63" i="11"/>
  <c r="BJ64" i="11"/>
  <c r="BK64" i="11"/>
  <c r="BL64" i="11"/>
  <c r="BM64" i="11"/>
  <c r="BN64" i="11"/>
  <c r="BO64" i="11"/>
  <c r="BP64" i="11"/>
  <c r="BQ64" i="11"/>
  <c r="BR64" i="11"/>
  <c r="BS64" i="11"/>
  <c r="BJ65" i="11"/>
  <c r="BK65" i="11"/>
  <c r="BL65" i="11"/>
  <c r="BM65" i="11"/>
  <c r="BN65" i="11"/>
  <c r="BO65" i="11"/>
  <c r="BP65" i="11"/>
  <c r="BQ65" i="11"/>
  <c r="BR65" i="11"/>
  <c r="BS65" i="11"/>
  <c r="BJ66" i="11"/>
  <c r="BK66" i="11"/>
  <c r="BL66" i="11"/>
  <c r="BM66" i="11"/>
  <c r="BN66" i="11"/>
  <c r="BO66" i="11"/>
  <c r="BP66" i="11"/>
  <c r="BQ66" i="11"/>
  <c r="BR66" i="11"/>
  <c r="BS66" i="11"/>
  <c r="BJ67" i="11"/>
  <c r="BK67" i="11"/>
  <c r="BL67" i="11"/>
  <c r="BM67" i="11"/>
  <c r="BN67" i="11"/>
  <c r="BO67" i="11"/>
  <c r="BP67" i="11"/>
  <c r="BQ67" i="11"/>
  <c r="BR67" i="11"/>
  <c r="BS67" i="11"/>
  <c r="BJ68" i="11"/>
  <c r="BK68" i="11"/>
  <c r="BL68" i="11"/>
  <c r="BM68" i="11"/>
  <c r="BN68" i="11"/>
  <c r="BO68" i="11"/>
  <c r="BP68" i="11"/>
  <c r="BQ68" i="11"/>
  <c r="BR68" i="11"/>
  <c r="BS68" i="11"/>
  <c r="BJ69" i="11"/>
  <c r="BK69" i="11"/>
  <c r="BL69" i="11"/>
  <c r="BM69" i="11"/>
  <c r="BN69" i="11"/>
  <c r="BO69" i="11"/>
  <c r="BP69" i="11"/>
  <c r="BQ69" i="11"/>
  <c r="BR69" i="11"/>
  <c r="BS69" i="11"/>
  <c r="BJ70" i="11"/>
  <c r="BK70" i="11"/>
  <c r="BL70" i="11"/>
  <c r="BM70" i="11"/>
  <c r="BN70" i="11"/>
  <c r="BO70" i="11"/>
  <c r="BP70" i="11"/>
  <c r="BQ70" i="11"/>
  <c r="BR70" i="11"/>
  <c r="BS70" i="11"/>
  <c r="BJ71" i="11"/>
  <c r="BK71" i="11"/>
  <c r="BL71" i="11"/>
  <c r="BM71" i="11"/>
  <c r="BN71" i="11"/>
  <c r="BO71" i="11"/>
  <c r="BP71" i="11"/>
  <c r="BQ71" i="11"/>
  <c r="BR71" i="11"/>
  <c r="BS71" i="11"/>
  <c r="BJ72" i="11"/>
  <c r="BK72" i="11"/>
  <c r="BL72" i="11"/>
  <c r="BM72" i="11"/>
  <c r="BN72" i="11"/>
  <c r="BO72" i="11"/>
  <c r="BP72" i="11"/>
  <c r="BQ72" i="11"/>
  <c r="BR72" i="11"/>
  <c r="BS72" i="11"/>
  <c r="BJ73" i="11"/>
  <c r="BK73" i="11"/>
  <c r="BL73" i="11"/>
  <c r="BM73" i="11"/>
  <c r="BN73" i="11"/>
  <c r="BO73" i="11"/>
  <c r="BP73" i="11"/>
  <c r="BQ73" i="11"/>
  <c r="BR73" i="11"/>
  <c r="BS73" i="11"/>
  <c r="BJ74" i="11"/>
  <c r="BK74" i="11"/>
  <c r="BL74" i="11"/>
  <c r="BM74" i="11"/>
  <c r="BN74" i="11"/>
  <c r="BO74" i="11"/>
  <c r="BP74" i="11"/>
  <c r="BQ74" i="11"/>
  <c r="BR74" i="11"/>
  <c r="BS74" i="11"/>
  <c r="BJ75" i="11"/>
  <c r="BK75" i="11"/>
  <c r="BL75" i="11"/>
  <c r="BM75" i="11"/>
  <c r="BN75" i="11"/>
  <c r="BO75" i="11"/>
  <c r="BP75" i="11"/>
  <c r="BQ75" i="11"/>
  <c r="BR75" i="11"/>
  <c r="BS75" i="11"/>
  <c r="BJ76" i="11"/>
  <c r="BK76" i="11"/>
  <c r="BL76" i="11"/>
  <c r="BM76" i="11"/>
  <c r="BN76" i="11"/>
  <c r="BO76" i="11"/>
  <c r="BP76" i="11"/>
  <c r="BQ76" i="11"/>
  <c r="BR76" i="11"/>
  <c r="BS76" i="11"/>
  <c r="BJ77" i="11"/>
  <c r="BK77" i="11"/>
  <c r="BL77" i="11"/>
  <c r="BM77" i="11"/>
  <c r="BN77" i="11"/>
  <c r="BO77" i="11"/>
  <c r="BP77" i="11"/>
  <c r="BQ77" i="11"/>
  <c r="BR77" i="11"/>
  <c r="BS77" i="11"/>
  <c r="BJ78" i="11"/>
  <c r="BK78" i="11"/>
  <c r="BL78" i="11"/>
  <c r="BM78" i="11"/>
  <c r="BN78" i="11"/>
  <c r="BO78" i="11"/>
  <c r="BP78" i="11"/>
  <c r="BQ78" i="11"/>
  <c r="BR78" i="11"/>
  <c r="BS78" i="11"/>
  <c r="BJ79" i="11"/>
  <c r="BK79" i="11"/>
  <c r="BL79" i="11"/>
  <c r="BM79" i="11"/>
  <c r="BN79" i="11"/>
  <c r="BO79" i="11"/>
  <c r="BP79" i="11"/>
  <c r="BQ79" i="11"/>
  <c r="BR79" i="11"/>
  <c r="BS79" i="11"/>
  <c r="BJ80" i="11"/>
  <c r="BK80" i="11"/>
  <c r="BL80" i="11"/>
  <c r="BM80" i="11"/>
  <c r="BN80" i="11"/>
  <c r="BO80" i="11"/>
  <c r="BP80" i="11"/>
  <c r="BQ80" i="11"/>
  <c r="BR80" i="11"/>
  <c r="BS80" i="11"/>
  <c r="BJ81" i="11"/>
  <c r="BK81" i="11"/>
  <c r="BL81" i="11"/>
  <c r="BM81" i="11"/>
  <c r="BN81" i="11"/>
  <c r="BO81" i="11"/>
  <c r="BP81" i="11"/>
  <c r="BQ81" i="11"/>
  <c r="BR81" i="11"/>
  <c r="BS81" i="11"/>
  <c r="BJ82" i="11"/>
  <c r="BK82" i="11"/>
  <c r="BL82" i="11"/>
  <c r="BM82" i="11"/>
  <c r="BN82" i="11"/>
  <c r="BO82" i="11"/>
  <c r="BP82" i="11"/>
  <c r="BQ82" i="11"/>
  <c r="BR82" i="11"/>
  <c r="BS82" i="11"/>
  <c r="BJ83" i="11"/>
  <c r="BK83" i="11"/>
  <c r="BL83" i="11"/>
  <c r="BM83" i="11"/>
  <c r="BN83" i="11"/>
  <c r="BO83" i="11"/>
  <c r="BP83" i="11"/>
  <c r="BQ83" i="11"/>
  <c r="BR83" i="11"/>
  <c r="BS83" i="11"/>
  <c r="BJ84" i="11"/>
  <c r="BK84" i="11"/>
  <c r="BL84" i="11"/>
  <c r="BM84" i="11"/>
  <c r="BN84" i="11"/>
  <c r="BO84" i="11"/>
  <c r="BP84" i="11"/>
  <c r="BQ84" i="11"/>
  <c r="BR84" i="11"/>
  <c r="BS84" i="11"/>
  <c r="BJ85" i="11"/>
  <c r="BK85" i="11"/>
  <c r="BL85" i="11"/>
  <c r="BM85" i="11"/>
  <c r="BN85" i="11"/>
  <c r="BO85" i="11"/>
  <c r="BP85" i="11"/>
  <c r="BQ85" i="11"/>
  <c r="BR85" i="11"/>
  <c r="BS85" i="11"/>
  <c r="BJ86" i="11"/>
  <c r="BK86" i="11"/>
  <c r="BL86" i="11"/>
  <c r="BM86" i="11"/>
  <c r="BN86" i="11"/>
  <c r="BO86" i="11"/>
  <c r="BP86" i="11"/>
  <c r="BQ86" i="11"/>
  <c r="BR86" i="11"/>
  <c r="BS86" i="11"/>
  <c r="BJ87" i="11"/>
  <c r="BK87" i="11"/>
  <c r="BL87" i="11"/>
  <c r="BM87" i="11"/>
  <c r="BN87" i="11"/>
  <c r="BO87" i="11"/>
  <c r="BP87" i="11"/>
  <c r="BQ87" i="11"/>
  <c r="BR87" i="11"/>
  <c r="BS87" i="11"/>
  <c r="BJ88" i="11"/>
  <c r="BK88" i="11"/>
  <c r="BL88" i="11"/>
  <c r="BM88" i="11"/>
  <c r="BN88" i="11"/>
  <c r="BO88" i="11"/>
  <c r="BP88" i="11"/>
  <c r="BQ88" i="11"/>
  <c r="BR88" i="11"/>
  <c r="BS88" i="11"/>
  <c r="BJ89" i="11"/>
  <c r="BK89" i="11"/>
  <c r="BL89" i="11"/>
  <c r="BM89" i="11"/>
  <c r="BN89" i="11"/>
  <c r="BO89" i="11"/>
  <c r="BP89" i="11"/>
  <c r="BQ89" i="11"/>
  <c r="BR89" i="11"/>
  <c r="BS89" i="11"/>
  <c r="BJ90" i="11"/>
  <c r="BK90" i="11"/>
  <c r="BL90" i="11"/>
  <c r="BM90" i="11"/>
  <c r="BN90" i="11"/>
  <c r="BO90" i="11"/>
  <c r="BP90" i="11"/>
  <c r="BQ90" i="11"/>
  <c r="BR90" i="11"/>
  <c r="BS90" i="11"/>
  <c r="BJ91" i="11"/>
  <c r="BK91" i="11"/>
  <c r="BL91" i="11"/>
  <c r="BM91" i="11"/>
  <c r="BN91" i="11"/>
  <c r="BO91" i="11"/>
  <c r="BP91" i="11"/>
  <c r="BQ91" i="11"/>
  <c r="BR91" i="11"/>
  <c r="BS91" i="11"/>
  <c r="BJ92" i="11"/>
  <c r="BK92" i="11"/>
  <c r="BL92" i="11"/>
  <c r="BM92" i="11"/>
  <c r="BN92" i="11"/>
  <c r="BO92" i="11"/>
  <c r="BP92" i="11"/>
  <c r="BQ92" i="11"/>
  <c r="BR92" i="11"/>
  <c r="BS92" i="11"/>
  <c r="BJ93" i="11"/>
  <c r="BK93" i="11"/>
  <c r="BL93" i="11"/>
  <c r="BM93" i="11"/>
  <c r="BN93" i="11"/>
  <c r="BO93" i="11"/>
  <c r="BP93" i="11"/>
  <c r="BQ93" i="11"/>
  <c r="BR93" i="11"/>
  <c r="BS93" i="11"/>
  <c r="BJ94" i="11"/>
  <c r="BK94" i="11"/>
  <c r="BL94" i="11"/>
  <c r="BM94" i="11"/>
  <c r="BN94" i="11"/>
  <c r="BO94" i="11"/>
  <c r="BP94" i="11"/>
  <c r="BQ94" i="11"/>
  <c r="BR94" i="11"/>
  <c r="BS94" i="11"/>
  <c r="BJ95" i="11"/>
  <c r="BK95" i="11"/>
  <c r="BL95" i="11"/>
  <c r="BM95" i="11"/>
  <c r="BN95" i="11"/>
  <c r="BO95" i="11"/>
  <c r="BP95" i="11"/>
  <c r="BQ95" i="11"/>
  <c r="BR95" i="11"/>
  <c r="BS95" i="11"/>
  <c r="BJ96" i="11"/>
  <c r="BK96" i="11"/>
  <c r="BL96" i="11"/>
  <c r="BM96" i="11"/>
  <c r="BN96" i="11"/>
  <c r="BO96" i="11"/>
  <c r="BP96" i="11"/>
  <c r="BQ96" i="11"/>
  <c r="BR96" i="11"/>
  <c r="BS96" i="11"/>
  <c r="BJ97" i="11"/>
  <c r="BK97" i="11"/>
  <c r="BL97" i="11"/>
  <c r="BM97" i="11"/>
  <c r="BN97" i="11"/>
  <c r="BO97" i="11"/>
  <c r="BP97" i="11"/>
  <c r="BQ97" i="11"/>
  <c r="BR97" i="11"/>
  <c r="BS97" i="11"/>
  <c r="BJ98" i="11"/>
  <c r="BK98" i="11"/>
  <c r="BL98" i="11"/>
  <c r="BM98" i="11"/>
  <c r="BN98" i="11"/>
  <c r="BO98" i="11"/>
  <c r="BP98" i="11"/>
  <c r="BQ98" i="11"/>
  <c r="BR98" i="11"/>
  <c r="BS98" i="11"/>
  <c r="BJ99" i="11"/>
  <c r="BK99" i="11"/>
  <c r="BL99" i="11"/>
  <c r="BM99" i="11"/>
  <c r="BN99" i="11"/>
  <c r="BO99" i="11"/>
  <c r="BP99" i="11"/>
  <c r="BQ99" i="11"/>
  <c r="BR99" i="11"/>
  <c r="BS99" i="11"/>
  <c r="BJ100" i="11"/>
  <c r="BK100" i="11"/>
  <c r="BL100" i="11"/>
  <c r="BM100" i="11"/>
  <c r="BN100" i="11"/>
  <c r="BO100" i="11"/>
  <c r="BP100" i="11"/>
  <c r="BQ100" i="11"/>
  <c r="BR100" i="11"/>
  <c r="BS100" i="11"/>
  <c r="BJ101" i="11"/>
  <c r="BK101" i="11"/>
  <c r="BL101" i="11"/>
  <c r="BM101" i="11"/>
  <c r="BN101" i="11"/>
  <c r="BO101" i="11"/>
  <c r="BP101" i="11"/>
  <c r="BQ101" i="11"/>
  <c r="BR101" i="11"/>
  <c r="BS101" i="11"/>
  <c r="BJ102" i="11"/>
  <c r="BK102" i="11"/>
  <c r="BL102" i="11"/>
  <c r="BM102" i="11"/>
  <c r="BN102" i="11"/>
  <c r="BO102" i="11"/>
  <c r="BP102" i="11"/>
  <c r="BQ102" i="11"/>
  <c r="BR102" i="11"/>
  <c r="BS102" i="11"/>
  <c r="BJ103" i="11"/>
  <c r="BK103" i="11"/>
  <c r="BL103" i="11"/>
  <c r="BM103" i="11"/>
  <c r="BN103" i="11"/>
  <c r="BO103" i="11"/>
  <c r="BP103" i="11"/>
  <c r="BQ103" i="11"/>
  <c r="BR103" i="11"/>
  <c r="BS103" i="11"/>
  <c r="BJ104" i="11"/>
  <c r="BK104" i="11"/>
  <c r="BL104" i="11"/>
  <c r="BM104" i="11"/>
  <c r="BN104" i="11"/>
  <c r="BO104" i="11"/>
  <c r="BP104" i="11"/>
  <c r="BQ104" i="11"/>
  <c r="BR104" i="11"/>
  <c r="BS104" i="11"/>
  <c r="BJ105" i="11"/>
  <c r="BK105" i="11"/>
  <c r="BL105" i="11"/>
  <c r="BM105" i="11"/>
  <c r="BN105" i="11"/>
  <c r="BO105" i="11"/>
  <c r="BP105" i="11"/>
  <c r="BQ105" i="11"/>
  <c r="BR105" i="11"/>
  <c r="BS105" i="11"/>
  <c r="BJ106" i="11"/>
  <c r="BK106" i="11"/>
  <c r="BL106" i="11"/>
  <c r="BM106" i="11"/>
  <c r="BN106" i="11"/>
  <c r="BO106" i="11"/>
  <c r="BP106" i="11"/>
  <c r="BQ106" i="11"/>
  <c r="BR106" i="11"/>
  <c r="BS106" i="11"/>
  <c r="BJ107" i="11"/>
  <c r="BK107" i="11"/>
  <c r="BL107" i="11"/>
  <c r="BM107" i="11"/>
  <c r="BN107" i="11"/>
  <c r="BO107" i="11"/>
  <c r="BP107" i="11"/>
  <c r="BQ107" i="11"/>
  <c r="BR107" i="11"/>
  <c r="BS107" i="11"/>
  <c r="BJ108" i="11"/>
  <c r="BK108" i="11"/>
  <c r="BL108" i="11"/>
  <c r="BM108" i="11"/>
  <c r="BN108" i="11"/>
  <c r="BO108" i="11"/>
  <c r="BP108" i="11"/>
  <c r="BQ108" i="11"/>
  <c r="BR108" i="11"/>
  <c r="BS108" i="11"/>
  <c r="BJ109" i="11"/>
  <c r="BK109" i="11"/>
  <c r="BL109" i="11"/>
  <c r="BM109" i="11"/>
  <c r="BN109" i="11"/>
  <c r="BO109" i="11"/>
  <c r="BP109" i="11"/>
  <c r="BQ109" i="11"/>
  <c r="BR109" i="11"/>
  <c r="BS109" i="11"/>
  <c r="BJ110" i="11"/>
  <c r="BK110" i="11"/>
  <c r="BL110" i="11"/>
  <c r="BM110" i="11"/>
  <c r="BN110" i="11"/>
  <c r="BO110" i="11"/>
  <c r="BP110" i="11"/>
  <c r="BQ110" i="11"/>
  <c r="BR110" i="11"/>
  <c r="BS110" i="11"/>
  <c r="BJ111" i="11"/>
  <c r="BK111" i="11"/>
  <c r="BL111" i="11"/>
  <c r="BM111" i="11"/>
  <c r="BN111" i="11"/>
  <c r="BO111" i="11"/>
  <c r="BP111" i="11"/>
  <c r="BQ111" i="11"/>
  <c r="BR111" i="11"/>
  <c r="BS111" i="11"/>
  <c r="BJ112" i="11"/>
  <c r="BK112" i="11"/>
  <c r="BL112" i="11"/>
  <c r="BM112" i="11"/>
  <c r="BN112" i="11"/>
  <c r="BO112" i="11"/>
  <c r="BP112" i="11"/>
  <c r="BQ112" i="11"/>
  <c r="BR112" i="11"/>
  <c r="BS112" i="11"/>
  <c r="BJ113" i="11"/>
  <c r="BK113" i="11"/>
  <c r="BL113" i="11"/>
  <c r="BM113" i="11"/>
  <c r="BN113" i="11"/>
  <c r="BO113" i="11"/>
  <c r="BP113" i="11"/>
  <c r="BQ113" i="11"/>
  <c r="BR113" i="11"/>
  <c r="BS113" i="11"/>
  <c r="BJ114" i="11"/>
  <c r="BK114" i="11"/>
  <c r="BL114" i="11"/>
  <c r="BM114" i="11"/>
  <c r="BN114" i="11"/>
  <c r="BO114" i="11"/>
  <c r="BP114" i="11"/>
  <c r="BQ114" i="11"/>
  <c r="BR114" i="11"/>
  <c r="BS114" i="11"/>
  <c r="BJ115" i="11"/>
  <c r="BK115" i="11"/>
  <c r="BL115" i="11"/>
  <c r="BM115" i="11"/>
  <c r="BN115" i="11"/>
  <c r="BO115" i="11"/>
  <c r="BP115" i="11"/>
  <c r="BQ115" i="11"/>
  <c r="BR115" i="11"/>
  <c r="BS115" i="11"/>
  <c r="BJ116" i="11"/>
  <c r="BK116" i="11"/>
  <c r="BL116" i="11"/>
  <c r="BM116" i="11"/>
  <c r="BN116" i="11"/>
  <c r="BO116" i="11"/>
  <c r="BP116" i="11"/>
  <c r="BQ116" i="11"/>
  <c r="BR116" i="11"/>
  <c r="BS116" i="11"/>
  <c r="PR14" i="11" l="1"/>
  <c r="PR13" i="11" s="1"/>
  <c r="PJ14" i="11"/>
  <c r="PJ13" i="11" s="1"/>
  <c r="PB14" i="11"/>
  <c r="PB13" i="11" s="1"/>
  <c r="OT14" i="11"/>
  <c r="OT13" i="11" s="1"/>
  <c r="OL14" i="11"/>
  <c r="OL13" i="11" s="1"/>
  <c r="OD14" i="11"/>
  <c r="OD13" i="11" s="1"/>
  <c r="NV14" i="11"/>
  <c r="NV13" i="11" s="1"/>
  <c r="NN14" i="11"/>
  <c r="NN13" i="11" s="1"/>
  <c r="NF14" i="11"/>
  <c r="NF13" i="11" s="1"/>
  <c r="MX14" i="11"/>
  <c r="MX13" i="11" s="1"/>
  <c r="MP14" i="11"/>
  <c r="MP13" i="11" s="1"/>
  <c r="PO14" i="11"/>
  <c r="PO13" i="11" s="1"/>
  <c r="PG14" i="11"/>
  <c r="PG13" i="11" s="1"/>
  <c r="OY14" i="11"/>
  <c r="OY13" i="11" s="1"/>
  <c r="OQ14" i="11"/>
  <c r="OQ13" i="11" s="1"/>
  <c r="OI14" i="11"/>
  <c r="OI13" i="11" s="1"/>
  <c r="OA14" i="11"/>
  <c r="OA13" i="11" s="1"/>
  <c r="NS14" i="11"/>
  <c r="NS13" i="11" s="1"/>
  <c r="NK14" i="11"/>
  <c r="NK13" i="11" s="1"/>
  <c r="NC14" i="11"/>
  <c r="NC13" i="11" s="1"/>
  <c r="MU14" i="11"/>
  <c r="MU13" i="11" s="1"/>
  <c r="NZ14" i="11"/>
  <c r="NZ13" i="11" s="1"/>
  <c r="ML14" i="11"/>
  <c r="ML13" i="11" s="1"/>
  <c r="PN14" i="11"/>
  <c r="PN13" i="11" s="1"/>
  <c r="PF14" i="11"/>
  <c r="PF13" i="11" s="1"/>
  <c r="OX14" i="11"/>
  <c r="OX13" i="11" s="1"/>
  <c r="OP14" i="11"/>
  <c r="OP13" i="11" s="1"/>
  <c r="OH14" i="11"/>
  <c r="OH13" i="11" s="1"/>
  <c r="NR14" i="11"/>
  <c r="NR13" i="11" s="1"/>
  <c r="NJ14" i="11"/>
  <c r="NJ13" i="11" s="1"/>
  <c r="NB14" i="11"/>
  <c r="NB13" i="11" s="1"/>
  <c r="MT14" i="11"/>
  <c r="MT13" i="11" s="1"/>
  <c r="PS14" i="11"/>
  <c r="PS13" i="11" s="1"/>
  <c r="PK14" i="11"/>
  <c r="PK13" i="11" s="1"/>
  <c r="PC14" i="11"/>
  <c r="PC13" i="11" s="1"/>
  <c r="OU14" i="11"/>
  <c r="OU13" i="11" s="1"/>
  <c r="OM14" i="11"/>
  <c r="OM13" i="11" s="1"/>
  <c r="OE14" i="11"/>
  <c r="OE13" i="11" s="1"/>
  <c r="NW14" i="11"/>
  <c r="NW13" i="11" s="1"/>
  <c r="NO14" i="11"/>
  <c r="NO13" i="11" s="1"/>
  <c r="NG14" i="11"/>
  <c r="NG13" i="11" s="1"/>
  <c r="MY14" i="11"/>
  <c r="MY13" i="11" s="1"/>
  <c r="MQ14" i="11"/>
  <c r="MQ13" i="11" s="1"/>
  <c r="MI14" i="11"/>
  <c r="MI13" i="11" s="1"/>
  <c r="OZ14" i="11"/>
  <c r="OZ13" i="11" s="1"/>
  <c r="NL14" i="11"/>
  <c r="NL13" i="11" s="1"/>
  <c r="NX14" i="11"/>
  <c r="NX13" i="11" s="1"/>
  <c r="NQ14" i="11"/>
  <c r="NQ13" i="11" s="1"/>
  <c r="NI14" i="11"/>
  <c r="NI13" i="11" s="1"/>
  <c r="OC14" i="11"/>
  <c r="OC13" i="11" s="1"/>
  <c r="OG14" i="11"/>
  <c r="OG13" i="11" s="1"/>
  <c r="OR14" i="11"/>
  <c r="OR13" i="11" s="1"/>
  <c r="PL14" i="11"/>
  <c r="PL13" i="11" s="1"/>
  <c r="OW14" i="11"/>
  <c r="OW13" i="11" s="1"/>
  <c r="OO14" i="11"/>
  <c r="OO13" i="11" s="1"/>
  <c r="OK14" i="11"/>
  <c r="OK13" i="11" s="1"/>
  <c r="MM14" i="11"/>
  <c r="MM13" i="11" s="1"/>
  <c r="MR14" i="11"/>
  <c r="MR13" i="11" s="1"/>
  <c r="NP14" i="11"/>
  <c r="NP13" i="11" s="1"/>
  <c r="ND14" i="11"/>
  <c r="ND13" i="11" s="1"/>
  <c r="MZ14" i="11"/>
  <c r="MZ13" i="11" s="1"/>
  <c r="OS14" i="11"/>
  <c r="OS13" i="11" s="1"/>
  <c r="OF14" i="11"/>
  <c r="OF13" i="11" s="1"/>
  <c r="PD14" i="11"/>
  <c r="PD13" i="11" s="1"/>
  <c r="OJ14" i="11"/>
  <c r="OJ13" i="11" s="1"/>
  <c r="OV14" i="11"/>
  <c r="OV13" i="11" s="1"/>
  <c r="MO14" i="11"/>
  <c r="MO13" i="11" s="1"/>
  <c r="PA14" i="11"/>
  <c r="PA13" i="11" s="1"/>
  <c r="MJ14" i="11"/>
  <c r="MJ13" i="11" s="1"/>
  <c r="PT14" i="11"/>
  <c r="PT13" i="11" s="1"/>
  <c r="MS14" i="11"/>
  <c r="MS13" i="11" s="1"/>
  <c r="PP14" i="11"/>
  <c r="PP13" i="11" s="1"/>
  <c r="MV14" i="11"/>
  <c r="MV13" i="11" s="1"/>
  <c r="MW14" i="11"/>
  <c r="MW13" i="11" s="1"/>
  <c r="PI14" i="11"/>
  <c r="PI13" i="11" s="1"/>
  <c r="NU14" i="11"/>
  <c r="NU13" i="11" s="1"/>
  <c r="MN14" i="11"/>
  <c r="MN13" i="11" s="1"/>
  <c r="NY14" i="11"/>
  <c r="NY13" i="11" s="1"/>
  <c r="NH14" i="11"/>
  <c r="NH13" i="11" s="1"/>
  <c r="OB14" i="11"/>
  <c r="OB13" i="11" s="1"/>
  <c r="NE14" i="11"/>
  <c r="NE13" i="11" s="1"/>
  <c r="PQ14" i="11"/>
  <c r="PQ13" i="11" s="1"/>
  <c r="MK14" i="11"/>
  <c r="MK13" i="11" s="1"/>
  <c r="NA14" i="11"/>
  <c r="NA13" i="11" s="1"/>
  <c r="PE13" i="11"/>
  <c r="ON14" i="11"/>
  <c r="ON13" i="11" s="1"/>
  <c r="PH14" i="11"/>
  <c r="PH13" i="11" s="1"/>
  <c r="NM14" i="11"/>
  <c r="NM13" i="11" s="1"/>
  <c r="NT14" i="11"/>
  <c r="NT13" i="11" s="1"/>
  <c r="PM14" i="11"/>
  <c r="PM13" i="11" s="1"/>
  <c r="MC14" i="11"/>
  <c r="MC13" i="11" s="1"/>
  <c r="LU14" i="11"/>
  <c r="LU13" i="11" s="1"/>
  <c r="LM14" i="11"/>
  <c r="LM13" i="11" s="1"/>
  <c r="LE14" i="11"/>
  <c r="LE13" i="11" s="1"/>
  <c r="KW14" i="11"/>
  <c r="KW13" i="11" s="1"/>
  <c r="KO14" i="11"/>
  <c r="KO13" i="11" s="1"/>
  <c r="KG14" i="11"/>
  <c r="KG13" i="11" s="1"/>
  <c r="JY14" i="11"/>
  <c r="JY13" i="11" s="1"/>
  <c r="JQ14" i="11"/>
  <c r="JQ13" i="11" s="1"/>
  <c r="JI14" i="11"/>
  <c r="JI13" i="11" s="1"/>
  <c r="JA14" i="11"/>
  <c r="JA13" i="11" s="1"/>
  <c r="MG14" i="11"/>
  <c r="MG13" i="11" s="1"/>
  <c r="LY14" i="11"/>
  <c r="LY13" i="11" s="1"/>
  <c r="LQ14" i="11"/>
  <c r="LQ13" i="11" s="1"/>
  <c r="LI14" i="11"/>
  <c r="LI13" i="11" s="1"/>
  <c r="LA14" i="11"/>
  <c r="LA13" i="11" s="1"/>
  <c r="KS14" i="11"/>
  <c r="KS13" i="11" s="1"/>
  <c r="KK14" i="11"/>
  <c r="KK13" i="11" s="1"/>
  <c r="KC14" i="11"/>
  <c r="KC13" i="11" s="1"/>
  <c r="JU14" i="11"/>
  <c r="JU13" i="11" s="1"/>
  <c r="JM14" i="11"/>
  <c r="JM13" i="11" s="1"/>
  <c r="JE14" i="11"/>
  <c r="JE13" i="11" s="1"/>
  <c r="JW14" i="11"/>
  <c r="JW13" i="11" s="1"/>
  <c r="ME14" i="11"/>
  <c r="ME13" i="11" s="1"/>
  <c r="JT14" i="11"/>
  <c r="JT13" i="11" s="1"/>
  <c r="MF14" i="11"/>
  <c r="MF13" i="11" s="1"/>
  <c r="IX14" i="11"/>
  <c r="IX13" i="11" s="1"/>
  <c r="KI14" i="11"/>
  <c r="KI13" i="11" s="1"/>
  <c r="LR14" i="11"/>
  <c r="LR13" i="11" s="1"/>
  <c r="KU14" i="11"/>
  <c r="KU13" i="11" s="1"/>
  <c r="KP14" i="11"/>
  <c r="KP13" i="11" s="1"/>
  <c r="KX14" i="11"/>
  <c r="KX13" i="11" s="1"/>
  <c r="LJ14" i="11"/>
  <c r="LJ13" i="11" s="1"/>
  <c r="JC14" i="11"/>
  <c r="JC13" i="11" s="1"/>
  <c r="IY14" i="11"/>
  <c r="IY13" i="11" s="1"/>
  <c r="KB14" i="11"/>
  <c r="KB13" i="11" s="1"/>
  <c r="IU14" i="11"/>
  <c r="IU13" i="11" s="1"/>
  <c r="KV14" i="11"/>
  <c r="KV13" i="11" s="1"/>
  <c r="JP14" i="11"/>
  <c r="JP13" i="11" s="1"/>
  <c r="JG14" i="11"/>
  <c r="JG13" i="11" s="1"/>
  <c r="LT14" i="11"/>
  <c r="LT13" i="11" s="1"/>
  <c r="JV14" i="11"/>
  <c r="JV13" i="11" s="1"/>
  <c r="JK14" i="11"/>
  <c r="JK13" i="11" s="1"/>
  <c r="JX14" i="11"/>
  <c r="JX13" i="11" s="1"/>
  <c r="KJ14" i="11"/>
  <c r="KJ13" i="11" s="1"/>
  <c r="KY14" i="11"/>
  <c r="KY13" i="11" s="1"/>
  <c r="KA14" i="11"/>
  <c r="KA13" i="11" s="1"/>
  <c r="KD14" i="11"/>
  <c r="KD13" i="11" s="1"/>
  <c r="KF14" i="11"/>
  <c r="KF13" i="11" s="1"/>
  <c r="MH14" i="11"/>
  <c r="MH13" i="11" s="1"/>
  <c r="LF14" i="11"/>
  <c r="LF13" i="11" s="1"/>
  <c r="LD14" i="11"/>
  <c r="LD13" i="11" s="1"/>
  <c r="JS14" i="11"/>
  <c r="JS13" i="11" s="1"/>
  <c r="KL14" i="11"/>
  <c r="KL13" i="11" s="1"/>
  <c r="KR14" i="11"/>
  <c r="KR13" i="11" s="1"/>
  <c r="IZ14" i="11"/>
  <c r="IZ13" i="11" s="1"/>
  <c r="JO14" i="11"/>
  <c r="JO13" i="11" s="1"/>
  <c r="LC14" i="11"/>
  <c r="LC13" i="11" s="1"/>
  <c r="KT14" i="11"/>
  <c r="KT13" i="11" s="1"/>
  <c r="JB14" i="11"/>
  <c r="JB13" i="11" s="1"/>
  <c r="LN14" i="11"/>
  <c r="LN13" i="11" s="1"/>
  <c r="LX14" i="11"/>
  <c r="LX13" i="11" s="1"/>
  <c r="KQ14" i="11"/>
  <c r="KQ13" i="11" s="1"/>
  <c r="LK14" i="11"/>
  <c r="LK13" i="11" s="1"/>
  <c r="KZ14" i="11"/>
  <c r="KZ13" i="11" s="1"/>
  <c r="JN14" i="11"/>
  <c r="JN13" i="11" s="1"/>
  <c r="KN14" i="11"/>
  <c r="KN13" i="11" s="1"/>
  <c r="MB14" i="11"/>
  <c r="MB13" i="11" s="1"/>
  <c r="LS14" i="11"/>
  <c r="LS13" i="11" s="1"/>
  <c r="JJ14" i="11"/>
  <c r="JJ13" i="11" s="1"/>
  <c r="LV14" i="11"/>
  <c r="LV13" i="11" s="1"/>
  <c r="LZ14" i="11"/>
  <c r="LZ13" i="11" s="1"/>
  <c r="LG14" i="11"/>
  <c r="LG13" i="11" s="1"/>
  <c r="IV14" i="11"/>
  <c r="IV13" i="11" s="1"/>
  <c r="LH14" i="11"/>
  <c r="LH13" i="11" s="1"/>
  <c r="KM14" i="11"/>
  <c r="KM13" i="11" s="1"/>
  <c r="LB14" i="11"/>
  <c r="LB13" i="11" s="1"/>
  <c r="JF14" i="11"/>
  <c r="JF13" i="11" s="1"/>
  <c r="IW14" i="11"/>
  <c r="IW13" i="11" s="1"/>
  <c r="JR14" i="11"/>
  <c r="JR13" i="11" s="1"/>
  <c r="MD14" i="11"/>
  <c r="MD13" i="11" s="1"/>
  <c r="LW14" i="11"/>
  <c r="LW13" i="11" s="1"/>
  <c r="LO14" i="11"/>
  <c r="LO13" i="11" s="1"/>
  <c r="JD14" i="11"/>
  <c r="JD13" i="11" s="1"/>
  <c r="LP14" i="11"/>
  <c r="LP13" i="11" s="1"/>
  <c r="LL14" i="11"/>
  <c r="LL13" i="11" s="1"/>
  <c r="MA14" i="11"/>
  <c r="MA13" i="11" s="1"/>
  <c r="KE14" i="11"/>
  <c r="KE13" i="11" s="1"/>
  <c r="JH14" i="11"/>
  <c r="JH13" i="11" s="1"/>
  <c r="JZ14" i="11"/>
  <c r="JZ13" i="11" s="1"/>
  <c r="JL14" i="11"/>
  <c r="JL13" i="11" s="1"/>
  <c r="KH14" i="11"/>
  <c r="KH13" i="11" s="1"/>
  <c r="AL24" i="14"/>
  <c r="AK105" i="1" s="1"/>
  <c r="AL105" i="1" s="1"/>
  <c r="GP14" i="11"/>
  <c r="GP13" i="11" s="1"/>
  <c r="IA14" i="11"/>
  <c r="IA13" i="11" s="1"/>
  <c r="IF14" i="11"/>
  <c r="IF13" i="11" s="1"/>
  <c r="HX14" i="11"/>
  <c r="HX13" i="11" s="1"/>
  <c r="HE14" i="11"/>
  <c r="HE13" i="11" s="1"/>
  <c r="GN14" i="11"/>
  <c r="GN13" i="11" s="1"/>
  <c r="GL14" i="11"/>
  <c r="GL13" i="11" s="1"/>
  <c r="HP14" i="11"/>
  <c r="HP13" i="11" s="1"/>
  <c r="GW14" i="11"/>
  <c r="GW13" i="11" s="1"/>
  <c r="IL14" i="11"/>
  <c r="IL13" i="11" s="1"/>
  <c r="HV14" i="11"/>
  <c r="HV13" i="11" s="1"/>
  <c r="II14" i="11"/>
  <c r="II13" i="11" s="1"/>
  <c r="IQ14" i="11"/>
  <c r="IQ13" i="11" s="1"/>
  <c r="GZ14" i="11"/>
  <c r="GZ13" i="11" s="1"/>
  <c r="IB14" i="11"/>
  <c r="IB13" i="11" s="1"/>
  <c r="HC14" i="11"/>
  <c r="HC13" i="11" s="1"/>
  <c r="GS14" i="11"/>
  <c r="GS13" i="11" s="1"/>
  <c r="HZ14" i="11"/>
  <c r="HZ13" i="11" s="1"/>
  <c r="HL14" i="11"/>
  <c r="HL13" i="11" s="1"/>
  <c r="HD14" i="11"/>
  <c r="HD13" i="11" s="1"/>
  <c r="HS14" i="11"/>
  <c r="HS13" i="11" s="1"/>
  <c r="IO14" i="11"/>
  <c r="IO13" i="11" s="1"/>
  <c r="HA14" i="11"/>
  <c r="HA13" i="11" s="1"/>
  <c r="HO14" i="11"/>
  <c r="HO13" i="11" s="1"/>
  <c r="GX14" i="11"/>
  <c r="GX13" i="11" s="1"/>
  <c r="IG14" i="11"/>
  <c r="IG13" i="11" s="1"/>
  <c r="IR14" i="11"/>
  <c r="IR13" i="11" s="1"/>
  <c r="GY14" i="11"/>
  <c r="GY13" i="11" s="1"/>
  <c r="IJ14" i="11"/>
  <c r="IJ13" i="11" s="1"/>
  <c r="IT14" i="11"/>
  <c r="IT13" i="11" s="1"/>
  <c r="HF14" i="11"/>
  <c r="HF13" i="11" s="1"/>
  <c r="HY14" i="11"/>
  <c r="HY13" i="11" s="1"/>
  <c r="IH14" i="11"/>
  <c r="IH13" i="11" s="1"/>
  <c r="ID14" i="11"/>
  <c r="ID13" i="11" s="1"/>
  <c r="GM14" i="11"/>
  <c r="GM13" i="11" s="1"/>
  <c r="HG14" i="11"/>
  <c r="HG13" i="11" s="1"/>
  <c r="GT14" i="11"/>
  <c r="GT13" i="11" s="1"/>
  <c r="HW14" i="11"/>
  <c r="HW13" i="11" s="1"/>
  <c r="HJ14" i="11"/>
  <c r="HJ13" i="11" s="1"/>
  <c r="IE14" i="11"/>
  <c r="IE13" i="11" s="1"/>
  <c r="HT14" i="11"/>
  <c r="HT13" i="11" s="1"/>
  <c r="GV14" i="11"/>
  <c r="GV13" i="11" s="1"/>
  <c r="HB14" i="11"/>
  <c r="HB13" i="11" s="1"/>
  <c r="HU14" i="11"/>
  <c r="HU13" i="11" s="1"/>
  <c r="GQ14" i="11"/>
  <c r="GQ13" i="11" s="1"/>
  <c r="HK14" i="11"/>
  <c r="HK13" i="11" s="1"/>
  <c r="HH14" i="11"/>
  <c r="HH13" i="11" s="1"/>
  <c r="GR14" i="11"/>
  <c r="GR13" i="11" s="1"/>
  <c r="HM14" i="11"/>
  <c r="HM13" i="11" s="1"/>
  <c r="GO14" i="11"/>
  <c r="GO13" i="11" s="1"/>
  <c r="IM14" i="11"/>
  <c r="IM13" i="11" s="1"/>
  <c r="GU14" i="11"/>
  <c r="GU13" i="11" s="1"/>
  <c r="HI14" i="11"/>
  <c r="HI13" i="11" s="1"/>
  <c r="IP14" i="11"/>
  <c r="IP13" i="11" s="1"/>
  <c r="IN14" i="11"/>
  <c r="IN13" i="11" s="1"/>
  <c r="IS14" i="11"/>
  <c r="IS13" i="11" s="1"/>
  <c r="IK14" i="11"/>
  <c r="IK13" i="11" s="1"/>
  <c r="HR14" i="11"/>
  <c r="HR13" i="11" s="1"/>
  <c r="HN14" i="11"/>
  <c r="HN13" i="11" s="1"/>
  <c r="HQ14" i="11"/>
  <c r="HQ13" i="11" s="1"/>
  <c r="IC14" i="11"/>
  <c r="IC13" i="11" s="1"/>
  <c r="AK90" i="1"/>
  <c r="AL90" i="1" s="1"/>
  <c r="G90" i="1"/>
  <c r="G105" i="1"/>
  <c r="AE115" i="1"/>
  <c r="AE100" i="1"/>
  <c r="AG15" i="19" s="1"/>
  <c r="EC14" i="11"/>
  <c r="EC13" i="11" s="1"/>
  <c r="DM14" i="11"/>
  <c r="DM13" i="11" s="1"/>
  <c r="EB14" i="11"/>
  <c r="EB13" i="11" s="1"/>
  <c r="DL14" i="11"/>
  <c r="DL13" i="11" s="1"/>
  <c r="EA14" i="11"/>
  <c r="EA13" i="11" s="1"/>
  <c r="DK14" i="11"/>
  <c r="DK13" i="11" s="1"/>
  <c r="DZ14" i="11"/>
  <c r="DZ13" i="11" s="1"/>
  <c r="DJ14" i="11"/>
  <c r="DJ13" i="11" s="1"/>
  <c r="DY14" i="11"/>
  <c r="DY13" i="11" s="1"/>
  <c r="DI14" i="11"/>
  <c r="DI13" i="11" s="1"/>
  <c r="DX14" i="11"/>
  <c r="DX13" i="11" s="1"/>
  <c r="DH14" i="11"/>
  <c r="DH13" i="11" s="1"/>
  <c r="DW14" i="11"/>
  <c r="DW13" i="11" s="1"/>
  <c r="DG14" i="11"/>
  <c r="DG13" i="11" s="1"/>
  <c r="DV14" i="11"/>
  <c r="DV13" i="11" s="1"/>
  <c r="DF14" i="11"/>
  <c r="DF13" i="11" s="1"/>
  <c r="DU14" i="11"/>
  <c r="DU13" i="11" s="1"/>
  <c r="DE14" i="11"/>
  <c r="DE13" i="11" s="1"/>
  <c r="DT14" i="11"/>
  <c r="DT13" i="11" s="1"/>
  <c r="DD14" i="11"/>
  <c r="DD13" i="11" s="1"/>
  <c r="DS14" i="11"/>
  <c r="DS13" i="11" s="1"/>
  <c r="DC14" i="11"/>
  <c r="DC13" i="11" s="1"/>
  <c r="DR14" i="11"/>
  <c r="DR13" i="11" s="1"/>
  <c r="DB14" i="11"/>
  <c r="DB13" i="11" s="1"/>
  <c r="DQ14" i="11"/>
  <c r="DQ13" i="11" s="1"/>
  <c r="DA14" i="11"/>
  <c r="DA13" i="11" s="1"/>
  <c r="DP14" i="11"/>
  <c r="DP13" i="11" s="1"/>
  <c r="CZ14" i="11"/>
  <c r="CZ13" i="11" s="1"/>
  <c r="DO14" i="11"/>
  <c r="DO13" i="11" s="1"/>
  <c r="CY14" i="11"/>
  <c r="CY13" i="11" s="1"/>
  <c r="DN14" i="11"/>
  <c r="DN13" i="11" s="1"/>
  <c r="CX14" i="11"/>
  <c r="CX13" i="11" s="1"/>
  <c r="GE14" i="11"/>
  <c r="GE13" i="11" s="1"/>
  <c r="FT14" i="11"/>
  <c r="FT13" i="11" s="1"/>
  <c r="EY14" i="11"/>
  <c r="EY13" i="11" s="1"/>
  <c r="EJ14" i="11"/>
  <c r="EJ13" i="11" s="1"/>
  <c r="FY14" i="11"/>
  <c r="FY13" i="11" s="1"/>
  <c r="EX14" i="11"/>
  <c r="EX13" i="11" s="1"/>
  <c r="EN14" i="11"/>
  <c r="EN13" i="11" s="1"/>
  <c r="FP14" i="11"/>
  <c r="FP13" i="11" s="1"/>
  <c r="FN14" i="11"/>
  <c r="FN13" i="11" s="1"/>
  <c r="ES14" i="11"/>
  <c r="ES13" i="11" s="1"/>
  <c r="FH14" i="11"/>
  <c r="FH13" i="11" s="1"/>
  <c r="FW14" i="11"/>
  <c r="FW13" i="11" s="1"/>
  <c r="ET14" i="11"/>
  <c r="ET13" i="11" s="1"/>
  <c r="FJ14" i="11"/>
  <c r="FJ13" i="11" s="1"/>
  <c r="FE14" i="11"/>
  <c r="FE13" i="11" s="1"/>
  <c r="FD14" i="11"/>
  <c r="FD13" i="11" s="1"/>
  <c r="GF14" i="11"/>
  <c r="GF13" i="11" s="1"/>
  <c r="GD14" i="11"/>
  <c r="GD13" i="11" s="1"/>
  <c r="FS14" i="11"/>
  <c r="FS13" i="11" s="1"/>
  <c r="EQ14" i="11"/>
  <c r="EQ13" i="11" s="1"/>
  <c r="FQ14" i="11"/>
  <c r="FQ13" i="11" s="1"/>
  <c r="EP14" i="11"/>
  <c r="EP13" i="11" s="1"/>
  <c r="EF14" i="11"/>
  <c r="EF13" i="11" s="1"/>
  <c r="EG14" i="11"/>
  <c r="EG13" i="11" s="1"/>
  <c r="GK14" i="11"/>
  <c r="GK13" i="11" s="1"/>
  <c r="EK14" i="11"/>
  <c r="EK13" i="11" s="1"/>
  <c r="EZ14" i="11"/>
  <c r="EZ13" i="11" s="1"/>
  <c r="GB14" i="11"/>
  <c r="GB13" i="11" s="1"/>
  <c r="EH14" i="11"/>
  <c r="EH13" i="11" s="1"/>
  <c r="FC14" i="11"/>
  <c r="FC13" i="11" s="1"/>
  <c r="FB14" i="11"/>
  <c r="FB13" i="11" s="1"/>
  <c r="FR14" i="11"/>
  <c r="FR13" i="11" s="1"/>
  <c r="EO14" i="11"/>
  <c r="EO13" i="11" s="1"/>
  <c r="GA14" i="11"/>
  <c r="GA13" i="11" s="1"/>
  <c r="GH14" i="11"/>
  <c r="GH13" i="11" s="1"/>
  <c r="EU14" i="11"/>
  <c r="EU13" i="11" s="1"/>
  <c r="FL14" i="11"/>
  <c r="FL13" i="11" s="1"/>
  <c r="FZ14" i="11"/>
  <c r="FZ13" i="11" s="1"/>
  <c r="FO14" i="11"/>
  <c r="FO13" i="11" s="1"/>
  <c r="EM14" i="11"/>
  <c r="EM13" i="11" s="1"/>
  <c r="FM14" i="11"/>
  <c r="FM13" i="11" s="1"/>
  <c r="EL14" i="11"/>
  <c r="EL13" i="11" s="1"/>
  <c r="GI14" i="11"/>
  <c r="GI13" i="11" s="1"/>
  <c r="FG14" i="11"/>
  <c r="FG13" i="11" s="1"/>
  <c r="GG14" i="11"/>
  <c r="GG13" i="11" s="1"/>
  <c r="FF14" i="11"/>
  <c r="FF13" i="11" s="1"/>
  <c r="EV14" i="11"/>
  <c r="EV13" i="11" s="1"/>
  <c r="FX14" i="11"/>
  <c r="FX13" i="11" s="1"/>
  <c r="FV14" i="11"/>
  <c r="FV13" i="11" s="1"/>
  <c r="FK14" i="11"/>
  <c r="FK13" i="11" s="1"/>
  <c r="EI14" i="11"/>
  <c r="EI13" i="11" s="1"/>
  <c r="EW14" i="11"/>
  <c r="EW13" i="11" s="1"/>
  <c r="FI14" i="11"/>
  <c r="FI13" i="11" s="1"/>
  <c r="GC14" i="11"/>
  <c r="GC13" i="11" s="1"/>
  <c r="ER14" i="11"/>
  <c r="ER13" i="11" s="1"/>
  <c r="FA14" i="11"/>
  <c r="FA13" i="11" s="1"/>
  <c r="EE14" i="11"/>
  <c r="EE13" i="11" s="1"/>
  <c r="ED14" i="11"/>
  <c r="ED13" i="11" s="1"/>
  <c r="GJ14" i="11"/>
  <c r="GJ13" i="11" s="1"/>
  <c r="FU14" i="11"/>
  <c r="FU13" i="11" s="1"/>
  <c r="U25" i="14"/>
  <c r="CB14" i="11"/>
  <c r="CB13" i="11" s="1"/>
  <c r="CR14" i="11"/>
  <c r="CR13" i="11" s="1"/>
  <c r="CG14" i="11"/>
  <c r="CG13" i="11" s="1"/>
  <c r="BZ14" i="11"/>
  <c r="BZ13" i="11" s="1"/>
  <c r="CP14" i="11"/>
  <c r="CP13" i="11" s="1"/>
  <c r="CI14" i="11"/>
  <c r="CI13" i="11" s="1"/>
  <c r="BU14" i="11"/>
  <c r="BU13" i="11" s="1"/>
  <c r="AC13" i="10"/>
  <c r="BT14" i="11"/>
  <c r="BT13" i="11" s="1"/>
  <c r="CJ14" i="11"/>
  <c r="CJ13" i="11" s="1"/>
  <c r="BX14" i="11"/>
  <c r="BX13" i="11" s="1"/>
  <c r="CN14" i="11"/>
  <c r="CN13" i="11" s="1"/>
  <c r="CF14" i="11"/>
  <c r="CF13" i="11" s="1"/>
  <c r="CV14" i="11"/>
  <c r="CV13" i="11" s="1"/>
  <c r="CO14" i="11"/>
  <c r="CO13" i="11" s="1"/>
  <c r="CD14" i="11"/>
  <c r="CD13" i="11" s="1"/>
  <c r="CT14" i="11"/>
  <c r="CT13" i="11" s="1"/>
  <c r="CM14" i="11"/>
  <c r="CM13" i="11" s="1"/>
  <c r="CC14" i="11"/>
  <c r="CC13" i="11" s="1"/>
  <c r="CA14" i="11"/>
  <c r="CA13" i="11" s="1"/>
  <c r="CW14" i="11"/>
  <c r="CW13" i="11" s="1"/>
  <c r="CH14" i="11"/>
  <c r="CH13" i="11" s="1"/>
  <c r="BW14" i="11"/>
  <c r="BW13" i="11" s="1"/>
  <c r="CQ14" i="11"/>
  <c r="CQ13" i="11" s="1"/>
  <c r="CK14" i="11"/>
  <c r="CK13" i="11" s="1"/>
  <c r="BY14" i="11"/>
  <c r="BY13" i="11" s="1"/>
  <c r="BV14" i="11"/>
  <c r="BV13" i="11" s="1"/>
  <c r="CL14" i="11"/>
  <c r="CL13" i="11" s="1"/>
  <c r="CE14" i="11"/>
  <c r="CE13" i="11" s="1"/>
  <c r="CU14" i="11"/>
  <c r="CU13" i="11" s="1"/>
  <c r="CS14" i="11"/>
  <c r="CS13" i="11" s="1"/>
  <c r="BR15" i="11"/>
  <c r="BN15" i="11"/>
  <c r="AD98" i="1"/>
  <c r="BQ15" i="11"/>
  <c r="BP15" i="11"/>
  <c r="BJ15" i="11"/>
  <c r="BL15" i="11"/>
  <c r="BS15" i="11"/>
  <c r="BK15" i="11"/>
  <c r="BM15" i="11"/>
  <c r="BO15" i="11"/>
  <c r="C17" i="11"/>
  <c r="D17" i="11"/>
  <c r="E17" i="11"/>
  <c r="F17" i="11"/>
  <c r="G17" i="11"/>
  <c r="H17" i="11"/>
  <c r="I17" i="11"/>
  <c r="J17" i="11"/>
  <c r="K17" i="11"/>
  <c r="L17" i="11"/>
  <c r="M17" i="11"/>
  <c r="N17" i="11"/>
  <c r="O17" i="11"/>
  <c r="P17" i="11"/>
  <c r="Q17" i="11"/>
  <c r="R17" i="11"/>
  <c r="S17" i="11"/>
  <c r="T17" i="11"/>
  <c r="U17" i="11"/>
  <c r="V17" i="11"/>
  <c r="W17" i="11"/>
  <c r="X17" i="11"/>
  <c r="Y17" i="11"/>
  <c r="Z17" i="11"/>
  <c r="AA17" i="11"/>
  <c r="AB17" i="11"/>
  <c r="AC17" i="11"/>
  <c r="AD17" i="11"/>
  <c r="AE17" i="11"/>
  <c r="AF17" i="11"/>
  <c r="AG17" i="11"/>
  <c r="AH17" i="11"/>
  <c r="AI17" i="11"/>
  <c r="AJ17" i="11"/>
  <c r="AK17" i="11"/>
  <c r="AL17" i="11"/>
  <c r="AM17" i="11"/>
  <c r="AN17" i="11"/>
  <c r="AO17" i="11"/>
  <c r="AP17" i="11"/>
  <c r="AQ17" i="11"/>
  <c r="AR17" i="11"/>
  <c r="AS17" i="11"/>
  <c r="AT17" i="11"/>
  <c r="AU17" i="11"/>
  <c r="AV17" i="11"/>
  <c r="AW17" i="11"/>
  <c r="AX17" i="11"/>
  <c r="AY17" i="11"/>
  <c r="AZ17" i="11"/>
  <c r="BA17" i="11"/>
  <c r="BB17" i="11"/>
  <c r="BC17" i="11"/>
  <c r="BD17" i="11"/>
  <c r="BE17" i="11"/>
  <c r="BF17" i="11"/>
  <c r="BG17" i="11"/>
  <c r="BH17" i="11"/>
  <c r="BI17" i="11"/>
  <c r="C18" i="11"/>
  <c r="D18" i="11"/>
  <c r="E18" i="11"/>
  <c r="F18" i="11"/>
  <c r="G18" i="11"/>
  <c r="H18" i="11"/>
  <c r="I18" i="11"/>
  <c r="J18" i="11"/>
  <c r="K18" i="11"/>
  <c r="L18" i="11"/>
  <c r="M18" i="11"/>
  <c r="N18" i="11"/>
  <c r="O18" i="11"/>
  <c r="P18" i="11"/>
  <c r="Q18" i="11"/>
  <c r="R18" i="11"/>
  <c r="S18" i="11"/>
  <c r="T18" i="11"/>
  <c r="U18" i="11"/>
  <c r="V18" i="11"/>
  <c r="W18" i="11"/>
  <c r="X18" i="11"/>
  <c r="Y18" i="11"/>
  <c r="Z18" i="11"/>
  <c r="AA18" i="11"/>
  <c r="AB18" i="11"/>
  <c r="AC18" i="11"/>
  <c r="AD18" i="11"/>
  <c r="AE18" i="11"/>
  <c r="AF18" i="11"/>
  <c r="AG18" i="11"/>
  <c r="AH18" i="11"/>
  <c r="AI18" i="11"/>
  <c r="AJ18" i="11"/>
  <c r="AK18" i="11"/>
  <c r="AL18" i="11"/>
  <c r="AM18" i="11"/>
  <c r="AN18" i="11"/>
  <c r="AO18" i="11"/>
  <c r="AP18" i="11"/>
  <c r="AQ18" i="11"/>
  <c r="AR18" i="11"/>
  <c r="AS18" i="11"/>
  <c r="AT18" i="11"/>
  <c r="AU18" i="11"/>
  <c r="AV18" i="11"/>
  <c r="AW18" i="11"/>
  <c r="AX18" i="11"/>
  <c r="AY18" i="11"/>
  <c r="AZ18" i="11"/>
  <c r="BA18" i="11"/>
  <c r="BB18" i="11"/>
  <c r="BC18" i="11"/>
  <c r="BD18" i="11"/>
  <c r="BE18" i="11"/>
  <c r="BF18" i="11"/>
  <c r="BG18" i="11"/>
  <c r="BH18" i="11"/>
  <c r="BI18" i="11"/>
  <c r="C19" i="11"/>
  <c r="D19" i="11"/>
  <c r="E19" i="11"/>
  <c r="F19" i="11"/>
  <c r="G19" i="11"/>
  <c r="H19" i="11"/>
  <c r="I19" i="11"/>
  <c r="J19" i="11"/>
  <c r="K19" i="11"/>
  <c r="L19" i="11"/>
  <c r="M19" i="11"/>
  <c r="N19" i="11"/>
  <c r="O19" i="11"/>
  <c r="P19" i="11"/>
  <c r="Q19" i="11"/>
  <c r="R19" i="11"/>
  <c r="S19" i="11"/>
  <c r="T19" i="11"/>
  <c r="U19" i="11"/>
  <c r="V19" i="11"/>
  <c r="W19" i="11"/>
  <c r="X19" i="11"/>
  <c r="Y19" i="11"/>
  <c r="Z19" i="11"/>
  <c r="AA19" i="11"/>
  <c r="AB19" i="11"/>
  <c r="AC19" i="11"/>
  <c r="AD19" i="11"/>
  <c r="AE19" i="11"/>
  <c r="AF19" i="11"/>
  <c r="AG19" i="11"/>
  <c r="AH19" i="11"/>
  <c r="AI19" i="11"/>
  <c r="AJ19" i="11"/>
  <c r="AK19" i="11"/>
  <c r="AL19" i="11"/>
  <c r="AM19" i="11"/>
  <c r="AN19" i="11"/>
  <c r="AO19" i="11"/>
  <c r="AP19" i="11"/>
  <c r="AQ19" i="11"/>
  <c r="AR19" i="11"/>
  <c r="AS19" i="11"/>
  <c r="AT19" i="11"/>
  <c r="AU19" i="11"/>
  <c r="AV19" i="11"/>
  <c r="AW19" i="11"/>
  <c r="AX19" i="11"/>
  <c r="AY19" i="11"/>
  <c r="AZ19" i="11"/>
  <c r="BA19" i="11"/>
  <c r="BB19" i="11"/>
  <c r="BC19" i="11"/>
  <c r="BD19" i="11"/>
  <c r="BE19" i="11"/>
  <c r="BF19" i="11"/>
  <c r="BG19" i="11"/>
  <c r="BH19" i="11"/>
  <c r="BI19" i="11"/>
  <c r="C20" i="11"/>
  <c r="D20" i="11"/>
  <c r="E20" i="11"/>
  <c r="F20" i="11"/>
  <c r="G20" i="11"/>
  <c r="H20" i="11"/>
  <c r="I20" i="11"/>
  <c r="J20" i="11"/>
  <c r="K20" i="11"/>
  <c r="L20" i="11"/>
  <c r="M20" i="11"/>
  <c r="N20" i="11"/>
  <c r="O20" i="11"/>
  <c r="P20" i="11"/>
  <c r="Q20" i="11"/>
  <c r="R20" i="11"/>
  <c r="S20" i="11"/>
  <c r="T20" i="11"/>
  <c r="U20" i="11"/>
  <c r="V20" i="11"/>
  <c r="W20" i="11"/>
  <c r="X20" i="11"/>
  <c r="Y20" i="11"/>
  <c r="Z20" i="11"/>
  <c r="AA20" i="11"/>
  <c r="AB20" i="11"/>
  <c r="AC20" i="11"/>
  <c r="AD20" i="11"/>
  <c r="AE20" i="11"/>
  <c r="AF20" i="11"/>
  <c r="AG20" i="11"/>
  <c r="AH20" i="11"/>
  <c r="AI20" i="11"/>
  <c r="AJ20" i="11"/>
  <c r="AK20" i="11"/>
  <c r="AL20" i="11"/>
  <c r="AM20" i="11"/>
  <c r="AN20" i="11"/>
  <c r="AO20" i="11"/>
  <c r="AP20" i="11"/>
  <c r="AQ20" i="11"/>
  <c r="AR20" i="11"/>
  <c r="AS20" i="11"/>
  <c r="AT20" i="11"/>
  <c r="AU20" i="11"/>
  <c r="AV20" i="11"/>
  <c r="AW20" i="11"/>
  <c r="AX20" i="11"/>
  <c r="AY20" i="11"/>
  <c r="AZ20" i="11"/>
  <c r="BA20" i="11"/>
  <c r="BB20" i="11"/>
  <c r="BC20" i="11"/>
  <c r="BD20" i="11"/>
  <c r="BE20" i="11"/>
  <c r="BF20" i="11"/>
  <c r="BG20" i="11"/>
  <c r="BH20" i="11"/>
  <c r="BI20" i="11"/>
  <c r="C21" i="11"/>
  <c r="D21" i="11"/>
  <c r="E21" i="11"/>
  <c r="F21" i="11"/>
  <c r="G21" i="11"/>
  <c r="H21" i="11"/>
  <c r="I21" i="11"/>
  <c r="J21" i="11"/>
  <c r="K21" i="11"/>
  <c r="L21" i="11"/>
  <c r="M21" i="11"/>
  <c r="N21" i="11"/>
  <c r="O21" i="11"/>
  <c r="P21" i="11"/>
  <c r="Q21" i="11"/>
  <c r="R21" i="11"/>
  <c r="S21" i="11"/>
  <c r="T21" i="11"/>
  <c r="U21" i="11"/>
  <c r="V21" i="11"/>
  <c r="W21" i="11"/>
  <c r="X21" i="11"/>
  <c r="Y21" i="11"/>
  <c r="Z21" i="11"/>
  <c r="AA21" i="11"/>
  <c r="AB21" i="11"/>
  <c r="AC21" i="11"/>
  <c r="AD21" i="11"/>
  <c r="AE21" i="11"/>
  <c r="AF21" i="11"/>
  <c r="AG21" i="11"/>
  <c r="AH21" i="11"/>
  <c r="AI21" i="11"/>
  <c r="AJ21" i="11"/>
  <c r="AK21" i="11"/>
  <c r="AL21" i="11"/>
  <c r="AM21" i="11"/>
  <c r="AN21" i="11"/>
  <c r="AO21" i="11"/>
  <c r="AP21" i="11"/>
  <c r="AQ21" i="11"/>
  <c r="AR21" i="11"/>
  <c r="AS21" i="11"/>
  <c r="AT21" i="11"/>
  <c r="AU21" i="11"/>
  <c r="AV21" i="11"/>
  <c r="AW21" i="11"/>
  <c r="AX21" i="11"/>
  <c r="AY21" i="11"/>
  <c r="AZ21" i="11"/>
  <c r="BA21" i="11"/>
  <c r="BB21" i="11"/>
  <c r="BC21" i="11"/>
  <c r="BD21" i="11"/>
  <c r="BE21" i="11"/>
  <c r="BF21" i="11"/>
  <c r="BG21" i="11"/>
  <c r="BH21" i="11"/>
  <c r="BI21" i="11"/>
  <c r="C22" i="11"/>
  <c r="D22" i="11"/>
  <c r="E22" i="11"/>
  <c r="F22" i="11"/>
  <c r="G22" i="11"/>
  <c r="H22" i="11"/>
  <c r="I22" i="11"/>
  <c r="J22" i="11"/>
  <c r="K22" i="11"/>
  <c r="L22" i="11"/>
  <c r="M22" i="11"/>
  <c r="N22" i="11"/>
  <c r="O22" i="11"/>
  <c r="P22" i="11"/>
  <c r="Q22" i="11"/>
  <c r="R22" i="11"/>
  <c r="S22" i="11"/>
  <c r="T22" i="11"/>
  <c r="U22" i="11"/>
  <c r="V22" i="11"/>
  <c r="W22" i="11"/>
  <c r="X22" i="11"/>
  <c r="Y22" i="11"/>
  <c r="Z22" i="11"/>
  <c r="AA22" i="11"/>
  <c r="AB22" i="11"/>
  <c r="AC22" i="11"/>
  <c r="AD22" i="11"/>
  <c r="AE22" i="11"/>
  <c r="AF22" i="11"/>
  <c r="AG22" i="11"/>
  <c r="AH22" i="11"/>
  <c r="AI22" i="11"/>
  <c r="AJ22" i="11"/>
  <c r="AK22" i="11"/>
  <c r="AL22" i="11"/>
  <c r="AM22" i="11"/>
  <c r="AN22" i="11"/>
  <c r="AO22" i="11"/>
  <c r="AP22" i="11"/>
  <c r="AQ22" i="11"/>
  <c r="AR22" i="11"/>
  <c r="AS22" i="11"/>
  <c r="AT22" i="11"/>
  <c r="AU22" i="11"/>
  <c r="AV22" i="11"/>
  <c r="AW22" i="11"/>
  <c r="AX22" i="11"/>
  <c r="AY22" i="11"/>
  <c r="AZ22" i="11"/>
  <c r="BA22" i="11"/>
  <c r="BB22" i="11"/>
  <c r="BC22" i="11"/>
  <c r="BD22" i="11"/>
  <c r="BE22" i="11"/>
  <c r="BF22" i="11"/>
  <c r="BG22" i="11"/>
  <c r="BH22" i="11"/>
  <c r="BI22" i="11"/>
  <c r="C23" i="11"/>
  <c r="D23" i="11"/>
  <c r="E23" i="11"/>
  <c r="F23" i="11"/>
  <c r="G23" i="11"/>
  <c r="H23" i="11"/>
  <c r="I23" i="11"/>
  <c r="J23" i="11"/>
  <c r="K23" i="11"/>
  <c r="L23" i="11"/>
  <c r="M23" i="11"/>
  <c r="N23" i="11"/>
  <c r="O23" i="11"/>
  <c r="P23" i="11"/>
  <c r="Q23" i="11"/>
  <c r="R23" i="11"/>
  <c r="S23" i="11"/>
  <c r="T23" i="11"/>
  <c r="U23" i="11"/>
  <c r="V23" i="11"/>
  <c r="W23" i="11"/>
  <c r="X23" i="11"/>
  <c r="Y23" i="11"/>
  <c r="Z23" i="11"/>
  <c r="AA23" i="11"/>
  <c r="AB23" i="11"/>
  <c r="AC23" i="11"/>
  <c r="AD23" i="11"/>
  <c r="AE23" i="11"/>
  <c r="AF23" i="11"/>
  <c r="AG23" i="11"/>
  <c r="AH23" i="11"/>
  <c r="AI23" i="11"/>
  <c r="AJ23" i="11"/>
  <c r="AK23" i="11"/>
  <c r="AL23" i="11"/>
  <c r="AM23" i="11"/>
  <c r="AN23" i="11"/>
  <c r="AO23" i="11"/>
  <c r="AP23" i="11"/>
  <c r="AQ23" i="11"/>
  <c r="AR23" i="11"/>
  <c r="AS23" i="11"/>
  <c r="AT23" i="11"/>
  <c r="AU23" i="11"/>
  <c r="AV23" i="11"/>
  <c r="AW23" i="11"/>
  <c r="AX23" i="11"/>
  <c r="AY23" i="11"/>
  <c r="AZ23" i="11"/>
  <c r="BA23" i="11"/>
  <c r="BB23" i="11"/>
  <c r="BC23" i="11"/>
  <c r="BD23" i="11"/>
  <c r="BE23" i="11"/>
  <c r="BF23" i="11"/>
  <c r="BG23" i="11"/>
  <c r="BH23" i="11"/>
  <c r="BI23" i="11"/>
  <c r="C24" i="11"/>
  <c r="D24" i="11"/>
  <c r="E24" i="11"/>
  <c r="F24" i="11"/>
  <c r="G24" i="11"/>
  <c r="H24" i="11"/>
  <c r="I24" i="11"/>
  <c r="J24" i="11"/>
  <c r="K24" i="11"/>
  <c r="L24" i="11"/>
  <c r="M24" i="11"/>
  <c r="N24" i="11"/>
  <c r="O24" i="11"/>
  <c r="P24" i="11"/>
  <c r="Q24" i="11"/>
  <c r="R24" i="11"/>
  <c r="S24" i="11"/>
  <c r="T24" i="11"/>
  <c r="U24" i="11"/>
  <c r="V24" i="11"/>
  <c r="W24" i="11"/>
  <c r="X24" i="11"/>
  <c r="Y24" i="11"/>
  <c r="Z24" i="11"/>
  <c r="AA24" i="11"/>
  <c r="AB24" i="11"/>
  <c r="AC24" i="11"/>
  <c r="AD24" i="11"/>
  <c r="AE24" i="11"/>
  <c r="AF24" i="11"/>
  <c r="AG24" i="11"/>
  <c r="AH24" i="11"/>
  <c r="AI24" i="11"/>
  <c r="AJ24" i="11"/>
  <c r="AK24" i="11"/>
  <c r="AL24" i="11"/>
  <c r="AM24" i="11"/>
  <c r="AN24" i="11"/>
  <c r="AO24" i="11"/>
  <c r="AP24" i="11"/>
  <c r="AQ24" i="11"/>
  <c r="AR24" i="11"/>
  <c r="AS24" i="11"/>
  <c r="AT24" i="11"/>
  <c r="AU24" i="11"/>
  <c r="AV24" i="11"/>
  <c r="AW24" i="11"/>
  <c r="AX24" i="11"/>
  <c r="AY24" i="11"/>
  <c r="AZ24" i="11"/>
  <c r="BA24" i="11"/>
  <c r="BB24" i="11"/>
  <c r="BC24" i="11"/>
  <c r="BD24" i="11"/>
  <c r="BE24" i="11"/>
  <c r="BF24" i="11"/>
  <c r="BG24" i="11"/>
  <c r="BH24" i="11"/>
  <c r="BI24" i="11"/>
  <c r="C25" i="11"/>
  <c r="D25" i="11"/>
  <c r="E25" i="11"/>
  <c r="F25" i="11"/>
  <c r="G25" i="11"/>
  <c r="H25" i="11"/>
  <c r="I25" i="11"/>
  <c r="J25" i="11"/>
  <c r="K25" i="11"/>
  <c r="L25" i="11"/>
  <c r="M25" i="11"/>
  <c r="N25" i="11"/>
  <c r="O25" i="11"/>
  <c r="P25" i="11"/>
  <c r="Q25" i="11"/>
  <c r="R25" i="11"/>
  <c r="S25" i="11"/>
  <c r="T25" i="11"/>
  <c r="U25" i="11"/>
  <c r="V25" i="11"/>
  <c r="W25" i="11"/>
  <c r="X25" i="11"/>
  <c r="Y25" i="11"/>
  <c r="Z25" i="11"/>
  <c r="AA25" i="11"/>
  <c r="AB25" i="11"/>
  <c r="AC25" i="11"/>
  <c r="AD25" i="11"/>
  <c r="AE25" i="11"/>
  <c r="AF25" i="11"/>
  <c r="AG25" i="11"/>
  <c r="AH25" i="11"/>
  <c r="AI25" i="11"/>
  <c r="AJ25" i="11"/>
  <c r="AK25" i="11"/>
  <c r="AL25" i="11"/>
  <c r="AM25" i="11"/>
  <c r="AN25" i="11"/>
  <c r="AO25" i="11"/>
  <c r="AP25" i="11"/>
  <c r="AQ25" i="11"/>
  <c r="AR25" i="11"/>
  <c r="AS25" i="11"/>
  <c r="AT25" i="11"/>
  <c r="AU25" i="11"/>
  <c r="AV25" i="11"/>
  <c r="AW25" i="11"/>
  <c r="AX25" i="11"/>
  <c r="AY25" i="11"/>
  <c r="AZ25" i="11"/>
  <c r="BA25" i="11"/>
  <c r="BB25" i="11"/>
  <c r="BC25" i="11"/>
  <c r="BD25" i="11"/>
  <c r="BE25" i="11"/>
  <c r="BF25" i="11"/>
  <c r="BG25" i="11"/>
  <c r="BH25" i="11"/>
  <c r="BI25" i="11"/>
  <c r="C26" i="11"/>
  <c r="D26" i="11"/>
  <c r="E26" i="11"/>
  <c r="F26" i="11"/>
  <c r="G26" i="11"/>
  <c r="H26" i="11"/>
  <c r="I26" i="11"/>
  <c r="J26" i="11"/>
  <c r="K26" i="11"/>
  <c r="L26" i="11"/>
  <c r="M26" i="11"/>
  <c r="N26" i="11"/>
  <c r="O26" i="11"/>
  <c r="P26" i="11"/>
  <c r="Q26" i="11"/>
  <c r="R26" i="11"/>
  <c r="S26" i="11"/>
  <c r="T26" i="11"/>
  <c r="U26" i="11"/>
  <c r="V26" i="11"/>
  <c r="W26" i="11"/>
  <c r="X26" i="11"/>
  <c r="Y26" i="11"/>
  <c r="Z26" i="11"/>
  <c r="AA26" i="11"/>
  <c r="AB26" i="11"/>
  <c r="AC26" i="11"/>
  <c r="AD26" i="11"/>
  <c r="AE26" i="11"/>
  <c r="AF26" i="11"/>
  <c r="AG26" i="11"/>
  <c r="AH26" i="11"/>
  <c r="AI26" i="11"/>
  <c r="AJ26" i="11"/>
  <c r="AK26" i="11"/>
  <c r="AL26" i="11"/>
  <c r="AM26" i="11"/>
  <c r="AN26" i="11"/>
  <c r="AO26" i="11"/>
  <c r="AP26" i="11"/>
  <c r="AQ26" i="11"/>
  <c r="AR26" i="11"/>
  <c r="AS26" i="11"/>
  <c r="AT26" i="11"/>
  <c r="AU26" i="11"/>
  <c r="AV26" i="11"/>
  <c r="AW26" i="11"/>
  <c r="AX26" i="11"/>
  <c r="AY26" i="11"/>
  <c r="AZ26" i="11"/>
  <c r="BA26" i="11"/>
  <c r="BB26" i="11"/>
  <c r="BC26" i="11"/>
  <c r="BD26" i="11"/>
  <c r="BE26" i="11"/>
  <c r="BF26" i="11"/>
  <c r="BG26" i="11"/>
  <c r="BH26" i="11"/>
  <c r="BI26" i="11"/>
  <c r="C27" i="11"/>
  <c r="D27" i="11"/>
  <c r="E27" i="11"/>
  <c r="F27" i="11"/>
  <c r="G27" i="11"/>
  <c r="H27" i="11"/>
  <c r="I27" i="11"/>
  <c r="J27" i="11"/>
  <c r="K27" i="11"/>
  <c r="L27" i="11"/>
  <c r="M27" i="11"/>
  <c r="N27" i="11"/>
  <c r="O27" i="11"/>
  <c r="P27" i="11"/>
  <c r="Q27" i="11"/>
  <c r="R27" i="11"/>
  <c r="S27" i="11"/>
  <c r="T27" i="11"/>
  <c r="U27" i="11"/>
  <c r="V27" i="11"/>
  <c r="W27" i="11"/>
  <c r="X27" i="11"/>
  <c r="Y27" i="11"/>
  <c r="Z27" i="11"/>
  <c r="AA27" i="11"/>
  <c r="AB27" i="11"/>
  <c r="AC27" i="11"/>
  <c r="AD27" i="11"/>
  <c r="AE27" i="11"/>
  <c r="AF27" i="11"/>
  <c r="AG27" i="11"/>
  <c r="AH27" i="11"/>
  <c r="AI27" i="11"/>
  <c r="AJ27" i="11"/>
  <c r="AK27" i="11"/>
  <c r="AL27" i="11"/>
  <c r="AM27" i="11"/>
  <c r="AN27" i="11"/>
  <c r="AO27" i="11"/>
  <c r="AP27" i="11"/>
  <c r="AQ27" i="11"/>
  <c r="AR27" i="11"/>
  <c r="AS27" i="11"/>
  <c r="AT27" i="11"/>
  <c r="AU27" i="11"/>
  <c r="AV27" i="11"/>
  <c r="AW27" i="11"/>
  <c r="AX27" i="11"/>
  <c r="AY27" i="11"/>
  <c r="AZ27" i="11"/>
  <c r="BA27" i="11"/>
  <c r="BB27" i="11"/>
  <c r="BC27" i="11"/>
  <c r="BD27" i="11"/>
  <c r="BE27" i="11"/>
  <c r="BF27" i="11"/>
  <c r="BG27" i="11"/>
  <c r="BH27" i="11"/>
  <c r="BI27" i="11"/>
  <c r="C28" i="11"/>
  <c r="D28" i="11"/>
  <c r="E28" i="11"/>
  <c r="F28" i="11"/>
  <c r="G28" i="11"/>
  <c r="H28" i="11"/>
  <c r="I28" i="11"/>
  <c r="J28" i="11"/>
  <c r="K28" i="11"/>
  <c r="L28" i="11"/>
  <c r="M28" i="11"/>
  <c r="N28" i="11"/>
  <c r="O28" i="11"/>
  <c r="P28" i="11"/>
  <c r="Q28" i="11"/>
  <c r="R28" i="11"/>
  <c r="S28" i="11"/>
  <c r="T28" i="11"/>
  <c r="U28" i="11"/>
  <c r="V28" i="11"/>
  <c r="W28" i="11"/>
  <c r="X28" i="11"/>
  <c r="Y28" i="11"/>
  <c r="Z28" i="11"/>
  <c r="AA28" i="11"/>
  <c r="AB28" i="11"/>
  <c r="AC28" i="11"/>
  <c r="AD28" i="11"/>
  <c r="AE28" i="11"/>
  <c r="AF28" i="11"/>
  <c r="AG28" i="11"/>
  <c r="AH28" i="11"/>
  <c r="AI28" i="11"/>
  <c r="AJ28" i="11"/>
  <c r="AK28" i="11"/>
  <c r="AL28" i="11"/>
  <c r="AM28" i="11"/>
  <c r="AN28" i="11"/>
  <c r="AO28" i="11"/>
  <c r="AP28" i="11"/>
  <c r="AQ28" i="11"/>
  <c r="AR28" i="11"/>
  <c r="AS28" i="11"/>
  <c r="AT28" i="11"/>
  <c r="AU28" i="11"/>
  <c r="AV28" i="11"/>
  <c r="AW28" i="11"/>
  <c r="AX28" i="11"/>
  <c r="AY28" i="11"/>
  <c r="AZ28" i="11"/>
  <c r="BA28" i="11"/>
  <c r="BB28" i="11"/>
  <c r="BC28" i="11"/>
  <c r="BD28" i="11"/>
  <c r="BE28" i="11"/>
  <c r="BF28" i="11"/>
  <c r="BG28" i="11"/>
  <c r="BH28" i="11"/>
  <c r="BI28" i="11"/>
  <c r="C29" i="11"/>
  <c r="D29" i="11"/>
  <c r="E29" i="11"/>
  <c r="F29" i="11"/>
  <c r="G29" i="11"/>
  <c r="H29" i="11"/>
  <c r="I29" i="11"/>
  <c r="J29" i="11"/>
  <c r="K29" i="11"/>
  <c r="L29" i="11"/>
  <c r="M29" i="11"/>
  <c r="N29" i="11"/>
  <c r="O29" i="11"/>
  <c r="P29" i="11"/>
  <c r="Q29" i="11"/>
  <c r="R29" i="11"/>
  <c r="S29" i="11"/>
  <c r="T29" i="11"/>
  <c r="U29" i="11"/>
  <c r="V29" i="11"/>
  <c r="W29" i="11"/>
  <c r="X29" i="11"/>
  <c r="Y29" i="11"/>
  <c r="Z29" i="11"/>
  <c r="AA29" i="11"/>
  <c r="AB29" i="11"/>
  <c r="AC29" i="11"/>
  <c r="AD29" i="11"/>
  <c r="AE29" i="11"/>
  <c r="AF29" i="11"/>
  <c r="AG29" i="11"/>
  <c r="AH29" i="11"/>
  <c r="AI29" i="11"/>
  <c r="AJ29" i="11"/>
  <c r="AK29" i="11"/>
  <c r="AL29" i="11"/>
  <c r="AM29" i="11"/>
  <c r="AN29" i="11"/>
  <c r="AO29" i="11"/>
  <c r="AP29" i="11"/>
  <c r="AQ29" i="11"/>
  <c r="AR29" i="11"/>
  <c r="AS29" i="11"/>
  <c r="AT29" i="11"/>
  <c r="AU29" i="11"/>
  <c r="AV29" i="11"/>
  <c r="AW29" i="11"/>
  <c r="AX29" i="11"/>
  <c r="AY29" i="11"/>
  <c r="AZ29" i="11"/>
  <c r="BA29" i="11"/>
  <c r="BB29" i="11"/>
  <c r="BC29" i="11"/>
  <c r="BD29" i="11"/>
  <c r="BE29" i="11"/>
  <c r="BF29" i="11"/>
  <c r="BG29" i="11"/>
  <c r="BH29" i="11"/>
  <c r="BI29" i="11"/>
  <c r="C30" i="11"/>
  <c r="D30" i="11"/>
  <c r="E30" i="11"/>
  <c r="F30" i="11"/>
  <c r="G30" i="11"/>
  <c r="H30" i="11"/>
  <c r="I30" i="11"/>
  <c r="J30" i="11"/>
  <c r="K30" i="11"/>
  <c r="L30" i="11"/>
  <c r="M30" i="11"/>
  <c r="N30" i="11"/>
  <c r="O30" i="11"/>
  <c r="P30" i="11"/>
  <c r="Q30" i="11"/>
  <c r="R30" i="11"/>
  <c r="S30" i="11"/>
  <c r="T30" i="11"/>
  <c r="U30" i="11"/>
  <c r="V30" i="11"/>
  <c r="W30" i="11"/>
  <c r="X30" i="11"/>
  <c r="Y30" i="11"/>
  <c r="Z30" i="11"/>
  <c r="AA30" i="11"/>
  <c r="AB30" i="11"/>
  <c r="AC30" i="11"/>
  <c r="AD30" i="11"/>
  <c r="AE30" i="11"/>
  <c r="AF30" i="11"/>
  <c r="AG30" i="11"/>
  <c r="AH30" i="11"/>
  <c r="AI30" i="11"/>
  <c r="AJ30" i="11"/>
  <c r="AK30" i="11"/>
  <c r="AL30" i="11"/>
  <c r="AM30" i="11"/>
  <c r="AN30" i="11"/>
  <c r="AO30" i="11"/>
  <c r="AP30" i="11"/>
  <c r="AQ30" i="11"/>
  <c r="AR30" i="11"/>
  <c r="AS30" i="11"/>
  <c r="AT30" i="11"/>
  <c r="AU30" i="11"/>
  <c r="AV30" i="11"/>
  <c r="AW30" i="11"/>
  <c r="AX30" i="11"/>
  <c r="AY30" i="11"/>
  <c r="AZ30" i="11"/>
  <c r="BA30" i="11"/>
  <c r="BB30" i="11"/>
  <c r="BC30" i="11"/>
  <c r="BD30" i="11"/>
  <c r="BE30" i="11"/>
  <c r="BF30" i="11"/>
  <c r="BG30" i="11"/>
  <c r="BH30" i="11"/>
  <c r="BI30" i="11"/>
  <c r="C31" i="11"/>
  <c r="D31" i="11"/>
  <c r="E31" i="11"/>
  <c r="F31" i="11"/>
  <c r="G31" i="11"/>
  <c r="H31" i="11"/>
  <c r="I31" i="11"/>
  <c r="J31" i="11"/>
  <c r="K31" i="11"/>
  <c r="L31" i="11"/>
  <c r="M31" i="11"/>
  <c r="N31" i="11"/>
  <c r="O31" i="11"/>
  <c r="P31" i="11"/>
  <c r="Q31" i="11"/>
  <c r="R31" i="11"/>
  <c r="S31" i="11"/>
  <c r="T31" i="11"/>
  <c r="U31" i="11"/>
  <c r="V31" i="11"/>
  <c r="W31" i="11"/>
  <c r="X31" i="11"/>
  <c r="Y31" i="11"/>
  <c r="Z31" i="11"/>
  <c r="AA31" i="11"/>
  <c r="AB31" i="11"/>
  <c r="AC31" i="11"/>
  <c r="AD31" i="11"/>
  <c r="AE31" i="11"/>
  <c r="AF31" i="11"/>
  <c r="AG31" i="11"/>
  <c r="AH31" i="11"/>
  <c r="AI31" i="11"/>
  <c r="AJ31" i="11"/>
  <c r="AK31" i="11"/>
  <c r="AL31" i="11"/>
  <c r="AM31" i="11"/>
  <c r="AN31" i="11"/>
  <c r="AO31" i="11"/>
  <c r="AP31" i="11"/>
  <c r="AQ31" i="11"/>
  <c r="AR31" i="11"/>
  <c r="AS31" i="11"/>
  <c r="AT31" i="11"/>
  <c r="AU31" i="11"/>
  <c r="AV31" i="11"/>
  <c r="AW31" i="11"/>
  <c r="AX31" i="11"/>
  <c r="AY31" i="11"/>
  <c r="AZ31" i="11"/>
  <c r="BA31" i="11"/>
  <c r="BB31" i="11"/>
  <c r="BC31" i="11"/>
  <c r="BD31" i="11"/>
  <c r="BE31" i="11"/>
  <c r="BF31" i="11"/>
  <c r="BG31" i="11"/>
  <c r="BH31" i="11"/>
  <c r="BI31" i="11"/>
  <c r="C32" i="11"/>
  <c r="D32" i="11"/>
  <c r="E32" i="11"/>
  <c r="F32" i="11"/>
  <c r="G32" i="11"/>
  <c r="H32" i="11"/>
  <c r="I32" i="11"/>
  <c r="J32" i="11"/>
  <c r="K32" i="11"/>
  <c r="L32" i="11"/>
  <c r="M32" i="11"/>
  <c r="N32" i="11"/>
  <c r="O32" i="11"/>
  <c r="P32" i="11"/>
  <c r="Q32" i="11"/>
  <c r="R32" i="11"/>
  <c r="S32" i="11"/>
  <c r="T32" i="11"/>
  <c r="U32" i="11"/>
  <c r="V32" i="11"/>
  <c r="W32" i="11"/>
  <c r="X32" i="11"/>
  <c r="Y32" i="11"/>
  <c r="Z32" i="11"/>
  <c r="AA32" i="11"/>
  <c r="AB32" i="11"/>
  <c r="AC32" i="11"/>
  <c r="AD32" i="11"/>
  <c r="AE32" i="11"/>
  <c r="AF32" i="11"/>
  <c r="AG32" i="11"/>
  <c r="AH32" i="11"/>
  <c r="AI32" i="11"/>
  <c r="AJ32" i="11"/>
  <c r="AK32" i="11"/>
  <c r="AL32" i="11"/>
  <c r="AM32" i="11"/>
  <c r="AN32" i="11"/>
  <c r="AO32" i="11"/>
  <c r="AP32" i="11"/>
  <c r="AQ32" i="11"/>
  <c r="AR32" i="11"/>
  <c r="AS32" i="11"/>
  <c r="AT32" i="11"/>
  <c r="AU32" i="11"/>
  <c r="AV32" i="11"/>
  <c r="AW32" i="11"/>
  <c r="AX32" i="11"/>
  <c r="AY32" i="11"/>
  <c r="AZ32" i="11"/>
  <c r="BA32" i="11"/>
  <c r="BB32" i="11"/>
  <c r="BC32" i="11"/>
  <c r="BD32" i="11"/>
  <c r="BE32" i="11"/>
  <c r="BF32" i="11"/>
  <c r="BG32" i="11"/>
  <c r="BH32" i="11"/>
  <c r="BI32" i="11"/>
  <c r="C33" i="11"/>
  <c r="D33" i="11"/>
  <c r="E33" i="11"/>
  <c r="F33" i="11"/>
  <c r="G33" i="11"/>
  <c r="H33" i="11"/>
  <c r="I33" i="11"/>
  <c r="J33" i="11"/>
  <c r="K33" i="11"/>
  <c r="L33" i="11"/>
  <c r="M33" i="11"/>
  <c r="N33" i="11"/>
  <c r="O33" i="11"/>
  <c r="P33" i="11"/>
  <c r="Q33" i="11"/>
  <c r="R33" i="11"/>
  <c r="S33" i="11"/>
  <c r="T33" i="11"/>
  <c r="U33" i="11"/>
  <c r="V33" i="11"/>
  <c r="W33" i="11"/>
  <c r="X33" i="11"/>
  <c r="Y33" i="11"/>
  <c r="Z33" i="11"/>
  <c r="AA33" i="11"/>
  <c r="AB33" i="11"/>
  <c r="AC33" i="11"/>
  <c r="AD33" i="11"/>
  <c r="AE33" i="11"/>
  <c r="AF33" i="11"/>
  <c r="AG33" i="11"/>
  <c r="AH33" i="11"/>
  <c r="AI33" i="11"/>
  <c r="AJ33" i="11"/>
  <c r="AK33" i="11"/>
  <c r="AL33" i="11"/>
  <c r="AM33" i="11"/>
  <c r="AN33" i="11"/>
  <c r="AO33" i="11"/>
  <c r="AP33" i="11"/>
  <c r="AQ33" i="11"/>
  <c r="AR33" i="11"/>
  <c r="AS33" i="11"/>
  <c r="AT33" i="11"/>
  <c r="AU33" i="11"/>
  <c r="AV33" i="11"/>
  <c r="AW33" i="11"/>
  <c r="AX33" i="11"/>
  <c r="AY33" i="11"/>
  <c r="AZ33" i="11"/>
  <c r="BA33" i="11"/>
  <c r="BB33" i="11"/>
  <c r="BC33" i="11"/>
  <c r="BD33" i="11"/>
  <c r="BE33" i="11"/>
  <c r="BF33" i="11"/>
  <c r="BG33" i="11"/>
  <c r="BH33" i="11"/>
  <c r="BI33" i="11"/>
  <c r="C34" i="11"/>
  <c r="D34" i="11"/>
  <c r="E34" i="11"/>
  <c r="F34" i="11"/>
  <c r="G34" i="11"/>
  <c r="H34" i="11"/>
  <c r="I34" i="11"/>
  <c r="J34" i="11"/>
  <c r="K34" i="11"/>
  <c r="L34" i="11"/>
  <c r="M34" i="11"/>
  <c r="N34" i="11"/>
  <c r="O34" i="11"/>
  <c r="P34" i="11"/>
  <c r="Q34" i="11"/>
  <c r="R34" i="11"/>
  <c r="S34" i="11"/>
  <c r="T34" i="11"/>
  <c r="U34" i="11"/>
  <c r="V34" i="11"/>
  <c r="W34" i="11"/>
  <c r="X34" i="11"/>
  <c r="Y34" i="11"/>
  <c r="Z34" i="11"/>
  <c r="AA34" i="11"/>
  <c r="AB34" i="11"/>
  <c r="AC34" i="11"/>
  <c r="AD34" i="11"/>
  <c r="AE34" i="11"/>
  <c r="AF34" i="11"/>
  <c r="AG34" i="11"/>
  <c r="AH34" i="11"/>
  <c r="AI34" i="11"/>
  <c r="AJ34" i="11"/>
  <c r="AK34" i="11"/>
  <c r="AL34" i="11"/>
  <c r="AM34" i="11"/>
  <c r="AN34" i="11"/>
  <c r="AO34" i="11"/>
  <c r="AP34" i="11"/>
  <c r="AQ34" i="11"/>
  <c r="AR34" i="11"/>
  <c r="AS34" i="11"/>
  <c r="AT34" i="11"/>
  <c r="AU34" i="11"/>
  <c r="AV34" i="11"/>
  <c r="AW34" i="11"/>
  <c r="AX34" i="11"/>
  <c r="AY34" i="11"/>
  <c r="AZ34" i="11"/>
  <c r="BA34" i="11"/>
  <c r="BB34" i="11"/>
  <c r="BC34" i="11"/>
  <c r="BD34" i="11"/>
  <c r="BE34" i="11"/>
  <c r="BF34" i="11"/>
  <c r="BG34" i="11"/>
  <c r="BH34" i="11"/>
  <c r="BI34" i="11"/>
  <c r="C35" i="11"/>
  <c r="D35" i="11"/>
  <c r="E35" i="11"/>
  <c r="F35" i="11"/>
  <c r="G35" i="11"/>
  <c r="H35" i="11"/>
  <c r="I35" i="11"/>
  <c r="J35" i="11"/>
  <c r="K35" i="11"/>
  <c r="L35" i="11"/>
  <c r="M35" i="11"/>
  <c r="N35" i="11"/>
  <c r="O35" i="11"/>
  <c r="P35" i="11"/>
  <c r="Q35" i="11"/>
  <c r="R35" i="11"/>
  <c r="S35" i="11"/>
  <c r="T35" i="11"/>
  <c r="U35" i="11"/>
  <c r="V35" i="11"/>
  <c r="W35" i="11"/>
  <c r="X35" i="11"/>
  <c r="Y35" i="11"/>
  <c r="Z35" i="11"/>
  <c r="AA35" i="11"/>
  <c r="AB35" i="11"/>
  <c r="AC35" i="11"/>
  <c r="AD35" i="11"/>
  <c r="AE35" i="11"/>
  <c r="AF35" i="11"/>
  <c r="AG35" i="11"/>
  <c r="AH35" i="11"/>
  <c r="AI35" i="11"/>
  <c r="AJ35" i="11"/>
  <c r="AK35" i="11"/>
  <c r="AL35" i="11"/>
  <c r="AM35" i="11"/>
  <c r="AN35" i="11"/>
  <c r="AO35" i="11"/>
  <c r="AP35" i="11"/>
  <c r="AQ35" i="11"/>
  <c r="AR35" i="11"/>
  <c r="AS35" i="11"/>
  <c r="AT35" i="11"/>
  <c r="AU35" i="11"/>
  <c r="AV35" i="11"/>
  <c r="AW35" i="11"/>
  <c r="AX35" i="11"/>
  <c r="AY35" i="11"/>
  <c r="AZ35" i="11"/>
  <c r="BA35" i="11"/>
  <c r="BB35" i="11"/>
  <c r="BC35" i="11"/>
  <c r="BD35" i="11"/>
  <c r="BE35" i="11"/>
  <c r="BF35" i="11"/>
  <c r="BG35" i="11"/>
  <c r="BH35" i="11"/>
  <c r="BI35" i="11"/>
  <c r="C36" i="11"/>
  <c r="D36" i="11"/>
  <c r="E36" i="11"/>
  <c r="F36" i="11"/>
  <c r="G36" i="11"/>
  <c r="H36" i="11"/>
  <c r="I36" i="11"/>
  <c r="J36" i="11"/>
  <c r="K36" i="11"/>
  <c r="L36" i="11"/>
  <c r="M36" i="11"/>
  <c r="N36" i="11"/>
  <c r="O36" i="11"/>
  <c r="P36" i="11"/>
  <c r="Q36" i="11"/>
  <c r="R36" i="11"/>
  <c r="S36" i="11"/>
  <c r="T36" i="11"/>
  <c r="U36" i="11"/>
  <c r="V36" i="11"/>
  <c r="W36" i="11"/>
  <c r="X36" i="11"/>
  <c r="Y36" i="11"/>
  <c r="Z36" i="11"/>
  <c r="AA36" i="11"/>
  <c r="AB36" i="11"/>
  <c r="AC36" i="11"/>
  <c r="AD36" i="11"/>
  <c r="AE36" i="11"/>
  <c r="AF36" i="11"/>
  <c r="AG36" i="11"/>
  <c r="AH36" i="11"/>
  <c r="AI36" i="11"/>
  <c r="AJ36" i="11"/>
  <c r="AK36" i="11"/>
  <c r="AL36" i="11"/>
  <c r="AM36" i="11"/>
  <c r="AN36" i="11"/>
  <c r="AO36" i="11"/>
  <c r="AP36" i="11"/>
  <c r="AQ36" i="11"/>
  <c r="AR36" i="11"/>
  <c r="AS36" i="11"/>
  <c r="AT36" i="11"/>
  <c r="AU36" i="11"/>
  <c r="AV36" i="11"/>
  <c r="AW36" i="11"/>
  <c r="AX36" i="11"/>
  <c r="AY36" i="11"/>
  <c r="AZ36" i="11"/>
  <c r="BA36" i="11"/>
  <c r="BB36" i="11"/>
  <c r="BC36" i="11"/>
  <c r="BD36" i="11"/>
  <c r="BE36" i="11"/>
  <c r="BF36" i="11"/>
  <c r="BG36" i="11"/>
  <c r="BH36" i="11"/>
  <c r="BI36" i="11"/>
  <c r="C37" i="11"/>
  <c r="D37" i="11"/>
  <c r="E37" i="11"/>
  <c r="F37" i="11"/>
  <c r="G37" i="11"/>
  <c r="H37" i="11"/>
  <c r="I37" i="11"/>
  <c r="J37" i="11"/>
  <c r="K37" i="11"/>
  <c r="L37" i="11"/>
  <c r="M37" i="11"/>
  <c r="N37" i="11"/>
  <c r="O37" i="11"/>
  <c r="P37" i="11"/>
  <c r="Q37" i="11"/>
  <c r="R37" i="11"/>
  <c r="S37" i="11"/>
  <c r="T37" i="11"/>
  <c r="U37" i="11"/>
  <c r="V37" i="11"/>
  <c r="W37" i="11"/>
  <c r="X37" i="11"/>
  <c r="Y37" i="11"/>
  <c r="Z37" i="11"/>
  <c r="AA37" i="11"/>
  <c r="AB37" i="11"/>
  <c r="AC37" i="11"/>
  <c r="AD37" i="11"/>
  <c r="AE37" i="11"/>
  <c r="AF37" i="11"/>
  <c r="AG37" i="11"/>
  <c r="AH37" i="11"/>
  <c r="AI37" i="11"/>
  <c r="AJ37" i="11"/>
  <c r="AK37" i="11"/>
  <c r="AL37" i="11"/>
  <c r="AM37" i="11"/>
  <c r="AN37" i="11"/>
  <c r="AO37" i="11"/>
  <c r="AP37" i="11"/>
  <c r="AQ37" i="11"/>
  <c r="AR37" i="11"/>
  <c r="AS37" i="11"/>
  <c r="AT37" i="11"/>
  <c r="AU37" i="11"/>
  <c r="AV37" i="11"/>
  <c r="AW37" i="11"/>
  <c r="AX37" i="11"/>
  <c r="AY37" i="11"/>
  <c r="AZ37" i="11"/>
  <c r="BA37" i="11"/>
  <c r="BB37" i="11"/>
  <c r="BC37" i="11"/>
  <c r="BD37" i="11"/>
  <c r="BE37" i="11"/>
  <c r="BF37" i="11"/>
  <c r="BG37" i="11"/>
  <c r="BH37" i="11"/>
  <c r="BI37" i="11"/>
  <c r="C38" i="11"/>
  <c r="D38" i="11"/>
  <c r="E38" i="11"/>
  <c r="F38" i="11"/>
  <c r="G38" i="11"/>
  <c r="H38" i="11"/>
  <c r="I38" i="11"/>
  <c r="J38" i="11"/>
  <c r="K38" i="11"/>
  <c r="L38" i="11"/>
  <c r="M38" i="11"/>
  <c r="N38" i="11"/>
  <c r="O38" i="11"/>
  <c r="P38" i="11"/>
  <c r="Q38" i="11"/>
  <c r="R38" i="11"/>
  <c r="S38" i="11"/>
  <c r="T38" i="11"/>
  <c r="U38" i="11"/>
  <c r="V38" i="11"/>
  <c r="W38" i="11"/>
  <c r="X38" i="11"/>
  <c r="Y38" i="11"/>
  <c r="Z38" i="11"/>
  <c r="AA38" i="11"/>
  <c r="AB38" i="11"/>
  <c r="AC38" i="11"/>
  <c r="AD38" i="11"/>
  <c r="AE38" i="11"/>
  <c r="AF38" i="11"/>
  <c r="AG38" i="11"/>
  <c r="AH38" i="11"/>
  <c r="AI38" i="11"/>
  <c r="AJ38" i="11"/>
  <c r="AK38" i="11"/>
  <c r="AL38" i="11"/>
  <c r="AM38" i="11"/>
  <c r="AN38" i="11"/>
  <c r="AO38" i="11"/>
  <c r="AP38" i="11"/>
  <c r="AQ38" i="11"/>
  <c r="AR38" i="11"/>
  <c r="AS38" i="11"/>
  <c r="AT38" i="11"/>
  <c r="AU38" i="11"/>
  <c r="AV38" i="11"/>
  <c r="AW38" i="11"/>
  <c r="AX38" i="11"/>
  <c r="AY38" i="11"/>
  <c r="AZ38" i="11"/>
  <c r="BA38" i="11"/>
  <c r="BB38" i="11"/>
  <c r="BC38" i="11"/>
  <c r="BD38" i="11"/>
  <c r="BE38" i="11"/>
  <c r="BF38" i="11"/>
  <c r="BG38" i="11"/>
  <c r="BH38" i="11"/>
  <c r="BI38" i="11"/>
  <c r="C39" i="11"/>
  <c r="D39" i="11"/>
  <c r="E39" i="11"/>
  <c r="F39" i="11"/>
  <c r="G39" i="11"/>
  <c r="H39" i="11"/>
  <c r="I39" i="11"/>
  <c r="J39" i="11"/>
  <c r="K39" i="11"/>
  <c r="L39" i="11"/>
  <c r="M39" i="11"/>
  <c r="N39" i="11"/>
  <c r="O39" i="11"/>
  <c r="P39" i="11"/>
  <c r="Q39" i="11"/>
  <c r="R39" i="11"/>
  <c r="S39" i="11"/>
  <c r="T39" i="11"/>
  <c r="U39" i="11"/>
  <c r="V39" i="11"/>
  <c r="W39" i="11"/>
  <c r="X39" i="11"/>
  <c r="Y39" i="11"/>
  <c r="Z39" i="11"/>
  <c r="AA39" i="11"/>
  <c r="AB39" i="11"/>
  <c r="AC39" i="11"/>
  <c r="AD39" i="11"/>
  <c r="AE39" i="11"/>
  <c r="AF39" i="11"/>
  <c r="AG39" i="11"/>
  <c r="AH39" i="11"/>
  <c r="AI39" i="11"/>
  <c r="AJ39" i="11"/>
  <c r="AK39" i="11"/>
  <c r="AL39" i="11"/>
  <c r="AM39" i="11"/>
  <c r="AN39" i="11"/>
  <c r="AO39" i="11"/>
  <c r="AP39" i="11"/>
  <c r="AQ39" i="11"/>
  <c r="AR39" i="11"/>
  <c r="AS39" i="11"/>
  <c r="AT39" i="11"/>
  <c r="AU39" i="11"/>
  <c r="AV39" i="11"/>
  <c r="AW39" i="11"/>
  <c r="AX39" i="11"/>
  <c r="AY39" i="11"/>
  <c r="AZ39" i="11"/>
  <c r="BA39" i="11"/>
  <c r="BB39" i="11"/>
  <c r="BC39" i="11"/>
  <c r="BD39" i="11"/>
  <c r="BE39" i="11"/>
  <c r="BF39" i="11"/>
  <c r="BG39" i="11"/>
  <c r="BH39" i="11"/>
  <c r="BI39" i="11"/>
  <c r="C40" i="11"/>
  <c r="D40" i="11"/>
  <c r="E40" i="11"/>
  <c r="F40" i="11"/>
  <c r="G40" i="11"/>
  <c r="H40" i="11"/>
  <c r="I40" i="11"/>
  <c r="J40" i="11"/>
  <c r="K40" i="11"/>
  <c r="L40" i="11"/>
  <c r="M40" i="11"/>
  <c r="N40" i="11"/>
  <c r="O40" i="11"/>
  <c r="P40" i="11"/>
  <c r="Q40" i="11"/>
  <c r="R40" i="11"/>
  <c r="S40" i="11"/>
  <c r="T40" i="11"/>
  <c r="U40" i="11"/>
  <c r="V40" i="11"/>
  <c r="W40" i="11"/>
  <c r="X40" i="11"/>
  <c r="Y40" i="11"/>
  <c r="Z40" i="11"/>
  <c r="AA40" i="11"/>
  <c r="AB40" i="11"/>
  <c r="AC40" i="11"/>
  <c r="AD40" i="11"/>
  <c r="AE40" i="11"/>
  <c r="AF40" i="11"/>
  <c r="AG40" i="11"/>
  <c r="AH40" i="11"/>
  <c r="AI40" i="11"/>
  <c r="AJ40" i="11"/>
  <c r="AK40" i="11"/>
  <c r="AL40" i="11"/>
  <c r="AM40" i="11"/>
  <c r="AN40" i="11"/>
  <c r="AO40" i="11"/>
  <c r="AP40" i="11"/>
  <c r="AQ40" i="11"/>
  <c r="AR40" i="11"/>
  <c r="AS40" i="11"/>
  <c r="AT40" i="11"/>
  <c r="AU40" i="11"/>
  <c r="AV40" i="11"/>
  <c r="AW40" i="11"/>
  <c r="AX40" i="11"/>
  <c r="AY40" i="11"/>
  <c r="AZ40" i="11"/>
  <c r="BA40" i="11"/>
  <c r="BB40" i="11"/>
  <c r="BC40" i="11"/>
  <c r="BD40" i="11"/>
  <c r="BE40" i="11"/>
  <c r="BF40" i="11"/>
  <c r="BG40" i="11"/>
  <c r="BH40" i="11"/>
  <c r="BI40" i="11"/>
  <c r="C41" i="11"/>
  <c r="D41" i="11"/>
  <c r="E41" i="11"/>
  <c r="F41" i="11"/>
  <c r="G41" i="11"/>
  <c r="H41" i="11"/>
  <c r="I41" i="11"/>
  <c r="J41" i="11"/>
  <c r="K41" i="11"/>
  <c r="L41" i="11"/>
  <c r="M41" i="11"/>
  <c r="N41" i="11"/>
  <c r="O41" i="11"/>
  <c r="P41" i="11"/>
  <c r="Q41" i="11"/>
  <c r="R41" i="11"/>
  <c r="S41" i="11"/>
  <c r="T41" i="11"/>
  <c r="U41" i="11"/>
  <c r="V41" i="11"/>
  <c r="W41" i="11"/>
  <c r="X41" i="11"/>
  <c r="Y41" i="11"/>
  <c r="Z41" i="11"/>
  <c r="AA41" i="11"/>
  <c r="AB41" i="11"/>
  <c r="AC41" i="11"/>
  <c r="AD41" i="11"/>
  <c r="AE41" i="11"/>
  <c r="AF41" i="11"/>
  <c r="AG41" i="11"/>
  <c r="AH41" i="11"/>
  <c r="AI41" i="11"/>
  <c r="AJ41" i="11"/>
  <c r="AK41" i="11"/>
  <c r="AL41" i="11"/>
  <c r="AM41" i="11"/>
  <c r="AN41" i="11"/>
  <c r="AO41" i="11"/>
  <c r="AP41" i="11"/>
  <c r="AQ41" i="11"/>
  <c r="AR41" i="11"/>
  <c r="AS41" i="11"/>
  <c r="AT41" i="11"/>
  <c r="AU41" i="11"/>
  <c r="AV41" i="11"/>
  <c r="AW41" i="11"/>
  <c r="AX41" i="11"/>
  <c r="AY41" i="11"/>
  <c r="AZ41" i="11"/>
  <c r="BA41" i="11"/>
  <c r="BB41" i="11"/>
  <c r="BC41" i="11"/>
  <c r="BD41" i="11"/>
  <c r="BE41" i="11"/>
  <c r="BF41" i="11"/>
  <c r="BG41" i="11"/>
  <c r="BH41" i="11"/>
  <c r="BI41" i="11"/>
  <c r="C42" i="11"/>
  <c r="D42" i="11"/>
  <c r="E42" i="11"/>
  <c r="F42" i="11"/>
  <c r="G42" i="11"/>
  <c r="H42" i="11"/>
  <c r="I42" i="11"/>
  <c r="J42" i="11"/>
  <c r="K42" i="11"/>
  <c r="L42" i="11"/>
  <c r="M42" i="11"/>
  <c r="N42" i="11"/>
  <c r="O42" i="11"/>
  <c r="P42" i="11"/>
  <c r="Q42" i="11"/>
  <c r="R42" i="11"/>
  <c r="S42" i="11"/>
  <c r="T42" i="11"/>
  <c r="U42" i="11"/>
  <c r="V42" i="11"/>
  <c r="W42" i="11"/>
  <c r="X42" i="11"/>
  <c r="Y42" i="11"/>
  <c r="Z42" i="11"/>
  <c r="AA42" i="11"/>
  <c r="AB42" i="11"/>
  <c r="AC42" i="11"/>
  <c r="AD42" i="11"/>
  <c r="AE42" i="11"/>
  <c r="AF42" i="11"/>
  <c r="AG42" i="11"/>
  <c r="AH42" i="11"/>
  <c r="AI42" i="11"/>
  <c r="AJ42" i="11"/>
  <c r="AK42" i="11"/>
  <c r="AL42" i="11"/>
  <c r="AM42" i="11"/>
  <c r="AN42" i="11"/>
  <c r="AO42" i="11"/>
  <c r="AP42" i="11"/>
  <c r="AQ42" i="11"/>
  <c r="AR42" i="11"/>
  <c r="AS42" i="11"/>
  <c r="AT42" i="11"/>
  <c r="AU42" i="11"/>
  <c r="AV42" i="11"/>
  <c r="AW42" i="11"/>
  <c r="AX42" i="11"/>
  <c r="AY42" i="11"/>
  <c r="AZ42" i="11"/>
  <c r="BA42" i="11"/>
  <c r="BB42" i="11"/>
  <c r="BC42" i="11"/>
  <c r="BD42" i="11"/>
  <c r="BE42" i="11"/>
  <c r="BF42" i="11"/>
  <c r="BG42" i="11"/>
  <c r="BH42" i="11"/>
  <c r="BI42" i="11"/>
  <c r="C43" i="11"/>
  <c r="D43" i="11"/>
  <c r="E43" i="11"/>
  <c r="F43" i="11"/>
  <c r="G43" i="11"/>
  <c r="H43" i="11"/>
  <c r="I43" i="11"/>
  <c r="J43" i="11"/>
  <c r="K43" i="11"/>
  <c r="L43" i="11"/>
  <c r="M43" i="11"/>
  <c r="N43" i="11"/>
  <c r="O43" i="11"/>
  <c r="P43" i="11"/>
  <c r="Q43" i="11"/>
  <c r="R43" i="11"/>
  <c r="S43" i="11"/>
  <c r="T43" i="11"/>
  <c r="U43" i="11"/>
  <c r="V43" i="11"/>
  <c r="W43" i="11"/>
  <c r="X43" i="11"/>
  <c r="Y43" i="11"/>
  <c r="Z43" i="11"/>
  <c r="AA43" i="11"/>
  <c r="AB43" i="11"/>
  <c r="AC43" i="11"/>
  <c r="AD43" i="11"/>
  <c r="AE43" i="11"/>
  <c r="AF43" i="11"/>
  <c r="AG43" i="11"/>
  <c r="AH43" i="11"/>
  <c r="AI43" i="11"/>
  <c r="AJ43" i="11"/>
  <c r="AK43" i="11"/>
  <c r="AL43" i="11"/>
  <c r="AM43" i="11"/>
  <c r="AN43" i="11"/>
  <c r="AO43" i="11"/>
  <c r="AP43" i="11"/>
  <c r="AQ43" i="11"/>
  <c r="AR43" i="11"/>
  <c r="AS43" i="11"/>
  <c r="AT43" i="11"/>
  <c r="AU43" i="11"/>
  <c r="AV43" i="11"/>
  <c r="AW43" i="11"/>
  <c r="AX43" i="11"/>
  <c r="AY43" i="11"/>
  <c r="AZ43" i="11"/>
  <c r="BA43" i="11"/>
  <c r="BB43" i="11"/>
  <c r="BC43" i="11"/>
  <c r="BD43" i="11"/>
  <c r="BE43" i="11"/>
  <c r="BF43" i="11"/>
  <c r="BG43" i="11"/>
  <c r="BH43" i="11"/>
  <c r="BI43" i="11"/>
  <c r="C44" i="11"/>
  <c r="D44" i="11"/>
  <c r="E44" i="11"/>
  <c r="F44" i="11"/>
  <c r="G44" i="11"/>
  <c r="H44" i="11"/>
  <c r="I44" i="11"/>
  <c r="J44" i="11"/>
  <c r="K44" i="11"/>
  <c r="L44" i="11"/>
  <c r="M44" i="11"/>
  <c r="N44" i="11"/>
  <c r="O44" i="11"/>
  <c r="P44" i="11"/>
  <c r="Q44" i="11"/>
  <c r="R44" i="11"/>
  <c r="S44" i="11"/>
  <c r="T44" i="11"/>
  <c r="U44" i="11"/>
  <c r="V44" i="11"/>
  <c r="W44" i="11"/>
  <c r="X44" i="11"/>
  <c r="Y44" i="11"/>
  <c r="Z44" i="11"/>
  <c r="AA44" i="11"/>
  <c r="AB44" i="11"/>
  <c r="AC44" i="11"/>
  <c r="AD44" i="11"/>
  <c r="AE44" i="11"/>
  <c r="AF44" i="11"/>
  <c r="AG44" i="11"/>
  <c r="AH44" i="11"/>
  <c r="AI44" i="11"/>
  <c r="AJ44" i="11"/>
  <c r="AK44" i="11"/>
  <c r="AL44" i="11"/>
  <c r="AM44" i="11"/>
  <c r="AN44" i="11"/>
  <c r="AO44" i="11"/>
  <c r="AP44" i="11"/>
  <c r="AQ44" i="11"/>
  <c r="AR44" i="11"/>
  <c r="AS44" i="11"/>
  <c r="AT44" i="11"/>
  <c r="AU44" i="11"/>
  <c r="AV44" i="11"/>
  <c r="AW44" i="11"/>
  <c r="AX44" i="11"/>
  <c r="AY44" i="11"/>
  <c r="AZ44" i="11"/>
  <c r="BA44" i="11"/>
  <c r="BB44" i="11"/>
  <c r="BC44" i="11"/>
  <c r="BD44" i="11"/>
  <c r="BE44" i="11"/>
  <c r="BF44" i="11"/>
  <c r="BG44" i="11"/>
  <c r="BH44" i="11"/>
  <c r="BI44" i="11"/>
  <c r="C45" i="11"/>
  <c r="D45" i="11"/>
  <c r="E45" i="11"/>
  <c r="F45" i="11"/>
  <c r="G45" i="11"/>
  <c r="H45" i="11"/>
  <c r="I45" i="11"/>
  <c r="J45" i="11"/>
  <c r="K45" i="11"/>
  <c r="L45" i="11"/>
  <c r="M45" i="11"/>
  <c r="N45" i="11"/>
  <c r="O45" i="11"/>
  <c r="P45" i="11"/>
  <c r="Q45" i="11"/>
  <c r="R45" i="11"/>
  <c r="S45" i="11"/>
  <c r="T45" i="11"/>
  <c r="U45" i="11"/>
  <c r="V45" i="11"/>
  <c r="W45" i="11"/>
  <c r="X45" i="11"/>
  <c r="Y45" i="11"/>
  <c r="Z45" i="11"/>
  <c r="AA45" i="11"/>
  <c r="AB45" i="11"/>
  <c r="AC45" i="11"/>
  <c r="AD45" i="11"/>
  <c r="AE45" i="11"/>
  <c r="AF45" i="11"/>
  <c r="AG45" i="11"/>
  <c r="AH45" i="11"/>
  <c r="AI45" i="11"/>
  <c r="AJ45" i="11"/>
  <c r="AK45" i="11"/>
  <c r="AL45" i="11"/>
  <c r="AM45" i="11"/>
  <c r="AN45" i="11"/>
  <c r="AO45" i="11"/>
  <c r="AP45" i="11"/>
  <c r="AQ45" i="11"/>
  <c r="AR45" i="11"/>
  <c r="AS45" i="11"/>
  <c r="AT45" i="11"/>
  <c r="AU45" i="11"/>
  <c r="AV45" i="11"/>
  <c r="AW45" i="11"/>
  <c r="AX45" i="11"/>
  <c r="AY45" i="11"/>
  <c r="AZ45" i="11"/>
  <c r="BA45" i="11"/>
  <c r="BB45" i="11"/>
  <c r="BC45" i="11"/>
  <c r="BD45" i="11"/>
  <c r="BE45" i="11"/>
  <c r="BF45" i="11"/>
  <c r="BG45" i="11"/>
  <c r="BH45" i="11"/>
  <c r="BI45" i="11"/>
  <c r="C46" i="11"/>
  <c r="D46" i="11"/>
  <c r="E46" i="11"/>
  <c r="F46" i="11"/>
  <c r="G46" i="11"/>
  <c r="H46" i="11"/>
  <c r="I46" i="11"/>
  <c r="J46" i="11"/>
  <c r="K46" i="11"/>
  <c r="L46" i="11"/>
  <c r="M46" i="11"/>
  <c r="N46" i="11"/>
  <c r="O46" i="11"/>
  <c r="P46" i="11"/>
  <c r="Q46" i="11"/>
  <c r="R46" i="11"/>
  <c r="S46" i="11"/>
  <c r="T46" i="11"/>
  <c r="U46" i="11"/>
  <c r="V46" i="11"/>
  <c r="W46" i="11"/>
  <c r="X46" i="11"/>
  <c r="Y46" i="11"/>
  <c r="Z46" i="11"/>
  <c r="AA46" i="11"/>
  <c r="AB46" i="11"/>
  <c r="AC46" i="11"/>
  <c r="AD46" i="11"/>
  <c r="AE46" i="11"/>
  <c r="AF46" i="11"/>
  <c r="AG46" i="11"/>
  <c r="AH46" i="11"/>
  <c r="AI46" i="11"/>
  <c r="AJ46" i="11"/>
  <c r="AK46" i="11"/>
  <c r="AL46" i="11"/>
  <c r="AM46" i="11"/>
  <c r="AN46" i="11"/>
  <c r="AO46" i="11"/>
  <c r="AP46" i="11"/>
  <c r="AQ46" i="11"/>
  <c r="AR46" i="11"/>
  <c r="AS46" i="11"/>
  <c r="AT46" i="11"/>
  <c r="AU46" i="11"/>
  <c r="AV46" i="11"/>
  <c r="AW46" i="11"/>
  <c r="AX46" i="11"/>
  <c r="AY46" i="11"/>
  <c r="AZ46" i="11"/>
  <c r="BA46" i="11"/>
  <c r="BB46" i="11"/>
  <c r="BC46" i="11"/>
  <c r="BD46" i="11"/>
  <c r="BE46" i="11"/>
  <c r="BF46" i="11"/>
  <c r="BG46" i="11"/>
  <c r="BH46" i="11"/>
  <c r="BI46" i="11"/>
  <c r="C47" i="11"/>
  <c r="D47" i="11"/>
  <c r="E47" i="11"/>
  <c r="F47" i="11"/>
  <c r="G47" i="11"/>
  <c r="H47" i="11"/>
  <c r="I47" i="11"/>
  <c r="J47" i="11"/>
  <c r="K47" i="11"/>
  <c r="L47" i="11"/>
  <c r="M47" i="11"/>
  <c r="N47" i="11"/>
  <c r="O47" i="11"/>
  <c r="P47" i="11"/>
  <c r="Q47" i="11"/>
  <c r="R47" i="11"/>
  <c r="S47" i="11"/>
  <c r="T47" i="11"/>
  <c r="U47" i="11"/>
  <c r="V47" i="11"/>
  <c r="W47" i="11"/>
  <c r="X47" i="11"/>
  <c r="Y47" i="11"/>
  <c r="Z47" i="11"/>
  <c r="AA47" i="11"/>
  <c r="AB47" i="11"/>
  <c r="AC47" i="11"/>
  <c r="AD47" i="11"/>
  <c r="AE47" i="11"/>
  <c r="AF47" i="11"/>
  <c r="AG47" i="11"/>
  <c r="AH47" i="11"/>
  <c r="AI47" i="11"/>
  <c r="AJ47" i="11"/>
  <c r="AK47" i="11"/>
  <c r="AL47" i="11"/>
  <c r="AM47" i="11"/>
  <c r="AN47" i="11"/>
  <c r="AO47" i="11"/>
  <c r="AP47" i="11"/>
  <c r="AQ47" i="11"/>
  <c r="AR47" i="11"/>
  <c r="AS47" i="11"/>
  <c r="AT47" i="11"/>
  <c r="AU47" i="11"/>
  <c r="AV47" i="11"/>
  <c r="AW47" i="11"/>
  <c r="AX47" i="11"/>
  <c r="AY47" i="11"/>
  <c r="AZ47" i="11"/>
  <c r="BA47" i="11"/>
  <c r="BB47" i="11"/>
  <c r="BC47" i="11"/>
  <c r="BD47" i="11"/>
  <c r="BE47" i="11"/>
  <c r="BF47" i="11"/>
  <c r="BG47" i="11"/>
  <c r="BH47" i="11"/>
  <c r="BI47" i="11"/>
  <c r="C48" i="11"/>
  <c r="D48" i="11"/>
  <c r="E48" i="11"/>
  <c r="F48" i="11"/>
  <c r="G48" i="11"/>
  <c r="H48" i="11"/>
  <c r="I48" i="11"/>
  <c r="J48" i="11"/>
  <c r="K48" i="11"/>
  <c r="L48" i="11"/>
  <c r="M48" i="11"/>
  <c r="N48" i="11"/>
  <c r="O48" i="11"/>
  <c r="P48" i="11"/>
  <c r="Q48" i="11"/>
  <c r="R48" i="11"/>
  <c r="S48" i="11"/>
  <c r="T48" i="11"/>
  <c r="U48" i="11"/>
  <c r="V48" i="11"/>
  <c r="W48" i="11"/>
  <c r="X48" i="11"/>
  <c r="Y48" i="11"/>
  <c r="Z48" i="11"/>
  <c r="AA48" i="11"/>
  <c r="AB48" i="11"/>
  <c r="AC48" i="11"/>
  <c r="AD48" i="11"/>
  <c r="AE48" i="11"/>
  <c r="AF48" i="11"/>
  <c r="AG48" i="11"/>
  <c r="AH48" i="11"/>
  <c r="AI48" i="11"/>
  <c r="AJ48" i="11"/>
  <c r="AK48" i="11"/>
  <c r="AL48" i="11"/>
  <c r="AM48" i="11"/>
  <c r="AN48" i="11"/>
  <c r="AO48" i="11"/>
  <c r="AP48" i="11"/>
  <c r="AQ48" i="11"/>
  <c r="AR48" i="11"/>
  <c r="AS48" i="11"/>
  <c r="AT48" i="11"/>
  <c r="AU48" i="11"/>
  <c r="AV48" i="11"/>
  <c r="AW48" i="11"/>
  <c r="AX48" i="11"/>
  <c r="AY48" i="11"/>
  <c r="AZ48" i="11"/>
  <c r="BA48" i="11"/>
  <c r="BB48" i="11"/>
  <c r="BC48" i="11"/>
  <c r="BD48" i="11"/>
  <c r="BE48" i="11"/>
  <c r="BF48" i="11"/>
  <c r="BG48" i="11"/>
  <c r="BH48" i="11"/>
  <c r="BI48" i="11"/>
  <c r="C49" i="11"/>
  <c r="D49" i="11"/>
  <c r="E49" i="11"/>
  <c r="F49" i="11"/>
  <c r="G49" i="11"/>
  <c r="H49" i="11"/>
  <c r="I49" i="11"/>
  <c r="J49" i="11"/>
  <c r="K49" i="11"/>
  <c r="L49" i="11"/>
  <c r="M49" i="11"/>
  <c r="N49" i="11"/>
  <c r="O49" i="11"/>
  <c r="P49" i="11"/>
  <c r="Q49" i="11"/>
  <c r="R49" i="11"/>
  <c r="S49" i="11"/>
  <c r="T49" i="11"/>
  <c r="U49" i="11"/>
  <c r="V49" i="11"/>
  <c r="W49" i="11"/>
  <c r="X49" i="11"/>
  <c r="Y49" i="11"/>
  <c r="Z49" i="11"/>
  <c r="AA49" i="11"/>
  <c r="AB49" i="11"/>
  <c r="AC49" i="11"/>
  <c r="AD49" i="11"/>
  <c r="AE49" i="11"/>
  <c r="AF49" i="11"/>
  <c r="AG49" i="11"/>
  <c r="AH49" i="11"/>
  <c r="AI49" i="11"/>
  <c r="AJ49" i="11"/>
  <c r="AK49" i="11"/>
  <c r="AL49" i="11"/>
  <c r="AM49" i="11"/>
  <c r="AN49" i="11"/>
  <c r="AO49" i="11"/>
  <c r="AP49" i="11"/>
  <c r="AQ49" i="11"/>
  <c r="AR49" i="11"/>
  <c r="AS49" i="11"/>
  <c r="AT49" i="11"/>
  <c r="AU49" i="11"/>
  <c r="AV49" i="11"/>
  <c r="AW49" i="11"/>
  <c r="AX49" i="11"/>
  <c r="AY49" i="11"/>
  <c r="AZ49" i="11"/>
  <c r="BA49" i="11"/>
  <c r="BB49" i="11"/>
  <c r="BC49" i="11"/>
  <c r="BD49" i="11"/>
  <c r="BE49" i="11"/>
  <c r="BF49" i="11"/>
  <c r="BG49" i="11"/>
  <c r="BH49" i="11"/>
  <c r="BI49" i="11"/>
  <c r="C50" i="11"/>
  <c r="D50" i="11"/>
  <c r="E50" i="11"/>
  <c r="F50" i="11"/>
  <c r="G50" i="11"/>
  <c r="H50" i="11"/>
  <c r="I50" i="11"/>
  <c r="J50" i="11"/>
  <c r="K50" i="11"/>
  <c r="L50" i="11"/>
  <c r="M50" i="11"/>
  <c r="N50" i="11"/>
  <c r="O50" i="11"/>
  <c r="P50" i="11"/>
  <c r="Q50" i="11"/>
  <c r="R50" i="11"/>
  <c r="S50" i="11"/>
  <c r="T50" i="11"/>
  <c r="U50" i="11"/>
  <c r="V50" i="11"/>
  <c r="W50" i="11"/>
  <c r="X50" i="11"/>
  <c r="Y50" i="11"/>
  <c r="Z50" i="11"/>
  <c r="AA50" i="11"/>
  <c r="AB50" i="11"/>
  <c r="AC50" i="11"/>
  <c r="AD50" i="11"/>
  <c r="AE50" i="11"/>
  <c r="AF50" i="11"/>
  <c r="AG50" i="11"/>
  <c r="AH50" i="11"/>
  <c r="AI50" i="11"/>
  <c r="AJ50" i="11"/>
  <c r="AK50" i="11"/>
  <c r="AL50" i="11"/>
  <c r="AM50" i="11"/>
  <c r="AN50" i="11"/>
  <c r="AO50" i="11"/>
  <c r="AP50" i="11"/>
  <c r="AQ50" i="11"/>
  <c r="AR50" i="11"/>
  <c r="AS50" i="11"/>
  <c r="AT50" i="11"/>
  <c r="AU50" i="11"/>
  <c r="AV50" i="11"/>
  <c r="AW50" i="11"/>
  <c r="AX50" i="11"/>
  <c r="AY50" i="11"/>
  <c r="AZ50" i="11"/>
  <c r="BA50" i="11"/>
  <c r="BB50" i="11"/>
  <c r="BC50" i="11"/>
  <c r="BD50" i="11"/>
  <c r="BE50" i="11"/>
  <c r="BF50" i="11"/>
  <c r="BG50" i="11"/>
  <c r="BH50" i="11"/>
  <c r="BI50" i="11"/>
  <c r="C51" i="11"/>
  <c r="D51" i="11"/>
  <c r="E51" i="11"/>
  <c r="F51" i="11"/>
  <c r="G51" i="11"/>
  <c r="H51" i="11"/>
  <c r="I51" i="11"/>
  <c r="J51" i="11"/>
  <c r="K51" i="11"/>
  <c r="L51" i="11"/>
  <c r="M51" i="11"/>
  <c r="N51" i="11"/>
  <c r="O51" i="11"/>
  <c r="P51" i="11"/>
  <c r="Q51" i="11"/>
  <c r="R51" i="11"/>
  <c r="S51" i="11"/>
  <c r="T51" i="11"/>
  <c r="U51" i="11"/>
  <c r="V51" i="11"/>
  <c r="W51" i="11"/>
  <c r="X51" i="11"/>
  <c r="Y51" i="11"/>
  <c r="Z51" i="11"/>
  <c r="AA51" i="11"/>
  <c r="AB51" i="11"/>
  <c r="AC51" i="11"/>
  <c r="AD51" i="11"/>
  <c r="AE51" i="11"/>
  <c r="AF51" i="11"/>
  <c r="AG51" i="11"/>
  <c r="AH51" i="11"/>
  <c r="AI51" i="11"/>
  <c r="AJ51" i="11"/>
  <c r="AK51" i="11"/>
  <c r="AL51" i="11"/>
  <c r="AM51" i="11"/>
  <c r="AN51" i="11"/>
  <c r="AO51" i="11"/>
  <c r="AP51" i="11"/>
  <c r="AQ51" i="11"/>
  <c r="AR51" i="11"/>
  <c r="AS51" i="11"/>
  <c r="AT51" i="11"/>
  <c r="AU51" i="11"/>
  <c r="AV51" i="11"/>
  <c r="AW51" i="11"/>
  <c r="AX51" i="11"/>
  <c r="AY51" i="11"/>
  <c r="AZ51" i="11"/>
  <c r="BA51" i="11"/>
  <c r="BB51" i="11"/>
  <c r="BC51" i="11"/>
  <c r="BD51" i="11"/>
  <c r="BE51" i="11"/>
  <c r="BF51" i="11"/>
  <c r="BG51" i="11"/>
  <c r="BH51" i="11"/>
  <c r="BI51" i="11"/>
  <c r="C52" i="11"/>
  <c r="D52" i="11"/>
  <c r="E52" i="11"/>
  <c r="F52" i="11"/>
  <c r="G52" i="11"/>
  <c r="H52" i="11"/>
  <c r="I52" i="11"/>
  <c r="J52" i="11"/>
  <c r="K52" i="11"/>
  <c r="L52" i="11"/>
  <c r="M52" i="11"/>
  <c r="N52" i="11"/>
  <c r="O52" i="11"/>
  <c r="P52" i="11"/>
  <c r="Q52" i="11"/>
  <c r="R52" i="11"/>
  <c r="S52" i="11"/>
  <c r="T52" i="11"/>
  <c r="U52" i="11"/>
  <c r="V52" i="11"/>
  <c r="W52" i="11"/>
  <c r="X52" i="11"/>
  <c r="Y52" i="11"/>
  <c r="Z52" i="11"/>
  <c r="AA52" i="11"/>
  <c r="AB52" i="11"/>
  <c r="AC52" i="11"/>
  <c r="AD52" i="11"/>
  <c r="AE52" i="11"/>
  <c r="AF52" i="11"/>
  <c r="AG52" i="11"/>
  <c r="AH52" i="11"/>
  <c r="AI52" i="11"/>
  <c r="AJ52" i="11"/>
  <c r="AK52" i="11"/>
  <c r="AL52" i="11"/>
  <c r="AM52" i="11"/>
  <c r="AN52" i="11"/>
  <c r="AO52" i="11"/>
  <c r="AP52" i="11"/>
  <c r="AQ52" i="11"/>
  <c r="AR52" i="11"/>
  <c r="AS52" i="11"/>
  <c r="AT52" i="11"/>
  <c r="AU52" i="11"/>
  <c r="AV52" i="11"/>
  <c r="AW52" i="11"/>
  <c r="AX52" i="11"/>
  <c r="AY52" i="11"/>
  <c r="AZ52" i="11"/>
  <c r="BA52" i="11"/>
  <c r="BB52" i="11"/>
  <c r="BC52" i="11"/>
  <c r="BD52" i="11"/>
  <c r="BE52" i="11"/>
  <c r="BF52" i="11"/>
  <c r="BG52" i="11"/>
  <c r="BH52" i="11"/>
  <c r="BI52" i="11"/>
  <c r="C53" i="11"/>
  <c r="D53" i="11"/>
  <c r="E53" i="11"/>
  <c r="F53" i="11"/>
  <c r="G53" i="11"/>
  <c r="H53" i="11"/>
  <c r="I53" i="11"/>
  <c r="J53" i="11"/>
  <c r="K53" i="11"/>
  <c r="L53" i="11"/>
  <c r="M53" i="11"/>
  <c r="N53" i="11"/>
  <c r="O53" i="11"/>
  <c r="P53" i="11"/>
  <c r="Q53" i="11"/>
  <c r="R53" i="11"/>
  <c r="S53" i="11"/>
  <c r="T53" i="11"/>
  <c r="U53" i="11"/>
  <c r="V53" i="11"/>
  <c r="W53" i="11"/>
  <c r="X53" i="11"/>
  <c r="Y53" i="11"/>
  <c r="Z53" i="11"/>
  <c r="AA53" i="11"/>
  <c r="AB53" i="11"/>
  <c r="AC53" i="11"/>
  <c r="AD53" i="11"/>
  <c r="AE53" i="11"/>
  <c r="AF53" i="11"/>
  <c r="AG53" i="11"/>
  <c r="AH53" i="11"/>
  <c r="AI53" i="11"/>
  <c r="AJ53" i="11"/>
  <c r="AK53" i="11"/>
  <c r="AL53" i="11"/>
  <c r="AM53" i="11"/>
  <c r="AN53" i="11"/>
  <c r="AO53" i="11"/>
  <c r="AP53" i="11"/>
  <c r="AQ53" i="11"/>
  <c r="AR53" i="11"/>
  <c r="AS53" i="11"/>
  <c r="AT53" i="11"/>
  <c r="AU53" i="11"/>
  <c r="AV53" i="11"/>
  <c r="AW53" i="11"/>
  <c r="AX53" i="11"/>
  <c r="AY53" i="11"/>
  <c r="AZ53" i="11"/>
  <c r="BA53" i="11"/>
  <c r="BB53" i="11"/>
  <c r="BC53" i="11"/>
  <c r="BD53" i="11"/>
  <c r="BE53" i="11"/>
  <c r="BF53" i="11"/>
  <c r="BG53" i="11"/>
  <c r="BH53" i="11"/>
  <c r="BI53" i="11"/>
  <c r="C54" i="11"/>
  <c r="D54" i="11"/>
  <c r="E54" i="11"/>
  <c r="F54" i="11"/>
  <c r="G54" i="11"/>
  <c r="H54" i="11"/>
  <c r="I54" i="11"/>
  <c r="J54" i="11"/>
  <c r="K54" i="11"/>
  <c r="L54" i="11"/>
  <c r="M54" i="11"/>
  <c r="N54" i="11"/>
  <c r="O54" i="11"/>
  <c r="P54" i="11"/>
  <c r="Q54" i="11"/>
  <c r="R54" i="11"/>
  <c r="S54" i="11"/>
  <c r="T54" i="11"/>
  <c r="U54" i="11"/>
  <c r="V54" i="11"/>
  <c r="W54" i="11"/>
  <c r="X54" i="11"/>
  <c r="Y54" i="11"/>
  <c r="Z54" i="11"/>
  <c r="AA54" i="11"/>
  <c r="AB54" i="11"/>
  <c r="AC54" i="11"/>
  <c r="AD54" i="11"/>
  <c r="AE54" i="11"/>
  <c r="AF54" i="11"/>
  <c r="AG54" i="11"/>
  <c r="AH54" i="11"/>
  <c r="AI54" i="11"/>
  <c r="AJ54" i="11"/>
  <c r="AK54" i="11"/>
  <c r="AL54" i="11"/>
  <c r="AM54" i="11"/>
  <c r="AN54" i="11"/>
  <c r="AO54" i="11"/>
  <c r="AP54" i="11"/>
  <c r="AQ54" i="11"/>
  <c r="AR54" i="11"/>
  <c r="AS54" i="11"/>
  <c r="AT54" i="11"/>
  <c r="AU54" i="11"/>
  <c r="AV54" i="11"/>
  <c r="AW54" i="11"/>
  <c r="AX54" i="11"/>
  <c r="AY54" i="11"/>
  <c r="AZ54" i="11"/>
  <c r="BA54" i="11"/>
  <c r="BB54" i="11"/>
  <c r="BC54" i="11"/>
  <c r="BD54" i="11"/>
  <c r="BE54" i="11"/>
  <c r="BF54" i="11"/>
  <c r="BG54" i="11"/>
  <c r="BH54" i="11"/>
  <c r="BI54" i="11"/>
  <c r="C55" i="11"/>
  <c r="D55" i="11"/>
  <c r="E55" i="11"/>
  <c r="F55" i="11"/>
  <c r="G55" i="11"/>
  <c r="H55" i="11"/>
  <c r="I55" i="11"/>
  <c r="J55" i="11"/>
  <c r="K55" i="11"/>
  <c r="L55" i="11"/>
  <c r="M55" i="11"/>
  <c r="N55" i="11"/>
  <c r="O55" i="11"/>
  <c r="P55" i="11"/>
  <c r="Q55" i="11"/>
  <c r="R55" i="11"/>
  <c r="S55" i="11"/>
  <c r="T55" i="11"/>
  <c r="U55" i="11"/>
  <c r="V55" i="11"/>
  <c r="W55" i="11"/>
  <c r="X55" i="11"/>
  <c r="Y55" i="11"/>
  <c r="Z55" i="11"/>
  <c r="AA55" i="11"/>
  <c r="AB55" i="11"/>
  <c r="AC55" i="11"/>
  <c r="AD55" i="11"/>
  <c r="AE55" i="11"/>
  <c r="AF55" i="11"/>
  <c r="AG55" i="11"/>
  <c r="AH55" i="11"/>
  <c r="AI55" i="11"/>
  <c r="AJ55" i="11"/>
  <c r="AK55" i="11"/>
  <c r="AL55" i="11"/>
  <c r="AM55" i="11"/>
  <c r="AN55" i="11"/>
  <c r="AO55" i="11"/>
  <c r="AP55" i="11"/>
  <c r="AQ55" i="11"/>
  <c r="AR55" i="11"/>
  <c r="AS55" i="11"/>
  <c r="AT55" i="11"/>
  <c r="AU55" i="11"/>
  <c r="AV55" i="11"/>
  <c r="AW55" i="11"/>
  <c r="AX55" i="11"/>
  <c r="AY55" i="11"/>
  <c r="AZ55" i="11"/>
  <c r="BA55" i="11"/>
  <c r="BB55" i="11"/>
  <c r="BC55" i="11"/>
  <c r="BD55" i="11"/>
  <c r="BE55" i="11"/>
  <c r="BF55" i="11"/>
  <c r="BG55" i="11"/>
  <c r="BH55" i="11"/>
  <c r="BI55" i="11"/>
  <c r="C56" i="11"/>
  <c r="D56" i="11"/>
  <c r="E56" i="11"/>
  <c r="F56" i="11"/>
  <c r="G56" i="11"/>
  <c r="H56" i="11"/>
  <c r="I56" i="11"/>
  <c r="J56" i="11"/>
  <c r="K56" i="11"/>
  <c r="L56" i="11"/>
  <c r="M56" i="11"/>
  <c r="N56" i="11"/>
  <c r="O56" i="11"/>
  <c r="P56" i="11"/>
  <c r="Q56" i="11"/>
  <c r="R56" i="11"/>
  <c r="S56" i="11"/>
  <c r="T56" i="11"/>
  <c r="U56" i="11"/>
  <c r="V56" i="11"/>
  <c r="W56" i="11"/>
  <c r="X56" i="11"/>
  <c r="Y56" i="11"/>
  <c r="Z56" i="11"/>
  <c r="AA56" i="11"/>
  <c r="AB56" i="11"/>
  <c r="AC56" i="11"/>
  <c r="AD56" i="11"/>
  <c r="AE56" i="11"/>
  <c r="AF56" i="11"/>
  <c r="AG56" i="11"/>
  <c r="AH56" i="11"/>
  <c r="AI56" i="11"/>
  <c r="AJ56" i="11"/>
  <c r="AK56" i="11"/>
  <c r="AL56" i="11"/>
  <c r="AM56" i="11"/>
  <c r="AN56" i="11"/>
  <c r="AO56" i="11"/>
  <c r="AP56" i="11"/>
  <c r="AQ56" i="11"/>
  <c r="AR56" i="11"/>
  <c r="AS56" i="11"/>
  <c r="AT56" i="11"/>
  <c r="AU56" i="11"/>
  <c r="AV56" i="11"/>
  <c r="AW56" i="11"/>
  <c r="AX56" i="11"/>
  <c r="AY56" i="11"/>
  <c r="AZ56" i="11"/>
  <c r="BA56" i="11"/>
  <c r="BB56" i="11"/>
  <c r="BC56" i="11"/>
  <c r="BD56" i="11"/>
  <c r="BE56" i="11"/>
  <c r="BF56" i="11"/>
  <c r="BG56" i="11"/>
  <c r="BH56" i="11"/>
  <c r="BI56" i="11"/>
  <c r="C57" i="11"/>
  <c r="D57" i="11"/>
  <c r="E57" i="11"/>
  <c r="F57" i="11"/>
  <c r="G57" i="11"/>
  <c r="H57" i="11"/>
  <c r="I57" i="11"/>
  <c r="J57" i="11"/>
  <c r="K57" i="11"/>
  <c r="L57" i="11"/>
  <c r="M57" i="11"/>
  <c r="N57" i="11"/>
  <c r="O57" i="11"/>
  <c r="P57" i="11"/>
  <c r="Q57" i="11"/>
  <c r="R57" i="11"/>
  <c r="S57" i="11"/>
  <c r="T57" i="11"/>
  <c r="U57" i="11"/>
  <c r="V57" i="11"/>
  <c r="W57" i="11"/>
  <c r="X57" i="11"/>
  <c r="Y57" i="11"/>
  <c r="Z57" i="11"/>
  <c r="AA57" i="11"/>
  <c r="AB57" i="11"/>
  <c r="AC57" i="11"/>
  <c r="AD57" i="11"/>
  <c r="AE57" i="11"/>
  <c r="AF57" i="11"/>
  <c r="AG57" i="11"/>
  <c r="AH57" i="11"/>
  <c r="AI57" i="11"/>
  <c r="AJ57" i="11"/>
  <c r="AK57" i="11"/>
  <c r="AL57" i="11"/>
  <c r="AM57" i="11"/>
  <c r="AN57" i="11"/>
  <c r="AO57" i="11"/>
  <c r="AP57" i="11"/>
  <c r="AQ57" i="11"/>
  <c r="AR57" i="11"/>
  <c r="AS57" i="11"/>
  <c r="AT57" i="11"/>
  <c r="AU57" i="11"/>
  <c r="AV57" i="11"/>
  <c r="AW57" i="11"/>
  <c r="AX57" i="11"/>
  <c r="AY57" i="11"/>
  <c r="AZ57" i="11"/>
  <c r="BA57" i="11"/>
  <c r="BB57" i="11"/>
  <c r="BC57" i="11"/>
  <c r="BD57" i="11"/>
  <c r="BE57" i="11"/>
  <c r="BF57" i="11"/>
  <c r="BG57" i="11"/>
  <c r="BH57" i="11"/>
  <c r="BI57" i="11"/>
  <c r="C58" i="11"/>
  <c r="D58" i="11"/>
  <c r="E58" i="11"/>
  <c r="F58" i="11"/>
  <c r="G58" i="11"/>
  <c r="H58" i="11"/>
  <c r="I58" i="11"/>
  <c r="J58" i="11"/>
  <c r="K58" i="11"/>
  <c r="L58" i="11"/>
  <c r="M58" i="11"/>
  <c r="N58" i="11"/>
  <c r="O58" i="11"/>
  <c r="P58" i="11"/>
  <c r="Q58" i="11"/>
  <c r="R58" i="11"/>
  <c r="S58" i="11"/>
  <c r="T58" i="11"/>
  <c r="U58" i="11"/>
  <c r="V58" i="11"/>
  <c r="W58" i="11"/>
  <c r="X58" i="11"/>
  <c r="Y58" i="11"/>
  <c r="Z58" i="11"/>
  <c r="AA58" i="11"/>
  <c r="AB58" i="11"/>
  <c r="AC58" i="11"/>
  <c r="AD58" i="11"/>
  <c r="AE58" i="11"/>
  <c r="AF58" i="11"/>
  <c r="AG58" i="11"/>
  <c r="AH58" i="11"/>
  <c r="AI58" i="11"/>
  <c r="AJ58" i="11"/>
  <c r="AK58" i="11"/>
  <c r="AL58" i="11"/>
  <c r="AM58" i="11"/>
  <c r="AN58" i="11"/>
  <c r="AO58" i="11"/>
  <c r="AP58" i="11"/>
  <c r="AQ58" i="11"/>
  <c r="AR58" i="11"/>
  <c r="AS58" i="11"/>
  <c r="AT58" i="11"/>
  <c r="AU58" i="11"/>
  <c r="AV58" i="11"/>
  <c r="AW58" i="11"/>
  <c r="AX58" i="11"/>
  <c r="AY58" i="11"/>
  <c r="AZ58" i="11"/>
  <c r="BA58" i="11"/>
  <c r="BB58" i="11"/>
  <c r="BC58" i="11"/>
  <c r="BD58" i="11"/>
  <c r="BE58" i="11"/>
  <c r="BF58" i="11"/>
  <c r="BG58" i="11"/>
  <c r="BH58" i="11"/>
  <c r="BI58" i="11"/>
  <c r="C59" i="11"/>
  <c r="D59" i="11"/>
  <c r="E59" i="11"/>
  <c r="F59" i="11"/>
  <c r="G59" i="11"/>
  <c r="H59" i="11"/>
  <c r="I59" i="11"/>
  <c r="J59" i="11"/>
  <c r="K59" i="11"/>
  <c r="L59" i="11"/>
  <c r="M59" i="11"/>
  <c r="N59" i="11"/>
  <c r="O59" i="11"/>
  <c r="P59" i="11"/>
  <c r="Q59" i="11"/>
  <c r="R59" i="11"/>
  <c r="S59" i="11"/>
  <c r="T59" i="11"/>
  <c r="U59" i="11"/>
  <c r="V59" i="11"/>
  <c r="W59" i="11"/>
  <c r="X59" i="11"/>
  <c r="Y59" i="11"/>
  <c r="Z59" i="11"/>
  <c r="AA59" i="11"/>
  <c r="AB59" i="11"/>
  <c r="AC59" i="11"/>
  <c r="AD59" i="11"/>
  <c r="AE59" i="11"/>
  <c r="AF59" i="11"/>
  <c r="AG59" i="11"/>
  <c r="AH59" i="11"/>
  <c r="AI59" i="11"/>
  <c r="AJ59" i="11"/>
  <c r="AK59" i="11"/>
  <c r="AL59" i="11"/>
  <c r="AM59" i="11"/>
  <c r="AN59" i="11"/>
  <c r="AO59" i="11"/>
  <c r="AP59" i="11"/>
  <c r="AQ59" i="11"/>
  <c r="AR59" i="11"/>
  <c r="AS59" i="11"/>
  <c r="AT59" i="11"/>
  <c r="AU59" i="11"/>
  <c r="AV59" i="11"/>
  <c r="AW59" i="11"/>
  <c r="AX59" i="11"/>
  <c r="AY59" i="11"/>
  <c r="AZ59" i="11"/>
  <c r="BA59" i="11"/>
  <c r="BB59" i="11"/>
  <c r="BC59" i="11"/>
  <c r="BD59" i="11"/>
  <c r="BE59" i="11"/>
  <c r="BF59" i="11"/>
  <c r="BG59" i="11"/>
  <c r="BH59" i="11"/>
  <c r="BI59" i="11"/>
  <c r="C60" i="11"/>
  <c r="D60" i="11"/>
  <c r="E60" i="11"/>
  <c r="F60" i="11"/>
  <c r="G60" i="11"/>
  <c r="H60" i="11"/>
  <c r="I60" i="11"/>
  <c r="J60" i="11"/>
  <c r="K60" i="11"/>
  <c r="L60" i="11"/>
  <c r="M60" i="11"/>
  <c r="N60" i="11"/>
  <c r="O60" i="11"/>
  <c r="P60" i="11"/>
  <c r="Q60" i="11"/>
  <c r="R60" i="11"/>
  <c r="S60" i="11"/>
  <c r="T60" i="11"/>
  <c r="U60" i="11"/>
  <c r="V60" i="11"/>
  <c r="W60" i="11"/>
  <c r="X60" i="11"/>
  <c r="Y60" i="11"/>
  <c r="Z60" i="11"/>
  <c r="AA60" i="11"/>
  <c r="AB60" i="11"/>
  <c r="AC60" i="11"/>
  <c r="AD60" i="11"/>
  <c r="AE60" i="11"/>
  <c r="AF60" i="11"/>
  <c r="AG60" i="11"/>
  <c r="AH60" i="11"/>
  <c r="AI60" i="11"/>
  <c r="AJ60" i="11"/>
  <c r="AK60" i="11"/>
  <c r="AL60" i="11"/>
  <c r="AM60" i="11"/>
  <c r="AN60" i="11"/>
  <c r="AO60" i="11"/>
  <c r="AP60" i="11"/>
  <c r="AQ60" i="11"/>
  <c r="AR60" i="11"/>
  <c r="AS60" i="11"/>
  <c r="AT60" i="11"/>
  <c r="AU60" i="11"/>
  <c r="AV60" i="11"/>
  <c r="AW60" i="11"/>
  <c r="AX60" i="11"/>
  <c r="AY60" i="11"/>
  <c r="AZ60" i="11"/>
  <c r="BA60" i="11"/>
  <c r="BB60" i="11"/>
  <c r="BC60" i="11"/>
  <c r="BD60" i="11"/>
  <c r="BE60" i="11"/>
  <c r="BF60" i="11"/>
  <c r="BG60" i="11"/>
  <c r="BH60" i="11"/>
  <c r="BI60" i="11"/>
  <c r="C61" i="11"/>
  <c r="D61" i="11"/>
  <c r="E61" i="11"/>
  <c r="F61" i="11"/>
  <c r="G61" i="11"/>
  <c r="H61" i="11"/>
  <c r="I61" i="11"/>
  <c r="J61" i="11"/>
  <c r="K61" i="11"/>
  <c r="L61" i="11"/>
  <c r="M61" i="11"/>
  <c r="N61" i="11"/>
  <c r="O61" i="11"/>
  <c r="P61" i="11"/>
  <c r="Q61" i="11"/>
  <c r="R61" i="11"/>
  <c r="S61" i="11"/>
  <c r="T61" i="11"/>
  <c r="U61" i="11"/>
  <c r="V61" i="11"/>
  <c r="W61" i="11"/>
  <c r="X61" i="11"/>
  <c r="Y61" i="11"/>
  <c r="Z61" i="11"/>
  <c r="AA61" i="11"/>
  <c r="AB61" i="11"/>
  <c r="AC61" i="11"/>
  <c r="AD61" i="11"/>
  <c r="AE61" i="11"/>
  <c r="AF61" i="11"/>
  <c r="AG61" i="11"/>
  <c r="AH61" i="11"/>
  <c r="AI61" i="11"/>
  <c r="AJ61" i="11"/>
  <c r="AK61" i="11"/>
  <c r="AL61" i="11"/>
  <c r="AM61" i="11"/>
  <c r="AN61" i="11"/>
  <c r="AO61" i="11"/>
  <c r="AP61" i="11"/>
  <c r="AQ61" i="11"/>
  <c r="AR61" i="11"/>
  <c r="AS61" i="11"/>
  <c r="AT61" i="11"/>
  <c r="AU61" i="11"/>
  <c r="AV61" i="11"/>
  <c r="AW61" i="11"/>
  <c r="AX61" i="11"/>
  <c r="AY61" i="11"/>
  <c r="AZ61" i="11"/>
  <c r="BA61" i="11"/>
  <c r="BB61" i="11"/>
  <c r="BC61" i="11"/>
  <c r="BD61" i="11"/>
  <c r="BE61" i="11"/>
  <c r="BF61" i="11"/>
  <c r="BG61" i="11"/>
  <c r="BH61" i="11"/>
  <c r="BI61" i="11"/>
  <c r="C62" i="11"/>
  <c r="D62" i="11"/>
  <c r="E62" i="11"/>
  <c r="F62" i="11"/>
  <c r="G62" i="11"/>
  <c r="H62" i="11"/>
  <c r="I62" i="11"/>
  <c r="J62" i="11"/>
  <c r="K62" i="11"/>
  <c r="L62" i="11"/>
  <c r="M62" i="11"/>
  <c r="N62" i="11"/>
  <c r="O62" i="11"/>
  <c r="P62" i="11"/>
  <c r="Q62" i="11"/>
  <c r="R62" i="11"/>
  <c r="S62" i="11"/>
  <c r="T62" i="11"/>
  <c r="U62" i="11"/>
  <c r="V62" i="11"/>
  <c r="W62" i="11"/>
  <c r="X62" i="11"/>
  <c r="Y62" i="11"/>
  <c r="Z62" i="11"/>
  <c r="AA62" i="11"/>
  <c r="AB62" i="11"/>
  <c r="AC62" i="11"/>
  <c r="AD62" i="11"/>
  <c r="AE62" i="11"/>
  <c r="AF62" i="11"/>
  <c r="AG62" i="11"/>
  <c r="AH62" i="11"/>
  <c r="AI62" i="11"/>
  <c r="AJ62" i="11"/>
  <c r="AK62" i="11"/>
  <c r="AL62" i="11"/>
  <c r="AM62" i="11"/>
  <c r="AN62" i="11"/>
  <c r="AO62" i="11"/>
  <c r="AP62" i="11"/>
  <c r="AQ62" i="11"/>
  <c r="AR62" i="11"/>
  <c r="AS62" i="11"/>
  <c r="AT62" i="11"/>
  <c r="AU62" i="11"/>
  <c r="AV62" i="11"/>
  <c r="AW62" i="11"/>
  <c r="AX62" i="11"/>
  <c r="AY62" i="11"/>
  <c r="AZ62" i="11"/>
  <c r="BA62" i="11"/>
  <c r="BB62" i="11"/>
  <c r="BC62" i="11"/>
  <c r="BD62" i="11"/>
  <c r="BE62" i="11"/>
  <c r="BF62" i="11"/>
  <c r="BG62" i="11"/>
  <c r="BH62" i="11"/>
  <c r="BI62" i="11"/>
  <c r="C63" i="11"/>
  <c r="D63" i="11"/>
  <c r="E63" i="11"/>
  <c r="F63" i="11"/>
  <c r="G63" i="11"/>
  <c r="H63" i="11"/>
  <c r="I63" i="11"/>
  <c r="J63" i="11"/>
  <c r="K63" i="11"/>
  <c r="L63" i="11"/>
  <c r="M63" i="11"/>
  <c r="N63" i="11"/>
  <c r="O63" i="11"/>
  <c r="P63" i="11"/>
  <c r="Q63" i="11"/>
  <c r="R63" i="11"/>
  <c r="S63" i="11"/>
  <c r="T63" i="11"/>
  <c r="U63" i="11"/>
  <c r="V63" i="11"/>
  <c r="W63" i="11"/>
  <c r="X63" i="11"/>
  <c r="Y63" i="11"/>
  <c r="Z63" i="11"/>
  <c r="AA63" i="11"/>
  <c r="AB63" i="11"/>
  <c r="AC63" i="11"/>
  <c r="AD63" i="11"/>
  <c r="AE63" i="11"/>
  <c r="AF63" i="11"/>
  <c r="AG63" i="11"/>
  <c r="AH63" i="11"/>
  <c r="AI63" i="11"/>
  <c r="AJ63" i="11"/>
  <c r="AK63" i="11"/>
  <c r="AL63" i="11"/>
  <c r="AM63" i="11"/>
  <c r="AN63" i="11"/>
  <c r="AO63" i="11"/>
  <c r="AP63" i="11"/>
  <c r="AQ63" i="11"/>
  <c r="AR63" i="11"/>
  <c r="AS63" i="11"/>
  <c r="AT63" i="11"/>
  <c r="AU63" i="11"/>
  <c r="AV63" i="11"/>
  <c r="AW63" i="11"/>
  <c r="AX63" i="11"/>
  <c r="AY63" i="11"/>
  <c r="AZ63" i="11"/>
  <c r="BA63" i="11"/>
  <c r="BB63" i="11"/>
  <c r="BC63" i="11"/>
  <c r="BD63" i="11"/>
  <c r="BE63" i="11"/>
  <c r="BF63" i="11"/>
  <c r="BG63" i="11"/>
  <c r="BH63" i="11"/>
  <c r="BI63" i="11"/>
  <c r="C64" i="11"/>
  <c r="D64" i="11"/>
  <c r="E64" i="11"/>
  <c r="F64" i="11"/>
  <c r="G64" i="11"/>
  <c r="H64" i="11"/>
  <c r="I64" i="11"/>
  <c r="J64" i="11"/>
  <c r="K64" i="11"/>
  <c r="L64" i="11"/>
  <c r="M64" i="11"/>
  <c r="N64" i="11"/>
  <c r="O64" i="11"/>
  <c r="P64" i="11"/>
  <c r="Q64" i="11"/>
  <c r="R64" i="11"/>
  <c r="S64" i="11"/>
  <c r="T64" i="11"/>
  <c r="U64" i="11"/>
  <c r="V64" i="11"/>
  <c r="W64" i="11"/>
  <c r="X64" i="11"/>
  <c r="Y64" i="11"/>
  <c r="Z64" i="11"/>
  <c r="AA64" i="11"/>
  <c r="AB64" i="11"/>
  <c r="AC64" i="11"/>
  <c r="AD64" i="11"/>
  <c r="AE64" i="11"/>
  <c r="AF64" i="11"/>
  <c r="AG64" i="11"/>
  <c r="AH64" i="11"/>
  <c r="AI64" i="11"/>
  <c r="AJ64" i="11"/>
  <c r="AK64" i="11"/>
  <c r="AL64" i="11"/>
  <c r="AM64" i="11"/>
  <c r="AN64" i="11"/>
  <c r="AO64" i="11"/>
  <c r="AP64" i="11"/>
  <c r="AQ64" i="11"/>
  <c r="AR64" i="11"/>
  <c r="AS64" i="11"/>
  <c r="AT64" i="11"/>
  <c r="AU64" i="11"/>
  <c r="AV64" i="11"/>
  <c r="AW64" i="11"/>
  <c r="AX64" i="11"/>
  <c r="AY64" i="11"/>
  <c r="AZ64" i="11"/>
  <c r="BA64" i="11"/>
  <c r="BB64" i="11"/>
  <c r="BC64" i="11"/>
  <c r="BD64" i="11"/>
  <c r="BE64" i="11"/>
  <c r="BF64" i="11"/>
  <c r="BG64" i="11"/>
  <c r="BH64" i="11"/>
  <c r="BI64" i="11"/>
  <c r="C65" i="11"/>
  <c r="D65" i="11"/>
  <c r="E65" i="11"/>
  <c r="F65" i="11"/>
  <c r="G65" i="11"/>
  <c r="H65" i="11"/>
  <c r="I65" i="11"/>
  <c r="J65" i="11"/>
  <c r="K65" i="11"/>
  <c r="L65" i="11"/>
  <c r="M65" i="11"/>
  <c r="N65" i="11"/>
  <c r="O65" i="11"/>
  <c r="P65" i="11"/>
  <c r="Q65" i="11"/>
  <c r="R65" i="11"/>
  <c r="S65" i="11"/>
  <c r="T65" i="11"/>
  <c r="U65" i="11"/>
  <c r="V65" i="11"/>
  <c r="W65" i="11"/>
  <c r="X65" i="11"/>
  <c r="Y65" i="11"/>
  <c r="Z65" i="11"/>
  <c r="AA65" i="11"/>
  <c r="AB65" i="11"/>
  <c r="AC65" i="11"/>
  <c r="AD65" i="11"/>
  <c r="AE65" i="11"/>
  <c r="AF65" i="11"/>
  <c r="AG65" i="11"/>
  <c r="AH65" i="11"/>
  <c r="AI65" i="11"/>
  <c r="AJ65" i="11"/>
  <c r="AK65" i="11"/>
  <c r="AL65" i="11"/>
  <c r="AM65" i="11"/>
  <c r="AN65" i="11"/>
  <c r="AO65" i="11"/>
  <c r="AP65" i="11"/>
  <c r="AQ65" i="11"/>
  <c r="AR65" i="11"/>
  <c r="AS65" i="11"/>
  <c r="AT65" i="11"/>
  <c r="AU65" i="11"/>
  <c r="AV65" i="11"/>
  <c r="AW65" i="11"/>
  <c r="AX65" i="11"/>
  <c r="AY65" i="11"/>
  <c r="AZ65" i="11"/>
  <c r="BA65" i="11"/>
  <c r="BB65" i="11"/>
  <c r="BC65" i="11"/>
  <c r="BD65" i="11"/>
  <c r="BE65" i="11"/>
  <c r="BF65" i="11"/>
  <c r="BG65" i="11"/>
  <c r="BH65" i="11"/>
  <c r="BI65" i="11"/>
  <c r="C66" i="11"/>
  <c r="D66" i="11"/>
  <c r="E66" i="11"/>
  <c r="F66" i="11"/>
  <c r="G66" i="11"/>
  <c r="H66" i="11"/>
  <c r="I66" i="11"/>
  <c r="J66" i="11"/>
  <c r="K66" i="11"/>
  <c r="L66" i="11"/>
  <c r="M66" i="11"/>
  <c r="N66" i="11"/>
  <c r="O66" i="11"/>
  <c r="P66" i="11"/>
  <c r="Q66" i="11"/>
  <c r="R66" i="11"/>
  <c r="S66" i="11"/>
  <c r="T66" i="11"/>
  <c r="U66" i="11"/>
  <c r="V66" i="11"/>
  <c r="W66" i="11"/>
  <c r="X66" i="11"/>
  <c r="Y66" i="11"/>
  <c r="Z66" i="11"/>
  <c r="AA66" i="11"/>
  <c r="AB66" i="11"/>
  <c r="AC66" i="11"/>
  <c r="AD66" i="11"/>
  <c r="AE66" i="11"/>
  <c r="AF66" i="11"/>
  <c r="AG66" i="11"/>
  <c r="AH66" i="11"/>
  <c r="AI66" i="11"/>
  <c r="AJ66" i="11"/>
  <c r="AK66" i="11"/>
  <c r="AL66" i="11"/>
  <c r="AM66" i="11"/>
  <c r="AN66" i="11"/>
  <c r="AO66" i="11"/>
  <c r="AP66" i="11"/>
  <c r="AQ66" i="11"/>
  <c r="AR66" i="11"/>
  <c r="AS66" i="11"/>
  <c r="AT66" i="11"/>
  <c r="AU66" i="11"/>
  <c r="AV66" i="11"/>
  <c r="AW66" i="11"/>
  <c r="AX66" i="11"/>
  <c r="AY66" i="11"/>
  <c r="AZ66" i="11"/>
  <c r="BA66" i="11"/>
  <c r="BB66" i="11"/>
  <c r="BC66" i="11"/>
  <c r="BD66" i="11"/>
  <c r="BE66" i="11"/>
  <c r="BF66" i="11"/>
  <c r="BG66" i="11"/>
  <c r="BH66" i="11"/>
  <c r="BI66" i="11"/>
  <c r="C67" i="11"/>
  <c r="D67" i="11"/>
  <c r="E67" i="11"/>
  <c r="F67" i="11"/>
  <c r="G67" i="11"/>
  <c r="H67" i="11"/>
  <c r="I67" i="11"/>
  <c r="J67" i="11"/>
  <c r="K67" i="11"/>
  <c r="L67" i="11"/>
  <c r="M67" i="11"/>
  <c r="N67" i="11"/>
  <c r="O67" i="11"/>
  <c r="P67" i="11"/>
  <c r="Q67" i="11"/>
  <c r="R67" i="11"/>
  <c r="S67" i="11"/>
  <c r="T67" i="11"/>
  <c r="U67" i="11"/>
  <c r="V67" i="11"/>
  <c r="W67" i="11"/>
  <c r="X67" i="11"/>
  <c r="Y67" i="11"/>
  <c r="Z67" i="11"/>
  <c r="AA67" i="11"/>
  <c r="AB67" i="11"/>
  <c r="AC67" i="11"/>
  <c r="AD67" i="11"/>
  <c r="AE67" i="11"/>
  <c r="AF67" i="11"/>
  <c r="AG67" i="11"/>
  <c r="AH67" i="11"/>
  <c r="AI67" i="11"/>
  <c r="AJ67" i="11"/>
  <c r="AK67" i="11"/>
  <c r="AL67" i="11"/>
  <c r="AM67" i="11"/>
  <c r="AN67" i="11"/>
  <c r="AO67" i="11"/>
  <c r="AP67" i="11"/>
  <c r="AQ67" i="11"/>
  <c r="AR67" i="11"/>
  <c r="AS67" i="11"/>
  <c r="AT67" i="11"/>
  <c r="AU67" i="11"/>
  <c r="AV67" i="11"/>
  <c r="AW67" i="11"/>
  <c r="AX67" i="11"/>
  <c r="AY67" i="11"/>
  <c r="AZ67" i="11"/>
  <c r="BA67" i="11"/>
  <c r="BB67" i="11"/>
  <c r="BC67" i="11"/>
  <c r="BD67" i="11"/>
  <c r="BE67" i="11"/>
  <c r="BF67" i="11"/>
  <c r="BG67" i="11"/>
  <c r="BH67" i="11"/>
  <c r="BI67" i="11"/>
  <c r="C68" i="11"/>
  <c r="D68" i="11"/>
  <c r="E68" i="11"/>
  <c r="F68" i="11"/>
  <c r="G68" i="11"/>
  <c r="H68" i="11"/>
  <c r="I68" i="11"/>
  <c r="J68" i="11"/>
  <c r="K68" i="11"/>
  <c r="L68" i="11"/>
  <c r="M68" i="11"/>
  <c r="N68" i="11"/>
  <c r="O68" i="11"/>
  <c r="P68" i="11"/>
  <c r="Q68" i="11"/>
  <c r="R68" i="11"/>
  <c r="S68" i="11"/>
  <c r="T68" i="11"/>
  <c r="U68" i="11"/>
  <c r="V68" i="11"/>
  <c r="W68" i="11"/>
  <c r="X68" i="11"/>
  <c r="Y68" i="11"/>
  <c r="Z68" i="11"/>
  <c r="AA68" i="11"/>
  <c r="AB68" i="11"/>
  <c r="AC68" i="11"/>
  <c r="AD68" i="11"/>
  <c r="AE68" i="11"/>
  <c r="AF68" i="11"/>
  <c r="AG68" i="11"/>
  <c r="AH68" i="11"/>
  <c r="AI68" i="11"/>
  <c r="AJ68" i="11"/>
  <c r="AK68" i="11"/>
  <c r="AL68" i="11"/>
  <c r="AM68" i="11"/>
  <c r="AN68" i="11"/>
  <c r="AO68" i="11"/>
  <c r="AP68" i="11"/>
  <c r="AQ68" i="11"/>
  <c r="AR68" i="11"/>
  <c r="AS68" i="11"/>
  <c r="AT68" i="11"/>
  <c r="AU68" i="11"/>
  <c r="AV68" i="11"/>
  <c r="AW68" i="11"/>
  <c r="AX68" i="11"/>
  <c r="AY68" i="11"/>
  <c r="AZ68" i="11"/>
  <c r="BA68" i="11"/>
  <c r="BB68" i="11"/>
  <c r="BC68" i="11"/>
  <c r="BD68" i="11"/>
  <c r="BE68" i="11"/>
  <c r="BF68" i="11"/>
  <c r="BG68" i="11"/>
  <c r="BH68" i="11"/>
  <c r="BI68" i="11"/>
  <c r="C69" i="11"/>
  <c r="D69" i="11"/>
  <c r="E69" i="11"/>
  <c r="F69" i="11"/>
  <c r="G69" i="11"/>
  <c r="H69" i="11"/>
  <c r="I69" i="11"/>
  <c r="J69" i="11"/>
  <c r="K69" i="11"/>
  <c r="L69" i="11"/>
  <c r="M69" i="11"/>
  <c r="N69" i="11"/>
  <c r="O69" i="11"/>
  <c r="P69" i="11"/>
  <c r="Q69" i="11"/>
  <c r="R69" i="11"/>
  <c r="S69" i="11"/>
  <c r="T69" i="11"/>
  <c r="U69" i="11"/>
  <c r="V69" i="11"/>
  <c r="W69" i="11"/>
  <c r="X69" i="11"/>
  <c r="Y69" i="11"/>
  <c r="Z69" i="11"/>
  <c r="AA69" i="11"/>
  <c r="AB69" i="11"/>
  <c r="AC69" i="11"/>
  <c r="AD69" i="11"/>
  <c r="AE69" i="11"/>
  <c r="AF69" i="11"/>
  <c r="AG69" i="11"/>
  <c r="AH69" i="11"/>
  <c r="AI69" i="11"/>
  <c r="AJ69" i="11"/>
  <c r="AK69" i="11"/>
  <c r="AL69" i="11"/>
  <c r="AM69" i="11"/>
  <c r="AN69" i="11"/>
  <c r="AO69" i="11"/>
  <c r="AP69" i="11"/>
  <c r="AQ69" i="11"/>
  <c r="AR69" i="11"/>
  <c r="AS69" i="11"/>
  <c r="AT69" i="11"/>
  <c r="AU69" i="11"/>
  <c r="AV69" i="11"/>
  <c r="AW69" i="11"/>
  <c r="AX69" i="11"/>
  <c r="AY69" i="11"/>
  <c r="AZ69" i="11"/>
  <c r="BA69" i="11"/>
  <c r="BB69" i="11"/>
  <c r="BC69" i="11"/>
  <c r="BD69" i="11"/>
  <c r="BE69" i="11"/>
  <c r="BF69" i="11"/>
  <c r="BG69" i="11"/>
  <c r="BH69" i="11"/>
  <c r="BI69" i="11"/>
  <c r="C70" i="11"/>
  <c r="D70" i="11"/>
  <c r="E70" i="11"/>
  <c r="F70" i="11"/>
  <c r="G70" i="11"/>
  <c r="H70" i="11"/>
  <c r="I70" i="11"/>
  <c r="J70" i="11"/>
  <c r="K70" i="11"/>
  <c r="L70" i="11"/>
  <c r="M70" i="11"/>
  <c r="N70" i="11"/>
  <c r="O70" i="11"/>
  <c r="P70" i="11"/>
  <c r="Q70" i="11"/>
  <c r="R70" i="11"/>
  <c r="S70" i="11"/>
  <c r="T70" i="11"/>
  <c r="U70" i="11"/>
  <c r="V70" i="11"/>
  <c r="W70" i="11"/>
  <c r="X70" i="11"/>
  <c r="Y70" i="11"/>
  <c r="Z70" i="11"/>
  <c r="AA70" i="11"/>
  <c r="AB70" i="11"/>
  <c r="AC70" i="11"/>
  <c r="AD70" i="11"/>
  <c r="AE70" i="11"/>
  <c r="AF70" i="11"/>
  <c r="AG70" i="11"/>
  <c r="AH70" i="11"/>
  <c r="AI70" i="11"/>
  <c r="AJ70" i="11"/>
  <c r="AK70" i="11"/>
  <c r="AL70" i="11"/>
  <c r="AM70" i="11"/>
  <c r="AN70" i="11"/>
  <c r="AO70" i="11"/>
  <c r="AP70" i="11"/>
  <c r="AQ70" i="11"/>
  <c r="AR70" i="11"/>
  <c r="AS70" i="11"/>
  <c r="AT70" i="11"/>
  <c r="AU70" i="11"/>
  <c r="AV70" i="11"/>
  <c r="AW70" i="11"/>
  <c r="AX70" i="11"/>
  <c r="AY70" i="11"/>
  <c r="AZ70" i="11"/>
  <c r="BA70" i="11"/>
  <c r="BB70" i="11"/>
  <c r="BC70" i="11"/>
  <c r="BD70" i="11"/>
  <c r="BE70" i="11"/>
  <c r="BF70" i="11"/>
  <c r="BG70" i="11"/>
  <c r="BH70" i="11"/>
  <c r="BI70" i="11"/>
  <c r="C71" i="11"/>
  <c r="D71" i="11"/>
  <c r="E71" i="11"/>
  <c r="F71" i="11"/>
  <c r="G71" i="11"/>
  <c r="H71" i="11"/>
  <c r="I71" i="11"/>
  <c r="J71" i="11"/>
  <c r="K71" i="11"/>
  <c r="L71" i="11"/>
  <c r="M71" i="11"/>
  <c r="N71" i="11"/>
  <c r="O71" i="11"/>
  <c r="P71" i="11"/>
  <c r="Q71" i="11"/>
  <c r="R71" i="11"/>
  <c r="S71" i="11"/>
  <c r="T71" i="11"/>
  <c r="U71" i="11"/>
  <c r="V71" i="11"/>
  <c r="W71" i="11"/>
  <c r="X71" i="11"/>
  <c r="Y71" i="11"/>
  <c r="Z71" i="11"/>
  <c r="AA71" i="11"/>
  <c r="AB71" i="11"/>
  <c r="AC71" i="11"/>
  <c r="AD71" i="11"/>
  <c r="AE71" i="11"/>
  <c r="AF71" i="11"/>
  <c r="AG71" i="11"/>
  <c r="AH71" i="11"/>
  <c r="AI71" i="11"/>
  <c r="AJ71" i="11"/>
  <c r="AK71" i="11"/>
  <c r="AL71" i="11"/>
  <c r="AM71" i="11"/>
  <c r="AN71" i="11"/>
  <c r="AO71" i="11"/>
  <c r="AP71" i="11"/>
  <c r="AQ71" i="11"/>
  <c r="AR71" i="11"/>
  <c r="AS71" i="11"/>
  <c r="AT71" i="11"/>
  <c r="AU71" i="11"/>
  <c r="AV71" i="11"/>
  <c r="AW71" i="11"/>
  <c r="AX71" i="11"/>
  <c r="AY71" i="11"/>
  <c r="AZ71" i="11"/>
  <c r="BA71" i="11"/>
  <c r="BB71" i="11"/>
  <c r="BC71" i="11"/>
  <c r="BD71" i="11"/>
  <c r="BE71" i="11"/>
  <c r="BF71" i="11"/>
  <c r="BG71" i="11"/>
  <c r="BH71" i="11"/>
  <c r="BI71" i="11"/>
  <c r="C72" i="11"/>
  <c r="D72" i="11"/>
  <c r="E72" i="11"/>
  <c r="F72" i="11"/>
  <c r="G72" i="11"/>
  <c r="H72" i="11"/>
  <c r="I72" i="11"/>
  <c r="J72" i="11"/>
  <c r="K72" i="11"/>
  <c r="L72" i="11"/>
  <c r="M72" i="11"/>
  <c r="N72" i="11"/>
  <c r="O72" i="11"/>
  <c r="P72" i="11"/>
  <c r="Q72" i="11"/>
  <c r="R72" i="11"/>
  <c r="S72" i="11"/>
  <c r="T72" i="11"/>
  <c r="U72" i="11"/>
  <c r="V72" i="11"/>
  <c r="W72" i="11"/>
  <c r="X72" i="11"/>
  <c r="Y72" i="11"/>
  <c r="Z72" i="11"/>
  <c r="AA72" i="11"/>
  <c r="AB72" i="11"/>
  <c r="AC72" i="11"/>
  <c r="AD72" i="11"/>
  <c r="AE72" i="11"/>
  <c r="AF72" i="11"/>
  <c r="AG72" i="11"/>
  <c r="AH72" i="11"/>
  <c r="AI72" i="11"/>
  <c r="AJ72" i="11"/>
  <c r="AK72" i="11"/>
  <c r="AL72" i="11"/>
  <c r="AM72" i="11"/>
  <c r="AN72" i="11"/>
  <c r="AO72" i="11"/>
  <c r="AP72" i="11"/>
  <c r="AQ72" i="11"/>
  <c r="AR72" i="11"/>
  <c r="AS72" i="11"/>
  <c r="AT72" i="11"/>
  <c r="AU72" i="11"/>
  <c r="AV72" i="11"/>
  <c r="AW72" i="11"/>
  <c r="AX72" i="11"/>
  <c r="AY72" i="11"/>
  <c r="AZ72" i="11"/>
  <c r="BA72" i="11"/>
  <c r="BB72" i="11"/>
  <c r="BC72" i="11"/>
  <c r="BD72" i="11"/>
  <c r="BE72" i="11"/>
  <c r="BF72" i="11"/>
  <c r="BG72" i="11"/>
  <c r="BH72" i="11"/>
  <c r="BI72" i="11"/>
  <c r="C73" i="11"/>
  <c r="D73" i="11"/>
  <c r="E73" i="11"/>
  <c r="F73" i="11"/>
  <c r="G73" i="11"/>
  <c r="H73" i="11"/>
  <c r="I73" i="11"/>
  <c r="J73" i="11"/>
  <c r="K73" i="11"/>
  <c r="L73" i="11"/>
  <c r="M73" i="11"/>
  <c r="N73" i="11"/>
  <c r="O73" i="11"/>
  <c r="P73" i="11"/>
  <c r="Q73" i="11"/>
  <c r="R73" i="11"/>
  <c r="S73" i="11"/>
  <c r="T73" i="11"/>
  <c r="U73" i="11"/>
  <c r="V73" i="11"/>
  <c r="W73" i="11"/>
  <c r="X73" i="11"/>
  <c r="Y73" i="11"/>
  <c r="Z73" i="11"/>
  <c r="AA73" i="11"/>
  <c r="AB73" i="11"/>
  <c r="AC73" i="11"/>
  <c r="AD73" i="11"/>
  <c r="AE73" i="11"/>
  <c r="AF73" i="11"/>
  <c r="AG73" i="11"/>
  <c r="AH73" i="11"/>
  <c r="AI73" i="11"/>
  <c r="AJ73" i="11"/>
  <c r="AK73" i="11"/>
  <c r="AL73" i="11"/>
  <c r="AM73" i="11"/>
  <c r="AN73" i="11"/>
  <c r="AO73" i="11"/>
  <c r="AP73" i="11"/>
  <c r="AQ73" i="11"/>
  <c r="AR73" i="11"/>
  <c r="AS73" i="11"/>
  <c r="AT73" i="11"/>
  <c r="AU73" i="11"/>
  <c r="AV73" i="11"/>
  <c r="AW73" i="11"/>
  <c r="AX73" i="11"/>
  <c r="AY73" i="11"/>
  <c r="AZ73" i="11"/>
  <c r="BA73" i="11"/>
  <c r="BB73" i="11"/>
  <c r="BC73" i="11"/>
  <c r="BD73" i="11"/>
  <c r="BE73" i="11"/>
  <c r="BF73" i="11"/>
  <c r="BG73" i="11"/>
  <c r="BH73" i="11"/>
  <c r="BI73" i="11"/>
  <c r="C74" i="11"/>
  <c r="D74" i="11"/>
  <c r="E74" i="11"/>
  <c r="F74" i="11"/>
  <c r="G74" i="11"/>
  <c r="H74" i="11"/>
  <c r="I74" i="11"/>
  <c r="J74" i="11"/>
  <c r="K74" i="11"/>
  <c r="L74" i="11"/>
  <c r="M74" i="11"/>
  <c r="N74" i="11"/>
  <c r="O74" i="11"/>
  <c r="P74" i="11"/>
  <c r="Q74" i="11"/>
  <c r="R74" i="11"/>
  <c r="S74" i="11"/>
  <c r="T74" i="11"/>
  <c r="U74" i="11"/>
  <c r="V74" i="11"/>
  <c r="W74" i="11"/>
  <c r="X74" i="11"/>
  <c r="Y74" i="11"/>
  <c r="Z74" i="11"/>
  <c r="AA74" i="11"/>
  <c r="AB74" i="11"/>
  <c r="AC74" i="11"/>
  <c r="AD74" i="11"/>
  <c r="AE74" i="11"/>
  <c r="AF74" i="11"/>
  <c r="AG74" i="11"/>
  <c r="AH74" i="11"/>
  <c r="AI74" i="11"/>
  <c r="AJ74" i="11"/>
  <c r="AK74" i="11"/>
  <c r="AL74" i="11"/>
  <c r="AM74" i="11"/>
  <c r="AN74" i="11"/>
  <c r="AO74" i="11"/>
  <c r="AP74" i="11"/>
  <c r="AQ74" i="11"/>
  <c r="AR74" i="11"/>
  <c r="AS74" i="11"/>
  <c r="AT74" i="11"/>
  <c r="AU74" i="11"/>
  <c r="AV74" i="11"/>
  <c r="AW74" i="11"/>
  <c r="AX74" i="11"/>
  <c r="AY74" i="11"/>
  <c r="AZ74" i="11"/>
  <c r="BA74" i="11"/>
  <c r="BB74" i="11"/>
  <c r="BC74" i="11"/>
  <c r="BD74" i="11"/>
  <c r="BE74" i="11"/>
  <c r="BF74" i="11"/>
  <c r="BG74" i="11"/>
  <c r="BH74" i="11"/>
  <c r="BI74" i="11"/>
  <c r="C75" i="11"/>
  <c r="D75" i="11"/>
  <c r="E75" i="11"/>
  <c r="F75" i="11"/>
  <c r="G75" i="11"/>
  <c r="H75" i="11"/>
  <c r="I75" i="11"/>
  <c r="J75" i="11"/>
  <c r="K75" i="11"/>
  <c r="L75" i="11"/>
  <c r="M75" i="11"/>
  <c r="N75" i="11"/>
  <c r="O75" i="11"/>
  <c r="P75" i="11"/>
  <c r="Q75" i="11"/>
  <c r="R75" i="11"/>
  <c r="S75" i="11"/>
  <c r="T75" i="11"/>
  <c r="U75" i="11"/>
  <c r="V75" i="11"/>
  <c r="W75" i="11"/>
  <c r="X75" i="11"/>
  <c r="Y75" i="11"/>
  <c r="Z75" i="11"/>
  <c r="AA75" i="11"/>
  <c r="AB75" i="11"/>
  <c r="AC75" i="11"/>
  <c r="AD75" i="11"/>
  <c r="AE75" i="11"/>
  <c r="AF75" i="11"/>
  <c r="AG75" i="11"/>
  <c r="AH75" i="11"/>
  <c r="AI75" i="11"/>
  <c r="AJ75" i="11"/>
  <c r="AK75" i="11"/>
  <c r="AL75" i="11"/>
  <c r="AM75" i="11"/>
  <c r="AN75" i="11"/>
  <c r="AO75" i="11"/>
  <c r="AP75" i="11"/>
  <c r="AQ75" i="11"/>
  <c r="AR75" i="11"/>
  <c r="AS75" i="11"/>
  <c r="AT75" i="11"/>
  <c r="AU75" i="11"/>
  <c r="AV75" i="11"/>
  <c r="AW75" i="11"/>
  <c r="AX75" i="11"/>
  <c r="AY75" i="11"/>
  <c r="AZ75" i="11"/>
  <c r="BA75" i="11"/>
  <c r="BB75" i="11"/>
  <c r="BC75" i="11"/>
  <c r="BD75" i="11"/>
  <c r="BE75" i="11"/>
  <c r="BF75" i="11"/>
  <c r="BG75" i="11"/>
  <c r="BH75" i="11"/>
  <c r="BI75" i="11"/>
  <c r="C76" i="11"/>
  <c r="D76" i="11"/>
  <c r="E76" i="11"/>
  <c r="F76" i="11"/>
  <c r="G76" i="11"/>
  <c r="H76" i="11"/>
  <c r="I76" i="11"/>
  <c r="J76" i="11"/>
  <c r="K76" i="11"/>
  <c r="L76" i="11"/>
  <c r="M76" i="11"/>
  <c r="N76" i="11"/>
  <c r="O76" i="11"/>
  <c r="P76" i="11"/>
  <c r="Q76" i="11"/>
  <c r="R76" i="11"/>
  <c r="S76" i="11"/>
  <c r="T76" i="11"/>
  <c r="U76" i="11"/>
  <c r="V76" i="11"/>
  <c r="W76" i="11"/>
  <c r="X76" i="11"/>
  <c r="Y76" i="11"/>
  <c r="Z76" i="11"/>
  <c r="AA76" i="11"/>
  <c r="AB76" i="11"/>
  <c r="AC76" i="11"/>
  <c r="AD76" i="11"/>
  <c r="AE76" i="11"/>
  <c r="AF76" i="11"/>
  <c r="AG76" i="11"/>
  <c r="AH76" i="11"/>
  <c r="AI76" i="11"/>
  <c r="AJ76" i="11"/>
  <c r="AK76" i="11"/>
  <c r="AL76" i="11"/>
  <c r="AM76" i="11"/>
  <c r="AN76" i="11"/>
  <c r="AO76" i="11"/>
  <c r="AP76" i="11"/>
  <c r="AQ76" i="11"/>
  <c r="AR76" i="11"/>
  <c r="AS76" i="11"/>
  <c r="AT76" i="11"/>
  <c r="AU76" i="11"/>
  <c r="AV76" i="11"/>
  <c r="AW76" i="11"/>
  <c r="AX76" i="11"/>
  <c r="AY76" i="11"/>
  <c r="AZ76" i="11"/>
  <c r="BA76" i="11"/>
  <c r="BB76" i="11"/>
  <c r="BC76" i="11"/>
  <c r="BD76" i="11"/>
  <c r="BE76" i="11"/>
  <c r="BF76" i="11"/>
  <c r="BG76" i="11"/>
  <c r="BH76" i="11"/>
  <c r="BI76" i="11"/>
  <c r="C77" i="11"/>
  <c r="D77" i="11"/>
  <c r="E77" i="11"/>
  <c r="F77" i="11"/>
  <c r="G77" i="11"/>
  <c r="H77" i="11"/>
  <c r="I77" i="11"/>
  <c r="J77" i="11"/>
  <c r="K77" i="11"/>
  <c r="L77" i="11"/>
  <c r="M77" i="11"/>
  <c r="N77" i="11"/>
  <c r="O77" i="11"/>
  <c r="P77" i="11"/>
  <c r="Q77" i="11"/>
  <c r="R77" i="11"/>
  <c r="S77" i="11"/>
  <c r="T77" i="11"/>
  <c r="U77" i="11"/>
  <c r="V77" i="11"/>
  <c r="W77" i="11"/>
  <c r="X77" i="11"/>
  <c r="Y77" i="11"/>
  <c r="Z77" i="11"/>
  <c r="AA77" i="11"/>
  <c r="AB77" i="11"/>
  <c r="AC77" i="11"/>
  <c r="AD77" i="11"/>
  <c r="AE77" i="11"/>
  <c r="AF77" i="11"/>
  <c r="AG77" i="11"/>
  <c r="AH77" i="11"/>
  <c r="AI77" i="11"/>
  <c r="AJ77" i="11"/>
  <c r="AK77" i="11"/>
  <c r="AL77" i="11"/>
  <c r="AM77" i="11"/>
  <c r="AN77" i="11"/>
  <c r="AO77" i="11"/>
  <c r="AP77" i="11"/>
  <c r="AQ77" i="11"/>
  <c r="AR77" i="11"/>
  <c r="AS77" i="11"/>
  <c r="AT77" i="11"/>
  <c r="AU77" i="11"/>
  <c r="AV77" i="11"/>
  <c r="AW77" i="11"/>
  <c r="AX77" i="11"/>
  <c r="AY77" i="11"/>
  <c r="AZ77" i="11"/>
  <c r="BA77" i="11"/>
  <c r="BB77" i="11"/>
  <c r="BC77" i="11"/>
  <c r="BD77" i="11"/>
  <c r="BE77" i="11"/>
  <c r="BF77" i="11"/>
  <c r="BG77" i="11"/>
  <c r="BH77" i="11"/>
  <c r="BI77" i="11"/>
  <c r="C78" i="11"/>
  <c r="D78" i="11"/>
  <c r="E78" i="11"/>
  <c r="F78" i="11"/>
  <c r="G78" i="11"/>
  <c r="H78" i="11"/>
  <c r="I78" i="11"/>
  <c r="J78" i="11"/>
  <c r="K78" i="11"/>
  <c r="L78" i="11"/>
  <c r="M78" i="11"/>
  <c r="N78" i="11"/>
  <c r="O78" i="11"/>
  <c r="P78" i="11"/>
  <c r="Q78" i="11"/>
  <c r="R78" i="11"/>
  <c r="S78" i="11"/>
  <c r="T78" i="11"/>
  <c r="U78" i="11"/>
  <c r="V78" i="11"/>
  <c r="W78" i="11"/>
  <c r="X78" i="11"/>
  <c r="Y78" i="11"/>
  <c r="Z78" i="11"/>
  <c r="AA78" i="11"/>
  <c r="AB78" i="11"/>
  <c r="AC78" i="11"/>
  <c r="AD78" i="11"/>
  <c r="AE78" i="11"/>
  <c r="AF78" i="11"/>
  <c r="AG78" i="11"/>
  <c r="AH78" i="11"/>
  <c r="AI78" i="11"/>
  <c r="AJ78" i="11"/>
  <c r="AK78" i="11"/>
  <c r="AL78" i="11"/>
  <c r="AM78" i="11"/>
  <c r="AN78" i="11"/>
  <c r="AO78" i="11"/>
  <c r="AP78" i="11"/>
  <c r="AQ78" i="11"/>
  <c r="AR78" i="11"/>
  <c r="AS78" i="11"/>
  <c r="AT78" i="11"/>
  <c r="AU78" i="11"/>
  <c r="AV78" i="11"/>
  <c r="AW78" i="11"/>
  <c r="AX78" i="11"/>
  <c r="AY78" i="11"/>
  <c r="AZ78" i="11"/>
  <c r="BA78" i="11"/>
  <c r="BB78" i="11"/>
  <c r="BC78" i="11"/>
  <c r="BD78" i="11"/>
  <c r="BE78" i="11"/>
  <c r="BF78" i="11"/>
  <c r="BG78" i="11"/>
  <c r="BH78" i="11"/>
  <c r="BI78" i="11"/>
  <c r="C79" i="11"/>
  <c r="D79" i="11"/>
  <c r="E79" i="11"/>
  <c r="F79" i="11"/>
  <c r="G79" i="11"/>
  <c r="H79" i="11"/>
  <c r="I79" i="11"/>
  <c r="J79" i="11"/>
  <c r="K79" i="11"/>
  <c r="L79" i="11"/>
  <c r="M79" i="11"/>
  <c r="N79" i="11"/>
  <c r="O79" i="11"/>
  <c r="P79" i="11"/>
  <c r="Q79" i="11"/>
  <c r="R79" i="11"/>
  <c r="S79" i="11"/>
  <c r="T79" i="11"/>
  <c r="U79" i="11"/>
  <c r="V79" i="11"/>
  <c r="W79" i="11"/>
  <c r="X79" i="11"/>
  <c r="Y79" i="11"/>
  <c r="Z79" i="11"/>
  <c r="AA79" i="11"/>
  <c r="AB79" i="11"/>
  <c r="AC79" i="11"/>
  <c r="AD79" i="11"/>
  <c r="AE79" i="11"/>
  <c r="AF79" i="11"/>
  <c r="AG79" i="11"/>
  <c r="AH79" i="11"/>
  <c r="AI79" i="11"/>
  <c r="AJ79" i="11"/>
  <c r="AK79" i="11"/>
  <c r="AL79" i="11"/>
  <c r="AM79" i="11"/>
  <c r="AN79" i="11"/>
  <c r="AO79" i="11"/>
  <c r="AP79" i="11"/>
  <c r="AQ79" i="11"/>
  <c r="AR79" i="11"/>
  <c r="AS79" i="11"/>
  <c r="AT79" i="11"/>
  <c r="AU79" i="11"/>
  <c r="AV79" i="11"/>
  <c r="AW79" i="11"/>
  <c r="AX79" i="11"/>
  <c r="AY79" i="11"/>
  <c r="AZ79" i="11"/>
  <c r="BA79" i="11"/>
  <c r="BB79" i="11"/>
  <c r="BC79" i="11"/>
  <c r="BD79" i="11"/>
  <c r="BE79" i="11"/>
  <c r="BF79" i="11"/>
  <c r="BG79" i="11"/>
  <c r="BH79" i="11"/>
  <c r="BI79" i="11"/>
  <c r="C80" i="11"/>
  <c r="D80" i="11"/>
  <c r="E80" i="11"/>
  <c r="F80" i="11"/>
  <c r="G80" i="11"/>
  <c r="H80" i="11"/>
  <c r="I80" i="11"/>
  <c r="J80" i="11"/>
  <c r="K80" i="11"/>
  <c r="L80" i="11"/>
  <c r="M80" i="11"/>
  <c r="N80" i="11"/>
  <c r="O80" i="11"/>
  <c r="P80" i="11"/>
  <c r="Q80" i="11"/>
  <c r="R80" i="11"/>
  <c r="S80" i="11"/>
  <c r="T80" i="11"/>
  <c r="U80" i="11"/>
  <c r="V80" i="11"/>
  <c r="W80" i="11"/>
  <c r="X80" i="11"/>
  <c r="Y80" i="11"/>
  <c r="Z80" i="11"/>
  <c r="AA80" i="11"/>
  <c r="AB80" i="11"/>
  <c r="AC80" i="11"/>
  <c r="AD80" i="11"/>
  <c r="AE80" i="11"/>
  <c r="AF80" i="11"/>
  <c r="AG80" i="11"/>
  <c r="AH80" i="11"/>
  <c r="AI80" i="11"/>
  <c r="AJ80" i="11"/>
  <c r="AK80" i="11"/>
  <c r="AL80" i="11"/>
  <c r="AM80" i="11"/>
  <c r="AN80" i="11"/>
  <c r="AO80" i="11"/>
  <c r="AP80" i="11"/>
  <c r="AQ80" i="11"/>
  <c r="AR80" i="11"/>
  <c r="AS80" i="11"/>
  <c r="AT80" i="11"/>
  <c r="AU80" i="11"/>
  <c r="AV80" i="11"/>
  <c r="AW80" i="11"/>
  <c r="AX80" i="11"/>
  <c r="AY80" i="11"/>
  <c r="AZ80" i="11"/>
  <c r="BA80" i="11"/>
  <c r="BB80" i="11"/>
  <c r="BC80" i="11"/>
  <c r="BD80" i="11"/>
  <c r="BE80" i="11"/>
  <c r="BF80" i="11"/>
  <c r="BG80" i="11"/>
  <c r="BH80" i="11"/>
  <c r="BI80" i="11"/>
  <c r="C81" i="11"/>
  <c r="D81" i="11"/>
  <c r="E81" i="11"/>
  <c r="F81" i="11"/>
  <c r="G81" i="11"/>
  <c r="H81" i="11"/>
  <c r="I81" i="11"/>
  <c r="J81" i="11"/>
  <c r="K81" i="11"/>
  <c r="L81" i="11"/>
  <c r="M81" i="11"/>
  <c r="N81" i="11"/>
  <c r="O81" i="11"/>
  <c r="P81" i="11"/>
  <c r="Q81" i="11"/>
  <c r="R81" i="11"/>
  <c r="S81" i="11"/>
  <c r="T81" i="11"/>
  <c r="U81" i="11"/>
  <c r="V81" i="11"/>
  <c r="W81" i="11"/>
  <c r="X81" i="11"/>
  <c r="Y81" i="11"/>
  <c r="Z81" i="11"/>
  <c r="AA81" i="11"/>
  <c r="AB81" i="11"/>
  <c r="AC81" i="11"/>
  <c r="AD81" i="11"/>
  <c r="AE81" i="11"/>
  <c r="AF81" i="11"/>
  <c r="AG81" i="11"/>
  <c r="AH81" i="11"/>
  <c r="AI81" i="11"/>
  <c r="AJ81" i="11"/>
  <c r="AK81" i="11"/>
  <c r="AL81" i="11"/>
  <c r="AM81" i="11"/>
  <c r="AN81" i="11"/>
  <c r="AO81" i="11"/>
  <c r="AP81" i="11"/>
  <c r="AQ81" i="11"/>
  <c r="AR81" i="11"/>
  <c r="AS81" i="11"/>
  <c r="AT81" i="11"/>
  <c r="AU81" i="11"/>
  <c r="AV81" i="11"/>
  <c r="AW81" i="11"/>
  <c r="AX81" i="11"/>
  <c r="AY81" i="11"/>
  <c r="AZ81" i="11"/>
  <c r="BA81" i="11"/>
  <c r="BB81" i="11"/>
  <c r="BC81" i="11"/>
  <c r="BD81" i="11"/>
  <c r="BE81" i="11"/>
  <c r="BF81" i="11"/>
  <c r="BG81" i="11"/>
  <c r="BH81" i="11"/>
  <c r="BI81" i="11"/>
  <c r="C82" i="11"/>
  <c r="D82" i="11"/>
  <c r="E82" i="11"/>
  <c r="F82" i="11"/>
  <c r="G82" i="11"/>
  <c r="H82" i="11"/>
  <c r="I82" i="11"/>
  <c r="J82" i="11"/>
  <c r="K82" i="11"/>
  <c r="L82" i="11"/>
  <c r="M82" i="11"/>
  <c r="N82" i="11"/>
  <c r="O82" i="11"/>
  <c r="P82" i="11"/>
  <c r="Q82" i="11"/>
  <c r="R82" i="11"/>
  <c r="S82" i="11"/>
  <c r="T82" i="11"/>
  <c r="U82" i="11"/>
  <c r="V82" i="11"/>
  <c r="W82" i="11"/>
  <c r="X82" i="11"/>
  <c r="Y82" i="11"/>
  <c r="Z82" i="11"/>
  <c r="AA82" i="11"/>
  <c r="AB82" i="11"/>
  <c r="AC82" i="11"/>
  <c r="AD82" i="11"/>
  <c r="AE82" i="11"/>
  <c r="AF82" i="11"/>
  <c r="AG82" i="11"/>
  <c r="AH82" i="11"/>
  <c r="AI82" i="11"/>
  <c r="AJ82" i="11"/>
  <c r="AK82" i="11"/>
  <c r="AL82" i="11"/>
  <c r="AM82" i="11"/>
  <c r="AN82" i="11"/>
  <c r="AO82" i="11"/>
  <c r="AP82" i="11"/>
  <c r="AQ82" i="11"/>
  <c r="AR82" i="11"/>
  <c r="AS82" i="11"/>
  <c r="AT82" i="11"/>
  <c r="AU82" i="11"/>
  <c r="AV82" i="11"/>
  <c r="AW82" i="11"/>
  <c r="AX82" i="11"/>
  <c r="AY82" i="11"/>
  <c r="AZ82" i="11"/>
  <c r="BA82" i="11"/>
  <c r="BB82" i="11"/>
  <c r="BC82" i="11"/>
  <c r="BD82" i="11"/>
  <c r="BE82" i="11"/>
  <c r="BF82" i="11"/>
  <c r="BG82" i="11"/>
  <c r="BH82" i="11"/>
  <c r="BI82" i="11"/>
  <c r="C83" i="11"/>
  <c r="D83" i="11"/>
  <c r="E83" i="11"/>
  <c r="F83" i="11"/>
  <c r="G83" i="11"/>
  <c r="H83" i="11"/>
  <c r="I83" i="11"/>
  <c r="J83" i="11"/>
  <c r="K83" i="11"/>
  <c r="L83" i="11"/>
  <c r="M83" i="11"/>
  <c r="N83" i="11"/>
  <c r="O83" i="11"/>
  <c r="P83" i="11"/>
  <c r="Q83" i="11"/>
  <c r="R83" i="11"/>
  <c r="S83" i="11"/>
  <c r="T83" i="11"/>
  <c r="U83" i="11"/>
  <c r="V83" i="11"/>
  <c r="W83" i="11"/>
  <c r="X83" i="11"/>
  <c r="Y83" i="11"/>
  <c r="Z83" i="11"/>
  <c r="AA83" i="11"/>
  <c r="AB83" i="11"/>
  <c r="AC83" i="11"/>
  <c r="AD83" i="11"/>
  <c r="AE83" i="11"/>
  <c r="AF83" i="11"/>
  <c r="AG83" i="11"/>
  <c r="AH83" i="11"/>
  <c r="AI83" i="11"/>
  <c r="AJ83" i="11"/>
  <c r="AK83" i="11"/>
  <c r="AL83" i="11"/>
  <c r="AM83" i="11"/>
  <c r="AN83" i="11"/>
  <c r="AO83" i="11"/>
  <c r="AP83" i="11"/>
  <c r="AQ83" i="11"/>
  <c r="AR83" i="11"/>
  <c r="AS83" i="11"/>
  <c r="AT83" i="11"/>
  <c r="AU83" i="11"/>
  <c r="AV83" i="11"/>
  <c r="AW83" i="11"/>
  <c r="AX83" i="11"/>
  <c r="AY83" i="11"/>
  <c r="AZ83" i="11"/>
  <c r="BA83" i="11"/>
  <c r="BB83" i="11"/>
  <c r="BC83" i="11"/>
  <c r="BD83" i="11"/>
  <c r="BE83" i="11"/>
  <c r="BF83" i="11"/>
  <c r="BG83" i="11"/>
  <c r="BH83" i="11"/>
  <c r="BI83" i="11"/>
  <c r="C84" i="11"/>
  <c r="D84" i="11"/>
  <c r="E84" i="11"/>
  <c r="F84" i="11"/>
  <c r="G84" i="11"/>
  <c r="H84" i="11"/>
  <c r="I84" i="11"/>
  <c r="J84" i="11"/>
  <c r="K84" i="11"/>
  <c r="L84" i="11"/>
  <c r="M84" i="11"/>
  <c r="N84" i="11"/>
  <c r="O84" i="11"/>
  <c r="P84" i="11"/>
  <c r="Q84" i="11"/>
  <c r="R84" i="11"/>
  <c r="S84" i="11"/>
  <c r="T84" i="11"/>
  <c r="U84" i="11"/>
  <c r="V84" i="11"/>
  <c r="W84" i="11"/>
  <c r="X84" i="11"/>
  <c r="Y84" i="11"/>
  <c r="Z84" i="11"/>
  <c r="AA84" i="11"/>
  <c r="AB84" i="11"/>
  <c r="AC84" i="11"/>
  <c r="AD84" i="11"/>
  <c r="AE84" i="11"/>
  <c r="AF84" i="11"/>
  <c r="AG84" i="11"/>
  <c r="AH84" i="11"/>
  <c r="AI84" i="11"/>
  <c r="AJ84" i="11"/>
  <c r="AK84" i="11"/>
  <c r="AL84" i="11"/>
  <c r="AM84" i="11"/>
  <c r="AN84" i="11"/>
  <c r="AO84" i="11"/>
  <c r="AP84" i="11"/>
  <c r="AQ84" i="11"/>
  <c r="AR84" i="11"/>
  <c r="AS84" i="11"/>
  <c r="AT84" i="11"/>
  <c r="AU84" i="11"/>
  <c r="AV84" i="11"/>
  <c r="AW84" i="11"/>
  <c r="AX84" i="11"/>
  <c r="AY84" i="11"/>
  <c r="AZ84" i="11"/>
  <c r="BA84" i="11"/>
  <c r="BB84" i="11"/>
  <c r="BC84" i="11"/>
  <c r="BD84" i="11"/>
  <c r="BE84" i="11"/>
  <c r="BF84" i="11"/>
  <c r="BG84" i="11"/>
  <c r="BH84" i="11"/>
  <c r="BI84" i="11"/>
  <c r="C85" i="11"/>
  <c r="D85" i="11"/>
  <c r="E85" i="11"/>
  <c r="F85" i="11"/>
  <c r="G85" i="11"/>
  <c r="H85" i="11"/>
  <c r="I85" i="11"/>
  <c r="J85" i="11"/>
  <c r="K85" i="11"/>
  <c r="L85" i="11"/>
  <c r="M85" i="11"/>
  <c r="N85" i="11"/>
  <c r="O85" i="11"/>
  <c r="P85" i="11"/>
  <c r="Q85" i="11"/>
  <c r="R85" i="11"/>
  <c r="S85" i="11"/>
  <c r="T85" i="11"/>
  <c r="U85" i="11"/>
  <c r="V85" i="11"/>
  <c r="W85" i="11"/>
  <c r="X85" i="11"/>
  <c r="Y85" i="11"/>
  <c r="Z85" i="11"/>
  <c r="AA85" i="11"/>
  <c r="AB85" i="11"/>
  <c r="AC85" i="11"/>
  <c r="AD85" i="11"/>
  <c r="AE85" i="11"/>
  <c r="AF85" i="11"/>
  <c r="AG85" i="11"/>
  <c r="AH85" i="11"/>
  <c r="AI85" i="11"/>
  <c r="AJ85" i="11"/>
  <c r="AK85" i="11"/>
  <c r="AL85" i="11"/>
  <c r="AM85" i="11"/>
  <c r="AN85" i="11"/>
  <c r="AO85" i="11"/>
  <c r="AP85" i="11"/>
  <c r="AQ85" i="11"/>
  <c r="AR85" i="11"/>
  <c r="AS85" i="11"/>
  <c r="AT85" i="11"/>
  <c r="AU85" i="11"/>
  <c r="AV85" i="11"/>
  <c r="AW85" i="11"/>
  <c r="AX85" i="11"/>
  <c r="AY85" i="11"/>
  <c r="AZ85" i="11"/>
  <c r="BA85" i="11"/>
  <c r="BB85" i="11"/>
  <c r="BC85" i="11"/>
  <c r="BD85" i="11"/>
  <c r="BE85" i="11"/>
  <c r="BF85" i="11"/>
  <c r="BG85" i="11"/>
  <c r="BH85" i="11"/>
  <c r="BI85" i="11"/>
  <c r="C86" i="11"/>
  <c r="D86" i="11"/>
  <c r="E86" i="11"/>
  <c r="F86" i="11"/>
  <c r="G86" i="11"/>
  <c r="H86" i="11"/>
  <c r="I86" i="11"/>
  <c r="J86" i="11"/>
  <c r="K86" i="11"/>
  <c r="L86" i="11"/>
  <c r="M86" i="11"/>
  <c r="N86" i="11"/>
  <c r="O86" i="11"/>
  <c r="P86" i="11"/>
  <c r="Q86" i="11"/>
  <c r="R86" i="11"/>
  <c r="S86" i="11"/>
  <c r="T86" i="11"/>
  <c r="U86" i="11"/>
  <c r="V86" i="11"/>
  <c r="W86" i="11"/>
  <c r="X86" i="11"/>
  <c r="Y86" i="11"/>
  <c r="Z86" i="11"/>
  <c r="AA86" i="11"/>
  <c r="AB86" i="11"/>
  <c r="AC86" i="11"/>
  <c r="AD86" i="11"/>
  <c r="AE86" i="11"/>
  <c r="AF86" i="11"/>
  <c r="AG86" i="11"/>
  <c r="AH86" i="11"/>
  <c r="AI86" i="11"/>
  <c r="AJ86" i="11"/>
  <c r="AK86" i="11"/>
  <c r="AL86" i="11"/>
  <c r="AM86" i="11"/>
  <c r="AN86" i="11"/>
  <c r="AO86" i="11"/>
  <c r="AP86" i="11"/>
  <c r="AQ86" i="11"/>
  <c r="AR86" i="11"/>
  <c r="AS86" i="11"/>
  <c r="AT86" i="11"/>
  <c r="AU86" i="11"/>
  <c r="AV86" i="11"/>
  <c r="AW86" i="11"/>
  <c r="AX86" i="11"/>
  <c r="AY86" i="11"/>
  <c r="AZ86" i="11"/>
  <c r="BA86" i="11"/>
  <c r="BB86" i="11"/>
  <c r="BC86" i="11"/>
  <c r="BD86" i="11"/>
  <c r="BE86" i="11"/>
  <c r="BF86" i="11"/>
  <c r="BG86" i="11"/>
  <c r="BH86" i="11"/>
  <c r="BI86" i="11"/>
  <c r="C87" i="11"/>
  <c r="D87" i="11"/>
  <c r="E87" i="11"/>
  <c r="F87" i="11"/>
  <c r="G87" i="11"/>
  <c r="H87" i="11"/>
  <c r="I87" i="11"/>
  <c r="J87" i="11"/>
  <c r="K87" i="11"/>
  <c r="L87" i="11"/>
  <c r="M87" i="11"/>
  <c r="N87" i="11"/>
  <c r="O87" i="11"/>
  <c r="P87" i="11"/>
  <c r="Q87" i="11"/>
  <c r="R87" i="11"/>
  <c r="S87" i="11"/>
  <c r="T87" i="11"/>
  <c r="U87" i="11"/>
  <c r="V87" i="11"/>
  <c r="W87" i="11"/>
  <c r="X87" i="11"/>
  <c r="Y87" i="11"/>
  <c r="Z87" i="11"/>
  <c r="AA87" i="11"/>
  <c r="AB87" i="11"/>
  <c r="AC87" i="11"/>
  <c r="AD87" i="11"/>
  <c r="AE87" i="11"/>
  <c r="AF87" i="11"/>
  <c r="AG87" i="11"/>
  <c r="AH87" i="11"/>
  <c r="AI87" i="11"/>
  <c r="AJ87" i="11"/>
  <c r="AK87" i="11"/>
  <c r="AL87" i="11"/>
  <c r="AM87" i="11"/>
  <c r="AN87" i="11"/>
  <c r="AO87" i="11"/>
  <c r="AP87" i="11"/>
  <c r="AQ87" i="11"/>
  <c r="AR87" i="11"/>
  <c r="AS87" i="11"/>
  <c r="AT87" i="11"/>
  <c r="AU87" i="11"/>
  <c r="AV87" i="11"/>
  <c r="AW87" i="11"/>
  <c r="AX87" i="11"/>
  <c r="AY87" i="11"/>
  <c r="AZ87" i="11"/>
  <c r="BA87" i="11"/>
  <c r="BB87" i="11"/>
  <c r="BC87" i="11"/>
  <c r="BD87" i="11"/>
  <c r="BE87" i="11"/>
  <c r="BF87" i="11"/>
  <c r="BG87" i="11"/>
  <c r="BH87" i="11"/>
  <c r="BI87" i="11"/>
  <c r="C88" i="11"/>
  <c r="D88" i="11"/>
  <c r="E88" i="11"/>
  <c r="F88" i="11"/>
  <c r="G88" i="11"/>
  <c r="H88" i="11"/>
  <c r="I88" i="11"/>
  <c r="J88" i="11"/>
  <c r="K88" i="11"/>
  <c r="L88" i="11"/>
  <c r="M88" i="11"/>
  <c r="N88" i="11"/>
  <c r="O88" i="11"/>
  <c r="P88" i="11"/>
  <c r="Q88" i="11"/>
  <c r="R88" i="11"/>
  <c r="S88" i="11"/>
  <c r="T88" i="11"/>
  <c r="U88" i="11"/>
  <c r="V88" i="11"/>
  <c r="W88" i="11"/>
  <c r="X88" i="11"/>
  <c r="Y88" i="11"/>
  <c r="Z88" i="11"/>
  <c r="AA88" i="11"/>
  <c r="AB88" i="11"/>
  <c r="AC88" i="11"/>
  <c r="AD88" i="11"/>
  <c r="AE88" i="11"/>
  <c r="AF88" i="11"/>
  <c r="AG88" i="11"/>
  <c r="AH88" i="11"/>
  <c r="AI88" i="11"/>
  <c r="AJ88" i="11"/>
  <c r="AK88" i="11"/>
  <c r="AL88" i="11"/>
  <c r="AM88" i="11"/>
  <c r="AN88" i="11"/>
  <c r="AO88" i="11"/>
  <c r="AP88" i="11"/>
  <c r="AQ88" i="11"/>
  <c r="AR88" i="11"/>
  <c r="AS88" i="11"/>
  <c r="AT88" i="11"/>
  <c r="AU88" i="11"/>
  <c r="AV88" i="11"/>
  <c r="AW88" i="11"/>
  <c r="AX88" i="11"/>
  <c r="AY88" i="11"/>
  <c r="AZ88" i="11"/>
  <c r="BA88" i="11"/>
  <c r="BB88" i="11"/>
  <c r="BC88" i="11"/>
  <c r="BD88" i="11"/>
  <c r="BE88" i="11"/>
  <c r="BF88" i="11"/>
  <c r="BG88" i="11"/>
  <c r="BH88" i="11"/>
  <c r="BI88" i="11"/>
  <c r="C89" i="11"/>
  <c r="D89" i="11"/>
  <c r="E89" i="11"/>
  <c r="F89" i="11"/>
  <c r="G89" i="11"/>
  <c r="H89" i="11"/>
  <c r="I89" i="11"/>
  <c r="J89" i="11"/>
  <c r="K89" i="11"/>
  <c r="L89" i="11"/>
  <c r="M89" i="11"/>
  <c r="N89" i="11"/>
  <c r="O89" i="11"/>
  <c r="P89" i="11"/>
  <c r="Q89" i="11"/>
  <c r="R89" i="11"/>
  <c r="S89" i="11"/>
  <c r="T89" i="11"/>
  <c r="U89" i="11"/>
  <c r="V89" i="11"/>
  <c r="W89" i="11"/>
  <c r="X89" i="11"/>
  <c r="Y89" i="11"/>
  <c r="Z89" i="11"/>
  <c r="AA89" i="11"/>
  <c r="AB89" i="11"/>
  <c r="AC89" i="11"/>
  <c r="AD89" i="11"/>
  <c r="AE89" i="11"/>
  <c r="AF89" i="11"/>
  <c r="AG89" i="11"/>
  <c r="AH89" i="11"/>
  <c r="AI89" i="11"/>
  <c r="AJ89" i="11"/>
  <c r="AK89" i="11"/>
  <c r="AL89" i="11"/>
  <c r="AM89" i="11"/>
  <c r="AN89" i="11"/>
  <c r="AO89" i="11"/>
  <c r="AP89" i="11"/>
  <c r="AQ89" i="11"/>
  <c r="AR89" i="11"/>
  <c r="AS89" i="11"/>
  <c r="AT89" i="11"/>
  <c r="AU89" i="11"/>
  <c r="AV89" i="11"/>
  <c r="AW89" i="11"/>
  <c r="AX89" i="11"/>
  <c r="AY89" i="11"/>
  <c r="AZ89" i="11"/>
  <c r="BA89" i="11"/>
  <c r="BB89" i="11"/>
  <c r="BC89" i="11"/>
  <c r="BD89" i="11"/>
  <c r="BE89" i="11"/>
  <c r="BF89" i="11"/>
  <c r="BG89" i="11"/>
  <c r="BH89" i="11"/>
  <c r="BI89" i="11"/>
  <c r="C90" i="11"/>
  <c r="D90" i="11"/>
  <c r="E90" i="11"/>
  <c r="F90" i="11"/>
  <c r="G90" i="11"/>
  <c r="H90" i="11"/>
  <c r="I90" i="11"/>
  <c r="J90" i="11"/>
  <c r="K90" i="11"/>
  <c r="L90" i="11"/>
  <c r="M90" i="11"/>
  <c r="N90" i="11"/>
  <c r="O90" i="11"/>
  <c r="P90" i="11"/>
  <c r="Q90" i="11"/>
  <c r="R90" i="11"/>
  <c r="S90" i="11"/>
  <c r="T90" i="11"/>
  <c r="U90" i="11"/>
  <c r="V90" i="11"/>
  <c r="W90" i="11"/>
  <c r="X90" i="11"/>
  <c r="Y90" i="11"/>
  <c r="Z90" i="11"/>
  <c r="AA90" i="11"/>
  <c r="AB90" i="11"/>
  <c r="AC90" i="11"/>
  <c r="AD90" i="11"/>
  <c r="AE90" i="11"/>
  <c r="AF90" i="11"/>
  <c r="AG90" i="11"/>
  <c r="AH90" i="11"/>
  <c r="AI90" i="11"/>
  <c r="AJ90" i="11"/>
  <c r="AK90" i="11"/>
  <c r="AL90" i="11"/>
  <c r="AM90" i="11"/>
  <c r="AN90" i="11"/>
  <c r="AO90" i="11"/>
  <c r="AP90" i="11"/>
  <c r="AQ90" i="11"/>
  <c r="AR90" i="11"/>
  <c r="AS90" i="11"/>
  <c r="AT90" i="11"/>
  <c r="AU90" i="11"/>
  <c r="AV90" i="11"/>
  <c r="AW90" i="11"/>
  <c r="AX90" i="11"/>
  <c r="AY90" i="11"/>
  <c r="AZ90" i="11"/>
  <c r="BA90" i="11"/>
  <c r="BB90" i="11"/>
  <c r="BC90" i="11"/>
  <c r="BD90" i="11"/>
  <c r="BE90" i="11"/>
  <c r="BF90" i="11"/>
  <c r="BG90" i="11"/>
  <c r="BH90" i="11"/>
  <c r="BI90" i="11"/>
  <c r="C91" i="11"/>
  <c r="D91" i="11"/>
  <c r="E91" i="11"/>
  <c r="F91" i="11"/>
  <c r="G91" i="11"/>
  <c r="H91" i="11"/>
  <c r="I91" i="11"/>
  <c r="J91" i="11"/>
  <c r="K91" i="11"/>
  <c r="L91" i="11"/>
  <c r="M91" i="11"/>
  <c r="N91" i="11"/>
  <c r="O91" i="11"/>
  <c r="P91" i="11"/>
  <c r="Q91" i="11"/>
  <c r="R91" i="11"/>
  <c r="S91" i="11"/>
  <c r="T91" i="11"/>
  <c r="U91" i="11"/>
  <c r="V91" i="11"/>
  <c r="W91" i="11"/>
  <c r="X91" i="11"/>
  <c r="Y91" i="11"/>
  <c r="Z91" i="11"/>
  <c r="AA91" i="11"/>
  <c r="AB91" i="11"/>
  <c r="AC91" i="11"/>
  <c r="AD91" i="11"/>
  <c r="AE91" i="11"/>
  <c r="AF91" i="11"/>
  <c r="AG91" i="11"/>
  <c r="AH91" i="11"/>
  <c r="AI91" i="11"/>
  <c r="AJ91" i="11"/>
  <c r="AK91" i="11"/>
  <c r="AL91" i="11"/>
  <c r="AM91" i="11"/>
  <c r="AN91" i="11"/>
  <c r="AO91" i="11"/>
  <c r="AP91" i="11"/>
  <c r="AQ91" i="11"/>
  <c r="AR91" i="11"/>
  <c r="AS91" i="11"/>
  <c r="AT91" i="11"/>
  <c r="AU91" i="11"/>
  <c r="AV91" i="11"/>
  <c r="AW91" i="11"/>
  <c r="AX91" i="11"/>
  <c r="AY91" i="11"/>
  <c r="AZ91" i="11"/>
  <c r="BA91" i="11"/>
  <c r="BB91" i="11"/>
  <c r="BC91" i="11"/>
  <c r="BD91" i="11"/>
  <c r="BE91" i="11"/>
  <c r="BF91" i="11"/>
  <c r="BG91" i="11"/>
  <c r="BH91" i="11"/>
  <c r="BI91" i="11"/>
  <c r="C92" i="11"/>
  <c r="D92" i="11"/>
  <c r="E92" i="11"/>
  <c r="F92" i="11"/>
  <c r="G92" i="11"/>
  <c r="H92" i="11"/>
  <c r="I92" i="11"/>
  <c r="J92" i="11"/>
  <c r="K92" i="11"/>
  <c r="L92" i="11"/>
  <c r="M92" i="11"/>
  <c r="N92" i="11"/>
  <c r="O92" i="11"/>
  <c r="P92" i="11"/>
  <c r="Q92" i="11"/>
  <c r="R92" i="11"/>
  <c r="S92" i="11"/>
  <c r="T92" i="11"/>
  <c r="U92" i="11"/>
  <c r="V92" i="11"/>
  <c r="W92" i="11"/>
  <c r="X92" i="11"/>
  <c r="Y92" i="11"/>
  <c r="Z92" i="11"/>
  <c r="AA92" i="11"/>
  <c r="AB92" i="11"/>
  <c r="AC92" i="11"/>
  <c r="AD92" i="11"/>
  <c r="AE92" i="11"/>
  <c r="AF92" i="11"/>
  <c r="AG92" i="11"/>
  <c r="AH92" i="11"/>
  <c r="AI92" i="11"/>
  <c r="AJ92" i="11"/>
  <c r="AK92" i="11"/>
  <c r="AL92" i="11"/>
  <c r="AM92" i="11"/>
  <c r="AN92" i="11"/>
  <c r="AO92" i="11"/>
  <c r="AP92" i="11"/>
  <c r="AQ92" i="11"/>
  <c r="AR92" i="11"/>
  <c r="AS92" i="11"/>
  <c r="AT92" i="11"/>
  <c r="AU92" i="11"/>
  <c r="AV92" i="11"/>
  <c r="AW92" i="11"/>
  <c r="AX92" i="11"/>
  <c r="AY92" i="11"/>
  <c r="AZ92" i="11"/>
  <c r="BA92" i="11"/>
  <c r="BB92" i="11"/>
  <c r="BC92" i="11"/>
  <c r="BD92" i="11"/>
  <c r="BE92" i="11"/>
  <c r="BF92" i="11"/>
  <c r="BG92" i="11"/>
  <c r="BH92" i="11"/>
  <c r="BI92" i="11"/>
  <c r="C93" i="11"/>
  <c r="D93" i="11"/>
  <c r="E93" i="11"/>
  <c r="F93" i="11"/>
  <c r="G93" i="11"/>
  <c r="H93" i="11"/>
  <c r="I93" i="11"/>
  <c r="J93" i="11"/>
  <c r="K93" i="11"/>
  <c r="L93" i="11"/>
  <c r="M93" i="11"/>
  <c r="N93" i="11"/>
  <c r="O93" i="11"/>
  <c r="P93" i="11"/>
  <c r="Q93" i="11"/>
  <c r="R93" i="11"/>
  <c r="S93" i="11"/>
  <c r="T93" i="11"/>
  <c r="U93" i="11"/>
  <c r="V93" i="11"/>
  <c r="W93" i="11"/>
  <c r="X93" i="11"/>
  <c r="Y93" i="11"/>
  <c r="Z93" i="11"/>
  <c r="AA93" i="11"/>
  <c r="AB93" i="11"/>
  <c r="AC93" i="11"/>
  <c r="AD93" i="11"/>
  <c r="AE93" i="11"/>
  <c r="AF93" i="11"/>
  <c r="AG93" i="11"/>
  <c r="AH93" i="11"/>
  <c r="AI93" i="11"/>
  <c r="AJ93" i="11"/>
  <c r="AK93" i="11"/>
  <c r="AL93" i="11"/>
  <c r="AM93" i="11"/>
  <c r="AN93" i="11"/>
  <c r="AO93" i="11"/>
  <c r="AP93" i="11"/>
  <c r="AQ93" i="11"/>
  <c r="AR93" i="11"/>
  <c r="AS93" i="11"/>
  <c r="AT93" i="11"/>
  <c r="AU93" i="11"/>
  <c r="AV93" i="11"/>
  <c r="AW93" i="11"/>
  <c r="AX93" i="11"/>
  <c r="AY93" i="11"/>
  <c r="AZ93" i="11"/>
  <c r="BA93" i="11"/>
  <c r="BB93" i="11"/>
  <c r="BC93" i="11"/>
  <c r="BD93" i="11"/>
  <c r="BE93" i="11"/>
  <c r="BF93" i="11"/>
  <c r="BG93" i="11"/>
  <c r="BH93" i="11"/>
  <c r="BI93" i="11"/>
  <c r="C94" i="11"/>
  <c r="D94" i="11"/>
  <c r="E94" i="11"/>
  <c r="F94" i="11"/>
  <c r="G94" i="11"/>
  <c r="H94" i="11"/>
  <c r="I94" i="11"/>
  <c r="J94" i="11"/>
  <c r="K94" i="11"/>
  <c r="L94" i="11"/>
  <c r="M94" i="11"/>
  <c r="N94" i="11"/>
  <c r="O94" i="11"/>
  <c r="P94" i="11"/>
  <c r="Q94" i="11"/>
  <c r="R94" i="11"/>
  <c r="S94" i="11"/>
  <c r="T94" i="11"/>
  <c r="U94" i="11"/>
  <c r="V94" i="11"/>
  <c r="W94" i="11"/>
  <c r="X94" i="11"/>
  <c r="Y94" i="11"/>
  <c r="Z94" i="11"/>
  <c r="AA94" i="11"/>
  <c r="AB94" i="11"/>
  <c r="AC94" i="11"/>
  <c r="AD94" i="11"/>
  <c r="AE94" i="11"/>
  <c r="AF94" i="11"/>
  <c r="AG94" i="11"/>
  <c r="AH94" i="11"/>
  <c r="AI94" i="11"/>
  <c r="AJ94" i="11"/>
  <c r="AK94" i="11"/>
  <c r="AL94" i="11"/>
  <c r="AM94" i="11"/>
  <c r="AN94" i="11"/>
  <c r="AO94" i="11"/>
  <c r="AP94" i="11"/>
  <c r="AQ94" i="11"/>
  <c r="AR94" i="11"/>
  <c r="AS94" i="11"/>
  <c r="AT94" i="11"/>
  <c r="AU94" i="11"/>
  <c r="AV94" i="11"/>
  <c r="AW94" i="11"/>
  <c r="AX94" i="11"/>
  <c r="AY94" i="11"/>
  <c r="AZ94" i="11"/>
  <c r="BA94" i="11"/>
  <c r="BB94" i="11"/>
  <c r="BC94" i="11"/>
  <c r="BD94" i="11"/>
  <c r="BE94" i="11"/>
  <c r="BF94" i="11"/>
  <c r="BG94" i="11"/>
  <c r="BH94" i="11"/>
  <c r="BI94" i="11"/>
  <c r="C95" i="11"/>
  <c r="D95" i="11"/>
  <c r="E95" i="11"/>
  <c r="F95" i="11"/>
  <c r="G95" i="11"/>
  <c r="H95" i="11"/>
  <c r="I95" i="11"/>
  <c r="J95" i="11"/>
  <c r="K95" i="11"/>
  <c r="L95" i="11"/>
  <c r="M95" i="11"/>
  <c r="N95" i="11"/>
  <c r="O95" i="11"/>
  <c r="P95" i="11"/>
  <c r="Q95" i="11"/>
  <c r="R95" i="11"/>
  <c r="S95" i="11"/>
  <c r="T95" i="11"/>
  <c r="U95" i="11"/>
  <c r="V95" i="11"/>
  <c r="W95" i="11"/>
  <c r="X95" i="11"/>
  <c r="Y95" i="11"/>
  <c r="Z95" i="11"/>
  <c r="AA95" i="11"/>
  <c r="AB95" i="11"/>
  <c r="AC95" i="11"/>
  <c r="AD95" i="11"/>
  <c r="AE95" i="11"/>
  <c r="AF95" i="11"/>
  <c r="AG95" i="11"/>
  <c r="AH95" i="11"/>
  <c r="AI95" i="11"/>
  <c r="AJ95" i="11"/>
  <c r="AK95" i="11"/>
  <c r="AL95" i="11"/>
  <c r="AM95" i="11"/>
  <c r="AN95" i="11"/>
  <c r="AO95" i="11"/>
  <c r="AP95" i="11"/>
  <c r="AQ95" i="11"/>
  <c r="AR95" i="11"/>
  <c r="AS95" i="11"/>
  <c r="AT95" i="11"/>
  <c r="AU95" i="11"/>
  <c r="AV95" i="11"/>
  <c r="AW95" i="11"/>
  <c r="AX95" i="11"/>
  <c r="AY95" i="11"/>
  <c r="AZ95" i="11"/>
  <c r="BA95" i="11"/>
  <c r="BB95" i="11"/>
  <c r="BC95" i="11"/>
  <c r="BD95" i="11"/>
  <c r="BE95" i="11"/>
  <c r="BF95" i="11"/>
  <c r="BG95" i="11"/>
  <c r="BH95" i="11"/>
  <c r="BI95" i="11"/>
  <c r="C96" i="11"/>
  <c r="D96" i="11"/>
  <c r="E96" i="11"/>
  <c r="F96" i="11"/>
  <c r="G96" i="11"/>
  <c r="H96" i="11"/>
  <c r="I96" i="11"/>
  <c r="J96" i="11"/>
  <c r="K96" i="11"/>
  <c r="L96" i="11"/>
  <c r="M96" i="11"/>
  <c r="N96" i="11"/>
  <c r="O96" i="11"/>
  <c r="P96" i="11"/>
  <c r="Q96" i="11"/>
  <c r="R96" i="11"/>
  <c r="S96" i="11"/>
  <c r="T96" i="11"/>
  <c r="U96" i="11"/>
  <c r="V96" i="11"/>
  <c r="W96" i="11"/>
  <c r="X96" i="11"/>
  <c r="Y96" i="11"/>
  <c r="Z96" i="11"/>
  <c r="AA96" i="11"/>
  <c r="AB96" i="11"/>
  <c r="AC96" i="11"/>
  <c r="AD96" i="11"/>
  <c r="AE96" i="11"/>
  <c r="AF96" i="11"/>
  <c r="AG96" i="11"/>
  <c r="AH96" i="11"/>
  <c r="AI96" i="11"/>
  <c r="AJ96" i="11"/>
  <c r="AK96" i="11"/>
  <c r="AL96" i="11"/>
  <c r="AM96" i="11"/>
  <c r="AN96" i="11"/>
  <c r="AO96" i="11"/>
  <c r="AP96" i="11"/>
  <c r="AQ96" i="11"/>
  <c r="AR96" i="11"/>
  <c r="AS96" i="11"/>
  <c r="AT96" i="11"/>
  <c r="AU96" i="11"/>
  <c r="AV96" i="11"/>
  <c r="AW96" i="11"/>
  <c r="AX96" i="11"/>
  <c r="AY96" i="11"/>
  <c r="AZ96" i="11"/>
  <c r="BA96" i="11"/>
  <c r="BB96" i="11"/>
  <c r="BC96" i="11"/>
  <c r="BD96" i="11"/>
  <c r="BE96" i="11"/>
  <c r="BF96" i="11"/>
  <c r="BG96" i="11"/>
  <c r="BH96" i="11"/>
  <c r="BI96" i="11"/>
  <c r="C97" i="11"/>
  <c r="D97" i="11"/>
  <c r="E97" i="11"/>
  <c r="F97" i="11"/>
  <c r="G97" i="11"/>
  <c r="H97" i="11"/>
  <c r="I97" i="11"/>
  <c r="J97" i="11"/>
  <c r="K97" i="11"/>
  <c r="L97" i="11"/>
  <c r="M97" i="11"/>
  <c r="N97" i="11"/>
  <c r="O97" i="11"/>
  <c r="P97" i="11"/>
  <c r="Q97" i="11"/>
  <c r="R97" i="11"/>
  <c r="S97" i="11"/>
  <c r="T97" i="11"/>
  <c r="U97" i="11"/>
  <c r="V97" i="11"/>
  <c r="W97" i="11"/>
  <c r="X97" i="11"/>
  <c r="Y97" i="11"/>
  <c r="Z97" i="11"/>
  <c r="AA97" i="11"/>
  <c r="AB97" i="11"/>
  <c r="AC97" i="11"/>
  <c r="AD97" i="11"/>
  <c r="AE97" i="11"/>
  <c r="AF97" i="11"/>
  <c r="AG97" i="11"/>
  <c r="AH97" i="11"/>
  <c r="AI97" i="11"/>
  <c r="AJ97" i="11"/>
  <c r="AK97" i="11"/>
  <c r="AL97" i="11"/>
  <c r="AM97" i="11"/>
  <c r="AN97" i="11"/>
  <c r="AO97" i="11"/>
  <c r="AP97" i="11"/>
  <c r="AQ97" i="11"/>
  <c r="AR97" i="11"/>
  <c r="AS97" i="11"/>
  <c r="AT97" i="11"/>
  <c r="AU97" i="11"/>
  <c r="AV97" i="11"/>
  <c r="AW97" i="11"/>
  <c r="AX97" i="11"/>
  <c r="AY97" i="11"/>
  <c r="AZ97" i="11"/>
  <c r="BA97" i="11"/>
  <c r="BB97" i="11"/>
  <c r="BC97" i="11"/>
  <c r="BD97" i="11"/>
  <c r="BE97" i="11"/>
  <c r="BF97" i="11"/>
  <c r="BG97" i="11"/>
  <c r="BH97" i="11"/>
  <c r="BI97" i="11"/>
  <c r="C98" i="11"/>
  <c r="D98" i="11"/>
  <c r="E98" i="11"/>
  <c r="F98" i="11"/>
  <c r="G98" i="11"/>
  <c r="H98" i="11"/>
  <c r="I98" i="11"/>
  <c r="J98" i="11"/>
  <c r="K98" i="11"/>
  <c r="L98" i="11"/>
  <c r="M98" i="11"/>
  <c r="N98" i="11"/>
  <c r="O98" i="11"/>
  <c r="P98" i="11"/>
  <c r="Q98" i="11"/>
  <c r="R98" i="11"/>
  <c r="S98" i="11"/>
  <c r="T98" i="11"/>
  <c r="U98" i="11"/>
  <c r="V98" i="11"/>
  <c r="W98" i="11"/>
  <c r="X98" i="11"/>
  <c r="Y98" i="11"/>
  <c r="Z98" i="11"/>
  <c r="AA98" i="11"/>
  <c r="AB98" i="11"/>
  <c r="AC98" i="11"/>
  <c r="AD98" i="11"/>
  <c r="AE98" i="11"/>
  <c r="AF98" i="11"/>
  <c r="AG98" i="11"/>
  <c r="AH98" i="11"/>
  <c r="AI98" i="11"/>
  <c r="AJ98" i="11"/>
  <c r="AK98" i="11"/>
  <c r="AL98" i="11"/>
  <c r="AM98" i="11"/>
  <c r="AN98" i="11"/>
  <c r="AO98" i="11"/>
  <c r="AP98" i="11"/>
  <c r="AQ98" i="11"/>
  <c r="AR98" i="11"/>
  <c r="AS98" i="11"/>
  <c r="AT98" i="11"/>
  <c r="AU98" i="11"/>
  <c r="AV98" i="11"/>
  <c r="AW98" i="11"/>
  <c r="AX98" i="11"/>
  <c r="AY98" i="11"/>
  <c r="AZ98" i="11"/>
  <c r="BA98" i="11"/>
  <c r="BB98" i="11"/>
  <c r="BC98" i="11"/>
  <c r="BD98" i="11"/>
  <c r="BE98" i="11"/>
  <c r="BF98" i="11"/>
  <c r="BG98" i="11"/>
  <c r="BH98" i="11"/>
  <c r="BI98" i="11"/>
  <c r="C99" i="11"/>
  <c r="D99" i="11"/>
  <c r="E99" i="11"/>
  <c r="F99" i="11"/>
  <c r="G99" i="11"/>
  <c r="H99" i="11"/>
  <c r="I99" i="11"/>
  <c r="J99" i="11"/>
  <c r="K99" i="11"/>
  <c r="L99" i="11"/>
  <c r="M99" i="11"/>
  <c r="N99" i="11"/>
  <c r="O99" i="11"/>
  <c r="P99" i="11"/>
  <c r="Q99" i="11"/>
  <c r="R99" i="11"/>
  <c r="S99" i="11"/>
  <c r="T99" i="11"/>
  <c r="U99" i="11"/>
  <c r="V99" i="11"/>
  <c r="W99" i="11"/>
  <c r="X99" i="11"/>
  <c r="Y99" i="11"/>
  <c r="Z99" i="11"/>
  <c r="AA99" i="11"/>
  <c r="AB99" i="11"/>
  <c r="AC99" i="11"/>
  <c r="AD99" i="11"/>
  <c r="AE99" i="11"/>
  <c r="AF99" i="11"/>
  <c r="AG99" i="11"/>
  <c r="AH99" i="11"/>
  <c r="AI99" i="11"/>
  <c r="AJ99" i="11"/>
  <c r="AK99" i="11"/>
  <c r="AL99" i="11"/>
  <c r="AM99" i="11"/>
  <c r="AN99" i="11"/>
  <c r="AO99" i="11"/>
  <c r="AP99" i="11"/>
  <c r="AQ99" i="11"/>
  <c r="AR99" i="11"/>
  <c r="AS99" i="11"/>
  <c r="AT99" i="11"/>
  <c r="AU99" i="11"/>
  <c r="AV99" i="11"/>
  <c r="AW99" i="11"/>
  <c r="AX99" i="11"/>
  <c r="AY99" i="11"/>
  <c r="AZ99" i="11"/>
  <c r="BA99" i="11"/>
  <c r="BB99" i="11"/>
  <c r="BC99" i="11"/>
  <c r="BD99" i="11"/>
  <c r="BE99" i="11"/>
  <c r="BF99" i="11"/>
  <c r="BG99" i="11"/>
  <c r="BH99" i="11"/>
  <c r="BI99" i="11"/>
  <c r="C100" i="11"/>
  <c r="D100" i="11"/>
  <c r="E100" i="11"/>
  <c r="F100" i="11"/>
  <c r="G100" i="11"/>
  <c r="H100" i="11"/>
  <c r="I100" i="11"/>
  <c r="J100" i="11"/>
  <c r="K100" i="11"/>
  <c r="L100" i="11"/>
  <c r="M100" i="11"/>
  <c r="N100" i="11"/>
  <c r="O100" i="11"/>
  <c r="P100" i="11"/>
  <c r="Q100" i="11"/>
  <c r="R100" i="11"/>
  <c r="S100" i="11"/>
  <c r="T100" i="11"/>
  <c r="U100" i="11"/>
  <c r="V100" i="11"/>
  <c r="W100" i="11"/>
  <c r="X100" i="11"/>
  <c r="Y100" i="11"/>
  <c r="Z100" i="11"/>
  <c r="AA100" i="11"/>
  <c r="AB100" i="11"/>
  <c r="AC100" i="11"/>
  <c r="AD100" i="11"/>
  <c r="AE100" i="11"/>
  <c r="AF100" i="11"/>
  <c r="AG100" i="11"/>
  <c r="AH100" i="11"/>
  <c r="AI100" i="11"/>
  <c r="AJ100" i="11"/>
  <c r="AK100" i="11"/>
  <c r="AL100" i="11"/>
  <c r="AM100" i="11"/>
  <c r="AN100" i="11"/>
  <c r="AO100" i="11"/>
  <c r="AP100" i="11"/>
  <c r="AQ100" i="11"/>
  <c r="AR100" i="11"/>
  <c r="AS100" i="11"/>
  <c r="AT100" i="11"/>
  <c r="AU100" i="11"/>
  <c r="AV100" i="11"/>
  <c r="AW100" i="11"/>
  <c r="AX100" i="11"/>
  <c r="AY100" i="11"/>
  <c r="AZ100" i="11"/>
  <c r="BA100" i="11"/>
  <c r="BB100" i="11"/>
  <c r="BC100" i="11"/>
  <c r="BD100" i="11"/>
  <c r="BE100" i="11"/>
  <c r="BF100" i="11"/>
  <c r="BG100" i="11"/>
  <c r="BH100" i="11"/>
  <c r="BI100" i="11"/>
  <c r="C101" i="11"/>
  <c r="D101" i="11"/>
  <c r="E101" i="11"/>
  <c r="F101" i="11"/>
  <c r="G101" i="11"/>
  <c r="H101" i="11"/>
  <c r="I101" i="11"/>
  <c r="J101" i="11"/>
  <c r="K101" i="11"/>
  <c r="L101" i="11"/>
  <c r="M101" i="11"/>
  <c r="N101" i="11"/>
  <c r="O101" i="11"/>
  <c r="P101" i="11"/>
  <c r="Q101" i="11"/>
  <c r="R101" i="11"/>
  <c r="S101" i="11"/>
  <c r="T101" i="11"/>
  <c r="U101" i="11"/>
  <c r="V101" i="11"/>
  <c r="W101" i="11"/>
  <c r="X101" i="11"/>
  <c r="Y101" i="11"/>
  <c r="Z101" i="11"/>
  <c r="AA101" i="11"/>
  <c r="AB101" i="11"/>
  <c r="AC101" i="11"/>
  <c r="AD101" i="11"/>
  <c r="AE101" i="11"/>
  <c r="AF101" i="11"/>
  <c r="AG101" i="11"/>
  <c r="AH101" i="11"/>
  <c r="AI101" i="11"/>
  <c r="AJ101" i="11"/>
  <c r="AK101" i="11"/>
  <c r="AL101" i="11"/>
  <c r="AM101" i="11"/>
  <c r="AN101" i="11"/>
  <c r="AO101" i="11"/>
  <c r="AP101" i="11"/>
  <c r="AQ101" i="11"/>
  <c r="AR101" i="11"/>
  <c r="AS101" i="11"/>
  <c r="AT101" i="11"/>
  <c r="AU101" i="11"/>
  <c r="AV101" i="11"/>
  <c r="AW101" i="11"/>
  <c r="AX101" i="11"/>
  <c r="AY101" i="11"/>
  <c r="AZ101" i="11"/>
  <c r="BA101" i="11"/>
  <c r="BB101" i="11"/>
  <c r="BC101" i="11"/>
  <c r="BD101" i="11"/>
  <c r="BE101" i="11"/>
  <c r="BF101" i="11"/>
  <c r="BG101" i="11"/>
  <c r="BH101" i="11"/>
  <c r="BI101" i="11"/>
  <c r="C102" i="11"/>
  <c r="D102" i="11"/>
  <c r="E102" i="11"/>
  <c r="F102" i="11"/>
  <c r="G102" i="11"/>
  <c r="H102" i="11"/>
  <c r="I102" i="11"/>
  <c r="J102" i="11"/>
  <c r="K102" i="11"/>
  <c r="L102" i="11"/>
  <c r="M102" i="11"/>
  <c r="N102" i="11"/>
  <c r="O102" i="11"/>
  <c r="P102" i="11"/>
  <c r="Q102" i="11"/>
  <c r="R102" i="11"/>
  <c r="S102" i="11"/>
  <c r="T102" i="11"/>
  <c r="U102" i="11"/>
  <c r="V102" i="11"/>
  <c r="W102" i="11"/>
  <c r="X102" i="11"/>
  <c r="Y102" i="11"/>
  <c r="Z102" i="11"/>
  <c r="AA102" i="11"/>
  <c r="AB102" i="11"/>
  <c r="AC102" i="11"/>
  <c r="AD102" i="11"/>
  <c r="AE102" i="11"/>
  <c r="AF102" i="11"/>
  <c r="AG102" i="11"/>
  <c r="AH102" i="11"/>
  <c r="AI102" i="11"/>
  <c r="AJ102" i="11"/>
  <c r="AK102" i="11"/>
  <c r="AL102" i="11"/>
  <c r="AM102" i="11"/>
  <c r="AN102" i="11"/>
  <c r="AO102" i="11"/>
  <c r="AP102" i="11"/>
  <c r="AQ102" i="11"/>
  <c r="AR102" i="11"/>
  <c r="AS102" i="11"/>
  <c r="AT102" i="11"/>
  <c r="AU102" i="11"/>
  <c r="AV102" i="11"/>
  <c r="AW102" i="11"/>
  <c r="AX102" i="11"/>
  <c r="AY102" i="11"/>
  <c r="AZ102" i="11"/>
  <c r="BA102" i="11"/>
  <c r="BB102" i="11"/>
  <c r="BC102" i="11"/>
  <c r="BD102" i="11"/>
  <c r="BE102" i="11"/>
  <c r="BF102" i="11"/>
  <c r="BG102" i="11"/>
  <c r="BH102" i="11"/>
  <c r="BI102" i="11"/>
  <c r="C103" i="11"/>
  <c r="D103" i="11"/>
  <c r="E103" i="11"/>
  <c r="F103" i="11"/>
  <c r="G103" i="11"/>
  <c r="H103" i="11"/>
  <c r="I103" i="11"/>
  <c r="J103" i="11"/>
  <c r="K103" i="11"/>
  <c r="L103" i="11"/>
  <c r="M103" i="11"/>
  <c r="N103" i="11"/>
  <c r="O103" i="11"/>
  <c r="P103" i="11"/>
  <c r="Q103" i="11"/>
  <c r="R103" i="11"/>
  <c r="S103" i="11"/>
  <c r="T103" i="11"/>
  <c r="U103" i="11"/>
  <c r="V103" i="11"/>
  <c r="W103" i="11"/>
  <c r="X103" i="11"/>
  <c r="Y103" i="11"/>
  <c r="Z103" i="11"/>
  <c r="AA103" i="11"/>
  <c r="AB103" i="11"/>
  <c r="AC103" i="11"/>
  <c r="AD103" i="11"/>
  <c r="AE103" i="11"/>
  <c r="AF103" i="11"/>
  <c r="AG103" i="11"/>
  <c r="AH103" i="11"/>
  <c r="AI103" i="11"/>
  <c r="AJ103" i="11"/>
  <c r="AK103" i="11"/>
  <c r="AL103" i="11"/>
  <c r="AM103" i="11"/>
  <c r="AN103" i="11"/>
  <c r="AO103" i="11"/>
  <c r="AP103" i="11"/>
  <c r="AQ103" i="11"/>
  <c r="AR103" i="11"/>
  <c r="AS103" i="11"/>
  <c r="AT103" i="11"/>
  <c r="AU103" i="11"/>
  <c r="AV103" i="11"/>
  <c r="AW103" i="11"/>
  <c r="AX103" i="11"/>
  <c r="AY103" i="11"/>
  <c r="AZ103" i="11"/>
  <c r="BA103" i="11"/>
  <c r="BB103" i="11"/>
  <c r="BC103" i="11"/>
  <c r="BD103" i="11"/>
  <c r="BE103" i="11"/>
  <c r="BF103" i="11"/>
  <c r="BG103" i="11"/>
  <c r="BH103" i="11"/>
  <c r="BI103" i="11"/>
  <c r="C104" i="11"/>
  <c r="D104" i="11"/>
  <c r="E104" i="11"/>
  <c r="F104" i="11"/>
  <c r="G104" i="11"/>
  <c r="H104" i="11"/>
  <c r="I104" i="11"/>
  <c r="J104" i="11"/>
  <c r="K104" i="11"/>
  <c r="L104" i="11"/>
  <c r="M104" i="11"/>
  <c r="N104" i="11"/>
  <c r="O104" i="11"/>
  <c r="P104" i="11"/>
  <c r="Q104" i="11"/>
  <c r="R104" i="11"/>
  <c r="S104" i="11"/>
  <c r="T104" i="11"/>
  <c r="U104" i="11"/>
  <c r="V104" i="11"/>
  <c r="W104" i="11"/>
  <c r="X104" i="11"/>
  <c r="Y104" i="11"/>
  <c r="Z104" i="11"/>
  <c r="AA104" i="11"/>
  <c r="AB104" i="11"/>
  <c r="AC104" i="11"/>
  <c r="AD104" i="11"/>
  <c r="AE104" i="11"/>
  <c r="AF104" i="11"/>
  <c r="AG104" i="11"/>
  <c r="AH104" i="11"/>
  <c r="AI104" i="11"/>
  <c r="AJ104" i="11"/>
  <c r="AK104" i="11"/>
  <c r="AL104" i="11"/>
  <c r="AM104" i="11"/>
  <c r="AN104" i="11"/>
  <c r="AO104" i="11"/>
  <c r="AP104" i="11"/>
  <c r="AQ104" i="11"/>
  <c r="AR104" i="11"/>
  <c r="AS104" i="11"/>
  <c r="AT104" i="11"/>
  <c r="AU104" i="11"/>
  <c r="AV104" i="11"/>
  <c r="AW104" i="11"/>
  <c r="AX104" i="11"/>
  <c r="AY104" i="11"/>
  <c r="AZ104" i="11"/>
  <c r="BA104" i="11"/>
  <c r="BB104" i="11"/>
  <c r="BC104" i="11"/>
  <c r="BD104" i="11"/>
  <c r="BE104" i="11"/>
  <c r="BF104" i="11"/>
  <c r="BG104" i="11"/>
  <c r="BH104" i="11"/>
  <c r="BI104" i="11"/>
  <c r="C105" i="11"/>
  <c r="D105" i="11"/>
  <c r="E105" i="11"/>
  <c r="F105" i="11"/>
  <c r="G105" i="11"/>
  <c r="H105" i="11"/>
  <c r="I105" i="11"/>
  <c r="J105" i="11"/>
  <c r="K105" i="11"/>
  <c r="L105" i="11"/>
  <c r="M105" i="11"/>
  <c r="N105" i="11"/>
  <c r="O105" i="11"/>
  <c r="P105" i="11"/>
  <c r="Q105" i="11"/>
  <c r="R105" i="11"/>
  <c r="S105" i="11"/>
  <c r="T105" i="11"/>
  <c r="U105" i="11"/>
  <c r="V105" i="11"/>
  <c r="W105" i="11"/>
  <c r="X105" i="11"/>
  <c r="Y105" i="11"/>
  <c r="Z105" i="11"/>
  <c r="AA105" i="11"/>
  <c r="AB105" i="11"/>
  <c r="AC105" i="11"/>
  <c r="AD105" i="11"/>
  <c r="AE105" i="11"/>
  <c r="AF105" i="11"/>
  <c r="AG105" i="11"/>
  <c r="AH105" i="11"/>
  <c r="AI105" i="11"/>
  <c r="AJ105" i="11"/>
  <c r="AK105" i="11"/>
  <c r="AL105" i="11"/>
  <c r="AM105" i="11"/>
  <c r="AN105" i="11"/>
  <c r="AO105" i="11"/>
  <c r="AP105" i="11"/>
  <c r="AQ105" i="11"/>
  <c r="AR105" i="11"/>
  <c r="AS105" i="11"/>
  <c r="AT105" i="11"/>
  <c r="AU105" i="11"/>
  <c r="AV105" i="11"/>
  <c r="AW105" i="11"/>
  <c r="AX105" i="11"/>
  <c r="AY105" i="11"/>
  <c r="AZ105" i="11"/>
  <c r="BA105" i="11"/>
  <c r="BB105" i="11"/>
  <c r="BC105" i="11"/>
  <c r="BD105" i="11"/>
  <c r="BE105" i="11"/>
  <c r="BF105" i="11"/>
  <c r="BG105" i="11"/>
  <c r="BH105" i="11"/>
  <c r="BI105" i="11"/>
  <c r="C106" i="11"/>
  <c r="D106" i="11"/>
  <c r="E106" i="11"/>
  <c r="F106" i="11"/>
  <c r="G106" i="11"/>
  <c r="H106" i="11"/>
  <c r="I106" i="11"/>
  <c r="J106" i="11"/>
  <c r="K106" i="11"/>
  <c r="L106" i="11"/>
  <c r="M106" i="11"/>
  <c r="N106" i="11"/>
  <c r="O106" i="11"/>
  <c r="P106" i="11"/>
  <c r="Q106" i="11"/>
  <c r="R106" i="11"/>
  <c r="S106" i="11"/>
  <c r="T106" i="11"/>
  <c r="U106" i="11"/>
  <c r="V106" i="11"/>
  <c r="W106" i="11"/>
  <c r="X106" i="11"/>
  <c r="Y106" i="11"/>
  <c r="Z106" i="11"/>
  <c r="AA106" i="11"/>
  <c r="AB106" i="11"/>
  <c r="AC106" i="11"/>
  <c r="AD106" i="11"/>
  <c r="AE106" i="11"/>
  <c r="AF106" i="11"/>
  <c r="AG106" i="11"/>
  <c r="AH106" i="11"/>
  <c r="AI106" i="11"/>
  <c r="AJ106" i="11"/>
  <c r="AK106" i="11"/>
  <c r="AL106" i="11"/>
  <c r="AM106" i="11"/>
  <c r="AN106" i="11"/>
  <c r="AO106" i="11"/>
  <c r="AP106" i="11"/>
  <c r="AQ106" i="11"/>
  <c r="AR106" i="11"/>
  <c r="AS106" i="11"/>
  <c r="AT106" i="11"/>
  <c r="AU106" i="11"/>
  <c r="AV106" i="11"/>
  <c r="AW106" i="11"/>
  <c r="AX106" i="11"/>
  <c r="AY106" i="11"/>
  <c r="AZ106" i="11"/>
  <c r="BA106" i="11"/>
  <c r="BB106" i="11"/>
  <c r="BC106" i="11"/>
  <c r="BD106" i="11"/>
  <c r="BE106" i="11"/>
  <c r="BF106" i="11"/>
  <c r="BG106" i="11"/>
  <c r="BH106" i="11"/>
  <c r="BI106" i="11"/>
  <c r="C107" i="11"/>
  <c r="D107" i="11"/>
  <c r="E107" i="11"/>
  <c r="F107" i="11"/>
  <c r="G107" i="11"/>
  <c r="H107" i="11"/>
  <c r="I107" i="11"/>
  <c r="J107" i="11"/>
  <c r="K107" i="11"/>
  <c r="L107" i="11"/>
  <c r="M107" i="11"/>
  <c r="N107" i="11"/>
  <c r="O107" i="11"/>
  <c r="P107" i="11"/>
  <c r="Q107" i="11"/>
  <c r="R107" i="11"/>
  <c r="S107" i="11"/>
  <c r="T107" i="11"/>
  <c r="U107" i="11"/>
  <c r="V107" i="11"/>
  <c r="W107" i="11"/>
  <c r="X107" i="11"/>
  <c r="Y107" i="11"/>
  <c r="Z107" i="11"/>
  <c r="AA107" i="11"/>
  <c r="AB107" i="11"/>
  <c r="AC107" i="11"/>
  <c r="AD107" i="11"/>
  <c r="AE107" i="11"/>
  <c r="AF107" i="11"/>
  <c r="AG107" i="11"/>
  <c r="AH107" i="11"/>
  <c r="AI107" i="11"/>
  <c r="AJ107" i="11"/>
  <c r="AK107" i="11"/>
  <c r="AL107" i="11"/>
  <c r="AM107" i="11"/>
  <c r="AN107" i="11"/>
  <c r="AO107" i="11"/>
  <c r="AP107" i="11"/>
  <c r="AQ107" i="11"/>
  <c r="AR107" i="11"/>
  <c r="AS107" i="11"/>
  <c r="AT107" i="11"/>
  <c r="AU107" i="11"/>
  <c r="AV107" i="11"/>
  <c r="AW107" i="11"/>
  <c r="AX107" i="11"/>
  <c r="AY107" i="11"/>
  <c r="AZ107" i="11"/>
  <c r="BA107" i="11"/>
  <c r="BB107" i="11"/>
  <c r="BC107" i="11"/>
  <c r="BD107" i="11"/>
  <c r="BE107" i="11"/>
  <c r="BF107" i="11"/>
  <c r="BG107" i="11"/>
  <c r="BH107" i="11"/>
  <c r="BI107" i="11"/>
  <c r="C108" i="11"/>
  <c r="D108" i="11"/>
  <c r="E108" i="11"/>
  <c r="F108" i="11"/>
  <c r="G108" i="11"/>
  <c r="H108" i="11"/>
  <c r="I108" i="11"/>
  <c r="J108" i="11"/>
  <c r="K108" i="11"/>
  <c r="L108" i="11"/>
  <c r="M108" i="11"/>
  <c r="N108" i="11"/>
  <c r="O108" i="11"/>
  <c r="P108" i="11"/>
  <c r="Q108" i="11"/>
  <c r="R108" i="11"/>
  <c r="S108" i="11"/>
  <c r="T108" i="11"/>
  <c r="U108" i="11"/>
  <c r="V108" i="11"/>
  <c r="W108" i="11"/>
  <c r="X108" i="11"/>
  <c r="Y108" i="11"/>
  <c r="Z108" i="11"/>
  <c r="AA108" i="11"/>
  <c r="AB108" i="11"/>
  <c r="AC108" i="11"/>
  <c r="AD108" i="11"/>
  <c r="AE108" i="11"/>
  <c r="AF108" i="11"/>
  <c r="AG108" i="11"/>
  <c r="AH108" i="11"/>
  <c r="AI108" i="11"/>
  <c r="AJ108" i="11"/>
  <c r="AK108" i="11"/>
  <c r="AL108" i="11"/>
  <c r="AM108" i="11"/>
  <c r="AN108" i="11"/>
  <c r="AO108" i="11"/>
  <c r="AP108" i="11"/>
  <c r="AQ108" i="11"/>
  <c r="AR108" i="11"/>
  <c r="AS108" i="11"/>
  <c r="AT108" i="11"/>
  <c r="AU108" i="11"/>
  <c r="AV108" i="11"/>
  <c r="AW108" i="11"/>
  <c r="AX108" i="11"/>
  <c r="AY108" i="11"/>
  <c r="AZ108" i="11"/>
  <c r="BA108" i="11"/>
  <c r="BB108" i="11"/>
  <c r="BC108" i="11"/>
  <c r="BD108" i="11"/>
  <c r="BE108" i="11"/>
  <c r="BF108" i="11"/>
  <c r="BG108" i="11"/>
  <c r="BH108" i="11"/>
  <c r="BI108" i="11"/>
  <c r="C109" i="11"/>
  <c r="D109" i="11"/>
  <c r="E109" i="11"/>
  <c r="F109" i="11"/>
  <c r="G109" i="11"/>
  <c r="H109" i="11"/>
  <c r="I109" i="11"/>
  <c r="J109" i="11"/>
  <c r="K109" i="11"/>
  <c r="L109" i="11"/>
  <c r="M109" i="11"/>
  <c r="N109" i="11"/>
  <c r="O109" i="11"/>
  <c r="P109" i="11"/>
  <c r="Q109" i="11"/>
  <c r="R109" i="11"/>
  <c r="S109" i="11"/>
  <c r="T109" i="11"/>
  <c r="U109" i="11"/>
  <c r="V109" i="11"/>
  <c r="W109" i="11"/>
  <c r="X109" i="11"/>
  <c r="Y109" i="11"/>
  <c r="Z109" i="11"/>
  <c r="AA109" i="11"/>
  <c r="AB109" i="11"/>
  <c r="AC109" i="11"/>
  <c r="AD109" i="11"/>
  <c r="AE109" i="11"/>
  <c r="AF109" i="11"/>
  <c r="AG109" i="11"/>
  <c r="AH109" i="11"/>
  <c r="AI109" i="11"/>
  <c r="AJ109" i="11"/>
  <c r="AK109" i="11"/>
  <c r="AL109" i="11"/>
  <c r="AM109" i="11"/>
  <c r="AN109" i="11"/>
  <c r="AO109" i="11"/>
  <c r="AP109" i="11"/>
  <c r="AQ109" i="11"/>
  <c r="AR109" i="11"/>
  <c r="AS109" i="11"/>
  <c r="AT109" i="11"/>
  <c r="AU109" i="11"/>
  <c r="AV109" i="11"/>
  <c r="AW109" i="11"/>
  <c r="AX109" i="11"/>
  <c r="AY109" i="11"/>
  <c r="AZ109" i="11"/>
  <c r="BA109" i="11"/>
  <c r="BB109" i="11"/>
  <c r="BC109" i="11"/>
  <c r="BD109" i="11"/>
  <c r="BE109" i="11"/>
  <c r="BF109" i="11"/>
  <c r="BG109" i="11"/>
  <c r="BH109" i="11"/>
  <c r="BI109" i="11"/>
  <c r="C110" i="11"/>
  <c r="D110" i="11"/>
  <c r="E110" i="11"/>
  <c r="F110" i="11"/>
  <c r="G110" i="11"/>
  <c r="H110" i="11"/>
  <c r="I110" i="11"/>
  <c r="J110" i="11"/>
  <c r="K110" i="11"/>
  <c r="L110" i="11"/>
  <c r="M110" i="11"/>
  <c r="N110" i="11"/>
  <c r="O110" i="11"/>
  <c r="P110" i="11"/>
  <c r="Q110" i="11"/>
  <c r="R110" i="11"/>
  <c r="S110" i="11"/>
  <c r="T110" i="11"/>
  <c r="U110" i="11"/>
  <c r="V110" i="11"/>
  <c r="W110" i="11"/>
  <c r="X110" i="11"/>
  <c r="Y110" i="11"/>
  <c r="Z110" i="11"/>
  <c r="AA110" i="11"/>
  <c r="AB110" i="11"/>
  <c r="AC110" i="11"/>
  <c r="AD110" i="11"/>
  <c r="AE110" i="11"/>
  <c r="AF110" i="11"/>
  <c r="AG110" i="11"/>
  <c r="AH110" i="11"/>
  <c r="AI110" i="11"/>
  <c r="AJ110" i="11"/>
  <c r="AK110" i="11"/>
  <c r="AL110" i="11"/>
  <c r="AM110" i="11"/>
  <c r="AN110" i="11"/>
  <c r="AO110" i="11"/>
  <c r="AP110" i="11"/>
  <c r="AQ110" i="11"/>
  <c r="AR110" i="11"/>
  <c r="AS110" i="11"/>
  <c r="AT110" i="11"/>
  <c r="AU110" i="11"/>
  <c r="AV110" i="11"/>
  <c r="AW110" i="11"/>
  <c r="AX110" i="11"/>
  <c r="AY110" i="11"/>
  <c r="AZ110" i="11"/>
  <c r="BA110" i="11"/>
  <c r="BB110" i="11"/>
  <c r="BC110" i="11"/>
  <c r="BD110" i="11"/>
  <c r="BE110" i="11"/>
  <c r="BF110" i="11"/>
  <c r="BG110" i="11"/>
  <c r="BH110" i="11"/>
  <c r="BI110" i="11"/>
  <c r="C111" i="11"/>
  <c r="D111" i="11"/>
  <c r="E111" i="11"/>
  <c r="F111" i="11"/>
  <c r="G111" i="11"/>
  <c r="H111" i="11"/>
  <c r="I111" i="11"/>
  <c r="J111" i="11"/>
  <c r="K111" i="11"/>
  <c r="L111" i="11"/>
  <c r="M111" i="11"/>
  <c r="N111" i="11"/>
  <c r="O111" i="11"/>
  <c r="P111" i="11"/>
  <c r="Q111" i="11"/>
  <c r="R111" i="11"/>
  <c r="S111" i="11"/>
  <c r="T111" i="11"/>
  <c r="U111" i="11"/>
  <c r="V111" i="11"/>
  <c r="W111" i="11"/>
  <c r="X111" i="11"/>
  <c r="Y111" i="11"/>
  <c r="Z111" i="11"/>
  <c r="AA111" i="11"/>
  <c r="AB111" i="11"/>
  <c r="AC111" i="11"/>
  <c r="AD111" i="11"/>
  <c r="AE111" i="11"/>
  <c r="AF111" i="11"/>
  <c r="AG111" i="11"/>
  <c r="AH111" i="11"/>
  <c r="AI111" i="11"/>
  <c r="AJ111" i="11"/>
  <c r="AK111" i="11"/>
  <c r="AL111" i="11"/>
  <c r="AM111" i="11"/>
  <c r="AN111" i="11"/>
  <c r="AO111" i="11"/>
  <c r="AP111" i="11"/>
  <c r="AQ111" i="11"/>
  <c r="AR111" i="11"/>
  <c r="AS111" i="11"/>
  <c r="AT111" i="11"/>
  <c r="AU111" i="11"/>
  <c r="AV111" i="11"/>
  <c r="AW111" i="11"/>
  <c r="AX111" i="11"/>
  <c r="AY111" i="11"/>
  <c r="AZ111" i="11"/>
  <c r="BA111" i="11"/>
  <c r="BB111" i="11"/>
  <c r="BC111" i="11"/>
  <c r="BD111" i="11"/>
  <c r="BE111" i="11"/>
  <c r="BF111" i="11"/>
  <c r="BG111" i="11"/>
  <c r="BH111" i="11"/>
  <c r="BI111" i="11"/>
  <c r="C112" i="11"/>
  <c r="D112" i="11"/>
  <c r="E112" i="11"/>
  <c r="F112" i="11"/>
  <c r="G112" i="11"/>
  <c r="H112" i="11"/>
  <c r="I112" i="11"/>
  <c r="J112" i="11"/>
  <c r="K112" i="11"/>
  <c r="L112" i="11"/>
  <c r="M112" i="11"/>
  <c r="N112" i="11"/>
  <c r="O112" i="11"/>
  <c r="P112" i="11"/>
  <c r="Q112" i="11"/>
  <c r="R112" i="11"/>
  <c r="S112" i="11"/>
  <c r="T112" i="11"/>
  <c r="U112" i="11"/>
  <c r="V112" i="11"/>
  <c r="W112" i="11"/>
  <c r="X112" i="11"/>
  <c r="Y112" i="11"/>
  <c r="Z112" i="11"/>
  <c r="AA112" i="11"/>
  <c r="AB112" i="11"/>
  <c r="AC112" i="11"/>
  <c r="AD112" i="11"/>
  <c r="AE112" i="11"/>
  <c r="AF112" i="11"/>
  <c r="AG112" i="11"/>
  <c r="AH112" i="11"/>
  <c r="AI112" i="11"/>
  <c r="AJ112" i="11"/>
  <c r="AK112" i="11"/>
  <c r="AL112" i="11"/>
  <c r="AM112" i="11"/>
  <c r="AN112" i="11"/>
  <c r="AO112" i="11"/>
  <c r="AP112" i="11"/>
  <c r="AQ112" i="11"/>
  <c r="AR112" i="11"/>
  <c r="AS112" i="11"/>
  <c r="AT112" i="11"/>
  <c r="AU112" i="11"/>
  <c r="AV112" i="11"/>
  <c r="AW112" i="11"/>
  <c r="AX112" i="11"/>
  <c r="AY112" i="11"/>
  <c r="AZ112" i="11"/>
  <c r="BA112" i="11"/>
  <c r="BB112" i="11"/>
  <c r="BC112" i="11"/>
  <c r="BD112" i="11"/>
  <c r="BE112" i="11"/>
  <c r="BF112" i="11"/>
  <c r="BG112" i="11"/>
  <c r="BH112" i="11"/>
  <c r="BI112" i="11"/>
  <c r="C113" i="11"/>
  <c r="D113" i="11"/>
  <c r="E113" i="11"/>
  <c r="F113" i="11"/>
  <c r="G113" i="11"/>
  <c r="H113" i="11"/>
  <c r="I113" i="11"/>
  <c r="J113" i="11"/>
  <c r="K113" i="11"/>
  <c r="L113" i="11"/>
  <c r="M113" i="11"/>
  <c r="N113" i="11"/>
  <c r="O113" i="11"/>
  <c r="P113" i="11"/>
  <c r="Q113" i="11"/>
  <c r="R113" i="11"/>
  <c r="S113" i="11"/>
  <c r="T113" i="11"/>
  <c r="U113" i="11"/>
  <c r="V113" i="11"/>
  <c r="W113" i="11"/>
  <c r="X113" i="11"/>
  <c r="Y113" i="11"/>
  <c r="Z113" i="11"/>
  <c r="AA113" i="11"/>
  <c r="AB113" i="11"/>
  <c r="AC113" i="11"/>
  <c r="AD113" i="11"/>
  <c r="AE113" i="11"/>
  <c r="AF113" i="11"/>
  <c r="AG113" i="11"/>
  <c r="AH113" i="11"/>
  <c r="AI113" i="11"/>
  <c r="AJ113" i="11"/>
  <c r="AK113" i="11"/>
  <c r="AL113" i="11"/>
  <c r="AM113" i="11"/>
  <c r="AN113" i="11"/>
  <c r="AO113" i="11"/>
  <c r="AP113" i="11"/>
  <c r="AQ113" i="11"/>
  <c r="AR113" i="11"/>
  <c r="AS113" i="11"/>
  <c r="AT113" i="11"/>
  <c r="AU113" i="11"/>
  <c r="AV113" i="11"/>
  <c r="AW113" i="11"/>
  <c r="AX113" i="11"/>
  <c r="AY113" i="11"/>
  <c r="AZ113" i="11"/>
  <c r="BA113" i="11"/>
  <c r="BB113" i="11"/>
  <c r="BC113" i="11"/>
  <c r="BD113" i="11"/>
  <c r="BE113" i="11"/>
  <c r="BF113" i="11"/>
  <c r="BG113" i="11"/>
  <c r="BH113" i="11"/>
  <c r="BI113" i="11"/>
  <c r="C114" i="11"/>
  <c r="D114" i="11"/>
  <c r="E114" i="11"/>
  <c r="F114" i="11"/>
  <c r="G114" i="11"/>
  <c r="H114" i="11"/>
  <c r="I114" i="11"/>
  <c r="J114" i="11"/>
  <c r="K114" i="11"/>
  <c r="L114" i="11"/>
  <c r="M114" i="11"/>
  <c r="N114" i="11"/>
  <c r="O114" i="11"/>
  <c r="P114" i="11"/>
  <c r="Q114" i="11"/>
  <c r="R114" i="11"/>
  <c r="S114" i="11"/>
  <c r="T114" i="11"/>
  <c r="U114" i="11"/>
  <c r="V114" i="11"/>
  <c r="W114" i="11"/>
  <c r="X114" i="11"/>
  <c r="Y114" i="11"/>
  <c r="Z114" i="11"/>
  <c r="AA114" i="11"/>
  <c r="AB114" i="11"/>
  <c r="AC114" i="11"/>
  <c r="AD114" i="11"/>
  <c r="AE114" i="11"/>
  <c r="AF114" i="11"/>
  <c r="AG114" i="11"/>
  <c r="AH114" i="11"/>
  <c r="AI114" i="11"/>
  <c r="AJ114" i="11"/>
  <c r="AK114" i="11"/>
  <c r="AL114" i="11"/>
  <c r="AM114" i="11"/>
  <c r="AN114" i="11"/>
  <c r="AO114" i="11"/>
  <c r="AP114" i="11"/>
  <c r="AQ114" i="11"/>
  <c r="AR114" i="11"/>
  <c r="AS114" i="11"/>
  <c r="AT114" i="11"/>
  <c r="AU114" i="11"/>
  <c r="AV114" i="11"/>
  <c r="AW114" i="11"/>
  <c r="AX114" i="11"/>
  <c r="AY114" i="11"/>
  <c r="AZ114" i="11"/>
  <c r="BA114" i="11"/>
  <c r="BB114" i="11"/>
  <c r="BC114" i="11"/>
  <c r="BD114" i="11"/>
  <c r="BE114" i="11"/>
  <c r="BF114" i="11"/>
  <c r="BG114" i="11"/>
  <c r="BH114" i="11"/>
  <c r="BI114" i="11"/>
  <c r="C115" i="11"/>
  <c r="D115" i="11"/>
  <c r="E115" i="11"/>
  <c r="F115" i="11"/>
  <c r="G115" i="11"/>
  <c r="H115" i="11"/>
  <c r="I115" i="11"/>
  <c r="J115" i="11"/>
  <c r="K115" i="11"/>
  <c r="L115" i="11"/>
  <c r="M115" i="11"/>
  <c r="N115" i="11"/>
  <c r="O115" i="11"/>
  <c r="P115" i="11"/>
  <c r="Q115" i="11"/>
  <c r="R115" i="11"/>
  <c r="S115" i="11"/>
  <c r="T115" i="11"/>
  <c r="U115" i="11"/>
  <c r="V115" i="11"/>
  <c r="W115" i="11"/>
  <c r="X115" i="11"/>
  <c r="Y115" i="11"/>
  <c r="Z115" i="11"/>
  <c r="AA115" i="11"/>
  <c r="AB115" i="11"/>
  <c r="AC115" i="11"/>
  <c r="AD115" i="11"/>
  <c r="AE115" i="11"/>
  <c r="AF115" i="11"/>
  <c r="AG115" i="11"/>
  <c r="AH115" i="11"/>
  <c r="AI115" i="11"/>
  <c r="AJ115" i="11"/>
  <c r="AK115" i="11"/>
  <c r="AL115" i="11"/>
  <c r="AM115" i="11"/>
  <c r="AN115" i="11"/>
  <c r="AO115" i="11"/>
  <c r="AP115" i="11"/>
  <c r="AQ115" i="11"/>
  <c r="AR115" i="11"/>
  <c r="AS115" i="11"/>
  <c r="AT115" i="11"/>
  <c r="AU115" i="11"/>
  <c r="AV115" i="11"/>
  <c r="AW115" i="11"/>
  <c r="AX115" i="11"/>
  <c r="AY115" i="11"/>
  <c r="AZ115" i="11"/>
  <c r="BA115" i="11"/>
  <c r="BB115" i="11"/>
  <c r="BC115" i="11"/>
  <c r="BD115" i="11"/>
  <c r="BE115" i="11"/>
  <c r="BF115" i="11"/>
  <c r="BG115" i="11"/>
  <c r="BH115" i="11"/>
  <c r="BI115" i="11"/>
  <c r="C116" i="11"/>
  <c r="D116" i="11"/>
  <c r="E116" i="11"/>
  <c r="F116" i="11"/>
  <c r="G116" i="11"/>
  <c r="H116" i="11"/>
  <c r="I116" i="11"/>
  <c r="J116" i="11"/>
  <c r="K116" i="11"/>
  <c r="L116" i="11"/>
  <c r="M116" i="11"/>
  <c r="N116" i="11"/>
  <c r="O116" i="11"/>
  <c r="P116" i="11"/>
  <c r="Q116" i="11"/>
  <c r="R116" i="11"/>
  <c r="S116" i="11"/>
  <c r="T116" i="11"/>
  <c r="U116" i="11"/>
  <c r="V116" i="11"/>
  <c r="W116" i="11"/>
  <c r="X116" i="11"/>
  <c r="Y116" i="11"/>
  <c r="Z116" i="11"/>
  <c r="AA116" i="11"/>
  <c r="AB116" i="11"/>
  <c r="AC116" i="11"/>
  <c r="AD116" i="11"/>
  <c r="AE116" i="11"/>
  <c r="AF116" i="11"/>
  <c r="AG116" i="11"/>
  <c r="AH116" i="11"/>
  <c r="AI116" i="11"/>
  <c r="AJ116" i="11"/>
  <c r="AK116" i="11"/>
  <c r="AL116" i="11"/>
  <c r="AM116" i="11"/>
  <c r="AN116" i="11"/>
  <c r="AO116" i="11"/>
  <c r="AP116" i="11"/>
  <c r="AQ116" i="11"/>
  <c r="AR116" i="11"/>
  <c r="AS116" i="11"/>
  <c r="AT116" i="11"/>
  <c r="AU116" i="11"/>
  <c r="AV116" i="11"/>
  <c r="AW116" i="11"/>
  <c r="AX116" i="11"/>
  <c r="AY116" i="11"/>
  <c r="AZ116" i="11"/>
  <c r="BA116" i="11"/>
  <c r="BB116" i="11"/>
  <c r="BC116" i="11"/>
  <c r="BD116" i="11"/>
  <c r="BE116" i="11"/>
  <c r="BF116" i="11"/>
  <c r="BG116" i="11"/>
  <c r="BH116" i="11"/>
  <c r="BI116"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J10" i="11" l="1"/>
  <c r="B10" i="11"/>
  <c r="AC15" i="10"/>
  <c r="X10" i="11"/>
  <c r="BQ14" i="11"/>
  <c r="BQ13" i="11" s="1"/>
  <c r="BS14" i="11"/>
  <c r="BS13" i="11" s="1"/>
  <c r="BK14" i="11"/>
  <c r="BK13" i="11" s="1"/>
  <c r="BL14" i="11"/>
  <c r="BL13" i="11" s="1"/>
  <c r="BM14" i="11"/>
  <c r="BM13" i="11" s="1"/>
  <c r="BN14" i="11"/>
  <c r="BN13" i="11" s="1"/>
  <c r="BP14" i="11"/>
  <c r="BP13" i="11" s="1"/>
  <c r="BJ14" i="11"/>
  <c r="BJ13" i="11" s="1"/>
  <c r="BO14" i="11"/>
  <c r="BO13" i="11" s="1"/>
  <c r="BR14" i="11"/>
  <c r="BR13" i="11" s="1"/>
  <c r="A20" i="11" l="1"/>
  <c r="AN20" i="10" l="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G111" i="1" l="1"/>
  <c r="M105" i="1" s="1"/>
  <c r="AE105" i="1" s="1"/>
  <c r="A18" i="11"/>
  <c r="A19" i="11"/>
  <c r="A21" i="11"/>
  <c r="A22" i="11"/>
  <c r="S38" i="1" l="1"/>
  <c r="AG16" i="19"/>
  <c r="C15" i="11"/>
  <c r="C14" i="11" s="1"/>
  <c r="C13" i="11" s="1"/>
  <c r="AY15" i="11"/>
  <c r="AY14" i="11" s="1"/>
  <c r="AY13" i="11" s="1"/>
  <c r="AI15" i="11"/>
  <c r="AI14" i="11" s="1"/>
  <c r="AI13" i="11" s="1"/>
  <c r="S15" i="11"/>
  <c r="S14" i="11" s="1"/>
  <c r="S13" i="11" s="1"/>
  <c r="BH15" i="11"/>
  <c r="BH14" i="11" s="1"/>
  <c r="BH13" i="11" s="1"/>
  <c r="AV15" i="11"/>
  <c r="AV14" i="11" s="1"/>
  <c r="AV13" i="11" s="1"/>
  <c r="AN15" i="11"/>
  <c r="AN14" i="11" s="1"/>
  <c r="AN13" i="11" s="1"/>
  <c r="X15" i="11"/>
  <c r="X14" i="11" s="1"/>
  <c r="X13" i="11" s="1"/>
  <c r="P15" i="11"/>
  <c r="P14" i="11" s="1"/>
  <c r="P13" i="11" s="1"/>
  <c r="H15" i="11"/>
  <c r="H14" i="11" s="1"/>
  <c r="H13" i="11" s="1"/>
  <c r="BC15" i="11"/>
  <c r="BC14" i="11" s="1"/>
  <c r="BC13" i="11" s="1"/>
  <c r="AM15" i="11"/>
  <c r="AM14" i="11" s="1"/>
  <c r="AM13" i="11" s="1"/>
  <c r="AE15" i="11"/>
  <c r="AE14" i="11" s="1"/>
  <c r="AE13" i="11" s="1"/>
  <c r="O15" i="11"/>
  <c r="O14" i="11" s="1"/>
  <c r="O13" i="11" s="1"/>
  <c r="BG15" i="11"/>
  <c r="BG14" i="11" s="1"/>
  <c r="BG13" i="11" s="1"/>
  <c r="AU15" i="11"/>
  <c r="AU14" i="11" s="1"/>
  <c r="AU13" i="11" s="1"/>
  <c r="W15" i="11"/>
  <c r="W14" i="11" s="1"/>
  <c r="W13" i="11" s="1"/>
  <c r="G15" i="11"/>
  <c r="G14" i="11" s="1"/>
  <c r="G13" i="11" s="1"/>
  <c r="AJ15" i="11"/>
  <c r="AJ14" i="11" s="1"/>
  <c r="AJ13" i="11" s="1"/>
  <c r="I15" i="11"/>
  <c r="I14" i="11" s="1"/>
  <c r="I13" i="11" s="1"/>
  <c r="BD15" i="11"/>
  <c r="BD14" i="11" s="1"/>
  <c r="BD13" i="11" s="1"/>
  <c r="AB15" i="11"/>
  <c r="AB14" i="11" s="1"/>
  <c r="AB13" i="11" s="1"/>
  <c r="T15" i="11"/>
  <c r="T14" i="11" s="1"/>
  <c r="T13" i="11" s="1"/>
  <c r="L15" i="11"/>
  <c r="L14" i="11" s="1"/>
  <c r="L13" i="11" s="1"/>
  <c r="AR15" i="11"/>
  <c r="AR14" i="11" s="1"/>
  <c r="AR13" i="11" s="1"/>
  <c r="AQ15" i="11"/>
  <c r="AQ14" i="11" s="1"/>
  <c r="AQ13" i="11" s="1"/>
  <c r="AA15" i="11"/>
  <c r="AA14" i="11" s="1"/>
  <c r="AA13" i="11" s="1"/>
  <c r="K15" i="11"/>
  <c r="K14" i="11" s="1"/>
  <c r="K13" i="11" s="1"/>
  <c r="D15" i="11"/>
  <c r="D14" i="11" s="1"/>
  <c r="D13" i="11" s="1"/>
  <c r="R15" i="11"/>
  <c r="R14" i="11" s="1"/>
  <c r="R13" i="11" s="1"/>
  <c r="BA15" i="11"/>
  <c r="BA14" i="11" s="1"/>
  <c r="BA13" i="11" s="1"/>
  <c r="AZ15" i="11"/>
  <c r="AZ14" i="11" s="1"/>
  <c r="AZ13" i="11" s="1"/>
  <c r="AF15" i="11"/>
  <c r="AF14" i="11" s="1"/>
  <c r="AF13" i="11" s="1"/>
  <c r="BB15" i="11"/>
  <c r="BB14" i="11" s="1"/>
  <c r="BB13" i="11" s="1"/>
  <c r="BE15" i="11"/>
  <c r="BE14" i="11" s="1"/>
  <c r="BE13" i="11" s="1"/>
  <c r="AK15" i="11"/>
  <c r="AK14" i="11" s="1"/>
  <c r="AK13" i="11" s="1"/>
  <c r="M15" i="11"/>
  <c r="M14" i="11" s="1"/>
  <c r="M13" i="11" s="1"/>
  <c r="AC15" i="11"/>
  <c r="AC14" i="11" s="1"/>
  <c r="AC13" i="11" s="1"/>
  <c r="AG15" i="11"/>
  <c r="AG14" i="11" s="1"/>
  <c r="AG13" i="11" s="1"/>
  <c r="F15" i="11"/>
  <c r="F14" i="11" s="1"/>
  <c r="F13" i="11" s="1"/>
  <c r="B15" i="11"/>
  <c r="B14" i="11" s="1"/>
  <c r="B13" i="11" s="1"/>
  <c r="AW15" i="11"/>
  <c r="AW14" i="11" s="1"/>
  <c r="AW13" i="11" s="1"/>
  <c r="AO15" i="11"/>
  <c r="AO14" i="11" s="1"/>
  <c r="AO13" i="11" s="1"/>
  <c r="U15" i="11"/>
  <c r="U14" i="11" s="1"/>
  <c r="U13" i="11" s="1"/>
  <c r="E15" i="11"/>
  <c r="E14" i="11" s="1"/>
  <c r="E13" i="11" s="1"/>
  <c r="BI15" i="11"/>
  <c r="BI14" i="11" s="1"/>
  <c r="BI13" i="11" s="1"/>
  <c r="AS15" i="11"/>
  <c r="AS14" i="11" s="1"/>
  <c r="AS13" i="11" s="1"/>
  <c r="Y15" i="11"/>
  <c r="Y14" i="11" s="1"/>
  <c r="Y13" i="11" s="1"/>
  <c r="Q15" i="11"/>
  <c r="Q14" i="11" s="1"/>
  <c r="Q13" i="11" s="1"/>
  <c r="AL15" i="11"/>
  <c r="AL14" i="11" s="1"/>
  <c r="AL13" i="11" s="1"/>
  <c r="V15" i="11"/>
  <c r="V14" i="11" s="1"/>
  <c r="V13" i="11" s="1"/>
  <c r="AX15" i="11"/>
  <c r="AX14" i="11" s="1"/>
  <c r="AX13" i="11" s="1"/>
  <c r="AH15" i="11"/>
  <c r="AH14" i="11" s="1"/>
  <c r="AH13" i="11" s="1"/>
  <c r="J15" i="11"/>
  <c r="J14" i="11" s="1"/>
  <c r="J13" i="11" s="1"/>
  <c r="N15" i="11"/>
  <c r="N14" i="11" s="1"/>
  <c r="N13" i="11" s="1"/>
  <c r="Z15" i="11"/>
  <c r="Z14" i="11" s="1"/>
  <c r="Z13" i="11" s="1"/>
  <c r="AD15" i="11"/>
  <c r="AD14" i="11" s="1"/>
  <c r="AD13" i="11" s="1"/>
  <c r="AP15" i="11"/>
  <c r="AP14" i="11" s="1"/>
  <c r="AP13" i="11" s="1"/>
  <c r="AT15" i="11"/>
  <c r="AT14" i="11" s="1"/>
  <c r="AT13" i="11" s="1"/>
  <c r="BF15" i="11"/>
  <c r="BF14" i="11" s="1"/>
  <c r="BF13" i="11" s="1"/>
  <c r="R9" i="11" l="1"/>
  <c r="AK13" i="10" l="1"/>
  <c r="AH19" i="10" l="1"/>
  <c r="AH21" i="10" s="1"/>
  <c r="X9" i="11"/>
  <c r="R11" i="11" s="1"/>
  <c r="X11" i="11" s="1"/>
  <c r="AK15" i="10"/>
  <c r="P16" i="10"/>
  <c r="F16" i="10"/>
  <c r="F14" i="10"/>
  <c r="F12" i="10"/>
  <c r="G96" i="1" l="1"/>
  <c r="M90" i="1" s="1"/>
  <c r="AE90" i="1" s="1"/>
  <c r="AN19" i="10"/>
  <c r="AN21" i="10"/>
  <c r="AK15" i="1"/>
  <c r="S36" i="1" l="1"/>
  <c r="AG11" i="19"/>
  <c r="Y39" i="5"/>
  <c r="R39" i="5"/>
  <c r="S14" i="2" l="1"/>
  <c r="I38" i="5"/>
  <c r="F38" i="5"/>
  <c r="C38" i="5"/>
  <c r="AK53" i="1" l="1"/>
  <c r="AK52" i="1"/>
  <c r="AK51" i="1"/>
  <c r="AK50" i="1"/>
  <c r="AK48" i="1"/>
  <c r="AK46" i="1"/>
  <c r="AK23" i="1"/>
  <c r="AK21" i="1"/>
  <c r="AK19" i="1"/>
  <c r="AK18" i="1"/>
  <c r="AK17" i="1"/>
  <c r="AK13" i="1"/>
  <c r="AK8" i="1"/>
  <c r="AK6" i="1"/>
  <c r="AK7" i="1"/>
  <c r="AK2" i="1" s="1"/>
  <c r="A2" i="1" l="1"/>
  <c r="S40" i="1"/>
  <c r="O9" i="19" s="1"/>
  <c r="AU2" i="1"/>
  <c r="AC16" i="2" l="1"/>
  <c r="S16" i="2"/>
  <c r="S12" i="2"/>
  <c r="CF51" i="1" l="1"/>
  <c r="CD51" i="1"/>
  <c r="CB51" i="1"/>
  <c r="BZ51" i="1"/>
  <c r="CF50" i="1"/>
  <c r="CD50" i="1"/>
  <c r="CB50" i="1"/>
  <c r="BZ50" i="1"/>
  <c r="CF49" i="1"/>
  <c r="CD49" i="1"/>
  <c r="CB49" i="1"/>
  <c r="BZ49" i="1"/>
  <c r="CF48" i="1"/>
  <c r="CD48" i="1"/>
  <c r="CB48" i="1"/>
  <c r="BZ48" i="1"/>
  <c r="CF47" i="1"/>
  <c r="CD47" i="1"/>
  <c r="CB47" i="1"/>
  <c r="BZ47" i="1"/>
  <c r="CF46" i="1"/>
  <c r="CD46" i="1"/>
  <c r="CB46" i="1"/>
  <c r="BZ46" i="1"/>
  <c r="CF45" i="1"/>
  <c r="CD45" i="1"/>
  <c r="CB45" i="1"/>
  <c r="BZ45" i="1"/>
  <c r="CF44" i="1"/>
  <c r="CD44" i="1"/>
  <c r="CB44" i="1"/>
  <c r="BZ44" i="1"/>
  <c r="CF43" i="1"/>
  <c r="CD43" i="1"/>
  <c r="CB43" i="1"/>
  <c r="BZ43" i="1"/>
  <c r="CJ43" i="1" l="1"/>
  <c r="CJ44" i="1"/>
  <c r="CJ45" i="1"/>
  <c r="CJ46" i="1"/>
  <c r="CJ47" i="1"/>
  <c r="CJ48" i="1"/>
  <c r="CJ49" i="1"/>
  <c r="CJ50" i="1"/>
  <c r="CJ42" i="1"/>
  <c r="CJ51" i="1" l="1"/>
  <c r="AG56" i="2" l="1"/>
  <c r="AG76" i="2"/>
  <c r="AG78" i="2"/>
  <c r="AG80" i="2"/>
  <c r="AG82" i="2"/>
  <c r="AG84" i="2"/>
  <c r="AG86" i="2"/>
  <c r="AG88" i="2"/>
  <c r="AG90" i="2"/>
  <c r="AG92" i="2"/>
  <c r="AG94" i="2"/>
  <c r="AG96" i="2"/>
  <c r="AG98" i="2"/>
  <c r="AG100" i="2"/>
  <c r="AG102" i="2"/>
  <c r="AG58" i="2"/>
  <c r="AG60" i="2"/>
  <c r="AG62" i="2"/>
  <c r="AG64" i="2"/>
  <c r="AG66" i="2"/>
  <c r="AG68" i="2"/>
  <c r="AG70" i="2"/>
  <c r="AG72" i="2"/>
  <c r="AG74" i="2"/>
  <c r="AK52" i="2"/>
  <c r="AM49" i="2" s="1"/>
  <c r="AK50" i="2"/>
  <c r="AM48" i="2" s="1"/>
  <c r="AK48" i="2"/>
  <c r="AM47" i="2" s="1"/>
  <c r="AK46" i="2"/>
  <c r="AM46" i="2" s="1"/>
</calcChain>
</file>

<file path=xl/sharedStrings.xml><?xml version="1.0" encoding="utf-8"?>
<sst xmlns="http://schemas.openxmlformats.org/spreadsheetml/2006/main" count="1265" uniqueCount="513">
  <si>
    <t>令和</t>
    <rPh sb="0" eb="2">
      <t>レイワ</t>
    </rPh>
    <phoneticPr fontId="2"/>
  </si>
  <si>
    <t>日</t>
    <rPh sb="0" eb="1">
      <t>ニチ</t>
    </rPh>
    <phoneticPr fontId="2"/>
  </si>
  <si>
    <t>月</t>
    <rPh sb="0" eb="1">
      <t>ガツ</t>
    </rPh>
    <phoneticPr fontId="2"/>
  </si>
  <si>
    <t>年</t>
    <rPh sb="0" eb="1">
      <t>ネン</t>
    </rPh>
    <phoneticPr fontId="2"/>
  </si>
  <si>
    <t>例）株式会社愛知福祉事業会</t>
    <rPh sb="0" eb="1">
      <t>レイ</t>
    </rPh>
    <rPh sb="2" eb="6">
      <t>カブシキカイシャ</t>
    </rPh>
    <rPh sb="6" eb="8">
      <t>アイチ</t>
    </rPh>
    <rPh sb="8" eb="10">
      <t>フクシ</t>
    </rPh>
    <rPh sb="10" eb="12">
      <t>ジギョウ</t>
    </rPh>
    <rPh sb="12" eb="13">
      <t>カイ</t>
    </rPh>
    <phoneticPr fontId="2"/>
  </si>
  <si>
    <t>法人所在地</t>
    <rPh sb="0" eb="5">
      <t>ホウジンショザイチ</t>
    </rPh>
    <phoneticPr fontId="2"/>
  </si>
  <si>
    <t>法人本部の所在地を正確に記入してください。</t>
    <rPh sb="0" eb="2">
      <t>ホウジン</t>
    </rPh>
    <rPh sb="2" eb="4">
      <t>ホンブ</t>
    </rPh>
    <rPh sb="5" eb="8">
      <t>ショザイチ</t>
    </rPh>
    <rPh sb="9" eb="11">
      <t>セイカク</t>
    </rPh>
    <rPh sb="12" eb="14">
      <t>キニュウ</t>
    </rPh>
    <phoneticPr fontId="2"/>
  </si>
  <si>
    <t>例）愛知県津島市〇〇町〇丁目〇番地〇号〇〇ビル１０４号</t>
    <rPh sb="0" eb="1">
      <t>レイ</t>
    </rPh>
    <rPh sb="2" eb="5">
      <t>アイチケン</t>
    </rPh>
    <rPh sb="5" eb="8">
      <t>ツシマシ</t>
    </rPh>
    <rPh sb="10" eb="11">
      <t>マチ</t>
    </rPh>
    <rPh sb="12" eb="14">
      <t>チョウメ</t>
    </rPh>
    <rPh sb="15" eb="17">
      <t>バンチ</t>
    </rPh>
    <rPh sb="18" eb="19">
      <t>ゴウ</t>
    </rPh>
    <rPh sb="26" eb="27">
      <t>ゴウ</t>
    </rPh>
    <phoneticPr fontId="2"/>
  </si>
  <si>
    <t>代表者職名</t>
    <rPh sb="0" eb="3">
      <t>ダイヒョウシャ</t>
    </rPh>
    <rPh sb="3" eb="5">
      <t>ショクメイ</t>
    </rPh>
    <phoneticPr fontId="2"/>
  </si>
  <si>
    <t>法人の正式名称を記入してください。</t>
    <rPh sb="0" eb="2">
      <t>ホウジン</t>
    </rPh>
    <rPh sb="3" eb="7">
      <t>セイシキメイショウ</t>
    </rPh>
    <rPh sb="8" eb="10">
      <t>キニュウ</t>
    </rPh>
    <phoneticPr fontId="2"/>
  </si>
  <si>
    <t>氏　名</t>
    <rPh sb="0" eb="1">
      <t>シ</t>
    </rPh>
    <rPh sb="2" eb="3">
      <t>ナ</t>
    </rPh>
    <phoneticPr fontId="2"/>
  </si>
  <si>
    <t>申　請　者</t>
    <rPh sb="0" eb="1">
      <t>サル</t>
    </rPh>
    <rPh sb="2" eb="3">
      <t>ショウ</t>
    </rPh>
    <rPh sb="4" eb="5">
      <t>モノ</t>
    </rPh>
    <phoneticPr fontId="2"/>
  </si>
  <si>
    <t>例）山田　次郎</t>
    <rPh sb="0" eb="1">
      <t>レイ</t>
    </rPh>
    <rPh sb="2" eb="4">
      <t>ヤマダ</t>
    </rPh>
    <rPh sb="5" eb="7">
      <t>ジロウ</t>
    </rPh>
    <phoneticPr fontId="2"/>
  </si>
  <si>
    <t>例）052-954-7400</t>
    <rPh sb="0" eb="1">
      <t>レイ</t>
    </rPh>
    <phoneticPr fontId="2"/>
  </si>
  <si>
    <t>例）aichi-fukushijigyou-kai@yahoo.co.jp</t>
    <rPh sb="0" eb="1">
      <t>レイ</t>
    </rPh>
    <phoneticPr fontId="2"/>
  </si>
  <si>
    <t>事業所番号</t>
    <rPh sb="0" eb="3">
      <t>ジギョウショ</t>
    </rPh>
    <rPh sb="3" eb="5">
      <t>バンゴウ</t>
    </rPh>
    <phoneticPr fontId="2"/>
  </si>
  <si>
    <t>【メールアドレス】担当の方とやりとりが可能なメールアドレスを記入してしてください。</t>
    <rPh sb="9" eb="11">
      <t>タントウ</t>
    </rPh>
    <rPh sb="12" eb="13">
      <t>カタ</t>
    </rPh>
    <rPh sb="19" eb="21">
      <t>カノウ</t>
    </rPh>
    <rPh sb="30" eb="32">
      <t>キニュウ</t>
    </rPh>
    <phoneticPr fontId="2"/>
  </si>
  <si>
    <t>【電話番号】担当の方と連絡が取れる電話番号を記入してください。</t>
    <rPh sb="1" eb="3">
      <t>デンワ</t>
    </rPh>
    <rPh sb="3" eb="5">
      <t>バンゴウ</t>
    </rPh>
    <rPh sb="6" eb="8">
      <t>タントウ</t>
    </rPh>
    <rPh sb="9" eb="10">
      <t>カタ</t>
    </rPh>
    <rPh sb="11" eb="13">
      <t>レンラク</t>
    </rPh>
    <rPh sb="14" eb="15">
      <t>ト</t>
    </rPh>
    <rPh sb="17" eb="19">
      <t>デンワ</t>
    </rPh>
    <rPh sb="19" eb="21">
      <t>バンゴウ</t>
    </rPh>
    <rPh sb="22" eb="24">
      <t>キニュウ</t>
    </rPh>
    <phoneticPr fontId="2"/>
  </si>
  <si>
    <t>電話番号</t>
    <rPh sb="0" eb="1">
      <t>デン</t>
    </rPh>
    <rPh sb="1" eb="2">
      <t>ハナシ</t>
    </rPh>
    <rPh sb="2" eb="4">
      <t>バンゴウ</t>
    </rPh>
    <phoneticPr fontId="2"/>
  </si>
  <si>
    <t>【担当者の氏名】法人の担当者の氏名を記入してください</t>
    <rPh sb="1" eb="4">
      <t>タントウシャ</t>
    </rPh>
    <rPh sb="5" eb="7">
      <t>シメイ</t>
    </rPh>
    <rPh sb="8" eb="10">
      <t>ホウジン</t>
    </rPh>
    <rPh sb="11" eb="14">
      <t>タントウシャ</t>
    </rPh>
    <rPh sb="15" eb="17">
      <t>シメイ</t>
    </rPh>
    <rPh sb="18" eb="20">
      <t>キニュウ</t>
    </rPh>
    <phoneticPr fontId="2"/>
  </si>
  <si>
    <t>【代表者の氏名】法人代表者の氏名を正確に記入してください。（例）田中　太郎</t>
    <rPh sb="1" eb="4">
      <t>ダイヒョウシャ</t>
    </rPh>
    <rPh sb="5" eb="7">
      <t>シメイ</t>
    </rPh>
    <rPh sb="8" eb="10">
      <t>ホウジン</t>
    </rPh>
    <rPh sb="10" eb="13">
      <t>ダイヒョウシャ</t>
    </rPh>
    <rPh sb="14" eb="16">
      <t>シメイ</t>
    </rPh>
    <rPh sb="17" eb="19">
      <t>セイカク</t>
    </rPh>
    <rPh sb="20" eb="22">
      <t>キニュウ</t>
    </rPh>
    <rPh sb="30" eb="31">
      <t>レイ</t>
    </rPh>
    <rPh sb="32" eb="34">
      <t>タナカ</t>
    </rPh>
    <rPh sb="35" eb="37">
      <t>タロウ</t>
    </rPh>
    <phoneticPr fontId="2"/>
  </si>
  <si>
    <t>【代表者の職名】法人における役職名（（例）代表取締役、理事長等）を記入してください。</t>
    <rPh sb="1" eb="4">
      <t>ダイヒョウシャ</t>
    </rPh>
    <rPh sb="5" eb="7">
      <t>ショクメイ</t>
    </rPh>
    <rPh sb="8" eb="10">
      <t>ホウジン</t>
    </rPh>
    <rPh sb="14" eb="17">
      <t>ヤクショクメイ</t>
    </rPh>
    <rPh sb="19" eb="20">
      <t>レイ</t>
    </rPh>
    <rPh sb="21" eb="23">
      <t>ダイヒョウ</t>
    </rPh>
    <rPh sb="23" eb="26">
      <t>トリシマリヤク</t>
    </rPh>
    <rPh sb="27" eb="30">
      <t>リジチョウ</t>
    </rPh>
    <rPh sb="30" eb="31">
      <t>トウ</t>
    </rPh>
    <rPh sb="33" eb="35">
      <t>キニュウ</t>
    </rPh>
    <phoneticPr fontId="2"/>
  </si>
  <si>
    <t>事業所の名称</t>
    <rPh sb="0" eb="3">
      <t>ジギョウショ</t>
    </rPh>
    <rPh sb="4" eb="6">
      <t>メイショウ</t>
    </rPh>
    <phoneticPr fontId="2"/>
  </si>
  <si>
    <t>①</t>
    <phoneticPr fontId="2"/>
  </si>
  <si>
    <t>②</t>
    <phoneticPr fontId="2"/>
  </si>
  <si>
    <t>③</t>
    <phoneticPr fontId="2"/>
  </si>
  <si>
    <t>④</t>
    <phoneticPr fontId="2"/>
  </si>
  <si>
    <t>サービス</t>
  </si>
  <si>
    <t>テーブル</t>
  </si>
  <si>
    <t>実施事業
種　　別</t>
    <rPh sb="0" eb="2">
      <t>ジッシ</t>
    </rPh>
    <rPh sb="2" eb="4">
      <t>ジギョウ</t>
    </rPh>
    <rPh sb="5" eb="6">
      <t>シュ</t>
    </rPh>
    <rPh sb="8" eb="9">
      <t>ベツ</t>
    </rPh>
    <phoneticPr fontId="2"/>
  </si>
  <si>
    <t>①,②</t>
    <phoneticPr fontId="2"/>
  </si>
  <si>
    <t>①,③</t>
    <phoneticPr fontId="2"/>
  </si>
  <si>
    <t>⑤</t>
    <phoneticPr fontId="2"/>
  </si>
  <si>
    <r>
      <t>※</t>
    </r>
    <r>
      <rPr>
        <sz val="14"/>
        <color theme="1"/>
        <rFont val="ＭＳ ゴシック"/>
        <family val="3"/>
        <charset val="128"/>
      </rPr>
      <t>「実施事業種別」</t>
    </r>
    <r>
      <rPr>
        <sz val="14"/>
        <color theme="1"/>
        <rFont val="Yu Gothic"/>
        <family val="3"/>
        <charset val="128"/>
        <scheme val="minor"/>
      </rPr>
      <t>は以下から選択すること。</t>
    </r>
    <rPh sb="2" eb="4">
      <t>ジッシ</t>
    </rPh>
    <rPh sb="4" eb="6">
      <t>ジギョウ</t>
    </rPh>
    <rPh sb="6" eb="8">
      <t>シュベツ</t>
    </rPh>
    <rPh sb="10" eb="12">
      <t>イカ</t>
    </rPh>
    <rPh sb="14" eb="16">
      <t>センタク</t>
    </rPh>
    <phoneticPr fontId="2"/>
  </si>
  <si>
    <t>緊急雇用に係る費用</t>
    <rPh sb="0" eb="4">
      <t>キンキュウコヨウ</t>
    </rPh>
    <rPh sb="5" eb="6">
      <t>カカ</t>
    </rPh>
    <rPh sb="7" eb="9">
      <t>ヒヨウ</t>
    </rPh>
    <phoneticPr fontId="2"/>
  </si>
  <si>
    <t>割増賃金・手当</t>
    <rPh sb="0" eb="2">
      <t>ワリマシ</t>
    </rPh>
    <rPh sb="2" eb="4">
      <t>チンギン</t>
    </rPh>
    <rPh sb="5" eb="7">
      <t>テアテ</t>
    </rPh>
    <phoneticPr fontId="2"/>
  </si>
  <si>
    <t>職業紹介料</t>
    <rPh sb="0" eb="2">
      <t>ショクギョウ</t>
    </rPh>
    <rPh sb="2" eb="4">
      <t>ショウカイ</t>
    </rPh>
    <rPh sb="4" eb="5">
      <t>リョウ</t>
    </rPh>
    <phoneticPr fontId="2"/>
  </si>
  <si>
    <t>損害賠償保険の加入費用</t>
    <rPh sb="0" eb="6">
      <t>ソンガイバイショウホケン</t>
    </rPh>
    <rPh sb="7" eb="9">
      <t>カニュウ</t>
    </rPh>
    <rPh sb="9" eb="11">
      <t>ヒヨウ</t>
    </rPh>
    <phoneticPr fontId="2"/>
  </si>
  <si>
    <t>帰宅困難職員の宿泊費</t>
    <rPh sb="0" eb="6">
      <t>キタクコンナンショクイン</t>
    </rPh>
    <rPh sb="7" eb="10">
      <t>シュクハクヒ</t>
    </rPh>
    <phoneticPr fontId="2"/>
  </si>
  <si>
    <t>連携機関との連携に係る旅費</t>
    <rPh sb="0" eb="4">
      <t>レンケイキカン</t>
    </rPh>
    <rPh sb="6" eb="8">
      <t>レンケイ</t>
    </rPh>
    <rPh sb="9" eb="10">
      <t>カカ</t>
    </rPh>
    <rPh sb="11" eb="13">
      <t>リョヒ</t>
    </rPh>
    <phoneticPr fontId="2"/>
  </si>
  <si>
    <t>施設・事業所の消毒・清掃費用</t>
    <rPh sb="0" eb="2">
      <t>シセツ</t>
    </rPh>
    <rPh sb="3" eb="6">
      <t>ジギョウショ</t>
    </rPh>
    <rPh sb="7" eb="9">
      <t>ショウドク</t>
    </rPh>
    <rPh sb="10" eb="14">
      <t>セイソウヒヨウ</t>
    </rPh>
    <phoneticPr fontId="2"/>
  </si>
  <si>
    <t>感染症廃棄物の処理費用</t>
    <rPh sb="0" eb="3">
      <t>カンセンショウ</t>
    </rPh>
    <rPh sb="3" eb="6">
      <t>ハイキブツ</t>
    </rPh>
    <rPh sb="7" eb="11">
      <t>ショリヒヨウ</t>
    </rPh>
    <phoneticPr fontId="2"/>
  </si>
  <si>
    <t>感染者又は濃厚接触者への対応に伴い在庫不足が見込まれる衛生・防護用品の購入費用</t>
    <rPh sb="0" eb="3">
      <t>カンセンシャ</t>
    </rPh>
    <rPh sb="3" eb="4">
      <t>マタ</t>
    </rPh>
    <rPh sb="5" eb="10">
      <t>ノウコウセッショクシャ</t>
    </rPh>
    <rPh sb="12" eb="14">
      <t>タイオウ</t>
    </rPh>
    <rPh sb="15" eb="16">
      <t>トモナ</t>
    </rPh>
    <rPh sb="17" eb="19">
      <t>ザイコ</t>
    </rPh>
    <rPh sb="19" eb="21">
      <t>ブソク</t>
    </rPh>
    <rPh sb="22" eb="24">
      <t>ミコ</t>
    </rPh>
    <rPh sb="27" eb="29">
      <t>エイセイ</t>
    </rPh>
    <rPh sb="30" eb="34">
      <t>ボウゴヨウヒン</t>
    </rPh>
    <rPh sb="35" eb="37">
      <t>コウニュウ</t>
    </rPh>
    <rPh sb="37" eb="39">
      <t>ヒヨウ</t>
    </rPh>
    <phoneticPr fontId="2"/>
  </si>
  <si>
    <t>ア</t>
    <phoneticPr fontId="2"/>
  </si>
  <si>
    <t>イ</t>
    <phoneticPr fontId="2"/>
  </si>
  <si>
    <t>ウ</t>
    <phoneticPr fontId="2"/>
  </si>
  <si>
    <t>エ</t>
    <phoneticPr fontId="2"/>
  </si>
  <si>
    <t>オ</t>
    <phoneticPr fontId="2"/>
  </si>
  <si>
    <t>カ</t>
    <phoneticPr fontId="2"/>
  </si>
  <si>
    <t>キ</t>
    <phoneticPr fontId="2"/>
  </si>
  <si>
    <t>ク</t>
    <phoneticPr fontId="2"/>
  </si>
  <si>
    <t>ケ</t>
    <phoneticPr fontId="2"/>
  </si>
  <si>
    <t>職業紹介料</t>
    <rPh sb="0" eb="2">
      <t>ショクギョウ</t>
    </rPh>
    <rPh sb="2" eb="5">
      <t>ショウカイリョウ</t>
    </rPh>
    <phoneticPr fontId="2"/>
  </si>
  <si>
    <t>代替場所の確保費用（使用料）</t>
    <rPh sb="0" eb="4">
      <t>ダイタイバショ</t>
    </rPh>
    <rPh sb="5" eb="9">
      <t>カクホヒヨウ</t>
    </rPh>
    <rPh sb="10" eb="13">
      <t>シヨウリョウ</t>
    </rPh>
    <phoneticPr fontId="2"/>
  </si>
  <si>
    <t>代替場所や利用者宅への旅費</t>
    <rPh sb="0" eb="4">
      <t>ダイタイバショ</t>
    </rPh>
    <rPh sb="5" eb="8">
      <t>リヨウシャ</t>
    </rPh>
    <rPh sb="8" eb="9">
      <t>タク</t>
    </rPh>
    <rPh sb="11" eb="13">
      <t>リョヒ</t>
    </rPh>
    <phoneticPr fontId="2"/>
  </si>
  <si>
    <t>通所できない利用者の安否確認のためのタブレットのリース費用（通信費用は除く）</t>
    <rPh sb="0" eb="2">
      <t>ツウショ</t>
    </rPh>
    <rPh sb="6" eb="9">
      <t>リヨウシャ</t>
    </rPh>
    <rPh sb="10" eb="14">
      <t>アンピカクニン</t>
    </rPh>
    <rPh sb="27" eb="29">
      <t>ヒヨウ</t>
    </rPh>
    <rPh sb="30" eb="34">
      <t>ツウシンヒヨウ</t>
    </rPh>
    <rPh sb="35" eb="36">
      <t>ノゾ</t>
    </rPh>
    <phoneticPr fontId="2"/>
  </si>
  <si>
    <t>用途</t>
    <rPh sb="0" eb="2">
      <t>ヨウト</t>
    </rPh>
    <phoneticPr fontId="2"/>
  </si>
  <si>
    <t>代替サービス提供</t>
    <rPh sb="0" eb="2">
      <t>ダイタイ</t>
    </rPh>
    <rPh sb="6" eb="8">
      <t>テイキョウ</t>
    </rPh>
    <phoneticPr fontId="2"/>
  </si>
  <si>
    <t>居宅サービス切替</t>
    <rPh sb="0" eb="2">
      <t>キョタク</t>
    </rPh>
    <rPh sb="6" eb="8">
      <t>キリカエ</t>
    </rPh>
    <phoneticPr fontId="2"/>
  </si>
  <si>
    <t>金額（円）</t>
    <rPh sb="0" eb="2">
      <t>キンガク</t>
    </rPh>
    <rPh sb="3" eb="4">
      <t>エン</t>
    </rPh>
    <phoneticPr fontId="2"/>
  </si>
  <si>
    <t>〇支出内訳</t>
    <rPh sb="1" eb="3">
      <t>シシュツ</t>
    </rPh>
    <rPh sb="3" eb="5">
      <t>ウチワケ</t>
    </rPh>
    <phoneticPr fontId="2"/>
  </si>
  <si>
    <t>内容・積算</t>
    <rPh sb="0" eb="2">
      <t>ナイヨウ</t>
    </rPh>
    <rPh sb="3" eb="5">
      <t>セキサン</t>
    </rPh>
    <phoneticPr fontId="2"/>
  </si>
  <si>
    <t>理由書</t>
    <rPh sb="0" eb="3">
      <t>リユウショ</t>
    </rPh>
    <phoneticPr fontId="2"/>
  </si>
  <si>
    <t>記号</t>
    <rPh sb="0" eb="2">
      <t>キゴウ</t>
    </rPh>
    <phoneticPr fontId="2"/>
  </si>
  <si>
    <t>摘　要</t>
    <rPh sb="0" eb="1">
      <t>テキ</t>
    </rPh>
    <rPh sb="2" eb="3">
      <t>ヨウ</t>
    </rPh>
    <phoneticPr fontId="2"/>
  </si>
  <si>
    <t>計</t>
    <rPh sb="0" eb="1">
      <t>ケイ</t>
    </rPh>
    <phoneticPr fontId="2"/>
  </si>
  <si>
    <t>【記載例】内容・積算</t>
    <rPh sb="1" eb="4">
      <t>キサイレイ</t>
    </rPh>
    <rPh sb="5" eb="7">
      <t>ナイヨウ</t>
    </rPh>
    <rPh sb="8" eb="10">
      <t>セキサン</t>
    </rPh>
    <phoneticPr fontId="2"/>
  </si>
  <si>
    <t>代替場所でのサービス提供期間</t>
    <rPh sb="0" eb="2">
      <t>ダイタイ</t>
    </rPh>
    <rPh sb="2" eb="4">
      <t>バショ</t>
    </rPh>
    <rPh sb="10" eb="12">
      <t>テイキョウ</t>
    </rPh>
    <rPh sb="12" eb="14">
      <t>キカン</t>
    </rPh>
    <phoneticPr fontId="2"/>
  </si>
  <si>
    <t>代替サービスの提供場所（施設・建物名）</t>
    <rPh sb="0" eb="2">
      <t>ダイタイ</t>
    </rPh>
    <rPh sb="7" eb="9">
      <t>テイキョウ</t>
    </rPh>
    <rPh sb="9" eb="11">
      <t>バショ</t>
    </rPh>
    <rPh sb="12" eb="14">
      <t>シセツ</t>
    </rPh>
    <rPh sb="15" eb="18">
      <t>タテモノメイ</t>
    </rPh>
    <phoneticPr fontId="2"/>
  </si>
  <si>
    <t>代替サービスの提供場所（住所）</t>
    <rPh sb="0" eb="2">
      <t>ダイタイ</t>
    </rPh>
    <rPh sb="7" eb="9">
      <t>テイキョウ</t>
    </rPh>
    <rPh sb="9" eb="11">
      <t>バショ</t>
    </rPh>
    <rPh sb="12" eb="14">
      <t>ジュウショ</t>
    </rPh>
    <phoneticPr fontId="2"/>
  </si>
  <si>
    <t>～</t>
    <phoneticPr fontId="2"/>
  </si>
  <si>
    <t>(開始)</t>
    <rPh sb="1" eb="3">
      <t>カイシ</t>
    </rPh>
    <phoneticPr fontId="2"/>
  </si>
  <si>
    <t>(終了)</t>
    <rPh sb="1" eb="3">
      <t>シュウリョウ</t>
    </rPh>
    <phoneticPr fontId="2"/>
  </si>
  <si>
    <t>代替サービス実施要員。２名＊時給1,000円＊8時間＊40日。社会保険等を含む。</t>
    <rPh sb="0" eb="2">
      <t>ダイタイ</t>
    </rPh>
    <rPh sb="6" eb="8">
      <t>ジッシ</t>
    </rPh>
    <rPh sb="8" eb="10">
      <t>ヨウイン</t>
    </rPh>
    <rPh sb="12" eb="13">
      <t>メイ</t>
    </rPh>
    <rPh sb="14" eb="16">
      <t>ジキュウ</t>
    </rPh>
    <rPh sb="21" eb="22">
      <t>エン</t>
    </rPh>
    <rPh sb="24" eb="26">
      <t>ジカン</t>
    </rPh>
    <rPh sb="29" eb="30">
      <t>ニチ</t>
    </rPh>
    <rPh sb="31" eb="35">
      <t>シャカイホケン</t>
    </rPh>
    <rPh sb="35" eb="36">
      <t>トウ</t>
    </rPh>
    <rPh sb="37" eb="38">
      <t>フク</t>
    </rPh>
    <phoneticPr fontId="2"/>
  </si>
  <si>
    <t>代替場所確保及びその他調整。職員３名、計20時間分の時間外手当。</t>
    <rPh sb="0" eb="2">
      <t>ダイタイ</t>
    </rPh>
    <rPh sb="2" eb="4">
      <t>バショ</t>
    </rPh>
    <rPh sb="4" eb="6">
      <t>カクホ</t>
    </rPh>
    <rPh sb="6" eb="7">
      <t>オヨ</t>
    </rPh>
    <rPh sb="10" eb="11">
      <t>タ</t>
    </rPh>
    <rPh sb="11" eb="13">
      <t>チョウセイ</t>
    </rPh>
    <phoneticPr fontId="2"/>
  </si>
  <si>
    <t>代替サービス要員の通勤旅費、代替サービス場所と利用者宅との送迎に係る燃料費。</t>
    <rPh sb="0" eb="2">
      <t>ダイタイ</t>
    </rPh>
    <rPh sb="6" eb="8">
      <t>ヨウイン</t>
    </rPh>
    <rPh sb="9" eb="11">
      <t>ツウキン</t>
    </rPh>
    <rPh sb="11" eb="13">
      <t>リョヒ</t>
    </rPh>
    <rPh sb="14" eb="16">
      <t>ダイタイ</t>
    </rPh>
    <rPh sb="20" eb="22">
      <t>バショ</t>
    </rPh>
    <rPh sb="23" eb="26">
      <t>リヨウシャ</t>
    </rPh>
    <rPh sb="26" eb="27">
      <t>タク</t>
    </rPh>
    <rPh sb="29" eb="31">
      <t>ソウゲイ</t>
    </rPh>
    <rPh sb="32" eb="33">
      <t>カカ</t>
    </rPh>
    <rPh sb="34" eb="37">
      <t>ネンリョウヒ</t>
    </rPh>
    <phoneticPr fontId="2"/>
  </si>
  <si>
    <t>居宅サービス切替でのサービス提供期間</t>
    <rPh sb="0" eb="2">
      <t>キョタク</t>
    </rPh>
    <rPh sb="6" eb="8">
      <t>キリカエ</t>
    </rPh>
    <rPh sb="14" eb="16">
      <t>テイキョウ</t>
    </rPh>
    <rPh sb="16" eb="18">
      <t>キカン</t>
    </rPh>
    <phoneticPr fontId="2"/>
  </si>
  <si>
    <t>居宅訪問先との調整。職員３名、計20時間分の時間外手当。</t>
    <rPh sb="0" eb="2">
      <t>キョタク</t>
    </rPh>
    <rPh sb="2" eb="4">
      <t>ホウモン</t>
    </rPh>
    <rPh sb="4" eb="5">
      <t>サキ</t>
    </rPh>
    <rPh sb="7" eb="9">
      <t>チョウセイ</t>
    </rPh>
    <phoneticPr fontId="2"/>
  </si>
  <si>
    <t>〇　補助対象事業所及び実施事業</t>
    <rPh sb="2" eb="6">
      <t>ホジョタイショウ</t>
    </rPh>
    <rPh sb="6" eb="9">
      <t>ジギョウショ</t>
    </rPh>
    <rPh sb="9" eb="10">
      <t>オヨ</t>
    </rPh>
    <rPh sb="11" eb="13">
      <t>ジッシ</t>
    </rPh>
    <rPh sb="13" eb="15">
      <t>ジギョウ</t>
    </rPh>
    <phoneticPr fontId="2"/>
  </si>
  <si>
    <t>対象経費</t>
    <rPh sb="0" eb="2">
      <t>タイショウ</t>
    </rPh>
    <rPh sb="2" eb="4">
      <t>ケイヒ</t>
    </rPh>
    <phoneticPr fontId="2"/>
  </si>
  <si>
    <t>基準単価</t>
    <rPh sb="0" eb="4">
      <t>キジュンタンカ</t>
    </rPh>
    <phoneticPr fontId="2"/>
  </si>
  <si>
    <t>事業実施区分</t>
    <rPh sb="0" eb="4">
      <t>ジギョウジッシ</t>
    </rPh>
    <rPh sb="4" eb="6">
      <t>クブン</t>
    </rPh>
    <phoneticPr fontId="2"/>
  </si>
  <si>
    <t>小計</t>
    <rPh sb="0" eb="2">
      <t>ショウケイ</t>
    </rPh>
    <phoneticPr fontId="2"/>
  </si>
  <si>
    <t>金融機関コード</t>
    <rPh sb="0" eb="2">
      <t>キンユウ</t>
    </rPh>
    <rPh sb="2" eb="4">
      <t>キカン</t>
    </rPh>
    <phoneticPr fontId="13"/>
  </si>
  <si>
    <t>支店番号</t>
    <rPh sb="0" eb="2">
      <t>シテン</t>
    </rPh>
    <rPh sb="2" eb="4">
      <t>バンゴウ</t>
    </rPh>
    <phoneticPr fontId="13"/>
  </si>
  <si>
    <t>金融機関名</t>
    <rPh sb="0" eb="2">
      <t>キンユウ</t>
    </rPh>
    <rPh sb="2" eb="4">
      <t>キカン</t>
    </rPh>
    <rPh sb="4" eb="5">
      <t>メイ</t>
    </rPh>
    <phoneticPr fontId="13"/>
  </si>
  <si>
    <t>店　名</t>
    <rPh sb="0" eb="1">
      <t>ミセ</t>
    </rPh>
    <rPh sb="2" eb="3">
      <t>ナ</t>
    </rPh>
    <phoneticPr fontId="13"/>
  </si>
  <si>
    <t>預金種類</t>
    <rPh sb="0" eb="2">
      <t>ヨキン</t>
    </rPh>
    <rPh sb="2" eb="4">
      <t>シュルイ</t>
    </rPh>
    <phoneticPr fontId="13"/>
  </si>
  <si>
    <t>１．普通　２．当座　（数字を記入してください。）</t>
    <rPh sb="7" eb="9">
      <t>トウザ</t>
    </rPh>
    <rPh sb="11" eb="13">
      <t>スウジ</t>
    </rPh>
    <rPh sb="14" eb="16">
      <t>キニュウ</t>
    </rPh>
    <phoneticPr fontId="13"/>
  </si>
  <si>
    <t>口座番号</t>
    <rPh sb="0" eb="2">
      <t>コウザ</t>
    </rPh>
    <rPh sb="2" eb="4">
      <t>バンゴウ</t>
    </rPh>
    <phoneticPr fontId="13"/>
  </si>
  <si>
    <t>振込先情報</t>
    <rPh sb="0" eb="3">
      <t>フリコミサキ</t>
    </rPh>
    <rPh sb="3" eb="5">
      <t>ジョウホウ</t>
    </rPh>
    <phoneticPr fontId="2"/>
  </si>
  <si>
    <t>(ﾌﾘｶﾞﾅ)</t>
    <phoneticPr fontId="2"/>
  </si>
  <si>
    <t>口座名義人</t>
    <rPh sb="0" eb="2">
      <t>コウザ</t>
    </rPh>
    <rPh sb="2" eb="5">
      <t>メイギニン</t>
    </rPh>
    <phoneticPr fontId="2"/>
  </si>
  <si>
    <t>用途</t>
    <phoneticPr fontId="2"/>
  </si>
  <si>
    <t>月</t>
    <rPh sb="0" eb="1">
      <t>ツキ</t>
    </rPh>
    <phoneticPr fontId="2"/>
  </si>
  <si>
    <t>申請者</t>
    <rPh sb="0" eb="3">
      <t>シンセイシャ</t>
    </rPh>
    <phoneticPr fontId="2"/>
  </si>
  <si>
    <t>所在地</t>
    <rPh sb="0" eb="3">
      <t>ショザイチ</t>
    </rPh>
    <phoneticPr fontId="2"/>
  </si>
  <si>
    <t>代表職名</t>
    <rPh sb="0" eb="2">
      <t>ダイヒョウ</t>
    </rPh>
    <rPh sb="2" eb="4">
      <t>ショクメイ</t>
    </rPh>
    <phoneticPr fontId="2"/>
  </si>
  <si>
    <t>氏名</t>
    <rPh sb="0" eb="2">
      <t>シメイ</t>
    </rPh>
    <phoneticPr fontId="2"/>
  </si>
  <si>
    <t>担当氏名</t>
    <rPh sb="0" eb="4">
      <t>タントウシメイ</t>
    </rPh>
    <phoneticPr fontId="2"/>
  </si>
  <si>
    <t>電話番号</t>
    <rPh sb="0" eb="2">
      <t>デンワ</t>
    </rPh>
    <rPh sb="2" eb="4">
      <t>バンゴウ</t>
    </rPh>
    <phoneticPr fontId="2"/>
  </si>
  <si>
    <t>メルアド</t>
    <phoneticPr fontId="2"/>
  </si>
  <si>
    <t>金融機関コード</t>
    <rPh sb="0" eb="2">
      <t>キンユウ</t>
    </rPh>
    <rPh sb="2" eb="4">
      <t>キカン</t>
    </rPh>
    <phoneticPr fontId="2"/>
  </si>
  <si>
    <t>支店番号</t>
    <rPh sb="0" eb="4">
      <t>シテンバンゴウ</t>
    </rPh>
    <phoneticPr fontId="2"/>
  </si>
  <si>
    <t>金融機関名</t>
    <rPh sb="0" eb="2">
      <t>キンユウ</t>
    </rPh>
    <rPh sb="2" eb="5">
      <t>キカンメイ</t>
    </rPh>
    <phoneticPr fontId="2"/>
  </si>
  <si>
    <t>店名</t>
    <rPh sb="0" eb="2">
      <t>テンメイ</t>
    </rPh>
    <phoneticPr fontId="2"/>
  </si>
  <si>
    <t>預金種類</t>
    <rPh sb="0" eb="4">
      <t>ヨキンシュルイ</t>
    </rPh>
    <phoneticPr fontId="2"/>
  </si>
  <si>
    <t>口座番号</t>
    <rPh sb="0" eb="4">
      <t>コウザバンゴウ</t>
    </rPh>
    <phoneticPr fontId="2"/>
  </si>
  <si>
    <t>（フリガナ）</t>
    <phoneticPr fontId="2"/>
  </si>
  <si>
    <t>積算以外の項目記入の有無</t>
    <rPh sb="0" eb="2">
      <t>セキサン</t>
    </rPh>
    <rPh sb="2" eb="4">
      <t>イガイ</t>
    </rPh>
    <rPh sb="5" eb="7">
      <t>コウモク</t>
    </rPh>
    <rPh sb="7" eb="9">
      <t>キニュウ</t>
    </rPh>
    <rPh sb="10" eb="12">
      <t>ウム</t>
    </rPh>
    <phoneticPr fontId="2"/>
  </si>
  <si>
    <t>〇　事業所の所在地を所管する保健所名、担当課名、連絡先</t>
    <rPh sb="2" eb="5">
      <t>ジギョウショ</t>
    </rPh>
    <rPh sb="6" eb="9">
      <t>ショザイチ</t>
    </rPh>
    <rPh sb="10" eb="12">
      <t>ショカン</t>
    </rPh>
    <rPh sb="14" eb="17">
      <t>ホケンジョ</t>
    </rPh>
    <rPh sb="17" eb="18">
      <t>メイ</t>
    </rPh>
    <rPh sb="19" eb="22">
      <t>タントウカ</t>
    </rPh>
    <rPh sb="22" eb="23">
      <t>メイ</t>
    </rPh>
    <rPh sb="24" eb="27">
      <t>レンラクサキ</t>
    </rPh>
    <phoneticPr fontId="2"/>
  </si>
  <si>
    <t>保健所名</t>
    <rPh sb="0" eb="4">
      <t>ホケンジョメイ</t>
    </rPh>
    <phoneticPr fontId="2"/>
  </si>
  <si>
    <t>担当課名</t>
    <rPh sb="0" eb="3">
      <t>タントウカ</t>
    </rPh>
    <rPh sb="3" eb="4">
      <t>メイ</t>
    </rPh>
    <phoneticPr fontId="2"/>
  </si>
  <si>
    <t>連絡先
（電話番号）</t>
    <rPh sb="0" eb="3">
      <t>レンラクサキ</t>
    </rPh>
    <rPh sb="5" eb="7">
      <t>デンワ</t>
    </rPh>
    <rPh sb="7" eb="9">
      <t>バンゴウ</t>
    </rPh>
    <phoneticPr fontId="2"/>
  </si>
  <si>
    <t>サービス種別</t>
    <rPh sb="4" eb="6">
      <t>シュベツ</t>
    </rPh>
    <phoneticPr fontId="2"/>
  </si>
  <si>
    <t>関係種別</t>
    <rPh sb="0" eb="2">
      <t>カンケイ</t>
    </rPh>
    <rPh sb="2" eb="4">
      <t>シュベツ</t>
    </rPh>
    <phoneticPr fontId="2"/>
  </si>
  <si>
    <t>職員</t>
    <rPh sb="0" eb="2">
      <t>ショクイン</t>
    </rPh>
    <phoneticPr fontId="2"/>
  </si>
  <si>
    <t>検査対象者氏名</t>
    <rPh sb="0" eb="2">
      <t>ケンサ</t>
    </rPh>
    <rPh sb="2" eb="5">
      <t>タイショウシャ</t>
    </rPh>
    <rPh sb="5" eb="7">
      <t>シメイ</t>
    </rPh>
    <phoneticPr fontId="2"/>
  </si>
  <si>
    <t>③</t>
  </si>
  <si>
    <t>担当者</t>
    <rPh sb="0" eb="3">
      <t>タントウシャ</t>
    </rPh>
    <phoneticPr fontId="2"/>
  </si>
  <si>
    <t>所要額</t>
    <rPh sb="0" eb="3">
      <t>ショヨウガク</t>
    </rPh>
    <phoneticPr fontId="2"/>
  </si>
  <si>
    <t>補助対象額</t>
    <rPh sb="0" eb="5">
      <t>ホジョタイショウガク</t>
    </rPh>
    <phoneticPr fontId="2"/>
  </si>
  <si>
    <t>〇　検査実施者一覧</t>
    <rPh sb="2" eb="4">
      <t>ケンサ</t>
    </rPh>
    <rPh sb="4" eb="6">
      <t>ジッシ</t>
    </rPh>
    <rPh sb="6" eb="7">
      <t>シャ</t>
    </rPh>
    <rPh sb="7" eb="9">
      <t>イチラン</t>
    </rPh>
    <phoneticPr fontId="2"/>
  </si>
  <si>
    <t>居宅サービスに切り替えた利用者氏名</t>
    <rPh sb="0" eb="2">
      <t>キョタク</t>
    </rPh>
    <rPh sb="7" eb="8">
      <t>キ</t>
    </rPh>
    <rPh sb="9" eb="10">
      <t>カ</t>
    </rPh>
    <rPh sb="12" eb="15">
      <t>リヨウシャ</t>
    </rPh>
    <rPh sb="15" eb="17">
      <t>シメイ</t>
    </rPh>
    <phoneticPr fontId="2"/>
  </si>
  <si>
    <t>訪問介護による同行指導への謝金</t>
    <rPh sb="0" eb="2">
      <t>ホウモン</t>
    </rPh>
    <rPh sb="2" eb="4">
      <t>カイゴ</t>
    </rPh>
    <rPh sb="7" eb="11">
      <t>ドウコウシドウ</t>
    </rPh>
    <rPh sb="13" eb="15">
      <t>シャキン</t>
    </rPh>
    <phoneticPr fontId="2"/>
  </si>
  <si>
    <t>訪問サービスの提供に必要な車や自転車のリース費用</t>
    <rPh sb="0" eb="2">
      <t>ホウモン</t>
    </rPh>
    <rPh sb="7" eb="9">
      <t>テイキョウ</t>
    </rPh>
    <rPh sb="10" eb="12">
      <t>ヒツヨウ</t>
    </rPh>
    <rPh sb="13" eb="14">
      <t>クルマ</t>
    </rPh>
    <rPh sb="15" eb="18">
      <t>ジテンシャ</t>
    </rPh>
    <rPh sb="22" eb="24">
      <t>ヒヨウ</t>
    </rPh>
    <phoneticPr fontId="2"/>
  </si>
  <si>
    <t>通所介護＿通常規模</t>
    <rPh sb="0" eb="2">
      <t>ツウショ</t>
    </rPh>
    <rPh sb="2" eb="4">
      <t>カイゴ</t>
    </rPh>
    <rPh sb="5" eb="7">
      <t>ツウジョウ</t>
    </rPh>
    <rPh sb="7" eb="9">
      <t>キボ</t>
    </rPh>
    <phoneticPr fontId="4"/>
  </si>
  <si>
    <t>通所介護＿大規模型＿Ⅰ</t>
    <rPh sb="0" eb="2">
      <t>ツウショ</t>
    </rPh>
    <rPh sb="2" eb="4">
      <t>カイゴ</t>
    </rPh>
    <rPh sb="5" eb="8">
      <t>ダイキボ</t>
    </rPh>
    <rPh sb="8" eb="9">
      <t>ガタ</t>
    </rPh>
    <phoneticPr fontId="4"/>
  </si>
  <si>
    <t>通所介護＿大規模型＿Ⅱ</t>
    <rPh sb="0" eb="2">
      <t>ツウショ</t>
    </rPh>
    <rPh sb="2" eb="4">
      <t>カイゴ</t>
    </rPh>
    <rPh sb="5" eb="8">
      <t>ダイキボ</t>
    </rPh>
    <rPh sb="8" eb="9">
      <t>ガタ</t>
    </rPh>
    <phoneticPr fontId="4"/>
  </si>
  <si>
    <t>地域密着型通所介護</t>
    <rPh sb="0" eb="2">
      <t>チイキ</t>
    </rPh>
    <rPh sb="2" eb="5">
      <t>ミッチャクガタ</t>
    </rPh>
    <rPh sb="5" eb="7">
      <t>ツウショ</t>
    </rPh>
    <rPh sb="7" eb="9">
      <t>カイゴ</t>
    </rPh>
    <phoneticPr fontId="4"/>
  </si>
  <si>
    <t>認知症対応型通所介護</t>
    <rPh sb="0" eb="3">
      <t>ニンチショウ</t>
    </rPh>
    <rPh sb="3" eb="6">
      <t>タイオウガタ</t>
    </rPh>
    <rPh sb="6" eb="8">
      <t>ツウショ</t>
    </rPh>
    <rPh sb="8" eb="10">
      <t>カイゴ</t>
    </rPh>
    <phoneticPr fontId="4"/>
  </si>
  <si>
    <t>通所リハビリテーション＿通常規模</t>
    <rPh sb="0" eb="2">
      <t>ツウショ</t>
    </rPh>
    <rPh sb="12" eb="14">
      <t>ツウジョウ</t>
    </rPh>
    <rPh sb="14" eb="16">
      <t>キボ</t>
    </rPh>
    <phoneticPr fontId="4"/>
  </si>
  <si>
    <t>通所リハビリテーション＿大規模型＿Ⅰ</t>
    <rPh sb="0" eb="2">
      <t>ツウショ</t>
    </rPh>
    <rPh sb="12" eb="15">
      <t>ダイキボ</t>
    </rPh>
    <rPh sb="15" eb="16">
      <t>ガタ</t>
    </rPh>
    <phoneticPr fontId="4"/>
  </si>
  <si>
    <t>通所リハビリテーション＿大規模型＿Ⅱ</t>
    <rPh sb="0" eb="2">
      <t>ツウショ</t>
    </rPh>
    <rPh sb="12" eb="15">
      <t>ダイキボ</t>
    </rPh>
    <rPh sb="15" eb="16">
      <t>ガタ</t>
    </rPh>
    <phoneticPr fontId="4"/>
  </si>
  <si>
    <t>短期入所生活介護</t>
    <rPh sb="4" eb="6">
      <t>セイカツ</t>
    </rPh>
    <rPh sb="6" eb="8">
      <t>カイゴ</t>
    </rPh>
    <phoneticPr fontId="4"/>
  </si>
  <si>
    <t>短期入所療養介護</t>
    <rPh sb="0" eb="2">
      <t>タンキ</t>
    </rPh>
    <rPh sb="2" eb="4">
      <t>ニュウショ</t>
    </rPh>
    <rPh sb="4" eb="6">
      <t>リョウヨウ</t>
    </rPh>
    <rPh sb="6" eb="8">
      <t>カイゴ</t>
    </rPh>
    <phoneticPr fontId="4"/>
  </si>
  <si>
    <t>訪問介護</t>
    <rPh sb="0" eb="2">
      <t>ホウモン</t>
    </rPh>
    <rPh sb="2" eb="4">
      <t>カイゴ</t>
    </rPh>
    <phoneticPr fontId="4"/>
  </si>
  <si>
    <t>訪問入浴介護</t>
    <rPh sb="0" eb="2">
      <t>ホウモン</t>
    </rPh>
    <rPh sb="2" eb="4">
      <t>ニュウヨク</t>
    </rPh>
    <rPh sb="4" eb="6">
      <t>カイゴ</t>
    </rPh>
    <phoneticPr fontId="4"/>
  </si>
  <si>
    <t>訪問看護</t>
    <rPh sb="0" eb="2">
      <t>ホウモン</t>
    </rPh>
    <rPh sb="2" eb="4">
      <t>カンゴ</t>
    </rPh>
    <phoneticPr fontId="4"/>
  </si>
  <si>
    <t>訪問リハビリテーション</t>
    <rPh sb="0" eb="2">
      <t>ホウモン</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</si>
  <si>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</si>
  <si>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夜間対応型訪問介護</t>
    <rPh sb="0" eb="2">
      <t>ヤカン</t>
    </rPh>
    <rPh sb="2" eb="5">
      <t>タイオウガタ</t>
    </rPh>
    <rPh sb="5" eb="7">
      <t>ホウモン</t>
    </rPh>
    <rPh sb="7" eb="9">
      <t>カイゴ</t>
    </rPh>
    <phoneticPr fontId="4"/>
  </si>
  <si>
    <t>居宅介護支援</t>
    <rPh sb="0" eb="2">
      <t>キョタク</t>
    </rPh>
    <rPh sb="2" eb="4">
      <t>カイゴ</t>
    </rPh>
    <rPh sb="4" eb="6">
      <t>シエン</t>
    </rPh>
    <phoneticPr fontId="4"/>
  </si>
  <si>
    <t>居宅療養管理指導</t>
    <rPh sb="0" eb="2">
      <t>キョタク</t>
    </rPh>
    <rPh sb="2" eb="4">
      <t>リョウヨウ</t>
    </rPh>
    <rPh sb="4" eb="6">
      <t>カンリ</t>
    </rPh>
    <rPh sb="6" eb="8">
      <t>シドウ</t>
    </rPh>
    <phoneticPr fontId="4"/>
  </si>
  <si>
    <t>小規模多機能型居宅介護</t>
    <rPh sb="0" eb="3">
      <t>ショウキボ</t>
    </rPh>
    <rPh sb="3" eb="7">
      <t>タキノウガタ</t>
    </rPh>
    <rPh sb="7" eb="9">
      <t>キョタク</t>
    </rPh>
    <rPh sb="9" eb="11">
      <t>カイゴ</t>
    </rPh>
    <phoneticPr fontId="4"/>
  </si>
  <si>
    <t>看護小規模多機能型居宅介護</t>
    <rPh sb="0" eb="2">
      <t>カンゴ</t>
    </rPh>
    <rPh sb="2" eb="5">
      <t>ショウキボ</t>
    </rPh>
    <rPh sb="5" eb="9">
      <t>タキノウガタ</t>
    </rPh>
    <rPh sb="9" eb="11">
      <t>キョタク</t>
    </rPh>
    <rPh sb="11" eb="13">
      <t>カイゴ</t>
    </rPh>
    <phoneticPr fontId="4"/>
  </si>
  <si>
    <t>介護老人福祉施設</t>
    <rPh sb="0" eb="2">
      <t>カイゴ</t>
    </rPh>
    <rPh sb="2" eb="4">
      <t>ロウジン</t>
    </rPh>
    <rPh sb="4" eb="6">
      <t>フクシ</t>
    </rPh>
    <rPh sb="6" eb="8">
      <t>シセツ</t>
    </rPh>
    <phoneticPr fontId="4"/>
  </si>
  <si>
    <t>地域密着型介護老人福祉施設</t>
    <rPh sb="0" eb="2">
      <t>チイキ</t>
    </rPh>
    <rPh sb="2" eb="5">
      <t>ミッチャクガタ</t>
    </rPh>
    <rPh sb="5" eb="7">
      <t>カイゴ</t>
    </rPh>
    <rPh sb="7" eb="9">
      <t>ロウジン</t>
    </rPh>
    <rPh sb="9" eb="11">
      <t>フクシ</t>
    </rPh>
    <rPh sb="11" eb="13">
      <t>シセツ</t>
    </rPh>
    <phoneticPr fontId="4"/>
  </si>
  <si>
    <t>介護老人保健施設</t>
    <rPh sb="0" eb="2">
      <t>カイゴ</t>
    </rPh>
    <rPh sb="2" eb="4">
      <t>ロウジン</t>
    </rPh>
    <rPh sb="4" eb="6">
      <t>ホケン</t>
    </rPh>
    <rPh sb="6" eb="8">
      <t>シセツ</t>
    </rPh>
    <phoneticPr fontId="4"/>
  </si>
  <si>
    <t>介護療養型医療施設</t>
    <rPh sb="0" eb="2">
      <t>カイゴ</t>
    </rPh>
    <rPh sb="2" eb="4">
      <t>リョウヨウ</t>
    </rPh>
    <rPh sb="4" eb="5">
      <t>ガタ</t>
    </rPh>
    <rPh sb="5" eb="7">
      <t>イリョウ</t>
    </rPh>
    <rPh sb="7" eb="9">
      <t>シセツ</t>
    </rPh>
    <phoneticPr fontId="4"/>
  </si>
  <si>
    <t>介護医療院</t>
    <rPh sb="0" eb="2">
      <t>カイゴ</t>
    </rPh>
    <rPh sb="2" eb="4">
      <t>イリョウ</t>
    </rPh>
    <rPh sb="4" eb="5">
      <t>イン</t>
    </rPh>
    <phoneticPr fontId="4"/>
  </si>
  <si>
    <t>認知症対応型共同生活介護</t>
    <rPh sb="0" eb="3">
      <t>ニンチショウ</t>
    </rPh>
    <rPh sb="3" eb="6">
      <t>タイオウガタ</t>
    </rPh>
    <rPh sb="6" eb="8">
      <t>キョウドウ</t>
    </rPh>
    <rPh sb="8" eb="10">
      <t>セイカツ</t>
    </rPh>
    <rPh sb="10" eb="12">
      <t>カイゴ</t>
    </rPh>
    <phoneticPr fontId="4"/>
  </si>
  <si>
    <t>訪問型サービス</t>
    <rPh sb="0" eb="2">
      <t>ホウモン</t>
    </rPh>
    <rPh sb="2" eb="3">
      <t>ガタ</t>
    </rPh>
    <phoneticPr fontId="4"/>
  </si>
  <si>
    <t>通所型サービス</t>
    <rPh sb="0" eb="2">
      <t>ツウショ</t>
    </rPh>
    <rPh sb="2" eb="3">
      <t>ガタ</t>
    </rPh>
    <phoneticPr fontId="4"/>
  </si>
  <si>
    <t>介護予防ケアマネジメント</t>
    <rPh sb="0" eb="2">
      <t>カイゴ</t>
    </rPh>
    <rPh sb="2" eb="4">
      <t>ヨボウ</t>
    </rPh>
    <phoneticPr fontId="4"/>
  </si>
  <si>
    <t>通所介護＿通常規模①</t>
  </si>
  <si>
    <t>通所介護＿大規模型＿Ⅰ①</t>
  </si>
  <si>
    <t>通所介護＿大規模型＿Ⅱ①</t>
  </si>
  <si>
    <t>地域密着型通所介護①</t>
  </si>
  <si>
    <t>認知症対応型通所介護①</t>
  </si>
  <si>
    <t>通所リハビリテーション＿通常規模①</t>
  </si>
  <si>
    <t>通所リハビリテーション＿大規模型＿Ⅰ①</t>
  </si>
  <si>
    <t>通所リハビリテーション＿大規模型＿Ⅱ①</t>
  </si>
  <si>
    <t>通所型サービス①</t>
  </si>
  <si>
    <t>短期入所生活介護①</t>
  </si>
  <si>
    <t/>
  </si>
  <si>
    <t>通所介護＿通常規模③</t>
  </si>
  <si>
    <t>通所介護＿大規模型＿Ⅰ③</t>
  </si>
  <si>
    <t>通所介護＿大規模型＿Ⅱ③</t>
  </si>
  <si>
    <t>地域密着型通所介護③</t>
  </si>
  <si>
    <t>認知症対応型通所介護③</t>
  </si>
  <si>
    <t>通所リハビリテーション＿通常規模③</t>
  </si>
  <si>
    <t>通所リハビリテーション＿大規模型＿Ⅰ③</t>
  </si>
  <si>
    <t>通所リハビリテーション＿大規模型＿Ⅱ③</t>
  </si>
  <si>
    <t>通所型サービス③</t>
  </si>
  <si>
    <t>通所介護＿通常規模⑤</t>
  </si>
  <si>
    <t>通所介護＿大規模型＿Ⅰ⑤</t>
  </si>
  <si>
    <t>通所介護＿大規模型＿Ⅱ⑤</t>
  </si>
  <si>
    <t>地域密着型通所介護⑤</t>
  </si>
  <si>
    <t>認知症対応型通所介護⑤</t>
  </si>
  <si>
    <t>通所リハビリテーション＿通常規模⑤</t>
  </si>
  <si>
    <t>通所リハビリテーション＿大規模型＿Ⅰ⑤</t>
  </si>
  <si>
    <t>通所リハビリテーション＿大規模型＿Ⅱ⑤</t>
  </si>
  <si>
    <t>通所型サービス⑤</t>
  </si>
  <si>
    <t>養護老人ホーム＿定員30人以上</t>
    <phoneticPr fontId="2"/>
  </si>
  <si>
    <t>養護老人ホーム＿定員29人以下</t>
    <phoneticPr fontId="2"/>
  </si>
  <si>
    <t>軽費老人ホーム＿定員30人以上</t>
    <phoneticPr fontId="2"/>
  </si>
  <si>
    <t>軽費老人ホーム＿定員29人以下</t>
  </si>
  <si>
    <t>有料老人ホーム＿定員30人以上</t>
  </si>
  <si>
    <t>有料老人ホーム＿定員29人以下</t>
  </si>
  <si>
    <t>サービス付き高齢者住宅＿定員30人以上</t>
  </si>
  <si>
    <t>サービス付き高齢者住宅＿定員29人以下</t>
  </si>
  <si>
    <t>介護施設等への自費検査費用の助成に係る
理　　由　　書</t>
    <rPh sb="0" eb="2">
      <t>カイゴ</t>
    </rPh>
    <rPh sb="2" eb="4">
      <t>シセツ</t>
    </rPh>
    <rPh sb="4" eb="5">
      <t>トウ</t>
    </rPh>
    <rPh sb="7" eb="11">
      <t>ジヒケンサ</t>
    </rPh>
    <rPh sb="11" eb="13">
      <t>ヒヨウ</t>
    </rPh>
    <rPh sb="14" eb="16">
      <t>ジョセイ</t>
    </rPh>
    <rPh sb="17" eb="18">
      <t>カカ</t>
    </rPh>
    <rPh sb="20" eb="21">
      <t>オサム</t>
    </rPh>
    <rPh sb="23" eb="24">
      <t>ヨシ</t>
    </rPh>
    <rPh sb="26" eb="27">
      <t>ショ</t>
    </rPh>
    <phoneticPr fontId="2"/>
  </si>
  <si>
    <t>利用者又は職員に新型コロナウイルス感染者が発生した施設・事業所等
（職員に複数の濃厚接触者が発生し、職員が不足した場合を含む）</t>
    <rPh sb="31" eb="32">
      <t>トウ</t>
    </rPh>
    <rPh sb="34" eb="36">
      <t>ショクイン</t>
    </rPh>
    <rPh sb="37" eb="39">
      <t>フクスウ</t>
    </rPh>
    <rPh sb="40" eb="42">
      <t>ノウコウ</t>
    </rPh>
    <rPh sb="42" eb="45">
      <t>セッショクシャ</t>
    </rPh>
    <rPh sb="46" eb="48">
      <t>ハッセイ</t>
    </rPh>
    <rPh sb="50" eb="52">
      <t>ショクイン</t>
    </rPh>
    <rPh sb="53" eb="55">
      <t>フソク</t>
    </rPh>
    <rPh sb="57" eb="59">
      <t>バアイ</t>
    </rPh>
    <rPh sb="60" eb="61">
      <t>フク</t>
    </rPh>
    <phoneticPr fontId="2"/>
  </si>
  <si>
    <t>濃厚接触者に対応した訪問系事業所、短期入所系事業所、介護施設等</t>
    <rPh sb="10" eb="12">
      <t>ホウモン</t>
    </rPh>
    <rPh sb="12" eb="13">
      <t>ケイ</t>
    </rPh>
    <rPh sb="13" eb="16">
      <t>ジギョウショ</t>
    </rPh>
    <rPh sb="17" eb="19">
      <t>タンキ</t>
    </rPh>
    <rPh sb="19" eb="21">
      <t>ニュウショ</t>
    </rPh>
    <rPh sb="21" eb="22">
      <t>ケイ</t>
    </rPh>
    <rPh sb="22" eb="25">
      <t>ジギョウショ</t>
    </rPh>
    <rPh sb="26" eb="28">
      <t>カイゴ</t>
    </rPh>
    <rPh sb="28" eb="30">
      <t>シセツ</t>
    </rPh>
    <rPh sb="30" eb="31">
      <t>トウ</t>
    </rPh>
    <phoneticPr fontId="2"/>
  </si>
  <si>
    <t>県から休業要請を受けた通所系事業所、短期入所系事業所</t>
    <rPh sb="11" eb="13">
      <t>ツウショ</t>
    </rPh>
    <rPh sb="13" eb="14">
      <t>ケイ</t>
    </rPh>
    <rPh sb="14" eb="17">
      <t>ジギョウショ</t>
    </rPh>
    <rPh sb="18" eb="20">
      <t>タンキ</t>
    </rPh>
    <rPh sb="20" eb="22">
      <t>ニュウショ</t>
    </rPh>
    <rPh sb="22" eb="23">
      <t>ケイ</t>
    </rPh>
    <rPh sb="23" eb="26">
      <t>ジギョウショ</t>
    </rPh>
    <phoneticPr fontId="2"/>
  </si>
  <si>
    <t>感染の疑いがある者に対して一定の要件のもと、自費で検査を実施した介護施設等（①，②の場合を除く。）</t>
    <rPh sb="0" eb="2">
      <t>カンセン</t>
    </rPh>
    <rPh sb="3" eb="4">
      <t>ウタガ</t>
    </rPh>
    <rPh sb="8" eb="9">
      <t>モノ</t>
    </rPh>
    <rPh sb="10" eb="11">
      <t>タイ</t>
    </rPh>
    <rPh sb="32" eb="34">
      <t>カイゴ</t>
    </rPh>
    <rPh sb="34" eb="36">
      <t>シセツ</t>
    </rPh>
    <rPh sb="36" eb="37">
      <t>トウ</t>
    </rPh>
    <rPh sb="42" eb="44">
      <t>バアイ</t>
    </rPh>
    <rPh sb="45" eb="46">
      <t>ノゾ</t>
    </rPh>
    <phoneticPr fontId="2"/>
  </si>
  <si>
    <t>①，③以外の通所系事業所であって、当該事業所の職員により、居宅で生活している利用者に対して、利用者からの連絡を受ける体制を整えた上で、居宅を訪問し、個別サービス計画の内容を踏まえ、できる限りのサービスを提供した事業所</t>
    <rPh sb="3" eb="5">
      <t>イガイ</t>
    </rPh>
    <rPh sb="6" eb="8">
      <t>ツウショ</t>
    </rPh>
    <rPh sb="8" eb="9">
      <t>ケイ</t>
    </rPh>
    <rPh sb="9" eb="12">
      <t>ジギョウショ</t>
    </rPh>
    <rPh sb="17" eb="19">
      <t>トウガイ</t>
    </rPh>
    <rPh sb="19" eb="22">
      <t>ジギョウショ</t>
    </rPh>
    <rPh sb="23" eb="25">
      <t>ショクイン</t>
    </rPh>
    <rPh sb="29" eb="31">
      <t>キョタク</t>
    </rPh>
    <rPh sb="32" eb="34">
      <t>セイカツ</t>
    </rPh>
    <rPh sb="38" eb="41">
      <t>リヨウシャ</t>
    </rPh>
    <rPh sb="42" eb="43">
      <t>タイ</t>
    </rPh>
    <rPh sb="46" eb="49">
      <t>リヨウシャ</t>
    </rPh>
    <rPh sb="52" eb="54">
      <t>レンラク</t>
    </rPh>
    <rPh sb="55" eb="56">
      <t>ウ</t>
    </rPh>
    <rPh sb="58" eb="60">
      <t>タイセイ</t>
    </rPh>
    <rPh sb="61" eb="62">
      <t>トトノ</t>
    </rPh>
    <rPh sb="64" eb="65">
      <t>ウエ</t>
    </rPh>
    <rPh sb="67" eb="69">
      <t>キョタク</t>
    </rPh>
    <rPh sb="70" eb="72">
      <t>ホウモン</t>
    </rPh>
    <rPh sb="74" eb="76">
      <t>コベツ</t>
    </rPh>
    <rPh sb="80" eb="82">
      <t>ケイカク</t>
    </rPh>
    <rPh sb="83" eb="85">
      <t>ナイヨウ</t>
    </rPh>
    <rPh sb="86" eb="87">
      <t>フ</t>
    </rPh>
    <rPh sb="93" eb="94">
      <t>カギ</t>
    </rPh>
    <rPh sb="101" eb="103">
      <t>テイキョウ</t>
    </rPh>
    <rPh sb="105" eb="108">
      <t>ジギョウショ</t>
    </rPh>
    <phoneticPr fontId="2"/>
  </si>
  <si>
    <t>【施設内療養者名簿】</t>
    <phoneticPr fontId="2"/>
  </si>
  <si>
    <t>No.</t>
    <phoneticPr fontId="2"/>
  </si>
  <si>
    <t>算定対象日数</t>
    <rPh sb="0" eb="2">
      <t>サンテイ</t>
    </rPh>
    <rPh sb="2" eb="4">
      <t>タイショウ</t>
    </rPh>
    <rPh sb="4" eb="6">
      <t>ニッスウ</t>
    </rPh>
    <phoneticPr fontId="2"/>
  </si>
  <si>
    <t>施設内療養期間</t>
    <rPh sb="0" eb="3">
      <t>シセツナイ</t>
    </rPh>
    <rPh sb="3" eb="5">
      <t>リョウヨウ</t>
    </rPh>
    <rPh sb="5" eb="7">
      <t>キカン</t>
    </rPh>
    <phoneticPr fontId="2"/>
  </si>
  <si>
    <t>療養日数</t>
    <rPh sb="0" eb="2">
      <t>リョウヨウ</t>
    </rPh>
    <rPh sb="2" eb="4">
      <t>ニッスウ</t>
    </rPh>
    <phoneticPr fontId="2"/>
  </si>
  <si>
    <t>感染症対策等を行った上での施設内療養に要した費用に係る対象者名簿</t>
    <rPh sb="0" eb="3">
      <t>カンセンショウ</t>
    </rPh>
    <rPh sb="3" eb="5">
      <t>タイサク</t>
    </rPh>
    <rPh sb="5" eb="6">
      <t>トウ</t>
    </rPh>
    <rPh sb="7" eb="8">
      <t>オコナ</t>
    </rPh>
    <rPh sb="10" eb="11">
      <t>ウエ</t>
    </rPh>
    <rPh sb="13" eb="16">
      <t>シセツナイ</t>
    </rPh>
    <rPh sb="16" eb="18">
      <t>リョウヨウ</t>
    </rPh>
    <rPh sb="19" eb="20">
      <t>ヨウ</t>
    </rPh>
    <rPh sb="22" eb="24">
      <t>ヒヨウ</t>
    </rPh>
    <rPh sb="25" eb="26">
      <t>カカ</t>
    </rPh>
    <rPh sb="27" eb="30">
      <t>タイショウシャ</t>
    </rPh>
    <rPh sb="30" eb="32">
      <t>メイボ</t>
    </rPh>
    <phoneticPr fontId="2"/>
  </si>
  <si>
    <t>人</t>
    <rPh sb="0" eb="1">
      <t>ニン</t>
    </rPh>
    <phoneticPr fontId="2"/>
  </si>
  <si>
    <t>⑥</t>
    <phoneticPr fontId="2"/>
  </si>
  <si>
    <r>
      <t>【居宅サービス切替】</t>
    </r>
    <r>
      <rPr>
        <sz val="16"/>
        <color rgb="FFFF0000"/>
        <rFont val="ＭＳ ゴシック"/>
        <family val="3"/>
        <charset val="128"/>
      </rPr>
      <t>（⑥の場合）</t>
    </r>
    <rPh sb="1" eb="3">
      <t>キョタク</t>
    </rPh>
    <rPh sb="7" eb="9">
      <t>キリカエ</t>
    </rPh>
    <rPh sb="13" eb="15">
      <t>バアイ</t>
    </rPh>
    <phoneticPr fontId="2"/>
  </si>
  <si>
    <t>対象種別</t>
    <rPh sb="0" eb="2">
      <t>タイショウ</t>
    </rPh>
    <rPh sb="2" eb="4">
      <t>シュベツ</t>
    </rPh>
    <phoneticPr fontId="2"/>
  </si>
  <si>
    <t>〇　検査を要する原因の発生した経緯及び行政検査の対象とならなかった理由</t>
    <rPh sb="2" eb="4">
      <t>ケンサ</t>
    </rPh>
    <rPh sb="5" eb="6">
      <t>ヨウ</t>
    </rPh>
    <rPh sb="8" eb="10">
      <t>ゲンイン</t>
    </rPh>
    <rPh sb="11" eb="12">
      <t>ハツ</t>
    </rPh>
    <rPh sb="12" eb="13">
      <t>オヨ</t>
    </rPh>
    <rPh sb="14" eb="18">
      <t>ギョウセイケンサ</t>
    </rPh>
    <rPh sb="19" eb="21">
      <t>タイショウ</t>
    </rPh>
    <rPh sb="28" eb="30">
      <t>リユウ</t>
    </rPh>
    <rPh sb="31" eb="33">
      <t>ゲンイン</t>
    </rPh>
    <rPh sb="33" eb="35">
      <t>ハッセイ</t>
    </rPh>
    <phoneticPr fontId="2"/>
  </si>
  <si>
    <t>生年月日</t>
    <rPh sb="0" eb="2">
      <t>セイネン</t>
    </rPh>
    <rPh sb="2" eb="4">
      <t>ガッピ</t>
    </rPh>
    <phoneticPr fontId="2"/>
  </si>
  <si>
    <t>感染対策等を行った上での施設内療養に要する費用の補助に係るチェックリスト</t>
    <rPh sb="27" eb="28">
      <t>カカ</t>
    </rPh>
    <phoneticPr fontId="22"/>
  </si>
  <si>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13"/>
  </si>
  <si>
    <t>２　チェックリスト</t>
    <phoneticPr fontId="13"/>
  </si>
  <si>
    <t>確認項目</t>
    <rPh sb="0" eb="2">
      <t>カクニン</t>
    </rPh>
    <rPh sb="2" eb="4">
      <t>コウモク</t>
    </rPh>
    <phoneticPr fontId="13"/>
  </si>
  <si>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13"/>
  </si>
  <si>
    <t>ゾーニング（区域をわける）を実施した。</t>
    <rPh sb="6" eb="8">
      <t>クイキ</t>
    </rPh>
    <rPh sb="14" eb="16">
      <t>ジッシ</t>
    </rPh>
    <phoneticPr fontId="13"/>
  </si>
  <si>
    <t>コホーティング（隔離）の実施や担当職員を分ける等のための勤務調整を実施した。</t>
    <rPh sb="33" eb="35">
      <t>ジッシ</t>
    </rPh>
    <phoneticPr fontId="13"/>
  </si>
  <si>
    <t>状態の急変に備えた・日常的な入所者の健康観察を実施した。</t>
    <rPh sb="23" eb="25">
      <t>ジッシ</t>
    </rPh>
    <phoneticPr fontId="13"/>
  </si>
  <si>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13"/>
  </si>
  <si>
    <r>
      <t xml:space="preserve">常時（夜間、深夜、早朝を含む。）、１人以上の職員を配置した。
</t>
    </r>
    <r>
      <rPr>
        <sz val="10"/>
        <rFont val="Yu Gothic"/>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13"/>
  </si>
  <si>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22"/>
  </si>
  <si>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13"/>
  </si>
  <si>
    <t>その他</t>
    <rPh sb="2" eb="3">
      <t>ホカ</t>
    </rPh>
    <phoneticPr fontId="13"/>
  </si>
  <si>
    <r>
      <t>※本</t>
    </r>
    <r>
      <rPr>
        <sz val="10"/>
        <rFont val="Yu Gothic"/>
        <family val="3"/>
        <charset val="128"/>
        <scheme val="minor"/>
      </rPr>
      <t>資料への虚偽記載があった場合は、基金からの補助の返還や指定取消となる場合がある。</t>
    </r>
    <rPh sb="2" eb="4">
      <t>シリョウ</t>
    </rPh>
    <phoneticPr fontId="22"/>
  </si>
  <si>
    <t>本資料の記載内容に虚偽がないことを証明するとともに、記載内容を証明する資料を適切に保管していることを誓約します。</t>
    <rPh sb="0" eb="1">
      <t>ホン</t>
    </rPh>
    <rPh sb="1" eb="3">
      <t>シリョウ</t>
    </rPh>
    <phoneticPr fontId="13"/>
  </si>
  <si>
    <t>令和</t>
    <rPh sb="0" eb="2">
      <t>レイワ</t>
    </rPh>
    <phoneticPr fontId="13"/>
  </si>
  <si>
    <t>年</t>
    <rPh sb="0" eb="1">
      <t>ネン</t>
    </rPh>
    <phoneticPr fontId="13"/>
  </si>
  <si>
    <t>月</t>
    <rPh sb="0" eb="1">
      <t>ゲツ</t>
    </rPh>
    <phoneticPr fontId="13"/>
  </si>
  <si>
    <t>日</t>
    <rPh sb="0" eb="1">
      <t>ニチ</t>
    </rPh>
    <phoneticPr fontId="13"/>
  </si>
  <si>
    <t>事業所名</t>
    <rPh sb="0" eb="3">
      <t>ジギョウショ</t>
    </rPh>
    <rPh sb="3" eb="4">
      <t>メイ</t>
    </rPh>
    <phoneticPr fontId="13"/>
  </si>
  <si>
    <t>代表者</t>
    <rPh sb="0" eb="3">
      <t>ダイヒョウシャ</t>
    </rPh>
    <phoneticPr fontId="13"/>
  </si>
  <si>
    <t>職名</t>
    <rPh sb="0" eb="2">
      <t>ショクメイ</t>
    </rPh>
    <phoneticPr fontId="13"/>
  </si>
  <si>
    <t>氏名</t>
    <rPh sb="0" eb="2">
      <t>シメイ</t>
    </rPh>
    <phoneticPr fontId="13"/>
  </si>
  <si>
    <t>代表者氏名</t>
    <rPh sb="0" eb="3">
      <t>ダイヒョウシャ</t>
    </rPh>
    <rPh sb="3" eb="5">
      <t>シメイ</t>
    </rPh>
    <phoneticPr fontId="2"/>
  </si>
  <si>
    <t>メールアドレス</t>
    <phoneticPr fontId="2"/>
  </si>
  <si>
    <t>協力支援</t>
    <rPh sb="0" eb="2">
      <t>キョウリョク</t>
    </rPh>
    <rPh sb="2" eb="4">
      <t>シエン</t>
    </rPh>
    <phoneticPr fontId="2"/>
  </si>
  <si>
    <t>（様式１）</t>
    <rPh sb="1" eb="3">
      <t>ヨウシキ</t>
    </rPh>
    <phoneticPr fontId="2"/>
  </si>
  <si>
    <r>
      <t>施設内療養</t>
    </r>
    <r>
      <rPr>
        <sz val="11"/>
        <color theme="1"/>
        <rFont val="Yu Gothic"/>
        <family val="3"/>
        <charset val="128"/>
        <scheme val="minor"/>
      </rPr>
      <t>※2</t>
    </r>
    <rPh sb="0" eb="3">
      <t>シセツナイ</t>
    </rPh>
    <rPh sb="3" eb="5">
      <t>リョウヨウ</t>
    </rPh>
    <phoneticPr fontId="2"/>
  </si>
  <si>
    <t>※1</t>
    <phoneticPr fontId="2"/>
  </si>
  <si>
    <t>※2</t>
    <phoneticPr fontId="2"/>
  </si>
  <si>
    <t>（様式２）</t>
    <rPh sb="1" eb="3">
      <t>ヨウシキ</t>
    </rPh>
    <phoneticPr fontId="2"/>
  </si>
  <si>
    <t>（様式３）</t>
    <rPh sb="1" eb="3">
      <t>ヨウシキ</t>
    </rPh>
    <phoneticPr fontId="2"/>
  </si>
  <si>
    <t>（様式４）</t>
    <rPh sb="1" eb="3">
      <t>ヨウシキ</t>
    </rPh>
    <phoneticPr fontId="2"/>
  </si>
  <si>
    <t>担当者氏名</t>
    <rPh sb="0" eb="1">
      <t>タン</t>
    </rPh>
    <rPh sb="1" eb="2">
      <t>トウ</t>
    </rPh>
    <rPh sb="2" eb="3">
      <t>モノ</t>
    </rPh>
    <rPh sb="3" eb="5">
      <t>シメイ</t>
    </rPh>
    <phoneticPr fontId="2"/>
  </si>
  <si>
    <t>担当者連絡先</t>
    <rPh sb="0" eb="3">
      <t>タントウシャ</t>
    </rPh>
    <rPh sb="3" eb="6">
      <t>レンラクサキ</t>
    </rPh>
    <phoneticPr fontId="2"/>
  </si>
  <si>
    <t>施設等において感染者が確認された後に行った検査でないこと。</t>
    <phoneticPr fontId="2"/>
  </si>
  <si>
    <t>次の①、②または③に該当する検査であること。
①	濃厚接触者と同居する職員に対して行った検査
②	発熱等の症状を呈するが保健所等により経過観察を指示された職員に対して行った検査
③	施設等としては感染疑いがあると判断するが、保健所等の判断では行政検査の対象とならなかった者に対して行った検査</t>
    <phoneticPr fontId="2"/>
  </si>
  <si>
    <t>協力支援内容</t>
    <rPh sb="0" eb="2">
      <t>キョウリョク</t>
    </rPh>
    <rPh sb="2" eb="4">
      <t>シエン</t>
    </rPh>
    <rPh sb="4" eb="6">
      <t>ナイヨウ</t>
    </rPh>
    <phoneticPr fontId="2"/>
  </si>
  <si>
    <r>
      <t>※</t>
    </r>
    <r>
      <rPr>
        <sz val="14"/>
        <color theme="1"/>
        <rFont val="Yu Gothic"/>
        <family val="3"/>
        <charset val="128"/>
      </rPr>
      <t>「協力支援内容」</t>
    </r>
    <r>
      <rPr>
        <sz val="14"/>
        <color theme="1"/>
        <rFont val="Yu Gothic"/>
        <family val="3"/>
        <charset val="128"/>
        <scheme val="minor"/>
      </rPr>
      <t>は以下から選択すること。</t>
    </r>
    <rPh sb="2" eb="6">
      <t>キョウリョクシエン</t>
    </rPh>
    <rPh sb="6" eb="8">
      <t>ナイヨウ</t>
    </rPh>
    <rPh sb="10" eb="12">
      <t>イカ</t>
    </rPh>
    <rPh sb="14" eb="16">
      <t>センタク</t>
    </rPh>
    <phoneticPr fontId="2"/>
  </si>
  <si>
    <t>協力支援対象である事業所から利用者を受け入れ</t>
    <rPh sb="0" eb="2">
      <t>キョウリョク</t>
    </rPh>
    <rPh sb="2" eb="6">
      <t>シエンタイショウ</t>
    </rPh>
    <rPh sb="9" eb="12">
      <t>ジギョウショ</t>
    </rPh>
    <rPh sb="14" eb="17">
      <t>リヨウシャ</t>
    </rPh>
    <rPh sb="18" eb="19">
      <t>ウ</t>
    </rPh>
    <rPh sb="20" eb="21">
      <t>イ</t>
    </rPh>
    <phoneticPr fontId="2"/>
  </si>
  <si>
    <t>協力支援対象である事業所への職員の応援派遣</t>
    <rPh sb="0" eb="6">
      <t>キョウリョクシエンタイショウ</t>
    </rPh>
    <rPh sb="9" eb="12">
      <t>ジギョウショ</t>
    </rPh>
    <rPh sb="14" eb="16">
      <t>ショクイン</t>
    </rPh>
    <rPh sb="17" eb="21">
      <t>オウエンハケン</t>
    </rPh>
    <phoneticPr fontId="2"/>
  </si>
  <si>
    <t>①及び②いずれも実施（利用者受け入れ及び職員派遣）</t>
    <rPh sb="1" eb="2">
      <t>オヨ</t>
    </rPh>
    <rPh sb="8" eb="10">
      <t>ジッシ</t>
    </rPh>
    <rPh sb="11" eb="14">
      <t>リヨウシャ</t>
    </rPh>
    <rPh sb="14" eb="15">
      <t>ウ</t>
    </rPh>
    <rPh sb="16" eb="17">
      <t>イ</t>
    </rPh>
    <rPh sb="18" eb="19">
      <t>オヨ</t>
    </rPh>
    <rPh sb="20" eb="22">
      <t>ショクイン</t>
    </rPh>
    <rPh sb="22" eb="24">
      <t>ハケン</t>
    </rPh>
    <phoneticPr fontId="2"/>
  </si>
  <si>
    <t>派遣調整への対応。職員３名、計10時間分の時間外手当。</t>
    <rPh sb="0" eb="4">
      <t>ハケンチョウセイ</t>
    </rPh>
    <rPh sb="6" eb="8">
      <t>タイオウ</t>
    </rPh>
    <rPh sb="9" eb="11">
      <t>ショクイン</t>
    </rPh>
    <rPh sb="12" eb="13">
      <t>メイ</t>
    </rPh>
    <rPh sb="14" eb="15">
      <t>ケイ</t>
    </rPh>
    <rPh sb="17" eb="20">
      <t>ジカンブン</t>
    </rPh>
    <rPh sb="21" eb="24">
      <t>ジカンガイ</t>
    </rPh>
    <rPh sb="24" eb="26">
      <t>テアテ</t>
    </rPh>
    <phoneticPr fontId="2"/>
  </si>
  <si>
    <t>旅費</t>
    <rPh sb="0" eb="2">
      <t>リョヒ</t>
    </rPh>
    <phoneticPr fontId="2"/>
  </si>
  <si>
    <t>宿泊費</t>
    <rPh sb="0" eb="3">
      <t>シュクハクヒ</t>
    </rPh>
    <phoneticPr fontId="2"/>
  </si>
  <si>
    <r>
      <t>〇協力支援</t>
    </r>
    <r>
      <rPr>
        <sz val="14"/>
        <color theme="1"/>
        <rFont val="Yu Gothic"/>
        <family val="3"/>
        <charset val="128"/>
        <scheme val="minor"/>
      </rPr>
      <t>対象</t>
    </r>
    <r>
      <rPr>
        <sz val="14"/>
        <color theme="1"/>
        <rFont val="Yu Gothic"/>
        <family val="2"/>
        <scheme val="minor"/>
      </rPr>
      <t>事業所情報（</t>
    </r>
    <r>
      <rPr>
        <b/>
        <u/>
        <sz val="14"/>
        <color theme="1"/>
        <rFont val="Yu Gothic"/>
        <family val="3"/>
        <charset val="128"/>
        <scheme val="minor"/>
      </rPr>
      <t>応援先、受入元の事業所等の情報</t>
    </r>
    <r>
      <rPr>
        <sz val="14"/>
        <color theme="1"/>
        <rFont val="Yu Gothic"/>
        <family val="2"/>
        <scheme val="minor"/>
      </rPr>
      <t>を記載してください。）</t>
    </r>
    <rPh sb="1" eb="3">
      <t>キョウリョク</t>
    </rPh>
    <rPh sb="3" eb="7">
      <t>シエンタイショウ</t>
    </rPh>
    <rPh sb="7" eb="10">
      <t>ジギョウショ</t>
    </rPh>
    <rPh sb="10" eb="12">
      <t>ジョウホウ</t>
    </rPh>
    <rPh sb="13" eb="15">
      <t>オウエン</t>
    </rPh>
    <rPh sb="15" eb="16">
      <t>サキ</t>
    </rPh>
    <rPh sb="17" eb="19">
      <t>ウケイ</t>
    </rPh>
    <rPh sb="19" eb="20">
      <t>モト</t>
    </rPh>
    <rPh sb="21" eb="24">
      <t>ジギョウショ</t>
    </rPh>
    <rPh sb="24" eb="25">
      <t>トウ</t>
    </rPh>
    <rPh sb="26" eb="28">
      <t>ジョウホウ</t>
    </rPh>
    <rPh sb="29" eb="31">
      <t>キサイ</t>
    </rPh>
    <phoneticPr fontId="2"/>
  </si>
  <si>
    <t>単価①</t>
    <rPh sb="0" eb="2">
      <t>タンカ</t>
    </rPh>
    <phoneticPr fontId="2"/>
  </si>
  <si>
    <t>単価②</t>
    <rPh sb="0" eb="2">
      <t>タンカ</t>
    </rPh>
    <phoneticPr fontId="2"/>
  </si>
  <si>
    <t>単価③</t>
    <rPh sb="0" eb="2">
      <t>タンカ</t>
    </rPh>
    <phoneticPr fontId="2"/>
  </si>
  <si>
    <t>サービス種別</t>
    <rPh sb="4" eb="6">
      <t>シュベツ</t>
    </rPh>
    <phoneticPr fontId="2"/>
  </si>
  <si>
    <t>選択肢</t>
    <rPh sb="0" eb="3">
      <t>センタクシ</t>
    </rPh>
    <phoneticPr fontId="2"/>
  </si>
  <si>
    <t>①</t>
  </si>
  <si>
    <t>②</t>
  </si>
  <si>
    <t>④</t>
  </si>
  <si>
    <t>⑦</t>
    <phoneticPr fontId="2"/>
  </si>
  <si>
    <t>感染者が発生した介護サービス事業所・施設等の利用者の受け入れや当該事業所・施設等に応援職員の派遣を行った事業所・施設等</t>
    <rPh sb="0" eb="3">
      <t>カンセンシャ</t>
    </rPh>
    <rPh sb="4" eb="6">
      <t>ハッセイ</t>
    </rPh>
    <rPh sb="8" eb="10">
      <t>カイゴ</t>
    </rPh>
    <rPh sb="14" eb="17">
      <t>ジギョウショ</t>
    </rPh>
    <rPh sb="18" eb="20">
      <t>シセツ</t>
    </rPh>
    <rPh sb="20" eb="21">
      <t>トウ</t>
    </rPh>
    <rPh sb="22" eb="25">
      <t>リヨウシャ</t>
    </rPh>
    <rPh sb="26" eb="27">
      <t>ウ</t>
    </rPh>
    <rPh sb="28" eb="29">
      <t>イ</t>
    </rPh>
    <rPh sb="31" eb="33">
      <t>トウガイ</t>
    </rPh>
    <rPh sb="33" eb="36">
      <t>ジギョウショ</t>
    </rPh>
    <rPh sb="37" eb="39">
      <t>シセツ</t>
    </rPh>
    <rPh sb="39" eb="40">
      <t>トウ</t>
    </rPh>
    <rPh sb="41" eb="43">
      <t>オウエン</t>
    </rPh>
    <rPh sb="43" eb="45">
      <t>ショクイン</t>
    </rPh>
    <rPh sb="46" eb="48">
      <t>ハケン</t>
    </rPh>
    <rPh sb="49" eb="50">
      <t>オコナ</t>
    </rPh>
    <rPh sb="52" eb="55">
      <t>ジギョウショ</t>
    </rPh>
    <rPh sb="56" eb="58">
      <t>シセツ</t>
    </rPh>
    <rPh sb="58" eb="59">
      <t>トウ</t>
    </rPh>
    <phoneticPr fontId="2"/>
  </si>
  <si>
    <t>【協力支援】（⑦の場合）</t>
    <rPh sb="1" eb="3">
      <t>キョウリョク</t>
    </rPh>
    <rPh sb="3" eb="5">
      <t>シエン</t>
    </rPh>
    <rPh sb="9" eb="11">
      <t>バアイ</t>
    </rPh>
    <phoneticPr fontId="2"/>
  </si>
  <si>
    <t>⑥</t>
    <phoneticPr fontId="2"/>
  </si>
  <si>
    <t>⑤</t>
    <phoneticPr fontId="2"/>
  </si>
  <si>
    <t>養護老人ホーム＿定員30人以上</t>
  </si>
  <si>
    <t>養護老人ホーム＿定員29人以下</t>
  </si>
  <si>
    <t>軽費老人ホーム＿定員30人以上</t>
  </si>
  <si>
    <t>感染対策徹底</t>
    <rPh sb="0" eb="2">
      <t>カンセン</t>
    </rPh>
    <rPh sb="2" eb="4">
      <t>タイサク</t>
    </rPh>
    <rPh sb="4" eb="6">
      <t>テッテイ</t>
    </rPh>
    <phoneticPr fontId="2"/>
  </si>
  <si>
    <t>⑤</t>
  </si>
  <si>
    <t>⑥</t>
  </si>
  <si>
    <t>⑦</t>
  </si>
  <si>
    <t>※選択できません</t>
    <rPh sb="1" eb="3">
      <t>センタク</t>
    </rPh>
    <phoneticPr fontId="2"/>
  </si>
  <si>
    <t>⑦</t>
    <phoneticPr fontId="2"/>
  </si>
  <si>
    <t>年</t>
    <rPh sb="0" eb="1">
      <t>ネン</t>
    </rPh>
    <phoneticPr fontId="2"/>
  </si>
  <si>
    <t>月</t>
    <rPh sb="0" eb="1">
      <t>ゲツ</t>
    </rPh>
    <phoneticPr fontId="2"/>
  </si>
  <si>
    <t>日</t>
    <rPh sb="0" eb="1">
      <t>ヒ</t>
    </rPh>
    <phoneticPr fontId="2"/>
  </si>
  <si>
    <t>対象種別</t>
    <rPh sb="0" eb="2">
      <t>タイショウ</t>
    </rPh>
    <rPh sb="2" eb="4">
      <t>シュベツ</t>
    </rPh>
    <phoneticPr fontId="2"/>
  </si>
  <si>
    <r>
      <t>【代替サービス提供】</t>
    </r>
    <r>
      <rPr>
        <sz val="16"/>
        <color rgb="FFFF0000"/>
        <rFont val="ＭＳ ゴシック"/>
        <family val="3"/>
        <charset val="128"/>
      </rPr>
      <t>（⑥又は⑦の場合は記入しないでください）</t>
    </r>
    <rPh sb="1" eb="3">
      <t>ダイタイ</t>
    </rPh>
    <rPh sb="7" eb="9">
      <t>テイキョウ</t>
    </rPh>
    <phoneticPr fontId="2"/>
  </si>
  <si>
    <t>定員数</t>
    <rPh sb="0" eb="3">
      <t>テイインスウ</t>
    </rPh>
    <phoneticPr fontId="2"/>
  </si>
  <si>
    <t>その他該当する事業</t>
    <rPh sb="2" eb="3">
      <t>ホカ</t>
    </rPh>
    <rPh sb="3" eb="5">
      <t>ガイトウ</t>
    </rPh>
    <rPh sb="7" eb="9">
      <t>ジギョウ</t>
    </rPh>
    <phoneticPr fontId="2"/>
  </si>
  <si>
    <t>⑤，⑦</t>
    <phoneticPr fontId="2"/>
  </si>
  <si>
    <t>通所介護＿通常規模＿その他</t>
  </si>
  <si>
    <t>通所介護＿大規模型＿Ⅰ＿その他</t>
  </si>
  <si>
    <t>通所介護＿大規模型＿Ⅱ＿その他</t>
  </si>
  <si>
    <t>地域密着型通所介護＿その他</t>
  </si>
  <si>
    <t>認知症対応型通所介護＿その他</t>
  </si>
  <si>
    <t>通所リハビリテーション＿通常規模＿その他</t>
  </si>
  <si>
    <t>通所リハビリテーション＿大規模型＿Ⅰ＿その他</t>
  </si>
  <si>
    <t>通所リハビリテーション＿大規模型＿Ⅱ＿その他</t>
  </si>
  <si>
    <t>通所型サービス＿その他</t>
  </si>
  <si>
    <t>短期入所生活介護＿その他</t>
  </si>
  <si>
    <t>短期入所療養介護＿その他</t>
  </si>
  <si>
    <t>訪問介護＿その他</t>
  </si>
  <si>
    <t>訪問入浴介護＿その他</t>
  </si>
  <si>
    <t>訪問看護＿その他</t>
  </si>
  <si>
    <t>訪問リハビリテーション＿その他</t>
  </si>
  <si>
    <t>定期巡回・随時対応型訪問介護看護＿その他</t>
  </si>
  <si>
    <t>夜間対応型訪問介護＿その他</t>
  </si>
  <si>
    <t>居宅介護支援＿その他</t>
  </si>
  <si>
    <t>訪問型サービス＿その他</t>
  </si>
  <si>
    <t>介護予防ケアマネジメント＿その他</t>
  </si>
  <si>
    <t>小規模多機能型居宅介護＿その他</t>
  </si>
  <si>
    <t>看護小規模多機能型居宅介護＿その他</t>
  </si>
  <si>
    <t>介護老人福祉施設＿その他</t>
  </si>
  <si>
    <t>地域密着型介護老人福祉施設＿その他</t>
  </si>
  <si>
    <t>介護老人保健施設＿その他</t>
  </si>
  <si>
    <t>介護医療院＿その他</t>
  </si>
  <si>
    <t>介護療養型医療施設＿その他</t>
  </si>
  <si>
    <t>認知症対応型共同生活介護＿その他</t>
  </si>
  <si>
    <t>軽費老人ホーム＿定員29人以下＿その他</t>
  </si>
  <si>
    <t>有料老人ホーム＿定員30人以上＿その他</t>
  </si>
  <si>
    <t>有料老人ホーム＿定員29人以下＿その他</t>
  </si>
  <si>
    <t>サービス付き高齢者住宅＿定員30人以上＿その他</t>
  </si>
  <si>
    <t>サービス付き高齢者住宅＿定員29人以下＿その他</t>
  </si>
  <si>
    <t>福祉用具貸与</t>
    <rPh sb="0" eb="2">
      <t>フクシ</t>
    </rPh>
    <rPh sb="2" eb="4">
      <t>ヨウグ</t>
    </rPh>
    <rPh sb="4" eb="6">
      <t>タイヨ</t>
    </rPh>
    <phoneticPr fontId="2"/>
  </si>
  <si>
    <t>-</t>
    <phoneticPr fontId="2"/>
  </si>
  <si>
    <t>代替サービス実施にあたっての、□□ヘルパーステーションから派遣指導（11/20）</t>
    <rPh sb="0" eb="2">
      <t>ダイタイ</t>
    </rPh>
    <rPh sb="6" eb="8">
      <t>ジッシ</t>
    </rPh>
    <rPh sb="29" eb="31">
      <t>ハケン</t>
    </rPh>
    <rPh sb="31" eb="33">
      <t>シドウ</t>
    </rPh>
    <phoneticPr fontId="2"/>
  </si>
  <si>
    <t>利用者３名の安否確認のためのタブレット３台リース料。（1,500円/月＊３台＊２か月）</t>
    <rPh sb="0" eb="3">
      <t>リヨウシャ</t>
    </rPh>
    <rPh sb="4" eb="5">
      <t>メイ</t>
    </rPh>
    <rPh sb="6" eb="10">
      <t>アンピカクニン</t>
    </rPh>
    <rPh sb="20" eb="21">
      <t>ダイ</t>
    </rPh>
    <rPh sb="24" eb="25">
      <t>リョウ</t>
    </rPh>
    <rPh sb="32" eb="33">
      <t>エン</t>
    </rPh>
    <rPh sb="34" eb="35">
      <t>ツキ</t>
    </rPh>
    <rPh sb="37" eb="38">
      <t>ダイ</t>
    </rPh>
    <rPh sb="41" eb="42">
      <t>ゲツ</t>
    </rPh>
    <phoneticPr fontId="2"/>
  </si>
  <si>
    <t>【施設内療養】</t>
    <rPh sb="1" eb="4">
      <t>シセツナイ</t>
    </rPh>
    <rPh sb="4" eb="6">
      <t>リョウヨウ</t>
    </rPh>
    <phoneticPr fontId="2"/>
  </si>
  <si>
    <t>代替サービス実施にあたっての、□□介護サービスから派遣指導（11/20）</t>
    <rPh sb="0" eb="2">
      <t>ダイタイ</t>
    </rPh>
    <rPh sb="6" eb="8">
      <t>ジッシ</t>
    </rPh>
    <rPh sb="17" eb="19">
      <t>カイゴ</t>
    </rPh>
    <rPh sb="25" eb="27">
      <t>ハケン</t>
    </rPh>
    <rPh sb="27" eb="29">
      <t>シドウ</t>
    </rPh>
    <phoneticPr fontId="2"/>
  </si>
  <si>
    <t>派遣職員〇〇の派遣先への旅費（670円＊2回（行き及び帰り）</t>
    <rPh sb="0" eb="4">
      <t>ハケンショクイン</t>
    </rPh>
    <rPh sb="7" eb="10">
      <t>ハケンサキ</t>
    </rPh>
    <rPh sb="12" eb="14">
      <t>リョヒ</t>
    </rPh>
    <rPh sb="18" eb="19">
      <t>エン</t>
    </rPh>
    <rPh sb="21" eb="22">
      <t>カイ</t>
    </rPh>
    <rPh sb="23" eb="24">
      <t>イ</t>
    </rPh>
    <rPh sb="25" eb="26">
      <t>オヨ</t>
    </rPh>
    <rPh sb="27" eb="28">
      <t>カエ</t>
    </rPh>
    <phoneticPr fontId="2"/>
  </si>
  <si>
    <t>派遣職員○○の派遣中の宿泊費（3,000円＊10日）</t>
    <rPh sb="0" eb="4">
      <t>ハケンショクイン</t>
    </rPh>
    <rPh sb="7" eb="10">
      <t>ハケンチュウ</t>
    </rPh>
    <rPh sb="11" eb="14">
      <t>シュクハクヒ</t>
    </rPh>
    <rPh sb="20" eb="21">
      <t>エン</t>
    </rPh>
    <rPh sb="24" eb="25">
      <t>ニチ</t>
    </rPh>
    <phoneticPr fontId="2"/>
  </si>
  <si>
    <t>病床ひっ迫等により、やむを得ず施設内療養を行った高齢者施設等</t>
    <rPh sb="0" eb="2">
      <t>ビョウショウ</t>
    </rPh>
    <rPh sb="4" eb="5">
      <t>パク</t>
    </rPh>
    <rPh sb="5" eb="6">
      <t>トウ</t>
    </rPh>
    <rPh sb="13" eb="14">
      <t>エ</t>
    </rPh>
    <rPh sb="15" eb="17">
      <t>シセツ</t>
    </rPh>
    <rPh sb="17" eb="18">
      <t>ナイ</t>
    </rPh>
    <rPh sb="18" eb="20">
      <t>リョウヨウ</t>
    </rPh>
    <rPh sb="21" eb="22">
      <t>オコナ</t>
    </rPh>
    <rPh sb="24" eb="27">
      <t>コウレイシャ</t>
    </rPh>
    <rPh sb="27" eb="29">
      <t>シセツ</t>
    </rPh>
    <rPh sb="29" eb="30">
      <t>トウ</t>
    </rPh>
    <phoneticPr fontId="2"/>
  </si>
  <si>
    <t>代替サービス実施場所に通所できない利用者（３名）の居宅訪問による相談援助のための自動車リース。（11/22～11/27。２台。述べ10日間分）</t>
    <rPh sb="0" eb="2">
      <t>ダイタイ</t>
    </rPh>
    <rPh sb="6" eb="8">
      <t>ジッシ</t>
    </rPh>
    <rPh sb="8" eb="10">
      <t>バショ</t>
    </rPh>
    <rPh sb="11" eb="13">
      <t>ツウショ</t>
    </rPh>
    <rPh sb="17" eb="20">
      <t>リヨウシャ</t>
    </rPh>
    <rPh sb="22" eb="23">
      <t>メイ</t>
    </rPh>
    <rPh sb="25" eb="27">
      <t>キョタク</t>
    </rPh>
    <rPh sb="27" eb="29">
      <t>ホウモン</t>
    </rPh>
    <rPh sb="32" eb="36">
      <t>ソウダンエンジョ</t>
    </rPh>
    <rPh sb="40" eb="43">
      <t>ジドウシャ</t>
    </rPh>
    <phoneticPr fontId="2"/>
  </si>
  <si>
    <t>居宅サービス実施要員。２名＊時給1,000円＊8時間＊14日。社会保険等を含む。</t>
    <rPh sb="0" eb="2">
      <t>キョタク</t>
    </rPh>
    <rPh sb="6" eb="8">
      <t>ジッシ</t>
    </rPh>
    <rPh sb="8" eb="10">
      <t>ヨウイン</t>
    </rPh>
    <rPh sb="12" eb="13">
      <t>メイ</t>
    </rPh>
    <rPh sb="14" eb="16">
      <t>ジキュウ</t>
    </rPh>
    <rPh sb="21" eb="22">
      <t>エン</t>
    </rPh>
    <rPh sb="24" eb="26">
      <t>ジカン</t>
    </rPh>
    <rPh sb="29" eb="30">
      <t>ニチ</t>
    </rPh>
    <rPh sb="31" eb="35">
      <t>シャカイホケン</t>
    </rPh>
    <rPh sb="35" eb="36">
      <t>トウ</t>
    </rPh>
    <rPh sb="37" eb="38">
      <t>フク</t>
    </rPh>
    <phoneticPr fontId="2"/>
  </si>
  <si>
    <t>〇　受診・相談センター等に依頼し、検査対象外と判断された場合、当該センター等の名称、担当者、連絡先（複数記入可）</t>
    <rPh sb="2" eb="4">
      <t>ジュシン</t>
    </rPh>
    <rPh sb="5" eb="7">
      <t>ソウダン</t>
    </rPh>
    <rPh sb="11" eb="12">
      <t>ナド</t>
    </rPh>
    <rPh sb="13" eb="15">
      <t>イライ</t>
    </rPh>
    <rPh sb="17" eb="19">
      <t>ケンサ</t>
    </rPh>
    <rPh sb="19" eb="21">
      <t>タイショウ</t>
    </rPh>
    <rPh sb="21" eb="22">
      <t>ガイ</t>
    </rPh>
    <rPh sb="23" eb="25">
      <t>ハンダン</t>
    </rPh>
    <rPh sb="28" eb="30">
      <t>バアイ</t>
    </rPh>
    <rPh sb="31" eb="33">
      <t>トウガイ</t>
    </rPh>
    <rPh sb="37" eb="38">
      <t>トウ</t>
    </rPh>
    <rPh sb="39" eb="41">
      <t>メイショウ</t>
    </rPh>
    <rPh sb="42" eb="45">
      <t>タントウシャ</t>
    </rPh>
    <rPh sb="46" eb="49">
      <t>レンラクサキ</t>
    </rPh>
    <rPh sb="50" eb="52">
      <t>フクスウ</t>
    </rPh>
    <rPh sb="52" eb="54">
      <t>キニュウ</t>
    </rPh>
    <rPh sb="54" eb="55">
      <t>カ</t>
    </rPh>
    <phoneticPr fontId="2"/>
  </si>
  <si>
    <t>機関①</t>
    <rPh sb="0" eb="2">
      <t>キカン</t>
    </rPh>
    <phoneticPr fontId="2"/>
  </si>
  <si>
    <t>機関②</t>
    <rPh sb="0" eb="2">
      <t>キカン</t>
    </rPh>
    <phoneticPr fontId="2"/>
  </si>
  <si>
    <t>機関③</t>
    <rPh sb="0" eb="2">
      <t>キカン</t>
    </rPh>
    <phoneticPr fontId="2"/>
  </si>
  <si>
    <t>同居家族が濃厚接触者に認定されたが、本人は濃厚接触者に該当せず検査対象外と判断されたため。</t>
    <rPh sb="0" eb="2">
      <t>ドウキョ</t>
    </rPh>
    <rPh sb="2" eb="4">
      <t>カゾク</t>
    </rPh>
    <rPh sb="5" eb="7">
      <t>ノウコウ</t>
    </rPh>
    <rPh sb="7" eb="10">
      <t>セッショクシャ</t>
    </rPh>
    <rPh sb="11" eb="13">
      <t>ニンテイ</t>
    </rPh>
    <rPh sb="18" eb="20">
      <t>ホンニン</t>
    </rPh>
    <rPh sb="21" eb="23">
      <t>ノウコウ</t>
    </rPh>
    <rPh sb="23" eb="26">
      <t>セッショクシャ</t>
    </rPh>
    <rPh sb="27" eb="29">
      <t>ガイトウ</t>
    </rPh>
    <rPh sb="31" eb="33">
      <t>ケンサ</t>
    </rPh>
    <rPh sb="33" eb="36">
      <t>タイショウガイ</t>
    </rPh>
    <rPh sb="37" eb="39">
      <t>ハンダン</t>
    </rPh>
    <phoneticPr fontId="2"/>
  </si>
  <si>
    <t>愛知　○○</t>
    <rPh sb="0" eb="2">
      <t>アイチ</t>
    </rPh>
    <phoneticPr fontId="2"/>
  </si>
  <si>
    <r>
      <t>氏名</t>
    </r>
    <r>
      <rPr>
        <sz val="11"/>
        <color theme="1"/>
        <rFont val="Yu Gothic"/>
        <family val="3"/>
        <charset val="128"/>
        <scheme val="minor"/>
      </rPr>
      <t>※カタカナで記載すること</t>
    </r>
    <rPh sb="0" eb="2">
      <t>シメイ</t>
    </rPh>
    <rPh sb="8" eb="10">
      <t>キサイ</t>
    </rPh>
    <phoneticPr fontId="2"/>
  </si>
  <si>
    <t>　なお、振込は、下記振込先情報に記載の口座までお願いします。</t>
    <rPh sb="4" eb="5">
      <t>フ</t>
    </rPh>
    <rPh sb="5" eb="6">
      <t>コ</t>
    </rPh>
    <rPh sb="8" eb="10">
      <t>カキ</t>
    </rPh>
    <rPh sb="10" eb="13">
      <t>フリコミサキ</t>
    </rPh>
    <rPh sb="13" eb="15">
      <t>ジョウホウ</t>
    </rPh>
    <rPh sb="16" eb="18">
      <t>キサイ</t>
    </rPh>
    <rPh sb="19" eb="21">
      <t>コウザ</t>
    </rPh>
    <rPh sb="24" eb="25">
      <t>ネガ</t>
    </rPh>
    <phoneticPr fontId="2"/>
  </si>
  <si>
    <t>【事業所個票】</t>
    <phoneticPr fontId="2"/>
  </si>
  <si>
    <t>法人名</t>
    <rPh sb="0" eb="2">
      <t>ホウジン</t>
    </rPh>
    <rPh sb="2" eb="3">
      <t>メイ</t>
    </rPh>
    <phoneticPr fontId="13"/>
  </si>
  <si>
    <t>様式１</t>
    <rPh sb="0" eb="2">
      <t>ヨウシキ</t>
    </rPh>
    <phoneticPr fontId="2"/>
  </si>
  <si>
    <t>名称</t>
    <rPh sb="0" eb="2">
      <t>メイショウ</t>
    </rPh>
    <phoneticPr fontId="2"/>
  </si>
  <si>
    <t>様式</t>
    <rPh sb="0" eb="2">
      <t>ヨウシキ</t>
    </rPh>
    <phoneticPr fontId="2"/>
  </si>
  <si>
    <t>説明</t>
    <rPh sb="0" eb="2">
      <t>セツメイ</t>
    </rPh>
    <phoneticPr fontId="2"/>
  </si>
  <si>
    <t>様式２</t>
    <rPh sb="0" eb="2">
      <t>ヨウシキ</t>
    </rPh>
    <phoneticPr fontId="2"/>
  </si>
  <si>
    <t>様式３</t>
    <rPh sb="0" eb="2">
      <t>ヨウシキ</t>
    </rPh>
    <phoneticPr fontId="2"/>
  </si>
  <si>
    <t>様式４</t>
    <rPh sb="0" eb="2">
      <t>ヨウシキ</t>
    </rPh>
    <phoneticPr fontId="2"/>
  </si>
  <si>
    <t>様式１のシートに様式があります。該当する事業区分に対応する欄に記載してください。</t>
    <rPh sb="0" eb="2">
      <t>ヨウシキ</t>
    </rPh>
    <rPh sb="8" eb="10">
      <t>ヨウシキ</t>
    </rPh>
    <rPh sb="16" eb="18">
      <t>ガイトウ</t>
    </rPh>
    <rPh sb="20" eb="22">
      <t>ジギョウ</t>
    </rPh>
    <rPh sb="22" eb="24">
      <t>クブン</t>
    </rPh>
    <rPh sb="25" eb="27">
      <t>タイオウ</t>
    </rPh>
    <rPh sb="29" eb="30">
      <t>ラン</t>
    </rPh>
    <rPh sb="31" eb="33">
      <t>キサイ</t>
    </rPh>
    <phoneticPr fontId="2"/>
  </si>
  <si>
    <t>請求書には、様式１の情報が自動で反映されるようになっています。
申請時に印刷して提出してください。</t>
    <rPh sb="0" eb="2">
      <t>セイキュウ</t>
    </rPh>
    <rPh sb="2" eb="3">
      <t>ショ</t>
    </rPh>
    <rPh sb="6" eb="8">
      <t>ヨウシキ</t>
    </rPh>
    <rPh sb="10" eb="12">
      <t>ジョウホウ</t>
    </rPh>
    <rPh sb="13" eb="15">
      <t>ジドウ</t>
    </rPh>
    <rPh sb="16" eb="18">
      <t>ハンエイ</t>
    </rPh>
    <rPh sb="32" eb="35">
      <t>シンセイジ</t>
    </rPh>
    <rPh sb="36" eb="38">
      <t>インサツ</t>
    </rPh>
    <rPh sb="40" eb="42">
      <t>テイシュツ</t>
    </rPh>
    <phoneticPr fontId="2"/>
  </si>
  <si>
    <t>「一定の自費検査費用」を申請する場合に記載し、申請書等と併せて提出してください。</t>
    <rPh sb="1" eb="3">
      <t>イッテイ</t>
    </rPh>
    <rPh sb="4" eb="6">
      <t>ジヒ</t>
    </rPh>
    <rPh sb="6" eb="8">
      <t>ケンサ</t>
    </rPh>
    <rPh sb="8" eb="10">
      <t>ヒヨウ</t>
    </rPh>
    <rPh sb="12" eb="14">
      <t>シンセイ</t>
    </rPh>
    <rPh sb="16" eb="18">
      <t>バアイ</t>
    </rPh>
    <rPh sb="19" eb="21">
      <t>キサイ</t>
    </rPh>
    <rPh sb="23" eb="26">
      <t>シンセイショ</t>
    </rPh>
    <rPh sb="26" eb="27">
      <t>トウ</t>
    </rPh>
    <rPh sb="28" eb="29">
      <t>アワ</t>
    </rPh>
    <rPh sb="31" eb="33">
      <t>テイシュツ</t>
    </rPh>
    <phoneticPr fontId="2"/>
  </si>
  <si>
    <t>「施設内療養」を申請される場合に記載し、申請書等と併せて提出してください。</t>
    <rPh sb="1" eb="3">
      <t>シセツ</t>
    </rPh>
    <rPh sb="3" eb="4">
      <t>ナイ</t>
    </rPh>
    <rPh sb="4" eb="6">
      <t>リョウヨウ</t>
    </rPh>
    <rPh sb="8" eb="10">
      <t>シンセイ</t>
    </rPh>
    <rPh sb="13" eb="15">
      <t>バアイ</t>
    </rPh>
    <rPh sb="16" eb="18">
      <t>キサイ</t>
    </rPh>
    <rPh sb="20" eb="23">
      <t>シンセイショ</t>
    </rPh>
    <rPh sb="23" eb="24">
      <t>トウ</t>
    </rPh>
    <rPh sb="25" eb="26">
      <t>アワ</t>
    </rPh>
    <rPh sb="28" eb="30">
      <t>テイシュツ</t>
    </rPh>
    <phoneticPr fontId="2"/>
  </si>
  <si>
    <t>※名称をクリックすると、各様式にジャンプします。</t>
    <rPh sb="1" eb="3">
      <t>メイショウ</t>
    </rPh>
    <rPh sb="12" eb="13">
      <t>カク</t>
    </rPh>
    <rPh sb="13" eb="15">
      <t>ヨウシキ</t>
    </rPh>
    <phoneticPr fontId="2"/>
  </si>
  <si>
    <t>〒</t>
    <phoneticPr fontId="2"/>
  </si>
  <si>
    <t>住所</t>
    <rPh sb="0" eb="2">
      <t>ジュウショ</t>
    </rPh>
    <phoneticPr fontId="2"/>
  </si>
  <si>
    <t>居宅療養管理指導＿その他</t>
    <phoneticPr fontId="2"/>
  </si>
  <si>
    <t>福祉用具貸与＿その他</t>
    <rPh sb="0" eb="2">
      <t>フクシ</t>
    </rPh>
    <rPh sb="2" eb="4">
      <t>ヨウグ</t>
    </rPh>
    <rPh sb="4" eb="6">
      <t>タイヨ</t>
    </rPh>
    <rPh sb="9" eb="10">
      <t>ホカ</t>
    </rPh>
    <phoneticPr fontId="2"/>
  </si>
  <si>
    <t>協力期間</t>
    <rPh sb="0" eb="2">
      <t>キョウリョク</t>
    </rPh>
    <rPh sb="2" eb="4">
      <t>キカン</t>
    </rPh>
    <phoneticPr fontId="2"/>
  </si>
  <si>
    <r>
      <t>保健所等に行政検査として検査を</t>
    </r>
    <r>
      <rPr>
        <b/>
        <u/>
        <sz val="14"/>
        <color theme="1"/>
        <rFont val="Yu Gothic"/>
        <family val="3"/>
        <charset val="128"/>
        <scheme val="minor"/>
      </rPr>
      <t>依頼したが対象にならないと判断されたもの</t>
    </r>
    <r>
      <rPr>
        <b/>
        <sz val="14"/>
        <color theme="1"/>
        <rFont val="Yu Gothic"/>
        <family val="3"/>
        <charset val="128"/>
        <scheme val="minor"/>
      </rPr>
      <t>であること。</t>
    </r>
    <phoneticPr fontId="2"/>
  </si>
  <si>
    <r>
      <t>申請にあたり必ず必要です。</t>
    </r>
    <r>
      <rPr>
        <b/>
        <sz val="11"/>
        <color theme="1"/>
        <rFont val="Yu Gothic"/>
        <family val="3"/>
        <charset val="128"/>
        <scheme val="minor"/>
      </rPr>
      <t>事業所・施設ごとに</t>
    </r>
    <r>
      <rPr>
        <sz val="11"/>
        <color theme="1"/>
        <rFont val="Yu Gothic"/>
        <family val="2"/>
        <scheme val="minor"/>
      </rPr>
      <t>作成してください。</t>
    </r>
    <rPh sb="0" eb="2">
      <t>シンセイ</t>
    </rPh>
    <rPh sb="6" eb="7">
      <t>カナラ</t>
    </rPh>
    <rPh sb="8" eb="10">
      <t>ヒツヨウ</t>
    </rPh>
    <rPh sb="13" eb="16">
      <t>ジギョウショ</t>
    </rPh>
    <rPh sb="17" eb="19">
      <t>シセツ</t>
    </rPh>
    <rPh sb="22" eb="24">
      <t>サクセイ</t>
    </rPh>
    <phoneticPr fontId="2"/>
  </si>
  <si>
    <t>※各様式の青色の入力欄に入力してください。白色の入力欄にはこちらで関数を入力しています。</t>
    <rPh sb="1" eb="2">
      <t>カク</t>
    </rPh>
    <rPh sb="2" eb="4">
      <t>ヨウシキ</t>
    </rPh>
    <rPh sb="5" eb="7">
      <t>アオイロ</t>
    </rPh>
    <rPh sb="8" eb="10">
      <t>ニュウリョク</t>
    </rPh>
    <rPh sb="10" eb="11">
      <t>ラン</t>
    </rPh>
    <rPh sb="12" eb="14">
      <t>ニュウリョク</t>
    </rPh>
    <rPh sb="21" eb="22">
      <t>シロ</t>
    </rPh>
    <rPh sb="22" eb="23">
      <t>イロ</t>
    </rPh>
    <rPh sb="24" eb="26">
      <t>ニュウリョク</t>
    </rPh>
    <rPh sb="26" eb="27">
      <t>ラン</t>
    </rPh>
    <rPh sb="33" eb="35">
      <t>カンスウ</t>
    </rPh>
    <rPh sb="36" eb="38">
      <t>ニュウリョク</t>
    </rPh>
    <phoneticPr fontId="2"/>
  </si>
  <si>
    <t>交付申請書</t>
    <rPh sb="0" eb="2">
      <t>コウフ</t>
    </rPh>
    <rPh sb="2" eb="5">
      <t>シンセイショ</t>
    </rPh>
    <phoneticPr fontId="2"/>
  </si>
  <si>
    <t>事業所個表</t>
    <rPh sb="0" eb="3">
      <t>ジギョウショ</t>
    </rPh>
    <rPh sb="3" eb="5">
      <t>コヒョウ</t>
    </rPh>
    <phoneticPr fontId="2"/>
  </si>
  <si>
    <t>請求書</t>
    <rPh sb="0" eb="3">
      <t>セイキュウショ</t>
    </rPh>
    <phoneticPr fontId="2"/>
  </si>
  <si>
    <t>療養者名簿</t>
    <rPh sb="0" eb="2">
      <t>リョウヨウ</t>
    </rPh>
    <rPh sb="2" eb="3">
      <t>シャ</t>
    </rPh>
    <rPh sb="3" eb="5">
      <t>メイボ</t>
    </rPh>
    <phoneticPr fontId="2"/>
  </si>
  <si>
    <t>チェックリスト</t>
    <phoneticPr fontId="2"/>
  </si>
  <si>
    <t>応援職員の受け入れ調整に要した職員の交通費。（10/11,13実施分）</t>
    <rPh sb="0" eb="2">
      <t>オウエン</t>
    </rPh>
    <rPh sb="2" eb="4">
      <t>ショクイン</t>
    </rPh>
    <rPh sb="5" eb="6">
      <t>ウ</t>
    </rPh>
    <rPh sb="7" eb="8">
      <t>イ</t>
    </rPh>
    <rPh sb="9" eb="11">
      <t>チョウセイ</t>
    </rPh>
    <rPh sb="12" eb="13">
      <t>ヨウ</t>
    </rPh>
    <rPh sb="15" eb="17">
      <t>ショクイン</t>
    </rPh>
    <rPh sb="18" eb="21">
      <t>コウツウヒ</t>
    </rPh>
    <rPh sb="31" eb="33">
      <t>ジッシ</t>
    </rPh>
    <rPh sb="33" eb="34">
      <t>ブン</t>
    </rPh>
    <phoneticPr fontId="2"/>
  </si>
  <si>
    <t>1日当たり療養者数</t>
    <rPh sb="1" eb="2">
      <t>ニチ</t>
    </rPh>
    <rPh sb="2" eb="3">
      <t>ア</t>
    </rPh>
    <rPh sb="5" eb="7">
      <t>リョウヨウ</t>
    </rPh>
    <rPh sb="7" eb="8">
      <t>シャ</t>
    </rPh>
    <rPh sb="8" eb="9">
      <t>スウ</t>
    </rPh>
    <phoneticPr fontId="2"/>
  </si>
  <si>
    <t>定員</t>
    <rPh sb="0" eb="2">
      <t>テイイン</t>
    </rPh>
    <phoneticPr fontId="2"/>
  </si>
  <si>
    <t>基準となる人数</t>
    <rPh sb="0" eb="2">
      <t>キジュン</t>
    </rPh>
    <rPh sb="5" eb="7">
      <t>ニンズウ</t>
    </rPh>
    <phoneticPr fontId="2"/>
  </si>
  <si>
    <t>追加補助対象日</t>
    <rPh sb="0" eb="2">
      <t>ツイカ</t>
    </rPh>
    <rPh sb="2" eb="4">
      <t>ホジョ</t>
    </rPh>
    <rPh sb="4" eb="6">
      <t>タイショウ</t>
    </rPh>
    <rPh sb="6" eb="7">
      <t>ビ</t>
    </rPh>
    <phoneticPr fontId="2"/>
  </si>
  <si>
    <t>追加補助額（日ごと）</t>
    <rPh sb="0" eb="2">
      <t>ツイカ</t>
    </rPh>
    <rPh sb="2" eb="4">
      <t>ホジョ</t>
    </rPh>
    <rPh sb="4" eb="5">
      <t>ガク</t>
    </rPh>
    <rPh sb="6" eb="7">
      <t>ヒ</t>
    </rPh>
    <phoneticPr fontId="2"/>
  </si>
  <si>
    <t>円</t>
    <rPh sb="0" eb="1">
      <t>エン</t>
    </rPh>
    <phoneticPr fontId="2"/>
  </si>
  <si>
    <t>人以下</t>
    <rPh sb="0" eb="1">
      <t>ニン</t>
    </rPh>
    <rPh sb="1" eb="3">
      <t>イカ</t>
    </rPh>
    <phoneticPr fontId="2"/>
  </si>
  <si>
    <t>人以上</t>
    <rPh sb="0" eb="3">
      <t>ニンイジョウ</t>
    </rPh>
    <phoneticPr fontId="2"/>
  </si>
  <si>
    <t>（積算内容）</t>
    <rPh sb="1" eb="3">
      <t>セキサン</t>
    </rPh>
    <rPh sb="3" eb="5">
      <t>ナイヨウ</t>
    </rPh>
    <phoneticPr fontId="2"/>
  </si>
  <si>
    <t>円</t>
    <rPh sb="0" eb="1">
      <t>エン</t>
    </rPh>
    <phoneticPr fontId="2"/>
  </si>
  <si>
    <t>追加補助限度額</t>
    <rPh sb="0" eb="2">
      <t>ツイカ</t>
    </rPh>
    <rPh sb="2" eb="4">
      <t>ホジョ</t>
    </rPh>
    <rPh sb="4" eb="7">
      <t>ゲンドガク</t>
    </rPh>
    <phoneticPr fontId="2"/>
  </si>
  <si>
    <t>令和３年度補助対象分（①）</t>
    <rPh sb="0" eb="2">
      <t>レイワ</t>
    </rPh>
    <rPh sb="3" eb="5">
      <t>ネンド</t>
    </rPh>
    <rPh sb="5" eb="7">
      <t>ホジョ</t>
    </rPh>
    <rPh sb="7" eb="9">
      <t>タイショウ</t>
    </rPh>
    <rPh sb="9" eb="10">
      <t>ブン</t>
    </rPh>
    <phoneticPr fontId="2"/>
  </si>
  <si>
    <t>令和４年度補助対象分（②）</t>
    <rPh sb="0" eb="2">
      <t>レイワ</t>
    </rPh>
    <rPh sb="3" eb="5">
      <t>ネンド</t>
    </rPh>
    <rPh sb="5" eb="7">
      <t>ホジョ</t>
    </rPh>
    <rPh sb="7" eb="9">
      <t>タイショウ</t>
    </rPh>
    <rPh sb="9" eb="10">
      <t>ブン</t>
    </rPh>
    <phoneticPr fontId="2"/>
  </si>
  <si>
    <t>既交付決定済額</t>
    <rPh sb="0" eb="1">
      <t>キ</t>
    </rPh>
    <rPh sb="1" eb="3">
      <t>コウフ</t>
    </rPh>
    <rPh sb="3" eb="5">
      <t>ケッテイ</t>
    </rPh>
    <rPh sb="5" eb="6">
      <t>ズ</t>
    </rPh>
    <rPh sb="6" eb="7">
      <t>ガク</t>
    </rPh>
    <phoneticPr fontId="2"/>
  </si>
  <si>
    <t>事業所所在市町村</t>
    <rPh sb="0" eb="3">
      <t>ジギョウショ</t>
    </rPh>
    <rPh sb="3" eb="5">
      <t>ショザイ</t>
    </rPh>
    <rPh sb="5" eb="8">
      <t>シチョウソン</t>
    </rPh>
    <phoneticPr fontId="2"/>
  </si>
  <si>
    <t>　標記について、様式１－２及び関係書類を添えて以下のとおり申請します。</t>
    <rPh sb="1" eb="3">
      <t>ヒョウキ</t>
    </rPh>
    <rPh sb="8" eb="10">
      <t>ヨウシキ</t>
    </rPh>
    <rPh sb="13" eb="14">
      <t>オヨ</t>
    </rPh>
    <rPh sb="15" eb="17">
      <t>カンケイ</t>
    </rPh>
    <rPh sb="17" eb="19">
      <t>ショルイ</t>
    </rPh>
    <rPh sb="20" eb="21">
      <t>ソ</t>
    </rPh>
    <rPh sb="23" eb="25">
      <t>イカ</t>
    </rPh>
    <rPh sb="29" eb="31">
      <t>シンセイ</t>
    </rPh>
    <phoneticPr fontId="2"/>
  </si>
  <si>
    <t>（様式１－２）</t>
    <rPh sb="1" eb="3">
      <t>ヨウシキ</t>
    </rPh>
    <phoneticPr fontId="2"/>
  </si>
  <si>
    <t>令和３年度分</t>
    <rPh sb="0" eb="2">
      <t>レイワ</t>
    </rPh>
    <rPh sb="3" eb="5">
      <t>ネンド</t>
    </rPh>
    <rPh sb="5" eb="6">
      <t>ブン</t>
    </rPh>
    <phoneticPr fontId="2"/>
  </si>
  <si>
    <t>令和４年度分</t>
    <rPh sb="0" eb="2">
      <t>レイワ</t>
    </rPh>
    <rPh sb="3" eb="5">
      <t>ネンド</t>
    </rPh>
    <rPh sb="5" eb="6">
      <t>ブン</t>
    </rPh>
    <phoneticPr fontId="2"/>
  </si>
  <si>
    <r>
      <t>【感染対策徹底（自費検査費用を除く）】</t>
    </r>
    <r>
      <rPr>
        <sz val="16"/>
        <color rgb="FFFF0000"/>
        <rFont val="ＭＳ ゴシック"/>
        <family val="3"/>
        <charset val="128"/>
      </rPr>
      <t>（⑥の場合は記入しないでください）</t>
    </r>
    <rPh sb="1" eb="5">
      <t>カンセンタイサク</t>
    </rPh>
    <rPh sb="5" eb="7">
      <t>テッテイ</t>
    </rPh>
    <rPh sb="8" eb="10">
      <t>ジヒ</t>
    </rPh>
    <rPh sb="10" eb="12">
      <t>ケンサ</t>
    </rPh>
    <rPh sb="12" eb="14">
      <t>ヒヨウ</t>
    </rPh>
    <rPh sb="15" eb="16">
      <t>ノゾ</t>
    </rPh>
    <rPh sb="22" eb="24">
      <t>バアイ</t>
    </rPh>
    <rPh sb="25" eb="27">
      <t>キニュウ</t>
    </rPh>
    <phoneticPr fontId="2"/>
  </si>
  <si>
    <t>【感染症対策徹底（自費検査費用）】（様式２を作成の上、本紙と併せて提出すること。）</t>
    <rPh sb="1" eb="4">
      <t>カンセンショウ</t>
    </rPh>
    <rPh sb="4" eb="6">
      <t>タイサク</t>
    </rPh>
    <rPh sb="6" eb="8">
      <t>テッテイ</t>
    </rPh>
    <rPh sb="9" eb="11">
      <t>ジヒ</t>
    </rPh>
    <rPh sb="11" eb="13">
      <t>ケンサ</t>
    </rPh>
    <rPh sb="13" eb="15">
      <t>ヒヨウ</t>
    </rPh>
    <rPh sb="18" eb="20">
      <t>ヨウシキ</t>
    </rPh>
    <rPh sb="22" eb="24">
      <t>サクセイ</t>
    </rPh>
    <rPh sb="25" eb="26">
      <t>ウエ</t>
    </rPh>
    <rPh sb="27" eb="29">
      <t>ホンシ</t>
    </rPh>
    <rPh sb="30" eb="31">
      <t>アワ</t>
    </rPh>
    <rPh sb="33" eb="35">
      <t>テイシュツ</t>
    </rPh>
    <phoneticPr fontId="2"/>
  </si>
  <si>
    <t>名</t>
    <rPh sb="0" eb="1">
      <t>メイ</t>
    </rPh>
    <phoneticPr fontId="2"/>
  </si>
  <si>
    <t>入所者</t>
    <rPh sb="0" eb="3">
      <t>ニュウショシャ</t>
    </rPh>
    <phoneticPr fontId="2"/>
  </si>
  <si>
    <t>合計</t>
    <rPh sb="0" eb="2">
      <t>ゴウケイ</t>
    </rPh>
    <phoneticPr fontId="2"/>
  </si>
  <si>
    <t>合計金額</t>
    <rPh sb="0" eb="2">
      <t>ゴウケイ</t>
    </rPh>
    <rPh sb="2" eb="4">
      <t>キンガク</t>
    </rPh>
    <phoneticPr fontId="2"/>
  </si>
  <si>
    <t>うち令和４年度分</t>
    <rPh sb="2" eb="4">
      <t>レイワ</t>
    </rPh>
    <rPh sb="5" eb="7">
      <t>ネンド</t>
    </rPh>
    <rPh sb="7" eb="8">
      <t>ブン</t>
    </rPh>
    <phoneticPr fontId="2"/>
  </si>
  <si>
    <t>うち令和３年度分</t>
    <rPh sb="2" eb="4">
      <t>レイワ</t>
    </rPh>
    <rPh sb="5" eb="7">
      <t>ネンド</t>
    </rPh>
    <rPh sb="7" eb="8">
      <t>ブン</t>
    </rPh>
    <phoneticPr fontId="2"/>
  </si>
  <si>
    <t>検査実施日</t>
    <rPh sb="0" eb="2">
      <t>ケンサ</t>
    </rPh>
    <rPh sb="2" eb="5">
      <t>ジッシビ</t>
    </rPh>
    <phoneticPr fontId="2"/>
  </si>
  <si>
    <t>対象外とされた個別具体的な理由</t>
    <rPh sb="0" eb="3">
      <t>タイショウガイ</t>
    </rPh>
    <rPh sb="7" eb="9">
      <t>コベツ</t>
    </rPh>
    <rPh sb="9" eb="11">
      <t>グタイ</t>
    </rPh>
    <rPh sb="11" eb="12">
      <t>テキ</t>
    </rPh>
    <rPh sb="13" eb="15">
      <t>リユウ</t>
    </rPh>
    <phoneticPr fontId="2"/>
  </si>
  <si>
    <t>令和３年度及び令和４年度合計金額</t>
    <rPh sb="0" eb="2">
      <t>レイワ</t>
    </rPh>
    <rPh sb="3" eb="5">
      <t>ネンド</t>
    </rPh>
    <rPh sb="5" eb="6">
      <t>オヨ</t>
    </rPh>
    <rPh sb="7" eb="9">
      <t>レイワ</t>
    </rPh>
    <rPh sb="10" eb="12">
      <t>ネンド</t>
    </rPh>
    <rPh sb="12" eb="14">
      <t>ゴウケイ</t>
    </rPh>
    <rPh sb="14" eb="16">
      <t>キンガク</t>
    </rPh>
    <phoneticPr fontId="2"/>
  </si>
  <si>
    <t>経緯・理由（詳細に記載してください。情報に不足がある場合、加筆等を依頼する場合があります。）</t>
    <rPh sb="0" eb="2">
      <t>ケイイ</t>
    </rPh>
    <rPh sb="3" eb="5">
      <t>リユウ</t>
    </rPh>
    <rPh sb="6" eb="8">
      <t>ショウサイ</t>
    </rPh>
    <rPh sb="9" eb="11">
      <t>キサイ</t>
    </rPh>
    <rPh sb="18" eb="20">
      <t>ジョウホウ</t>
    </rPh>
    <rPh sb="21" eb="23">
      <t>フソク</t>
    </rPh>
    <rPh sb="26" eb="28">
      <t>バアイ</t>
    </rPh>
    <rPh sb="29" eb="31">
      <t>カヒツ</t>
    </rPh>
    <rPh sb="31" eb="32">
      <t>トウ</t>
    </rPh>
    <rPh sb="33" eb="35">
      <t>イライ</t>
    </rPh>
    <rPh sb="37" eb="39">
      <t>バアイ</t>
    </rPh>
    <phoneticPr fontId="2"/>
  </si>
  <si>
    <t>R3年度分</t>
    <rPh sb="2" eb="4">
      <t>ネンド</t>
    </rPh>
    <rPh sb="4" eb="5">
      <t>ブン</t>
    </rPh>
    <phoneticPr fontId="2"/>
  </si>
  <si>
    <t>R4年度分</t>
    <rPh sb="2" eb="4">
      <t>ネンド</t>
    </rPh>
    <rPh sb="4" eb="5">
      <t>ブン</t>
    </rPh>
    <phoneticPr fontId="2"/>
  </si>
  <si>
    <t>事業所名称</t>
    <rPh sb="0" eb="3">
      <t>ジギョウショ</t>
    </rPh>
    <rPh sb="3" eb="5">
      <t>メイショウ</t>
    </rPh>
    <phoneticPr fontId="2"/>
  </si>
  <si>
    <t>施設内療養に係る追加補助額　積算表</t>
    <rPh sb="0" eb="2">
      <t>シセツ</t>
    </rPh>
    <rPh sb="2" eb="3">
      <t>ナイ</t>
    </rPh>
    <rPh sb="3" eb="5">
      <t>リョウヨウ</t>
    </rPh>
    <rPh sb="6" eb="7">
      <t>カカ</t>
    </rPh>
    <rPh sb="8" eb="10">
      <t>ツイカ</t>
    </rPh>
    <rPh sb="10" eb="12">
      <t>ホジョ</t>
    </rPh>
    <rPh sb="12" eb="13">
      <t>ガク</t>
    </rPh>
    <rPh sb="14" eb="16">
      <t>セキサン</t>
    </rPh>
    <rPh sb="16" eb="17">
      <t>ヒョウ</t>
    </rPh>
    <phoneticPr fontId="2"/>
  </si>
  <si>
    <t>令和3年度分</t>
    <rPh sb="0" eb="2">
      <t>レイワ</t>
    </rPh>
    <rPh sb="3" eb="5">
      <t>ネンド</t>
    </rPh>
    <rPh sb="5" eb="6">
      <t>ブン</t>
    </rPh>
    <phoneticPr fontId="2"/>
  </si>
  <si>
    <t>令和4年度分</t>
    <rPh sb="0" eb="2">
      <t>レイワ</t>
    </rPh>
    <rPh sb="3" eb="5">
      <t>ネンド</t>
    </rPh>
    <rPh sb="5" eb="6">
      <t>ブン</t>
    </rPh>
    <phoneticPr fontId="2"/>
  </si>
  <si>
    <t>追加補助限度額(①）</t>
    <rPh sb="0" eb="2">
      <t>ツイカ</t>
    </rPh>
    <rPh sb="2" eb="4">
      <t>ホジョ</t>
    </rPh>
    <rPh sb="4" eb="7">
      <t>ゲンドガク</t>
    </rPh>
    <phoneticPr fontId="2"/>
  </si>
  <si>
    <t>算定追加補助額（②）</t>
    <rPh sb="0" eb="2">
      <t>サンテイ</t>
    </rPh>
    <rPh sb="2" eb="4">
      <t>ツイカ</t>
    </rPh>
    <rPh sb="4" eb="6">
      <t>ホジョ</t>
    </rPh>
    <rPh sb="6" eb="7">
      <t>ガク</t>
    </rPh>
    <phoneticPr fontId="2"/>
  </si>
  <si>
    <t>算定対象日数（Ａ）</t>
    <rPh sb="0" eb="2">
      <t>サンテイ</t>
    </rPh>
    <rPh sb="2" eb="4">
      <t>タイショウ</t>
    </rPh>
    <rPh sb="4" eb="6">
      <t>ニッスウ</t>
    </rPh>
    <phoneticPr fontId="2"/>
  </si>
  <si>
    <t>追加補助額（Ｂ）</t>
    <rPh sb="0" eb="2">
      <t>ツイカ</t>
    </rPh>
    <rPh sb="2" eb="4">
      <t>ホジョ</t>
    </rPh>
    <rPh sb="4" eb="5">
      <t>ガク</t>
    </rPh>
    <phoneticPr fontId="2"/>
  </si>
  <si>
    <t>その他該当する実施した事業種別</t>
    <rPh sb="2" eb="3">
      <t>ホカ</t>
    </rPh>
    <rPh sb="3" eb="5">
      <t>ガイトウ</t>
    </rPh>
    <rPh sb="7" eb="9">
      <t>ジッシ</t>
    </rPh>
    <rPh sb="11" eb="13">
      <t>ジギョウ</t>
    </rPh>
    <rPh sb="13" eb="15">
      <t>シュベツ</t>
    </rPh>
    <phoneticPr fontId="2"/>
  </si>
  <si>
    <t>様式１－２</t>
    <rPh sb="0" eb="2">
      <t>ヨウシキ</t>
    </rPh>
    <phoneticPr fontId="2"/>
  </si>
  <si>
    <t>養護老人ホーム＿定員30人以上＿その他</t>
  </si>
  <si>
    <t>養護老人ホーム＿定員29人以下＿その他</t>
  </si>
  <si>
    <t>軽費老人ホーム＿定員30人以上＿その他</t>
  </si>
  <si>
    <t>感染症対策　対象外</t>
    <rPh sb="0" eb="3">
      <t>カンセンショウ</t>
    </rPh>
    <rPh sb="3" eb="5">
      <t>タイサク</t>
    </rPh>
    <rPh sb="6" eb="8">
      <t>タイショウ</t>
    </rPh>
    <rPh sb="8" eb="9">
      <t>ガイ</t>
    </rPh>
    <phoneticPr fontId="2"/>
  </si>
  <si>
    <t>所在市町村</t>
    <rPh sb="0" eb="2">
      <t>ショザイ</t>
    </rPh>
    <rPh sb="2" eb="5">
      <t>シチョウソン</t>
    </rPh>
    <phoneticPr fontId="2"/>
  </si>
  <si>
    <t>実施事業種別</t>
    <rPh sb="0" eb="2">
      <t>ジッシ</t>
    </rPh>
    <rPh sb="2" eb="4">
      <t>ジギョウ</t>
    </rPh>
    <rPh sb="4" eb="6">
      <t>シュベツ</t>
    </rPh>
    <phoneticPr fontId="2"/>
  </si>
  <si>
    <t>対象経費内訳詳細
（①から④の場合）</t>
    <rPh sb="0" eb="2">
      <t>タイショウ</t>
    </rPh>
    <rPh sb="2" eb="4">
      <t>ケイヒ</t>
    </rPh>
    <rPh sb="4" eb="6">
      <t>ウチワケ</t>
    </rPh>
    <rPh sb="6" eb="8">
      <t>ショウサイ</t>
    </rPh>
    <rPh sb="15" eb="17">
      <t>バアイ</t>
    </rPh>
    <phoneticPr fontId="2"/>
  </si>
  <si>
    <t>居宅サービス切替
（⑥の場合）</t>
    <rPh sb="0" eb="2">
      <t>キョタク</t>
    </rPh>
    <rPh sb="6" eb="7">
      <t>キ</t>
    </rPh>
    <rPh sb="7" eb="8">
      <t>カ</t>
    </rPh>
    <rPh sb="12" eb="14">
      <t>バアイ</t>
    </rPh>
    <phoneticPr fontId="2"/>
  </si>
  <si>
    <t>協力支援
（⑦の場合）</t>
    <rPh sb="0" eb="2">
      <t>キョウリョク</t>
    </rPh>
    <rPh sb="2" eb="4">
      <t>シエン</t>
    </rPh>
    <rPh sb="8" eb="10">
      <t>バアイ</t>
    </rPh>
    <phoneticPr fontId="2"/>
  </si>
  <si>
    <t>療養者名簿
（追加補助積算シート）</t>
    <rPh sb="0" eb="2">
      <t>リョウヨウ</t>
    </rPh>
    <rPh sb="2" eb="3">
      <t>シャ</t>
    </rPh>
    <rPh sb="3" eb="5">
      <t>メイボ</t>
    </rPh>
    <rPh sb="7" eb="9">
      <t>ツイカ</t>
    </rPh>
    <rPh sb="9" eb="11">
      <t>ホジョ</t>
    </rPh>
    <rPh sb="11" eb="13">
      <t>セキサン</t>
    </rPh>
    <phoneticPr fontId="2"/>
  </si>
  <si>
    <t>様式１－２（事業所個表）において実施事業区分のうち①から④のいずれかを選択した場合に記載し、申請書等と併せて提出してください。</t>
    <rPh sb="0" eb="2">
      <t>ヨウシキ</t>
    </rPh>
    <rPh sb="6" eb="9">
      <t>ジギョウショ</t>
    </rPh>
    <rPh sb="9" eb="11">
      <t>コヒョウ</t>
    </rPh>
    <rPh sb="16" eb="18">
      <t>ジッシ</t>
    </rPh>
    <rPh sb="18" eb="20">
      <t>ジギョウ</t>
    </rPh>
    <rPh sb="20" eb="22">
      <t>クブン</t>
    </rPh>
    <rPh sb="35" eb="37">
      <t>センタク</t>
    </rPh>
    <rPh sb="39" eb="41">
      <t>バアイ</t>
    </rPh>
    <rPh sb="42" eb="44">
      <t>キサイ</t>
    </rPh>
    <rPh sb="46" eb="49">
      <t>シンセイショ</t>
    </rPh>
    <rPh sb="49" eb="50">
      <t>トウ</t>
    </rPh>
    <rPh sb="51" eb="52">
      <t>アワ</t>
    </rPh>
    <rPh sb="54" eb="56">
      <t>テイシュツ</t>
    </rPh>
    <phoneticPr fontId="2"/>
  </si>
  <si>
    <t>様式１－２（事業所個表）において実施事業区分のうち⑥を選択した場合に記載し、申請書等と併せて提出してください。</t>
    <phoneticPr fontId="2"/>
  </si>
  <si>
    <t>様式１－２（事業所個表）において実施事業区分のうち⑦を選択した場合に記載し、申請書等と併せて提出してください。</t>
    <phoneticPr fontId="2"/>
  </si>
  <si>
    <t>その他該当する実施事業種別</t>
    <rPh sb="2" eb="3">
      <t>ホカ</t>
    </rPh>
    <rPh sb="3" eb="5">
      <t>ガイトウ</t>
    </rPh>
    <rPh sb="7" eb="9">
      <t>ジッシ</t>
    </rPh>
    <rPh sb="9" eb="11">
      <t>ジギョウ</t>
    </rPh>
    <rPh sb="11" eb="13">
      <t>シュベツ</t>
    </rPh>
    <phoneticPr fontId="2"/>
  </si>
  <si>
    <t>追加補助額合計（③）
（①と②を比較し少ない方の額）</t>
    <rPh sb="0" eb="2">
      <t>ツイカ</t>
    </rPh>
    <rPh sb="2" eb="4">
      <t>ホジョ</t>
    </rPh>
    <rPh sb="4" eb="5">
      <t>ガク</t>
    </rPh>
    <rPh sb="5" eb="7">
      <t>ゴウケイ</t>
    </rPh>
    <rPh sb="16" eb="18">
      <t>ヒカク</t>
    </rPh>
    <rPh sb="19" eb="20">
      <t>スク</t>
    </rPh>
    <rPh sb="22" eb="23">
      <t>ホウ</t>
    </rPh>
    <rPh sb="24" eb="25">
      <t>ガク</t>
    </rPh>
    <phoneticPr fontId="2"/>
  </si>
  <si>
    <t>実施要綱3(1)イに規定された「一定の要件に該当する自費検査費用」を計上している場合には、併せて様式2を提出すること。</t>
    <rPh sb="0" eb="2">
      <t>ジッシ</t>
    </rPh>
    <rPh sb="2" eb="4">
      <t>ヨウコウ</t>
    </rPh>
    <rPh sb="10" eb="12">
      <t>キテイ</t>
    </rPh>
    <rPh sb="16" eb="18">
      <t>イッテイ</t>
    </rPh>
    <rPh sb="19" eb="21">
      <t>ヨウケン</t>
    </rPh>
    <rPh sb="22" eb="24">
      <t>ガイトウ</t>
    </rPh>
    <rPh sb="26" eb="28">
      <t>ジヒ</t>
    </rPh>
    <rPh sb="28" eb="30">
      <t>ケンサ</t>
    </rPh>
    <rPh sb="30" eb="32">
      <t>ヒヨウ</t>
    </rPh>
    <rPh sb="34" eb="36">
      <t>ケイジョウ</t>
    </rPh>
    <rPh sb="40" eb="42">
      <t>バアイ</t>
    </rPh>
    <rPh sb="45" eb="46">
      <t>アワ</t>
    </rPh>
    <rPh sb="48" eb="50">
      <t>ヨウシキ</t>
    </rPh>
    <rPh sb="52" eb="54">
      <t>テイシュツ</t>
    </rPh>
    <phoneticPr fontId="2"/>
  </si>
  <si>
    <t>実施要綱3(1)イに規定された「感染症対策を行った上での施設内療養に要する費用」を計上している場合には、併せて様式３及び様式４を提出すること。</t>
    <rPh sb="0" eb="2">
      <t>ジッシ</t>
    </rPh>
    <rPh sb="2" eb="4">
      <t>ヨウコウ</t>
    </rPh>
    <rPh sb="10" eb="12">
      <t>キテイ</t>
    </rPh>
    <rPh sb="16" eb="19">
      <t>カンセンショウ</t>
    </rPh>
    <rPh sb="19" eb="21">
      <t>タイサク</t>
    </rPh>
    <rPh sb="22" eb="23">
      <t>オコナ</t>
    </rPh>
    <rPh sb="25" eb="26">
      <t>ウエ</t>
    </rPh>
    <rPh sb="28" eb="30">
      <t>シセツ</t>
    </rPh>
    <rPh sb="30" eb="31">
      <t>ナイ</t>
    </rPh>
    <rPh sb="31" eb="33">
      <t>リョウヨウ</t>
    </rPh>
    <rPh sb="34" eb="35">
      <t>ヨウ</t>
    </rPh>
    <rPh sb="37" eb="39">
      <t>ヒヨウ</t>
    </rPh>
    <rPh sb="41" eb="43">
      <t>ケイジョウ</t>
    </rPh>
    <rPh sb="47" eb="49">
      <t>バアイ</t>
    </rPh>
    <rPh sb="52" eb="53">
      <t>アワ</t>
    </rPh>
    <rPh sb="55" eb="57">
      <t>ヨウシキ</t>
    </rPh>
    <rPh sb="58" eb="59">
      <t>オヨ</t>
    </rPh>
    <rPh sb="60" eb="62">
      <t>ヨウシキ</t>
    </rPh>
    <rPh sb="64" eb="66">
      <t>テイシュツ</t>
    </rPh>
    <phoneticPr fontId="2"/>
  </si>
  <si>
    <t>緊急購入のマスク（50枚/箱＊1100円＊5箱）、防護服（1000円/着＊100着）、手指消毒液　880円/本＊10本</t>
    <rPh sb="0" eb="2">
      <t>キンキュウ</t>
    </rPh>
    <rPh sb="2" eb="4">
      <t>コウニュウ</t>
    </rPh>
    <rPh sb="11" eb="12">
      <t>マイ</t>
    </rPh>
    <rPh sb="13" eb="14">
      <t>ハコ</t>
    </rPh>
    <rPh sb="19" eb="20">
      <t>エン</t>
    </rPh>
    <rPh sb="22" eb="23">
      <t>ハコ</t>
    </rPh>
    <rPh sb="25" eb="28">
      <t>ボウゴフク</t>
    </rPh>
    <rPh sb="33" eb="34">
      <t>エン</t>
    </rPh>
    <rPh sb="35" eb="36">
      <t>チャク</t>
    </rPh>
    <rPh sb="40" eb="41">
      <t>チャク</t>
    </rPh>
    <rPh sb="43" eb="45">
      <t>テユビ</t>
    </rPh>
    <rPh sb="45" eb="47">
      <t>ショウドク</t>
    </rPh>
    <rPh sb="47" eb="48">
      <t>エキ</t>
    </rPh>
    <rPh sb="52" eb="53">
      <t>エン</t>
    </rPh>
    <rPh sb="54" eb="55">
      <t>ホン</t>
    </rPh>
    <rPh sb="58" eb="59">
      <t>ホン</t>
    </rPh>
    <phoneticPr fontId="2"/>
  </si>
  <si>
    <r>
      <t>〇</t>
    </r>
    <r>
      <rPr>
        <sz val="14"/>
        <color rgb="FFFF0000"/>
        <rFont val="ＭＳ ゴシック"/>
        <family val="3"/>
        <charset val="128"/>
      </rPr>
      <t>令和３年度</t>
    </r>
    <r>
      <rPr>
        <sz val="14"/>
        <color theme="1"/>
        <rFont val="Yu Gothic Light"/>
        <family val="3"/>
        <charset val="128"/>
        <scheme val="major"/>
      </rPr>
      <t>における実施事業毎の補助対象経費等内訳</t>
    </r>
    <rPh sb="1" eb="3">
      <t>レイワ</t>
    </rPh>
    <rPh sb="4" eb="6">
      <t>ネンド</t>
    </rPh>
    <phoneticPr fontId="2"/>
  </si>
  <si>
    <r>
      <t>〇</t>
    </r>
    <r>
      <rPr>
        <sz val="14"/>
        <color rgb="FFFF0000"/>
        <rFont val="ＭＳ ゴシック"/>
        <family val="3"/>
        <charset val="128"/>
      </rPr>
      <t>令和４年度</t>
    </r>
    <r>
      <rPr>
        <sz val="14"/>
        <color theme="1"/>
        <rFont val="Yu Gothic Light"/>
        <family val="3"/>
        <charset val="128"/>
        <scheme val="major"/>
      </rPr>
      <t>における実施事業毎の補助対象経費等内訳</t>
    </r>
    <rPh sb="1" eb="3">
      <t>レイワ</t>
    </rPh>
    <rPh sb="4" eb="6">
      <t>ネンド</t>
    </rPh>
    <phoneticPr fontId="2"/>
  </si>
  <si>
    <t>金額</t>
    <rPh sb="0" eb="2">
      <t>キンガク</t>
    </rPh>
    <phoneticPr fontId="2"/>
  </si>
  <si>
    <t>事業完了日</t>
    <rPh sb="0" eb="2">
      <t>ジギョウ</t>
    </rPh>
    <rPh sb="2" eb="5">
      <t>カンリョウビ</t>
    </rPh>
    <phoneticPr fontId="2"/>
  </si>
  <si>
    <t>年度</t>
    <rPh sb="0" eb="2">
      <t>ネンド</t>
    </rPh>
    <phoneticPr fontId="2"/>
  </si>
  <si>
    <t>令和3年度</t>
    <rPh sb="0" eb="2">
      <t>レイワ</t>
    </rPh>
    <rPh sb="3" eb="5">
      <t>ネンド</t>
    </rPh>
    <phoneticPr fontId="2"/>
  </si>
  <si>
    <t>令和4年度</t>
    <rPh sb="0" eb="2">
      <t>レイワ</t>
    </rPh>
    <rPh sb="3" eb="5">
      <t>ネンド</t>
    </rPh>
    <phoneticPr fontId="2"/>
  </si>
  <si>
    <t>交付申請（請求）額（Ａ*10000+B）</t>
    <rPh sb="0" eb="2">
      <t>コウフ</t>
    </rPh>
    <rPh sb="2" eb="4">
      <t>シンセイ</t>
    </rPh>
    <rPh sb="5" eb="7">
      <t>セイキュウ</t>
    </rPh>
    <rPh sb="8" eb="9">
      <t>ガク</t>
    </rPh>
    <phoneticPr fontId="2"/>
  </si>
  <si>
    <t>交付申請（請求）額合計</t>
    <rPh sb="0" eb="2">
      <t>コウフ</t>
    </rPh>
    <rPh sb="2" eb="4">
      <t>シンセイ</t>
    </rPh>
    <rPh sb="5" eb="7">
      <t>セイキュウ</t>
    </rPh>
    <rPh sb="8" eb="9">
      <t>ガク</t>
    </rPh>
    <rPh sb="9" eb="11">
      <t>ゴウケイ</t>
    </rPh>
    <phoneticPr fontId="2"/>
  </si>
  <si>
    <t>令和3年度</t>
    <rPh sb="0" eb="2">
      <t>レイワ</t>
    </rPh>
    <rPh sb="3" eb="5">
      <t>ネンド</t>
    </rPh>
    <phoneticPr fontId="2"/>
  </si>
  <si>
    <t>令和4年度</t>
    <rPh sb="0" eb="2">
      <t>レイワ</t>
    </rPh>
    <rPh sb="3" eb="5">
      <t>ネンド</t>
    </rPh>
    <phoneticPr fontId="2"/>
  </si>
  <si>
    <t>金額</t>
    <rPh sb="0" eb="2">
      <t>キンガク</t>
    </rPh>
    <phoneticPr fontId="2"/>
  </si>
  <si>
    <t>円</t>
    <rPh sb="0" eb="1">
      <t>エン</t>
    </rPh>
    <phoneticPr fontId="2"/>
  </si>
  <si>
    <t>事業完了日</t>
    <rPh sb="0" eb="2">
      <t>ジギョウ</t>
    </rPh>
    <rPh sb="2" eb="5">
      <t>カンリョウビ</t>
    </rPh>
    <phoneticPr fontId="2"/>
  </si>
  <si>
    <t>感染対策徹底
（自費検査費用を除く）</t>
    <rPh sb="0" eb="4">
      <t>カンセンタイサク</t>
    </rPh>
    <rPh sb="4" eb="6">
      <t>テッテイ</t>
    </rPh>
    <rPh sb="8" eb="10">
      <t>ジヒ</t>
    </rPh>
    <rPh sb="10" eb="12">
      <t>ケンサ</t>
    </rPh>
    <rPh sb="12" eb="14">
      <t>ヒヨウ</t>
    </rPh>
    <rPh sb="15" eb="16">
      <t>ノゾ</t>
    </rPh>
    <phoneticPr fontId="2"/>
  </si>
  <si>
    <t>感染対策徹底
（自費検査費用）※１</t>
    <rPh sb="0" eb="4">
      <t>カンセンタイサク</t>
    </rPh>
    <rPh sb="4" eb="6">
      <t>テッテイ</t>
    </rPh>
    <rPh sb="8" eb="10">
      <t>ジヒ</t>
    </rPh>
    <rPh sb="10" eb="12">
      <t>ケンサ</t>
    </rPh>
    <rPh sb="12" eb="14">
      <t>ヒヨウ</t>
    </rPh>
    <phoneticPr fontId="2"/>
  </si>
  <si>
    <t>〇　様式1において申請する自費検査費用は次のいずれにも該当することを誓約します。</t>
    <rPh sb="2" eb="4">
      <t>ヨウシキ</t>
    </rPh>
    <rPh sb="9" eb="11">
      <t>シンセイ</t>
    </rPh>
    <rPh sb="13" eb="15">
      <t>ジヒ</t>
    </rPh>
    <rPh sb="15" eb="17">
      <t>ケンサ</t>
    </rPh>
    <rPh sb="17" eb="19">
      <t>ヒヨウ</t>
    </rPh>
    <rPh sb="20" eb="21">
      <t>ツギ</t>
    </rPh>
    <rPh sb="27" eb="29">
      <t>ガイトウ</t>
    </rPh>
    <rPh sb="34" eb="36">
      <t>セイヤク</t>
    </rPh>
    <phoneticPr fontId="2"/>
  </si>
  <si>
    <t>までに完了していることを併せて報告します。</t>
    <phoneticPr fontId="2"/>
  </si>
  <si>
    <t>R3年度完了日</t>
    <rPh sb="2" eb="4">
      <t>ネンド</t>
    </rPh>
    <rPh sb="4" eb="7">
      <t>カンリョウビ</t>
    </rPh>
    <phoneticPr fontId="2"/>
  </si>
  <si>
    <t>Ｒ4年度完了日</t>
    <rPh sb="2" eb="4">
      <t>ネンド</t>
    </rPh>
    <rPh sb="4" eb="7">
      <t>カンリョウビ</t>
    </rPh>
    <phoneticPr fontId="2"/>
  </si>
  <si>
    <t>Ｒ3</t>
    <phoneticPr fontId="2"/>
  </si>
  <si>
    <t>Ｒ4</t>
    <phoneticPr fontId="2"/>
  </si>
  <si>
    <t>R3</t>
    <phoneticPr fontId="2"/>
  </si>
  <si>
    <t>R4</t>
    <phoneticPr fontId="2"/>
  </si>
  <si>
    <t>交付申請（請求）額（①+②）</t>
    <rPh sb="0" eb="2">
      <t>コウフ</t>
    </rPh>
    <rPh sb="2" eb="4">
      <t>シンセイ</t>
    </rPh>
    <rPh sb="5" eb="7">
      <t>セイキュウ</t>
    </rPh>
    <rPh sb="8" eb="9">
      <t>ガク</t>
    </rPh>
    <phoneticPr fontId="2"/>
  </si>
  <si>
    <t>申請（請求）額</t>
    <rPh sb="0" eb="2">
      <t>シンセイ</t>
    </rPh>
    <rPh sb="3" eb="5">
      <t>セイキュウ</t>
    </rPh>
    <rPh sb="6" eb="7">
      <t>ガク</t>
    </rPh>
    <phoneticPr fontId="2"/>
  </si>
  <si>
    <t>施設内療養終了日</t>
    <rPh sb="0" eb="3">
      <t>シセツナイ</t>
    </rPh>
    <rPh sb="3" eb="5">
      <t>リョウヨウ</t>
    </rPh>
    <rPh sb="5" eb="8">
      <t>シュウリョウビ</t>
    </rPh>
    <phoneticPr fontId="2"/>
  </si>
  <si>
    <t>感染利用者発生への対応。職員３名、計60時間分の時間外手当。</t>
    <phoneticPr fontId="2"/>
  </si>
  <si>
    <t>感染職員の代替。2名＊時給1,000円＊8時間＊10日間。社会保険等を含む。</t>
    <rPh sb="0" eb="2">
      <t>カンセン</t>
    </rPh>
    <rPh sb="2" eb="4">
      <t>ショクイン</t>
    </rPh>
    <rPh sb="5" eb="7">
      <t>ダイタイ</t>
    </rPh>
    <rPh sb="9" eb="10">
      <t>メイ</t>
    </rPh>
    <rPh sb="11" eb="13">
      <t>ジキュウ</t>
    </rPh>
    <rPh sb="18" eb="19">
      <t>エン</t>
    </rPh>
    <rPh sb="21" eb="23">
      <t>ジカン</t>
    </rPh>
    <rPh sb="26" eb="27">
      <t>ニチ</t>
    </rPh>
    <rPh sb="27" eb="28">
      <t>カン</t>
    </rPh>
    <rPh sb="29" eb="33">
      <t>シャカイホケン</t>
    </rPh>
    <rPh sb="33" eb="34">
      <t>トウ</t>
    </rPh>
    <rPh sb="35" eb="36">
      <t>フク</t>
    </rPh>
    <phoneticPr fontId="2"/>
  </si>
  <si>
    <t>感染職員の代替（1名）を雇用する際に要した費用。☆☆人材紹介（株）へ支払い。</t>
    <rPh sb="0" eb="4">
      <t>カンセンショクイン</t>
    </rPh>
    <rPh sb="5" eb="7">
      <t>ダイタイ</t>
    </rPh>
    <rPh sb="9" eb="10">
      <t>メイ</t>
    </rPh>
    <rPh sb="12" eb="14">
      <t>コヨウ</t>
    </rPh>
    <rPh sb="16" eb="17">
      <t>サイ</t>
    </rPh>
    <rPh sb="18" eb="19">
      <t>ヨウ</t>
    </rPh>
    <rPh sb="21" eb="23">
      <t>ヒヨウ</t>
    </rPh>
    <rPh sb="26" eb="28">
      <t>ジンザイ</t>
    </rPh>
    <rPh sb="28" eb="30">
      <t>ショウカイ</t>
    </rPh>
    <rPh sb="31" eb="32">
      <t>カブ</t>
    </rPh>
    <rPh sb="34" eb="36">
      <t>シハラ</t>
    </rPh>
    <phoneticPr fontId="2"/>
  </si>
  <si>
    <t>新たに緊急雇用した職員（1名）について介護業務に携わる際の損害賠償保険（●●損害保険（株））に加入。</t>
    <rPh sb="0" eb="1">
      <t>アラ</t>
    </rPh>
    <rPh sb="3" eb="5">
      <t>キンキュウ</t>
    </rPh>
    <rPh sb="5" eb="7">
      <t>コヨウ</t>
    </rPh>
    <rPh sb="9" eb="11">
      <t>ショクイン</t>
    </rPh>
    <rPh sb="13" eb="14">
      <t>メイ</t>
    </rPh>
    <rPh sb="19" eb="21">
      <t>カイゴ</t>
    </rPh>
    <rPh sb="21" eb="23">
      <t>ギョウム</t>
    </rPh>
    <rPh sb="24" eb="25">
      <t>タズサ</t>
    </rPh>
    <rPh sb="27" eb="28">
      <t>サイ</t>
    </rPh>
    <rPh sb="29" eb="31">
      <t>ソンガイ</t>
    </rPh>
    <rPh sb="31" eb="33">
      <t>バイショウ</t>
    </rPh>
    <rPh sb="33" eb="35">
      <t>ホケン</t>
    </rPh>
    <rPh sb="47" eb="49">
      <t>カニュウ</t>
    </rPh>
    <phoneticPr fontId="2"/>
  </si>
  <si>
    <t>感染利用者の対応を行った職員1名（○○○○）について、当該職員の自宅家族への感染予防のための宿泊費。11/11～22宿泊分</t>
    <rPh sb="0" eb="2">
      <t>カンセン</t>
    </rPh>
    <rPh sb="2" eb="5">
      <t>リヨウシャ</t>
    </rPh>
    <rPh sb="6" eb="8">
      <t>タイオウ</t>
    </rPh>
    <rPh sb="9" eb="10">
      <t>オコナ</t>
    </rPh>
    <rPh sb="12" eb="14">
      <t>ショクイン</t>
    </rPh>
    <rPh sb="15" eb="16">
      <t>メイ</t>
    </rPh>
    <rPh sb="27" eb="29">
      <t>トウガイ</t>
    </rPh>
    <rPh sb="29" eb="31">
      <t>ショクイン</t>
    </rPh>
    <rPh sb="32" eb="34">
      <t>ジタク</t>
    </rPh>
    <rPh sb="34" eb="36">
      <t>カゾク</t>
    </rPh>
    <rPh sb="38" eb="40">
      <t>カンセン</t>
    </rPh>
    <rPh sb="40" eb="42">
      <t>ヨボウ</t>
    </rPh>
    <rPh sb="46" eb="49">
      <t>シュクハクヒ</t>
    </rPh>
    <rPh sb="58" eb="60">
      <t>シュクハク</t>
    </rPh>
    <rPh sb="60" eb="61">
      <t>ブン</t>
    </rPh>
    <phoneticPr fontId="2"/>
  </si>
  <si>
    <t>感染利用者が発生したことによる事業所全館消毒（クリーン□□（株）に依頼）</t>
    <rPh sb="0" eb="2">
      <t>カンセン</t>
    </rPh>
    <rPh sb="2" eb="5">
      <t>リヨウシャ</t>
    </rPh>
    <rPh sb="6" eb="8">
      <t>ハッセイ</t>
    </rPh>
    <rPh sb="15" eb="18">
      <t>ジギョウショ</t>
    </rPh>
    <rPh sb="18" eb="20">
      <t>ゼンカン</t>
    </rPh>
    <rPh sb="20" eb="22">
      <t>ショウドク</t>
    </rPh>
    <rPh sb="30" eb="31">
      <t>カブ</t>
    </rPh>
    <rPh sb="33" eb="35">
      <t>イライ</t>
    </rPh>
    <phoneticPr fontId="2"/>
  </si>
  <si>
    <t>感染者に接する際に使用の防護服等の廃棄料（20ｋｇ）</t>
    <rPh sb="0" eb="3">
      <t>カンセンシャ</t>
    </rPh>
    <rPh sb="4" eb="5">
      <t>セッ</t>
    </rPh>
    <rPh sb="7" eb="8">
      <t>サイ</t>
    </rPh>
    <rPh sb="9" eb="11">
      <t>シヨウ</t>
    </rPh>
    <rPh sb="12" eb="15">
      <t>ボウゴフク</t>
    </rPh>
    <rPh sb="15" eb="16">
      <t>トウ</t>
    </rPh>
    <rPh sb="17" eb="19">
      <t>ハイキ</t>
    </rPh>
    <rPh sb="19" eb="20">
      <t>リョウ</t>
    </rPh>
    <phoneticPr fontId="2"/>
  </si>
  <si>
    <t>代替サービス実施要員（1名）を雇用する際に要した費用。☆☆人材紹介（株）へ支払い。</t>
    <rPh sb="0" eb="2">
      <t>ダイタイ</t>
    </rPh>
    <rPh sb="6" eb="8">
      <t>ジッシ</t>
    </rPh>
    <rPh sb="8" eb="10">
      <t>ヨウイン</t>
    </rPh>
    <rPh sb="12" eb="13">
      <t>メイ</t>
    </rPh>
    <rPh sb="15" eb="17">
      <t>コヨウ</t>
    </rPh>
    <rPh sb="19" eb="20">
      <t>サイ</t>
    </rPh>
    <rPh sb="21" eb="22">
      <t>ヨウ</t>
    </rPh>
    <rPh sb="24" eb="26">
      <t>ヒヨウ</t>
    </rPh>
    <rPh sb="29" eb="31">
      <t>ジンザイ</t>
    </rPh>
    <rPh sb="31" eb="33">
      <t>ショウカイ</t>
    </rPh>
    <rPh sb="34" eb="35">
      <t>カブ</t>
    </rPh>
    <rPh sb="37" eb="39">
      <t>シハラ</t>
    </rPh>
    <phoneticPr fontId="2"/>
  </si>
  <si>
    <t>○○公民館２階研修室の会場使用料。1,000円＊10日間</t>
    <rPh sb="22" eb="23">
      <t>エン</t>
    </rPh>
    <rPh sb="26" eb="27">
      <t>ニチ</t>
    </rPh>
    <rPh sb="27" eb="28">
      <t>カン</t>
    </rPh>
    <phoneticPr fontId="2"/>
  </si>
  <si>
    <t>別紙様式３、積算表、別紙様式４のとおり。</t>
    <rPh sb="0" eb="2">
      <t>ベッシ</t>
    </rPh>
    <rPh sb="2" eb="4">
      <t>ヨウシキ</t>
    </rPh>
    <rPh sb="6" eb="8">
      <t>セキサン</t>
    </rPh>
    <rPh sb="8" eb="9">
      <t>ヒョウ</t>
    </rPh>
    <rPh sb="10" eb="12">
      <t>ベッシ</t>
    </rPh>
    <rPh sb="12" eb="14">
      <t>ヨウシキ</t>
    </rPh>
    <phoneticPr fontId="2"/>
  </si>
  <si>
    <t>居宅サービス実施要員（1名）を雇用する際に要した費用。☆☆材紹介（株）へ支払い。</t>
    <rPh sb="0" eb="2">
      <t>キョタク</t>
    </rPh>
    <rPh sb="6" eb="8">
      <t>ジッシ</t>
    </rPh>
    <rPh sb="8" eb="10">
      <t>ヨウイン</t>
    </rPh>
    <rPh sb="12" eb="13">
      <t>メイ</t>
    </rPh>
    <rPh sb="15" eb="17">
      <t>コヨウ</t>
    </rPh>
    <rPh sb="19" eb="20">
      <t>サイ</t>
    </rPh>
    <rPh sb="21" eb="22">
      <t>ヨウ</t>
    </rPh>
    <rPh sb="24" eb="26">
      <t>ヒヨウ</t>
    </rPh>
    <rPh sb="29" eb="30">
      <t>ザイ</t>
    </rPh>
    <rPh sb="30" eb="32">
      <t>ショウカイ</t>
    </rPh>
    <rPh sb="33" eb="34">
      <t>カブ</t>
    </rPh>
    <rPh sb="36" eb="38">
      <t>シハラ</t>
    </rPh>
    <phoneticPr fontId="2"/>
  </si>
  <si>
    <t>新たに緊急雇用した職員（1名）について介護業務に携わる際の損害賠償保険（●●損害保険（株））に加入。</t>
    <phoneticPr fontId="2"/>
  </si>
  <si>
    <t>派遣職員の代替。1名＊時給1,000円＊8時間＊14日。</t>
    <rPh sb="0" eb="2">
      <t>ハケン</t>
    </rPh>
    <rPh sb="2" eb="4">
      <t>ショクイン</t>
    </rPh>
    <rPh sb="5" eb="7">
      <t>ダイタイ</t>
    </rPh>
    <rPh sb="9" eb="10">
      <t>メイ</t>
    </rPh>
    <rPh sb="11" eb="13">
      <t>キンキュウ</t>
    </rPh>
    <rPh sb="13" eb="15">
      <t>コウニュウ</t>
    </rPh>
    <rPh sb="22" eb="23">
      <t>マイ</t>
    </rPh>
    <rPh sb="24" eb="25">
      <t>ハコエンチャクチャクシュシショウドクエキエンホンホン</t>
    </rPh>
    <phoneticPr fontId="2"/>
  </si>
  <si>
    <t>派遣職員の代替（1名）を雇用する際に要した費用。☆☆人材紹介（株）へ支払い。</t>
    <rPh sb="0" eb="2">
      <t>ハケン</t>
    </rPh>
    <rPh sb="2" eb="4">
      <t>ショクイン</t>
    </rPh>
    <rPh sb="5" eb="7">
      <t>ダイタイ</t>
    </rPh>
    <rPh sb="9" eb="10">
      <t>メイ</t>
    </rPh>
    <rPh sb="12" eb="14">
      <t>コヨウ</t>
    </rPh>
    <rPh sb="16" eb="17">
      <t>サイ</t>
    </rPh>
    <rPh sb="18" eb="19">
      <t>ヨウ</t>
    </rPh>
    <rPh sb="21" eb="23">
      <t>ヒヨウ</t>
    </rPh>
    <rPh sb="26" eb="28">
      <t>ジンザイ</t>
    </rPh>
    <rPh sb="28" eb="30">
      <t>ショウカイ</t>
    </rPh>
    <rPh sb="31" eb="32">
      <t>カブ</t>
    </rPh>
    <rPh sb="34" eb="36">
      <t>シハラ</t>
    </rPh>
    <phoneticPr fontId="2"/>
  </si>
  <si>
    <t>完了日</t>
    <rPh sb="0" eb="2">
      <t>カンリョウ</t>
    </rPh>
    <rPh sb="2" eb="3">
      <t>ビ</t>
    </rPh>
    <phoneticPr fontId="2"/>
  </si>
  <si>
    <t>「施設内療養」を申請する場合で、追加補助の対象となる場合は、申請書等と併せて提出してください。なお、内容は様式3より自動で反映されます。</t>
    <rPh sb="1" eb="3">
      <t>シセツ</t>
    </rPh>
    <rPh sb="3" eb="4">
      <t>ナイ</t>
    </rPh>
    <rPh sb="4" eb="6">
      <t>リョウヨウ</t>
    </rPh>
    <rPh sb="8" eb="10">
      <t>シンセイ</t>
    </rPh>
    <rPh sb="12" eb="14">
      <t>バアイ</t>
    </rPh>
    <rPh sb="16" eb="18">
      <t>ツイカ</t>
    </rPh>
    <rPh sb="18" eb="20">
      <t>ホジョ</t>
    </rPh>
    <rPh sb="21" eb="23">
      <t>タイショウ</t>
    </rPh>
    <rPh sb="26" eb="28">
      <t>バアイ</t>
    </rPh>
    <rPh sb="30" eb="33">
      <t>シンセイショ</t>
    </rPh>
    <rPh sb="33" eb="34">
      <t>トウ</t>
    </rPh>
    <rPh sb="35" eb="36">
      <t>アワ</t>
    </rPh>
    <rPh sb="38" eb="40">
      <t>テイシュツ</t>
    </rPh>
    <rPh sb="50" eb="52">
      <t>ナイヨウ</t>
    </rPh>
    <rPh sb="53" eb="55">
      <t>ヨウシキ</t>
    </rPh>
    <rPh sb="58" eb="60">
      <t>ジドウ</t>
    </rPh>
    <rPh sb="61" eb="63">
      <t>ハンエイ</t>
    </rPh>
    <phoneticPr fontId="2"/>
  </si>
  <si>
    <r>
      <t>以下、必要書類を作成してください。
なお、</t>
    </r>
    <r>
      <rPr>
        <b/>
        <u/>
        <sz val="11"/>
        <color rgb="FFFF0000"/>
        <rFont val="Yu Gothic"/>
        <family val="3"/>
        <charset val="128"/>
        <scheme val="minor"/>
      </rPr>
      <t>書類の作成にあたっては、必ずマニュアル、よくある質問、記載例を参照してください。</t>
    </r>
    <rPh sb="0" eb="2">
      <t>イカ</t>
    </rPh>
    <rPh sb="3" eb="5">
      <t>ヒツヨウ</t>
    </rPh>
    <rPh sb="5" eb="7">
      <t>ショルイ</t>
    </rPh>
    <rPh sb="8" eb="10">
      <t>サクセイ</t>
    </rPh>
    <rPh sb="21" eb="23">
      <t>ショルイ</t>
    </rPh>
    <rPh sb="24" eb="26">
      <t>サクセイ</t>
    </rPh>
    <rPh sb="33" eb="34">
      <t>カナラ</t>
    </rPh>
    <rPh sb="45" eb="47">
      <t>シツモン</t>
    </rPh>
    <rPh sb="48" eb="50">
      <t>キサイ</t>
    </rPh>
    <rPh sb="50" eb="51">
      <t>レイ</t>
    </rPh>
    <rPh sb="52" eb="54">
      <t>サンショウ</t>
    </rPh>
    <phoneticPr fontId="2"/>
  </si>
  <si>
    <r>
      <t>令和４年度岡崎市介護サービス確保対策事業費補助金　</t>
    </r>
    <r>
      <rPr>
        <b/>
        <sz val="18"/>
        <color theme="1"/>
        <rFont val="Yu Gothic"/>
        <family val="3"/>
        <charset val="128"/>
        <scheme val="minor"/>
      </rPr>
      <t>様式集</t>
    </r>
    <rPh sb="0" eb="2">
      <t>レイワ</t>
    </rPh>
    <rPh sb="3" eb="4">
      <t>ネン</t>
    </rPh>
    <rPh sb="4" eb="5">
      <t>ド</t>
    </rPh>
    <rPh sb="5" eb="8">
      <t>オカザキシ</t>
    </rPh>
    <rPh sb="8" eb="10">
      <t>カイゴ</t>
    </rPh>
    <rPh sb="14" eb="16">
      <t>カクホ</t>
    </rPh>
    <rPh sb="16" eb="18">
      <t>タイサク</t>
    </rPh>
    <rPh sb="18" eb="21">
      <t>ジギョウヒ</t>
    </rPh>
    <rPh sb="21" eb="24">
      <t>ホジョキン</t>
    </rPh>
    <rPh sb="25" eb="27">
      <t>ヨウシキ</t>
    </rPh>
    <rPh sb="27" eb="28">
      <t>シュウ</t>
    </rPh>
    <phoneticPr fontId="2"/>
  </si>
  <si>
    <t>令和４年度岡崎市介護サービス確保対策事業費補助金
（介護サービス事業所等のサービス提供体制確保事業）
交付申請書　兼　実績報告書</t>
    <rPh sb="0" eb="2">
      <t>レイワ</t>
    </rPh>
    <rPh sb="3" eb="5">
      <t>ネンド</t>
    </rPh>
    <rPh sb="5" eb="8">
      <t>オカザキシ</t>
    </rPh>
    <rPh sb="8" eb="10">
      <t>カイゴ</t>
    </rPh>
    <rPh sb="14" eb="16">
      <t>カクホ</t>
    </rPh>
    <rPh sb="16" eb="18">
      <t>タイサク</t>
    </rPh>
    <rPh sb="18" eb="21">
      <t>ジギョウヒ</t>
    </rPh>
    <rPh sb="21" eb="24">
      <t>ホジョキン</t>
    </rPh>
    <rPh sb="51" eb="56">
      <t>コウフシンセイショ</t>
    </rPh>
    <rPh sb="57" eb="58">
      <t>ケン</t>
    </rPh>
    <rPh sb="59" eb="64">
      <t>ジッセキホウコクショ</t>
    </rPh>
    <phoneticPr fontId="2"/>
  </si>
  <si>
    <t>記</t>
    <rPh sb="0" eb="1">
      <t>キ</t>
    </rPh>
    <phoneticPr fontId="2"/>
  </si>
  <si>
    <t>（様式６）</t>
    <rPh sb="1" eb="3">
      <t>ヨウシキ</t>
    </rPh>
    <phoneticPr fontId="2"/>
  </si>
  <si>
    <t>（宛先）岡崎市長</t>
    <rPh sb="1" eb="3">
      <t>アテサキ</t>
    </rPh>
    <rPh sb="4" eb="6">
      <t>オカザキ</t>
    </rPh>
    <rPh sb="6" eb="8">
      <t>シチョウ</t>
    </rPh>
    <phoneticPr fontId="2"/>
  </si>
  <si>
    <t>消費税及び地方消費税に係る仕入控除税額報告書</t>
    <rPh sb="0" eb="3">
      <t>ショウヒゼイ</t>
    </rPh>
    <rPh sb="3" eb="4">
      <t>オヨ</t>
    </rPh>
    <rPh sb="5" eb="7">
      <t>チホウ</t>
    </rPh>
    <rPh sb="7" eb="10">
      <t>ショウヒゼイ</t>
    </rPh>
    <rPh sb="11" eb="12">
      <t>カカ</t>
    </rPh>
    <rPh sb="13" eb="15">
      <t>シイレ</t>
    </rPh>
    <rPh sb="15" eb="17">
      <t>コウジョ</t>
    </rPh>
    <rPh sb="17" eb="19">
      <t>ゼイガク</t>
    </rPh>
    <rPh sb="19" eb="22">
      <t>ホウコクショ</t>
    </rPh>
    <phoneticPr fontId="13"/>
  </si>
  <si>
    <t>岡崎市介護サービス確保対策事業費補助金については、交付決定通知により付された条件に基づき、下記のとおり報告する。</t>
    <rPh sb="1" eb="2">
      <t>ザキ</t>
    </rPh>
    <rPh sb="2" eb="3">
      <t>シ</t>
    </rPh>
    <rPh sb="3" eb="5">
      <t>カイゴ</t>
    </rPh>
    <rPh sb="9" eb="11">
      <t>カクホ</t>
    </rPh>
    <rPh sb="11" eb="13">
      <t>タイサク</t>
    </rPh>
    <rPh sb="13" eb="16">
      <t>ジギョウヒ</t>
    </rPh>
    <rPh sb="16" eb="19">
      <t>ホジョキン</t>
    </rPh>
    <rPh sb="25" eb="29">
      <t>コウフケッテイ</t>
    </rPh>
    <rPh sb="29" eb="31">
      <t>ツウチ</t>
    </rPh>
    <rPh sb="34" eb="35">
      <t>フ</t>
    </rPh>
    <rPh sb="38" eb="40">
      <t>ジョウケン</t>
    </rPh>
    <rPh sb="41" eb="42">
      <t>モト</t>
    </rPh>
    <rPh sb="45" eb="47">
      <t>カキ</t>
    </rPh>
    <rPh sb="51" eb="53">
      <t>ホウコク</t>
    </rPh>
    <phoneticPr fontId="2"/>
  </si>
  <si>
    <t>補助金等に係る予算の執行の適正化に関する法律（昭和３０年法律第１７９号）第１５号の規定</t>
    <rPh sb="0" eb="4">
      <t>ホジョキントウ</t>
    </rPh>
    <rPh sb="5" eb="6">
      <t>カカ</t>
    </rPh>
    <rPh sb="7" eb="9">
      <t>ヨサン</t>
    </rPh>
    <rPh sb="10" eb="12">
      <t>シッコウ</t>
    </rPh>
    <rPh sb="13" eb="16">
      <t>テキセイカ</t>
    </rPh>
    <rPh sb="17" eb="18">
      <t>カン</t>
    </rPh>
    <rPh sb="20" eb="22">
      <t>ホウリツ</t>
    </rPh>
    <rPh sb="23" eb="25">
      <t>ショウワ</t>
    </rPh>
    <rPh sb="27" eb="28">
      <t>ネン</t>
    </rPh>
    <rPh sb="28" eb="30">
      <t>ホウリツ</t>
    </rPh>
    <rPh sb="30" eb="31">
      <t>ダイ</t>
    </rPh>
    <rPh sb="34" eb="35">
      <t>ゴウ</t>
    </rPh>
    <rPh sb="36" eb="37">
      <t>ダイ</t>
    </rPh>
    <rPh sb="39" eb="40">
      <t>ゴウ</t>
    </rPh>
    <rPh sb="41" eb="43">
      <t>キテイ</t>
    </rPh>
    <phoneticPr fontId="2"/>
  </si>
  <si>
    <t>による確定額又は事業実績報告による精算額</t>
    <rPh sb="3" eb="6">
      <t>カクテイガク</t>
    </rPh>
    <rPh sb="6" eb="7">
      <t>マタ</t>
    </rPh>
    <rPh sb="8" eb="10">
      <t>ジギョウ</t>
    </rPh>
    <rPh sb="10" eb="12">
      <t>ジッセキ</t>
    </rPh>
    <rPh sb="12" eb="14">
      <t>ホウコク</t>
    </rPh>
    <rPh sb="17" eb="20">
      <t>セイサンガク</t>
    </rPh>
    <phoneticPr fontId="2"/>
  </si>
  <si>
    <t>金</t>
    <rPh sb="0" eb="1">
      <t>キン</t>
    </rPh>
    <phoneticPr fontId="2"/>
  </si>
  <si>
    <t>消費税及び地方消費税の申告により確定した消費税及び地方消費税に係る仕入控除税額（要補助金</t>
    <rPh sb="0" eb="3">
      <t>ショウヒゼイ</t>
    </rPh>
    <rPh sb="3" eb="4">
      <t>オヨ</t>
    </rPh>
    <rPh sb="5" eb="7">
      <t>チホウ</t>
    </rPh>
    <rPh sb="7" eb="10">
      <t>ショウヒゼイ</t>
    </rPh>
    <rPh sb="11" eb="13">
      <t>シンコク</t>
    </rPh>
    <rPh sb="16" eb="18">
      <t>カクテイ</t>
    </rPh>
    <rPh sb="20" eb="24">
      <t>ショウヒゼイオヨ</t>
    </rPh>
    <rPh sb="25" eb="27">
      <t>チホウ</t>
    </rPh>
    <rPh sb="27" eb="30">
      <t>ショウヒゼイ</t>
    </rPh>
    <rPh sb="31" eb="32">
      <t>カカ</t>
    </rPh>
    <rPh sb="33" eb="35">
      <t>シイレ</t>
    </rPh>
    <rPh sb="35" eb="37">
      <t>コウジョ</t>
    </rPh>
    <rPh sb="37" eb="39">
      <t>ゼイガク</t>
    </rPh>
    <rPh sb="40" eb="41">
      <t>ヨウ</t>
    </rPh>
    <rPh sb="41" eb="44">
      <t>ホジョキン</t>
    </rPh>
    <phoneticPr fontId="2"/>
  </si>
  <si>
    <t>返還相当額）</t>
    <rPh sb="0" eb="2">
      <t>ヘンカン</t>
    </rPh>
    <rPh sb="2" eb="5">
      <t>ソウトウガク</t>
    </rPh>
    <phoneticPr fontId="2"/>
  </si>
  <si>
    <t>添付書類</t>
    <rPh sb="0" eb="2">
      <t>テンプ</t>
    </rPh>
    <rPh sb="2" eb="4">
      <t>ショルイ</t>
    </rPh>
    <phoneticPr fontId="2"/>
  </si>
  <si>
    <t>請　　求　　書</t>
    <rPh sb="0" eb="1">
      <t>ショウ</t>
    </rPh>
    <rPh sb="3" eb="4">
      <t>モトム</t>
    </rPh>
    <rPh sb="6" eb="7">
      <t>ショ</t>
    </rPh>
    <phoneticPr fontId="13"/>
  </si>
  <si>
    <t>金</t>
    <rPh sb="0" eb="1">
      <t>キン</t>
    </rPh>
    <phoneticPr fontId="13"/>
  </si>
  <si>
    <t>請求内訳</t>
    <rPh sb="0" eb="2">
      <t>セイキュウ</t>
    </rPh>
    <rPh sb="2" eb="4">
      <t>ウチワケ</t>
    </rPh>
    <phoneticPr fontId="2"/>
  </si>
  <si>
    <t>感染対策徹底</t>
    <rPh sb="0" eb="4">
      <t>カンセンタイサク</t>
    </rPh>
    <rPh sb="4" eb="6">
      <t>テッテイ</t>
    </rPh>
    <phoneticPr fontId="2"/>
  </si>
  <si>
    <t>施設内療養</t>
    <rPh sb="0" eb="3">
      <t>シセツナイ</t>
    </rPh>
    <rPh sb="3" eb="5">
      <t>リョウヨウ</t>
    </rPh>
    <phoneticPr fontId="2"/>
  </si>
  <si>
    <t>ただし、令和４年度岡崎市介護サービス確保対策事業費補助金として</t>
    <rPh sb="4" eb="6">
      <t>レイワ</t>
    </rPh>
    <rPh sb="7" eb="9">
      <t>ネンド</t>
    </rPh>
    <rPh sb="9" eb="12">
      <t>オカザキシ</t>
    </rPh>
    <rPh sb="12" eb="14">
      <t>カイゴ</t>
    </rPh>
    <phoneticPr fontId="13"/>
  </si>
  <si>
    <t>（宛先）岡崎市長</t>
    <rPh sb="1" eb="3">
      <t>アテサキ</t>
    </rPh>
    <rPh sb="4" eb="7">
      <t>オカザキシ</t>
    </rPh>
    <rPh sb="7" eb="8">
      <t>チョウ</t>
    </rPh>
    <phoneticPr fontId="13"/>
  </si>
  <si>
    <t>請　求　者</t>
    <rPh sb="0" eb="1">
      <t>ショウ</t>
    </rPh>
    <rPh sb="2" eb="3">
      <t>モトム</t>
    </rPh>
    <rPh sb="4" eb="5">
      <t>シャ</t>
    </rPh>
    <phoneticPr fontId="13"/>
  </si>
  <si>
    <t>所 在 地</t>
    <rPh sb="0" eb="1">
      <t>ショ</t>
    </rPh>
    <rPh sb="2" eb="3">
      <t>ザイ</t>
    </rPh>
    <rPh sb="4" eb="5">
      <t>チ</t>
    </rPh>
    <phoneticPr fontId="13"/>
  </si>
  <si>
    <t>代表者の職・氏名</t>
    <rPh sb="0" eb="3">
      <t>ダイヒョウシャ</t>
    </rPh>
    <rPh sb="4" eb="5">
      <t>ショク</t>
    </rPh>
    <rPh sb="6" eb="8">
      <t>シメイ</t>
    </rPh>
    <phoneticPr fontId="13"/>
  </si>
  <si>
    <t>職　名</t>
    <rPh sb="0" eb="1">
      <t>ショク</t>
    </rPh>
    <rPh sb="2" eb="3">
      <t>ナ</t>
    </rPh>
    <phoneticPr fontId="13"/>
  </si>
  <si>
    <t>氏　名</t>
    <rPh sb="0" eb="1">
      <t>シ</t>
    </rPh>
    <rPh sb="2" eb="3">
      <t>ナ</t>
    </rPh>
    <phoneticPr fontId="13"/>
  </si>
  <si>
    <t>サービス種別</t>
    <rPh sb="4" eb="6">
      <t>シュベツ</t>
    </rPh>
    <phoneticPr fontId="13"/>
  </si>
  <si>
    <t>事業所・施設の名称</t>
    <rPh sb="0" eb="3">
      <t>ジギョウショ</t>
    </rPh>
    <rPh sb="4" eb="6">
      <t>シセツ</t>
    </rPh>
    <rPh sb="7" eb="9">
      <t>メイショウ</t>
    </rPh>
    <phoneticPr fontId="13"/>
  </si>
  <si>
    <t>令和３年度</t>
    <rPh sb="0" eb="2">
      <t>レイワ</t>
    </rPh>
    <rPh sb="3" eb="5">
      <t>ネンド</t>
    </rPh>
    <phoneticPr fontId="2"/>
  </si>
  <si>
    <t>令和４年度</t>
    <rPh sb="0" eb="2">
      <t>レイワ</t>
    </rPh>
    <rPh sb="3" eb="5">
      <t>ネンド</t>
    </rPh>
    <phoneticPr fontId="2"/>
  </si>
  <si>
    <t>（宛先）岡崎市長</t>
    <rPh sb="1" eb="3">
      <t>アテサキ</t>
    </rPh>
    <rPh sb="4" eb="8">
      <t>オカザキシチョウ</t>
    </rPh>
    <phoneticPr fontId="2"/>
  </si>
  <si>
    <t>　令和４年度岡崎市介護サービス確保対策事業費補助金交付申請書（介護サービス事業所等のサービス提供体制確保事業）（様式１）において、計上しました施設内療養を行った方の詳細については、本書のとおりです。</t>
    <rPh sb="6" eb="9">
      <t>オカザキシ</t>
    </rPh>
    <rPh sb="56" eb="58">
      <t>ヨウシキ</t>
    </rPh>
    <rPh sb="65" eb="67">
      <t>ケイジョウ</t>
    </rPh>
    <rPh sb="77" eb="78">
      <t>オコナ</t>
    </rPh>
    <rPh sb="80" eb="81">
      <t>カタ</t>
    </rPh>
    <rPh sb="82" eb="84">
      <t>ショウサイ</t>
    </rPh>
    <rPh sb="90" eb="92">
      <t>ホンショ</t>
    </rPh>
    <phoneticPr fontId="2"/>
  </si>
  <si>
    <t>　令和４年度岡崎市介護サービス確保対策事業費補助金交付申請書（介護サービス事業所等のサービス提供体制確保事業）（様式１）及び事業所個票(様式１－２）において計上しました自費検査費用の詳細については、本書のとおりです。</t>
    <rPh sb="6" eb="9">
      <t>オカザキシ</t>
    </rPh>
    <rPh sb="56" eb="58">
      <t>ヨウシキ</t>
    </rPh>
    <rPh sb="60" eb="61">
      <t>オヨ</t>
    </rPh>
    <rPh sb="62" eb="65">
      <t>ジギョウショ</t>
    </rPh>
    <rPh sb="65" eb="67">
      <t>コヒョウ</t>
    </rPh>
    <rPh sb="68" eb="70">
      <t>ヨウシキ</t>
    </rPh>
    <rPh sb="78" eb="80">
      <t>ケイジョウ</t>
    </rPh>
    <rPh sb="88" eb="90">
      <t>ヒヨウ</t>
    </rPh>
    <rPh sb="91" eb="93">
      <t>ショウサイ</t>
    </rPh>
    <rPh sb="99" eb="101">
      <t>ホンショ</t>
    </rPh>
    <phoneticPr fontId="2"/>
  </si>
  <si>
    <t>　（宛先）岡崎市長</t>
    <rPh sb="2" eb="4">
      <t>アテサキ</t>
    </rPh>
    <rPh sb="5" eb="7">
      <t>オカザキ</t>
    </rPh>
    <rPh sb="7" eb="9">
      <t>シチョウ</t>
    </rPh>
    <phoneticPr fontId="2"/>
  </si>
  <si>
    <t>　また申請する補助事業については、</t>
    <rPh sb="3" eb="5">
      <t>シンセイ</t>
    </rPh>
    <rPh sb="7" eb="9">
      <t>ホジョ</t>
    </rPh>
    <rPh sb="9" eb="11">
      <t>ジギョウ</t>
    </rPh>
    <phoneticPr fontId="2"/>
  </si>
  <si>
    <t>法人名</t>
    <rPh sb="0" eb="2">
      <t>ホウジン</t>
    </rPh>
    <rPh sb="2" eb="3">
      <t>メイ</t>
    </rPh>
    <phoneticPr fontId="2"/>
  </si>
  <si>
    <t>法人所在地</t>
    <rPh sb="0" eb="2">
      <t>ホウジン</t>
    </rPh>
    <rPh sb="2" eb="5">
      <t>ショザイチ</t>
    </rPh>
    <phoneticPr fontId="2"/>
  </si>
  <si>
    <t>代表者職氏名</t>
    <rPh sb="0" eb="3">
      <t>ダイヒョウシャ</t>
    </rPh>
    <rPh sb="3" eb="4">
      <t>ショク</t>
    </rPh>
    <rPh sb="4" eb="6">
      <t>シメイ</t>
    </rPh>
    <phoneticPr fontId="2"/>
  </si>
  <si>
    <t>付け４岡崎市指令介第　　　　　　号で交付決定を受けた令和４年度</t>
    <rPh sb="0" eb="1">
      <t>ツ</t>
    </rPh>
    <rPh sb="3" eb="6">
      <t>オカザキシ</t>
    </rPh>
    <rPh sb="6" eb="8">
      <t>シレイ</t>
    </rPh>
    <rPh sb="8" eb="9">
      <t>スケ</t>
    </rPh>
    <rPh sb="9" eb="10">
      <t>ダイ</t>
    </rPh>
    <rPh sb="16" eb="17">
      <t>ゴウ</t>
    </rPh>
    <rPh sb="18" eb="20">
      <t>コウフ</t>
    </rPh>
    <rPh sb="20" eb="22">
      <t>ケッテイ</t>
    </rPh>
    <rPh sb="23" eb="24">
      <t>ウ</t>
    </rPh>
    <rPh sb="26" eb="28">
      <t>レイワ</t>
    </rPh>
    <rPh sb="29" eb="30">
      <t>ネン</t>
    </rPh>
    <rPh sb="30" eb="31">
      <t>ド</t>
    </rPh>
    <phoneticPr fontId="2"/>
  </si>
  <si>
    <t>事業区分及び事業所・施設の名称</t>
    <rPh sb="0" eb="2">
      <t>ジギョウ</t>
    </rPh>
    <rPh sb="2" eb="4">
      <t>クブン</t>
    </rPh>
    <rPh sb="4" eb="5">
      <t>オヨ</t>
    </rPh>
    <rPh sb="6" eb="9">
      <t>ジギョウショ</t>
    </rPh>
    <rPh sb="10" eb="12">
      <t>シセツ</t>
    </rPh>
    <rPh sb="13" eb="15">
      <t>メイショウ</t>
    </rPh>
    <phoneticPr fontId="2"/>
  </si>
  <si>
    <t>記載内容を確認するための書類（確定申告書の写し、課税売上割合等が把握できる資料、特定収入の</t>
    <rPh sb="0" eb="2">
      <t>キサイ</t>
    </rPh>
    <rPh sb="2" eb="4">
      <t>ナイヨウ</t>
    </rPh>
    <rPh sb="5" eb="7">
      <t>カクニン</t>
    </rPh>
    <rPh sb="12" eb="14">
      <t>ショルイ</t>
    </rPh>
    <rPh sb="15" eb="17">
      <t>カクテイ</t>
    </rPh>
    <rPh sb="17" eb="19">
      <t>シンコク</t>
    </rPh>
    <rPh sb="19" eb="20">
      <t>ショ</t>
    </rPh>
    <rPh sb="21" eb="22">
      <t>ウツ</t>
    </rPh>
    <rPh sb="24" eb="26">
      <t>カゼイ</t>
    </rPh>
    <rPh sb="26" eb="28">
      <t>ウリアゲ</t>
    </rPh>
    <rPh sb="28" eb="30">
      <t>ワリアイ</t>
    </rPh>
    <rPh sb="30" eb="31">
      <t>トウ</t>
    </rPh>
    <rPh sb="32" eb="34">
      <t>ハアク</t>
    </rPh>
    <rPh sb="37" eb="39">
      <t>シリョウ</t>
    </rPh>
    <rPh sb="40" eb="42">
      <t>トクテイ</t>
    </rPh>
    <rPh sb="42" eb="44">
      <t>シュウニュウ</t>
    </rPh>
    <phoneticPr fontId="2"/>
  </si>
  <si>
    <t>割合を確認できる資料）を添付する。</t>
    <rPh sb="0" eb="1">
      <t>ワ</t>
    </rPh>
    <rPh sb="1" eb="2">
      <t>ア</t>
    </rPh>
    <rPh sb="3" eb="5">
      <t>カクニン</t>
    </rPh>
    <rPh sb="8" eb="10">
      <t>シリョウ</t>
    </rPh>
    <rPh sb="12" eb="14">
      <t>テンプ</t>
    </rPh>
    <phoneticPr fontId="2"/>
  </si>
  <si>
    <t>（別紙１）</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</si>
</sst>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quot;円&quot;"/>
    <numFmt numFmtId="178" formatCode="[$-411]ggge&quot;年&quot;m&quot;月&quot;d&quot;日&quot;;@"/>
    <numFmt numFmtId="179" formatCode="#,##0_);[Red]\(#,##0\)"/>
    <numFmt numFmtId="180" formatCode="00"/>
    <numFmt numFmtId="181" formatCode="#"/>
    <numFmt numFmtId="182" formatCode="[$-F800]dddd\,\ mmmm\ dd\,\ yyyy"/>
    <numFmt numFmtId="183" formatCode="&quot;金&quot;#,##0"/>
    <numFmt numFmtId="184" formatCode="m&quot;月&quot;d&quot;日&quot;;@"/>
  </numFmts>
  <fonts count="80">
    <font>
      <sz val="11"/>
      <color theme="1"/>
      <name val="Yu Gothic"/>
      <family val="2"/>
      <scheme val="minor"/>
    </font>
    <font>
      <sz val="11"/>
      <color theme="1"/>
      <name val="Yu Gothic"/>
      <family val="2"/>
      <charset val="128"/>
      <scheme val="minor"/>
    </font>
    <font>
      <sz val="6"/>
      <name val="Yu Gothic"/>
      <family val="3"/>
      <charset val="128"/>
      <scheme val="minor"/>
    </font>
    <font>
      <sz val="14"/>
      <color theme="1"/>
      <name val="Yu Gothic"/>
      <family val="2"/>
      <scheme val="minor"/>
    </font>
    <font>
      <sz val="14"/>
      <color theme="1"/>
      <name val="Yu Gothic"/>
      <family val="3"/>
      <charset val="128"/>
      <scheme val="minor"/>
    </font>
    <font>
      <sz val="14"/>
      <color rgb="FFFF0000"/>
      <name val="Yu Gothic"/>
      <family val="3"/>
      <charset val="128"/>
      <scheme val="minor"/>
    </font>
    <font>
      <sz val="14"/>
      <name val="Yu Gothic"/>
      <family val="3"/>
      <charset val="128"/>
      <scheme val="minor"/>
    </font>
    <font>
      <sz val="14"/>
      <color theme="1"/>
      <name val="ＭＳ ゴシック"/>
      <family val="3"/>
      <charset val="128"/>
    </font>
    <font>
      <sz val="14"/>
      <color rgb="FFFF0000"/>
      <name val="Yu Gothic"/>
      <family val="2"/>
      <scheme val="minor"/>
    </font>
    <font>
      <sz val="16"/>
      <color theme="1"/>
      <name val="ＭＳ ゴシック"/>
      <family val="3"/>
      <charset val="128"/>
    </font>
    <font>
      <sz val="20"/>
      <color theme="1"/>
      <name val="ＭＳ ゴシック"/>
      <family val="3"/>
      <charset val="128"/>
    </font>
    <font>
      <sz val="11"/>
      <name val="ＭＳ 明朝"/>
      <family val="1"/>
      <charset val="128"/>
    </font>
    <font>
      <sz val="12"/>
      <name val="ＭＳ 明朝"/>
      <family val="1"/>
      <charset val="128"/>
    </font>
    <font>
      <sz val="6"/>
      <name val="ＭＳ Ｐゴシック"/>
      <family val="3"/>
      <charset val="128"/>
    </font>
    <font>
      <sz val="16"/>
      <color rgb="FFFF0000"/>
      <name val="ＭＳ ゴシック"/>
      <family val="3"/>
      <charset val="128"/>
    </font>
    <font>
      <sz val="14"/>
      <color theme="1"/>
      <name val="Yu Gothic Light"/>
      <family val="3"/>
      <charset val="128"/>
      <scheme val="major"/>
    </font>
    <font>
      <sz val="14"/>
      <name val="Yu Gothic Light"/>
      <family val="3"/>
      <charset val="128"/>
      <scheme val="major"/>
    </font>
    <font>
      <sz val="22"/>
      <color theme="1"/>
      <name val="ＭＳ ゴシック"/>
      <family val="3"/>
      <charset val="128"/>
    </font>
    <font>
      <sz val="16"/>
      <color theme="1"/>
      <name val="Yu Gothic"/>
      <family val="3"/>
      <charset val="128"/>
      <scheme val="minor"/>
    </font>
    <font>
      <sz val="18"/>
      <color theme="1"/>
      <name val="Yu Gothic"/>
      <family val="3"/>
      <charset val="128"/>
      <scheme val="minor"/>
    </font>
    <font>
      <sz val="20"/>
      <color theme="1"/>
      <name val="Yu Gothic"/>
      <family val="3"/>
      <charset val="128"/>
      <scheme val="minor"/>
    </font>
    <font>
      <sz val="11"/>
      <color theme="1"/>
      <name val="ＭＳ Ｐ明朝"/>
      <family val="1"/>
      <charset val="128"/>
    </font>
    <font>
      <sz val="6"/>
      <name val="Yu Gothic"/>
      <family val="2"/>
      <charset val="128"/>
      <scheme val="minor"/>
    </font>
    <font>
      <sz val="12"/>
      <color theme="1"/>
      <name val="ＭＳ Ｐ明朝"/>
      <family val="1"/>
      <charset val="128"/>
    </font>
    <font>
      <b/>
      <sz val="12"/>
      <color theme="1"/>
      <name val="ＭＳ Ｐ明朝"/>
      <family val="1"/>
      <charset val="128"/>
    </font>
    <font>
      <sz val="10"/>
      <color theme="1"/>
      <name val="Yu Gothic"/>
      <family val="3"/>
      <charset val="128"/>
      <scheme val="minor"/>
    </font>
    <font>
      <sz val="10"/>
      <name val="Yu Gothic"/>
      <family val="3"/>
      <charset val="128"/>
      <scheme val="minor"/>
    </font>
    <font>
      <b/>
      <sz val="11"/>
      <color theme="1"/>
      <name val="ＭＳ Ｐ明朝"/>
      <family val="1"/>
      <charset val="128"/>
    </font>
    <font>
      <b/>
      <sz val="9"/>
      <color theme="1"/>
      <name val="Yu Gothic"/>
      <family val="3"/>
      <charset val="128"/>
      <scheme val="minor"/>
    </font>
    <font>
      <b/>
      <sz val="10.5"/>
      <color theme="1"/>
      <name val="Yu Gothic"/>
      <family val="3"/>
      <charset val="128"/>
      <scheme val="minor"/>
    </font>
    <font>
      <sz val="12"/>
      <color theme="1"/>
      <name val="Yu Gothic"/>
      <family val="3"/>
      <charset val="128"/>
      <scheme val="minor"/>
    </font>
    <font>
      <sz val="12"/>
      <name val="Yu Gothic"/>
      <family val="3"/>
      <charset val="128"/>
      <scheme val="minor"/>
    </font>
    <font>
      <b/>
      <sz val="10.5"/>
      <color theme="1"/>
      <name val="ＭＳ Ｐ明朝"/>
      <family val="1"/>
      <charset val="128"/>
    </font>
    <font>
      <sz val="9"/>
      <color theme="1"/>
      <name val="ＭＳ Ｐ明朝"/>
      <family val="1"/>
      <charset val="128"/>
    </font>
    <font>
      <sz val="9"/>
      <color theme="1"/>
      <name val="Yu Gothic"/>
      <family val="2"/>
      <charset val="128"/>
      <scheme val="minor"/>
    </font>
    <font>
      <sz val="10"/>
      <name val="Yu Gothic"/>
      <family val="2"/>
      <charset val="128"/>
      <scheme val="minor"/>
    </font>
    <font>
      <b/>
      <sz val="12"/>
      <name val="ＭＳ Ｐ明朝"/>
      <family val="1"/>
      <charset val="128"/>
    </font>
    <font>
      <sz val="10.5"/>
      <name val="ＭＳ Ｐ明朝"/>
      <family val="1"/>
      <charset val="128"/>
    </font>
    <font>
      <b/>
      <sz val="10.5"/>
      <name val="ＭＳ Ｐ明朝"/>
      <family val="1"/>
      <charset val="128"/>
    </font>
    <font>
      <b/>
      <sz val="10.5"/>
      <color indexed="60"/>
      <name val="ＭＳ Ｐ明朝"/>
      <family val="1"/>
      <charset val="128"/>
    </font>
    <font>
      <sz val="8"/>
      <color theme="1"/>
      <name val="ＭＳ Ｐ明朝"/>
      <family val="1"/>
      <charset val="128"/>
    </font>
    <font>
      <sz val="8"/>
      <color theme="1"/>
      <name val="Yu Gothic"/>
      <family val="3"/>
      <charset val="128"/>
      <scheme val="minor"/>
    </font>
    <font>
      <sz val="9"/>
      <color theme="1"/>
      <name val="Yu Gothic"/>
      <family val="3"/>
      <charset val="128"/>
      <scheme val="minor"/>
    </font>
    <font>
      <sz val="11"/>
      <color theme="1"/>
      <name val="Yu Gothic"/>
      <family val="3"/>
      <charset val="128"/>
      <scheme val="minor"/>
    </font>
    <font>
      <sz val="14"/>
      <color theme="1"/>
      <name val="Yu Gothic"/>
      <family val="3"/>
      <charset val="128"/>
    </font>
    <font>
      <b/>
      <u/>
      <sz val="14"/>
      <color theme="1"/>
      <name val="Yu Gothic"/>
      <family val="3"/>
      <charset val="128"/>
      <scheme val="minor"/>
    </font>
    <font>
      <sz val="16"/>
      <color theme="1"/>
      <name val="Yu Gothic"/>
      <family val="2"/>
      <scheme val="minor"/>
    </font>
    <font>
      <sz val="11"/>
      <name val="Yu Gothic"/>
      <family val="3"/>
      <charset val="128"/>
      <scheme val="minor"/>
    </font>
    <font>
      <sz val="11"/>
      <name val="ＭＳ Ｐゴシック"/>
      <family val="3"/>
      <charset val="128"/>
    </font>
    <font>
      <sz val="12"/>
      <name val="ＭＳ Ｐゴシック"/>
      <family val="3"/>
      <charset val="128"/>
    </font>
    <font>
      <sz val="8"/>
      <name val="ＭＳ 明朝"/>
      <family val="1"/>
      <charset val="128"/>
    </font>
    <font>
      <sz val="14"/>
      <name val="ＭＳ 明朝"/>
      <family val="1"/>
      <charset val="128"/>
    </font>
    <font>
      <sz val="16"/>
      <name val="ＭＳ 明朝"/>
      <family val="1"/>
      <charset val="128"/>
    </font>
    <font>
      <u/>
      <sz val="11"/>
      <color theme="10"/>
      <name val="Yu Gothic"/>
      <family val="2"/>
      <scheme val="minor"/>
    </font>
    <font>
      <b/>
      <sz val="22"/>
      <color rgb="FFFF0000"/>
      <name val="Yu Gothic"/>
      <family val="3"/>
      <charset val="128"/>
      <scheme val="minor"/>
    </font>
    <font>
      <sz val="12"/>
      <color theme="1"/>
      <name val="Yu Gothic"/>
      <family val="2"/>
      <scheme val="minor"/>
    </font>
    <font>
      <b/>
      <sz val="11"/>
      <color theme="1"/>
      <name val="Yu Gothic"/>
      <family val="3"/>
      <charset val="128"/>
      <scheme val="minor"/>
    </font>
    <font>
      <b/>
      <sz val="14"/>
      <color theme="1"/>
      <name val="Yu Gothic"/>
      <family val="3"/>
      <charset val="128"/>
      <scheme val="minor"/>
    </font>
    <font>
      <b/>
      <sz val="18"/>
      <color theme="1"/>
      <name val="Yu Gothic"/>
      <family val="3"/>
      <charset val="128"/>
      <scheme val="minor"/>
    </font>
    <font>
      <b/>
      <u/>
      <sz val="11"/>
      <color rgb="FFFF0000"/>
      <name val="Yu Gothic"/>
      <family val="3"/>
      <charset val="128"/>
      <scheme val="minor"/>
    </font>
    <font>
      <u/>
      <sz val="14"/>
      <color theme="10"/>
      <name val="Yu Gothic"/>
      <family val="3"/>
      <charset val="128"/>
      <scheme val="minor"/>
    </font>
    <font>
      <sz val="11"/>
      <color theme="1"/>
      <name val="Yu Gothic"/>
      <family val="2"/>
      <scheme val="minor"/>
    </font>
    <font>
      <u/>
      <sz val="14"/>
      <color theme="10"/>
      <name val="Yu Gothic"/>
      <family val="2"/>
      <scheme val="minor"/>
    </font>
    <font>
      <sz val="22"/>
      <color theme="1"/>
      <name val="Yu Gothic"/>
      <family val="3"/>
      <charset val="128"/>
      <scheme val="minor"/>
    </font>
    <font>
      <b/>
      <sz val="14"/>
      <name val="Yu Gothic"/>
      <family val="3"/>
      <charset val="128"/>
      <scheme val="minor"/>
    </font>
    <font>
      <sz val="14"/>
      <color rgb="FFFF0000"/>
      <name val="ＭＳ ゴシック"/>
      <family val="3"/>
      <charset val="128"/>
    </font>
    <font>
      <sz val="16"/>
      <color theme="1"/>
      <name val="游ゴシック"/>
      <family val="3"/>
      <charset val="128"/>
    </font>
    <font>
      <b/>
      <sz val="12"/>
      <color theme="1"/>
      <name val="Yu Gothic"/>
      <family val="3"/>
      <charset val="128"/>
      <scheme val="minor"/>
    </font>
    <font>
      <sz val="20"/>
      <name val="ＭＳ ゴシック"/>
      <family val="3"/>
      <charset val="128"/>
    </font>
    <font>
      <sz val="13"/>
      <color theme="1"/>
      <name val="Yu Gothic"/>
      <family val="3"/>
      <charset val="128"/>
      <scheme val="minor"/>
    </font>
    <font>
      <sz val="14"/>
      <name val="Yu Gothic"/>
      <family val="2"/>
      <scheme val="minor"/>
    </font>
    <font>
      <sz val="12"/>
      <name val="Meiryo UI"/>
      <family val="3"/>
      <charset val="128"/>
    </font>
    <font>
      <sz val="18"/>
      <name val="ＭＳ ゴシック"/>
      <family val="3"/>
      <charset val="128"/>
    </font>
    <font>
      <sz val="11"/>
      <name val="Meiryo UI"/>
      <family val="3"/>
      <charset val="128"/>
    </font>
    <font>
      <sz val="14"/>
      <name val="Meiryo UI"/>
      <family val="3"/>
      <charset val="128"/>
    </font>
    <font>
      <sz val="24"/>
      <name val="ＭＳ 明朝"/>
      <family val="1"/>
      <charset val="128"/>
    </font>
    <font>
      <sz val="24"/>
      <name val="ＭＳ Ｐゴシック"/>
      <family val="3"/>
      <charset val="128"/>
    </font>
    <font>
      <sz val="16"/>
      <name val="ＭＳ Ｐゴシック"/>
      <family val="3"/>
      <charset val="128"/>
    </font>
    <font>
      <sz val="12"/>
      <color theme="1"/>
      <name val="ＭＳ 明朝"/>
      <family val="1"/>
      <charset val="128"/>
    </font>
    <font>
      <b/>
      <sz val="16"/>
      <name val="ＭＳ 明朝"/>
      <family val="1"/>
      <charset val="128"/>
    </font>
  </fonts>
  <fills count="7">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
      <patternFill patternType="solid">
        <fgColor rgb="FFDDEBF7"/>
        <bgColor indexed="64"/>
      </patternFill>
    </fill>
  </fills>
  <borders count="54">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style="hair">
        <color auto="1"/>
      </right>
      <top style="thin">
        <color indexed="64"/>
      </top>
      <bottom/>
      <diagonal/>
    </border>
    <border>
      <left style="hair">
        <color auto="1"/>
      </left>
      <right/>
      <top style="thin">
        <color indexed="64"/>
      </top>
      <bottom style="thin">
        <color auto="1"/>
      </bottom>
      <diagonal/>
    </border>
    <border>
      <left/>
      <right style="hair">
        <color auto="1"/>
      </right>
      <top style="thin">
        <color auto="1"/>
      </top>
      <bottom/>
      <diagonal/>
    </border>
    <border>
      <left style="hair">
        <color auto="1"/>
      </left>
      <right/>
      <top/>
      <bottom style="thin">
        <color auto="1"/>
      </bottom>
      <diagonal/>
    </border>
    <border>
      <left/>
      <right style="hair">
        <color auto="1"/>
      </right>
      <top/>
      <bottom style="thin">
        <color indexed="64"/>
      </bottom>
      <diagonal/>
    </border>
    <border>
      <left/>
      <right style="hair">
        <color auto="1"/>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s>
  <cellStyleXfs count="5">
    <xf numFmtId="0" fontId="0" fillId="0" borderId="0"/>
    <xf numFmtId="0" fontId="1" fillId="0" borderId="0">
      <alignment vertical="center"/>
    </xf>
    <xf numFmtId="0" fontId="48" fillId="0" borderId="0">
      <alignment vertical="center"/>
    </xf>
    <xf numFmtId="0" fontId="53" fillId="0" borderId="0" applyNumberFormat="0" applyFill="0" applyBorder="0" applyAlignment="0" applyProtection="0"/>
    <xf numFmtId="38" fontId="61" fillId="0" borderId="0" applyFont="0" applyFill="0" applyBorder="0" applyAlignment="0" applyProtection="0">
      <alignment vertical="center"/>
    </xf>
  </cellStyleXfs>
  <cellXfs count="909">
    <xf numFmtId="0" fontId="0" fillId="0" borderId="0" xfId="0"/>
    <xf numFmtId="0" fontId="0" fillId="0" borderId="0" xfId="0" applyAlignment="1">
      <alignment vertical="center"/>
    </xf>
    <xf numFmtId="0" fontId="4" fillId="0" borderId="0" xfId="0" applyFont="1" applyAlignment="1">
      <alignment vertical="center"/>
    </xf>
    <xf numFmtId="0" fontId="4" fillId="0" borderId="0" xfId="0" applyFont="1" applyAlignment="1">
      <alignment vertical="center" shrinkToFit="1"/>
    </xf>
    <xf numFmtId="0" fontId="4" fillId="0" borderId="3" xfId="0" applyFont="1" applyBorder="1" applyAlignment="1">
      <alignment horizontal="center" vertical="center" shrinkToFit="1"/>
    </xf>
    <xf numFmtId="0" fontId="3" fillId="0" borderId="0" xfId="0" applyFont="1" applyAlignment="1">
      <alignment vertical="center" shrinkToFit="1"/>
    </xf>
    <xf numFmtId="0" fontId="3" fillId="0" borderId="0" xfId="0" applyFont="1" applyAlignment="1">
      <alignment horizontal="center" vertical="center" shrinkToFit="1"/>
    </xf>
    <xf numFmtId="0" fontId="3" fillId="0" borderId="0" xfId="0" applyFont="1" applyAlignment="1">
      <alignment vertical="center"/>
    </xf>
    <xf numFmtId="0" fontId="4" fillId="0" borderId="0" xfId="0" applyFont="1" applyAlignment="1">
      <alignment vertical="center" shrinkToFit="1"/>
    </xf>
    <xf numFmtId="0" fontId="4" fillId="0" borderId="3" xfId="0" applyFont="1" applyBorder="1" applyAlignment="1">
      <alignment vertical="center" shrinkToFit="1"/>
    </xf>
    <xf numFmtId="176" fontId="4" fillId="0" borderId="3" xfId="0" applyNumberFormat="1" applyFont="1" applyBorder="1" applyAlignment="1">
      <alignment vertical="center" shrinkToFit="1"/>
    </xf>
    <xf numFmtId="176" fontId="6" fillId="0" borderId="3" xfId="0" applyNumberFormat="1" applyFont="1" applyBorder="1" applyAlignment="1">
      <alignment horizontal="center" vertical="center" shrinkToFit="1"/>
    </xf>
    <xf numFmtId="0" fontId="4" fillId="0" borderId="0" xfId="0" applyFont="1" applyBorder="1" applyAlignment="1">
      <alignment horizontal="center" vertical="center" shrinkToFit="1"/>
    </xf>
    <xf numFmtId="0" fontId="4" fillId="0" borderId="0" xfId="0" applyFont="1" applyBorder="1" applyAlignment="1">
      <alignment vertical="center" shrinkToFit="1"/>
    </xf>
    <xf numFmtId="0" fontId="5" fillId="0" borderId="0" xfId="0" applyFont="1" applyAlignment="1">
      <alignment vertical="center"/>
    </xf>
    <xf numFmtId="0" fontId="3" fillId="0" borderId="3" xfId="0" applyFont="1" applyBorder="1" applyAlignment="1">
      <alignment horizontal="center" vertical="center" shrinkToFit="1"/>
    </xf>
    <xf numFmtId="0" fontId="8" fillId="0" borderId="0" xfId="0" applyFont="1" applyAlignment="1">
      <alignment vertical="center"/>
    </xf>
    <xf numFmtId="0" fontId="4" fillId="0" borderId="0" xfId="0" applyFont="1" applyAlignment="1">
      <alignment horizontal="left" vertical="center"/>
    </xf>
    <xf numFmtId="0" fontId="3" fillId="0" borderId="0" xfId="0" applyFont="1" applyBorder="1" applyAlignment="1">
      <alignment vertical="center" shrinkToFit="1"/>
    </xf>
    <xf numFmtId="0" fontId="3" fillId="0" borderId="0" xfId="0" applyFont="1" applyBorder="1" applyAlignment="1">
      <alignment horizontal="center" vertical="center" shrinkToFit="1"/>
    </xf>
    <xf numFmtId="0" fontId="4" fillId="2" borderId="0"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0" fillId="0" borderId="0" xfId="0" applyBorder="1" applyAlignment="1">
      <alignment vertical="center" shrinkToFit="1"/>
    </xf>
    <xf numFmtId="0" fontId="11" fillId="0" borderId="0" xfId="0" applyFont="1" applyBorder="1" applyAlignment="1">
      <alignment vertical="center"/>
    </xf>
    <xf numFmtId="0" fontId="4" fillId="0" borderId="0" xfId="0" applyFont="1" applyFill="1" applyBorder="1" applyAlignment="1">
      <alignment vertical="center" shrinkToFit="1"/>
    </xf>
    <xf numFmtId="0" fontId="11" fillId="0" borderId="0" xfId="0" applyFont="1" applyFill="1" applyBorder="1" applyAlignment="1">
      <alignment vertical="center"/>
    </xf>
    <xf numFmtId="0" fontId="4" fillId="0" borderId="0" xfId="0" applyFont="1" applyBorder="1" applyAlignment="1">
      <alignment horizontal="right" vertical="center" shrinkToFit="1"/>
    </xf>
    <xf numFmtId="0" fontId="0" fillId="0" borderId="0" xfId="0" applyBorder="1" applyAlignment="1">
      <alignment horizontal="right" vertical="center" shrinkToFit="1"/>
    </xf>
    <xf numFmtId="0" fontId="9" fillId="0" borderId="0" xfId="0" applyFont="1" applyAlignment="1">
      <alignment vertical="center"/>
    </xf>
    <xf numFmtId="0" fontId="4" fillId="0" borderId="3" xfId="0" applyFont="1" applyBorder="1" applyAlignment="1">
      <alignment horizontal="left" vertical="center"/>
    </xf>
    <xf numFmtId="0" fontId="4" fillId="0" borderId="0" xfId="0" applyFont="1"/>
    <xf numFmtId="0" fontId="0" fillId="0" borderId="0" xfId="0" applyBorder="1" applyAlignment="1">
      <alignment horizontal="center" vertical="center" shrinkToFit="1"/>
    </xf>
    <xf numFmtId="0" fontId="4" fillId="0" borderId="0" xfId="0" applyFont="1" applyAlignment="1">
      <alignment horizontal="left"/>
    </xf>
    <xf numFmtId="0" fontId="4" fillId="0" borderId="0" xfId="0" applyFont="1" applyBorder="1"/>
    <xf numFmtId="0" fontId="3" fillId="0" borderId="0" xfId="0" applyFont="1" applyFill="1" applyBorder="1" applyAlignment="1">
      <alignment horizontal="left" vertical="center" shrinkToFit="1"/>
    </xf>
    <xf numFmtId="0" fontId="3" fillId="0" borderId="0" xfId="0" applyFont="1" applyBorder="1" applyAlignment="1">
      <alignment vertical="center" wrapText="1"/>
    </xf>
    <xf numFmtId="0" fontId="6" fillId="0" borderId="3" xfId="0" applyFont="1" applyBorder="1" applyAlignment="1">
      <alignment horizontal="center" vertical="center" shrinkToFit="1"/>
    </xf>
    <xf numFmtId="176" fontId="6" fillId="0" borderId="3" xfId="0" applyNumberFormat="1" applyFont="1" applyBorder="1" applyAlignment="1">
      <alignment vertical="center" shrinkToFit="1"/>
    </xf>
    <xf numFmtId="0" fontId="0" fillId="0" borderId="0" xfId="0" applyFill="1" applyBorder="1" applyAlignment="1">
      <alignment vertical="center" shrinkToFit="1"/>
    </xf>
    <xf numFmtId="0" fontId="4" fillId="0" borderId="0" xfId="0" applyFont="1" applyFill="1" applyBorder="1"/>
    <xf numFmtId="0" fontId="4" fillId="0" borderId="0" xfId="0" applyFont="1" applyAlignment="1">
      <alignment vertical="center" shrinkToFit="1"/>
    </xf>
    <xf numFmtId="0" fontId="4" fillId="0" borderId="0" xfId="0" applyFont="1" applyAlignment="1"/>
    <xf numFmtId="0" fontId="3" fillId="0" borderId="0" xfId="0" applyFont="1" applyFill="1" applyBorder="1" applyAlignment="1">
      <alignment vertical="center" shrinkToFit="1"/>
    </xf>
    <xf numFmtId="0" fontId="4" fillId="0" borderId="14" xfId="0" applyFont="1" applyBorder="1" applyAlignment="1">
      <alignment horizontal="left" vertical="center"/>
    </xf>
    <xf numFmtId="0" fontId="21" fillId="0" borderId="0" xfId="1" applyFont="1" applyFill="1">
      <alignment vertical="center"/>
    </xf>
    <xf numFmtId="0" fontId="21" fillId="0" borderId="0" xfId="1" applyFont="1" applyFill="1" applyBorder="1" applyAlignment="1">
      <alignment vertical="center"/>
    </xf>
    <xf numFmtId="0" fontId="21" fillId="0" borderId="0" xfId="1" applyFont="1">
      <alignment vertical="center"/>
    </xf>
    <xf numFmtId="0" fontId="1" fillId="0" borderId="0" xfId="1">
      <alignment vertical="center"/>
    </xf>
    <xf numFmtId="0" fontId="24" fillId="0" borderId="0" xfId="1" applyFont="1" applyFill="1">
      <alignment vertical="center"/>
    </xf>
    <xf numFmtId="0" fontId="21" fillId="0" borderId="0" xfId="1" applyFont="1" applyFill="1" applyBorder="1">
      <alignment vertical="center"/>
    </xf>
    <xf numFmtId="0" fontId="21" fillId="0" borderId="0" xfId="1" applyFont="1" applyFill="1" applyBorder="1" applyProtection="1">
      <alignment vertical="center"/>
      <protection locked="0"/>
    </xf>
    <xf numFmtId="0" fontId="21" fillId="0" borderId="0" xfId="1" applyFont="1" applyProtection="1">
      <alignment vertical="center"/>
      <protection locked="0"/>
    </xf>
    <xf numFmtId="0" fontId="25" fillId="0" borderId="0" xfId="1" applyFont="1" applyFill="1" applyBorder="1" applyAlignment="1">
      <alignment vertical="center"/>
    </xf>
    <xf numFmtId="0" fontId="1" fillId="0" borderId="0" xfId="1" applyBorder="1">
      <alignment vertical="center"/>
    </xf>
    <xf numFmtId="0" fontId="27" fillId="0" borderId="0" xfId="1" applyFont="1" applyFill="1">
      <alignment vertical="center"/>
    </xf>
    <xf numFmtId="0" fontId="29" fillId="4" borderId="29" xfId="1" applyFont="1" applyFill="1" applyBorder="1" applyAlignment="1">
      <alignment vertical="center" wrapText="1"/>
    </xf>
    <xf numFmtId="0" fontId="29" fillId="4" borderId="31" xfId="1" applyFont="1" applyFill="1" applyBorder="1" applyAlignment="1">
      <alignment vertical="center" wrapText="1"/>
    </xf>
    <xf numFmtId="0" fontId="29" fillId="4" borderId="33" xfId="1" applyFont="1" applyFill="1" applyBorder="1" applyAlignment="1">
      <alignment vertical="center" wrapText="1"/>
    </xf>
    <xf numFmtId="0" fontId="29" fillId="0" borderId="0" xfId="1" applyFont="1" applyFill="1" applyBorder="1" applyAlignment="1">
      <alignment vertical="center" wrapText="1"/>
    </xf>
    <xf numFmtId="0" fontId="32" fillId="0" borderId="0" xfId="1" applyFont="1" applyFill="1" applyBorder="1" applyAlignment="1">
      <alignment vertical="center" wrapText="1"/>
    </xf>
    <xf numFmtId="0" fontId="33" fillId="0" borderId="0" xfId="1" applyFont="1" applyFill="1" applyBorder="1" applyAlignment="1">
      <alignment horizontal="left" vertical="center" wrapText="1"/>
    </xf>
    <xf numFmtId="0" fontId="34" fillId="0" borderId="0" xfId="1" applyFont="1" applyBorder="1" applyAlignment="1">
      <alignment vertical="top"/>
    </xf>
    <xf numFmtId="0" fontId="35" fillId="0" borderId="0" xfId="1" applyFont="1" applyBorder="1" applyAlignment="1">
      <alignment vertical="top"/>
    </xf>
    <xf numFmtId="0" fontId="1" fillId="0" borderId="0" xfId="1" applyBorder="1" applyAlignment="1">
      <alignment vertical="center"/>
    </xf>
    <xf numFmtId="0" fontId="24" fillId="0" borderId="0" xfId="1" applyFont="1" applyFill="1" applyBorder="1">
      <alignment vertical="center"/>
    </xf>
    <xf numFmtId="0" fontId="24" fillId="0" borderId="0" xfId="1" applyFont="1" applyFill="1" applyBorder="1" applyAlignment="1">
      <alignment vertical="center" wrapText="1"/>
    </xf>
    <xf numFmtId="0" fontId="23" fillId="5" borderId="0" xfId="1" applyFont="1" applyFill="1" applyBorder="1">
      <alignment vertical="center"/>
    </xf>
    <xf numFmtId="0" fontId="24" fillId="5" borderId="0" xfId="1" applyFont="1" applyFill="1" applyBorder="1">
      <alignment vertical="center"/>
    </xf>
    <xf numFmtId="0" fontId="37" fillId="0" borderId="0" xfId="1" applyFont="1" applyFill="1" applyBorder="1">
      <alignment vertical="center"/>
    </xf>
    <xf numFmtId="0" fontId="38" fillId="0" borderId="0" xfId="1" applyFont="1" applyFill="1" applyBorder="1">
      <alignment vertical="center"/>
    </xf>
    <xf numFmtId="0" fontId="38" fillId="0" borderId="0" xfId="1" applyFont="1" applyFill="1" applyBorder="1" applyAlignment="1">
      <alignment vertical="center"/>
    </xf>
    <xf numFmtId="0" fontId="38" fillId="0" borderId="0" xfId="1" applyFont="1" applyFill="1" applyBorder="1" applyAlignment="1">
      <alignment horizontal="center" vertical="center"/>
    </xf>
    <xf numFmtId="0" fontId="39" fillId="0" borderId="0" xfId="1" applyFont="1" applyFill="1" applyBorder="1" applyAlignment="1" applyProtection="1">
      <alignment vertical="center" shrinkToFit="1"/>
      <protection locked="0"/>
    </xf>
    <xf numFmtId="0" fontId="37" fillId="0" borderId="0" xfId="1" applyFont="1" applyFill="1" applyBorder="1" applyAlignment="1">
      <alignment horizontal="center" vertical="center"/>
    </xf>
    <xf numFmtId="0" fontId="37" fillId="0" borderId="0" xfId="1" applyFont="1" applyBorder="1">
      <alignment vertical="center"/>
    </xf>
    <xf numFmtId="0" fontId="40" fillId="5" borderId="0" xfId="1" applyFont="1" applyFill="1" applyBorder="1" applyAlignment="1">
      <alignment horizontal="right" vertical="top"/>
    </xf>
    <xf numFmtId="0" fontId="41" fillId="5" borderId="0" xfId="1" applyFont="1" applyFill="1" applyBorder="1" applyAlignment="1">
      <alignment vertical="top"/>
    </xf>
    <xf numFmtId="0" fontId="29" fillId="5" borderId="0" xfId="1" applyFont="1" applyFill="1" applyBorder="1" applyAlignment="1">
      <alignment vertical="center" wrapText="1"/>
    </xf>
    <xf numFmtId="0" fontId="42" fillId="5" borderId="0" xfId="1" applyFont="1" applyFill="1" applyBorder="1" applyAlignment="1">
      <alignment vertical="center"/>
    </xf>
    <xf numFmtId="0" fontId="29" fillId="5" borderId="0" xfId="1" applyFont="1" applyFill="1" applyAlignment="1">
      <alignment vertical="center" wrapText="1"/>
    </xf>
    <xf numFmtId="0" fontId="40" fillId="5" borderId="0" xfId="1" applyFont="1" applyFill="1" applyBorder="1" applyAlignment="1">
      <alignment horizontal="right" vertical="top" wrapText="1"/>
    </xf>
    <xf numFmtId="0" fontId="4" fillId="0" borderId="0" xfId="1" applyFont="1" applyFill="1" applyAlignment="1">
      <alignment horizontal="left" vertical="center"/>
    </xf>
    <xf numFmtId="0" fontId="30" fillId="0" borderId="0" xfId="0" applyFont="1" applyAlignment="1">
      <alignment horizontal="left" vertical="center" shrinkToFit="1"/>
    </xf>
    <xf numFmtId="0" fontId="4" fillId="0" borderId="3" xfId="0" applyFont="1" applyBorder="1" applyAlignment="1">
      <alignment horizontal="center" vertical="center" shrinkToFit="1"/>
    </xf>
    <xf numFmtId="0" fontId="3" fillId="0" borderId="3" xfId="0" applyFont="1" applyBorder="1" applyAlignment="1">
      <alignment horizontal="center" vertical="center" shrinkToFit="1"/>
    </xf>
    <xf numFmtId="0" fontId="4" fillId="0" borderId="0" xfId="0" applyFont="1" applyAlignment="1">
      <alignment vertical="center" shrinkToFit="1"/>
    </xf>
    <xf numFmtId="0" fontId="4" fillId="0" borderId="0" xfId="0" applyFont="1" applyAlignment="1">
      <alignment horizontal="center" vertical="center" shrinkToFit="1"/>
    </xf>
    <xf numFmtId="0" fontId="3" fillId="0" borderId="3" xfId="0" applyFont="1" applyBorder="1" applyAlignment="1">
      <alignment vertical="center" shrinkToFit="1"/>
    </xf>
    <xf numFmtId="0" fontId="4" fillId="0" borderId="0" xfId="0" applyFont="1" applyBorder="1" applyAlignment="1">
      <alignment horizontal="center" vertical="center" shrinkToFit="1"/>
    </xf>
    <xf numFmtId="0" fontId="3" fillId="0" borderId="14" xfId="0" applyFont="1" applyBorder="1" applyAlignment="1">
      <alignment horizontal="center" vertical="center" shrinkToFit="1"/>
    </xf>
    <xf numFmtId="0" fontId="16" fillId="2" borderId="16" xfId="0" applyFont="1" applyFill="1" applyBorder="1" applyAlignment="1" applyProtection="1">
      <alignment horizontal="center" vertical="center"/>
      <protection locked="0"/>
    </xf>
    <xf numFmtId="0" fontId="4" fillId="0" borderId="0" xfId="0" applyFont="1" applyBorder="1" applyAlignment="1">
      <alignment horizontal="left" vertical="center" wrapText="1"/>
    </xf>
    <xf numFmtId="0" fontId="19" fillId="0" borderId="0" xfId="0" applyFont="1" applyAlignment="1">
      <alignment horizontal="left" vertical="center"/>
    </xf>
    <xf numFmtId="0" fontId="46" fillId="0" borderId="0" xfId="0" applyFont="1" applyBorder="1" applyAlignment="1">
      <alignment vertical="center"/>
    </xf>
    <xf numFmtId="0" fontId="3" fillId="0" borderId="0" xfId="0" applyFont="1" applyBorder="1" applyAlignment="1">
      <alignment horizontal="left" vertical="center" wrapText="1"/>
    </xf>
    <xf numFmtId="0" fontId="4" fillId="0" borderId="3" xfId="0" applyFont="1" applyBorder="1" applyAlignment="1">
      <alignment horizontal="center" vertical="center" shrinkToFit="1"/>
    </xf>
    <xf numFmtId="0" fontId="4" fillId="0" borderId="0" xfId="0" applyFont="1" applyAlignment="1">
      <alignment horizontal="center" vertical="center" shrinkToFit="1"/>
    </xf>
    <xf numFmtId="0" fontId="4" fillId="0" borderId="0" xfId="0" applyFont="1" applyAlignment="1">
      <alignment vertical="center" shrinkToFit="1"/>
    </xf>
    <xf numFmtId="0" fontId="3" fillId="0" borderId="0" xfId="0" applyFont="1" applyAlignment="1">
      <alignment vertical="center" shrinkToFit="1"/>
    </xf>
    <xf numFmtId="0" fontId="3" fillId="0" borderId="0" xfId="0" applyFont="1" applyAlignment="1">
      <alignment horizontal="center" vertical="center"/>
    </xf>
    <xf numFmtId="0" fontId="4" fillId="0" borderId="12" xfId="0" applyFont="1" applyBorder="1" applyAlignment="1">
      <alignment vertical="center" shrinkToFit="1"/>
    </xf>
    <xf numFmtId="0" fontId="4" fillId="0" borderId="14"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Alignment="1">
      <alignment horizontal="right" vertical="center" shrinkToFit="1"/>
    </xf>
    <xf numFmtId="0" fontId="0" fillId="0" borderId="0" xfId="0" applyAlignment="1">
      <alignment wrapText="1"/>
    </xf>
    <xf numFmtId="0" fontId="3" fillId="0" borderId="0" xfId="0" applyFont="1" applyAlignment="1">
      <alignment vertical="center" shrinkToFit="1"/>
    </xf>
    <xf numFmtId="0" fontId="12" fillId="0" borderId="0" xfId="2" applyFont="1">
      <alignment vertical="center"/>
    </xf>
    <xf numFmtId="0" fontId="12" fillId="0" borderId="0" xfId="2" applyFont="1" applyAlignment="1">
      <alignment horizontal="center" vertical="center"/>
    </xf>
    <xf numFmtId="0" fontId="12" fillId="0" borderId="0" xfId="2" applyFont="1" applyAlignment="1">
      <alignment horizontal="right" vertical="center"/>
    </xf>
    <xf numFmtId="0" fontId="4" fillId="0" borderId="0" xfId="0" applyFont="1" applyAlignment="1">
      <alignment horizontal="center"/>
    </xf>
    <xf numFmtId="0" fontId="55" fillId="0" borderId="0" xfId="0" applyFont="1"/>
    <xf numFmtId="0" fontId="0" fillId="0" borderId="0" xfId="0" applyFill="1" applyBorder="1" applyAlignment="1">
      <alignment horizontal="center"/>
    </xf>
    <xf numFmtId="0" fontId="3" fillId="2" borderId="0" xfId="0" applyFont="1" applyFill="1" applyBorder="1" applyAlignment="1">
      <alignment vertical="center" shrinkToFit="1"/>
    </xf>
    <xf numFmtId="0" fontId="4" fillId="0" borderId="14" xfId="0" applyFont="1" applyBorder="1" applyAlignment="1">
      <alignment vertical="center"/>
    </xf>
    <xf numFmtId="0" fontId="4" fillId="0" borderId="0" xfId="0" applyFont="1" applyAlignment="1" applyProtection="1">
      <alignment vertical="center" shrinkToFit="1"/>
    </xf>
    <xf numFmtId="0" fontId="4" fillId="0" borderId="0" xfId="0" applyFont="1" applyAlignment="1" applyProtection="1">
      <alignment horizontal="center" vertical="center" shrinkToFit="1"/>
    </xf>
    <xf numFmtId="0" fontId="4" fillId="0" borderId="0" xfId="0" applyFont="1" applyAlignment="1" applyProtection="1">
      <alignment vertical="center"/>
    </xf>
    <xf numFmtId="0" fontId="3" fillId="0" borderId="0" xfId="0" applyFont="1" applyAlignment="1" applyProtection="1">
      <alignment vertical="center" shrinkToFit="1"/>
    </xf>
    <xf numFmtId="0" fontId="3" fillId="0" borderId="0" xfId="0" applyFont="1" applyFill="1" applyBorder="1" applyAlignment="1" applyProtection="1">
      <alignment vertical="center" shrinkToFit="1"/>
      <protection locked="0"/>
    </xf>
    <xf numFmtId="0" fontId="4" fillId="0" borderId="0" xfId="0" applyFont="1" applyFill="1" applyBorder="1" applyProtection="1">
      <protection locked="0"/>
    </xf>
    <xf numFmtId="0" fontId="4" fillId="0" borderId="0" xfId="0" applyFont="1" applyFill="1" applyBorder="1" applyAlignment="1" applyProtection="1">
      <alignment shrinkToFit="1"/>
      <protection locked="0"/>
    </xf>
    <xf numFmtId="0" fontId="1" fillId="0" borderId="0" xfId="1" applyBorder="1" applyAlignment="1" applyProtection="1">
      <alignment vertical="center"/>
    </xf>
    <xf numFmtId="0" fontId="4" fillId="0" borderId="3" xfId="0" applyFont="1" applyBorder="1"/>
    <xf numFmtId="38" fontId="4" fillId="0" borderId="0" xfId="4" applyFont="1" applyAlignment="1">
      <alignment horizontal="right" vertical="center"/>
    </xf>
    <xf numFmtId="0" fontId="4" fillId="0" borderId="14" xfId="0" applyFont="1" applyBorder="1"/>
    <xf numFmtId="0" fontId="18" fillId="0" borderId="0" xfId="0" applyFont="1"/>
    <xf numFmtId="0" fontId="4" fillId="0" borderId="0" xfId="0" applyFont="1" applyFill="1"/>
    <xf numFmtId="0" fontId="4" fillId="0" borderId="3" xfId="0" applyFont="1" applyBorder="1" applyAlignment="1">
      <alignment horizontal="center"/>
    </xf>
    <xf numFmtId="56" fontId="4" fillId="0" borderId="3" xfId="0" applyNumberFormat="1" applyFont="1" applyBorder="1" applyAlignment="1">
      <alignment horizontal="center" textRotation="255"/>
    </xf>
    <xf numFmtId="181" fontId="4" fillId="0" borderId="3" xfId="0" applyNumberFormat="1" applyFont="1" applyBorder="1"/>
    <xf numFmtId="0" fontId="4" fillId="0" borderId="38" xfId="0" applyFont="1" applyBorder="1"/>
    <xf numFmtId="0" fontId="4" fillId="0" borderId="39" xfId="0" applyFont="1" applyBorder="1"/>
    <xf numFmtId="0" fontId="4" fillId="0" borderId="40" xfId="0" applyFont="1" applyBorder="1"/>
    <xf numFmtId="0" fontId="4" fillId="0" borderId="41" xfId="0" applyFont="1" applyBorder="1" applyAlignment="1">
      <alignment vertical="center"/>
    </xf>
    <xf numFmtId="0" fontId="4" fillId="0" borderId="0" xfId="0" applyFont="1" applyBorder="1" applyAlignment="1">
      <alignment vertical="center"/>
    </xf>
    <xf numFmtId="38" fontId="4" fillId="0" borderId="42" xfId="4" applyFont="1" applyBorder="1" applyAlignment="1">
      <alignment horizontal="left" vertical="center"/>
    </xf>
    <xf numFmtId="0" fontId="4" fillId="0" borderId="43" xfId="0" applyFont="1" applyBorder="1" applyAlignment="1">
      <alignment vertical="center"/>
    </xf>
    <xf numFmtId="0" fontId="4" fillId="0" borderId="44" xfId="0" applyFont="1" applyBorder="1" applyAlignment="1">
      <alignment vertical="center"/>
    </xf>
    <xf numFmtId="38" fontId="4" fillId="0" borderId="45" xfId="4" applyFont="1" applyBorder="1" applyAlignment="1">
      <alignment horizontal="left" vertical="center"/>
    </xf>
    <xf numFmtId="181" fontId="4" fillId="0" borderId="3" xfId="0" applyNumberFormat="1" applyFont="1" applyBorder="1" applyAlignment="1">
      <alignment horizontal="center"/>
    </xf>
    <xf numFmtId="0" fontId="3" fillId="0" borderId="3" xfId="0" applyFont="1" applyBorder="1" applyAlignment="1">
      <alignment horizontal="center" vertical="center" shrinkToFit="1"/>
    </xf>
    <xf numFmtId="0" fontId="3" fillId="0" borderId="3" xfId="0" applyFont="1" applyBorder="1" applyAlignment="1">
      <alignment vertical="center" shrinkToFit="1"/>
    </xf>
    <xf numFmtId="0" fontId="3" fillId="2" borderId="2" xfId="0" applyFont="1" applyFill="1" applyBorder="1" applyAlignment="1" applyProtection="1">
      <alignment horizontal="center" vertical="center" shrinkToFit="1"/>
      <protection locked="0"/>
    </xf>
    <xf numFmtId="0" fontId="3" fillId="0" borderId="2" xfId="0" applyFont="1" applyBorder="1" applyAlignment="1">
      <alignment horizontal="center" vertical="center" shrinkToFit="1"/>
    </xf>
    <xf numFmtId="0" fontId="3" fillId="0" borderId="2" xfId="0" applyFont="1" applyBorder="1" applyAlignment="1">
      <alignment vertical="center" shrinkToFit="1"/>
    </xf>
    <xf numFmtId="0" fontId="3" fillId="0" borderId="5" xfId="0" applyFont="1" applyBorder="1" applyAlignment="1">
      <alignment vertical="center" shrinkToFit="1"/>
    </xf>
    <xf numFmtId="0" fontId="3" fillId="0" borderId="0" xfId="0" applyFont="1" applyFill="1" applyBorder="1" applyAlignment="1">
      <alignment horizontal="center" vertical="center" shrinkToFit="1"/>
    </xf>
    <xf numFmtId="0" fontId="4" fillId="0" borderId="3" xfId="0" applyFont="1" applyBorder="1" applyAlignment="1">
      <alignment horizontal="center" vertical="center"/>
    </xf>
    <xf numFmtId="0" fontId="0" fillId="0" borderId="0" xfId="0" applyBorder="1" applyAlignment="1">
      <alignment vertical="center" wrapText="1"/>
    </xf>
    <xf numFmtId="0" fontId="3" fillId="0" borderId="14" xfId="0" applyFont="1" applyBorder="1" applyAlignment="1">
      <alignment vertical="center" shrinkToFit="1"/>
    </xf>
    <xf numFmtId="0" fontId="3" fillId="0" borderId="5" xfId="0" applyFont="1" applyBorder="1" applyAlignment="1">
      <alignment vertical="center" shrinkToFit="1"/>
    </xf>
    <xf numFmtId="0" fontId="0" fillId="0" borderId="13" xfId="0" applyBorder="1" applyAlignment="1">
      <alignment vertical="center" shrinkToFit="1"/>
    </xf>
    <xf numFmtId="0" fontId="3" fillId="0" borderId="12" xfId="0" applyFont="1" applyBorder="1" applyAlignment="1">
      <alignment vertical="center" shrinkToFit="1"/>
    </xf>
    <xf numFmtId="0" fontId="0" fillId="0" borderId="0" xfId="0" applyBorder="1" applyAlignment="1">
      <alignment vertical="center" wrapText="1"/>
    </xf>
    <xf numFmtId="0" fontId="0" fillId="0" borderId="0" xfId="0" applyBorder="1" applyAlignment="1">
      <alignment vertical="center"/>
    </xf>
    <xf numFmtId="0" fontId="15" fillId="5" borderId="0" xfId="0" applyFont="1" applyFill="1" applyBorder="1" applyAlignment="1">
      <alignment horizontal="center" vertical="center" textRotation="255" shrinkToFit="1"/>
    </xf>
    <xf numFmtId="0" fontId="15" fillId="5" borderId="0" xfId="0" applyFont="1" applyFill="1" applyBorder="1" applyAlignment="1">
      <alignment horizontal="center" vertical="center" shrinkToFit="1"/>
    </xf>
    <xf numFmtId="0" fontId="15" fillId="5" borderId="0" xfId="0" applyFont="1" applyFill="1" applyBorder="1" applyAlignment="1" applyProtection="1">
      <alignment horizontal="left" vertical="center" shrinkToFit="1"/>
      <protection locked="0"/>
    </xf>
    <xf numFmtId="0" fontId="4" fillId="5" borderId="0" xfId="0" applyFont="1" applyFill="1" applyBorder="1" applyAlignment="1">
      <alignment horizontal="left" vertical="center"/>
    </xf>
    <xf numFmtId="0" fontId="4" fillId="5" borderId="0" xfId="0" applyFont="1" applyFill="1" applyAlignment="1">
      <alignment vertical="center"/>
    </xf>
    <xf numFmtId="0" fontId="11" fillId="5" borderId="0" xfId="0" applyFont="1" applyFill="1" applyBorder="1" applyAlignment="1">
      <alignment vertical="center"/>
    </xf>
    <xf numFmtId="0" fontId="4" fillId="5" borderId="0" xfId="0" applyFont="1" applyFill="1" applyAlignment="1">
      <alignment vertical="center" shrinkToFit="1"/>
    </xf>
    <xf numFmtId="0" fontId="4" fillId="5" borderId="0" xfId="0" applyFont="1" applyFill="1" applyBorder="1" applyAlignment="1">
      <alignment horizontal="center" vertical="center" shrinkToFit="1"/>
    </xf>
    <xf numFmtId="0" fontId="4" fillId="5" borderId="0" xfId="0" applyFont="1" applyFill="1" applyAlignment="1">
      <alignment horizontal="center" vertical="center" shrinkToFit="1"/>
    </xf>
    <xf numFmtId="0" fontId="6" fillId="5" borderId="3" xfId="0" applyFont="1" applyFill="1" applyBorder="1" applyAlignment="1">
      <alignment horizontal="center" vertical="center" shrinkToFit="1"/>
    </xf>
    <xf numFmtId="176" fontId="6" fillId="5" borderId="3" xfId="0" applyNumberFormat="1" applyFont="1" applyFill="1" applyBorder="1" applyAlignment="1">
      <alignment horizontal="center" vertical="center" shrinkToFit="1"/>
    </xf>
    <xf numFmtId="0" fontId="4" fillId="5" borderId="3" xfId="0" applyFont="1" applyFill="1" applyBorder="1" applyAlignment="1">
      <alignment horizontal="center" vertical="center" shrinkToFit="1"/>
    </xf>
    <xf numFmtId="0" fontId="4" fillId="5" borderId="3" xfId="0" applyFont="1" applyFill="1" applyBorder="1" applyAlignment="1">
      <alignment vertical="center" shrinkToFit="1"/>
    </xf>
    <xf numFmtId="176" fontId="4" fillId="5" borderId="3" xfId="0" applyNumberFormat="1" applyFont="1" applyFill="1" applyBorder="1" applyAlignment="1">
      <alignment vertical="center" shrinkToFit="1"/>
    </xf>
    <xf numFmtId="176" fontId="6" fillId="5" borderId="3" xfId="0" applyNumberFormat="1" applyFont="1" applyFill="1" applyBorder="1" applyAlignment="1">
      <alignment vertical="center" shrinkToFit="1"/>
    </xf>
    <xf numFmtId="0" fontId="6" fillId="5" borderId="0" xfId="0" applyFont="1" applyFill="1" applyBorder="1" applyAlignment="1">
      <alignment horizontal="center" vertical="center" shrinkToFit="1"/>
    </xf>
    <xf numFmtId="176" fontId="6" fillId="5" borderId="0" xfId="0" applyNumberFormat="1" applyFont="1" applyFill="1" applyBorder="1" applyAlignment="1">
      <alignment horizontal="center" vertical="center" shrinkToFit="1"/>
    </xf>
    <xf numFmtId="0" fontId="4" fillId="5" borderId="0" xfId="0" applyFont="1" applyFill="1" applyBorder="1" applyAlignment="1">
      <alignment vertical="center" shrinkToFit="1"/>
    </xf>
    <xf numFmtId="176" fontId="6" fillId="5" borderId="0" xfId="0" applyNumberFormat="1" applyFont="1" applyFill="1" applyBorder="1" applyAlignment="1">
      <alignment vertical="center" shrinkToFit="1"/>
    </xf>
    <xf numFmtId="0" fontId="15" fillId="5" borderId="0" xfId="0" applyFont="1" applyFill="1" applyBorder="1" applyAlignment="1">
      <alignment horizontal="left" vertical="center"/>
    </xf>
    <xf numFmtId="0" fontId="0" fillId="0" borderId="0" xfId="0" applyBorder="1" applyAlignment="1">
      <alignment horizontal="center" vertical="top" shrinkToFit="1"/>
    </xf>
    <xf numFmtId="0" fontId="0" fillId="0" borderId="0" xfId="0" applyBorder="1" applyAlignment="1">
      <alignment horizontal="left" vertical="center"/>
    </xf>
    <xf numFmtId="0" fontId="0" fillId="0" borderId="0" xfId="0" applyBorder="1" applyAlignment="1">
      <alignment horizontal="left" vertical="top"/>
    </xf>
    <xf numFmtId="0" fontId="4" fillId="0" borderId="14" xfId="0" applyFont="1" applyBorder="1" applyAlignment="1"/>
    <xf numFmtId="38" fontId="4" fillId="0" borderId="0" xfId="4" applyFont="1" applyFill="1" applyAlignment="1"/>
    <xf numFmtId="0" fontId="4" fillId="0" borderId="0" xfId="0" applyFont="1" applyBorder="1" applyAlignment="1"/>
    <xf numFmtId="179" fontId="4" fillId="0" borderId="0" xfId="0" applyNumberFormat="1" applyFont="1" applyFill="1" applyBorder="1" applyAlignment="1" applyProtection="1">
      <protection hidden="1"/>
    </xf>
    <xf numFmtId="0" fontId="4" fillId="0" borderId="0" xfId="0" applyFont="1" applyFill="1" applyAlignment="1"/>
    <xf numFmtId="0" fontId="4" fillId="0" borderId="0" xfId="0" applyFont="1" applyFill="1" applyBorder="1" applyAlignment="1"/>
    <xf numFmtId="0" fontId="4" fillId="0" borderId="14" xfId="0" applyFont="1" applyBorder="1" applyAlignment="1" applyProtection="1">
      <protection hidden="1"/>
    </xf>
    <xf numFmtId="14" fontId="4" fillId="0" borderId="0" xfId="0" applyNumberFormat="1" applyFont="1"/>
    <xf numFmtId="0" fontId="3" fillId="0" borderId="3" xfId="0" applyFont="1" applyBorder="1" applyAlignment="1">
      <alignment horizontal="center" vertical="center" shrinkToFit="1"/>
    </xf>
    <xf numFmtId="0" fontId="4" fillId="0" borderId="3" xfId="0" applyFont="1" applyBorder="1" applyAlignment="1">
      <alignment horizontal="center"/>
    </xf>
    <xf numFmtId="0" fontId="4" fillId="0" borderId="3" xfId="0" applyFont="1" applyBorder="1" applyAlignment="1">
      <alignment horizontal="center" vertical="center" shrinkToFit="1"/>
    </xf>
    <xf numFmtId="0" fontId="3" fillId="0" borderId="14" xfId="0" applyFont="1" applyBorder="1" applyAlignment="1">
      <alignment vertical="center" shrinkToFit="1"/>
    </xf>
    <xf numFmtId="0" fontId="3" fillId="0" borderId="3" xfId="0" applyFont="1" applyBorder="1" applyAlignment="1">
      <alignment horizontal="center" vertical="center" shrinkToFit="1"/>
    </xf>
    <xf numFmtId="0" fontId="4" fillId="0" borderId="14" xfId="0" applyFont="1" applyBorder="1" applyAlignment="1">
      <alignment horizontal="center" vertical="center" shrinkToFit="1"/>
    </xf>
    <xf numFmtId="0" fontId="63" fillId="0" borderId="0" xfId="0" applyFont="1" applyAlignment="1">
      <alignment vertical="center"/>
    </xf>
    <xf numFmtId="0" fontId="4" fillId="0" borderId="7" xfId="0" applyFont="1" applyBorder="1"/>
    <xf numFmtId="0" fontId="3" fillId="0" borderId="0" xfId="0" applyFont="1" applyAlignment="1">
      <alignment vertical="center" wrapText="1" shrinkToFit="1"/>
    </xf>
    <xf numFmtId="0" fontId="57" fillId="0" borderId="14" xfId="0" applyFont="1" applyFill="1" applyBorder="1" applyAlignment="1"/>
    <xf numFmtId="0" fontId="4" fillId="5" borderId="0" xfId="0" applyFont="1" applyFill="1" applyBorder="1" applyAlignment="1">
      <alignment vertical="center"/>
    </xf>
    <xf numFmtId="0" fontId="60" fillId="0" borderId="3" xfId="3" applyFont="1" applyBorder="1" applyAlignment="1">
      <alignment horizontal="center" vertical="center"/>
    </xf>
    <xf numFmtId="0" fontId="60" fillId="0" borderId="3" xfId="3" applyFont="1" applyBorder="1" applyAlignment="1">
      <alignment horizontal="center" vertical="center" wrapText="1"/>
    </xf>
    <xf numFmtId="0" fontId="62" fillId="0" borderId="3" xfId="3" applyFont="1" applyBorder="1" applyAlignment="1">
      <alignment horizontal="center" vertical="center"/>
    </xf>
    <xf numFmtId="0" fontId="55" fillId="0" borderId="3" xfId="0" applyFont="1" applyBorder="1" applyAlignment="1">
      <alignment horizontal="center" vertical="center"/>
    </xf>
    <xf numFmtId="0" fontId="43" fillId="0" borderId="3" xfId="0" applyFont="1" applyBorder="1" applyAlignment="1">
      <alignment horizontal="center" vertical="center"/>
    </xf>
    <xf numFmtId="0" fontId="30" fillId="0" borderId="3" xfId="0" applyFont="1" applyBorder="1" applyAlignment="1">
      <alignment horizontal="center" vertical="center"/>
    </xf>
    <xf numFmtId="0" fontId="0" fillId="0" borderId="3" xfId="0" applyBorder="1" applyAlignment="1">
      <alignment horizontal="left" vertical="center" wrapText="1"/>
    </xf>
    <xf numFmtId="0" fontId="4" fillId="0" borderId="3" xfId="0" applyFont="1" applyBorder="1" applyAlignment="1">
      <alignment horizontal="center"/>
    </xf>
    <xf numFmtId="0" fontId="3" fillId="0" borderId="14" xfId="0" applyFont="1" applyBorder="1" applyAlignment="1">
      <alignment vertical="center" shrinkToFit="1"/>
    </xf>
    <xf numFmtId="0" fontId="3" fillId="0" borderId="14" xfId="0" applyFont="1" applyBorder="1" applyAlignment="1">
      <alignment vertical="center" shrinkToFit="1"/>
    </xf>
    <xf numFmtId="0" fontId="0" fillId="0" borderId="0" xfId="0" applyFont="1" applyAlignment="1">
      <alignment vertical="center"/>
    </xf>
    <xf numFmtId="0" fontId="43" fillId="0" borderId="0" xfId="0" applyFont="1" applyAlignment="1">
      <alignment vertical="center"/>
    </xf>
    <xf numFmtId="0" fontId="3" fillId="0" borderId="3" xfId="0" applyFont="1" applyBorder="1" applyAlignment="1">
      <alignment horizontal="center" vertical="center" shrinkToFit="1"/>
    </xf>
    <xf numFmtId="0" fontId="0" fillId="0" borderId="14" xfId="0" applyBorder="1" applyAlignment="1">
      <alignment vertical="center" shrinkToFit="1"/>
    </xf>
    <xf numFmtId="0" fontId="3" fillId="0" borderId="11" xfId="0" applyFont="1" applyFill="1" applyBorder="1" applyAlignment="1">
      <alignment vertical="center" shrinkToFit="1"/>
    </xf>
    <xf numFmtId="0" fontId="4" fillId="5" borderId="14" xfId="0" applyFont="1" applyFill="1" applyBorder="1" applyAlignment="1">
      <alignment horizontal="left" vertical="center"/>
    </xf>
    <xf numFmtId="0" fontId="62" fillId="0" borderId="0" xfId="3" applyFont="1" applyAlignment="1">
      <alignment horizontal="center" vertical="center"/>
    </xf>
    <xf numFmtId="0" fontId="62" fillId="0" borderId="3" xfId="3" applyFont="1" applyBorder="1" applyAlignment="1">
      <alignment horizontal="center" vertical="center" wrapText="1"/>
    </xf>
    <xf numFmtId="182" fontId="46" fillId="0" borderId="0" xfId="0" applyNumberFormat="1" applyFont="1" applyAlignment="1">
      <alignment vertical="center" shrinkToFit="1"/>
    </xf>
    <xf numFmtId="182" fontId="3" fillId="0" borderId="0" xfId="0" applyNumberFormat="1" applyFont="1" applyAlignment="1">
      <alignment vertical="center" shrinkToFit="1"/>
    </xf>
    <xf numFmtId="0" fontId="43" fillId="0" borderId="0" xfId="0" applyFont="1" applyAlignment="1">
      <alignment vertical="center" shrinkToFit="1"/>
    </xf>
    <xf numFmtId="0" fontId="42" fillId="0" borderId="0" xfId="0" applyFont="1" applyAlignment="1">
      <alignment vertical="center" shrinkToFit="1"/>
    </xf>
    <xf numFmtId="182" fontId="42" fillId="0" borderId="0" xfId="0" applyNumberFormat="1" applyFont="1" applyAlignment="1">
      <alignment vertical="center" shrinkToFit="1"/>
    </xf>
    <xf numFmtId="14" fontId="4" fillId="0" borderId="0" xfId="0" applyNumberFormat="1" applyFont="1" applyAlignment="1">
      <alignment vertical="center" shrinkToFit="1"/>
    </xf>
    <xf numFmtId="178" fontId="41" fillId="0" borderId="0" xfId="0" applyNumberFormat="1" applyFont="1"/>
    <xf numFmtId="182" fontId="41" fillId="0" borderId="0" xfId="0" applyNumberFormat="1" applyFont="1" applyAlignment="1">
      <alignment vertical="center" shrinkToFit="1"/>
    </xf>
    <xf numFmtId="0" fontId="4" fillId="0" borderId="3" xfId="0" applyFont="1" applyBorder="1" applyAlignment="1">
      <alignment horizontal="center"/>
    </xf>
    <xf numFmtId="0" fontId="16" fillId="2" borderId="12" xfId="0" applyFont="1" applyFill="1" applyBorder="1" applyAlignment="1" applyProtection="1">
      <alignment horizontal="center" vertical="center"/>
      <protection locked="0"/>
    </xf>
    <xf numFmtId="0" fontId="16" fillId="2" borderId="13" xfId="0" applyFont="1" applyFill="1" applyBorder="1" applyAlignment="1" applyProtection="1">
      <alignment horizontal="center" vertical="center"/>
      <protection locked="0"/>
    </xf>
    <xf numFmtId="0" fontId="15" fillId="2" borderId="4" xfId="0" applyFont="1" applyFill="1" applyBorder="1" applyAlignment="1" applyProtection="1">
      <alignment horizontal="center" vertical="center" shrinkToFit="1"/>
      <protection locked="0"/>
    </xf>
    <xf numFmtId="0" fontId="15" fillId="2" borderId="48" xfId="0" applyFont="1" applyFill="1" applyBorder="1" applyAlignment="1" applyProtection="1">
      <alignment horizontal="center" vertical="center" shrinkToFit="1"/>
      <protection locked="0"/>
    </xf>
    <xf numFmtId="0" fontId="15" fillId="2" borderId="16" xfId="0" applyFont="1" applyFill="1" applyBorder="1" applyAlignment="1" applyProtection="1">
      <alignment horizontal="center" vertical="center" shrinkToFit="1"/>
      <protection locked="0"/>
    </xf>
    <xf numFmtId="0" fontId="70" fillId="0" borderId="0" xfId="0" applyFont="1" applyAlignment="1">
      <alignment vertical="center"/>
    </xf>
    <xf numFmtId="0" fontId="70" fillId="0" borderId="0" xfId="0" applyFont="1" applyAlignment="1">
      <alignment vertical="center" shrinkToFit="1"/>
    </xf>
    <xf numFmtId="0" fontId="48" fillId="0" borderId="0" xfId="2">
      <alignment vertical="center"/>
    </xf>
    <xf numFmtId="0" fontId="71" fillId="0" borderId="0" xfId="2" applyFont="1" applyAlignment="1">
      <alignment vertical="center"/>
    </xf>
    <xf numFmtId="0" fontId="71" fillId="0" borderId="0" xfId="2" applyFont="1" applyAlignment="1">
      <alignment horizontal="center" vertical="center"/>
    </xf>
    <xf numFmtId="177" fontId="71" fillId="0" borderId="0" xfId="2" applyNumberFormat="1" applyFont="1" applyAlignment="1">
      <alignment horizontal="center" vertical="center"/>
    </xf>
    <xf numFmtId="0" fontId="71" fillId="0" borderId="0" xfId="2" applyFont="1" applyAlignment="1">
      <alignment horizontal="center" vertical="center" shrinkToFit="1"/>
    </xf>
    <xf numFmtId="0" fontId="71" fillId="0" borderId="0" xfId="2" applyFont="1" applyAlignment="1">
      <alignment vertical="top"/>
    </xf>
    <xf numFmtId="0" fontId="71" fillId="0" borderId="0" xfId="2" applyFont="1">
      <alignment vertical="center"/>
    </xf>
    <xf numFmtId="0" fontId="71" fillId="0" borderId="0" xfId="2" applyFont="1" applyAlignment="1">
      <alignment vertical="top" wrapText="1"/>
    </xf>
    <xf numFmtId="0" fontId="71" fillId="0" borderId="0" xfId="2" applyFont="1" applyAlignment="1">
      <alignment vertical="center" shrinkToFit="1"/>
    </xf>
    <xf numFmtId="0" fontId="73" fillId="0" borderId="0" xfId="2" applyFont="1">
      <alignment vertical="center"/>
    </xf>
    <xf numFmtId="0" fontId="71" fillId="0" borderId="0" xfId="2" applyFont="1" applyAlignment="1">
      <alignment horizontal="right" vertical="center"/>
    </xf>
    <xf numFmtId="0" fontId="6" fillId="0" borderId="0" xfId="2" applyFont="1">
      <alignment vertical="center"/>
    </xf>
    <xf numFmtId="0" fontId="74" fillId="0" borderId="0" xfId="2" applyFont="1" applyAlignment="1">
      <alignment vertical="center"/>
    </xf>
    <xf numFmtId="183" fontId="71" fillId="0" borderId="0" xfId="2" applyNumberFormat="1" applyFont="1" applyAlignment="1">
      <alignment vertical="center"/>
    </xf>
    <xf numFmtId="0" fontId="71" fillId="0" borderId="1" xfId="2" applyFont="1" applyBorder="1" applyAlignment="1">
      <alignment vertical="center"/>
    </xf>
    <xf numFmtId="0" fontId="12" fillId="0" borderId="0" xfId="0" applyFont="1" applyAlignment="1" applyProtection="1">
      <alignment vertical="center"/>
    </xf>
    <xf numFmtId="0" fontId="12" fillId="0" borderId="0" xfId="0" applyFont="1" applyBorder="1" applyAlignment="1" applyProtection="1">
      <alignment vertical="center"/>
    </xf>
    <xf numFmtId="0" fontId="12" fillId="0" borderId="0" xfId="0" applyFont="1" applyBorder="1" applyAlignment="1" applyProtection="1">
      <alignment horizontal="center" vertical="center"/>
    </xf>
    <xf numFmtId="0" fontId="12" fillId="0" borderId="0" xfId="0" applyFont="1" applyAlignment="1" applyProtection="1">
      <alignment horizontal="right" vertical="center"/>
    </xf>
    <xf numFmtId="0" fontId="12" fillId="0" borderId="0" xfId="0" applyFont="1" applyFill="1" applyAlignment="1" applyProtection="1">
      <alignment vertical="center"/>
    </xf>
    <xf numFmtId="0" fontId="12" fillId="0" borderId="0" xfId="0" applyFont="1" applyFill="1" applyAlignment="1" applyProtection="1">
      <alignment horizontal="center" vertical="center"/>
    </xf>
    <xf numFmtId="0" fontId="12" fillId="0" borderId="0" xfId="0" applyFont="1" applyAlignment="1" applyProtection="1">
      <alignment horizontal="center" vertical="center"/>
    </xf>
    <xf numFmtId="0" fontId="12" fillId="0" borderId="0" xfId="0" applyFont="1" applyFill="1" applyBorder="1" applyAlignment="1" applyProtection="1">
      <alignment vertical="center"/>
    </xf>
    <xf numFmtId="0" fontId="12" fillId="0" borderId="0" xfId="0" applyFont="1" applyFill="1" applyBorder="1" applyAlignment="1" applyProtection="1">
      <alignment horizontal="center" vertical="center"/>
    </xf>
    <xf numFmtId="0" fontId="12" fillId="0" borderId="0" xfId="0" applyFont="1" applyFill="1" applyAlignment="1" applyProtection="1">
      <alignment horizontal="right" vertical="center"/>
    </xf>
    <xf numFmtId="0" fontId="0" fillId="0" borderId="0" xfId="0" applyFill="1" applyAlignment="1" applyProtection="1">
      <alignment vertical="center"/>
    </xf>
    <xf numFmtId="0" fontId="31" fillId="0" borderId="0" xfId="0" applyFont="1" applyAlignment="1" applyProtection="1">
      <alignment horizontal="center" vertical="center"/>
    </xf>
    <xf numFmtId="0" fontId="12" fillId="0" borderId="0" xfId="0" applyFont="1" applyFill="1" applyAlignment="1" applyProtection="1">
      <alignment horizontal="center" vertical="center" shrinkToFit="1"/>
    </xf>
    <xf numFmtId="0" fontId="75" fillId="0" borderId="2" xfId="0" applyFont="1" applyBorder="1" applyAlignment="1" applyProtection="1">
      <alignment horizontal="center" vertical="center" wrapText="1"/>
    </xf>
    <xf numFmtId="0" fontId="76" fillId="0" borderId="2" xfId="0" applyFont="1" applyBorder="1" applyAlignment="1" applyProtection="1">
      <alignment horizontal="center" vertical="center"/>
    </xf>
    <xf numFmtId="177" fontId="75" fillId="0" borderId="2" xfId="0" applyNumberFormat="1" applyFont="1" applyFill="1" applyBorder="1" applyAlignment="1" applyProtection="1">
      <alignment horizontal="center" vertical="center"/>
    </xf>
    <xf numFmtId="177" fontId="75" fillId="0" borderId="0" xfId="0" applyNumberFormat="1" applyFont="1" applyFill="1" applyBorder="1" applyAlignment="1" applyProtection="1">
      <alignment horizontal="center" vertical="center"/>
    </xf>
    <xf numFmtId="0" fontId="12" fillId="0" borderId="0" xfId="0" applyFont="1" applyFill="1" applyBorder="1" applyAlignment="1" applyProtection="1">
      <alignment horizontal="center" vertical="center" textRotation="255"/>
    </xf>
    <xf numFmtId="0" fontId="12" fillId="0" borderId="0" xfId="0" applyFont="1" applyBorder="1" applyAlignment="1" applyProtection="1">
      <alignment horizontal="left" vertical="center" wrapText="1"/>
    </xf>
    <xf numFmtId="0" fontId="12" fillId="0" borderId="0" xfId="0" applyFont="1" applyBorder="1" applyAlignment="1" applyProtection="1">
      <alignment horizontal="left" vertical="center"/>
    </xf>
    <xf numFmtId="177" fontId="12" fillId="0" borderId="0" xfId="0" applyNumberFormat="1" applyFont="1" applyBorder="1" applyAlignment="1" applyProtection="1">
      <alignment horizontal="right" vertical="center"/>
    </xf>
    <xf numFmtId="0" fontId="12" fillId="0" borderId="0" xfId="0" applyFont="1" applyFill="1" applyAlignment="1" applyProtection="1">
      <alignment horizontal="left" vertical="center" shrinkToFit="1"/>
    </xf>
    <xf numFmtId="0" fontId="0" fillId="0" borderId="0" xfId="0" applyAlignment="1">
      <alignment vertical="center" shrinkToFit="1"/>
    </xf>
    <xf numFmtId="0" fontId="12" fillId="0" borderId="0" xfId="0" applyFont="1" applyFill="1" applyAlignment="1" applyProtection="1">
      <alignment vertical="center" shrinkToFit="1"/>
    </xf>
    <xf numFmtId="0" fontId="49" fillId="0" borderId="0" xfId="0" applyFont="1" applyBorder="1" applyAlignment="1" applyProtection="1">
      <alignment vertical="center"/>
    </xf>
    <xf numFmtId="0" fontId="50" fillId="0" borderId="0" xfId="0" applyFont="1" applyBorder="1" applyAlignment="1" applyProtection="1">
      <alignment horizontal="left" vertical="center" wrapText="1"/>
    </xf>
    <xf numFmtId="0" fontId="49" fillId="0" borderId="0" xfId="0" applyFont="1" applyBorder="1" applyAlignment="1" applyProtection="1">
      <alignment horizontal="left" vertical="center"/>
    </xf>
    <xf numFmtId="0" fontId="51" fillId="0" borderId="0" xfId="0" applyFont="1" applyBorder="1" applyAlignment="1" applyProtection="1">
      <alignment vertical="center"/>
    </xf>
    <xf numFmtId="0" fontId="52" fillId="0" borderId="0" xfId="0" applyFont="1" applyBorder="1" applyAlignment="1" applyProtection="1">
      <alignment vertical="center"/>
    </xf>
    <xf numFmtId="177" fontId="77" fillId="0" borderId="0" xfId="0" applyNumberFormat="1" applyFont="1" applyBorder="1" applyAlignment="1" applyProtection="1">
      <alignment horizontal="center" vertical="center"/>
    </xf>
    <xf numFmtId="177" fontId="0" fillId="0" borderId="0" xfId="0" applyNumberFormat="1" applyBorder="1" applyAlignment="1" applyProtection="1">
      <alignment horizontal="center" vertical="center"/>
    </xf>
    <xf numFmtId="0" fontId="51" fillId="0" borderId="0" xfId="0" applyFont="1" applyBorder="1" applyAlignment="1" applyProtection="1">
      <alignment horizontal="center" vertical="center"/>
    </xf>
    <xf numFmtId="0" fontId="12" fillId="0" borderId="0" xfId="0" applyFont="1" applyAlignment="1" applyProtection="1">
      <alignment vertical="center"/>
      <protection hidden="1"/>
    </xf>
    <xf numFmtId="0" fontId="12" fillId="0" borderId="0" xfId="0" applyFont="1" applyAlignment="1">
      <alignment vertical="center"/>
    </xf>
    <xf numFmtId="0" fontId="4" fillId="0" borderId="0" xfId="0" applyFont="1" applyFill="1" applyAlignment="1" applyProtection="1">
      <alignment vertical="center" shrinkToFit="1"/>
    </xf>
    <xf numFmtId="0" fontId="71" fillId="0" borderId="0" xfId="2" applyFont="1" applyAlignment="1">
      <alignment vertical="top" wrapText="1"/>
    </xf>
    <xf numFmtId="0" fontId="4" fillId="0" borderId="3" xfId="0" applyFont="1" applyBorder="1" applyAlignment="1">
      <alignment horizontal="center"/>
    </xf>
    <xf numFmtId="184" fontId="30" fillId="0" borderId="3" xfId="0" applyNumberFormat="1" applyFont="1" applyBorder="1" applyAlignment="1">
      <alignment horizontal="center" textRotation="255"/>
    </xf>
    <xf numFmtId="0" fontId="4" fillId="0" borderId="3" xfId="0" applyFont="1" applyBorder="1" applyAlignment="1">
      <alignment horizontal="center"/>
    </xf>
    <xf numFmtId="0" fontId="0" fillId="2" borderId="3" xfId="0" applyFill="1" applyBorder="1" applyAlignment="1">
      <alignment horizontal="center" vertical="center"/>
    </xf>
    <xf numFmtId="0" fontId="0" fillId="2" borderId="3" xfId="0" applyFill="1" applyBorder="1" applyAlignment="1">
      <alignment horizontal="center" vertical="center" wrapText="1"/>
    </xf>
    <xf numFmtId="0" fontId="0" fillId="0" borderId="0" xfId="0" applyAlignment="1">
      <alignment horizontal="center" vertical="center"/>
    </xf>
    <xf numFmtId="0" fontId="18" fillId="0" borderId="0" xfId="0" applyFont="1" applyAlignment="1">
      <alignment horizontal="center"/>
    </xf>
    <xf numFmtId="0" fontId="0" fillId="0" borderId="0" xfId="0" applyAlignment="1">
      <alignment horizontal="left" wrapText="1"/>
    </xf>
    <xf numFmtId="0" fontId="4" fillId="0" borderId="0" xfId="0" applyFont="1" applyFill="1" applyAlignment="1" applyProtection="1">
      <alignment horizontal="center" vertical="center" shrinkToFit="1"/>
    </xf>
    <xf numFmtId="178" fontId="6" fillId="0" borderId="0" xfId="0" applyNumberFormat="1" applyFont="1" applyFill="1" applyAlignment="1" applyProtection="1">
      <alignment horizontal="center" vertical="center" shrinkToFit="1"/>
    </xf>
    <xf numFmtId="0" fontId="4" fillId="0" borderId="3" xfId="0" applyFont="1" applyBorder="1" applyAlignment="1">
      <alignment horizontal="center" vertical="center" shrinkToFit="1"/>
    </xf>
    <xf numFmtId="0" fontId="4" fillId="0" borderId="3" xfId="0" applyFont="1" applyFill="1" applyBorder="1" applyAlignment="1">
      <alignment horizontal="center" vertical="center" wrapText="1" shrinkToFit="1"/>
    </xf>
    <xf numFmtId="177" fontId="10" fillId="0" borderId="4" xfId="0" applyNumberFormat="1"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7" xfId="0" applyFont="1" applyBorder="1" applyAlignment="1">
      <alignment horizontal="center" vertical="center" shrinkToFit="1"/>
    </xf>
    <xf numFmtId="0" fontId="43" fillId="0" borderId="3" xfId="0" applyFont="1" applyBorder="1" applyAlignment="1">
      <alignment horizontal="left" vertical="center" wrapText="1" shrinkToFit="1"/>
    </xf>
    <xf numFmtId="0" fontId="4" fillId="0" borderId="3"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0" fillId="0" borderId="4" xfId="0" applyFont="1" applyFill="1" applyBorder="1" applyAlignment="1" applyProtection="1">
      <alignment horizontal="center" vertical="center" wrapText="1" shrinkToFit="1"/>
      <protection hidden="1"/>
    </xf>
    <xf numFmtId="0" fontId="30" fillId="0" borderId="2" xfId="0" applyFont="1" applyFill="1" applyBorder="1" applyAlignment="1" applyProtection="1">
      <alignment horizontal="center" vertical="center" wrapText="1" shrinkToFit="1"/>
      <protection hidden="1"/>
    </xf>
    <xf numFmtId="0" fontId="30" fillId="0" borderId="5" xfId="0" applyFont="1" applyFill="1" applyBorder="1" applyAlignment="1" applyProtection="1">
      <alignment horizontal="center" vertical="center" wrapText="1" shrinkToFit="1"/>
      <protection hidden="1"/>
    </xf>
    <xf numFmtId="0" fontId="30" fillId="0" borderId="6" xfId="0" applyFont="1" applyFill="1" applyBorder="1" applyAlignment="1" applyProtection="1">
      <alignment horizontal="center" vertical="center" wrapText="1" shrinkToFit="1"/>
      <protection hidden="1"/>
    </xf>
    <xf numFmtId="0" fontId="30" fillId="0" borderId="1" xfId="0" applyFont="1" applyFill="1" applyBorder="1" applyAlignment="1" applyProtection="1">
      <alignment horizontal="center" vertical="center" wrapText="1" shrinkToFit="1"/>
      <protection hidden="1"/>
    </xf>
    <xf numFmtId="0" fontId="30" fillId="0" borderId="7" xfId="0" applyFont="1" applyFill="1" applyBorder="1" applyAlignment="1" applyProtection="1">
      <alignment horizontal="center" vertical="center" wrapText="1" shrinkToFit="1"/>
      <protection hidden="1"/>
    </xf>
    <xf numFmtId="0" fontId="4" fillId="2" borderId="3" xfId="0" applyFont="1" applyFill="1" applyBorder="1" applyAlignment="1" applyProtection="1">
      <alignment horizontal="center" vertical="center" shrinkToFit="1"/>
      <protection locked="0"/>
    </xf>
    <xf numFmtId="0" fontId="3" fillId="2" borderId="3" xfId="0" applyFont="1" applyFill="1" applyBorder="1" applyAlignment="1" applyProtection="1">
      <alignment horizontal="center" vertical="center" shrinkToFit="1"/>
      <protection locked="0"/>
    </xf>
    <xf numFmtId="0" fontId="4" fillId="2" borderId="4" xfId="0" applyFont="1" applyFill="1" applyBorder="1" applyAlignment="1" applyProtection="1">
      <alignment horizontal="center" vertical="center" shrinkToFit="1"/>
      <protection locked="0"/>
    </xf>
    <xf numFmtId="0" fontId="4" fillId="2" borderId="2" xfId="0" applyFont="1" applyFill="1" applyBorder="1" applyAlignment="1" applyProtection="1">
      <alignment horizontal="center" vertical="center" shrinkToFit="1"/>
      <protection locked="0"/>
    </xf>
    <xf numFmtId="0" fontId="4" fillId="2" borderId="5" xfId="0" applyFont="1" applyFill="1" applyBorder="1" applyAlignment="1" applyProtection="1">
      <alignment horizontal="center" vertical="center" shrinkToFit="1"/>
      <protection locked="0"/>
    </xf>
    <xf numFmtId="0" fontId="4" fillId="2" borderId="6" xfId="0" applyFont="1" applyFill="1" applyBorder="1" applyAlignment="1" applyProtection="1">
      <alignment horizontal="center" vertical="center" shrinkToFit="1"/>
      <protection locked="0"/>
    </xf>
    <xf numFmtId="0" fontId="4" fillId="2" borderId="1" xfId="0" applyFont="1" applyFill="1" applyBorder="1" applyAlignment="1" applyProtection="1">
      <alignment horizontal="center" vertical="center" shrinkToFit="1"/>
      <protection locked="0"/>
    </xf>
    <xf numFmtId="0" fontId="4" fillId="2" borderId="7" xfId="0" applyFont="1" applyFill="1" applyBorder="1" applyAlignment="1" applyProtection="1">
      <alignment horizontal="center" vertical="center" shrinkToFit="1"/>
      <protection locked="0"/>
    </xf>
    <xf numFmtId="0" fontId="4" fillId="0" borderId="4" xfId="0" applyFont="1" applyBorder="1" applyAlignment="1">
      <alignment horizontal="center" vertical="center" wrapText="1" shrinkToFit="1"/>
    </xf>
    <xf numFmtId="0" fontId="3" fillId="0" borderId="2"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7" xfId="0" applyFont="1" applyBorder="1" applyAlignment="1">
      <alignment horizontal="center" vertical="center" shrinkToFit="1"/>
    </xf>
    <xf numFmtId="0" fontId="15" fillId="2" borderId="6" xfId="0" applyFont="1" applyFill="1" applyBorder="1" applyAlignment="1" applyProtection="1">
      <alignment horizontal="left" vertical="center" shrinkToFit="1"/>
      <protection locked="0"/>
    </xf>
    <xf numFmtId="0" fontId="15" fillId="2" borderId="1" xfId="0" applyFont="1" applyFill="1" applyBorder="1" applyAlignment="1" applyProtection="1">
      <alignment horizontal="left" vertical="center" shrinkToFit="1"/>
      <protection locked="0"/>
    </xf>
    <xf numFmtId="0" fontId="15" fillId="2" borderId="7" xfId="0" applyFont="1" applyFill="1" applyBorder="1" applyAlignment="1" applyProtection="1">
      <alignment horizontal="left" vertical="center" shrinkToFit="1"/>
      <protection locked="0"/>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2" borderId="10" xfId="0" applyFont="1" applyFill="1" applyBorder="1" applyAlignment="1" applyProtection="1">
      <alignment horizontal="center" vertical="center" shrinkToFit="1"/>
      <protection locked="0"/>
    </xf>
    <xf numFmtId="0" fontId="4" fillId="2" borderId="0" xfId="0" applyFont="1" applyFill="1" applyBorder="1" applyAlignment="1" applyProtection="1">
      <alignment horizontal="center" vertical="center" shrinkToFit="1"/>
      <protection locked="0"/>
    </xf>
    <xf numFmtId="0" fontId="4" fillId="2" borderId="11" xfId="0" applyFont="1" applyFill="1" applyBorder="1" applyAlignment="1" applyProtection="1">
      <alignment horizontal="center" vertical="center" shrinkToFit="1"/>
      <protection locked="0"/>
    </xf>
    <xf numFmtId="0" fontId="3" fillId="2" borderId="4"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0" fontId="3" fillId="2" borderId="6" xfId="0" applyFont="1" applyFill="1" applyBorder="1" applyAlignment="1" applyProtection="1">
      <alignment horizontal="center" vertical="center" shrinkToFit="1"/>
      <protection locked="0"/>
    </xf>
    <xf numFmtId="0" fontId="3" fillId="2" borderId="1"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177" fontId="10" fillId="0" borderId="4" xfId="0" applyNumberFormat="1" applyFont="1" applyBorder="1" applyAlignment="1" applyProtection="1">
      <alignment horizontal="center" vertical="center" shrinkToFit="1"/>
      <protection hidden="1"/>
    </xf>
    <xf numFmtId="0" fontId="10" fillId="0" borderId="2" xfId="0" applyFont="1" applyBorder="1" applyAlignment="1" applyProtection="1">
      <alignment horizontal="center" vertical="center" shrinkToFit="1"/>
      <protection hidden="1"/>
    </xf>
    <xf numFmtId="0" fontId="10" fillId="0" borderId="5" xfId="0" applyFont="1" applyBorder="1" applyAlignment="1" applyProtection="1">
      <alignment horizontal="center" vertical="center" shrinkToFit="1"/>
      <protection hidden="1"/>
    </xf>
    <xf numFmtId="0" fontId="10" fillId="0" borderId="6" xfId="0" applyFont="1" applyBorder="1" applyAlignment="1" applyProtection="1">
      <alignment horizontal="center" vertical="center" shrinkToFit="1"/>
      <protection hidden="1"/>
    </xf>
    <xf numFmtId="0" fontId="10" fillId="0" borderId="1" xfId="0" applyFont="1" applyBorder="1" applyAlignment="1" applyProtection="1">
      <alignment horizontal="center" vertical="center" shrinkToFit="1"/>
      <protection hidden="1"/>
    </xf>
    <xf numFmtId="0" fontId="10" fillId="0" borderId="7" xfId="0" applyFont="1" applyBorder="1" applyAlignment="1" applyProtection="1">
      <alignment horizontal="center" vertical="center" shrinkToFit="1"/>
      <protection hidden="1"/>
    </xf>
    <xf numFmtId="0" fontId="16" fillId="0" borderId="12" xfId="0" applyFont="1" applyFill="1" applyBorder="1" applyAlignment="1">
      <alignment vertical="center" shrinkToFit="1"/>
    </xf>
    <xf numFmtId="0" fontId="16" fillId="0" borderId="13" xfId="0" applyFont="1" applyFill="1" applyBorder="1" applyAlignment="1">
      <alignment vertical="center" shrinkToFit="1"/>
    </xf>
    <xf numFmtId="0" fontId="16" fillId="0" borderId="14" xfId="0" applyFont="1" applyFill="1" applyBorder="1" applyAlignment="1">
      <alignment vertical="center" shrinkToFit="1"/>
    </xf>
    <xf numFmtId="0" fontId="15" fillId="2" borderId="12" xfId="0" applyFont="1" applyFill="1" applyBorder="1" applyAlignment="1" applyProtection="1">
      <alignment horizontal="center" vertical="center"/>
      <protection locked="0"/>
    </xf>
    <xf numFmtId="0" fontId="15" fillId="2" borderId="14" xfId="0" applyFont="1" applyFill="1" applyBorder="1" applyAlignment="1" applyProtection="1">
      <alignment horizontal="center" vertical="center"/>
      <protection locked="0"/>
    </xf>
    <xf numFmtId="0" fontId="15" fillId="2" borderId="12" xfId="0" applyFont="1" applyFill="1" applyBorder="1" applyAlignment="1" applyProtection="1">
      <alignment horizontal="left" vertical="center" shrinkToFit="1"/>
      <protection locked="0"/>
    </xf>
    <xf numFmtId="0" fontId="15" fillId="2" borderId="13" xfId="0" applyFont="1" applyFill="1" applyBorder="1" applyAlignment="1" applyProtection="1">
      <alignment horizontal="left" vertical="center" shrinkToFit="1"/>
      <protection locked="0"/>
    </xf>
    <xf numFmtId="0" fontId="15" fillId="2" borderId="14" xfId="0" applyFont="1" applyFill="1" applyBorder="1" applyAlignment="1" applyProtection="1">
      <alignment horizontal="left" vertical="center" shrinkToFit="1"/>
      <protection locked="0"/>
    </xf>
    <xf numFmtId="0" fontId="15" fillId="0" borderId="4" xfId="0" applyFont="1" applyFill="1" applyBorder="1" applyAlignment="1">
      <alignment vertical="center" shrinkToFit="1"/>
    </xf>
    <xf numFmtId="0" fontId="15" fillId="0" borderId="2" xfId="0" applyFont="1" applyFill="1" applyBorder="1" applyAlignment="1">
      <alignment vertical="center" shrinkToFit="1"/>
    </xf>
    <xf numFmtId="0" fontId="15" fillId="0" borderId="5" xfId="0" applyFont="1" applyFill="1" applyBorder="1" applyAlignment="1">
      <alignment vertical="center" shrinkToFit="1"/>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2" xfId="0" applyFont="1" applyFill="1" applyBorder="1" applyAlignment="1">
      <alignment horizontal="center" vertical="center" shrinkToFit="1"/>
    </xf>
    <xf numFmtId="0" fontId="16" fillId="0" borderId="13" xfId="0" applyFont="1" applyFill="1" applyBorder="1" applyAlignment="1">
      <alignment horizontal="center" vertical="center" shrinkToFit="1"/>
    </xf>
    <xf numFmtId="0" fontId="16" fillId="0" borderId="14" xfId="0" applyFont="1" applyFill="1" applyBorder="1" applyAlignment="1">
      <alignment horizontal="center" vertical="center" shrinkToFit="1"/>
    </xf>
    <xf numFmtId="0" fontId="15" fillId="0" borderId="12" xfId="0" applyFont="1" applyFill="1" applyBorder="1" applyAlignment="1">
      <alignment vertical="center" shrinkToFit="1"/>
    </xf>
    <xf numFmtId="0" fontId="15" fillId="0" borderId="13" xfId="0" applyFont="1" applyFill="1" applyBorder="1" applyAlignment="1">
      <alignment vertical="center" shrinkToFit="1"/>
    </xf>
    <xf numFmtId="0" fontId="15" fillId="0" borderId="14" xfId="0" applyFont="1" applyFill="1" applyBorder="1" applyAlignment="1">
      <alignment vertical="center" shrinkToFit="1"/>
    </xf>
    <xf numFmtId="0" fontId="4" fillId="0" borderId="3" xfId="0" applyFont="1" applyBorder="1" applyAlignment="1">
      <alignment horizontal="left" vertical="center" wrapText="1"/>
    </xf>
    <xf numFmtId="0" fontId="3" fillId="0" borderId="3" xfId="0" applyFont="1" applyBorder="1" applyAlignment="1">
      <alignment vertical="center" shrinkToFit="1"/>
    </xf>
    <xf numFmtId="0" fontId="4" fillId="0" borderId="12" xfId="0" applyFont="1" applyBorder="1" applyAlignment="1">
      <alignment horizontal="left" vertical="center"/>
    </xf>
    <xf numFmtId="0" fontId="3" fillId="0" borderId="13" xfId="0" applyFont="1" applyBorder="1" applyAlignment="1">
      <alignment vertical="center"/>
    </xf>
    <xf numFmtId="0" fontId="3" fillId="0" borderId="14" xfId="0" applyFont="1" applyBorder="1" applyAlignment="1">
      <alignment vertical="center"/>
    </xf>
    <xf numFmtId="0" fontId="4" fillId="0" borderId="8" xfId="0" applyFont="1" applyBorder="1" applyAlignment="1">
      <alignment horizontal="center"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4" fillId="0" borderId="2"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1" xfId="0" applyFont="1" applyBorder="1" applyAlignment="1">
      <alignment horizontal="center" vertical="center" shrinkToFit="1"/>
    </xf>
    <xf numFmtId="177" fontId="4" fillId="0" borderId="4" xfId="0" applyNumberFormat="1" applyFont="1" applyBorder="1" applyAlignment="1" applyProtection="1">
      <alignment horizontal="right" vertical="center" shrinkToFit="1"/>
      <protection hidden="1"/>
    </xf>
    <xf numFmtId="177" fontId="4" fillId="0" borderId="2" xfId="0" applyNumberFormat="1" applyFont="1" applyBorder="1" applyAlignment="1" applyProtection="1">
      <alignment horizontal="right" vertical="center" shrinkToFit="1"/>
      <protection hidden="1"/>
    </xf>
    <xf numFmtId="177" fontId="4" fillId="0" borderId="5" xfId="0" applyNumberFormat="1" applyFont="1" applyBorder="1" applyAlignment="1" applyProtection="1">
      <alignment horizontal="right" vertical="center" shrinkToFit="1"/>
      <protection hidden="1"/>
    </xf>
    <xf numFmtId="177" fontId="4" fillId="0" borderId="6" xfId="0" applyNumberFormat="1" applyFont="1" applyBorder="1" applyAlignment="1" applyProtection="1">
      <alignment horizontal="right" vertical="center" shrinkToFit="1"/>
      <protection hidden="1"/>
    </xf>
    <xf numFmtId="177" fontId="4" fillId="0" borderId="1" xfId="0" applyNumberFormat="1" applyFont="1" applyBorder="1" applyAlignment="1" applyProtection="1">
      <alignment horizontal="right" vertical="center" shrinkToFit="1"/>
      <protection hidden="1"/>
    </xf>
    <xf numFmtId="177" fontId="4" fillId="0" borderId="7" xfId="0" applyNumberFormat="1" applyFont="1" applyBorder="1" applyAlignment="1" applyProtection="1">
      <alignment horizontal="right" vertical="center" shrinkToFit="1"/>
      <protection hidden="1"/>
    </xf>
    <xf numFmtId="177" fontId="4" fillId="0" borderId="10" xfId="0" applyNumberFormat="1" applyFont="1" applyBorder="1" applyAlignment="1" applyProtection="1">
      <alignment horizontal="right" vertical="center" shrinkToFit="1"/>
      <protection hidden="1"/>
    </xf>
    <xf numFmtId="177" fontId="4" fillId="0" borderId="0" xfId="0" applyNumberFormat="1" applyFont="1" applyBorder="1" applyAlignment="1" applyProtection="1">
      <alignment horizontal="right" vertical="center" shrinkToFit="1"/>
      <protection hidden="1"/>
    </xf>
    <xf numFmtId="177" fontId="4" fillId="0" borderId="11" xfId="0" applyNumberFormat="1" applyFont="1" applyBorder="1" applyAlignment="1" applyProtection="1">
      <alignment horizontal="right" vertical="center" shrinkToFit="1"/>
      <protection hidden="1"/>
    </xf>
    <xf numFmtId="0" fontId="4" fillId="0" borderId="8" xfId="0" applyFont="1" applyBorder="1" applyAlignment="1">
      <alignment horizontal="left" vertical="center" wrapTex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30" fillId="0" borderId="4" xfId="0" applyFont="1" applyBorder="1" applyAlignment="1">
      <alignment horizontal="center" vertical="center" wrapText="1" shrinkToFit="1"/>
    </xf>
    <xf numFmtId="0" fontId="30" fillId="0" borderId="2" xfId="0" applyFont="1" applyBorder="1" applyAlignment="1">
      <alignment horizontal="center" vertical="center" wrapText="1" shrinkToFit="1"/>
    </xf>
    <xf numFmtId="0" fontId="30" fillId="0" borderId="6" xfId="0" applyFont="1" applyBorder="1" applyAlignment="1">
      <alignment horizontal="center" vertical="center" wrapText="1" shrinkToFit="1"/>
    </xf>
    <xf numFmtId="0" fontId="30" fillId="0" borderId="1" xfId="0" applyFont="1" applyBorder="1" applyAlignment="1">
      <alignment horizontal="center" vertical="center" wrapText="1" shrinkToFit="1"/>
    </xf>
    <xf numFmtId="0" fontId="6" fillId="0" borderId="0" xfId="0" applyFont="1" applyBorder="1" applyAlignment="1" applyProtection="1">
      <alignment horizontal="left" vertical="center" shrinkToFit="1"/>
    </xf>
    <xf numFmtId="0" fontId="3" fillId="0" borderId="0" xfId="0" applyFont="1" applyBorder="1" applyAlignment="1" applyProtection="1">
      <alignment vertical="center" shrinkToFit="1"/>
    </xf>
    <xf numFmtId="0" fontId="15" fillId="0" borderId="12" xfId="0" applyFont="1" applyFill="1" applyBorder="1" applyAlignment="1">
      <alignment horizontal="center" vertical="center" shrinkToFit="1"/>
    </xf>
    <xf numFmtId="0" fontId="15" fillId="0" borderId="13" xfId="0" applyFont="1" applyFill="1" applyBorder="1" applyAlignment="1">
      <alignment horizontal="center" vertical="center" shrinkToFit="1"/>
    </xf>
    <xf numFmtId="0" fontId="15" fillId="0" borderId="14" xfId="0" applyFont="1" applyFill="1" applyBorder="1" applyAlignment="1">
      <alignment horizontal="center" vertical="center" shrinkToFit="1"/>
    </xf>
    <xf numFmtId="0" fontId="3"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68" fillId="0" borderId="0" xfId="0" applyFont="1" applyAlignment="1" applyProtection="1">
      <alignment horizontal="center" vertical="center" wrapText="1" shrinkToFit="1"/>
    </xf>
    <xf numFmtId="0" fontId="68" fillId="0" borderId="0" xfId="0" applyFont="1" applyAlignment="1" applyProtection="1">
      <alignment horizontal="center" vertical="center" shrinkToFit="1"/>
    </xf>
    <xf numFmtId="0" fontId="4" fillId="0" borderId="0" xfId="0" applyFont="1" applyAlignment="1" applyProtection="1">
      <alignment horizontal="left" vertical="center" shrinkToFit="1"/>
    </xf>
    <xf numFmtId="0" fontId="16" fillId="0" borderId="12" xfId="0" applyFont="1" applyFill="1" applyBorder="1" applyAlignment="1">
      <alignment vertical="center"/>
    </xf>
    <xf numFmtId="0" fontId="16" fillId="0" borderId="13" xfId="0" applyFont="1" applyFill="1" applyBorder="1" applyAlignment="1">
      <alignment vertical="center"/>
    </xf>
    <xf numFmtId="0" fontId="16" fillId="0" borderId="14" xfId="0" applyFont="1" applyFill="1" applyBorder="1" applyAlignment="1">
      <alignment vertical="center"/>
    </xf>
    <xf numFmtId="0" fontId="4" fillId="0" borderId="0" xfId="0" applyFont="1" applyFill="1" applyAlignment="1" applyProtection="1">
      <alignment vertical="center" shrinkToFit="1"/>
    </xf>
    <xf numFmtId="0" fontId="3" fillId="0" borderId="0" xfId="0" applyFont="1" applyFill="1" applyAlignment="1" applyProtection="1">
      <alignment vertical="center" shrinkToFit="1"/>
    </xf>
    <xf numFmtId="49" fontId="4" fillId="2" borderId="4" xfId="0" applyNumberFormat="1" applyFont="1" applyFill="1" applyBorder="1" applyAlignment="1" applyProtection="1">
      <alignment horizontal="center" vertical="center" shrinkToFit="1"/>
      <protection locked="0"/>
    </xf>
    <xf numFmtId="49" fontId="4" fillId="2" borderId="2" xfId="0" applyNumberFormat="1" applyFont="1" applyFill="1" applyBorder="1" applyAlignment="1" applyProtection="1">
      <alignment horizontal="center" vertical="center" shrinkToFit="1"/>
      <protection locked="0"/>
    </xf>
    <xf numFmtId="49" fontId="4" fillId="2" borderId="6" xfId="0" applyNumberFormat="1" applyFont="1" applyFill="1" applyBorder="1" applyAlignment="1" applyProtection="1">
      <alignment horizontal="center" vertical="center" shrinkToFit="1"/>
      <protection locked="0"/>
    </xf>
    <xf numFmtId="49" fontId="4" fillId="2" borderId="1" xfId="0" applyNumberFormat="1" applyFont="1" applyFill="1" applyBorder="1" applyAlignment="1" applyProtection="1">
      <alignment horizontal="center" vertical="center" shrinkToFit="1"/>
      <protection locked="0"/>
    </xf>
    <xf numFmtId="0" fontId="19" fillId="2" borderId="3" xfId="0" applyFont="1" applyFill="1" applyBorder="1" applyAlignment="1" applyProtection="1">
      <alignment horizontal="center" vertical="center" shrinkToFit="1"/>
      <protection locked="0"/>
    </xf>
    <xf numFmtId="177" fontId="68" fillId="0" borderId="4" xfId="0" applyNumberFormat="1" applyFont="1" applyBorder="1" applyAlignment="1">
      <alignment horizontal="center" vertical="center" shrinkToFit="1"/>
    </xf>
    <xf numFmtId="0" fontId="68" fillId="0" borderId="2" xfId="0" applyFont="1" applyBorder="1" applyAlignment="1">
      <alignment horizontal="center" vertical="center" shrinkToFit="1"/>
    </xf>
    <xf numFmtId="0" fontId="68" fillId="0" borderId="5" xfId="0" applyFont="1" applyBorder="1" applyAlignment="1">
      <alignment horizontal="center" vertical="center" shrinkToFit="1"/>
    </xf>
    <xf numFmtId="0" fontId="68" fillId="0" borderId="6" xfId="0" applyFont="1" applyBorder="1" applyAlignment="1">
      <alignment horizontal="center" vertical="center" shrinkToFit="1"/>
    </xf>
    <xf numFmtId="0" fontId="68" fillId="0" borderId="1" xfId="0" applyFont="1" applyBorder="1" applyAlignment="1">
      <alignment horizontal="center" vertical="center" shrinkToFit="1"/>
    </xf>
    <xf numFmtId="0" fontId="68" fillId="0" borderId="7" xfId="0" applyFont="1" applyBorder="1" applyAlignment="1">
      <alignment horizontal="center" vertical="center" shrinkToFit="1"/>
    </xf>
    <xf numFmtId="0" fontId="15" fillId="0" borderId="8" xfId="0" applyFont="1" applyBorder="1" applyAlignment="1">
      <alignment horizontal="center" vertical="center" textRotation="255" shrinkToFit="1"/>
    </xf>
    <xf numFmtId="0" fontId="15" fillId="0" borderId="37" xfId="0" applyFont="1" applyBorder="1" applyAlignment="1">
      <alignment horizontal="center" vertical="center" textRotation="255" shrinkToFit="1"/>
    </xf>
    <xf numFmtId="0" fontId="15" fillId="0" borderId="9" xfId="0" applyFont="1" applyBorder="1" applyAlignment="1">
      <alignment horizontal="center" vertical="center" textRotation="255" shrinkToFit="1"/>
    </xf>
    <xf numFmtId="0" fontId="16" fillId="2" borderId="12" xfId="0" applyFont="1" applyFill="1" applyBorder="1" applyAlignment="1" applyProtection="1">
      <alignment horizontal="left" vertical="center" shrinkToFit="1"/>
      <protection locked="0"/>
    </xf>
    <xf numFmtId="0" fontId="16" fillId="2" borderId="13" xfId="0" applyFont="1" applyFill="1" applyBorder="1" applyAlignment="1" applyProtection="1">
      <alignment horizontal="left" vertical="center" shrinkToFit="1"/>
      <protection locked="0"/>
    </xf>
    <xf numFmtId="0" fontId="16" fillId="2" borderId="14" xfId="0" applyFont="1" applyFill="1" applyBorder="1" applyAlignment="1" applyProtection="1">
      <alignment horizontal="left" vertical="center" shrinkToFit="1"/>
      <protection locked="0"/>
    </xf>
    <xf numFmtId="0" fontId="54" fillId="0" borderId="0" xfId="0" applyFont="1" applyBorder="1" applyAlignment="1" applyProtection="1">
      <alignment horizontal="center" vertical="center" shrinkToFit="1"/>
    </xf>
    <xf numFmtId="0" fontId="4" fillId="0" borderId="0" xfId="0" applyFont="1" applyAlignment="1" applyProtection="1">
      <alignment horizontal="center" vertical="center" shrinkToFit="1"/>
    </xf>
    <xf numFmtId="0" fontId="4" fillId="0" borderId="0" xfId="0" applyFont="1" applyAlignment="1" applyProtection="1">
      <alignment vertical="center" shrinkToFit="1"/>
    </xf>
    <xf numFmtId="0" fontId="4" fillId="2" borderId="0" xfId="0" applyFont="1" applyFill="1" applyAlignment="1" applyProtection="1">
      <alignment horizontal="center" vertical="center" shrinkToFit="1"/>
      <protection locked="0"/>
    </xf>
    <xf numFmtId="0" fontId="4" fillId="2" borderId="0" xfId="0" applyFont="1" applyFill="1" applyAlignment="1" applyProtection="1">
      <alignment vertical="center" shrinkToFit="1"/>
      <protection locked="0"/>
    </xf>
    <xf numFmtId="0" fontId="53" fillId="2" borderId="3" xfId="3" applyFill="1" applyBorder="1" applyAlignment="1" applyProtection="1">
      <alignment horizontal="center" vertical="center" shrinkToFit="1"/>
      <protection locked="0"/>
    </xf>
    <xf numFmtId="0" fontId="4" fillId="0" borderId="4" xfId="0" applyFont="1" applyFill="1" applyBorder="1" applyAlignment="1" applyProtection="1">
      <alignment horizontal="center" vertical="center" shrinkToFit="1"/>
      <protection hidden="1"/>
    </xf>
    <xf numFmtId="0" fontId="4" fillId="0" borderId="2" xfId="0" applyFont="1" applyFill="1" applyBorder="1" applyAlignment="1" applyProtection="1">
      <alignment horizontal="center" vertical="center" shrinkToFit="1"/>
      <protection hidden="1"/>
    </xf>
    <xf numFmtId="0" fontId="4" fillId="0" borderId="5" xfId="0" applyFont="1" applyFill="1" applyBorder="1" applyAlignment="1" applyProtection="1">
      <alignment horizontal="center" vertical="center" shrinkToFit="1"/>
      <protection hidden="1"/>
    </xf>
    <xf numFmtId="0" fontId="4" fillId="0" borderId="6" xfId="0" applyFont="1" applyFill="1" applyBorder="1" applyAlignment="1" applyProtection="1">
      <alignment horizontal="center" vertical="center" shrinkToFit="1"/>
      <protection hidden="1"/>
    </xf>
    <xf numFmtId="0" fontId="4" fillId="0" borderId="1" xfId="0" applyFont="1" applyFill="1" applyBorder="1" applyAlignment="1" applyProtection="1">
      <alignment horizontal="center" vertical="center" shrinkToFit="1"/>
      <protection hidden="1"/>
    </xf>
    <xf numFmtId="0" fontId="4" fillId="0" borderId="7" xfId="0" applyFont="1" applyFill="1" applyBorder="1" applyAlignment="1" applyProtection="1">
      <alignment horizontal="center" vertical="center" shrinkToFit="1"/>
      <protection hidden="1"/>
    </xf>
    <xf numFmtId="177" fontId="4" fillId="2" borderId="4" xfId="0" applyNumberFormat="1" applyFont="1" applyFill="1" applyBorder="1" applyAlignment="1" applyProtection="1">
      <alignment horizontal="right" vertical="center" shrinkToFit="1"/>
      <protection locked="0" hidden="1"/>
    </xf>
    <xf numFmtId="177" fontId="4" fillId="2" borderId="2" xfId="0" applyNumberFormat="1" applyFont="1" applyFill="1" applyBorder="1" applyAlignment="1" applyProtection="1">
      <alignment horizontal="right" vertical="center" shrinkToFit="1"/>
      <protection locked="0" hidden="1"/>
    </xf>
    <xf numFmtId="177" fontId="4" fillId="2" borderId="5" xfId="0" applyNumberFormat="1" applyFont="1" applyFill="1" applyBorder="1" applyAlignment="1" applyProtection="1">
      <alignment horizontal="right" vertical="center" shrinkToFit="1"/>
      <protection locked="0" hidden="1"/>
    </xf>
    <xf numFmtId="177" fontId="4" fillId="2" borderId="6" xfId="0" applyNumberFormat="1" applyFont="1" applyFill="1" applyBorder="1" applyAlignment="1" applyProtection="1">
      <alignment horizontal="right" vertical="center" shrinkToFit="1"/>
      <protection locked="0" hidden="1"/>
    </xf>
    <xf numFmtId="177" fontId="4" fillId="2" borderId="1" xfId="0" applyNumberFormat="1" applyFont="1" applyFill="1" applyBorder="1" applyAlignment="1" applyProtection="1">
      <alignment horizontal="right" vertical="center" shrinkToFit="1"/>
      <protection locked="0" hidden="1"/>
    </xf>
    <xf numFmtId="177" fontId="4" fillId="2" borderId="7" xfId="0" applyNumberFormat="1" applyFont="1" applyFill="1" applyBorder="1" applyAlignment="1" applyProtection="1">
      <alignment horizontal="right" vertical="center" shrinkToFit="1"/>
      <protection locked="0" hidden="1"/>
    </xf>
    <xf numFmtId="0" fontId="3" fillId="0" borderId="14" xfId="0" applyFont="1" applyBorder="1" applyAlignment="1">
      <alignment vertical="center" shrinkToFit="1"/>
    </xf>
    <xf numFmtId="0" fontId="4" fillId="0" borderId="12" xfId="0" applyFont="1" applyBorder="1" applyAlignment="1">
      <alignment horizontal="lef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177" fontId="4" fillId="2" borderId="10" xfId="0" applyNumberFormat="1" applyFont="1" applyFill="1" applyBorder="1" applyAlignment="1" applyProtection="1">
      <alignment horizontal="right" vertical="center" shrinkToFit="1"/>
      <protection locked="0" hidden="1"/>
    </xf>
    <xf numFmtId="177" fontId="4" fillId="2" borderId="0" xfId="0" applyNumberFormat="1" applyFont="1" applyFill="1" applyBorder="1" applyAlignment="1" applyProtection="1">
      <alignment horizontal="right" vertical="center" shrinkToFit="1"/>
      <protection locked="0" hidden="1"/>
    </xf>
    <xf numFmtId="177" fontId="4" fillId="2" borderId="11" xfId="0" applyNumberFormat="1" applyFont="1" applyFill="1" applyBorder="1" applyAlignment="1" applyProtection="1">
      <alignment horizontal="right" vertical="center" shrinkToFit="1"/>
      <protection locked="0" hidden="1"/>
    </xf>
    <xf numFmtId="0" fontId="4" fillId="0" borderId="4" xfId="0" applyFont="1" applyBorder="1" applyAlignment="1">
      <alignment horizontal="center" vertical="center" shrinkToFit="1"/>
    </xf>
    <xf numFmtId="0" fontId="3" fillId="0" borderId="5" xfId="0" applyFont="1" applyBorder="1" applyAlignment="1">
      <alignment vertical="center" shrinkToFit="1"/>
    </xf>
    <xf numFmtId="0" fontId="30" fillId="0" borderId="0" xfId="0" applyFont="1" applyBorder="1" applyAlignment="1">
      <alignment horizontal="left"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4" xfId="0" applyFont="1" applyFill="1" applyBorder="1" applyAlignment="1" applyProtection="1">
      <alignment horizontal="center" vertical="center" shrinkToFit="1"/>
      <protection hidden="1"/>
    </xf>
    <xf numFmtId="0" fontId="3" fillId="0" borderId="2" xfId="0" applyFont="1" applyFill="1" applyBorder="1" applyAlignment="1" applyProtection="1">
      <alignment vertical="center" shrinkToFit="1"/>
      <protection hidden="1"/>
    </xf>
    <xf numFmtId="0" fontId="3" fillId="0" borderId="5" xfId="0" applyFont="1" applyFill="1" applyBorder="1" applyAlignment="1" applyProtection="1">
      <alignment vertical="center" shrinkToFit="1"/>
      <protection hidden="1"/>
    </xf>
    <xf numFmtId="0" fontId="3" fillId="0" borderId="6" xfId="0" applyFont="1" applyFill="1" applyBorder="1" applyAlignment="1" applyProtection="1">
      <alignment vertical="center" shrinkToFit="1"/>
      <protection hidden="1"/>
    </xf>
    <xf numFmtId="0" fontId="3" fillId="0" borderId="1" xfId="0" applyFont="1" applyFill="1" applyBorder="1" applyAlignment="1" applyProtection="1">
      <alignment vertical="center" shrinkToFit="1"/>
      <protection hidden="1"/>
    </xf>
    <xf numFmtId="0" fontId="3" fillId="0" borderId="7" xfId="0" applyFont="1" applyFill="1" applyBorder="1" applyAlignment="1" applyProtection="1">
      <alignment vertical="center" shrinkToFit="1"/>
      <protection hidden="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3" fillId="0" borderId="2" xfId="0" applyFont="1" applyFill="1" applyBorder="1" applyAlignment="1" applyProtection="1">
      <alignment horizontal="center" vertical="center" shrinkToFit="1"/>
      <protection hidden="1"/>
    </xf>
    <xf numFmtId="0" fontId="3" fillId="0" borderId="5" xfId="0" applyFont="1" applyFill="1" applyBorder="1" applyAlignment="1" applyProtection="1">
      <alignment horizontal="center" vertical="center" shrinkToFit="1"/>
      <protection hidden="1"/>
    </xf>
    <xf numFmtId="0" fontId="3" fillId="0" borderId="6" xfId="0" applyFont="1" applyFill="1" applyBorder="1" applyAlignment="1" applyProtection="1">
      <alignment horizontal="center" vertical="center" shrinkToFit="1"/>
      <protection hidden="1"/>
    </xf>
    <xf numFmtId="0" fontId="3" fillId="0" borderId="1" xfId="0" applyFont="1" applyFill="1" applyBorder="1" applyAlignment="1" applyProtection="1">
      <alignment horizontal="center" vertical="center" shrinkToFit="1"/>
      <protection hidden="1"/>
    </xf>
    <xf numFmtId="0" fontId="3" fillId="0" borderId="7" xfId="0" applyFont="1" applyFill="1" applyBorder="1" applyAlignment="1" applyProtection="1">
      <alignment horizontal="center" vertical="center" shrinkToFit="1"/>
      <protection hidden="1"/>
    </xf>
    <xf numFmtId="0" fontId="4" fillId="0" borderId="10" xfId="0" applyFont="1" applyFill="1" applyBorder="1" applyAlignment="1" applyProtection="1">
      <alignment horizontal="center" vertical="center" shrinkToFit="1"/>
      <protection hidden="1"/>
    </xf>
    <xf numFmtId="0" fontId="4" fillId="0" borderId="0" xfId="0" applyFont="1" applyFill="1" applyBorder="1" applyAlignment="1" applyProtection="1">
      <alignment horizontal="center" vertical="center" shrinkToFit="1"/>
      <protection hidden="1"/>
    </xf>
    <xf numFmtId="0" fontId="4" fillId="0" borderId="11" xfId="0" applyFont="1" applyFill="1" applyBorder="1" applyAlignment="1" applyProtection="1">
      <alignment horizontal="center" vertical="center" shrinkToFit="1"/>
      <protection hidden="1"/>
    </xf>
    <xf numFmtId="0" fontId="3" fillId="0" borderId="2" xfId="0" applyFont="1" applyBorder="1" applyAlignment="1" applyProtection="1">
      <alignment vertical="center" shrinkToFit="1"/>
      <protection locked="0"/>
    </xf>
    <xf numFmtId="0" fontId="3" fillId="0" borderId="5" xfId="0" applyFont="1" applyBorder="1" applyAlignment="1" applyProtection="1">
      <alignment vertical="center" shrinkToFit="1"/>
      <protection locked="0"/>
    </xf>
    <xf numFmtId="0" fontId="3" fillId="0" borderId="6" xfId="0" applyFont="1" applyBorder="1" applyAlignment="1" applyProtection="1">
      <alignment vertical="center" shrinkToFit="1"/>
      <protection locked="0"/>
    </xf>
    <xf numFmtId="0" fontId="3" fillId="0" borderId="1" xfId="0" applyFont="1" applyBorder="1" applyAlignment="1" applyProtection="1">
      <alignment vertical="center" shrinkToFit="1"/>
      <protection locked="0"/>
    </xf>
    <xf numFmtId="0" fontId="3" fillId="0" borderId="7" xfId="0" applyFont="1" applyBorder="1" applyAlignment="1" applyProtection="1">
      <alignment vertical="center" shrinkToFit="1"/>
      <protection locked="0"/>
    </xf>
    <xf numFmtId="0" fontId="30" fillId="0" borderId="1" xfId="0" applyFont="1" applyBorder="1" applyAlignment="1">
      <alignment horizontal="left" vertical="center" shrinkToFit="1"/>
    </xf>
    <xf numFmtId="0" fontId="4" fillId="0" borderId="1" xfId="0" applyFont="1" applyBorder="1" applyAlignment="1">
      <alignment vertical="center"/>
    </xf>
    <xf numFmtId="0" fontId="3" fillId="0" borderId="1" xfId="0" applyFont="1" applyBorder="1" applyAlignment="1">
      <alignment vertical="center"/>
    </xf>
    <xf numFmtId="0" fontId="0" fillId="2" borderId="3" xfId="0" applyFill="1" applyBorder="1" applyAlignment="1" applyProtection="1">
      <alignment horizontal="center" vertical="center" shrinkToFit="1"/>
      <protection locked="0"/>
    </xf>
    <xf numFmtId="177" fontId="3" fillId="2" borderId="3" xfId="0" applyNumberFormat="1" applyFont="1" applyFill="1" applyBorder="1" applyAlignment="1" applyProtection="1">
      <alignment vertical="center" shrinkToFit="1"/>
      <protection locked="0"/>
    </xf>
    <xf numFmtId="177" fontId="0" fillId="2" borderId="3" xfId="0" applyNumberFormat="1" applyFill="1" applyBorder="1" applyAlignment="1" applyProtection="1">
      <alignment vertical="center" shrinkToFit="1"/>
      <protection locked="0"/>
    </xf>
    <xf numFmtId="0" fontId="3" fillId="0" borderId="13" xfId="0" applyFont="1" applyBorder="1" applyAlignment="1">
      <alignment horizontal="right" vertical="center" shrinkToFit="1"/>
    </xf>
    <xf numFmtId="0" fontId="3" fillId="0" borderId="4" xfId="0" applyFont="1" applyBorder="1" applyAlignment="1">
      <alignment vertical="center" shrinkToFit="1"/>
    </xf>
    <xf numFmtId="0" fontId="0" fillId="0" borderId="2" xfId="0"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1" xfId="0" applyBorder="1" applyAlignment="1">
      <alignment vertical="center" shrinkToFit="1"/>
    </xf>
    <xf numFmtId="0" fontId="0" fillId="0" borderId="7" xfId="0" applyBorder="1" applyAlignment="1">
      <alignment vertical="center" shrinkToFit="1"/>
    </xf>
    <xf numFmtId="0" fontId="0" fillId="0" borderId="3" xfId="0" applyBorder="1" applyAlignment="1">
      <alignment horizontal="center" vertical="center" shrinkToFit="1"/>
    </xf>
    <xf numFmtId="0" fontId="4" fillId="2" borderId="12" xfId="0" applyFont="1" applyFill="1" applyBorder="1" applyAlignment="1" applyProtection="1">
      <alignment horizontal="center" vertical="center" shrinkToFit="1"/>
      <protection locked="0"/>
    </xf>
    <xf numFmtId="179" fontId="4" fillId="0" borderId="17" xfId="0" applyNumberFormat="1" applyFont="1" applyBorder="1" applyAlignment="1">
      <alignment horizontal="center" vertical="center" shrinkToFit="1"/>
    </xf>
    <xf numFmtId="179" fontId="4" fillId="0" borderId="3" xfId="0" applyNumberFormat="1" applyFont="1" applyBorder="1" applyAlignment="1">
      <alignment horizontal="center" vertical="center" shrinkToFit="1"/>
    </xf>
    <xf numFmtId="179" fontId="3" fillId="0" borderId="3" xfId="0" applyNumberFormat="1" applyFont="1" applyBorder="1" applyAlignment="1">
      <alignment horizontal="center" vertical="center" shrinkToFit="1"/>
    </xf>
    <xf numFmtId="179" fontId="3" fillId="0" borderId="12" xfId="0" applyNumberFormat="1" applyFont="1" applyBorder="1" applyAlignment="1">
      <alignment horizontal="center" vertical="center" shrinkToFit="1"/>
    </xf>
    <xf numFmtId="177" fontId="57" fillId="0" borderId="3" xfId="0" applyNumberFormat="1" applyFont="1" applyBorder="1" applyAlignment="1" applyProtection="1">
      <alignment horizontal="center" vertical="center" shrinkToFit="1"/>
      <protection hidden="1"/>
    </xf>
    <xf numFmtId="0" fontId="3" fillId="0" borderId="0" xfId="0" applyFont="1" applyFill="1" applyBorder="1" applyAlignment="1">
      <alignment horizontal="center" vertical="center" shrinkToFit="1"/>
    </xf>
    <xf numFmtId="0" fontId="0" fillId="0" borderId="0" xfId="0" applyFill="1" applyBorder="1" applyAlignment="1">
      <alignment horizontal="center" vertical="center" shrinkToFit="1"/>
    </xf>
    <xf numFmtId="177" fontId="3" fillId="0" borderId="0" xfId="0" applyNumberFormat="1" applyFont="1" applyFill="1" applyBorder="1" applyAlignment="1">
      <alignment vertical="center" shrinkToFit="1"/>
    </xf>
    <xf numFmtId="177" fontId="0" fillId="0" borderId="0" xfId="0" applyNumberFormat="1" applyFill="1" applyBorder="1" applyAlignment="1">
      <alignment vertical="center" shrinkToFit="1"/>
    </xf>
    <xf numFmtId="0" fontId="3"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3" fillId="0" borderId="12" xfId="0" applyFont="1"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0" borderId="13" xfId="0" applyFont="1" applyBorder="1" applyAlignment="1">
      <alignment horizontal="center" vertical="center" shrinkToFit="1"/>
    </xf>
    <xf numFmtId="0" fontId="4" fillId="0" borderId="3" xfId="0" applyFont="1" applyBorder="1" applyAlignment="1">
      <alignment horizontal="center" vertical="center"/>
    </xf>
    <xf numFmtId="0" fontId="3" fillId="0" borderId="3" xfId="0" applyFont="1" applyBorder="1" applyAlignment="1">
      <alignment horizontal="left" vertical="center" wrapText="1"/>
    </xf>
    <xf numFmtId="0" fontId="3" fillId="0" borderId="3" xfId="0" applyFont="1" applyBorder="1" applyAlignment="1">
      <alignment vertical="center"/>
    </xf>
    <xf numFmtId="0" fontId="0" fillId="0" borderId="3" xfId="0" applyBorder="1" applyAlignment="1">
      <alignment vertical="center"/>
    </xf>
    <xf numFmtId="0" fontId="3" fillId="0" borderId="12" xfId="0" applyFont="1" applyBorder="1" applyAlignment="1">
      <alignment horizontal="left" vertical="center" shrinkToFit="1"/>
    </xf>
    <xf numFmtId="0" fontId="0" fillId="0" borderId="13" xfId="0" applyBorder="1" applyAlignment="1">
      <alignment horizontal="left" vertical="center" shrinkToFit="1"/>
    </xf>
    <xf numFmtId="0" fontId="0" fillId="0" borderId="14" xfId="0" applyBorder="1" applyAlignment="1">
      <alignment horizontal="left" vertical="center" shrinkToFi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179" fontId="4" fillId="0" borderId="47" xfId="0" applyNumberFormat="1" applyFont="1" applyBorder="1" applyAlignment="1">
      <alignment horizontal="center" vertical="center" shrinkToFit="1"/>
    </xf>
    <xf numFmtId="179" fontId="4" fillId="0" borderId="13" xfId="0" applyNumberFormat="1" applyFont="1" applyBorder="1" applyAlignment="1">
      <alignment horizontal="center" vertical="center" shrinkToFit="1"/>
    </xf>
    <xf numFmtId="179" fontId="4" fillId="0" borderId="14" xfId="0" applyNumberFormat="1" applyFont="1" applyBorder="1" applyAlignment="1">
      <alignment horizontal="center" vertical="center" shrinkToFit="1"/>
    </xf>
    <xf numFmtId="178" fontId="3" fillId="2" borderId="13" xfId="0" applyNumberFormat="1" applyFont="1" applyFill="1" applyBorder="1" applyAlignment="1" applyProtection="1">
      <alignment horizontal="center" vertical="center" shrinkToFit="1"/>
      <protection locked="0"/>
    </xf>
    <xf numFmtId="178" fontId="3" fillId="2" borderId="14" xfId="0" applyNumberFormat="1" applyFont="1" applyFill="1" applyBorder="1" applyAlignment="1" applyProtection="1">
      <alignment horizontal="center" vertical="center" shrinkToFit="1"/>
      <protection locked="0"/>
    </xf>
    <xf numFmtId="179" fontId="4" fillId="0" borderId="49" xfId="0" applyNumberFormat="1" applyFont="1" applyBorder="1" applyAlignment="1">
      <alignment horizontal="center" vertical="center" shrinkToFit="1"/>
    </xf>
    <xf numFmtId="179" fontId="4" fillId="0" borderId="1" xfId="0" applyNumberFormat="1" applyFont="1" applyBorder="1" applyAlignment="1">
      <alignment horizontal="center" vertical="center" shrinkToFit="1"/>
    </xf>
    <xf numFmtId="179" fontId="4" fillId="0" borderId="7" xfId="0" applyNumberFormat="1" applyFont="1" applyBorder="1" applyAlignment="1">
      <alignment horizontal="center" vertical="center" shrinkToFit="1"/>
    </xf>
    <xf numFmtId="179" fontId="3" fillId="0" borderId="13" xfId="0" applyNumberFormat="1" applyFont="1" applyBorder="1" applyAlignment="1">
      <alignment horizontal="center" vertical="center" shrinkToFit="1"/>
    </xf>
    <xf numFmtId="0" fontId="0" fillId="0" borderId="4" xfId="0" applyFont="1" applyBorder="1" applyAlignment="1">
      <alignment horizontal="center" vertical="center"/>
    </xf>
    <xf numFmtId="0" fontId="0" fillId="0" borderId="2" xfId="0" applyFont="1" applyBorder="1" applyAlignment="1">
      <alignment horizontal="center" vertical="center"/>
    </xf>
    <xf numFmtId="0" fontId="0" fillId="0" borderId="48" xfId="0" applyFont="1" applyBorder="1" applyAlignment="1">
      <alignment horizontal="center" vertical="center"/>
    </xf>
    <xf numFmtId="0" fontId="0" fillId="0" borderId="6" xfId="0" applyFont="1" applyBorder="1" applyAlignment="1">
      <alignment horizontal="center" vertical="center"/>
    </xf>
    <xf numFmtId="0" fontId="0" fillId="0" borderId="1" xfId="0" applyFont="1" applyBorder="1" applyAlignment="1">
      <alignment horizontal="center" vertical="center"/>
    </xf>
    <xf numFmtId="0" fontId="0" fillId="0" borderId="50" xfId="0" applyFont="1" applyBorder="1" applyAlignment="1">
      <alignment horizontal="center" vertical="center"/>
    </xf>
    <xf numFmtId="178" fontId="3" fillId="2" borderId="3" xfId="0" applyNumberFormat="1" applyFont="1" applyFill="1" applyBorder="1" applyAlignment="1" applyProtection="1">
      <alignment horizontal="center" vertical="center" shrinkToFit="1"/>
      <protection locked="0"/>
    </xf>
    <xf numFmtId="0" fontId="3" fillId="0" borderId="0" xfId="0" applyFont="1" applyBorder="1" applyAlignment="1">
      <alignment horizontal="left" vertical="center" shrinkToFit="1"/>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 xfId="0" applyFont="1" applyBorder="1" applyAlignment="1">
      <alignment horizontal="left" vertical="center" wrapText="1"/>
    </xf>
    <xf numFmtId="0" fontId="4" fillId="0" borderId="7" xfId="0" applyFont="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1" xfId="0" applyFont="1" applyBorder="1" applyAlignment="1">
      <alignment horizontal="left" vertical="center" wrapText="1"/>
    </xf>
    <xf numFmtId="0" fontId="3" fillId="0" borderId="7" xfId="0" applyFont="1" applyBorder="1" applyAlignment="1">
      <alignment horizontal="left" vertical="center" wrapText="1"/>
    </xf>
    <xf numFmtId="0" fontId="3" fillId="2" borderId="12" xfId="0" applyFont="1" applyFill="1" applyBorder="1" applyAlignment="1" applyProtection="1">
      <alignment horizontal="center" vertical="center" shrinkToFit="1"/>
      <protection locked="0"/>
    </xf>
    <xf numFmtId="0" fontId="3" fillId="2" borderId="14" xfId="0" applyFont="1" applyFill="1" applyBorder="1" applyAlignment="1" applyProtection="1">
      <alignment horizontal="center" vertical="center" shrinkToFit="1"/>
      <protection locked="0"/>
    </xf>
    <xf numFmtId="0" fontId="0" fillId="2" borderId="12" xfId="0" applyFill="1" applyBorder="1" applyAlignment="1" applyProtection="1">
      <alignment horizontal="center" vertical="center" shrinkToFit="1"/>
      <protection locked="0"/>
    </xf>
    <xf numFmtId="0" fontId="0" fillId="2" borderId="13" xfId="0"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shrinkToFit="1"/>
      <protection locked="0"/>
    </xf>
    <xf numFmtId="0" fontId="31" fillId="0" borderId="2" xfId="0" applyFont="1" applyBorder="1" applyAlignment="1">
      <alignment horizontal="center" vertical="center" shrinkToFit="1"/>
    </xf>
    <xf numFmtId="0" fontId="31" fillId="0" borderId="1" xfId="0" applyFont="1" applyBorder="1" applyAlignment="1">
      <alignment horizontal="center" vertical="center" shrinkToFit="1"/>
    </xf>
    <xf numFmtId="0" fontId="0" fillId="2" borderId="12" xfId="0" applyFill="1" applyBorder="1" applyAlignment="1" applyProtection="1">
      <alignment horizontal="left" vertical="center" shrinkToFit="1"/>
      <protection locked="0"/>
    </xf>
    <xf numFmtId="0" fontId="0" fillId="2" borderId="13" xfId="0" applyFill="1" applyBorder="1" applyAlignment="1" applyProtection="1">
      <alignment horizontal="left" vertical="center" shrinkToFit="1"/>
      <protection locked="0"/>
    </xf>
    <xf numFmtId="0" fontId="0" fillId="2" borderId="14" xfId="0" applyFill="1" applyBorder="1" applyAlignment="1" applyProtection="1">
      <alignment horizontal="left" vertical="center" shrinkToFit="1"/>
      <protection locked="0"/>
    </xf>
    <xf numFmtId="0" fontId="3" fillId="2" borderId="12" xfId="0" applyFont="1" applyFill="1" applyBorder="1" applyAlignment="1" applyProtection="1">
      <alignment vertical="center" shrinkToFit="1"/>
      <protection locked="0"/>
    </xf>
    <xf numFmtId="0" fontId="0" fillId="2" borderId="13" xfId="0" applyFill="1" applyBorder="1" applyAlignment="1" applyProtection="1">
      <alignment vertical="center" shrinkToFit="1"/>
      <protection locked="0"/>
    </xf>
    <xf numFmtId="0" fontId="0" fillId="2" borderId="14" xfId="0" applyFill="1" applyBorder="1" applyAlignment="1" applyProtection="1">
      <alignment vertical="center" shrinkToFit="1"/>
      <protection locked="0"/>
    </xf>
    <xf numFmtId="0" fontId="3" fillId="2" borderId="13" xfId="0" applyFont="1" applyFill="1" applyBorder="1" applyAlignment="1" applyProtection="1">
      <alignment horizontal="center" vertical="center" shrinkToFit="1"/>
      <protection locked="0"/>
    </xf>
    <xf numFmtId="0" fontId="3" fillId="2" borderId="4" xfId="0" applyFont="1" applyFill="1" applyBorder="1" applyAlignment="1" applyProtection="1">
      <alignment vertical="center" shrinkToFit="1"/>
      <protection locked="0"/>
    </xf>
    <xf numFmtId="0" fontId="0" fillId="2" borderId="2" xfId="0" applyFill="1" applyBorder="1" applyAlignment="1" applyProtection="1">
      <alignment vertical="center" shrinkToFit="1"/>
      <protection locked="0"/>
    </xf>
    <xf numFmtId="0" fontId="0" fillId="2" borderId="5" xfId="0" applyFill="1" applyBorder="1" applyAlignment="1" applyProtection="1">
      <alignment vertical="center" shrinkToFit="1"/>
      <protection locked="0"/>
    </xf>
    <xf numFmtId="0" fontId="0" fillId="0" borderId="2" xfId="0" applyBorder="1" applyAlignment="1">
      <alignment horizontal="center" vertical="center" shrinkToFit="1"/>
    </xf>
    <xf numFmtId="0" fontId="3" fillId="0" borderId="3" xfId="0" applyFont="1" applyBorder="1" applyAlignment="1">
      <alignment horizontal="center" vertical="top" shrinkToFit="1"/>
    </xf>
    <xf numFmtId="0" fontId="0" fillId="0" borderId="3" xfId="0" applyBorder="1" applyAlignment="1">
      <alignment horizontal="center" vertical="top" shrinkToFit="1"/>
    </xf>
    <xf numFmtId="0" fontId="3" fillId="0" borderId="4" xfId="0" applyFont="1" applyBorder="1" applyAlignment="1">
      <alignment vertical="center" wrapText="1"/>
    </xf>
    <xf numFmtId="0" fontId="0" fillId="0" borderId="2" xfId="0" applyBorder="1" applyAlignment="1">
      <alignment vertical="center" wrapText="1"/>
    </xf>
    <xf numFmtId="0" fontId="0" fillId="0" borderId="2" xfId="0" applyBorder="1" applyAlignment="1">
      <alignment vertical="center"/>
    </xf>
    <xf numFmtId="0" fontId="0" fillId="0" borderId="5" xfId="0" applyBorder="1" applyAlignment="1">
      <alignment vertical="center"/>
    </xf>
    <xf numFmtId="0" fontId="0" fillId="0" borderId="6" xfId="0" applyBorder="1" applyAlignment="1">
      <alignment vertical="center" wrapText="1"/>
    </xf>
    <xf numFmtId="0" fontId="0" fillId="0" borderId="1" xfId="0" applyBorder="1" applyAlignment="1">
      <alignment vertical="center" wrapText="1"/>
    </xf>
    <xf numFmtId="0" fontId="0" fillId="0" borderId="1" xfId="0" applyBorder="1" applyAlignment="1">
      <alignment vertical="center"/>
    </xf>
    <xf numFmtId="0" fontId="0" fillId="0" borderId="7" xfId="0" applyBorder="1" applyAlignment="1">
      <alignment vertical="center"/>
    </xf>
    <xf numFmtId="0" fontId="3" fillId="0" borderId="14" xfId="0" applyFont="1" applyBorder="1" applyAlignment="1">
      <alignment horizontal="center" vertical="center" shrinkToFit="1"/>
    </xf>
    <xf numFmtId="0" fontId="6" fillId="0" borderId="12" xfId="0" applyFont="1" applyBorder="1" applyAlignment="1">
      <alignment vertical="center" shrinkToFit="1"/>
    </xf>
    <xf numFmtId="0" fontId="47" fillId="0" borderId="13" xfId="0" applyFont="1" applyBorder="1" applyAlignment="1">
      <alignment vertical="center" shrinkToFit="1"/>
    </xf>
    <xf numFmtId="0" fontId="47" fillId="0" borderId="14" xfId="0" applyFont="1" applyBorder="1" applyAlignment="1">
      <alignment vertical="center" shrinkToFit="1"/>
    </xf>
    <xf numFmtId="0" fontId="31" fillId="0" borderId="3" xfId="0" applyFont="1" applyBorder="1" applyAlignment="1">
      <alignment horizontal="center" vertical="center"/>
    </xf>
    <xf numFmtId="0" fontId="31" fillId="0" borderId="12"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38" fontId="3" fillId="0" borderId="13" xfId="4" applyFont="1" applyBorder="1" applyAlignment="1">
      <alignment horizontal="center" vertical="center" shrinkToFit="1"/>
    </xf>
    <xf numFmtId="178" fontId="0" fillId="2" borderId="4" xfId="0" applyNumberFormat="1" applyFill="1" applyBorder="1" applyAlignment="1" applyProtection="1">
      <alignment horizontal="center" vertical="center" shrinkToFit="1"/>
      <protection locked="0"/>
    </xf>
    <xf numFmtId="178" fontId="0" fillId="2" borderId="2" xfId="0" applyNumberFormat="1" applyFill="1" applyBorder="1" applyAlignment="1" applyProtection="1">
      <alignment horizontal="center" vertical="center" shrinkToFit="1"/>
      <protection locked="0"/>
    </xf>
    <xf numFmtId="178" fontId="0" fillId="2" borderId="5" xfId="0" applyNumberFormat="1" applyFill="1" applyBorder="1" applyAlignment="1" applyProtection="1">
      <alignment horizontal="center" vertical="center" shrinkToFit="1"/>
      <protection locked="0"/>
    </xf>
    <xf numFmtId="178" fontId="0" fillId="2" borderId="6" xfId="0" applyNumberFormat="1" applyFill="1" applyBorder="1" applyAlignment="1" applyProtection="1">
      <alignment horizontal="center" vertical="center" shrinkToFit="1"/>
      <protection locked="0"/>
    </xf>
    <xf numFmtId="178" fontId="0" fillId="2" borderId="1" xfId="0" applyNumberFormat="1" applyFill="1" applyBorder="1" applyAlignment="1" applyProtection="1">
      <alignment horizontal="center" vertical="center" shrinkToFit="1"/>
      <protection locked="0"/>
    </xf>
    <xf numFmtId="178" fontId="0" fillId="2" borderId="7" xfId="0" applyNumberFormat="1" applyFill="1" applyBorder="1" applyAlignment="1" applyProtection="1">
      <alignment horizontal="center" vertical="center" shrinkToFit="1"/>
      <protection locked="0"/>
    </xf>
    <xf numFmtId="0" fontId="30" fillId="2" borderId="2" xfId="0" applyFont="1" applyFill="1" applyBorder="1" applyAlignment="1" applyProtection="1">
      <alignment horizontal="left" vertical="center" wrapText="1" shrinkToFit="1"/>
      <protection locked="0"/>
    </xf>
    <xf numFmtId="0" fontId="30" fillId="2" borderId="5" xfId="0" applyFont="1" applyFill="1" applyBorder="1" applyAlignment="1" applyProtection="1">
      <alignment horizontal="left" vertical="center" wrapText="1" shrinkToFit="1"/>
      <protection locked="0"/>
    </xf>
    <xf numFmtId="0" fontId="30" fillId="2" borderId="1" xfId="0" applyFont="1" applyFill="1" applyBorder="1" applyAlignment="1" applyProtection="1">
      <alignment horizontal="left" vertical="center" wrapText="1" shrinkToFit="1"/>
      <protection locked="0"/>
    </xf>
    <xf numFmtId="0" fontId="30" fillId="2" borderId="7" xfId="0" applyFont="1" applyFill="1" applyBorder="1" applyAlignment="1" applyProtection="1">
      <alignment horizontal="left" vertical="center" wrapText="1" shrinkToFit="1"/>
      <protection locked="0"/>
    </xf>
    <xf numFmtId="0" fontId="64" fillId="0" borderId="4" xfId="0" applyFont="1" applyFill="1" applyBorder="1" applyAlignment="1" applyProtection="1">
      <alignment horizontal="center" vertical="center" shrinkToFit="1"/>
      <protection hidden="1"/>
    </xf>
    <xf numFmtId="0" fontId="56" fillId="0" borderId="2" xfId="0" applyFont="1" applyBorder="1" applyAlignment="1" applyProtection="1">
      <alignment horizontal="center" vertical="center" shrinkToFit="1"/>
      <protection hidden="1"/>
    </xf>
    <xf numFmtId="0" fontId="56" fillId="0" borderId="5" xfId="0" applyFont="1" applyBorder="1" applyAlignment="1" applyProtection="1">
      <alignment horizontal="center" vertical="center" shrinkToFit="1"/>
      <protection hidden="1"/>
    </xf>
    <xf numFmtId="0" fontId="56" fillId="0" borderId="6" xfId="0" applyFont="1" applyBorder="1" applyAlignment="1" applyProtection="1">
      <alignment horizontal="center" vertical="center" shrinkToFit="1"/>
      <protection hidden="1"/>
    </xf>
    <xf numFmtId="0" fontId="56" fillId="0" borderId="1" xfId="0" applyFont="1" applyBorder="1" applyAlignment="1" applyProtection="1">
      <alignment horizontal="center" vertical="center" shrinkToFit="1"/>
      <protection hidden="1"/>
    </xf>
    <xf numFmtId="0" fontId="56" fillId="0" borderId="7" xfId="0" applyFont="1" applyBorder="1" applyAlignment="1" applyProtection="1">
      <alignment horizontal="center" vertical="center" shrinkToFit="1"/>
      <protection hidden="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1" xfId="0" applyBorder="1" applyAlignment="1">
      <alignment horizontal="center" vertical="center" shrinkToFit="1"/>
    </xf>
    <xf numFmtId="0" fontId="0" fillId="0" borderId="7" xfId="0" applyBorder="1" applyAlignment="1">
      <alignment horizontal="center" vertical="center" shrinkToFit="1"/>
    </xf>
    <xf numFmtId="0" fontId="0" fillId="2" borderId="2" xfId="0" applyFill="1" applyBorder="1" applyAlignment="1" applyProtection="1">
      <alignment horizontal="center" vertical="center" shrinkToFit="1"/>
      <protection locked="0"/>
    </xf>
    <xf numFmtId="0" fontId="0" fillId="2" borderId="5" xfId="0" applyFill="1" applyBorder="1" applyAlignment="1" applyProtection="1">
      <alignment horizontal="center" vertical="center" shrinkToFit="1"/>
      <protection locked="0"/>
    </xf>
    <xf numFmtId="0" fontId="0" fillId="2" borderId="6" xfId="0" applyFill="1" applyBorder="1" applyAlignment="1" applyProtection="1">
      <alignment horizontal="center" vertical="center" shrinkToFit="1"/>
      <protection locked="0"/>
    </xf>
    <xf numFmtId="0" fontId="0" fillId="2" borderId="1"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69" fillId="0" borderId="4" xfId="0" applyFont="1" applyBorder="1" applyAlignment="1">
      <alignment horizontal="center" vertical="center" wrapText="1" shrinkToFit="1"/>
    </xf>
    <xf numFmtId="0" fontId="69" fillId="0" borderId="2" xfId="0" applyFont="1" applyBorder="1" applyAlignment="1">
      <alignment horizontal="center" vertical="center" shrinkToFit="1"/>
    </xf>
    <xf numFmtId="0" fontId="69" fillId="0" borderId="5" xfId="0" applyFont="1" applyBorder="1" applyAlignment="1">
      <alignment horizontal="center" vertical="center" shrinkToFit="1"/>
    </xf>
    <xf numFmtId="0" fontId="69" fillId="0" borderId="6" xfId="0" applyFont="1" applyBorder="1" applyAlignment="1">
      <alignment horizontal="center" vertical="center" shrinkToFit="1"/>
    </xf>
    <xf numFmtId="0" fontId="69" fillId="0" borderId="1" xfId="0" applyFont="1" applyBorder="1" applyAlignment="1">
      <alignment horizontal="center" vertical="center" shrinkToFit="1"/>
    </xf>
    <xf numFmtId="0" fontId="69" fillId="0" borderId="7" xfId="0" applyFont="1" applyBorder="1" applyAlignment="1">
      <alignment horizontal="center" vertical="center" shrinkToFit="1"/>
    </xf>
    <xf numFmtId="0" fontId="17" fillId="0" borderId="0" xfId="0" applyFont="1" applyAlignment="1">
      <alignment horizontal="center" vertical="center" wrapText="1"/>
    </xf>
    <xf numFmtId="0" fontId="17" fillId="0" borderId="0" xfId="0" applyFont="1" applyAlignment="1">
      <alignment horizontal="center" vertical="center"/>
    </xf>
    <xf numFmtId="0" fontId="6" fillId="0" borderId="3" xfId="0" applyFont="1" applyFill="1" applyBorder="1" applyAlignment="1" applyProtection="1">
      <alignment horizontal="center" vertical="center" shrinkToFit="1"/>
      <protection hidden="1"/>
    </xf>
    <xf numFmtId="0" fontId="6" fillId="0" borderId="3" xfId="0" applyFont="1" applyFill="1" applyBorder="1" applyAlignment="1" applyProtection="1">
      <alignment horizontal="left" vertical="center" shrinkToFit="1"/>
      <protection hidden="1"/>
    </xf>
    <xf numFmtId="0" fontId="4" fillId="0" borderId="0" xfId="0" applyFont="1" applyAlignment="1">
      <alignment wrapText="1"/>
    </xf>
    <xf numFmtId="0" fontId="0" fillId="0" borderId="0" xfId="0" applyAlignment="1">
      <alignment wrapText="1"/>
    </xf>
    <xf numFmtId="0" fontId="0" fillId="2" borderId="0" xfId="0" applyFill="1" applyBorder="1" applyAlignment="1">
      <alignment vertical="center" wrapText="1"/>
    </xf>
    <xf numFmtId="0" fontId="4" fillId="0" borderId="0" xfId="0" applyFont="1" applyAlignment="1">
      <alignment shrinkToFit="1"/>
    </xf>
    <xf numFmtId="0" fontId="0" fillId="0" borderId="0" xfId="0" applyAlignment="1">
      <alignment shrinkToFit="1"/>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4" xfId="0" applyFont="1" applyBorder="1" applyAlignment="1">
      <alignment horizontal="center" shrinkToFit="1"/>
    </xf>
    <xf numFmtId="0" fontId="57" fillId="0" borderId="0" xfId="0" applyFont="1" applyAlignment="1">
      <alignment horizontal="left" vertical="top" wrapText="1"/>
    </xf>
    <xf numFmtId="0" fontId="4" fillId="0" borderId="8" xfId="0" applyFont="1" applyBorder="1" applyAlignment="1">
      <alignment horizontal="center" shrinkToFit="1"/>
    </xf>
    <xf numFmtId="0" fontId="0" fillId="0" borderId="8" xfId="0" applyBorder="1" applyAlignment="1">
      <alignment horizontal="center" shrinkToFit="1"/>
    </xf>
    <xf numFmtId="177" fontId="4" fillId="0" borderId="4" xfId="0" applyNumberFormat="1" applyFont="1" applyFill="1" applyBorder="1" applyAlignment="1">
      <alignment horizontal="right" vertical="center" shrinkToFit="1"/>
    </xf>
    <xf numFmtId="177" fontId="0" fillId="0" borderId="2" xfId="0" applyNumberFormat="1" applyFill="1" applyBorder="1" applyAlignment="1">
      <alignment horizontal="right" vertical="center" shrinkToFit="1"/>
    </xf>
    <xf numFmtId="177" fontId="0" fillId="0" borderId="5" xfId="0" applyNumberFormat="1" applyFill="1" applyBorder="1" applyAlignment="1">
      <alignment horizontal="right" vertical="center" shrinkToFit="1"/>
    </xf>
    <xf numFmtId="0" fontId="0" fillId="0" borderId="6" xfId="0" applyFill="1" applyBorder="1" applyAlignment="1">
      <alignment vertical="center" shrinkToFit="1"/>
    </xf>
    <xf numFmtId="0" fontId="0" fillId="0" borderId="1" xfId="0" applyFill="1" applyBorder="1" applyAlignment="1">
      <alignment vertical="center" shrinkToFit="1"/>
    </xf>
    <xf numFmtId="0" fontId="0" fillId="0" borderId="7" xfId="0" applyFill="1" applyBorder="1" applyAlignment="1">
      <alignment vertical="center" shrinkToFit="1"/>
    </xf>
    <xf numFmtId="0" fontId="57" fillId="0" borderId="0" xfId="0" applyFont="1" applyAlignment="1">
      <alignment horizontal="left"/>
    </xf>
    <xf numFmtId="0" fontId="4" fillId="0" borderId="0" xfId="0" applyFont="1" applyAlignment="1">
      <alignment horizontal="left" vertical="top" wrapText="1"/>
    </xf>
    <xf numFmtId="177" fontId="4" fillId="0" borderId="4" xfId="0" applyNumberFormat="1" applyFont="1" applyFill="1" applyBorder="1" applyAlignment="1" applyProtection="1">
      <alignment horizontal="right" vertical="center" shrinkToFit="1"/>
      <protection hidden="1"/>
    </xf>
    <xf numFmtId="177" fontId="0" fillId="0" borderId="2" xfId="0" applyNumberFormat="1" applyFill="1" applyBorder="1" applyAlignment="1" applyProtection="1">
      <alignment horizontal="right" vertical="center" shrinkToFit="1"/>
      <protection hidden="1"/>
    </xf>
    <xf numFmtId="177" fontId="0" fillId="0" borderId="5" xfId="0" applyNumberFormat="1" applyFill="1" applyBorder="1" applyAlignment="1" applyProtection="1">
      <alignment horizontal="right" vertical="center" shrinkToFit="1"/>
      <protection hidden="1"/>
    </xf>
    <xf numFmtId="0" fontId="0" fillId="0" borderId="6" xfId="0" applyFill="1" applyBorder="1" applyAlignment="1" applyProtection="1">
      <alignment vertical="center" shrinkToFit="1"/>
      <protection hidden="1"/>
    </xf>
    <xf numFmtId="0" fontId="0" fillId="0" borderId="1" xfId="0" applyFill="1" applyBorder="1" applyAlignment="1" applyProtection="1">
      <alignment vertical="center" shrinkToFit="1"/>
      <protection hidden="1"/>
    </xf>
    <xf numFmtId="0" fontId="0" fillId="0" borderId="7" xfId="0" applyFill="1" applyBorder="1" applyAlignment="1" applyProtection="1">
      <alignment vertical="center" shrinkToFit="1"/>
      <protection hidden="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56" fontId="4" fillId="2" borderId="4" xfId="0" applyNumberFormat="1" applyFont="1" applyFill="1" applyBorder="1" applyAlignment="1" applyProtection="1">
      <alignment horizontal="center" vertical="center" wrapText="1"/>
      <protection locked="0"/>
    </xf>
    <xf numFmtId="56" fontId="4" fillId="2" borderId="2" xfId="0" applyNumberFormat="1" applyFont="1" applyFill="1" applyBorder="1" applyAlignment="1" applyProtection="1">
      <alignment horizontal="center" vertical="center" wrapText="1"/>
      <protection locked="0"/>
    </xf>
    <xf numFmtId="56" fontId="4" fillId="2" borderId="5" xfId="0" applyNumberFormat="1" applyFont="1" applyFill="1" applyBorder="1" applyAlignment="1" applyProtection="1">
      <alignment horizontal="center" vertical="center" wrapText="1"/>
      <protection locked="0"/>
    </xf>
    <xf numFmtId="56" fontId="4" fillId="2" borderId="10" xfId="0" applyNumberFormat="1" applyFont="1" applyFill="1" applyBorder="1" applyAlignment="1" applyProtection="1">
      <alignment horizontal="center" vertical="center" wrapText="1"/>
      <protection locked="0"/>
    </xf>
    <xf numFmtId="56" fontId="4" fillId="2" borderId="0" xfId="0" applyNumberFormat="1" applyFont="1" applyFill="1" applyBorder="1" applyAlignment="1" applyProtection="1">
      <alignment horizontal="center" vertical="center" wrapText="1"/>
      <protection locked="0"/>
    </xf>
    <xf numFmtId="56" fontId="4" fillId="2" borderId="11" xfId="0" applyNumberFormat="1" applyFont="1" applyFill="1" applyBorder="1" applyAlignment="1" applyProtection="1">
      <alignment horizontal="center" vertical="center" wrapText="1"/>
      <protection locked="0"/>
    </xf>
    <xf numFmtId="56" fontId="4" fillId="2" borderId="6" xfId="0" applyNumberFormat="1" applyFont="1" applyFill="1" applyBorder="1" applyAlignment="1" applyProtection="1">
      <alignment horizontal="center" vertical="center" wrapText="1"/>
      <protection locked="0"/>
    </xf>
    <xf numFmtId="56" fontId="4" fillId="2" borderId="1" xfId="0" applyNumberFormat="1" applyFont="1" applyFill="1" applyBorder="1" applyAlignment="1" applyProtection="1">
      <alignment horizontal="center" vertical="center" wrapText="1"/>
      <protection locked="0"/>
    </xf>
    <xf numFmtId="56" fontId="4" fillId="2" borderId="7" xfId="0" applyNumberFormat="1" applyFont="1" applyFill="1" applyBorder="1" applyAlignment="1" applyProtection="1">
      <alignment horizontal="center" vertical="center" wrapText="1"/>
      <protection locked="0"/>
    </xf>
    <xf numFmtId="0" fontId="30" fillId="0" borderId="2" xfId="0" applyFont="1" applyFill="1" applyBorder="1" applyAlignment="1">
      <alignment horizontal="left" vertical="center" wrapText="1" shrinkToFit="1"/>
    </xf>
    <xf numFmtId="0" fontId="30" fillId="0" borderId="5" xfId="0" applyFont="1" applyFill="1" applyBorder="1" applyAlignment="1">
      <alignment horizontal="left" vertical="center" wrapText="1" shrinkToFit="1"/>
    </xf>
    <xf numFmtId="0" fontId="30" fillId="0" borderId="1" xfId="0" applyFont="1" applyFill="1" applyBorder="1" applyAlignment="1">
      <alignment horizontal="left" vertical="center" wrapText="1" shrinkToFit="1"/>
    </xf>
    <xf numFmtId="0" fontId="30" fillId="0" borderId="7" xfId="0" applyFont="1" applyFill="1" applyBorder="1" applyAlignment="1">
      <alignment horizontal="left" vertical="center" wrapText="1" shrinkToFit="1"/>
    </xf>
    <xf numFmtId="0" fontId="4" fillId="0" borderId="4" xfId="0" applyFont="1" applyBorder="1" applyAlignment="1">
      <alignment horizontal="center" shrinkToFit="1"/>
    </xf>
    <xf numFmtId="0" fontId="4" fillId="0" borderId="2" xfId="0" applyFont="1" applyBorder="1" applyAlignment="1">
      <alignment horizontal="center" shrinkToFit="1"/>
    </xf>
    <xf numFmtId="0" fontId="4" fillId="0" borderId="5" xfId="0" applyFont="1" applyBorder="1" applyAlignment="1">
      <alignment horizontal="center" shrinkToFit="1"/>
    </xf>
    <xf numFmtId="0" fontId="4" fillId="0" borderId="4"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178" fontId="0" fillId="0" borderId="4" xfId="0" applyNumberFormat="1" applyFill="1" applyBorder="1" applyAlignment="1">
      <alignment horizontal="center" vertical="center" shrinkToFit="1"/>
    </xf>
    <xf numFmtId="178" fontId="0" fillId="0" borderId="2" xfId="0" applyNumberFormat="1" applyFill="1" applyBorder="1" applyAlignment="1">
      <alignment horizontal="center" vertical="center" shrinkToFit="1"/>
    </xf>
    <xf numFmtId="178" fontId="0" fillId="0" borderId="5" xfId="0" applyNumberFormat="1" applyFill="1" applyBorder="1" applyAlignment="1">
      <alignment horizontal="center" vertical="center" shrinkToFit="1"/>
    </xf>
    <xf numFmtId="178" fontId="0" fillId="0" borderId="6" xfId="0" applyNumberFormat="1" applyFill="1" applyBorder="1" applyAlignment="1">
      <alignment horizontal="center" vertical="center" shrinkToFit="1"/>
    </xf>
    <xf numFmtId="178" fontId="0" fillId="0" borderId="1" xfId="0" applyNumberFormat="1" applyFill="1" applyBorder="1" applyAlignment="1">
      <alignment horizontal="center" vertical="center" shrinkToFit="1"/>
    </xf>
    <xf numFmtId="178" fontId="0" fillId="0" borderId="7" xfId="0" applyNumberFormat="1" applyFill="1" applyBorder="1" applyAlignment="1">
      <alignment horizontal="center" vertical="center" shrinkToFit="1"/>
    </xf>
    <xf numFmtId="0" fontId="0" fillId="0" borderId="2" xfId="0" applyFill="1" applyBorder="1" applyAlignment="1">
      <alignment horizontal="center" vertical="center" shrinkToFit="1"/>
    </xf>
    <xf numFmtId="0" fontId="0" fillId="0" borderId="5" xfId="0" applyFill="1" applyBorder="1" applyAlignment="1">
      <alignment horizontal="center" vertical="center" shrinkToFit="1"/>
    </xf>
    <xf numFmtId="0" fontId="4" fillId="0" borderId="0" xfId="0" applyFont="1" applyBorder="1" applyAlignment="1">
      <alignment vertical="center" wrapText="1"/>
    </xf>
    <xf numFmtId="0" fontId="0" fillId="0" borderId="0" xfId="0" applyBorder="1" applyAlignment="1">
      <alignment vertical="center" wrapText="1"/>
    </xf>
    <xf numFmtId="0" fontId="0" fillId="2" borderId="6" xfId="0" applyFill="1" applyBorder="1" applyAlignment="1" applyProtection="1">
      <alignment vertical="center" shrinkToFit="1"/>
      <protection locked="0"/>
    </xf>
    <xf numFmtId="0" fontId="0" fillId="2" borderId="1" xfId="0" applyFill="1" applyBorder="1" applyAlignment="1" applyProtection="1">
      <alignment vertical="center" shrinkToFit="1"/>
      <protection locked="0"/>
    </xf>
    <xf numFmtId="0" fontId="0" fillId="2" borderId="7" xfId="0" applyFill="1" applyBorder="1" applyAlignment="1" applyProtection="1">
      <alignment vertical="center" shrinkToFit="1"/>
      <protection locked="0"/>
    </xf>
    <xf numFmtId="177" fontId="4" fillId="2" borderId="4" xfId="0" applyNumberFormat="1" applyFont="1" applyFill="1" applyBorder="1" applyAlignment="1" applyProtection="1">
      <alignment horizontal="right" vertical="center" shrinkToFit="1"/>
      <protection locked="0"/>
    </xf>
    <xf numFmtId="177" fontId="0" fillId="2" borderId="2" xfId="0" applyNumberFormat="1" applyFill="1" applyBorder="1" applyAlignment="1" applyProtection="1">
      <alignment horizontal="right" vertical="center" shrinkToFit="1"/>
      <protection locked="0"/>
    </xf>
    <xf numFmtId="177" fontId="0" fillId="2" borderId="5" xfId="0" applyNumberFormat="1" applyFill="1" applyBorder="1" applyAlignment="1" applyProtection="1">
      <alignment horizontal="right" vertical="center" shrinkToFit="1"/>
      <protection locked="0"/>
    </xf>
    <xf numFmtId="0" fontId="0" fillId="0" borderId="6" xfId="0" applyBorder="1" applyAlignment="1" applyProtection="1">
      <alignment vertical="center" shrinkToFit="1"/>
      <protection locked="0"/>
    </xf>
    <xf numFmtId="0" fontId="0" fillId="0" borderId="1" xfId="0" applyBorder="1" applyAlignment="1" applyProtection="1">
      <alignment vertical="center" shrinkToFit="1"/>
      <protection locked="0"/>
    </xf>
    <xf numFmtId="0" fontId="0" fillId="0" borderId="7" xfId="0" applyBorder="1" applyAlignment="1" applyProtection="1">
      <alignment vertical="center" shrinkToFit="1"/>
      <protection locked="0"/>
    </xf>
    <xf numFmtId="0" fontId="4" fillId="0" borderId="0" xfId="0" applyFont="1" applyAlignment="1">
      <alignment horizontal="left"/>
    </xf>
    <xf numFmtId="0" fontId="25" fillId="0" borderId="3" xfId="0" applyFont="1" applyBorder="1" applyAlignment="1">
      <alignment horizontal="center" vertical="center" wrapText="1"/>
    </xf>
    <xf numFmtId="0" fontId="25" fillId="0" borderId="3" xfId="0" applyFont="1" applyFill="1" applyBorder="1" applyAlignment="1">
      <alignment horizontal="center" vertical="center" wrapText="1"/>
    </xf>
    <xf numFmtId="0" fontId="18" fillId="0" borderId="3" xfId="0" applyFont="1" applyBorder="1" applyAlignment="1">
      <alignment horizontal="center"/>
    </xf>
    <xf numFmtId="0" fontId="18" fillId="2" borderId="3" xfId="0" applyFont="1" applyFill="1" applyBorder="1" applyAlignment="1" applyProtection="1">
      <alignment horizontal="center" wrapText="1"/>
      <protection locked="0"/>
    </xf>
    <xf numFmtId="58" fontId="18" fillId="2" borderId="13" xfId="0" applyNumberFormat="1" applyFont="1" applyFill="1" applyBorder="1" applyAlignment="1" applyProtection="1">
      <alignment horizontal="center" shrinkToFit="1"/>
      <protection locked="0"/>
    </xf>
    <xf numFmtId="0" fontId="18" fillId="2" borderId="13" xfId="0" applyFont="1" applyFill="1" applyBorder="1" applyAlignment="1" applyProtection="1">
      <alignment horizontal="center" shrinkToFit="1"/>
      <protection locked="0"/>
    </xf>
    <xf numFmtId="0" fontId="18" fillId="2" borderId="14" xfId="0" applyFont="1" applyFill="1" applyBorder="1" applyAlignment="1" applyProtection="1">
      <alignment horizontal="center" shrinkToFit="1"/>
      <protection locked="0"/>
    </xf>
    <xf numFmtId="178" fontId="19" fillId="2" borderId="12" xfId="0" applyNumberFormat="1" applyFont="1" applyFill="1" applyBorder="1" applyAlignment="1" applyProtection="1">
      <alignment horizontal="center" shrinkToFit="1"/>
      <protection locked="0"/>
    </xf>
    <xf numFmtId="178" fontId="19" fillId="2" borderId="13" xfId="0" applyNumberFormat="1" applyFont="1" applyFill="1" applyBorder="1" applyAlignment="1" applyProtection="1">
      <alignment horizontal="center" shrinkToFit="1"/>
      <protection locked="0"/>
    </xf>
    <xf numFmtId="0" fontId="20" fillId="0" borderId="13" xfId="0" applyFont="1" applyFill="1" applyBorder="1" applyAlignment="1">
      <alignment horizontal="center" wrapText="1"/>
    </xf>
    <xf numFmtId="178" fontId="19" fillId="2" borderId="14" xfId="0" applyNumberFormat="1" applyFont="1" applyFill="1" applyBorder="1" applyAlignment="1" applyProtection="1">
      <alignment horizontal="center" shrinkToFit="1"/>
      <protection locked="0"/>
    </xf>
    <xf numFmtId="0" fontId="0" fillId="0" borderId="3" xfId="0" applyBorder="1" applyAlignment="1" applyProtection="1">
      <alignment horizontal="center" vertical="center" shrinkToFit="1"/>
      <protection hidden="1"/>
    </xf>
    <xf numFmtId="0" fontId="4" fillId="0" borderId="12" xfId="0" applyFont="1" applyBorder="1" applyAlignment="1" applyProtection="1">
      <alignment horizontal="right"/>
      <protection hidden="1"/>
    </xf>
    <xf numFmtId="0" fontId="4" fillId="0" borderId="13" xfId="0" applyFont="1" applyBorder="1" applyAlignment="1" applyProtection="1">
      <alignment horizontal="right"/>
      <protection hidden="1"/>
    </xf>
    <xf numFmtId="0" fontId="66" fillId="2" borderId="3" xfId="0" applyFont="1" applyFill="1" applyBorder="1" applyAlignment="1" applyProtection="1">
      <alignment horizontal="center" wrapText="1"/>
      <protection locked="0"/>
    </xf>
    <xf numFmtId="0" fontId="4" fillId="0" borderId="3" xfId="0" applyFont="1" applyBorder="1" applyAlignment="1" applyProtection="1">
      <alignment horizontal="center"/>
      <protection hidden="1"/>
    </xf>
    <xf numFmtId="0" fontId="25" fillId="0" borderId="12"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4" fillId="0" borderId="0" xfId="0" applyFont="1" applyAlignment="1">
      <alignment horizontal="left" wrapText="1"/>
    </xf>
    <xf numFmtId="0" fontId="4" fillId="0" borderId="3" xfId="0" applyFont="1" applyBorder="1" applyAlignment="1">
      <alignment horizontal="center"/>
    </xf>
    <xf numFmtId="0" fontId="19" fillId="0" borderId="3" xfId="0" applyFont="1" applyBorder="1" applyAlignment="1">
      <alignment horizontal="center" wrapText="1"/>
    </xf>
    <xf numFmtId="0" fontId="19" fillId="0" borderId="4" xfId="0" applyFont="1" applyBorder="1" applyAlignment="1">
      <alignment horizontal="center"/>
    </xf>
    <xf numFmtId="0" fontId="19" fillId="0" borderId="5" xfId="0" applyFont="1" applyBorder="1" applyAlignment="1">
      <alignment horizontal="center"/>
    </xf>
    <xf numFmtId="0" fontId="19" fillId="0" borderId="6" xfId="0" applyFont="1" applyBorder="1" applyAlignment="1">
      <alignment horizontal="center"/>
    </xf>
    <xf numFmtId="0" fontId="19" fillId="0" borderId="7" xfId="0" applyFont="1" applyBorder="1" applyAlignment="1">
      <alignment horizontal="center"/>
    </xf>
    <xf numFmtId="0" fontId="19" fillId="0" borderId="4" xfId="0" applyFont="1" applyBorder="1" applyAlignment="1">
      <alignment horizontal="center" wrapText="1"/>
    </xf>
    <xf numFmtId="0" fontId="19" fillId="0" borderId="2" xfId="0" applyFont="1" applyBorder="1" applyAlignment="1">
      <alignment horizontal="center" wrapText="1"/>
    </xf>
    <xf numFmtId="0" fontId="19" fillId="0" borderId="5" xfId="0" applyFont="1" applyBorder="1" applyAlignment="1">
      <alignment horizontal="center" wrapText="1"/>
    </xf>
    <xf numFmtId="0" fontId="19" fillId="0" borderId="6" xfId="0" applyFont="1" applyBorder="1" applyAlignment="1">
      <alignment horizontal="center" wrapText="1"/>
    </xf>
    <xf numFmtId="0" fontId="19" fillId="0" borderId="1" xfId="0" applyFont="1" applyBorder="1" applyAlignment="1">
      <alignment horizontal="center" wrapText="1"/>
    </xf>
    <xf numFmtId="0" fontId="19" fillId="0" borderId="7" xfId="0" applyFont="1" applyBorder="1" applyAlignment="1">
      <alignment horizontal="center" wrapText="1"/>
    </xf>
    <xf numFmtId="38" fontId="4" fillId="0" borderId="12" xfId="0" applyNumberFormat="1" applyFont="1" applyFill="1" applyBorder="1" applyAlignment="1">
      <alignment horizontal="right"/>
    </xf>
    <xf numFmtId="0" fontId="4" fillId="0" borderId="13" xfId="0" applyFont="1" applyFill="1" applyBorder="1" applyAlignment="1">
      <alignment horizontal="right"/>
    </xf>
    <xf numFmtId="0" fontId="4" fillId="0" borderId="12" xfId="0" applyFont="1" applyBorder="1" applyAlignment="1" applyProtection="1">
      <alignment horizontal="center"/>
      <protection hidden="1"/>
    </xf>
    <xf numFmtId="0" fontId="4" fillId="0" borderId="13" xfId="0" applyFont="1" applyBorder="1" applyAlignment="1" applyProtection="1">
      <alignment horizontal="center"/>
      <protection hidden="1"/>
    </xf>
    <xf numFmtId="0" fontId="4" fillId="0" borderId="14" xfId="0" applyFont="1" applyBorder="1" applyAlignment="1" applyProtection="1">
      <alignment horizontal="center"/>
      <protection hidden="1"/>
    </xf>
    <xf numFmtId="179" fontId="57" fillId="0" borderId="12" xfId="0" applyNumberFormat="1" applyFont="1" applyFill="1" applyBorder="1" applyAlignment="1" applyProtection="1">
      <alignment horizontal="right"/>
      <protection hidden="1"/>
    </xf>
    <xf numFmtId="179" fontId="57" fillId="0" borderId="13" xfId="0" applyNumberFormat="1" applyFont="1" applyFill="1" applyBorder="1" applyAlignment="1" applyProtection="1">
      <alignment horizontal="right"/>
      <protection hidden="1"/>
    </xf>
    <xf numFmtId="0" fontId="4" fillId="0" borderId="0" xfId="0" applyFont="1" applyFill="1" applyAlignment="1">
      <alignment horizontal="center"/>
    </xf>
    <xf numFmtId="38" fontId="4" fillId="0" borderId="13" xfId="4" applyFont="1" applyBorder="1" applyAlignment="1">
      <alignment horizontal="right"/>
    </xf>
    <xf numFmtId="38" fontId="4" fillId="0" borderId="1" xfId="4" applyFont="1" applyBorder="1" applyAlignment="1">
      <alignment horizontal="right"/>
    </xf>
    <xf numFmtId="38" fontId="57" fillId="0" borderId="12" xfId="4" applyFont="1" applyBorder="1" applyAlignment="1">
      <alignment horizontal="right"/>
    </xf>
    <xf numFmtId="38" fontId="57" fillId="0" borderId="13" xfId="4" applyFont="1" applyBorder="1" applyAlignment="1">
      <alignment horizontal="right"/>
    </xf>
    <xf numFmtId="38" fontId="69" fillId="0" borderId="44" xfId="4" applyFont="1" applyBorder="1" applyAlignment="1">
      <alignment horizontal="center" vertical="center"/>
    </xf>
    <xf numFmtId="38" fontId="69" fillId="0" borderId="0" xfId="4" applyFont="1" applyBorder="1" applyAlignment="1">
      <alignment horizontal="center" vertical="center"/>
    </xf>
    <xf numFmtId="0" fontId="43" fillId="0" borderId="3" xfId="0" applyFont="1" applyBorder="1" applyAlignment="1">
      <alignment horizontal="center" wrapText="1"/>
    </xf>
    <xf numFmtId="0" fontId="31" fillId="5" borderId="34" xfId="1" applyFont="1" applyFill="1" applyBorder="1" applyAlignment="1">
      <alignment horizontal="left" vertical="top" wrapText="1"/>
    </xf>
    <xf numFmtId="0" fontId="31" fillId="5" borderId="35" xfId="1" applyFont="1" applyFill="1" applyBorder="1" applyAlignment="1">
      <alignment horizontal="left" vertical="top" wrapText="1"/>
    </xf>
    <xf numFmtId="0" fontId="31" fillId="5" borderId="36" xfId="1" applyFont="1" applyFill="1" applyBorder="1" applyAlignment="1">
      <alignment horizontal="left" vertical="top" wrapText="1"/>
    </xf>
    <xf numFmtId="0" fontId="26" fillId="5" borderId="19" xfId="1" applyFont="1" applyFill="1" applyBorder="1" applyAlignment="1">
      <alignment horizontal="left" vertical="top" wrapText="1"/>
    </xf>
    <xf numFmtId="0" fontId="26" fillId="5" borderId="0" xfId="1" applyFont="1" applyFill="1" applyBorder="1" applyAlignment="1">
      <alignment horizontal="left" vertical="top" wrapText="1"/>
    </xf>
    <xf numFmtId="0" fontId="1" fillId="0" borderId="18" xfId="1" applyBorder="1" applyAlignment="1" applyProtection="1">
      <alignment horizontal="center" vertical="center"/>
      <protection locked="0"/>
    </xf>
    <xf numFmtId="0" fontId="1" fillId="0" borderId="19" xfId="1" applyBorder="1" applyAlignment="1" applyProtection="1">
      <alignment horizontal="center" vertical="center"/>
      <protection locked="0"/>
    </xf>
    <xf numFmtId="0" fontId="1" fillId="0" borderId="20" xfId="1" applyBorder="1" applyAlignment="1" applyProtection="1">
      <alignment horizontal="center" vertical="center"/>
      <protection locked="0"/>
    </xf>
    <xf numFmtId="0" fontId="1" fillId="0" borderId="21" xfId="1" applyBorder="1" applyAlignment="1" applyProtection="1">
      <alignment horizontal="center" vertical="center"/>
      <protection locked="0"/>
    </xf>
    <xf numFmtId="0" fontId="1" fillId="0" borderId="0" xfId="1" applyBorder="1" applyAlignment="1" applyProtection="1">
      <alignment horizontal="center" vertical="center"/>
      <protection locked="0"/>
    </xf>
    <xf numFmtId="0" fontId="1" fillId="0" borderId="22" xfId="1" applyBorder="1" applyAlignment="1" applyProtection="1">
      <alignment horizontal="center" vertical="center"/>
      <protection locked="0"/>
    </xf>
    <xf numFmtId="0" fontId="1" fillId="0" borderId="23" xfId="1" applyBorder="1" applyAlignment="1" applyProtection="1">
      <alignment horizontal="center" vertical="center"/>
      <protection locked="0"/>
    </xf>
    <xf numFmtId="0" fontId="1" fillId="0" borderId="24" xfId="1" applyBorder="1" applyAlignment="1" applyProtection="1">
      <alignment horizontal="center" vertical="center"/>
      <protection locked="0"/>
    </xf>
    <xf numFmtId="0" fontId="1" fillId="0" borderId="25" xfId="1" applyBorder="1" applyAlignment="1" applyProtection="1">
      <alignment horizontal="center" vertical="center"/>
      <protection locked="0"/>
    </xf>
    <xf numFmtId="0" fontId="7" fillId="0" borderId="0" xfId="1" applyFont="1" applyFill="1" applyAlignment="1">
      <alignment horizontal="center" vertical="center" wrapText="1"/>
    </xf>
    <xf numFmtId="0" fontId="7" fillId="0" borderId="0" xfId="1" applyFont="1" applyFill="1" applyAlignment="1">
      <alignment horizontal="center" vertical="center"/>
    </xf>
    <xf numFmtId="0" fontId="47" fillId="2" borderId="18" xfId="1" applyFont="1" applyFill="1" applyBorder="1" applyAlignment="1" applyProtection="1">
      <alignment horizontal="left" vertical="top" wrapText="1"/>
      <protection locked="0"/>
    </xf>
    <xf numFmtId="0" fontId="26" fillId="2" borderId="19" xfId="1" applyFont="1" applyFill="1" applyBorder="1" applyAlignment="1" applyProtection="1">
      <alignment horizontal="left" vertical="top"/>
      <protection locked="0"/>
    </xf>
    <xf numFmtId="0" fontId="26" fillId="2" borderId="20" xfId="1" applyFont="1" applyFill="1" applyBorder="1" applyAlignment="1" applyProtection="1">
      <alignment horizontal="left" vertical="top"/>
      <protection locked="0"/>
    </xf>
    <xf numFmtId="0" fontId="26" fillId="2" borderId="21" xfId="1" applyFont="1" applyFill="1" applyBorder="1" applyAlignment="1" applyProtection="1">
      <alignment horizontal="left" vertical="top"/>
      <protection locked="0"/>
    </xf>
    <xf numFmtId="0" fontId="26" fillId="2" borderId="0" xfId="1" applyFont="1" applyFill="1" applyBorder="1" applyAlignment="1" applyProtection="1">
      <alignment horizontal="left" vertical="top"/>
      <protection locked="0"/>
    </xf>
    <xf numFmtId="0" fontId="26" fillId="2" borderId="22" xfId="1" applyFont="1" applyFill="1" applyBorder="1" applyAlignment="1" applyProtection="1">
      <alignment horizontal="left" vertical="top"/>
      <protection locked="0"/>
    </xf>
    <xf numFmtId="0" fontId="26" fillId="2" borderId="23" xfId="1" applyFont="1" applyFill="1" applyBorder="1" applyAlignment="1" applyProtection="1">
      <alignment horizontal="left" vertical="top"/>
      <protection locked="0"/>
    </xf>
    <xf numFmtId="0" fontId="26" fillId="2" borderId="24" xfId="1" applyFont="1" applyFill="1" applyBorder="1" applyAlignment="1" applyProtection="1">
      <alignment horizontal="left" vertical="top"/>
      <protection locked="0"/>
    </xf>
    <xf numFmtId="0" fontId="26" fillId="2" borderId="25" xfId="1" applyFont="1" applyFill="1" applyBorder="1" applyAlignment="1" applyProtection="1">
      <alignment horizontal="left" vertical="top"/>
      <protection locked="0"/>
    </xf>
    <xf numFmtId="0" fontId="28" fillId="3" borderId="26" xfId="1" applyFont="1" applyFill="1" applyBorder="1" applyAlignment="1">
      <alignment horizontal="center" vertical="center" wrapText="1"/>
    </xf>
    <xf numFmtId="0" fontId="28" fillId="3" borderId="27" xfId="1" applyFont="1" applyFill="1" applyBorder="1" applyAlignment="1">
      <alignment horizontal="center" vertical="center" wrapText="1"/>
    </xf>
    <xf numFmtId="0" fontId="28" fillId="3" borderId="28" xfId="1" applyFont="1" applyFill="1" applyBorder="1" applyAlignment="1">
      <alignment horizontal="center" vertical="center" wrapText="1"/>
    </xf>
    <xf numFmtId="0" fontId="30" fillId="5" borderId="1" xfId="1" applyFont="1" applyFill="1" applyBorder="1" applyAlignment="1">
      <alignment horizontal="left" vertical="top"/>
    </xf>
    <xf numFmtId="0" fontId="30" fillId="5" borderId="30" xfId="1" applyFont="1" applyFill="1" applyBorder="1" applyAlignment="1">
      <alignment horizontal="left" vertical="top"/>
    </xf>
    <xf numFmtId="0" fontId="30" fillId="5" borderId="14" xfId="1" applyFont="1" applyFill="1" applyBorder="1" applyAlignment="1">
      <alignment horizontal="left" vertical="top"/>
    </xf>
    <xf numFmtId="0" fontId="30" fillId="5" borderId="3" xfId="1" applyFont="1" applyFill="1" applyBorder="1" applyAlignment="1">
      <alignment horizontal="left" vertical="top"/>
    </xf>
    <xf numFmtId="0" fontId="30" fillId="5" borderId="32" xfId="1" applyFont="1" applyFill="1" applyBorder="1" applyAlignment="1">
      <alignment horizontal="left" vertical="top"/>
    </xf>
    <xf numFmtId="0" fontId="31" fillId="5" borderId="14" xfId="1" applyFont="1" applyFill="1" applyBorder="1" applyAlignment="1">
      <alignment horizontal="left" vertical="top"/>
    </xf>
    <xf numFmtId="0" fontId="31" fillId="5" borderId="3" xfId="1" applyFont="1" applyFill="1" applyBorder="1" applyAlignment="1">
      <alignment horizontal="left" vertical="top"/>
    </xf>
    <xf numFmtId="0" fontId="31" fillId="5" borderId="32" xfId="1" applyFont="1" applyFill="1" applyBorder="1" applyAlignment="1">
      <alignment horizontal="left" vertical="top"/>
    </xf>
    <xf numFmtId="0" fontId="41" fillId="5" borderId="0" xfId="1" applyFont="1" applyFill="1" applyAlignment="1">
      <alignment horizontal="left" vertical="center" wrapText="1"/>
    </xf>
    <xf numFmtId="0" fontId="30" fillId="0" borderId="0" xfId="1" applyFont="1" applyFill="1" applyAlignment="1">
      <alignment horizontal="left" vertical="center"/>
    </xf>
    <xf numFmtId="0" fontId="24" fillId="0" borderId="0" xfId="1" applyFont="1" applyFill="1" applyBorder="1" applyAlignment="1">
      <alignment horizontal="center" vertical="center" wrapText="1"/>
    </xf>
    <xf numFmtId="0" fontId="24" fillId="0" borderId="0" xfId="1" applyFont="1" applyFill="1" applyBorder="1" applyAlignment="1">
      <alignment horizontal="center" vertical="center"/>
    </xf>
    <xf numFmtId="0" fontId="24" fillId="0" borderId="0" xfId="1" applyFont="1" applyFill="1" applyBorder="1" applyAlignment="1" applyProtection="1">
      <alignment vertical="center" shrinkToFit="1"/>
      <protection hidden="1"/>
    </xf>
    <xf numFmtId="0" fontId="24" fillId="0" borderId="0" xfId="1" applyFont="1" applyFill="1" applyBorder="1" applyAlignment="1" applyProtection="1">
      <alignment horizontal="center" vertical="center" shrinkToFit="1"/>
      <protection locked="0"/>
    </xf>
    <xf numFmtId="0" fontId="23" fillId="0" borderId="0" xfId="1" applyFont="1" applyFill="1" applyBorder="1" applyAlignment="1">
      <alignment horizontal="center" vertical="center"/>
    </xf>
    <xf numFmtId="0" fontId="36" fillId="5" borderId="0" xfId="1" applyFont="1" applyFill="1" applyBorder="1" applyAlignment="1">
      <alignment horizontal="left" vertical="top" wrapText="1"/>
    </xf>
    <xf numFmtId="0" fontId="24" fillId="0" borderId="0" xfId="1" applyFont="1" applyFill="1" applyBorder="1" applyAlignment="1" applyProtection="1">
      <alignment horizontal="center" vertical="center"/>
      <protection hidden="1"/>
    </xf>
    <xf numFmtId="0" fontId="23" fillId="0" borderId="0" xfId="1" applyFont="1" applyFill="1" applyBorder="1" applyAlignment="1" applyProtection="1">
      <alignment horizontal="center" vertical="center"/>
      <protection hidden="1"/>
    </xf>
    <xf numFmtId="0" fontId="30" fillId="5" borderId="14" xfId="1" applyFont="1" applyFill="1" applyBorder="1" applyAlignment="1">
      <alignment horizontal="left" vertical="top" wrapText="1"/>
    </xf>
    <xf numFmtId="0" fontId="30" fillId="5" borderId="3" xfId="1" applyFont="1" applyFill="1" applyBorder="1" applyAlignment="1">
      <alignment horizontal="left" vertical="top" wrapText="1"/>
    </xf>
    <xf numFmtId="0" fontId="30" fillId="5" borderId="32" xfId="1" applyFont="1" applyFill="1" applyBorder="1" applyAlignment="1">
      <alignment horizontal="left" vertical="top" wrapText="1"/>
    </xf>
    <xf numFmtId="0" fontId="3" fillId="0" borderId="2" xfId="0" applyFont="1" applyBorder="1" applyAlignment="1">
      <alignment vertical="center" shrinkToFit="1"/>
    </xf>
    <xf numFmtId="0" fontId="3" fillId="0" borderId="6" xfId="0" applyFont="1" applyBorder="1" applyAlignment="1">
      <alignment vertical="center" shrinkToFit="1"/>
    </xf>
    <xf numFmtId="0" fontId="3" fillId="0" borderId="1" xfId="0" applyFont="1" applyBorder="1" applyAlignment="1">
      <alignment vertical="center" shrinkToFit="1"/>
    </xf>
    <xf numFmtId="0" fontId="3" fillId="0" borderId="7" xfId="0" applyFont="1" applyBorder="1" applyAlignment="1">
      <alignment vertical="center" shrinkToFit="1"/>
    </xf>
    <xf numFmtId="0" fontId="3" fillId="0" borderId="13" xfId="0" applyFont="1" applyBorder="1" applyAlignment="1">
      <alignment vertical="center" shrinkToFit="1"/>
    </xf>
    <xf numFmtId="0" fontId="0" fillId="0" borderId="12" xfId="0" applyBorder="1" applyAlignment="1">
      <alignment horizontal="center" vertical="center" shrinkToFit="1"/>
    </xf>
    <xf numFmtId="0" fontId="0" fillId="0" borderId="3" xfId="0" applyFont="1" applyBorder="1" applyAlignment="1">
      <alignment horizontal="center" vertical="center"/>
    </xf>
    <xf numFmtId="0" fontId="3" fillId="0" borderId="15" xfId="0" applyFont="1" applyBorder="1" applyAlignment="1">
      <alignment horizontal="center" vertical="center" shrinkToFit="1"/>
    </xf>
    <xf numFmtId="179" fontId="0" fillId="0" borderId="13" xfId="0" applyNumberFormat="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3" fillId="2" borderId="51" xfId="0" applyFont="1" applyFill="1" applyBorder="1" applyAlignment="1">
      <alignment horizontal="center" vertical="center" shrinkToFit="1"/>
    </xf>
    <xf numFmtId="0" fontId="3" fillId="0" borderId="2"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1" xfId="0" applyFont="1" applyBorder="1" applyAlignment="1">
      <alignment vertical="center" wrapText="1"/>
    </xf>
    <xf numFmtId="0" fontId="3" fillId="0" borderId="7" xfId="0" applyFont="1" applyBorder="1" applyAlignment="1">
      <alignment vertical="center" wrapText="1"/>
    </xf>
    <xf numFmtId="0" fontId="3" fillId="6" borderId="8" xfId="0" applyFont="1" applyFill="1" applyBorder="1" applyAlignment="1" applyProtection="1">
      <alignment horizontal="center" vertical="center" shrinkToFit="1"/>
      <protection locked="0"/>
    </xf>
    <xf numFmtId="0" fontId="0" fillId="6" borderId="8" xfId="0" applyFill="1" applyBorder="1" applyAlignment="1" applyProtection="1">
      <alignment horizontal="center" vertical="center" shrinkToFit="1"/>
      <protection locked="0"/>
    </xf>
    <xf numFmtId="0" fontId="0" fillId="6" borderId="9" xfId="0" applyFill="1" applyBorder="1" applyAlignment="1" applyProtection="1">
      <alignment horizontal="center" vertical="center" shrinkToFit="1"/>
      <protection locked="0"/>
    </xf>
    <xf numFmtId="0" fontId="3" fillId="0" borderId="8" xfId="0" applyFont="1" applyFill="1" applyBorder="1" applyAlignment="1" applyProtection="1">
      <alignment horizontal="center" vertical="center" shrinkToFit="1"/>
      <protection hidden="1"/>
    </xf>
    <xf numFmtId="0" fontId="0" fillId="0" borderId="8" xfId="0" applyFill="1" applyBorder="1" applyAlignment="1" applyProtection="1">
      <alignment horizontal="center" vertical="center" shrinkToFit="1"/>
      <protection hidden="1"/>
    </xf>
    <xf numFmtId="0" fontId="0" fillId="0" borderId="9" xfId="0" applyFill="1" applyBorder="1" applyAlignment="1" applyProtection="1">
      <alignment horizontal="center" vertical="center" shrinkToFit="1"/>
      <protection hidden="1"/>
    </xf>
    <xf numFmtId="58" fontId="3" fillId="2" borderId="4" xfId="0" applyNumberFormat="1" applyFont="1" applyFill="1" applyBorder="1" applyAlignment="1" applyProtection="1">
      <alignment horizontal="center" vertical="center" shrinkToFit="1"/>
      <protection locked="0"/>
    </xf>
    <xf numFmtId="0" fontId="19" fillId="0" borderId="3" xfId="0" applyFont="1" applyBorder="1" applyAlignment="1">
      <alignment horizontal="center" vertical="center" shrinkToFit="1"/>
    </xf>
    <xf numFmtId="0" fontId="0" fillId="0" borderId="3" xfId="0" applyBorder="1" applyAlignment="1">
      <alignment vertical="center" shrinkToFit="1"/>
    </xf>
    <xf numFmtId="177" fontId="67" fillId="0" borderId="3" xfId="0" applyNumberFormat="1" applyFont="1" applyFill="1" applyBorder="1" applyAlignment="1" applyProtection="1">
      <alignment horizontal="center" vertical="center" shrinkToFit="1"/>
      <protection hidden="1"/>
    </xf>
    <xf numFmtId="179" fontId="0" fillId="0" borderId="3" xfId="0" applyNumberFormat="1" applyBorder="1" applyAlignment="1">
      <alignment horizontal="center" vertical="center" shrinkToFit="1"/>
    </xf>
    <xf numFmtId="179" fontId="0" fillId="0" borderId="15" xfId="0" applyNumberFormat="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46" xfId="0" applyFont="1" applyFill="1" applyBorder="1" applyAlignment="1">
      <alignment horizontal="center" vertical="center" shrinkToFit="1"/>
    </xf>
    <xf numFmtId="179" fontId="0" fillId="0" borderId="47" xfId="0" applyNumberFormat="1" applyBorder="1" applyAlignment="1">
      <alignment horizontal="center" vertical="center" shrinkToFit="1"/>
    </xf>
    <xf numFmtId="178" fontId="0" fillId="2" borderId="14" xfId="0" applyNumberFormat="1" applyFill="1" applyBorder="1" applyAlignment="1" applyProtection="1">
      <alignment horizontal="center" vertical="center" shrinkToFit="1"/>
      <protection locked="0"/>
    </xf>
    <xf numFmtId="178" fontId="0" fillId="2" borderId="3" xfId="0" applyNumberFormat="1" applyFill="1" applyBorder="1" applyAlignment="1" applyProtection="1">
      <alignment horizontal="center" vertical="center" shrinkToFit="1"/>
      <protection locked="0"/>
    </xf>
    <xf numFmtId="179" fontId="0" fillId="0" borderId="14" xfId="0" applyNumberFormat="1" applyBorder="1" applyAlignment="1">
      <alignment horizontal="center" vertical="center" shrinkToFit="1"/>
    </xf>
    <xf numFmtId="179" fontId="0" fillId="0" borderId="12" xfId="0" applyNumberFormat="1" applyBorder="1" applyAlignment="1">
      <alignment horizontal="center" vertical="center" shrinkToFit="1"/>
    </xf>
    <xf numFmtId="0" fontId="71" fillId="0" borderId="0" xfId="2" applyFont="1" applyAlignment="1">
      <alignment horizontal="center" vertical="center"/>
    </xf>
    <xf numFmtId="0" fontId="71" fillId="0" borderId="0" xfId="2" applyFont="1" applyAlignment="1">
      <alignment horizontal="center" vertical="center" shrinkToFit="1"/>
    </xf>
    <xf numFmtId="0" fontId="71" fillId="0" borderId="2" xfId="2" applyFont="1" applyBorder="1" applyAlignment="1">
      <alignment horizontal="right" vertical="center"/>
    </xf>
    <xf numFmtId="0" fontId="71" fillId="0" borderId="0" xfId="2" applyFont="1" applyAlignment="1">
      <alignment vertical="center"/>
    </xf>
    <xf numFmtId="0" fontId="71" fillId="0" borderId="0" xfId="2" applyFont="1" applyAlignment="1">
      <alignment horizontal="left" vertical="top" wrapText="1"/>
    </xf>
    <xf numFmtId="0" fontId="72" fillId="0" borderId="0" xfId="2" applyFont="1" applyAlignment="1">
      <alignment horizontal="center" vertical="center" wrapText="1"/>
    </xf>
    <xf numFmtId="0" fontId="72" fillId="0" borderId="0" xfId="2" applyFont="1" applyAlignment="1">
      <alignment horizontal="center" vertical="center"/>
    </xf>
    <xf numFmtId="0" fontId="12" fillId="0" borderId="9" xfId="0" applyFont="1" applyFill="1" applyBorder="1" applyAlignment="1" applyProtection="1">
      <alignment horizontal="center" vertical="center" textRotation="255"/>
    </xf>
    <xf numFmtId="0" fontId="12" fillId="0" borderId="3" xfId="0" applyFont="1" applyFill="1" applyBorder="1" applyAlignment="1" applyProtection="1">
      <alignment horizontal="center" vertical="center" textRotation="255"/>
    </xf>
    <xf numFmtId="0" fontId="12" fillId="0" borderId="6" xfId="0"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12" fillId="0" borderId="10"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6" xfId="0" applyFont="1" applyBorder="1" applyAlignment="1" applyProtection="1">
      <alignment horizontal="center" vertical="center"/>
    </xf>
    <xf numFmtId="0" fontId="12" fillId="0" borderId="1" xfId="0" applyFont="1" applyBorder="1" applyAlignment="1" applyProtection="1">
      <alignment horizontal="center" vertical="center"/>
    </xf>
    <xf numFmtId="177" fontId="12" fillId="0" borderId="0" xfId="0" applyNumberFormat="1" applyFont="1" applyBorder="1" applyAlignment="1" applyProtection="1">
      <alignment horizontal="right" vertical="center"/>
      <protection hidden="1"/>
    </xf>
    <xf numFmtId="177" fontId="12" fillId="0" borderId="11" xfId="0" applyNumberFormat="1" applyFont="1" applyBorder="1" applyAlignment="1" applyProtection="1">
      <alignment horizontal="right" vertical="center"/>
      <protection hidden="1"/>
    </xf>
    <xf numFmtId="177" fontId="12" fillId="0" borderId="1" xfId="0" applyNumberFormat="1" applyFont="1" applyBorder="1" applyAlignment="1" applyProtection="1">
      <alignment horizontal="right" vertical="center"/>
      <protection hidden="1"/>
    </xf>
    <xf numFmtId="177" fontId="12" fillId="0" borderId="7" xfId="0" applyNumberFormat="1" applyFont="1" applyBorder="1" applyAlignment="1" applyProtection="1">
      <alignment horizontal="right" vertical="center"/>
      <protection hidden="1"/>
    </xf>
    <xf numFmtId="0" fontId="12" fillId="0" borderId="12"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0" borderId="14" xfId="0" applyFont="1" applyBorder="1" applyAlignment="1" applyProtection="1">
      <alignment horizontal="center" vertical="center" wrapText="1"/>
    </xf>
    <xf numFmtId="0" fontId="12" fillId="0" borderId="14" xfId="0" applyFont="1" applyBorder="1" applyAlignment="1" applyProtection="1">
      <alignment horizontal="center" vertical="center"/>
    </xf>
    <xf numFmtId="0" fontId="12" fillId="0" borderId="12" xfId="0" applyFont="1" applyBorder="1" applyAlignment="1" applyProtection="1">
      <alignment horizontal="center" vertical="center"/>
    </xf>
    <xf numFmtId="177" fontId="12" fillId="0" borderId="14" xfId="0" applyNumberFormat="1" applyFont="1" applyBorder="1" applyAlignment="1" applyProtection="1">
      <alignment horizontal="right" vertical="center"/>
      <protection hidden="1"/>
    </xf>
    <xf numFmtId="177" fontId="12" fillId="0" borderId="3" xfId="0" applyNumberFormat="1" applyFont="1" applyBorder="1" applyAlignment="1" applyProtection="1">
      <alignment horizontal="right" vertical="center"/>
      <protection hidden="1"/>
    </xf>
    <xf numFmtId="0" fontId="12" fillId="0" borderId="4" xfId="0" applyFont="1" applyFill="1" applyBorder="1" applyAlignment="1" applyProtection="1">
      <alignment horizontal="center" vertical="center" textRotation="255"/>
    </xf>
    <xf numFmtId="0" fontId="12" fillId="0" borderId="5" xfId="0" applyFont="1" applyFill="1" applyBorder="1" applyAlignment="1" applyProtection="1">
      <alignment horizontal="center" vertical="center" textRotation="255"/>
    </xf>
    <xf numFmtId="0" fontId="12" fillId="0" borderId="10" xfId="0" applyFont="1" applyFill="1" applyBorder="1" applyAlignment="1" applyProtection="1">
      <alignment horizontal="center" vertical="center" textRotation="255"/>
    </xf>
    <xf numFmtId="0" fontId="12" fillId="0" borderId="11" xfId="0" applyFont="1" applyFill="1" applyBorder="1" applyAlignment="1" applyProtection="1">
      <alignment horizontal="center" vertical="center" textRotation="255"/>
    </xf>
    <xf numFmtId="0" fontId="12" fillId="0" borderId="6" xfId="0" applyFont="1" applyFill="1" applyBorder="1" applyAlignment="1" applyProtection="1">
      <alignment horizontal="center" vertical="center" textRotation="255"/>
    </xf>
    <xf numFmtId="0" fontId="12" fillId="0" borderId="7" xfId="0" applyFont="1" applyFill="1" applyBorder="1" applyAlignment="1" applyProtection="1">
      <alignment horizontal="center" vertical="center" textRotation="255"/>
    </xf>
    <xf numFmtId="0" fontId="79" fillId="0" borderId="0" xfId="0" applyFont="1" applyAlignment="1" applyProtection="1">
      <alignment horizontal="center" vertical="center"/>
    </xf>
    <xf numFmtId="0" fontId="12" fillId="0" borderId="35" xfId="0" applyFont="1" applyFill="1" applyBorder="1" applyAlignment="1" applyProtection="1">
      <alignment horizontal="center" vertical="center" textRotation="255"/>
    </xf>
    <xf numFmtId="0" fontId="75" fillId="0" borderId="0" xfId="0" applyFont="1" applyBorder="1" applyAlignment="1" applyProtection="1">
      <alignment horizontal="center" vertical="center" wrapText="1"/>
    </xf>
    <xf numFmtId="0" fontId="76" fillId="0" borderId="0" xfId="0" applyFont="1" applyBorder="1" applyAlignment="1" applyProtection="1">
      <alignment horizontal="center" vertical="center"/>
    </xf>
    <xf numFmtId="177" fontId="75" fillId="0" borderId="0" xfId="0" applyNumberFormat="1" applyFont="1" applyFill="1" applyBorder="1" applyAlignment="1" applyProtection="1">
      <alignment horizontal="right" vertical="center" shrinkToFit="1"/>
      <protection hidden="1"/>
    </xf>
    <xf numFmtId="177" fontId="75" fillId="0" borderId="1" xfId="0" applyNumberFormat="1" applyFont="1" applyFill="1" applyBorder="1" applyAlignment="1" applyProtection="1">
      <alignment horizontal="right" vertical="center" shrinkToFit="1"/>
      <protection hidden="1"/>
    </xf>
    <xf numFmtId="0" fontId="12" fillId="0" borderId="4" xfId="0" applyFont="1" applyBorder="1" applyAlignment="1" applyProtection="1">
      <alignment horizontal="center" vertical="center"/>
    </xf>
    <xf numFmtId="0" fontId="12" fillId="0" borderId="2" xfId="0" applyFont="1" applyBorder="1" applyAlignment="1" applyProtection="1">
      <alignment horizontal="center" vertical="center"/>
    </xf>
    <xf numFmtId="177" fontId="12" fillId="0" borderId="2" xfId="0" applyNumberFormat="1" applyFont="1" applyBorder="1" applyAlignment="1" applyProtection="1">
      <alignment horizontal="right" vertical="center"/>
      <protection hidden="1"/>
    </xf>
    <xf numFmtId="177" fontId="12" fillId="0" borderId="5" xfId="0" applyNumberFormat="1" applyFont="1" applyBorder="1" applyAlignment="1" applyProtection="1">
      <alignment horizontal="right" vertical="center"/>
      <protection hidden="1"/>
    </xf>
    <xf numFmtId="0" fontId="12" fillId="0" borderId="52" xfId="0" applyFont="1" applyBorder="1" applyAlignment="1" applyProtection="1">
      <alignment horizontal="center" vertical="center" wrapText="1"/>
    </xf>
    <xf numFmtId="0" fontId="12" fillId="0" borderId="53" xfId="0" applyFont="1" applyBorder="1" applyAlignment="1" applyProtection="1">
      <alignment horizontal="center" vertical="center" wrapText="1"/>
    </xf>
    <xf numFmtId="0" fontId="12" fillId="0" borderId="34" xfId="0" applyFont="1" applyBorder="1" applyAlignment="1" applyProtection="1">
      <alignment horizontal="center" vertical="center" wrapText="1"/>
    </xf>
    <xf numFmtId="0" fontId="12" fillId="0" borderId="34" xfId="0" applyFont="1" applyBorder="1" applyAlignment="1" applyProtection="1">
      <alignment horizontal="center" vertical="center"/>
    </xf>
    <xf numFmtId="0" fontId="12" fillId="0" borderId="52" xfId="0" applyFont="1" applyBorder="1" applyAlignment="1" applyProtection="1">
      <alignment horizontal="center" vertical="center"/>
    </xf>
    <xf numFmtId="177" fontId="12" fillId="0" borderId="34" xfId="0" applyNumberFormat="1" applyFont="1" applyBorder="1" applyAlignment="1" applyProtection="1">
      <alignment horizontal="right" vertical="center"/>
      <protection hidden="1"/>
    </xf>
    <xf numFmtId="177" fontId="12" fillId="0" borderId="35" xfId="0" applyNumberFormat="1" applyFont="1" applyBorder="1" applyAlignment="1" applyProtection="1">
      <alignment horizontal="right" vertical="center"/>
      <protection hidden="1"/>
    </xf>
    <xf numFmtId="0" fontId="12" fillId="0" borderId="0" xfId="0" applyFont="1" applyFill="1" applyAlignment="1" applyProtection="1">
      <alignment vertical="center"/>
    </xf>
    <xf numFmtId="0" fontId="0" fillId="0" borderId="0" xfId="0" applyFill="1" applyAlignment="1" applyProtection="1">
      <alignment vertical="center"/>
    </xf>
    <xf numFmtId="0" fontId="12" fillId="0" borderId="0" xfId="0" applyFont="1" applyAlignment="1" applyProtection="1">
      <alignment horizontal="right" vertical="center" shrinkToFit="1"/>
    </xf>
    <xf numFmtId="0" fontId="0" fillId="0" borderId="0" xfId="0" applyAlignment="1">
      <alignment horizontal="right" vertical="center"/>
    </xf>
    <xf numFmtId="180" fontId="12" fillId="0" borderId="0" xfId="0" applyNumberFormat="1" applyFont="1" applyFill="1" applyAlignment="1" applyProtection="1">
      <alignment horizontal="center" vertical="center" shrinkToFit="1"/>
    </xf>
    <xf numFmtId="180" fontId="0" fillId="0" borderId="0" xfId="0" applyNumberFormat="1" applyAlignment="1">
      <alignment horizontal="center" vertical="center"/>
    </xf>
    <xf numFmtId="180" fontId="0" fillId="0" borderId="0" xfId="0" applyNumberFormat="1" applyFill="1" applyAlignment="1" applyProtection="1">
      <alignment horizontal="center" vertical="center" shrinkToFit="1"/>
    </xf>
    <xf numFmtId="0" fontId="78" fillId="0" borderId="8" xfId="0" applyFont="1" applyBorder="1" applyAlignment="1" applyProtection="1">
      <alignment horizontal="center" vertical="center" textRotation="255"/>
    </xf>
    <xf numFmtId="0" fontId="78" fillId="0" borderId="37" xfId="0" applyFont="1" applyBorder="1" applyAlignment="1" applyProtection="1">
      <alignment horizontal="center" vertical="center" textRotation="255"/>
    </xf>
    <xf numFmtId="0" fontId="78" fillId="0" borderId="9" xfId="0" applyFont="1" applyBorder="1" applyAlignment="1" applyProtection="1">
      <alignment horizontal="center" vertical="center" textRotation="255"/>
    </xf>
    <xf numFmtId="0" fontId="12" fillId="0" borderId="13" xfId="0" applyFont="1" applyBorder="1" applyAlignment="1" applyProtection="1">
      <alignment horizontal="center" vertical="center"/>
    </xf>
    <xf numFmtId="0" fontId="12" fillId="0" borderId="12" xfId="0" applyFont="1" applyFill="1" applyBorder="1" applyAlignment="1" applyProtection="1">
      <alignment horizontal="center" vertical="center" shrinkToFit="1"/>
      <protection hidden="1"/>
    </xf>
    <xf numFmtId="0" fontId="12" fillId="0" borderId="13" xfId="0" applyFont="1" applyFill="1" applyBorder="1" applyAlignment="1" applyProtection="1">
      <alignment horizontal="center" vertical="center" shrinkToFit="1"/>
      <protection hidden="1"/>
    </xf>
    <xf numFmtId="0" fontId="12" fillId="0" borderId="14" xfId="0" applyFont="1" applyFill="1" applyBorder="1" applyAlignment="1" applyProtection="1">
      <alignment horizontal="center" vertical="center" shrinkToFit="1"/>
      <protection hidden="1"/>
    </xf>
    <xf numFmtId="0" fontId="12" fillId="0" borderId="5"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10" xfId="0" applyFont="1" applyFill="1" applyBorder="1" applyAlignment="1" applyProtection="1">
      <alignment horizontal="left" vertical="center" wrapText="1"/>
      <protection hidden="1"/>
    </xf>
    <xf numFmtId="0" fontId="12" fillId="0" borderId="0" xfId="0" applyFont="1" applyFill="1" applyBorder="1" applyAlignment="1" applyProtection="1">
      <alignment horizontal="left" vertical="center" wrapText="1"/>
      <protection hidden="1"/>
    </xf>
    <xf numFmtId="0" fontId="12" fillId="0" borderId="11" xfId="0" applyFont="1" applyFill="1" applyBorder="1" applyAlignment="1" applyProtection="1">
      <alignment horizontal="left" vertical="center" wrapText="1"/>
      <protection hidden="1"/>
    </xf>
    <xf numFmtId="0" fontId="12" fillId="0" borderId="6" xfId="0" applyFont="1" applyFill="1" applyBorder="1" applyAlignment="1" applyProtection="1">
      <alignment horizontal="left" vertical="center" wrapText="1"/>
      <protection hidden="1"/>
    </xf>
    <xf numFmtId="0" fontId="12" fillId="0" borderId="1"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0" fontId="12" fillId="0" borderId="0" xfId="0" applyFont="1" applyFill="1" applyAlignment="1" applyProtection="1">
      <alignment horizontal="left" vertical="center" wrapText="1" shrinkToFit="1"/>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12" fillId="0" borderId="12" xfId="0" applyNumberFormat="1" applyFont="1" applyFill="1" applyBorder="1" applyAlignment="1" applyProtection="1">
      <alignment horizontal="center" vertical="center" shrinkToFit="1"/>
      <protection hidden="1"/>
    </xf>
    <xf numFmtId="0" fontId="0" fillId="0" borderId="13" xfId="0" applyFill="1" applyBorder="1" applyAlignment="1" applyProtection="1">
      <alignment vertical="center" shrinkToFit="1"/>
      <protection hidden="1"/>
    </xf>
    <xf numFmtId="0" fontId="0" fillId="0" borderId="14" xfId="0" applyFill="1" applyBorder="1" applyAlignment="1" applyProtection="1">
      <alignment vertical="center" shrinkToFit="1"/>
      <protection hidden="1"/>
    </xf>
    <xf numFmtId="0" fontId="12" fillId="0" borderId="3" xfId="0" applyFont="1" applyBorder="1" applyAlignment="1" applyProtection="1">
      <alignment horizontal="center" vertical="center"/>
    </xf>
    <xf numFmtId="0" fontId="49" fillId="0" borderId="3" xfId="0" applyFont="1" applyBorder="1" applyAlignment="1" applyProtection="1">
      <alignment horizontal="center" vertical="center"/>
    </xf>
    <xf numFmtId="0" fontId="0" fillId="0" borderId="3" xfId="0" applyBorder="1" applyAlignment="1" applyProtection="1">
      <alignment vertical="center"/>
    </xf>
    <xf numFmtId="0" fontId="12" fillId="0" borderId="3" xfId="0" applyFont="1" applyFill="1" applyBorder="1" applyAlignment="1" applyProtection="1">
      <alignment horizontal="center" vertical="center" shrinkToFit="1"/>
      <protection hidden="1"/>
    </xf>
    <xf numFmtId="0" fontId="11" fillId="0" borderId="3" xfId="0" applyFont="1" applyFill="1" applyBorder="1" applyAlignment="1" applyProtection="1">
      <alignment horizontal="center" vertical="center" shrinkToFit="1"/>
      <protection hidden="1"/>
    </xf>
    <xf numFmtId="0" fontId="11" fillId="0" borderId="3" xfId="0" applyFont="1" applyBorder="1" applyAlignment="1" applyProtection="1">
      <alignment vertical="center"/>
    </xf>
  </cellXfs>
  <cellStyles count="5">
    <cellStyle name="ハイパーリンク" xfId="3" builtinId="8"/>
    <cellStyle name="桁区切り" xfId="4" builtinId="6"/>
    <cellStyle name="標準" xfId="0" builtinId="0"/>
    <cellStyle name="標準 2" xfId="1" xr:uid="{00000000-0005-0000-0000-000003000000}"/>
    <cellStyle name="標準 5" xfId="2" xr:uid="{00000000-0005-0000-0000-000004000000}"/>
  </cellStyles>
  <dxfs count="0"/>
  <tableStyles count="0" defaultTableStyle="TableStyleMedium2" defaultPivotStyle="PivotStyleLight16"/>
  <colors>
    <mruColors>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33</xdr:row>
          <xdr:rowOff>9525</xdr:rowOff>
        </xdr:from>
        <xdr:to>
          <xdr:col>2</xdr:col>
          <xdr:colOff>0</xdr:colOff>
          <xdr:row>34</xdr:row>
          <xdr:rowOff>19050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3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34</xdr:row>
          <xdr:rowOff>9525</xdr:rowOff>
        </xdr:from>
        <xdr:to>
          <xdr:col>2</xdr:col>
          <xdr:colOff>0</xdr:colOff>
          <xdr:row>35</xdr:row>
          <xdr:rowOff>19050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3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34</xdr:row>
          <xdr:rowOff>9525</xdr:rowOff>
        </xdr:from>
        <xdr:to>
          <xdr:col>2</xdr:col>
          <xdr:colOff>0</xdr:colOff>
          <xdr:row>35</xdr:row>
          <xdr:rowOff>19050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3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35</xdr:row>
          <xdr:rowOff>9525</xdr:rowOff>
        </xdr:from>
        <xdr:to>
          <xdr:col>2</xdr:col>
          <xdr:colOff>0</xdr:colOff>
          <xdr:row>36</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3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38100</xdr:colOff>
          <xdr:row>19</xdr:row>
          <xdr:rowOff>228600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6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38100</xdr:colOff>
          <xdr:row>20</xdr:row>
          <xdr:rowOff>228600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6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238125</xdr:rowOff>
        </xdr:from>
        <xdr:to>
          <xdr:col>3</xdr:col>
          <xdr:colOff>38100</xdr:colOff>
          <xdr:row>22</xdr:row>
          <xdr:rowOff>219075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6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38100</xdr:colOff>
          <xdr:row>20</xdr:row>
          <xdr:rowOff>228600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6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38100</xdr:colOff>
          <xdr:row>20</xdr:row>
          <xdr:rowOff>228600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6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38100</xdr:colOff>
          <xdr:row>21</xdr:row>
          <xdr:rowOff>228600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6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38100</xdr:colOff>
          <xdr:row>21</xdr:row>
          <xdr:rowOff>228600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6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238125</xdr:rowOff>
        </xdr:from>
        <xdr:to>
          <xdr:col>3</xdr:col>
          <xdr:colOff>38100</xdr:colOff>
          <xdr:row>23</xdr:row>
          <xdr:rowOff>228600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6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t-nas1\kakyoyu\kaigohoken\&#20171;&#35703;&#20445;&#38522;&#35506;&#20849;&#26377;\04_&#20107;&#26989;&#25152;&#25351;&#23450;&#20418;\&#12467;&#12525;&#12490;&#38306;&#20418;\&#12363;&#12363;&#12426;&#22679;&#12375;&#32076;&#36027;&#38306;&#20418;&#65288;R2&#65374;&#65289;\03_&#20196;&#21644;&#65300;&#24180;&#24230;\01_&#24066;&#35201;&#32177;&#20316;&#25104;\&#9632;&#65300;&#24180;&#24230;&#30003;&#35531;&#26360;&#65288;&#27096;&#24335;&#65297;&#65374;&#6530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様式１及び様式１－２"/>
      <sheetName val="請求書"/>
      <sheetName val="対象経費内訳詳細（①から④の場合）"/>
      <sheetName val="様式２（理由書）（④の場合）"/>
      <sheetName val="様式３（療養者名簿）（⑤の場合）"/>
      <sheetName val="療養者名簿  (追加補助積算シート)"/>
      <sheetName val="様式４（チェックリスト）"/>
      <sheetName val="居宅サービス切替（⑥の場合）"/>
      <sheetName val="協力支援（⑦の場合）"/>
      <sheetName val="様式５（決定通知）"/>
      <sheetName val="様式６（消費税仕入控除）"/>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9"/>
  <sheetViews>
    <sheetView showGridLines="0" tabSelected="1" view="pageBreakPreview" zoomScaleNormal="100" zoomScaleSheetLayoutView="100" workbookViewId="0">
      <selection activeCell="C7" sqref="C7"/>
    </sheetView>
  </sheetViews>
  <sheetFormatPr defaultRowHeight="18.75"/>
  <cols>
    <col min="2" max="2" width="27.625" customWidth="1"/>
    <col min="3" max="3" width="63" style="104" customWidth="1"/>
  </cols>
  <sheetData>
    <row r="1" spans="1:3" ht="18" customHeight="1"/>
    <row r="2" spans="1:3" ht="33.75" customHeight="1">
      <c r="A2" s="288" t="s">
        <v>471</v>
      </c>
      <c r="B2" s="288"/>
      <c r="C2" s="288"/>
    </row>
    <row r="3" spans="1:3" ht="27.75" customHeight="1">
      <c r="A3" s="109"/>
      <c r="B3" s="109"/>
      <c r="C3" s="109"/>
    </row>
    <row r="4" spans="1:3" ht="66" customHeight="1">
      <c r="A4" s="289" t="s">
        <v>470</v>
      </c>
      <c r="B4" s="289"/>
      <c r="C4" s="289"/>
    </row>
    <row r="5" spans="1:3" ht="29.25" customHeight="1">
      <c r="A5" t="s">
        <v>351</v>
      </c>
    </row>
    <row r="6" spans="1:3" s="287" customFormat="1" ht="27" customHeight="1">
      <c r="A6" s="285" t="s">
        <v>342</v>
      </c>
      <c r="B6" s="285" t="s">
        <v>341</v>
      </c>
      <c r="C6" s="286" t="s">
        <v>343</v>
      </c>
    </row>
    <row r="7" spans="1:3" ht="45" customHeight="1">
      <c r="A7" s="200" t="s">
        <v>340</v>
      </c>
      <c r="B7" s="199" t="s">
        <v>360</v>
      </c>
      <c r="C7" s="203" t="s">
        <v>358</v>
      </c>
    </row>
    <row r="8" spans="1:3" ht="45" customHeight="1">
      <c r="A8" s="201" t="s">
        <v>408</v>
      </c>
      <c r="B8" s="213" t="s">
        <v>361</v>
      </c>
      <c r="C8" s="203" t="s">
        <v>347</v>
      </c>
    </row>
    <row r="9" spans="1:3" ht="45" hidden="1" customHeight="1">
      <c r="A9" s="202" t="s">
        <v>320</v>
      </c>
      <c r="B9" s="197" t="s">
        <v>362</v>
      </c>
      <c r="C9" s="203" t="s">
        <v>348</v>
      </c>
    </row>
    <row r="10" spans="1:3" ht="45" customHeight="1">
      <c r="A10" s="202" t="s">
        <v>320</v>
      </c>
      <c r="B10" s="214" t="s">
        <v>415</v>
      </c>
      <c r="C10" s="203" t="s">
        <v>419</v>
      </c>
    </row>
    <row r="11" spans="1:3" ht="45" customHeight="1">
      <c r="A11" s="202" t="s">
        <v>344</v>
      </c>
      <c r="B11" s="197" t="s">
        <v>62</v>
      </c>
      <c r="C11" s="203" t="s">
        <v>349</v>
      </c>
    </row>
    <row r="12" spans="1:3" ht="45" customHeight="1">
      <c r="A12" s="202" t="s">
        <v>345</v>
      </c>
      <c r="B12" s="197" t="s">
        <v>363</v>
      </c>
      <c r="C12" s="203" t="s">
        <v>350</v>
      </c>
    </row>
    <row r="13" spans="1:3" ht="45" customHeight="1">
      <c r="A13" s="202" t="s">
        <v>320</v>
      </c>
      <c r="B13" s="198" t="s">
        <v>418</v>
      </c>
      <c r="C13" s="203" t="s">
        <v>469</v>
      </c>
    </row>
    <row r="14" spans="1:3" ht="45" customHeight="1">
      <c r="A14" s="202" t="s">
        <v>346</v>
      </c>
      <c r="B14" s="197" t="s">
        <v>364</v>
      </c>
      <c r="C14" s="203" t="s">
        <v>350</v>
      </c>
    </row>
    <row r="15" spans="1:3" ht="45" customHeight="1">
      <c r="A15" s="202" t="s">
        <v>320</v>
      </c>
      <c r="B15" s="198" t="s">
        <v>416</v>
      </c>
      <c r="C15" s="203" t="s">
        <v>420</v>
      </c>
    </row>
    <row r="16" spans="1:3" ht="45" customHeight="1">
      <c r="A16" s="202" t="s">
        <v>320</v>
      </c>
      <c r="B16" s="198" t="s">
        <v>417</v>
      </c>
      <c r="C16" s="203" t="s">
        <v>421</v>
      </c>
    </row>
    <row r="17" spans="1:1" ht="19.5">
      <c r="A17" s="110" t="s">
        <v>359</v>
      </c>
    </row>
    <row r="19" spans="1:1">
      <c r="A19" s="111"/>
    </row>
  </sheetData>
  <mergeCells count="2">
    <mergeCell ref="A2:C2"/>
    <mergeCell ref="A4:C4"/>
  </mergeCells>
  <phoneticPr fontId="2"/>
  <hyperlinks>
    <hyperlink ref="B7" location="'様式１及び様式１－２'!A1" display="交付申請書" xr:uid="{00000000-0004-0000-0000-000000000000}"/>
    <hyperlink ref="B9" location="請求書!A1" display="請求書" xr:uid="{00000000-0004-0000-0000-000001000000}"/>
    <hyperlink ref="B11" location="'様式２（理由書）（④の場合）'!A1" display="理由書" xr:uid="{00000000-0004-0000-0000-000002000000}"/>
    <hyperlink ref="B12" location="'様式３（療養者名簿）（⑤の場合）'!A1" display="療養者名簿" xr:uid="{00000000-0004-0000-0000-000003000000}"/>
    <hyperlink ref="B14" location="'様式４（チェックリスト）'!A1" display="チェックリスト" xr:uid="{00000000-0004-0000-0000-000004000000}"/>
    <hyperlink ref="B8" location="'様式１及び様式１－２'!A61" display="事業所個表" xr:uid="{00000000-0004-0000-0000-000005000000}"/>
    <hyperlink ref="B13" location="'療養者名簿  (追加補助積算シート)'!A1" display="'療養者名簿  (追加補助積算シート)'!A1" xr:uid="{00000000-0004-0000-0000-000006000000}"/>
    <hyperlink ref="B15" location="'居宅サービス切替（⑥の場合）'!A1" display="'居宅サービス切替（⑥の場合）'!A1" xr:uid="{00000000-0004-0000-0000-000007000000}"/>
    <hyperlink ref="B16" location="'協力支援（⑦の場合）'!A1" display="'協力支援（⑦の場合）'!A1" xr:uid="{00000000-0004-0000-0000-000008000000}"/>
    <hyperlink ref="B10" location="'対象経費内訳詳細（①から④の場合）'!A1" display="'対象経費内訳詳細（①から④の場合）'!A1" xr:uid="{00000000-0004-0000-0000-000009000000}"/>
  </hyperlinks>
  <pageMargins left="0.7" right="0.7" top="0.75" bottom="0.75" header="0.3" footer="0.3"/>
  <pageSetup paperSize="9" scale="8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Q41"/>
  <sheetViews>
    <sheetView workbookViewId="0">
      <selection activeCell="A14" sqref="A14:AP15"/>
    </sheetView>
  </sheetViews>
  <sheetFormatPr defaultColWidth="2.25" defaultRowHeight="14.25"/>
  <cols>
    <col min="1" max="1" width="2.625" style="106" customWidth="1"/>
    <col min="2" max="2" width="2.25" style="106"/>
    <col min="3" max="3" width="3" style="106" bestFit="1" customWidth="1"/>
    <col min="4" max="4" width="2.25" style="106" customWidth="1"/>
    <col min="5" max="20" width="2.25" style="106"/>
    <col min="21" max="21" width="2.625" style="106" bestFit="1" customWidth="1"/>
    <col min="22" max="43" width="2.25" style="106"/>
    <col min="44" max="44" width="2.5" style="106" bestFit="1" customWidth="1"/>
    <col min="45" max="51" width="2.25" style="106"/>
    <col min="52" max="52" width="2.625" style="106" bestFit="1" customWidth="1"/>
    <col min="53" max="16384" width="2.25" style="106"/>
  </cols>
  <sheetData>
    <row r="1" spans="1:42" ht="20.100000000000001" customHeight="1">
      <c r="A1" s="242" t="s">
        <v>474</v>
      </c>
      <c r="C1" s="107"/>
      <c r="D1" s="107"/>
      <c r="U1" s="108"/>
      <c r="AJ1" s="107"/>
      <c r="AK1" s="107"/>
      <c r="AL1" s="107"/>
      <c r="AM1" s="107"/>
      <c r="AO1" s="231"/>
      <c r="AP1" s="107"/>
    </row>
    <row r="2" spans="1:42" ht="20.100000000000001" customHeight="1">
      <c r="A2" s="242"/>
      <c r="C2" s="107"/>
      <c r="D2" s="107"/>
      <c r="U2" s="108"/>
      <c r="AJ2" s="107"/>
      <c r="AK2" s="107"/>
      <c r="AL2" s="107"/>
      <c r="AM2" s="107"/>
      <c r="AO2" s="231"/>
      <c r="AP2" s="107"/>
    </row>
    <row r="3" spans="1:42" ht="20.100000000000001" customHeight="1">
      <c r="A3" s="237"/>
      <c r="B3" s="237"/>
      <c r="C3" s="233"/>
      <c r="D3" s="233"/>
      <c r="E3" s="237"/>
      <c r="F3" s="237"/>
      <c r="G3" s="237"/>
      <c r="H3" s="237"/>
      <c r="I3" s="237"/>
      <c r="J3" s="237"/>
      <c r="K3" s="237"/>
      <c r="L3" s="237"/>
      <c r="M3" s="237"/>
      <c r="N3" s="237"/>
      <c r="O3" s="237"/>
      <c r="P3" s="237"/>
      <c r="Q3" s="237"/>
      <c r="R3" s="237"/>
      <c r="S3" s="237"/>
      <c r="T3" s="237"/>
      <c r="U3" s="241"/>
      <c r="V3" s="237"/>
      <c r="W3" s="237"/>
      <c r="X3" s="237"/>
      <c r="Y3" s="237"/>
      <c r="Z3" s="825" t="s">
        <v>0</v>
      </c>
      <c r="AA3" s="825"/>
      <c r="AB3" s="825"/>
      <c r="AC3" s="825"/>
      <c r="AD3" s="825"/>
      <c r="AE3" s="825" t="s">
        <v>3</v>
      </c>
      <c r="AF3" s="825"/>
      <c r="AG3" s="825"/>
      <c r="AH3" s="825"/>
      <c r="AI3" s="825" t="s">
        <v>94</v>
      </c>
      <c r="AJ3" s="825"/>
      <c r="AK3" s="825"/>
      <c r="AL3" s="825"/>
      <c r="AM3" s="825" t="s">
        <v>280</v>
      </c>
      <c r="AN3" s="825"/>
      <c r="AO3" s="240"/>
      <c r="AP3" s="233"/>
    </row>
    <row r="4" spans="1:42" ht="20.100000000000001" customHeight="1">
      <c r="B4" s="232"/>
      <c r="C4" s="232"/>
      <c r="D4" s="233"/>
      <c r="E4" s="237"/>
      <c r="F4" s="237"/>
      <c r="G4" s="237"/>
      <c r="H4" s="237"/>
      <c r="I4" s="237"/>
      <c r="J4" s="237"/>
      <c r="K4" s="237"/>
      <c r="L4" s="237"/>
      <c r="M4" s="237"/>
      <c r="N4" s="237"/>
      <c r="O4" s="237"/>
      <c r="P4" s="237"/>
      <c r="Q4" s="237"/>
      <c r="R4" s="237"/>
      <c r="S4" s="237"/>
      <c r="T4" s="237"/>
      <c r="U4" s="241"/>
      <c r="V4" s="237"/>
      <c r="W4" s="237"/>
      <c r="X4" s="237"/>
      <c r="Y4" s="237"/>
      <c r="Z4" s="237"/>
      <c r="AA4" s="237"/>
      <c r="AB4" s="237"/>
      <c r="AC4" s="237"/>
      <c r="AD4" s="237"/>
      <c r="AE4" s="237"/>
      <c r="AF4" s="237"/>
      <c r="AG4" s="237"/>
      <c r="AH4" s="237"/>
      <c r="AI4" s="237"/>
      <c r="AJ4" s="233"/>
      <c r="AK4" s="233"/>
      <c r="AL4" s="233"/>
      <c r="AM4" s="233"/>
      <c r="AN4" s="237"/>
      <c r="AO4" s="240"/>
      <c r="AP4" s="233"/>
    </row>
    <row r="5" spans="1:42" ht="20.100000000000001" customHeight="1">
      <c r="A5" s="237"/>
      <c r="B5" s="237"/>
      <c r="C5" s="232"/>
      <c r="D5" s="233"/>
      <c r="E5" s="237"/>
      <c r="F5" s="237"/>
      <c r="G5" s="237"/>
      <c r="H5" s="237"/>
      <c r="I5" s="237"/>
      <c r="J5" s="237"/>
      <c r="K5" s="237"/>
      <c r="L5" s="237"/>
      <c r="M5" s="237"/>
      <c r="N5" s="237"/>
      <c r="O5" s="237"/>
      <c r="P5" s="237"/>
      <c r="Q5" s="237"/>
      <c r="R5" s="237"/>
      <c r="S5" s="237"/>
      <c r="T5" s="237"/>
      <c r="U5" s="241"/>
      <c r="V5" s="237"/>
      <c r="W5" s="237"/>
      <c r="X5" s="237"/>
      <c r="Y5" s="237"/>
      <c r="Z5" s="237"/>
      <c r="AA5" s="237"/>
      <c r="AB5" s="237"/>
      <c r="AC5" s="237"/>
      <c r="AD5" s="237"/>
      <c r="AE5" s="237"/>
      <c r="AF5" s="237"/>
      <c r="AG5" s="237"/>
      <c r="AH5" s="237"/>
      <c r="AI5" s="237"/>
      <c r="AJ5" s="233"/>
      <c r="AK5" s="233"/>
      <c r="AL5" s="233"/>
      <c r="AM5" s="233"/>
      <c r="AN5" s="237"/>
      <c r="AO5" s="240"/>
      <c r="AP5" s="233"/>
    </row>
    <row r="6" spans="1:42" ht="10.5" customHeight="1">
      <c r="A6" s="237"/>
      <c r="B6" s="237"/>
      <c r="C6" s="233"/>
      <c r="D6" s="233"/>
      <c r="E6" s="237"/>
      <c r="F6" s="237"/>
      <c r="G6" s="237"/>
      <c r="H6" s="237"/>
      <c r="I6" s="237"/>
      <c r="J6" s="237"/>
      <c r="K6" s="237"/>
      <c r="L6" s="237"/>
      <c r="M6" s="237"/>
      <c r="N6" s="237"/>
      <c r="O6" s="237"/>
      <c r="P6" s="237"/>
      <c r="Q6" s="237"/>
      <c r="R6" s="237"/>
      <c r="S6" s="237"/>
      <c r="T6" s="237"/>
      <c r="U6" s="241"/>
      <c r="V6" s="237"/>
      <c r="W6" s="237"/>
      <c r="X6" s="237"/>
      <c r="Y6" s="237"/>
      <c r="Z6" s="237"/>
      <c r="AA6" s="237"/>
      <c r="AB6" s="237"/>
      <c r="AC6" s="237"/>
      <c r="AD6" s="237"/>
      <c r="AE6" s="237"/>
      <c r="AF6" s="237"/>
      <c r="AG6" s="237"/>
      <c r="AH6" s="237"/>
      <c r="AI6" s="237"/>
      <c r="AJ6" s="233"/>
      <c r="AK6" s="233"/>
      <c r="AL6" s="233"/>
      <c r="AM6" s="233"/>
      <c r="AN6" s="237"/>
      <c r="AO6" s="240"/>
      <c r="AP6" s="233"/>
    </row>
    <row r="7" spans="1:42" ht="20.100000000000001" customHeight="1">
      <c r="A7" s="237"/>
      <c r="B7" s="237"/>
      <c r="C7" s="232"/>
      <c r="D7" s="233"/>
      <c r="E7" s="237"/>
      <c r="F7" s="237"/>
      <c r="G7" s="237"/>
      <c r="H7" s="237"/>
      <c r="I7" s="237"/>
      <c r="J7" s="237"/>
      <c r="K7" s="237"/>
      <c r="L7" s="237"/>
      <c r="M7" s="237"/>
      <c r="N7" s="237"/>
      <c r="O7" s="237"/>
      <c r="P7" s="237"/>
      <c r="Q7" s="237"/>
      <c r="R7" s="237"/>
      <c r="S7" s="237"/>
      <c r="T7" s="237"/>
      <c r="U7" s="241"/>
      <c r="V7" s="237"/>
      <c r="W7" s="237"/>
      <c r="X7" s="237"/>
      <c r="Y7" s="237"/>
      <c r="Z7" s="237"/>
      <c r="AA7" s="237"/>
      <c r="AB7" s="237"/>
      <c r="AC7" s="237"/>
      <c r="AD7" s="237"/>
      <c r="AE7" s="237"/>
      <c r="AF7" s="237"/>
      <c r="AG7" s="237"/>
      <c r="AH7" s="237"/>
      <c r="AI7" s="237"/>
      <c r="AJ7" s="233"/>
      <c r="AK7" s="233"/>
      <c r="AL7" s="233"/>
      <c r="AM7" s="233"/>
      <c r="AN7" s="237"/>
      <c r="AO7" s="240"/>
      <c r="AP7" s="233"/>
    </row>
    <row r="8" spans="1:42" ht="20.100000000000001" customHeight="1">
      <c r="A8" s="237"/>
      <c r="B8" s="237"/>
      <c r="C8" s="243" t="s">
        <v>475</v>
      </c>
      <c r="D8" s="233"/>
      <c r="E8" s="237"/>
      <c r="F8" s="237"/>
      <c r="G8" s="237"/>
      <c r="H8" s="237"/>
      <c r="I8" s="237"/>
      <c r="J8" s="237"/>
      <c r="K8" s="237"/>
      <c r="L8" s="237"/>
      <c r="M8" s="237"/>
      <c r="N8" s="237"/>
      <c r="O8" s="237"/>
      <c r="P8" s="237"/>
      <c r="R8" s="237"/>
      <c r="S8" s="237"/>
      <c r="T8" s="237"/>
      <c r="U8" s="241"/>
      <c r="V8" s="237"/>
      <c r="W8" s="237"/>
      <c r="X8" s="237"/>
      <c r="Y8" s="237"/>
      <c r="Z8" s="237"/>
      <c r="AA8" s="237"/>
      <c r="AB8" s="237"/>
      <c r="AC8" s="237"/>
      <c r="AD8" s="237"/>
      <c r="AE8" s="237"/>
      <c r="AF8" s="237"/>
      <c r="AG8" s="237"/>
      <c r="AH8" s="237"/>
      <c r="AI8" s="237"/>
      <c r="AJ8" s="233"/>
      <c r="AK8" s="233"/>
      <c r="AL8" s="233"/>
      <c r="AM8" s="233"/>
      <c r="AN8" s="237"/>
      <c r="AO8" s="240"/>
      <c r="AP8" s="233"/>
    </row>
    <row r="9" spans="1:42" ht="20.100000000000001" customHeight="1">
      <c r="A9" s="237"/>
      <c r="B9" s="237"/>
      <c r="C9" s="233"/>
      <c r="D9" s="233"/>
      <c r="E9" s="237"/>
      <c r="F9" s="237"/>
      <c r="G9" s="237"/>
      <c r="H9" s="237"/>
      <c r="I9" s="237"/>
      <c r="J9" s="237"/>
      <c r="K9" s="237"/>
      <c r="L9" s="237"/>
      <c r="M9" s="237"/>
      <c r="N9" s="237"/>
      <c r="O9" s="237"/>
      <c r="P9" s="237"/>
      <c r="Q9" s="237"/>
      <c r="R9" s="237"/>
      <c r="S9" s="237"/>
      <c r="T9" s="237"/>
      <c r="U9" s="241"/>
      <c r="V9" s="237"/>
      <c r="W9" s="237"/>
      <c r="X9" s="237"/>
      <c r="Y9" s="237"/>
      <c r="Z9" s="237"/>
      <c r="AA9" s="237"/>
      <c r="AB9" s="237"/>
      <c r="AC9" s="237"/>
      <c r="AD9" s="237"/>
      <c r="AE9" s="237"/>
      <c r="AF9" s="237"/>
      <c r="AG9" s="237"/>
      <c r="AH9" s="237"/>
      <c r="AI9" s="237"/>
      <c r="AJ9" s="233"/>
      <c r="AK9" s="233"/>
      <c r="AL9" s="233"/>
      <c r="AM9" s="233"/>
      <c r="AN9" s="237"/>
      <c r="AO9" s="240"/>
      <c r="AP9" s="233"/>
    </row>
    <row r="10" spans="1:42" ht="20.100000000000001" customHeight="1">
      <c r="A10" s="237"/>
      <c r="B10" s="237"/>
      <c r="C10" s="233"/>
      <c r="D10" s="233"/>
      <c r="E10" s="237"/>
      <c r="F10" s="237"/>
      <c r="G10" s="237"/>
      <c r="H10" s="237"/>
      <c r="I10" s="237"/>
      <c r="J10" s="237"/>
      <c r="K10" s="237"/>
      <c r="L10" s="237"/>
      <c r="M10" s="237"/>
      <c r="N10" s="237"/>
      <c r="O10" s="237"/>
      <c r="P10" s="237"/>
      <c r="Q10" s="237"/>
      <c r="R10" s="237"/>
      <c r="S10" s="237"/>
      <c r="T10" s="237"/>
      <c r="U10" s="241"/>
      <c r="V10" s="237"/>
      <c r="W10" s="237"/>
      <c r="Y10" s="232" t="s">
        <v>505</v>
      </c>
      <c r="AA10" s="232"/>
      <c r="AB10" s="232"/>
      <c r="AC10" s="232"/>
      <c r="AD10" s="232"/>
      <c r="AE10" s="232"/>
      <c r="AF10" s="237"/>
      <c r="AG10" s="237"/>
      <c r="AH10" s="237"/>
      <c r="AI10" s="237"/>
      <c r="AJ10" s="233"/>
      <c r="AK10" s="233"/>
      <c r="AL10" s="233"/>
      <c r="AM10" s="233"/>
      <c r="AN10" s="237"/>
      <c r="AO10" s="240"/>
      <c r="AP10" s="233"/>
    </row>
    <row r="11" spans="1:42" ht="20.100000000000001" customHeight="1">
      <c r="A11" s="237"/>
      <c r="B11" s="237"/>
      <c r="C11" s="233"/>
      <c r="D11" s="233"/>
      <c r="E11" s="237"/>
      <c r="F11" s="237"/>
      <c r="G11" s="237"/>
      <c r="H11" s="237"/>
      <c r="I11" s="237"/>
      <c r="J11" s="237"/>
      <c r="K11" s="237"/>
      <c r="L11" s="237"/>
      <c r="M11" s="237"/>
      <c r="N11" s="237"/>
      <c r="O11" s="237"/>
      <c r="P11" s="237"/>
      <c r="Q11" s="237"/>
      <c r="R11" s="237"/>
      <c r="S11" s="237"/>
      <c r="T11" s="237"/>
      <c r="U11" s="241"/>
      <c r="V11" s="237"/>
      <c r="W11" s="237"/>
      <c r="Y11" s="232" t="s">
        <v>506</v>
      </c>
      <c r="AA11" s="232"/>
      <c r="AB11" s="232"/>
      <c r="AC11" s="232"/>
      <c r="AD11" s="232"/>
      <c r="AE11" s="232"/>
      <c r="AF11" s="237"/>
      <c r="AG11" s="237"/>
      <c r="AH11" s="237"/>
      <c r="AI11" s="237"/>
      <c r="AJ11" s="233"/>
      <c r="AK11" s="233"/>
      <c r="AL11" s="233"/>
      <c r="AM11" s="233"/>
      <c r="AN11" s="237"/>
      <c r="AO11" s="240"/>
      <c r="AP11" s="233"/>
    </row>
    <row r="12" spans="1:42" ht="20.100000000000001" customHeight="1">
      <c r="A12" s="237"/>
      <c r="B12" s="237"/>
      <c r="C12" s="233"/>
      <c r="D12" s="233"/>
      <c r="E12" s="237"/>
      <c r="F12" s="237"/>
      <c r="G12" s="237"/>
      <c r="H12" s="237"/>
      <c r="I12" s="237"/>
      <c r="J12" s="237"/>
      <c r="K12" s="237"/>
      <c r="L12" s="237"/>
      <c r="M12" s="237"/>
      <c r="N12" s="237"/>
      <c r="O12" s="237"/>
      <c r="P12" s="237"/>
      <c r="Q12" s="237"/>
      <c r="R12" s="237"/>
      <c r="S12" s="237"/>
      <c r="T12" s="237"/>
      <c r="U12" s="241"/>
      <c r="V12" s="237"/>
      <c r="W12" s="237"/>
      <c r="Y12" s="232" t="s">
        <v>507</v>
      </c>
      <c r="AA12" s="232"/>
      <c r="AB12" s="232"/>
      <c r="AC12" s="232"/>
      <c r="AD12" s="232"/>
      <c r="AE12" s="232"/>
      <c r="AF12" s="237"/>
      <c r="AG12" s="237"/>
      <c r="AH12" s="237"/>
      <c r="AI12" s="237"/>
      <c r="AJ12" s="233"/>
      <c r="AK12" s="233"/>
      <c r="AL12" s="233"/>
      <c r="AM12" s="233"/>
      <c r="AN12" s="237"/>
      <c r="AO12" s="240"/>
      <c r="AP12" s="233"/>
    </row>
    <row r="13" spans="1:42" ht="20.100000000000001" customHeight="1">
      <c r="A13" s="237"/>
      <c r="B13" s="237"/>
      <c r="C13" s="233"/>
      <c r="D13" s="233"/>
      <c r="E13" s="237"/>
      <c r="F13" s="237"/>
      <c r="G13" s="237"/>
      <c r="H13" s="237"/>
      <c r="I13" s="237"/>
      <c r="J13" s="237"/>
      <c r="K13" s="237"/>
      <c r="L13" s="237"/>
      <c r="M13" s="237"/>
      <c r="N13" s="237"/>
      <c r="O13" s="237"/>
      <c r="P13" s="237"/>
      <c r="Q13" s="237"/>
      <c r="R13" s="237"/>
      <c r="S13" s="237"/>
      <c r="T13" s="237"/>
      <c r="U13" s="241"/>
      <c r="V13" s="237"/>
      <c r="W13" s="237"/>
      <c r="X13" s="237"/>
      <c r="Y13" s="237"/>
      <c r="Z13" s="237"/>
      <c r="AA13" s="237"/>
      <c r="AB13" s="237"/>
      <c r="AC13" s="237"/>
      <c r="AD13" s="237"/>
      <c r="AE13" s="237"/>
      <c r="AF13" s="237"/>
      <c r="AG13" s="237"/>
      <c r="AH13" s="237"/>
      <c r="AI13" s="237"/>
      <c r="AJ13" s="233"/>
      <c r="AK13" s="233"/>
      <c r="AL13" s="233"/>
      <c r="AM13" s="233"/>
      <c r="AN13" s="237"/>
      <c r="AO13" s="240"/>
      <c r="AP13" s="233"/>
    </row>
    <row r="14" spans="1:42" ht="20.100000000000001" customHeight="1">
      <c r="A14" s="830" t="s">
        <v>476</v>
      </c>
      <c r="B14" s="831"/>
      <c r="C14" s="831"/>
      <c r="D14" s="831"/>
      <c r="E14" s="831"/>
      <c r="F14" s="831"/>
      <c r="G14" s="831"/>
      <c r="H14" s="831"/>
      <c r="I14" s="831"/>
      <c r="J14" s="831"/>
      <c r="K14" s="831"/>
      <c r="L14" s="831"/>
      <c r="M14" s="831"/>
      <c r="N14" s="831"/>
      <c r="O14" s="831"/>
      <c r="P14" s="831"/>
      <c r="Q14" s="831"/>
      <c r="R14" s="831"/>
      <c r="S14" s="831"/>
      <c r="T14" s="831"/>
      <c r="U14" s="831"/>
      <c r="V14" s="831"/>
      <c r="W14" s="831"/>
      <c r="X14" s="831"/>
      <c r="Y14" s="831"/>
      <c r="Z14" s="831"/>
      <c r="AA14" s="831"/>
      <c r="AB14" s="831"/>
      <c r="AC14" s="831"/>
      <c r="AD14" s="831"/>
      <c r="AE14" s="831"/>
      <c r="AF14" s="831"/>
      <c r="AG14" s="831"/>
      <c r="AH14" s="831"/>
      <c r="AI14" s="831"/>
      <c r="AJ14" s="831"/>
      <c r="AK14" s="831"/>
      <c r="AL14" s="831"/>
      <c r="AM14" s="831"/>
      <c r="AN14" s="831"/>
      <c r="AO14" s="831"/>
      <c r="AP14" s="831"/>
    </row>
    <row r="15" spans="1:42" ht="30" customHeight="1">
      <c r="A15" s="831"/>
      <c r="B15" s="831"/>
      <c r="C15" s="831"/>
      <c r="D15" s="831"/>
      <c r="E15" s="831"/>
      <c r="F15" s="831"/>
      <c r="G15" s="831"/>
      <c r="H15" s="831"/>
      <c r="I15" s="831"/>
      <c r="J15" s="831"/>
      <c r="K15" s="831"/>
      <c r="L15" s="831"/>
      <c r="M15" s="831"/>
      <c r="N15" s="831"/>
      <c r="O15" s="831"/>
      <c r="P15" s="831"/>
      <c r="Q15" s="831"/>
      <c r="R15" s="831"/>
      <c r="S15" s="831"/>
      <c r="T15" s="831"/>
      <c r="U15" s="831"/>
      <c r="V15" s="831"/>
      <c r="W15" s="831"/>
      <c r="X15" s="831"/>
      <c r="Y15" s="831"/>
      <c r="Z15" s="831"/>
      <c r="AA15" s="831"/>
      <c r="AB15" s="831"/>
      <c r="AC15" s="831"/>
      <c r="AD15" s="831"/>
      <c r="AE15" s="831"/>
      <c r="AF15" s="831"/>
      <c r="AG15" s="831"/>
      <c r="AH15" s="831"/>
      <c r="AI15" s="831"/>
      <c r="AJ15" s="831"/>
      <c r="AK15" s="831"/>
      <c r="AL15" s="831"/>
      <c r="AM15" s="831"/>
      <c r="AN15" s="831"/>
      <c r="AO15" s="831"/>
      <c r="AP15" s="831"/>
    </row>
    <row r="16" spans="1:42" ht="41.25" customHeight="1">
      <c r="A16" s="233"/>
      <c r="B16" s="233"/>
      <c r="C16" s="233"/>
      <c r="D16" s="233"/>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3"/>
    </row>
    <row r="17" spans="1:43" ht="20.100000000000001" customHeight="1">
      <c r="A17" s="233"/>
      <c r="B17" s="233"/>
      <c r="C17" s="233"/>
      <c r="D17" s="825" t="s">
        <v>0</v>
      </c>
      <c r="E17" s="825"/>
      <c r="F17" s="825"/>
      <c r="G17" s="825"/>
      <c r="H17" s="825" t="s">
        <v>3</v>
      </c>
      <c r="I17" s="825"/>
      <c r="J17" s="825"/>
      <c r="K17" s="825"/>
      <c r="L17" s="825" t="s">
        <v>94</v>
      </c>
      <c r="M17" s="825"/>
      <c r="N17" s="825"/>
      <c r="O17" s="825"/>
      <c r="P17" s="825" t="s">
        <v>280</v>
      </c>
      <c r="Q17" s="825"/>
      <c r="R17" s="828" t="s">
        <v>508</v>
      </c>
      <c r="S17" s="828"/>
      <c r="T17" s="828"/>
      <c r="U17" s="828"/>
      <c r="V17" s="828"/>
      <c r="W17" s="828"/>
      <c r="X17" s="828"/>
      <c r="Y17" s="828"/>
      <c r="Z17" s="828"/>
      <c r="AA17" s="828"/>
      <c r="AB17" s="828"/>
      <c r="AC17" s="828"/>
      <c r="AD17" s="828"/>
      <c r="AE17" s="828"/>
      <c r="AF17" s="828"/>
      <c r="AG17" s="828"/>
      <c r="AH17" s="828"/>
      <c r="AI17" s="828"/>
      <c r="AJ17" s="828"/>
      <c r="AK17" s="828"/>
      <c r="AL17" s="828"/>
      <c r="AM17" s="828"/>
      <c r="AN17" s="828"/>
      <c r="AO17" s="828"/>
      <c r="AP17" s="828"/>
      <c r="AQ17" s="232"/>
    </row>
    <row r="18" spans="1:43" ht="15" customHeight="1">
      <c r="A18" s="239"/>
      <c r="C18" s="829" t="s">
        <v>477</v>
      </c>
      <c r="D18" s="829"/>
      <c r="E18" s="829"/>
      <c r="F18" s="829"/>
      <c r="G18" s="829"/>
      <c r="H18" s="829"/>
      <c r="I18" s="829"/>
      <c r="J18" s="829"/>
      <c r="K18" s="829"/>
      <c r="L18" s="829"/>
      <c r="M18" s="829"/>
      <c r="N18" s="829"/>
      <c r="O18" s="829"/>
      <c r="P18" s="829"/>
      <c r="Q18" s="829"/>
      <c r="R18" s="829"/>
      <c r="S18" s="829"/>
      <c r="T18" s="829"/>
      <c r="U18" s="829"/>
      <c r="V18" s="829"/>
      <c r="W18" s="829"/>
      <c r="X18" s="829"/>
      <c r="Y18" s="829"/>
      <c r="Z18" s="829"/>
      <c r="AA18" s="829"/>
      <c r="AB18" s="829"/>
      <c r="AC18" s="829"/>
      <c r="AD18" s="829"/>
      <c r="AE18" s="829"/>
      <c r="AF18" s="829"/>
      <c r="AG18" s="829"/>
      <c r="AH18" s="829"/>
      <c r="AI18" s="829"/>
      <c r="AJ18" s="829"/>
      <c r="AK18" s="829"/>
      <c r="AL18" s="829"/>
      <c r="AM18" s="829"/>
      <c r="AN18" s="829"/>
      <c r="AO18" s="829"/>
      <c r="AP18" s="829"/>
      <c r="AQ18" s="281"/>
    </row>
    <row r="19" spans="1:43" ht="15" customHeight="1">
      <c r="A19" s="233"/>
      <c r="B19" s="281"/>
      <c r="C19" s="829"/>
      <c r="D19" s="829"/>
      <c r="E19" s="829"/>
      <c r="F19" s="829"/>
      <c r="G19" s="829"/>
      <c r="H19" s="829"/>
      <c r="I19" s="829"/>
      <c r="J19" s="829"/>
      <c r="K19" s="829"/>
      <c r="L19" s="829"/>
      <c r="M19" s="829"/>
      <c r="N19" s="829"/>
      <c r="O19" s="829"/>
      <c r="P19" s="829"/>
      <c r="Q19" s="829"/>
      <c r="R19" s="829"/>
      <c r="S19" s="829"/>
      <c r="T19" s="829"/>
      <c r="U19" s="829"/>
      <c r="V19" s="829"/>
      <c r="W19" s="829"/>
      <c r="X19" s="829"/>
      <c r="Y19" s="829"/>
      <c r="Z19" s="829"/>
      <c r="AA19" s="829"/>
      <c r="AB19" s="829"/>
      <c r="AC19" s="829"/>
      <c r="AD19" s="829"/>
      <c r="AE19" s="829"/>
      <c r="AF19" s="829"/>
      <c r="AG19" s="829"/>
      <c r="AH19" s="829"/>
      <c r="AI19" s="829"/>
      <c r="AJ19" s="829"/>
      <c r="AK19" s="829"/>
      <c r="AL19" s="829"/>
      <c r="AM19" s="829"/>
      <c r="AN19" s="829"/>
      <c r="AO19" s="829"/>
      <c r="AP19" s="829"/>
      <c r="AQ19" s="281"/>
    </row>
    <row r="20" spans="1:43" ht="15" customHeight="1">
      <c r="A20" s="235"/>
      <c r="B20" s="281"/>
      <c r="C20" s="829"/>
      <c r="D20" s="829"/>
      <c r="E20" s="829"/>
      <c r="F20" s="829"/>
      <c r="G20" s="829"/>
      <c r="H20" s="829"/>
      <c r="I20" s="829"/>
      <c r="J20" s="829"/>
      <c r="K20" s="829"/>
      <c r="L20" s="829"/>
      <c r="M20" s="829"/>
      <c r="N20" s="829"/>
      <c r="O20" s="829"/>
      <c r="P20" s="829"/>
      <c r="Q20" s="829"/>
      <c r="R20" s="829"/>
      <c r="S20" s="829"/>
      <c r="T20" s="829"/>
      <c r="U20" s="829"/>
      <c r="V20" s="829"/>
      <c r="W20" s="829"/>
      <c r="X20" s="829"/>
      <c r="Y20" s="829"/>
      <c r="Z20" s="829"/>
      <c r="AA20" s="829"/>
      <c r="AB20" s="829"/>
      <c r="AC20" s="829"/>
      <c r="AD20" s="829"/>
      <c r="AE20" s="829"/>
      <c r="AF20" s="829"/>
      <c r="AG20" s="829"/>
      <c r="AH20" s="829"/>
      <c r="AI20" s="829"/>
      <c r="AJ20" s="829"/>
      <c r="AK20" s="829"/>
      <c r="AL20" s="829"/>
      <c r="AM20" s="829"/>
      <c r="AN20" s="829"/>
      <c r="AO20" s="829"/>
      <c r="AP20" s="829"/>
      <c r="AQ20" s="281"/>
    </row>
    <row r="21" spans="1:43" ht="20.100000000000001" customHeight="1">
      <c r="A21" s="235"/>
      <c r="B21" s="238"/>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7"/>
    </row>
    <row r="22" spans="1:43" ht="20.100000000000001" customHeight="1">
      <c r="A22" s="826" t="s">
        <v>473</v>
      </c>
      <c r="B22" s="826"/>
      <c r="C22" s="826"/>
      <c r="D22" s="826"/>
      <c r="E22" s="826"/>
      <c r="F22" s="826"/>
      <c r="G22" s="826"/>
      <c r="H22" s="826"/>
      <c r="I22" s="826"/>
      <c r="J22" s="826"/>
      <c r="K22" s="826"/>
      <c r="L22" s="826"/>
      <c r="M22" s="826"/>
      <c r="N22" s="826"/>
      <c r="O22" s="826"/>
      <c r="P22" s="826"/>
      <c r="Q22" s="826"/>
      <c r="R22" s="826"/>
      <c r="S22" s="826"/>
      <c r="T22" s="826"/>
      <c r="U22" s="826"/>
      <c r="V22" s="826"/>
      <c r="W22" s="826"/>
      <c r="X22" s="826"/>
      <c r="Y22" s="826"/>
      <c r="Z22" s="826"/>
      <c r="AA22" s="826"/>
      <c r="AB22" s="826"/>
      <c r="AC22" s="826"/>
      <c r="AD22" s="826"/>
      <c r="AE22" s="826"/>
      <c r="AF22" s="826"/>
      <c r="AG22" s="826"/>
      <c r="AH22" s="826"/>
      <c r="AI22" s="826"/>
      <c r="AJ22" s="826"/>
      <c r="AK22" s="826"/>
      <c r="AL22" s="826"/>
      <c r="AM22" s="826"/>
      <c r="AN22" s="826"/>
      <c r="AO22" s="826"/>
      <c r="AP22" s="826"/>
    </row>
    <row r="23" spans="1:43" ht="20.100000000000001" customHeight="1">
      <c r="A23" s="235"/>
      <c r="B23" s="236"/>
      <c r="C23" s="236"/>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2"/>
    </row>
    <row r="24" spans="1:43" ht="20.100000000000001" customHeight="1">
      <c r="A24" s="235"/>
      <c r="B24" s="236"/>
      <c r="C24" s="825">
        <v>1</v>
      </c>
      <c r="D24" s="825"/>
      <c r="E24" s="232" t="s">
        <v>509</v>
      </c>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2"/>
    </row>
    <row r="25" spans="1:43" ht="20.100000000000001" customHeight="1">
      <c r="A25" s="235"/>
      <c r="B25" s="236"/>
      <c r="C25" s="236"/>
      <c r="D25" s="236"/>
      <c r="E25" s="244"/>
      <c r="F25" s="244"/>
      <c r="G25" s="244"/>
      <c r="H25" s="244"/>
      <c r="I25" s="244"/>
      <c r="J25" s="244"/>
      <c r="K25" s="244"/>
      <c r="L25" s="244"/>
      <c r="M25" s="232"/>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2"/>
    </row>
    <row r="26" spans="1:43" ht="20.100000000000001" customHeight="1">
      <c r="A26" s="235"/>
      <c r="B26" s="236"/>
      <c r="C26" s="236"/>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236"/>
      <c r="AP26" s="232"/>
    </row>
    <row r="27" spans="1:43" ht="20.100000000000001" customHeight="1">
      <c r="A27" s="235"/>
      <c r="B27" s="236"/>
      <c r="C27" s="825">
        <v>2</v>
      </c>
      <c r="D27" s="825"/>
      <c r="E27" s="232" t="s">
        <v>478</v>
      </c>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2"/>
    </row>
    <row r="28" spans="1:43" ht="20.100000000000001" customHeight="1">
      <c r="A28" s="235"/>
      <c r="B28" s="236"/>
      <c r="C28" s="236"/>
      <c r="D28" s="232" t="s">
        <v>479</v>
      </c>
      <c r="E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2"/>
    </row>
    <row r="29" spans="1:43" ht="20.100000000000001" customHeight="1">
      <c r="A29" s="235"/>
      <c r="B29" s="236"/>
      <c r="C29" s="236"/>
      <c r="D29" s="236"/>
      <c r="E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45" t="s">
        <v>480</v>
      </c>
      <c r="AF29" s="245"/>
      <c r="AG29" s="245"/>
      <c r="AH29" s="245"/>
      <c r="AI29" s="245"/>
      <c r="AJ29" s="245"/>
      <c r="AK29" s="245"/>
      <c r="AL29" s="245"/>
      <c r="AM29" s="245"/>
      <c r="AN29" s="245"/>
      <c r="AO29" s="245" t="s">
        <v>371</v>
      </c>
      <c r="AP29" s="232"/>
    </row>
    <row r="30" spans="1:43" ht="20.100000000000001" customHeight="1">
      <c r="A30" s="235"/>
      <c r="B30" s="236"/>
      <c r="C30" s="236"/>
      <c r="D30" s="236"/>
      <c r="E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827" t="s">
        <v>512</v>
      </c>
      <c r="AL30" s="827"/>
      <c r="AM30" s="827"/>
      <c r="AN30" s="827"/>
      <c r="AO30" s="827"/>
      <c r="AP30" s="232"/>
    </row>
    <row r="31" spans="1:43" ht="12" customHeight="1">
      <c r="A31" s="235"/>
      <c r="B31" s="236"/>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2"/>
    </row>
    <row r="32" spans="1:43" ht="20.100000000000001" customHeight="1">
      <c r="A32" s="235"/>
      <c r="B32" s="236"/>
      <c r="C32" s="825">
        <v>3</v>
      </c>
      <c r="D32" s="825"/>
      <c r="E32" s="236" t="s">
        <v>481</v>
      </c>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2"/>
    </row>
    <row r="33" spans="1:42" ht="20.100000000000001" customHeight="1">
      <c r="A33" s="235"/>
      <c r="B33" s="236"/>
      <c r="C33" s="236"/>
      <c r="D33" s="232" t="s">
        <v>482</v>
      </c>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2"/>
    </row>
    <row r="34" spans="1:42" ht="20.100000000000001" customHeight="1">
      <c r="A34" s="235"/>
      <c r="B34" s="235"/>
      <c r="C34" s="235"/>
      <c r="D34" s="235"/>
      <c r="E34" s="235"/>
      <c r="F34" s="235"/>
      <c r="G34" s="235"/>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45" t="s">
        <v>480</v>
      </c>
      <c r="AF34" s="245"/>
      <c r="AG34" s="245"/>
      <c r="AH34" s="245"/>
      <c r="AI34" s="245"/>
      <c r="AJ34" s="245"/>
      <c r="AK34" s="245"/>
      <c r="AL34" s="245"/>
      <c r="AM34" s="245"/>
      <c r="AN34" s="245"/>
      <c r="AO34" s="245" t="s">
        <v>371</v>
      </c>
      <c r="AP34" s="232"/>
    </row>
    <row r="35" spans="1:42" ht="12" customHeight="1">
      <c r="A35" s="235"/>
      <c r="B35" s="235"/>
      <c r="C35" s="235"/>
      <c r="D35" s="235"/>
      <c r="E35" s="235"/>
      <c r="F35" s="235"/>
      <c r="G35" s="235"/>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row>
    <row r="36" spans="1:42" ht="19.5" customHeight="1">
      <c r="A36" s="232"/>
      <c r="B36" s="232"/>
      <c r="C36" s="825">
        <v>4</v>
      </c>
      <c r="D36" s="825"/>
      <c r="E36" s="232" t="s">
        <v>483</v>
      </c>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3"/>
      <c r="AO36" s="233"/>
      <c r="AP36" s="233"/>
    </row>
    <row r="37" spans="1:42" ht="19.5" customHeight="1">
      <c r="A37" s="232"/>
      <c r="B37" s="232"/>
      <c r="C37" s="232"/>
      <c r="E37" s="232" t="s">
        <v>510</v>
      </c>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4"/>
      <c r="AN37" s="233"/>
      <c r="AO37" s="233"/>
      <c r="AP37" s="233"/>
    </row>
    <row r="38" spans="1:42" ht="19.5" customHeight="1">
      <c r="A38" s="232"/>
      <c r="B38" s="232"/>
      <c r="C38" s="232"/>
      <c r="D38" s="232" t="s">
        <v>511</v>
      </c>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row>
    <row r="39" spans="1:42" ht="20.100000000000001" customHeight="1"/>
    <row r="40" spans="1:42" ht="20.100000000000001" customHeight="1"/>
    <row r="41" spans="1:42" ht="20.100000000000001" customHeight="1"/>
  </sheetData>
  <mergeCells count="23">
    <mergeCell ref="AK3:AL3"/>
    <mergeCell ref="C36:D36"/>
    <mergeCell ref="A22:AP22"/>
    <mergeCell ref="C24:D24"/>
    <mergeCell ref="C27:D27"/>
    <mergeCell ref="AK30:AO30"/>
    <mergeCell ref="C32:D32"/>
    <mergeCell ref="R17:AP17"/>
    <mergeCell ref="C18:AP20"/>
    <mergeCell ref="AM3:AN3"/>
    <mergeCell ref="A14:AP15"/>
    <mergeCell ref="D17:E17"/>
    <mergeCell ref="F17:G17"/>
    <mergeCell ref="H17:I17"/>
    <mergeCell ref="J17:K17"/>
    <mergeCell ref="L17:M17"/>
    <mergeCell ref="AG3:AH3"/>
    <mergeCell ref="AI3:AJ3"/>
    <mergeCell ref="N17:O17"/>
    <mergeCell ref="P17:Q17"/>
    <mergeCell ref="Z3:AB3"/>
    <mergeCell ref="AC3:AD3"/>
    <mergeCell ref="AE3:AF3"/>
  </mergeCells>
  <phoneticPr fontId="2"/>
  <dataValidations count="1">
    <dataValidation imeMode="halfAlpha" allowBlank="1" showInputMessage="1" showErrorMessage="1" sqref="AL4:AL13 AL1:AL2 AJ1:AJ2 AJ4:AJ13" xr:uid="{00000000-0002-0000-0900-000000000000}"/>
  </dataValidations>
  <pageMargins left="0.7" right="0.7" top="0.75" bottom="0.75" header="0.3" footer="0.3"/>
  <pageSetup paperSize="9" scale="8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A42"/>
  <sheetViews>
    <sheetView workbookViewId="0"/>
  </sheetViews>
  <sheetFormatPr defaultColWidth="2.25" defaultRowHeight="14.25"/>
  <cols>
    <col min="1" max="1" width="2.625" style="246" customWidth="1"/>
    <col min="2" max="20" width="2.25" style="246"/>
    <col min="21" max="21" width="2.625" style="246" bestFit="1" customWidth="1"/>
    <col min="22" max="43" width="2.25" style="246"/>
    <col min="44" max="44" width="2.5" style="246" bestFit="1" customWidth="1"/>
    <col min="45" max="45" width="2.625" style="246" bestFit="1" customWidth="1"/>
    <col min="46" max="46" width="2.25" style="246"/>
    <col min="47" max="47" width="2.625" style="246" bestFit="1" customWidth="1"/>
    <col min="48" max="51" width="2.25" style="246"/>
    <col min="52" max="52" width="4.5" style="246" bestFit="1" customWidth="1"/>
    <col min="53" max="16384" width="2.25" style="246"/>
  </cols>
  <sheetData>
    <row r="1" spans="1:53" ht="20.100000000000001" customHeight="1">
      <c r="B1" s="247"/>
      <c r="C1" s="248"/>
      <c r="D1" s="248"/>
      <c r="U1" s="249"/>
      <c r="AG1" s="250"/>
      <c r="AH1" s="250"/>
      <c r="AI1" s="250"/>
      <c r="AJ1" s="251"/>
      <c r="AK1" s="251"/>
      <c r="AL1" s="251"/>
      <c r="AM1" s="251"/>
      <c r="AN1" s="875"/>
      <c r="AO1" s="876"/>
      <c r="AP1" s="251"/>
      <c r="AQ1" s="250"/>
      <c r="AR1" s="250"/>
      <c r="AS1" s="250"/>
      <c r="AT1" s="250"/>
      <c r="AU1" s="250"/>
    </row>
    <row r="2" spans="1:53" ht="20.100000000000001" customHeight="1">
      <c r="B2" s="247"/>
      <c r="C2" s="248"/>
      <c r="D2" s="248"/>
      <c r="U2" s="249"/>
      <c r="AE2" s="877" t="s">
        <v>225</v>
      </c>
      <c r="AF2" s="878"/>
      <c r="AG2" s="878"/>
      <c r="AH2" s="879"/>
      <c r="AI2" s="880"/>
      <c r="AJ2" s="252" t="s">
        <v>226</v>
      </c>
      <c r="AK2" s="879"/>
      <c r="AL2" s="880"/>
      <c r="AM2" s="252" t="s">
        <v>227</v>
      </c>
      <c r="AN2" s="879"/>
      <c r="AO2" s="881"/>
      <c r="AP2" s="252" t="s">
        <v>228</v>
      </c>
    </row>
    <row r="3" spans="1:53" s="250" customFormat="1" ht="20.100000000000001" customHeight="1">
      <c r="B3" s="253"/>
      <c r="C3" s="254"/>
      <c r="D3" s="254"/>
      <c r="U3" s="255"/>
      <c r="AJ3" s="251"/>
      <c r="AK3" s="251"/>
      <c r="AL3" s="251"/>
      <c r="AM3" s="251"/>
      <c r="AO3" s="256"/>
      <c r="AP3" s="251"/>
    </row>
    <row r="4" spans="1:53" s="250" customFormat="1" ht="20.100000000000001" customHeight="1">
      <c r="B4" s="253"/>
      <c r="C4" s="254"/>
      <c r="D4" s="254"/>
      <c r="U4" s="255"/>
      <c r="AJ4" s="251"/>
      <c r="AK4" s="251"/>
      <c r="AL4" s="251"/>
      <c r="AM4" s="251"/>
      <c r="AO4" s="256"/>
      <c r="AP4" s="251"/>
    </row>
    <row r="5" spans="1:53" ht="19.5" customHeight="1">
      <c r="B5" s="247"/>
      <c r="C5" s="248"/>
      <c r="D5" s="248"/>
    </row>
    <row r="6" spans="1:53" ht="20.100000000000001" customHeight="1">
      <c r="A6" s="858" t="s">
        <v>484</v>
      </c>
      <c r="B6" s="858"/>
      <c r="C6" s="858"/>
      <c r="D6" s="858"/>
      <c r="E6" s="858"/>
      <c r="F6" s="858"/>
      <c r="G6" s="858"/>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row>
    <row r="7" spans="1:53" ht="20.100000000000001" customHeight="1">
      <c r="A7" s="257"/>
      <c r="B7" s="257"/>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row>
    <row r="8" spans="1:53" ht="20.100000000000001" customHeight="1">
      <c r="A8" s="258"/>
      <c r="B8" s="258"/>
      <c r="C8" s="258"/>
      <c r="D8" s="258"/>
      <c r="E8" s="258"/>
      <c r="F8" s="258"/>
      <c r="G8" s="258"/>
    </row>
    <row r="9" spans="1:53" ht="30" customHeight="1">
      <c r="A9" s="258"/>
      <c r="B9" s="258"/>
      <c r="C9" s="258"/>
      <c r="D9" s="258"/>
      <c r="E9" s="860" t="s">
        <v>485</v>
      </c>
      <c r="F9" s="861"/>
      <c r="G9" s="861"/>
      <c r="H9" s="861"/>
      <c r="I9" s="861"/>
      <c r="J9" s="861"/>
      <c r="K9" s="861"/>
      <c r="L9" s="861"/>
      <c r="M9" s="861"/>
      <c r="N9" s="861"/>
      <c r="O9" s="862" t="str">
        <f>'様式１及び様式１－２'!S40</f>
        <v>記入漏れあり</v>
      </c>
      <c r="P9" s="862"/>
      <c r="Q9" s="862"/>
      <c r="R9" s="862"/>
      <c r="S9" s="862"/>
      <c r="T9" s="862"/>
      <c r="U9" s="862"/>
      <c r="V9" s="862"/>
      <c r="W9" s="862"/>
      <c r="X9" s="862"/>
      <c r="Y9" s="862"/>
      <c r="Z9" s="862"/>
      <c r="AA9" s="862"/>
      <c r="AB9" s="862"/>
      <c r="AC9" s="862"/>
      <c r="AD9" s="862"/>
      <c r="AE9" s="862"/>
      <c r="AF9" s="862"/>
      <c r="AG9" s="862"/>
      <c r="AH9" s="862"/>
      <c r="AI9" s="862"/>
      <c r="AJ9" s="862"/>
      <c r="AK9" s="862"/>
      <c r="AL9" s="863"/>
    </row>
    <row r="10" spans="1:53" ht="20.100000000000001" customHeight="1">
      <c r="A10" s="258"/>
      <c r="B10" s="258"/>
      <c r="C10" s="258"/>
      <c r="D10" s="258"/>
      <c r="E10" s="259"/>
      <c r="F10" s="260"/>
      <c r="G10" s="260"/>
      <c r="H10" s="260"/>
      <c r="I10" s="260"/>
      <c r="J10" s="260"/>
      <c r="K10" s="260"/>
      <c r="L10" s="260"/>
      <c r="M10" s="260"/>
      <c r="N10" s="260"/>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2"/>
      <c r="AV10" s="247"/>
    </row>
    <row r="11" spans="1:53" ht="20.100000000000001" customHeight="1">
      <c r="A11" s="258"/>
      <c r="B11" s="258"/>
      <c r="C11" s="852" t="s">
        <v>486</v>
      </c>
      <c r="D11" s="853"/>
      <c r="E11" s="833" t="s">
        <v>498</v>
      </c>
      <c r="F11" s="833"/>
      <c r="G11" s="845" t="s">
        <v>487</v>
      </c>
      <c r="H11" s="846"/>
      <c r="I11" s="846"/>
      <c r="J11" s="846"/>
      <c r="K11" s="846"/>
      <c r="L11" s="846"/>
      <c r="M11" s="846"/>
      <c r="N11" s="846"/>
      <c r="O11" s="846"/>
      <c r="P11" s="846"/>
      <c r="Q11" s="846"/>
      <c r="R11" s="846"/>
      <c r="S11" s="846"/>
      <c r="T11" s="846"/>
      <c r="U11" s="846"/>
      <c r="V11" s="846"/>
      <c r="W11" s="846"/>
      <c r="X11" s="846"/>
      <c r="Y11" s="846"/>
      <c r="Z11" s="846"/>
      <c r="AA11" s="846"/>
      <c r="AB11" s="846"/>
      <c r="AC11" s="846"/>
      <c r="AD11" s="847"/>
      <c r="AE11" s="864" t="s">
        <v>480</v>
      </c>
      <c r="AF11" s="865"/>
      <c r="AG11" s="866" t="e">
        <f>'様式１及び様式１－２'!AE90</f>
        <v>#VALUE!</v>
      </c>
      <c r="AH11" s="866"/>
      <c r="AI11" s="866"/>
      <c r="AJ11" s="866"/>
      <c r="AK11" s="866"/>
      <c r="AL11" s="866"/>
      <c r="AM11" s="866"/>
      <c r="AN11" s="867"/>
      <c r="AQ11" s="247"/>
    </row>
    <row r="12" spans="1:53" ht="20.100000000000001" customHeight="1">
      <c r="A12" s="258"/>
      <c r="B12" s="258"/>
      <c r="C12" s="854"/>
      <c r="D12" s="855"/>
      <c r="E12" s="833"/>
      <c r="F12" s="833"/>
      <c r="G12" s="845" t="s">
        <v>57</v>
      </c>
      <c r="H12" s="846"/>
      <c r="I12" s="846"/>
      <c r="J12" s="846"/>
      <c r="K12" s="846"/>
      <c r="L12" s="846"/>
      <c r="M12" s="846"/>
      <c r="N12" s="846"/>
      <c r="O12" s="846"/>
      <c r="P12" s="846"/>
      <c r="Q12" s="846"/>
      <c r="R12" s="846"/>
      <c r="S12" s="846"/>
      <c r="T12" s="846"/>
      <c r="U12" s="846"/>
      <c r="V12" s="846"/>
      <c r="W12" s="846"/>
      <c r="X12" s="846"/>
      <c r="Y12" s="846"/>
      <c r="Z12" s="846"/>
      <c r="AA12" s="846"/>
      <c r="AB12" s="846"/>
      <c r="AC12" s="846"/>
      <c r="AD12" s="847"/>
      <c r="AE12" s="837"/>
      <c r="AF12" s="838"/>
      <c r="AG12" s="841"/>
      <c r="AH12" s="841"/>
      <c r="AI12" s="841"/>
      <c r="AJ12" s="841"/>
      <c r="AK12" s="841"/>
      <c r="AL12" s="841"/>
      <c r="AM12" s="841"/>
      <c r="AN12" s="842"/>
    </row>
    <row r="13" spans="1:53" ht="20.100000000000001" customHeight="1">
      <c r="A13" s="258"/>
      <c r="B13" s="258"/>
      <c r="C13" s="854"/>
      <c r="D13" s="855"/>
      <c r="E13" s="833"/>
      <c r="F13" s="833"/>
      <c r="G13" s="845" t="s">
        <v>488</v>
      </c>
      <c r="H13" s="846"/>
      <c r="I13" s="846"/>
      <c r="J13" s="846"/>
      <c r="K13" s="846"/>
      <c r="L13" s="846"/>
      <c r="M13" s="846"/>
      <c r="N13" s="846"/>
      <c r="O13" s="846"/>
      <c r="P13" s="846"/>
      <c r="Q13" s="846"/>
      <c r="R13" s="846"/>
      <c r="S13" s="846"/>
      <c r="T13" s="846"/>
      <c r="U13" s="846"/>
      <c r="V13" s="846"/>
      <c r="W13" s="846"/>
      <c r="X13" s="846"/>
      <c r="Y13" s="846"/>
      <c r="Z13" s="846"/>
      <c r="AA13" s="846"/>
      <c r="AB13" s="846"/>
      <c r="AC13" s="846"/>
      <c r="AD13" s="847"/>
      <c r="AE13" s="839"/>
      <c r="AF13" s="840"/>
      <c r="AG13" s="843"/>
      <c r="AH13" s="843"/>
      <c r="AI13" s="843"/>
      <c r="AJ13" s="843"/>
      <c r="AK13" s="843"/>
      <c r="AL13" s="843"/>
      <c r="AM13" s="843"/>
      <c r="AN13" s="844"/>
      <c r="BA13" s="247"/>
    </row>
    <row r="14" spans="1:53" ht="20.100000000000001" customHeight="1">
      <c r="A14" s="258"/>
      <c r="B14" s="258"/>
      <c r="C14" s="854"/>
      <c r="D14" s="855"/>
      <c r="E14" s="833"/>
      <c r="F14" s="833"/>
      <c r="G14" s="845" t="s">
        <v>58</v>
      </c>
      <c r="H14" s="846"/>
      <c r="I14" s="846"/>
      <c r="J14" s="846"/>
      <c r="K14" s="846"/>
      <c r="L14" s="846"/>
      <c r="M14" s="846"/>
      <c r="N14" s="846"/>
      <c r="O14" s="846"/>
      <c r="P14" s="846"/>
      <c r="Q14" s="846"/>
      <c r="R14" s="846"/>
      <c r="S14" s="846"/>
      <c r="T14" s="846"/>
      <c r="U14" s="846"/>
      <c r="V14" s="846"/>
      <c r="W14" s="846"/>
      <c r="X14" s="846"/>
      <c r="Y14" s="846"/>
      <c r="Z14" s="846"/>
      <c r="AA14" s="846"/>
      <c r="AB14" s="846"/>
      <c r="AC14" s="846"/>
      <c r="AD14" s="847"/>
      <c r="AE14" s="848" t="s">
        <v>480</v>
      </c>
      <c r="AF14" s="849"/>
      <c r="AG14" s="850" t="e">
        <f>'様式１及び様式１－２'!AE98</f>
        <v>#VALUE!</v>
      </c>
      <c r="AH14" s="851"/>
      <c r="AI14" s="851"/>
      <c r="AJ14" s="851"/>
      <c r="AK14" s="851"/>
      <c r="AL14" s="851"/>
      <c r="AM14" s="851"/>
      <c r="AN14" s="851"/>
    </row>
    <row r="15" spans="1:53" ht="20.100000000000001" customHeight="1" thickBot="1">
      <c r="A15" s="258"/>
      <c r="B15" s="258"/>
      <c r="C15" s="854"/>
      <c r="D15" s="855"/>
      <c r="E15" s="859"/>
      <c r="F15" s="859"/>
      <c r="G15" s="868" t="s">
        <v>235</v>
      </c>
      <c r="H15" s="869"/>
      <c r="I15" s="869"/>
      <c r="J15" s="869"/>
      <c r="K15" s="869"/>
      <c r="L15" s="869"/>
      <c r="M15" s="869"/>
      <c r="N15" s="869"/>
      <c r="O15" s="869"/>
      <c r="P15" s="869"/>
      <c r="Q15" s="869"/>
      <c r="R15" s="869"/>
      <c r="S15" s="869"/>
      <c r="T15" s="869"/>
      <c r="U15" s="869"/>
      <c r="V15" s="869"/>
      <c r="W15" s="869"/>
      <c r="X15" s="869"/>
      <c r="Y15" s="869"/>
      <c r="Z15" s="869"/>
      <c r="AA15" s="869"/>
      <c r="AB15" s="869"/>
      <c r="AC15" s="869"/>
      <c r="AD15" s="870"/>
      <c r="AE15" s="871" t="s">
        <v>480</v>
      </c>
      <c r="AF15" s="872"/>
      <c r="AG15" s="873" t="e">
        <f>'様式１及び様式１－２'!AE100</f>
        <v>#VALUE!</v>
      </c>
      <c r="AH15" s="874"/>
      <c r="AI15" s="874"/>
      <c r="AJ15" s="874"/>
      <c r="AK15" s="874"/>
      <c r="AL15" s="874"/>
      <c r="AM15" s="874"/>
      <c r="AN15" s="874"/>
    </row>
    <row r="16" spans="1:53" ht="20.100000000000001" customHeight="1">
      <c r="A16" s="258"/>
      <c r="B16" s="258"/>
      <c r="C16" s="854"/>
      <c r="D16" s="855"/>
      <c r="E16" s="832" t="s">
        <v>499</v>
      </c>
      <c r="F16" s="832"/>
      <c r="G16" s="834" t="s">
        <v>487</v>
      </c>
      <c r="H16" s="835"/>
      <c r="I16" s="835"/>
      <c r="J16" s="835"/>
      <c r="K16" s="835"/>
      <c r="L16" s="835"/>
      <c r="M16" s="835"/>
      <c r="N16" s="835"/>
      <c r="O16" s="835"/>
      <c r="P16" s="835"/>
      <c r="Q16" s="835"/>
      <c r="R16" s="835"/>
      <c r="S16" s="835"/>
      <c r="T16" s="835"/>
      <c r="U16" s="835"/>
      <c r="V16" s="835"/>
      <c r="W16" s="835"/>
      <c r="X16" s="835"/>
      <c r="Y16" s="835"/>
      <c r="Z16" s="835"/>
      <c r="AA16" s="835"/>
      <c r="AB16" s="835"/>
      <c r="AC16" s="835"/>
      <c r="AD16" s="836"/>
      <c r="AE16" s="837" t="s">
        <v>480</v>
      </c>
      <c r="AF16" s="838"/>
      <c r="AG16" s="841" t="e">
        <f>'様式１及び様式１－２'!AE105</f>
        <v>#VALUE!</v>
      </c>
      <c r="AH16" s="841"/>
      <c r="AI16" s="841"/>
      <c r="AJ16" s="841"/>
      <c r="AK16" s="841"/>
      <c r="AL16" s="841"/>
      <c r="AM16" s="841"/>
      <c r="AN16" s="842"/>
      <c r="AQ16" s="247"/>
    </row>
    <row r="17" spans="1:53" ht="20.100000000000001" customHeight="1">
      <c r="A17" s="258"/>
      <c r="B17" s="258"/>
      <c r="C17" s="854"/>
      <c r="D17" s="855"/>
      <c r="E17" s="833"/>
      <c r="F17" s="833"/>
      <c r="G17" s="845" t="s">
        <v>57</v>
      </c>
      <c r="H17" s="846"/>
      <c r="I17" s="846"/>
      <c r="J17" s="846"/>
      <c r="K17" s="846"/>
      <c r="L17" s="846"/>
      <c r="M17" s="846"/>
      <c r="N17" s="846"/>
      <c r="O17" s="846"/>
      <c r="P17" s="846"/>
      <c r="Q17" s="846"/>
      <c r="R17" s="846"/>
      <c r="S17" s="846"/>
      <c r="T17" s="846"/>
      <c r="U17" s="846"/>
      <c r="V17" s="846"/>
      <c r="W17" s="846"/>
      <c r="X17" s="846"/>
      <c r="Y17" s="846"/>
      <c r="Z17" s="846"/>
      <c r="AA17" s="846"/>
      <c r="AB17" s="846"/>
      <c r="AC17" s="846"/>
      <c r="AD17" s="847"/>
      <c r="AE17" s="837"/>
      <c r="AF17" s="838"/>
      <c r="AG17" s="841"/>
      <c r="AH17" s="841"/>
      <c r="AI17" s="841"/>
      <c r="AJ17" s="841"/>
      <c r="AK17" s="841"/>
      <c r="AL17" s="841"/>
      <c r="AM17" s="841"/>
      <c r="AN17" s="842"/>
    </row>
    <row r="18" spans="1:53" ht="20.100000000000001" customHeight="1">
      <c r="A18" s="258"/>
      <c r="B18" s="258"/>
      <c r="C18" s="854"/>
      <c r="D18" s="855"/>
      <c r="E18" s="833"/>
      <c r="F18" s="833"/>
      <c r="G18" s="845" t="s">
        <v>488</v>
      </c>
      <c r="H18" s="846"/>
      <c r="I18" s="846"/>
      <c r="J18" s="846"/>
      <c r="K18" s="846"/>
      <c r="L18" s="846"/>
      <c r="M18" s="846"/>
      <c r="N18" s="846"/>
      <c r="O18" s="846"/>
      <c r="P18" s="846"/>
      <c r="Q18" s="846"/>
      <c r="R18" s="846"/>
      <c r="S18" s="846"/>
      <c r="T18" s="846"/>
      <c r="U18" s="846"/>
      <c r="V18" s="846"/>
      <c r="W18" s="846"/>
      <c r="X18" s="846"/>
      <c r="Y18" s="846"/>
      <c r="Z18" s="846"/>
      <c r="AA18" s="846"/>
      <c r="AB18" s="846"/>
      <c r="AC18" s="846"/>
      <c r="AD18" s="847"/>
      <c r="AE18" s="839"/>
      <c r="AF18" s="840"/>
      <c r="AG18" s="843"/>
      <c r="AH18" s="843"/>
      <c r="AI18" s="843"/>
      <c r="AJ18" s="843"/>
      <c r="AK18" s="843"/>
      <c r="AL18" s="843"/>
      <c r="AM18" s="843"/>
      <c r="AN18" s="844"/>
      <c r="BA18" s="247"/>
    </row>
    <row r="19" spans="1:53" ht="20.100000000000001" customHeight="1">
      <c r="A19" s="258"/>
      <c r="B19" s="258"/>
      <c r="C19" s="854"/>
      <c r="D19" s="855"/>
      <c r="E19" s="833"/>
      <c r="F19" s="833"/>
      <c r="G19" s="845" t="s">
        <v>58</v>
      </c>
      <c r="H19" s="846"/>
      <c r="I19" s="846"/>
      <c r="J19" s="846"/>
      <c r="K19" s="846"/>
      <c r="L19" s="846"/>
      <c r="M19" s="846"/>
      <c r="N19" s="846"/>
      <c r="O19" s="846"/>
      <c r="P19" s="846"/>
      <c r="Q19" s="846"/>
      <c r="R19" s="846"/>
      <c r="S19" s="846"/>
      <c r="T19" s="846"/>
      <c r="U19" s="846"/>
      <c r="V19" s="846"/>
      <c r="W19" s="846"/>
      <c r="X19" s="846"/>
      <c r="Y19" s="846"/>
      <c r="Z19" s="846"/>
      <c r="AA19" s="846"/>
      <c r="AB19" s="846"/>
      <c r="AC19" s="846"/>
      <c r="AD19" s="847"/>
      <c r="AE19" s="848" t="s">
        <v>480</v>
      </c>
      <c r="AF19" s="849"/>
      <c r="AG19" s="850" t="e">
        <f>'様式１及び様式１－２'!AE113:AJ114</f>
        <v>#VALUE!</v>
      </c>
      <c r="AH19" s="851"/>
      <c r="AI19" s="851"/>
      <c r="AJ19" s="851"/>
      <c r="AK19" s="851"/>
      <c r="AL19" s="851"/>
      <c r="AM19" s="851"/>
      <c r="AN19" s="851"/>
    </row>
    <row r="20" spans="1:53" ht="20.100000000000001" customHeight="1">
      <c r="A20" s="258"/>
      <c r="B20" s="258"/>
      <c r="C20" s="856"/>
      <c r="D20" s="857"/>
      <c r="E20" s="833"/>
      <c r="F20" s="833"/>
      <c r="G20" s="845" t="s">
        <v>235</v>
      </c>
      <c r="H20" s="846"/>
      <c r="I20" s="846"/>
      <c r="J20" s="846"/>
      <c r="K20" s="846"/>
      <c r="L20" s="846"/>
      <c r="M20" s="846"/>
      <c r="N20" s="846"/>
      <c r="O20" s="846"/>
      <c r="P20" s="846"/>
      <c r="Q20" s="846"/>
      <c r="R20" s="846"/>
      <c r="S20" s="846"/>
      <c r="T20" s="846"/>
      <c r="U20" s="846"/>
      <c r="V20" s="846"/>
      <c r="W20" s="846"/>
      <c r="X20" s="846"/>
      <c r="Y20" s="846"/>
      <c r="Z20" s="846"/>
      <c r="AA20" s="846"/>
      <c r="AB20" s="846"/>
      <c r="AC20" s="846"/>
      <c r="AD20" s="847"/>
      <c r="AE20" s="848" t="s">
        <v>480</v>
      </c>
      <c r="AF20" s="849"/>
      <c r="AG20" s="850" t="e">
        <f>'様式１及び様式１－２'!AE115:AJ116</f>
        <v>#VALUE!</v>
      </c>
      <c r="AH20" s="851"/>
      <c r="AI20" s="851"/>
      <c r="AJ20" s="851"/>
      <c r="AK20" s="851"/>
      <c r="AL20" s="851"/>
      <c r="AM20" s="851"/>
      <c r="AN20" s="851"/>
    </row>
    <row r="21" spans="1:53" ht="20.100000000000001" customHeight="1">
      <c r="A21" s="258"/>
      <c r="B21" s="258"/>
      <c r="C21" s="263"/>
      <c r="D21" s="263"/>
      <c r="E21" s="264"/>
      <c r="F21" s="264"/>
      <c r="G21" s="264"/>
      <c r="H21" s="264"/>
      <c r="I21" s="264"/>
      <c r="J21" s="264"/>
      <c r="K21" s="264"/>
      <c r="L21" s="265"/>
      <c r="M21" s="265"/>
      <c r="N21" s="265"/>
      <c r="O21" s="265"/>
      <c r="P21" s="265"/>
      <c r="Q21" s="265"/>
      <c r="R21" s="265"/>
      <c r="S21" s="265"/>
      <c r="T21" s="265"/>
      <c r="U21" s="265"/>
      <c r="V21" s="265"/>
      <c r="W21" s="265"/>
      <c r="X21" s="265"/>
      <c r="Y21" s="265"/>
      <c r="Z21" s="265"/>
      <c r="AA21" s="265"/>
      <c r="AB21" s="265"/>
      <c r="AC21" s="265"/>
      <c r="AD21" s="265"/>
      <c r="AE21" s="248"/>
      <c r="AF21" s="248"/>
      <c r="AG21" s="266"/>
      <c r="AH21" s="266"/>
      <c r="AI21" s="266"/>
      <c r="AJ21" s="266"/>
      <c r="AK21" s="266"/>
      <c r="AL21" s="266"/>
      <c r="AM21" s="266"/>
      <c r="AN21" s="266"/>
    </row>
    <row r="22" spans="1:53" ht="20.100000000000001" customHeight="1">
      <c r="A22" s="258"/>
      <c r="B22" s="258"/>
      <c r="C22" s="258"/>
      <c r="D22" s="258"/>
      <c r="E22" s="258"/>
      <c r="F22" s="258"/>
      <c r="G22" s="258"/>
    </row>
    <row r="23" spans="1:53" ht="20.100000000000001" customHeight="1">
      <c r="B23" s="247"/>
      <c r="C23" s="248"/>
      <c r="D23" s="248"/>
      <c r="E23" s="897" t="s">
        <v>489</v>
      </c>
      <c r="F23" s="897"/>
      <c r="G23" s="897"/>
      <c r="H23" s="897"/>
      <c r="I23" s="897"/>
      <c r="J23" s="897"/>
      <c r="K23" s="897"/>
      <c r="L23" s="897"/>
      <c r="M23" s="897"/>
      <c r="N23" s="897"/>
      <c r="O23" s="897"/>
      <c r="P23" s="897"/>
      <c r="Q23" s="897"/>
      <c r="R23" s="897"/>
      <c r="S23" s="897"/>
      <c r="T23" s="897"/>
      <c r="U23" s="897"/>
      <c r="V23" s="897"/>
      <c r="W23" s="897"/>
      <c r="X23" s="897"/>
      <c r="Y23" s="897"/>
      <c r="Z23" s="897"/>
      <c r="AA23" s="897"/>
      <c r="AB23" s="897"/>
      <c r="AC23" s="897"/>
      <c r="AD23" s="897"/>
      <c r="AE23" s="897"/>
      <c r="AF23" s="897"/>
      <c r="AG23" s="897"/>
      <c r="AH23" s="897"/>
      <c r="AI23" s="897"/>
      <c r="AJ23" s="897"/>
      <c r="AK23" s="897"/>
      <c r="AL23" s="897"/>
      <c r="AM23" s="897"/>
      <c r="AN23" s="897"/>
      <c r="AO23" s="897"/>
    </row>
    <row r="24" spans="1:53" ht="20.100000000000001" customHeight="1">
      <c r="B24" s="247"/>
      <c r="C24" s="248"/>
      <c r="D24" s="248"/>
      <c r="E24" s="897"/>
      <c r="F24" s="897"/>
      <c r="G24" s="897"/>
      <c r="H24" s="897"/>
      <c r="I24" s="897"/>
      <c r="J24" s="897"/>
      <c r="K24" s="897"/>
      <c r="L24" s="897"/>
      <c r="M24" s="897"/>
      <c r="N24" s="897"/>
      <c r="O24" s="897"/>
      <c r="P24" s="897"/>
      <c r="Q24" s="897"/>
      <c r="R24" s="897"/>
      <c r="S24" s="897"/>
      <c r="T24" s="897"/>
      <c r="U24" s="897"/>
      <c r="V24" s="897"/>
      <c r="W24" s="897"/>
      <c r="X24" s="897"/>
      <c r="Y24" s="897"/>
      <c r="Z24" s="897"/>
      <c r="AA24" s="897"/>
      <c r="AB24" s="897"/>
      <c r="AC24" s="897"/>
      <c r="AD24" s="897"/>
      <c r="AE24" s="897"/>
      <c r="AF24" s="897"/>
      <c r="AG24" s="897"/>
      <c r="AH24" s="897"/>
      <c r="AI24" s="897"/>
      <c r="AJ24" s="897"/>
      <c r="AK24" s="897"/>
      <c r="AL24" s="897"/>
      <c r="AM24" s="897"/>
      <c r="AN24" s="897"/>
      <c r="AO24" s="897"/>
    </row>
    <row r="25" spans="1:53" ht="20.100000000000001" customHeight="1">
      <c r="B25" s="247"/>
      <c r="C25" s="248"/>
      <c r="D25" s="248"/>
      <c r="E25" s="267"/>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8"/>
      <c r="AO25" s="268"/>
    </row>
    <row r="26" spans="1:53" ht="20.100000000000001" customHeight="1">
      <c r="B26" s="247"/>
      <c r="C26" s="248"/>
      <c r="D26" s="248"/>
    </row>
    <row r="27" spans="1:53" ht="20.100000000000001" customHeight="1">
      <c r="A27" s="269"/>
      <c r="B27" s="250" t="s">
        <v>490</v>
      </c>
      <c r="C27" s="269"/>
      <c r="D27" s="269"/>
      <c r="E27" s="269"/>
      <c r="F27" s="269"/>
      <c r="G27" s="269"/>
    </row>
    <row r="28" spans="1:53" ht="20.100000000000001" customHeight="1">
      <c r="B28" s="247"/>
      <c r="C28" s="248"/>
      <c r="D28" s="248"/>
    </row>
    <row r="29" spans="1:53" ht="39.950000000000003" customHeight="1">
      <c r="A29" s="882" t="s">
        <v>491</v>
      </c>
      <c r="B29" s="849" t="s">
        <v>339</v>
      </c>
      <c r="C29" s="885"/>
      <c r="D29" s="885"/>
      <c r="E29" s="885"/>
      <c r="F29" s="885"/>
      <c r="G29" s="885"/>
      <c r="H29" s="885"/>
      <c r="I29" s="885"/>
      <c r="J29" s="885"/>
      <c r="K29" s="848"/>
      <c r="L29" s="886" t="str">
        <f>IF('様式１及び様式１－２'!F13&lt;&gt;0,'様式１及び様式１－２'!F13,"")</f>
        <v/>
      </c>
      <c r="M29" s="887"/>
      <c r="N29" s="887"/>
      <c r="O29" s="887"/>
      <c r="P29" s="887"/>
      <c r="Q29" s="887"/>
      <c r="R29" s="887"/>
      <c r="S29" s="887"/>
      <c r="T29" s="887"/>
      <c r="U29" s="887"/>
      <c r="V29" s="887"/>
      <c r="W29" s="887"/>
      <c r="X29" s="887"/>
      <c r="Y29" s="887"/>
      <c r="Z29" s="887"/>
      <c r="AA29" s="887"/>
      <c r="AB29" s="887"/>
      <c r="AC29" s="887"/>
      <c r="AD29" s="887"/>
      <c r="AE29" s="887"/>
      <c r="AF29" s="887"/>
      <c r="AG29" s="887"/>
      <c r="AH29" s="887"/>
      <c r="AI29" s="887"/>
      <c r="AJ29" s="887"/>
      <c r="AK29" s="887"/>
      <c r="AL29" s="887"/>
      <c r="AM29" s="887"/>
      <c r="AN29" s="887"/>
      <c r="AO29" s="887"/>
      <c r="AP29" s="888"/>
    </row>
    <row r="30" spans="1:53" ht="20.100000000000001" customHeight="1">
      <c r="A30" s="883"/>
      <c r="B30" s="864" t="s">
        <v>492</v>
      </c>
      <c r="C30" s="865"/>
      <c r="D30" s="865"/>
      <c r="E30" s="865"/>
      <c r="F30" s="865"/>
      <c r="G30" s="865"/>
      <c r="H30" s="865"/>
      <c r="I30" s="865"/>
      <c r="J30" s="865"/>
      <c r="K30" s="889"/>
      <c r="L30" s="891" t="str">
        <f>IF('様式１及び様式１－２'!L15&lt;&gt;0,'様式１及び様式１－２'!L15,"")</f>
        <v/>
      </c>
      <c r="M30" s="892"/>
      <c r="N30" s="892"/>
      <c r="O30" s="892"/>
      <c r="P30" s="892"/>
      <c r="Q30" s="892"/>
      <c r="R30" s="892"/>
      <c r="S30" s="892"/>
      <c r="T30" s="892"/>
      <c r="U30" s="892"/>
      <c r="V30" s="892"/>
      <c r="W30" s="892"/>
      <c r="X30" s="892"/>
      <c r="Y30" s="892"/>
      <c r="Z30" s="892"/>
      <c r="AA30" s="892"/>
      <c r="AB30" s="892"/>
      <c r="AC30" s="892"/>
      <c r="AD30" s="892"/>
      <c r="AE30" s="892"/>
      <c r="AF30" s="892"/>
      <c r="AG30" s="892"/>
      <c r="AH30" s="892"/>
      <c r="AI30" s="892"/>
      <c r="AJ30" s="892"/>
      <c r="AK30" s="892"/>
      <c r="AL30" s="892"/>
      <c r="AM30" s="892"/>
      <c r="AN30" s="892"/>
      <c r="AO30" s="892"/>
      <c r="AP30" s="893"/>
    </row>
    <row r="31" spans="1:53" ht="20.100000000000001" customHeight="1">
      <c r="A31" s="883"/>
      <c r="B31" s="839"/>
      <c r="C31" s="840"/>
      <c r="D31" s="840"/>
      <c r="E31" s="840"/>
      <c r="F31" s="840"/>
      <c r="G31" s="840"/>
      <c r="H31" s="840"/>
      <c r="I31" s="840"/>
      <c r="J31" s="840"/>
      <c r="K31" s="890"/>
      <c r="L31" s="894"/>
      <c r="M31" s="895"/>
      <c r="N31" s="895"/>
      <c r="O31" s="895"/>
      <c r="P31" s="895"/>
      <c r="Q31" s="895"/>
      <c r="R31" s="895"/>
      <c r="S31" s="895"/>
      <c r="T31" s="895"/>
      <c r="U31" s="895"/>
      <c r="V31" s="895"/>
      <c r="W31" s="895"/>
      <c r="X31" s="895"/>
      <c r="Y31" s="895"/>
      <c r="Z31" s="895"/>
      <c r="AA31" s="895"/>
      <c r="AB31" s="895"/>
      <c r="AC31" s="895"/>
      <c r="AD31" s="895"/>
      <c r="AE31" s="895"/>
      <c r="AF31" s="895"/>
      <c r="AG31" s="895"/>
      <c r="AH31" s="895"/>
      <c r="AI31" s="895"/>
      <c r="AJ31" s="895"/>
      <c r="AK31" s="895"/>
      <c r="AL31" s="895"/>
      <c r="AM31" s="895"/>
      <c r="AN31" s="895"/>
      <c r="AO31" s="895"/>
      <c r="AP31" s="896"/>
    </row>
    <row r="32" spans="1:53" ht="39.950000000000003" customHeight="1">
      <c r="A32" s="884"/>
      <c r="B32" s="849" t="s">
        <v>493</v>
      </c>
      <c r="C32" s="885"/>
      <c r="D32" s="885"/>
      <c r="E32" s="885"/>
      <c r="F32" s="885"/>
      <c r="G32" s="885"/>
      <c r="H32" s="885"/>
      <c r="I32" s="885"/>
      <c r="J32" s="885"/>
      <c r="K32" s="848"/>
      <c r="L32" s="903" t="s">
        <v>494</v>
      </c>
      <c r="M32" s="904"/>
      <c r="N32" s="904"/>
      <c r="O32" s="905"/>
      <c r="P32" s="905"/>
      <c r="Q32" s="905"/>
      <c r="R32" s="906" t="str">
        <f>IF('様式１及び様式１－２'!F17&lt;&gt;0,'様式１及び様式１－２'!F17,"")</f>
        <v/>
      </c>
      <c r="S32" s="907"/>
      <c r="T32" s="907"/>
      <c r="U32" s="907"/>
      <c r="V32" s="907"/>
      <c r="W32" s="907"/>
      <c r="X32" s="907"/>
      <c r="Y32" s="907"/>
      <c r="Z32" s="907"/>
      <c r="AA32" s="907"/>
      <c r="AB32" s="903" t="s">
        <v>495</v>
      </c>
      <c r="AC32" s="903"/>
      <c r="AD32" s="903"/>
      <c r="AE32" s="908"/>
      <c r="AF32" s="908"/>
      <c r="AG32" s="908"/>
      <c r="AH32" s="886" t="str">
        <f>IF('様式１及び様式１－２'!W17&lt;&gt;0,'様式１及び様式１－２'!W17,"")</f>
        <v/>
      </c>
      <c r="AI32" s="887"/>
      <c r="AJ32" s="887"/>
      <c r="AK32" s="887"/>
      <c r="AL32" s="887"/>
      <c r="AM32" s="887"/>
      <c r="AN32" s="887"/>
      <c r="AO32" s="887"/>
      <c r="AP32" s="888"/>
    </row>
    <row r="33" spans="1:43" ht="20.100000000000001" customHeight="1">
      <c r="A33" s="270"/>
      <c r="B33" s="247"/>
      <c r="C33" s="247"/>
      <c r="D33" s="247"/>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247"/>
      <c r="AM33" s="247"/>
      <c r="AN33" s="271"/>
      <c r="AO33" s="247"/>
      <c r="AP33" s="247"/>
    </row>
    <row r="34" spans="1:43" ht="39.950000000000003" customHeight="1">
      <c r="A34" s="270"/>
      <c r="B34" s="247"/>
      <c r="C34" s="248"/>
      <c r="D34" s="248"/>
      <c r="E34" s="845" t="s">
        <v>496</v>
      </c>
      <c r="F34" s="898"/>
      <c r="G34" s="898"/>
      <c r="H34" s="898"/>
      <c r="I34" s="898"/>
      <c r="J34" s="898"/>
      <c r="K34" s="898"/>
      <c r="L34" s="898"/>
      <c r="M34" s="898"/>
      <c r="N34" s="899"/>
      <c r="O34" s="906" t="str">
        <f>'様式１及び様式１－２'!E29</f>
        <v/>
      </c>
      <c r="P34" s="886"/>
      <c r="Q34" s="886" t="str">
        <f>IF('様式１及び様式１－２'!G29&lt;&gt;0,'様式１及び様式１－２'!G29,"")</f>
        <v/>
      </c>
      <c r="R34" s="901"/>
      <c r="S34" s="901"/>
      <c r="T34" s="901"/>
      <c r="U34" s="901"/>
      <c r="V34" s="901"/>
      <c r="W34" s="901"/>
      <c r="X34" s="901"/>
      <c r="Y34" s="901"/>
      <c r="Z34" s="901"/>
      <c r="AA34" s="901"/>
      <c r="AB34" s="901"/>
      <c r="AC34" s="901"/>
      <c r="AD34" s="901"/>
      <c r="AE34" s="901"/>
      <c r="AF34" s="901"/>
      <c r="AG34" s="901"/>
      <c r="AH34" s="901"/>
      <c r="AI34" s="901"/>
      <c r="AJ34" s="901"/>
      <c r="AK34" s="901"/>
      <c r="AL34" s="902"/>
      <c r="AO34" s="272"/>
    </row>
    <row r="35" spans="1:43" ht="39.950000000000003" customHeight="1">
      <c r="A35" s="247"/>
      <c r="B35" s="247"/>
      <c r="C35" s="247"/>
      <c r="D35" s="247"/>
      <c r="E35" s="845" t="s">
        <v>497</v>
      </c>
      <c r="F35" s="898"/>
      <c r="G35" s="898"/>
      <c r="H35" s="898"/>
      <c r="I35" s="898"/>
      <c r="J35" s="898"/>
      <c r="K35" s="898"/>
      <c r="L35" s="898"/>
      <c r="M35" s="898"/>
      <c r="N35" s="899"/>
      <c r="O35" s="900" t="str">
        <f>IF('様式１及び様式１－２'!E27&lt;&gt;0,'様式１及び様式１－２'!E27,"")</f>
        <v/>
      </c>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2"/>
      <c r="AO35" s="248"/>
    </row>
    <row r="36" spans="1:43" ht="39.950000000000003" customHeight="1">
      <c r="E36" s="273"/>
    </row>
    <row r="37" spans="1:43" ht="20.100000000000001" customHeight="1">
      <c r="A37" s="273"/>
      <c r="B37" s="273"/>
      <c r="C37" s="273"/>
      <c r="D37" s="273"/>
      <c r="E37" s="273"/>
      <c r="F37" s="274"/>
      <c r="G37" s="274"/>
      <c r="H37" s="274"/>
      <c r="I37" s="274"/>
      <c r="J37" s="274"/>
      <c r="K37" s="274"/>
      <c r="L37" s="274"/>
      <c r="M37" s="274"/>
      <c r="N37" s="274"/>
      <c r="O37" s="274"/>
      <c r="P37" s="274"/>
      <c r="Q37" s="274"/>
      <c r="R37" s="274"/>
      <c r="S37" s="274"/>
      <c r="T37" s="275"/>
      <c r="U37" s="275"/>
      <c r="V37" s="275"/>
      <c r="W37" s="275"/>
      <c r="X37" s="275"/>
      <c r="Y37" s="275"/>
      <c r="Z37" s="275"/>
      <c r="AA37" s="275"/>
      <c r="AB37" s="275"/>
      <c r="AC37" s="275"/>
      <c r="AD37" s="275"/>
      <c r="AE37" s="275"/>
      <c r="AF37" s="275"/>
      <c r="AG37" s="275"/>
      <c r="AH37" s="275"/>
      <c r="AI37" s="275"/>
      <c r="AJ37" s="275"/>
      <c r="AK37" s="275"/>
      <c r="AL37" s="276"/>
      <c r="AN37" s="277"/>
      <c r="AO37" s="277"/>
      <c r="AP37" s="277"/>
    </row>
    <row r="38" spans="1:43" ht="15" customHeight="1">
      <c r="A38" s="273"/>
      <c r="B38" s="273"/>
      <c r="C38" s="273"/>
      <c r="D38" s="273"/>
      <c r="E38" s="247"/>
      <c r="F38" s="247"/>
      <c r="G38" s="247"/>
      <c r="H38" s="247"/>
      <c r="I38" s="247"/>
      <c r="J38" s="247"/>
      <c r="K38" s="247"/>
      <c r="L38" s="247"/>
      <c r="M38" s="247"/>
      <c r="N38" s="247"/>
      <c r="O38" s="248"/>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76"/>
      <c r="AN38" s="277"/>
      <c r="AO38" s="277"/>
      <c r="AP38" s="277"/>
      <c r="AQ38" s="278"/>
    </row>
    <row r="39" spans="1:43" ht="15" customHeight="1">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Q39" s="279"/>
    </row>
    <row r="40" spans="1:43" ht="15" customHeight="1">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row>
    <row r="41" spans="1:43" ht="15" customHeight="1"/>
    <row r="42" spans="1:43" ht="20.100000000000001" customHeight="1"/>
  </sheetData>
  <mergeCells count="49">
    <mergeCell ref="E23:AO24"/>
    <mergeCell ref="E35:N35"/>
    <mergeCell ref="O35:AL35"/>
    <mergeCell ref="B32:K32"/>
    <mergeCell ref="L32:Q32"/>
    <mergeCell ref="R32:AA32"/>
    <mergeCell ref="AB32:AG32"/>
    <mergeCell ref="AH32:AP32"/>
    <mergeCell ref="E34:N34"/>
    <mergeCell ref="O34:P34"/>
    <mergeCell ref="Q34:AL34"/>
    <mergeCell ref="A29:A32"/>
    <mergeCell ref="B29:K29"/>
    <mergeCell ref="L29:AP29"/>
    <mergeCell ref="B30:K31"/>
    <mergeCell ref="L30:AP31"/>
    <mergeCell ref="AN1:AO1"/>
    <mergeCell ref="AE2:AG2"/>
    <mergeCell ref="AH2:AI2"/>
    <mergeCell ref="AK2:AL2"/>
    <mergeCell ref="AN2:AO2"/>
    <mergeCell ref="C11:D20"/>
    <mergeCell ref="A6:AP6"/>
    <mergeCell ref="G11:AD11"/>
    <mergeCell ref="G12:AD12"/>
    <mergeCell ref="G13:AD13"/>
    <mergeCell ref="G14:AD14"/>
    <mergeCell ref="E11:F15"/>
    <mergeCell ref="E9:N9"/>
    <mergeCell ref="O9:AL9"/>
    <mergeCell ref="AE11:AF13"/>
    <mergeCell ref="AG11:AN13"/>
    <mergeCell ref="AE14:AF14"/>
    <mergeCell ref="G15:AD15"/>
    <mergeCell ref="AG14:AN14"/>
    <mergeCell ref="AE15:AF15"/>
    <mergeCell ref="AG15:AN15"/>
    <mergeCell ref="E16:F20"/>
    <mergeCell ref="G16:AD16"/>
    <mergeCell ref="AE16:AF18"/>
    <mergeCell ref="AG16:AN18"/>
    <mergeCell ref="G17:AD17"/>
    <mergeCell ref="G18:AD18"/>
    <mergeCell ref="G19:AD19"/>
    <mergeCell ref="AE19:AF19"/>
    <mergeCell ref="AG19:AN19"/>
    <mergeCell ref="G20:AD20"/>
    <mergeCell ref="AE20:AF20"/>
    <mergeCell ref="AG20:AN20"/>
  </mergeCells>
  <phoneticPr fontId="2"/>
  <dataValidations count="5">
    <dataValidation imeMode="halfAlpha" allowBlank="1" showInputMessage="1" showErrorMessage="1" sqref="AL1 AJ1 AJ3:AJ4 AL3:AL4" xr:uid="{00000000-0002-0000-0A00-000000000000}"/>
    <dataValidation allowBlank="1" showInputMessage="1" showErrorMessage="1" promptTitle="法人名の入力" prompt="鏡に入力した情報が自動的に表示されますので、入力不要です。" sqref="L29" xr:uid="{00000000-0002-0000-0A00-000001000000}"/>
    <dataValidation allowBlank="1" showInputMessage="1" showErrorMessage="1" promptTitle="入力不要" prompt="個表での積算額合計がが自動的に表示されますので、入力不要です。" sqref="O9:AL10" xr:uid="{00000000-0002-0000-0A00-000002000000}"/>
    <dataValidation imeMode="halfAlpha" allowBlank="1" showInputMessage="1" showErrorMessage="1" promptTitle="入力不要" prompt="当該欄は空白で提出してください。" sqref="AN2:AO2 AK2 AH2" xr:uid="{00000000-0002-0000-0A00-000003000000}"/>
    <dataValidation allowBlank="1" showInputMessage="1" showErrorMessage="1" promptTitle="入力不要" prompt="鏡に入力した情報が自動的に表示されますので、入力不要です。" sqref="R32:AA32 O34:AL35 L30:AP31 AH32:AP32" xr:uid="{00000000-0002-0000-0A00-000004000000}"/>
  </dataValidations>
  <pageMargins left="0.7" right="0.7" top="0.75" bottom="0.75" header="0.3" footer="0.3"/>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CQ120"/>
  <sheetViews>
    <sheetView showGridLines="0" view="pageBreakPreview" zoomScale="90" zoomScaleNormal="90" zoomScaleSheetLayoutView="90" workbookViewId="0">
      <selection sqref="A1:AJ1"/>
    </sheetView>
  </sheetViews>
  <sheetFormatPr defaultColWidth="1.25" defaultRowHeight="24"/>
  <cols>
    <col min="1" max="20" width="4.125" style="5" customWidth="1"/>
    <col min="21" max="21" width="4.125" style="6" customWidth="1"/>
    <col min="22" max="36" width="4.125" style="5" customWidth="1"/>
    <col min="37" max="37" width="3.875" style="7" customWidth="1"/>
    <col min="38" max="38" width="3.875" style="5" customWidth="1"/>
    <col min="39" max="39" width="20.625" style="5" customWidth="1"/>
    <col min="40" max="40" width="3.875" style="5" customWidth="1"/>
    <col min="41" max="50" width="3.75" style="5" customWidth="1"/>
    <col min="51" max="52" width="15.375" style="5" customWidth="1"/>
    <col min="53" max="53" width="14.75" style="5" customWidth="1"/>
    <col min="54" max="56" width="15.375" style="5" customWidth="1"/>
    <col min="57" max="57" width="38.75" style="5" customWidth="1"/>
    <col min="58" max="58" width="15.375" style="19" customWidth="1"/>
    <col min="59" max="59" width="15.375" style="5" customWidth="1"/>
    <col min="60" max="61" width="15.375" style="6" customWidth="1"/>
    <col min="62" max="62" width="15.375" style="5" customWidth="1"/>
    <col min="63" max="63" width="32.5" style="5" customWidth="1"/>
    <col min="64" max="64" width="8.75" style="5" customWidth="1"/>
    <col min="65" max="68" width="11.25" style="5" customWidth="1"/>
    <col min="69" max="73" width="11.25" style="98" customWidth="1"/>
    <col min="74" max="74" width="11.25" style="5" customWidth="1"/>
    <col min="75" max="75" width="13.375" style="6" customWidth="1"/>
    <col min="76" max="83" width="12.75" style="6" customWidth="1"/>
    <col min="84" max="85" width="14.875" style="6" customWidth="1"/>
    <col min="86" max="87" width="14.875" style="5" customWidth="1"/>
    <col min="88" max="89" width="1.25" style="5"/>
    <col min="90" max="90" width="35.75" style="5" customWidth="1"/>
    <col min="91" max="16384" width="1.25" style="5"/>
  </cols>
  <sheetData>
    <row r="1" spans="1:85" s="3" customFormat="1" ht="22.15" customHeight="1">
      <c r="A1" s="394" t="s">
        <v>236</v>
      </c>
      <c r="B1" s="395"/>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2"/>
      <c r="AZ1" s="103" t="s">
        <v>278</v>
      </c>
      <c r="BA1" s="103" t="s">
        <v>279</v>
      </c>
      <c r="BB1" s="103" t="s">
        <v>280</v>
      </c>
      <c r="BE1" s="100" t="s">
        <v>27</v>
      </c>
      <c r="BF1" s="83" t="s">
        <v>28</v>
      </c>
      <c r="BG1" s="101" t="s">
        <v>256</v>
      </c>
      <c r="BH1" s="83" t="s">
        <v>257</v>
      </c>
      <c r="BI1" s="83" t="s">
        <v>258</v>
      </c>
      <c r="BK1" s="87" t="s">
        <v>259</v>
      </c>
      <c r="BL1" s="9" t="s">
        <v>260</v>
      </c>
      <c r="BM1" s="9"/>
      <c r="BN1" s="9"/>
      <c r="BO1" s="9"/>
      <c r="BP1" s="9"/>
      <c r="BQ1" s="13"/>
      <c r="BR1" s="13" t="s">
        <v>284</v>
      </c>
      <c r="BS1" s="3" t="str">
        <f>G68&amp;"＿その他"</f>
        <v>＿その他</v>
      </c>
      <c r="BT1" s="13"/>
      <c r="BU1" s="13"/>
      <c r="BW1" s="9" t="s">
        <v>32</v>
      </c>
      <c r="BX1" s="3" t="s">
        <v>327</v>
      </c>
    </row>
    <row r="2" spans="1:85" s="3" customFormat="1" ht="35.25">
      <c r="A2" s="426" t="str">
        <f>IF(AK2="〇","","記入漏れがあります!!")</f>
        <v>記入漏れがあります!!</v>
      </c>
      <c r="B2" s="426"/>
      <c r="C2" s="426"/>
      <c r="D2" s="426"/>
      <c r="E2" s="426"/>
      <c r="F2" s="426"/>
      <c r="G2" s="426"/>
      <c r="H2" s="426"/>
      <c r="I2" s="426"/>
      <c r="J2" s="426"/>
      <c r="K2" s="426"/>
      <c r="L2" s="426"/>
      <c r="M2" s="426"/>
      <c r="N2" s="426"/>
      <c r="O2" s="426"/>
      <c r="P2" s="426"/>
      <c r="Q2" s="426"/>
      <c r="R2" s="426"/>
      <c r="S2" s="426"/>
      <c r="T2" s="426"/>
      <c r="U2" s="426"/>
      <c r="V2" s="426"/>
      <c r="W2" s="426"/>
      <c r="X2" s="426"/>
      <c r="Y2" s="426"/>
      <c r="Z2" s="426"/>
      <c r="AA2" s="426"/>
      <c r="AB2" s="426"/>
      <c r="AC2" s="426"/>
      <c r="AD2" s="426"/>
      <c r="AE2" s="426"/>
      <c r="AF2" s="426"/>
      <c r="AG2" s="426"/>
      <c r="AH2" s="426"/>
      <c r="AI2" s="426"/>
      <c r="AJ2" s="426"/>
      <c r="AK2" s="113" t="str">
        <f>IF(COUNTIF(AK6:AK116,"〇")=30,"〇","×")</f>
        <v>×</v>
      </c>
      <c r="AL2" s="2" t="s">
        <v>109</v>
      </c>
      <c r="AU2" s="3">
        <f>COUNTIF(AK6:AK60,"〇")</f>
        <v>0</v>
      </c>
      <c r="AZ2" s="3">
        <v>4</v>
      </c>
      <c r="BA2" s="3">
        <v>6</v>
      </c>
      <c r="BB2" s="3">
        <v>1</v>
      </c>
      <c r="BC2" s="2"/>
      <c r="BE2" s="100" t="s">
        <v>126</v>
      </c>
      <c r="BF2" s="83">
        <v>1</v>
      </c>
      <c r="BG2" s="101">
        <v>537</v>
      </c>
      <c r="BH2" s="83">
        <v>537</v>
      </c>
      <c r="BI2" s="83">
        <v>268</v>
      </c>
      <c r="BK2" s="100" t="s">
        <v>126</v>
      </c>
      <c r="BL2" s="9" t="s">
        <v>261</v>
      </c>
      <c r="BM2" s="9" t="s">
        <v>118</v>
      </c>
      <c r="BN2" s="9" t="s">
        <v>267</v>
      </c>
      <c r="BO2" s="9" t="s">
        <v>277</v>
      </c>
      <c r="BP2" s="9"/>
      <c r="BQ2" s="13"/>
      <c r="BR2" s="100" t="s">
        <v>286</v>
      </c>
      <c r="BS2" s="9" t="s">
        <v>277</v>
      </c>
      <c r="BT2" s="13"/>
      <c r="BU2" s="13"/>
      <c r="BW2" s="9" t="s">
        <v>264</v>
      </c>
      <c r="BX2" s="3" t="s">
        <v>265</v>
      </c>
    </row>
    <row r="3" spans="1:85" ht="27.75" customHeight="1">
      <c r="A3" s="401" t="s">
        <v>472</v>
      </c>
      <c r="B3" s="402"/>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402"/>
      <c r="AE3" s="402"/>
      <c r="AF3" s="402"/>
      <c r="AG3" s="402"/>
      <c r="AH3" s="402"/>
      <c r="AI3" s="402"/>
      <c r="AJ3" s="402"/>
      <c r="AZ3" s="5">
        <v>5</v>
      </c>
      <c r="BA3" s="97">
        <v>7</v>
      </c>
      <c r="BB3" s="5">
        <v>2</v>
      </c>
      <c r="BC3" s="2"/>
      <c r="BD3" s="3"/>
      <c r="BE3" s="100" t="s">
        <v>127</v>
      </c>
      <c r="BF3" s="83">
        <v>2</v>
      </c>
      <c r="BG3" s="89">
        <v>684</v>
      </c>
      <c r="BH3" s="84">
        <v>684</v>
      </c>
      <c r="BI3" s="84">
        <v>342</v>
      </c>
      <c r="BK3" s="100" t="s">
        <v>127</v>
      </c>
      <c r="BL3" s="87" t="s">
        <v>261</v>
      </c>
      <c r="BM3" s="87" t="s">
        <v>118</v>
      </c>
      <c r="BN3" s="9" t="s">
        <v>267</v>
      </c>
      <c r="BO3" s="9" t="s">
        <v>277</v>
      </c>
      <c r="BP3" s="87"/>
      <c r="BQ3" s="18"/>
      <c r="BR3" s="100" t="s">
        <v>287</v>
      </c>
      <c r="BS3" s="9" t="s">
        <v>277</v>
      </c>
      <c r="BT3" s="18"/>
      <c r="BU3" s="18"/>
      <c r="BV3" s="97"/>
      <c r="BW3" s="9" t="s">
        <v>285</v>
      </c>
      <c r="BX3" s="194" t="str">
        <f>BX1&amp;CHAR(10)&amp;BX2</f>
        <v>病床ひっ迫等により、やむを得ず施設内療養を行った高齢者施設等
感染者が発生した介護サービス事業所・施設等の利用者の受け入れや当該事業所・施設等に応援職員の派遣を行った事業所・施設等</v>
      </c>
      <c r="BY3" s="5"/>
      <c r="BZ3" s="5"/>
      <c r="CA3" s="5"/>
      <c r="CB3" s="5"/>
      <c r="CC3" s="5"/>
      <c r="CD3" s="5"/>
      <c r="CE3" s="5"/>
      <c r="CF3" s="5"/>
      <c r="CG3" s="5"/>
    </row>
    <row r="4" spans="1:85" ht="27.75" customHeight="1">
      <c r="A4" s="402"/>
      <c r="B4" s="402"/>
      <c r="C4" s="402"/>
      <c r="D4" s="402"/>
      <c r="E4" s="402"/>
      <c r="F4" s="402"/>
      <c r="G4" s="402"/>
      <c r="H4" s="402"/>
      <c r="I4" s="402"/>
      <c r="J4" s="402"/>
      <c r="K4" s="402"/>
      <c r="L4" s="402"/>
      <c r="M4" s="402"/>
      <c r="N4" s="402"/>
      <c r="O4" s="402"/>
      <c r="P4" s="402"/>
      <c r="Q4" s="402"/>
      <c r="R4" s="402"/>
      <c r="S4" s="402"/>
      <c r="T4" s="402"/>
      <c r="U4" s="402"/>
      <c r="V4" s="402"/>
      <c r="W4" s="402"/>
      <c r="X4" s="402"/>
      <c r="Y4" s="402"/>
      <c r="Z4" s="402"/>
      <c r="AA4" s="402"/>
      <c r="AB4" s="402"/>
      <c r="AC4" s="402"/>
      <c r="AD4" s="402"/>
      <c r="AE4" s="402"/>
      <c r="AF4" s="402"/>
      <c r="AG4" s="402"/>
      <c r="AH4" s="402"/>
      <c r="AI4" s="402"/>
      <c r="AJ4" s="402"/>
      <c r="BA4" s="97">
        <v>8</v>
      </c>
      <c r="BB4" s="97">
        <v>3</v>
      </c>
      <c r="BC4" s="3"/>
      <c r="BD4" s="3"/>
      <c r="BE4" s="100" t="s">
        <v>128</v>
      </c>
      <c r="BF4" s="83">
        <v>3</v>
      </c>
      <c r="BG4" s="89">
        <v>889</v>
      </c>
      <c r="BH4" s="84">
        <v>889</v>
      </c>
      <c r="BI4" s="84">
        <v>445</v>
      </c>
      <c r="BK4" s="100" t="s">
        <v>128</v>
      </c>
      <c r="BL4" s="87" t="s">
        <v>261</v>
      </c>
      <c r="BM4" s="87" t="s">
        <v>118</v>
      </c>
      <c r="BN4" s="9" t="s">
        <v>267</v>
      </c>
      <c r="BO4" s="9" t="s">
        <v>277</v>
      </c>
      <c r="BP4" s="87"/>
      <c r="BQ4" s="18"/>
      <c r="BR4" s="100" t="s">
        <v>288</v>
      </c>
      <c r="BS4" s="9" t="s">
        <v>277</v>
      </c>
      <c r="BT4" s="18"/>
      <c r="BU4" s="18"/>
      <c r="BV4" s="97"/>
      <c r="BW4" s="5"/>
      <c r="BX4" s="5"/>
      <c r="BY4" s="5"/>
      <c r="BZ4" s="5"/>
      <c r="CA4" s="5"/>
      <c r="CB4" s="5"/>
      <c r="CC4" s="5"/>
      <c r="CD4" s="5"/>
      <c r="CE4" s="5"/>
      <c r="CF4" s="5"/>
      <c r="CG4" s="5"/>
    </row>
    <row r="5" spans="1:85" ht="27.75" customHeight="1">
      <c r="A5" s="402"/>
      <c r="B5" s="402"/>
      <c r="C5" s="402"/>
      <c r="D5" s="402"/>
      <c r="E5" s="402"/>
      <c r="F5" s="402"/>
      <c r="G5" s="402"/>
      <c r="H5" s="402"/>
      <c r="I5" s="402"/>
      <c r="J5" s="402"/>
      <c r="K5" s="402"/>
      <c r="L5" s="402"/>
      <c r="M5" s="402"/>
      <c r="N5" s="402"/>
      <c r="O5" s="402"/>
      <c r="P5" s="402"/>
      <c r="Q5" s="402"/>
      <c r="R5" s="402"/>
      <c r="S5" s="402"/>
      <c r="T5" s="402"/>
      <c r="U5" s="402"/>
      <c r="V5" s="402"/>
      <c r="W5" s="402"/>
      <c r="X5" s="402"/>
      <c r="Y5" s="402"/>
      <c r="Z5" s="402"/>
      <c r="AA5" s="402"/>
      <c r="AB5" s="402"/>
      <c r="AC5" s="402"/>
      <c r="AD5" s="402"/>
      <c r="AE5" s="402"/>
      <c r="AF5" s="402"/>
      <c r="AG5" s="402"/>
      <c r="AH5" s="402"/>
      <c r="AI5" s="402"/>
      <c r="AJ5" s="402"/>
      <c r="BA5" s="97">
        <v>9</v>
      </c>
      <c r="BB5" s="98">
        <v>4</v>
      </c>
      <c r="BC5" s="3"/>
      <c r="BD5" s="3"/>
      <c r="BE5" s="100" t="s">
        <v>129</v>
      </c>
      <c r="BF5" s="83">
        <v>4</v>
      </c>
      <c r="BG5" s="89">
        <v>231</v>
      </c>
      <c r="BH5" s="84">
        <v>231</v>
      </c>
      <c r="BI5" s="84">
        <v>115</v>
      </c>
      <c r="BK5" s="100" t="s">
        <v>129</v>
      </c>
      <c r="BL5" s="87" t="s">
        <v>261</v>
      </c>
      <c r="BM5" s="87" t="s">
        <v>118</v>
      </c>
      <c r="BN5" s="9" t="s">
        <v>267</v>
      </c>
      <c r="BO5" s="9" t="s">
        <v>277</v>
      </c>
      <c r="BP5" s="87"/>
      <c r="BQ5" s="18"/>
      <c r="BR5" s="100" t="s">
        <v>289</v>
      </c>
      <c r="BS5" s="9" t="s">
        <v>277</v>
      </c>
      <c r="BT5" s="18"/>
      <c r="BU5" s="18"/>
      <c r="BV5" s="97"/>
      <c r="BW5" s="5"/>
      <c r="BX5" s="5"/>
      <c r="BY5" s="5"/>
      <c r="BZ5" s="5"/>
      <c r="CA5" s="5"/>
      <c r="CB5" s="5"/>
      <c r="CC5" s="5"/>
      <c r="CD5" s="5"/>
      <c r="CE5" s="5"/>
      <c r="CF5" s="5"/>
      <c r="CG5" s="5"/>
    </row>
    <row r="6" spans="1:85" s="3" customFormat="1">
      <c r="A6" s="114"/>
      <c r="B6" s="114"/>
      <c r="C6" s="114"/>
      <c r="D6" s="114"/>
      <c r="E6" s="114"/>
      <c r="F6" s="114"/>
      <c r="G6" s="114"/>
      <c r="H6" s="114"/>
      <c r="I6" s="114"/>
      <c r="J6" s="114"/>
      <c r="K6" s="114"/>
      <c r="L6" s="114"/>
      <c r="M6" s="114"/>
      <c r="N6" s="114"/>
      <c r="O6" s="114"/>
      <c r="P6" s="114"/>
      <c r="Q6" s="114"/>
      <c r="R6" s="114"/>
      <c r="S6" s="114"/>
      <c r="T6" s="114"/>
      <c r="U6" s="115"/>
      <c r="V6" s="114"/>
      <c r="W6" s="114"/>
      <c r="X6" s="114"/>
      <c r="Y6" s="114"/>
      <c r="Z6" s="427" t="s">
        <v>0</v>
      </c>
      <c r="AA6" s="427"/>
      <c r="AB6" s="429"/>
      <c r="AC6" s="429"/>
      <c r="AD6" s="427" t="s">
        <v>3</v>
      </c>
      <c r="AE6" s="429"/>
      <c r="AF6" s="429"/>
      <c r="AG6" s="427" t="s">
        <v>2</v>
      </c>
      <c r="AH6" s="429"/>
      <c r="AI6" s="429"/>
      <c r="AJ6" s="427" t="s">
        <v>1</v>
      </c>
      <c r="AK6" s="29" t="str">
        <f>IF(COUNTA(AB6)=1,"〇","×")</f>
        <v>×</v>
      </c>
      <c r="AL6" s="8" t="s">
        <v>3</v>
      </c>
      <c r="BA6" s="97">
        <v>10</v>
      </c>
      <c r="BB6" s="97">
        <v>5</v>
      </c>
      <c r="BE6" s="100" t="s">
        <v>130</v>
      </c>
      <c r="BF6" s="83">
        <v>5</v>
      </c>
      <c r="BG6" s="101">
        <v>226</v>
      </c>
      <c r="BH6" s="83">
        <v>226</v>
      </c>
      <c r="BI6" s="83">
        <v>113</v>
      </c>
      <c r="BK6" s="100" t="s">
        <v>130</v>
      </c>
      <c r="BL6" s="9" t="s">
        <v>261</v>
      </c>
      <c r="BM6" s="9" t="s">
        <v>118</v>
      </c>
      <c r="BN6" s="9" t="s">
        <v>267</v>
      </c>
      <c r="BO6" s="9" t="s">
        <v>277</v>
      </c>
      <c r="BP6" s="9"/>
      <c r="BQ6" s="13"/>
      <c r="BR6" s="100" t="s">
        <v>290</v>
      </c>
      <c r="BS6" s="9" t="s">
        <v>277</v>
      </c>
      <c r="BT6" s="13"/>
      <c r="BU6" s="13"/>
      <c r="BV6" s="97"/>
    </row>
    <row r="7" spans="1:85" s="3" customFormat="1">
      <c r="A7" s="114"/>
      <c r="B7" s="114"/>
      <c r="C7" s="114"/>
      <c r="D7" s="114"/>
      <c r="E7" s="114"/>
      <c r="F7" s="114"/>
      <c r="G7" s="114"/>
      <c r="H7" s="114"/>
      <c r="I7" s="114"/>
      <c r="J7" s="114"/>
      <c r="K7" s="114"/>
      <c r="L7" s="114"/>
      <c r="M7" s="114"/>
      <c r="N7" s="114"/>
      <c r="O7" s="114"/>
      <c r="P7" s="114"/>
      <c r="Q7" s="114"/>
      <c r="R7" s="114"/>
      <c r="S7" s="114"/>
      <c r="T7" s="114"/>
      <c r="U7" s="115"/>
      <c r="V7" s="114"/>
      <c r="W7" s="114"/>
      <c r="X7" s="114"/>
      <c r="Y7" s="114"/>
      <c r="Z7" s="428"/>
      <c r="AA7" s="428"/>
      <c r="AB7" s="429"/>
      <c r="AC7" s="429"/>
      <c r="AD7" s="428"/>
      <c r="AE7" s="430"/>
      <c r="AF7" s="430"/>
      <c r="AG7" s="428"/>
      <c r="AH7" s="430"/>
      <c r="AI7" s="430"/>
      <c r="AJ7" s="428"/>
      <c r="AK7" s="29" t="str">
        <f>IF(COUNTA(AE6)=1,"〇","×")</f>
        <v>×</v>
      </c>
      <c r="AL7" s="8" t="s">
        <v>94</v>
      </c>
      <c r="AY7" s="218" t="s">
        <v>445</v>
      </c>
      <c r="BA7" s="97">
        <v>11</v>
      </c>
      <c r="BB7" s="98">
        <v>6</v>
      </c>
      <c r="BE7" s="100" t="s">
        <v>131</v>
      </c>
      <c r="BF7" s="83">
        <v>6</v>
      </c>
      <c r="BG7" s="101">
        <v>564</v>
      </c>
      <c r="BH7" s="83">
        <v>564</v>
      </c>
      <c r="BI7" s="83">
        <v>282</v>
      </c>
      <c r="BK7" s="100" t="s">
        <v>131</v>
      </c>
      <c r="BL7" s="9" t="s">
        <v>261</v>
      </c>
      <c r="BM7" s="9" t="s">
        <v>118</v>
      </c>
      <c r="BN7" s="9" t="s">
        <v>205</v>
      </c>
      <c r="BO7" s="9" t="s">
        <v>277</v>
      </c>
      <c r="BP7" s="9"/>
      <c r="BQ7" s="13"/>
      <c r="BR7" s="100" t="s">
        <v>291</v>
      </c>
      <c r="BS7" s="9" t="s">
        <v>277</v>
      </c>
      <c r="BT7" s="13"/>
      <c r="BU7" s="13"/>
      <c r="BV7" s="97"/>
    </row>
    <row r="8" spans="1:85" s="3" customFormat="1">
      <c r="A8" s="116" t="s">
        <v>503</v>
      </c>
      <c r="B8" s="114"/>
      <c r="C8" s="114"/>
      <c r="D8" s="114"/>
      <c r="E8" s="114"/>
      <c r="F8" s="117"/>
      <c r="G8" s="117"/>
      <c r="H8" s="117"/>
      <c r="I8" s="114"/>
      <c r="J8" s="114"/>
      <c r="K8" s="114"/>
      <c r="L8" s="114"/>
      <c r="M8" s="114"/>
      <c r="N8" s="114"/>
      <c r="O8" s="114"/>
      <c r="P8" s="114"/>
      <c r="Q8" s="114"/>
      <c r="R8" s="114"/>
      <c r="S8" s="114"/>
      <c r="T8" s="114"/>
      <c r="U8" s="115"/>
      <c r="V8" s="114"/>
      <c r="W8" s="114"/>
      <c r="X8" s="114"/>
      <c r="Y8" s="114"/>
      <c r="Z8" s="114"/>
      <c r="AA8" s="114"/>
      <c r="AB8" s="114"/>
      <c r="AC8" s="114"/>
      <c r="AD8" s="114"/>
      <c r="AE8" s="114"/>
      <c r="AF8" s="114"/>
      <c r="AG8" s="114"/>
      <c r="AH8" s="114"/>
      <c r="AI8" s="114"/>
      <c r="AJ8" s="114"/>
      <c r="AK8" s="29" t="str">
        <f>IF(COUNTA(AH6)=1,"〇","×")</f>
        <v>×</v>
      </c>
      <c r="AL8" s="8" t="s">
        <v>1</v>
      </c>
      <c r="AY8" s="219">
        <f>IF('対象経費内訳詳細（①から④の場合）'!BH16&gt;='居宅サービス切替（⑥の場合）'!AY9,'対象経費内訳詳細（①から④の場合）'!BH16,'居宅サービス切替（⑥の場合）'!AY9)</f>
        <v>0</v>
      </c>
      <c r="AZ8" s="220"/>
      <c r="BA8" s="97">
        <v>12</v>
      </c>
      <c r="BB8" s="97">
        <v>7</v>
      </c>
      <c r="BE8" s="100" t="s">
        <v>132</v>
      </c>
      <c r="BF8" s="83">
        <v>7</v>
      </c>
      <c r="BG8" s="101">
        <v>710</v>
      </c>
      <c r="BH8" s="83">
        <v>710</v>
      </c>
      <c r="BI8" s="83">
        <v>355</v>
      </c>
      <c r="BK8" s="100" t="s">
        <v>132</v>
      </c>
      <c r="BL8" s="9" t="s">
        <v>261</v>
      </c>
      <c r="BM8" s="9" t="s">
        <v>118</v>
      </c>
      <c r="BN8" s="9" t="s">
        <v>267</v>
      </c>
      <c r="BO8" s="9" t="s">
        <v>277</v>
      </c>
      <c r="BP8" s="9"/>
      <c r="BQ8" s="13"/>
      <c r="BR8" s="100" t="s">
        <v>292</v>
      </c>
      <c r="BS8" s="9" t="s">
        <v>277</v>
      </c>
      <c r="BT8" s="13"/>
      <c r="BU8" s="13"/>
      <c r="BV8" s="97"/>
    </row>
    <row r="9" spans="1:85" s="3" customFormat="1">
      <c r="A9" s="114"/>
      <c r="B9" s="114"/>
      <c r="C9" s="114"/>
      <c r="D9" s="114"/>
      <c r="E9" s="114"/>
      <c r="F9" s="117"/>
      <c r="G9" s="117"/>
      <c r="H9" s="117"/>
      <c r="I9" s="114"/>
      <c r="J9" s="114"/>
      <c r="K9" s="114"/>
      <c r="L9" s="114"/>
      <c r="M9" s="114"/>
      <c r="N9" s="114"/>
      <c r="O9" s="114"/>
      <c r="P9" s="114"/>
      <c r="Q9" s="114"/>
      <c r="R9" s="114"/>
      <c r="S9" s="114"/>
      <c r="T9" s="114"/>
      <c r="U9" s="115"/>
      <c r="V9" s="114"/>
      <c r="W9" s="114"/>
      <c r="X9" s="114"/>
      <c r="Y9" s="114"/>
      <c r="Z9" s="114"/>
      <c r="AA9" s="114"/>
      <c r="AB9" s="114"/>
      <c r="AC9" s="114"/>
      <c r="AD9" s="114"/>
      <c r="AE9" s="114"/>
      <c r="AF9" s="114"/>
      <c r="AG9" s="114"/>
      <c r="AH9" s="114"/>
      <c r="AI9" s="114"/>
      <c r="AJ9" s="114"/>
      <c r="AK9" s="2"/>
      <c r="AL9" s="8"/>
      <c r="AY9" s="218" t="s">
        <v>446</v>
      </c>
      <c r="BA9" s="97">
        <v>1</v>
      </c>
      <c r="BB9" s="98">
        <v>8</v>
      </c>
      <c r="BE9" s="100" t="s">
        <v>133</v>
      </c>
      <c r="BF9" s="83">
        <v>8</v>
      </c>
      <c r="BG9" s="101">
        <v>1133</v>
      </c>
      <c r="BH9" s="83">
        <v>1133</v>
      </c>
      <c r="BI9" s="83">
        <v>567</v>
      </c>
      <c r="BK9" s="100" t="s">
        <v>133</v>
      </c>
      <c r="BL9" s="9" t="s">
        <v>261</v>
      </c>
      <c r="BM9" s="9" t="s">
        <v>118</v>
      </c>
      <c r="BN9" s="9" t="s">
        <v>267</v>
      </c>
      <c r="BO9" s="9" t="s">
        <v>277</v>
      </c>
      <c r="BP9" s="9"/>
      <c r="BQ9" s="13"/>
      <c r="BR9" s="100" t="s">
        <v>293</v>
      </c>
      <c r="BS9" s="9" t="s">
        <v>277</v>
      </c>
      <c r="BT9" s="13"/>
      <c r="BU9" s="13"/>
      <c r="BV9" s="97"/>
    </row>
    <row r="10" spans="1:85" s="3" customFormat="1">
      <c r="A10" s="407" t="s">
        <v>381</v>
      </c>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c r="AB10" s="408"/>
      <c r="AC10" s="408"/>
      <c r="AD10" s="408"/>
      <c r="AE10" s="408"/>
      <c r="AF10" s="408"/>
      <c r="AG10" s="408"/>
      <c r="AH10" s="408"/>
      <c r="AI10" s="408"/>
      <c r="AJ10" s="408"/>
      <c r="AK10" s="2"/>
      <c r="AL10" s="8"/>
      <c r="AY10" s="219">
        <f>IF('対象経費内訳詳細（①から④の場合）'!BH17&gt;='居宅サービス切替（⑥の場合）'!AY10,'対象経費内訳詳細（①から④の場合）'!BH17,'居宅サービス切替（⑥の場合）'!AY10)</f>
        <v>0</v>
      </c>
      <c r="AZ10" s="220" t="str">
        <f>IF(AY10=0,"",AY10)</f>
        <v/>
      </c>
      <c r="BA10" s="97">
        <v>2</v>
      </c>
      <c r="BB10" s="97">
        <v>9</v>
      </c>
      <c r="BE10" s="100" t="s">
        <v>153</v>
      </c>
      <c r="BF10" s="83">
        <v>9</v>
      </c>
      <c r="BG10" s="101">
        <v>537</v>
      </c>
      <c r="BH10" s="102">
        <v>537</v>
      </c>
      <c r="BI10" s="83">
        <v>268</v>
      </c>
      <c r="BK10" s="100" t="s">
        <v>153</v>
      </c>
      <c r="BL10" s="9" t="s">
        <v>261</v>
      </c>
      <c r="BM10" s="9" t="s">
        <v>118</v>
      </c>
      <c r="BN10" s="9" t="s">
        <v>267</v>
      </c>
      <c r="BO10" s="9" t="s">
        <v>277</v>
      </c>
      <c r="BP10" s="9"/>
      <c r="BQ10" s="13"/>
      <c r="BR10" s="100" t="s">
        <v>294</v>
      </c>
      <c r="BS10" s="9" t="s">
        <v>277</v>
      </c>
      <c r="BT10" s="13"/>
      <c r="BU10" s="13"/>
      <c r="BV10" s="97"/>
    </row>
    <row r="11" spans="1:85" s="40" customFormat="1">
      <c r="A11" s="290" t="s">
        <v>504</v>
      </c>
      <c r="B11" s="290"/>
      <c r="C11" s="290"/>
      <c r="D11" s="290"/>
      <c r="E11" s="290"/>
      <c r="F11" s="290"/>
      <c r="G11" s="290"/>
      <c r="H11" s="290"/>
      <c r="I11" s="290"/>
      <c r="J11" s="290"/>
      <c r="K11" s="291">
        <f>MAX(AY8,AY10,AY12)</f>
        <v>0</v>
      </c>
      <c r="L11" s="291"/>
      <c r="M11" s="291"/>
      <c r="N11" s="291"/>
      <c r="O11" s="291"/>
      <c r="P11" s="291"/>
      <c r="Q11" s="290" t="s">
        <v>444</v>
      </c>
      <c r="R11" s="290"/>
      <c r="S11" s="290"/>
      <c r="T11" s="290"/>
      <c r="U11" s="290"/>
      <c r="V11" s="290"/>
      <c r="W11" s="290"/>
      <c r="X11" s="290"/>
      <c r="Y11" s="290"/>
      <c r="Z11" s="290"/>
      <c r="AA11" s="290"/>
      <c r="AB11" s="290"/>
      <c r="AC11" s="290"/>
      <c r="AD11" s="280"/>
      <c r="AE11" s="280"/>
      <c r="AF11" s="280"/>
      <c r="AG11" s="280"/>
      <c r="AH11" s="280"/>
      <c r="AI11" s="280"/>
      <c r="AJ11" s="280"/>
      <c r="AK11" s="2"/>
      <c r="AY11" s="218" t="s">
        <v>453</v>
      </c>
      <c r="BA11" s="97">
        <v>3</v>
      </c>
      <c r="BB11" s="98">
        <v>10</v>
      </c>
      <c r="BE11" s="100" t="s">
        <v>134</v>
      </c>
      <c r="BF11" s="83">
        <v>10</v>
      </c>
      <c r="BG11" s="101">
        <f>IF(AE64&lt;&gt;0,27*AE64,27)</f>
        <v>27</v>
      </c>
      <c r="BH11" s="83">
        <v>0</v>
      </c>
      <c r="BI11" s="83">
        <f>IF(AE64&lt;&gt;0,13*AE64,13)</f>
        <v>13</v>
      </c>
      <c r="BK11" s="100" t="s">
        <v>134</v>
      </c>
      <c r="BL11" s="9" t="s">
        <v>261</v>
      </c>
      <c r="BM11" s="9" t="s">
        <v>262</v>
      </c>
      <c r="BN11" s="9" t="s">
        <v>118</v>
      </c>
      <c r="BO11" s="9" t="s">
        <v>268</v>
      </c>
      <c r="BP11" s="9" t="s">
        <v>277</v>
      </c>
      <c r="BQ11" s="13"/>
      <c r="BR11" s="100" t="s">
        <v>295</v>
      </c>
      <c r="BS11" s="9" t="s">
        <v>32</v>
      </c>
      <c r="BT11" s="9" t="s">
        <v>277</v>
      </c>
      <c r="BU11" s="9" t="s">
        <v>285</v>
      </c>
      <c r="BV11" s="97"/>
      <c r="BW11" s="96" t="s">
        <v>275</v>
      </c>
      <c r="BX11" s="96" t="s">
        <v>276</v>
      </c>
      <c r="BY11" s="96"/>
      <c r="BZ11" s="96"/>
      <c r="CA11" s="96"/>
      <c r="CB11" s="96"/>
      <c r="CC11" s="96"/>
      <c r="CD11" s="96"/>
      <c r="CE11" s="96"/>
      <c r="CF11" s="96"/>
      <c r="CG11" s="96"/>
    </row>
    <row r="12" spans="1:85" s="40" customFormat="1">
      <c r="A12" s="403" t="s">
        <v>337</v>
      </c>
      <c r="B12" s="403"/>
      <c r="C12" s="403"/>
      <c r="D12" s="403"/>
      <c r="E12" s="403"/>
      <c r="F12" s="403"/>
      <c r="G12" s="403"/>
      <c r="H12" s="403"/>
      <c r="I12" s="403"/>
      <c r="J12" s="403"/>
      <c r="K12" s="403"/>
      <c r="L12" s="403"/>
      <c r="M12" s="403"/>
      <c r="N12" s="403"/>
      <c r="O12" s="403"/>
      <c r="P12" s="403"/>
      <c r="Q12" s="403"/>
      <c r="R12" s="403"/>
      <c r="S12" s="403"/>
      <c r="T12" s="403"/>
      <c r="U12" s="403"/>
      <c r="V12" s="403"/>
      <c r="W12" s="403"/>
      <c r="X12" s="403"/>
      <c r="Y12" s="403"/>
      <c r="Z12" s="403"/>
      <c r="AA12" s="403"/>
      <c r="AB12" s="403"/>
      <c r="AC12" s="403"/>
      <c r="AD12" s="403"/>
      <c r="AE12" s="403"/>
      <c r="AF12" s="403"/>
      <c r="AG12" s="403"/>
      <c r="AH12" s="403"/>
      <c r="AI12" s="403"/>
      <c r="AJ12" s="403"/>
      <c r="AK12" s="2"/>
      <c r="AY12" s="222">
        <f>'様式３（療養者名簿）（⑤の場合）'!AQ26</f>
        <v>0</v>
      </c>
      <c r="BA12" s="97"/>
      <c r="BB12" s="97">
        <v>11</v>
      </c>
      <c r="BE12" s="100" t="s">
        <v>135</v>
      </c>
      <c r="BF12" s="83">
        <v>11</v>
      </c>
      <c r="BG12" s="101">
        <f>IF(AE64&lt;&gt;0,27*AE64,27)</f>
        <v>27</v>
      </c>
      <c r="BH12" s="83">
        <v>0</v>
      </c>
      <c r="BI12" s="83">
        <f>IF(AE64&lt;&gt;0,13*AE64,13)</f>
        <v>13</v>
      </c>
      <c r="BK12" s="100" t="s">
        <v>135</v>
      </c>
      <c r="BL12" s="9" t="s">
        <v>261</v>
      </c>
      <c r="BM12" s="9" t="s">
        <v>262</v>
      </c>
      <c r="BN12" s="9" t="s">
        <v>118</v>
      </c>
      <c r="BO12" s="9" t="s">
        <v>268</v>
      </c>
      <c r="BP12" s="9" t="s">
        <v>277</v>
      </c>
      <c r="BQ12" s="13"/>
      <c r="BR12" s="100" t="s">
        <v>296</v>
      </c>
      <c r="BS12" s="9" t="s">
        <v>32</v>
      </c>
      <c r="BT12" s="9" t="s">
        <v>277</v>
      </c>
      <c r="BU12" s="9" t="s">
        <v>285</v>
      </c>
      <c r="BV12" s="97"/>
      <c r="BW12" s="96"/>
      <c r="BX12" s="96"/>
      <c r="BY12" s="96"/>
      <c r="BZ12" s="96"/>
      <c r="CA12" s="96"/>
      <c r="CB12" s="96"/>
      <c r="CC12" s="96"/>
      <c r="CD12" s="96"/>
      <c r="CE12" s="96"/>
      <c r="CF12" s="96"/>
      <c r="CG12" s="96"/>
    </row>
    <row r="13" spans="1:85" s="3" customFormat="1">
      <c r="A13" s="292" t="s">
        <v>11</v>
      </c>
      <c r="B13" s="399"/>
      <c r="C13" s="399"/>
      <c r="D13" s="399"/>
      <c r="E13" s="400"/>
      <c r="F13" s="413"/>
      <c r="G13" s="413"/>
      <c r="H13" s="413"/>
      <c r="I13" s="413"/>
      <c r="J13" s="413"/>
      <c r="K13" s="413"/>
      <c r="L13" s="413"/>
      <c r="M13" s="413"/>
      <c r="N13" s="413"/>
      <c r="O13" s="413"/>
      <c r="P13" s="413"/>
      <c r="Q13" s="413"/>
      <c r="R13" s="413"/>
      <c r="S13" s="413"/>
      <c r="T13" s="413"/>
      <c r="U13" s="413"/>
      <c r="V13" s="413"/>
      <c r="W13" s="413"/>
      <c r="X13" s="413"/>
      <c r="Y13" s="413"/>
      <c r="Z13" s="413"/>
      <c r="AA13" s="413"/>
      <c r="AB13" s="413"/>
      <c r="AC13" s="413"/>
      <c r="AD13" s="413"/>
      <c r="AE13" s="413"/>
      <c r="AF13" s="413"/>
      <c r="AG13" s="413"/>
      <c r="AH13" s="413"/>
      <c r="AI13" s="413"/>
      <c r="AJ13" s="413"/>
      <c r="AK13" s="43" t="str">
        <f>IF(COUNTA(F13)=1,"〇","×")</f>
        <v>×</v>
      </c>
      <c r="AL13" s="2" t="s">
        <v>95</v>
      </c>
      <c r="AO13" s="2" t="s">
        <v>9</v>
      </c>
      <c r="BA13" s="97"/>
      <c r="BB13" s="98">
        <v>12</v>
      </c>
      <c r="BE13" s="100" t="s">
        <v>136</v>
      </c>
      <c r="BF13" s="83">
        <v>12</v>
      </c>
      <c r="BG13" s="101">
        <v>320</v>
      </c>
      <c r="BH13" s="83">
        <v>0</v>
      </c>
      <c r="BI13" s="83">
        <v>160</v>
      </c>
      <c r="BK13" s="100" t="s">
        <v>136</v>
      </c>
      <c r="BL13" s="9" t="s">
        <v>261</v>
      </c>
      <c r="BM13" s="9" t="s">
        <v>262</v>
      </c>
      <c r="BN13" s="9" t="s">
        <v>277</v>
      </c>
      <c r="BO13" s="9"/>
      <c r="BP13" s="9"/>
      <c r="BQ13" s="13"/>
      <c r="BR13" s="100" t="s">
        <v>297</v>
      </c>
      <c r="BS13" s="9" t="s">
        <v>277</v>
      </c>
      <c r="BT13" s="13"/>
      <c r="BU13" s="13"/>
      <c r="BV13" s="97"/>
      <c r="BW13" s="96"/>
      <c r="BX13" s="96"/>
      <c r="BY13" s="96"/>
      <c r="BZ13" s="96"/>
      <c r="CA13" s="96"/>
      <c r="CB13" s="96"/>
      <c r="CC13" s="96"/>
      <c r="CD13" s="96"/>
      <c r="CE13" s="96"/>
      <c r="CF13" s="96"/>
      <c r="CG13" s="96"/>
    </row>
    <row r="14" spans="1:85" s="3" customFormat="1">
      <c r="A14" s="399"/>
      <c r="B14" s="399"/>
      <c r="C14" s="399"/>
      <c r="D14" s="399"/>
      <c r="E14" s="400"/>
      <c r="F14" s="413"/>
      <c r="G14" s="413"/>
      <c r="H14" s="413"/>
      <c r="I14" s="413"/>
      <c r="J14" s="413"/>
      <c r="K14" s="413"/>
      <c r="L14" s="413"/>
      <c r="M14" s="413"/>
      <c r="N14" s="413"/>
      <c r="O14" s="413"/>
      <c r="P14" s="413"/>
      <c r="Q14" s="413"/>
      <c r="R14" s="413"/>
      <c r="S14" s="413"/>
      <c r="T14" s="413"/>
      <c r="U14" s="413"/>
      <c r="V14" s="413"/>
      <c r="W14" s="413"/>
      <c r="X14" s="413"/>
      <c r="Y14" s="413"/>
      <c r="Z14" s="413"/>
      <c r="AA14" s="413"/>
      <c r="AB14" s="413"/>
      <c r="AC14" s="413"/>
      <c r="AD14" s="413"/>
      <c r="AE14" s="413"/>
      <c r="AF14" s="413"/>
      <c r="AG14" s="413"/>
      <c r="AH14" s="413"/>
      <c r="AI14" s="413"/>
      <c r="AJ14" s="413"/>
      <c r="AK14" s="8"/>
      <c r="AL14" s="2"/>
      <c r="AO14" s="2" t="s">
        <v>4</v>
      </c>
      <c r="BB14" s="97">
        <v>13</v>
      </c>
      <c r="BE14" s="100" t="s">
        <v>137</v>
      </c>
      <c r="BF14" s="83">
        <v>13</v>
      </c>
      <c r="BG14" s="101">
        <v>339</v>
      </c>
      <c r="BH14" s="83">
        <v>0</v>
      </c>
      <c r="BI14" s="83">
        <v>169</v>
      </c>
      <c r="BK14" s="100" t="s">
        <v>137</v>
      </c>
      <c r="BL14" s="9" t="s">
        <v>261</v>
      </c>
      <c r="BM14" s="9" t="s">
        <v>262</v>
      </c>
      <c r="BN14" s="9" t="s">
        <v>277</v>
      </c>
      <c r="BO14" s="9"/>
      <c r="BP14" s="9"/>
      <c r="BQ14" s="13"/>
      <c r="BR14" s="100" t="s">
        <v>298</v>
      </c>
      <c r="BS14" s="9" t="s">
        <v>277</v>
      </c>
      <c r="BT14" s="13"/>
      <c r="BU14" s="13"/>
      <c r="BV14" s="97"/>
      <c r="BW14" s="96"/>
      <c r="BX14" s="96"/>
      <c r="BY14" s="96"/>
      <c r="BZ14" s="96"/>
      <c r="CA14" s="96"/>
      <c r="CB14" s="96"/>
      <c r="CC14" s="96"/>
      <c r="CD14" s="96"/>
      <c r="CE14" s="96"/>
      <c r="CF14" s="96"/>
      <c r="CG14" s="96"/>
    </row>
    <row r="15" spans="1:85" s="3" customFormat="1" ht="22.15" customHeight="1">
      <c r="A15" s="292" t="s">
        <v>5</v>
      </c>
      <c r="B15" s="399"/>
      <c r="C15" s="399"/>
      <c r="D15" s="399"/>
      <c r="E15" s="400"/>
      <c r="F15" s="293" t="s">
        <v>352</v>
      </c>
      <c r="G15" s="409"/>
      <c r="H15" s="410"/>
      <c r="I15" s="410"/>
      <c r="J15" s="301" t="s">
        <v>353</v>
      </c>
      <c r="K15" s="301"/>
      <c r="L15" s="311"/>
      <c r="M15" s="312"/>
      <c r="N15" s="312"/>
      <c r="O15" s="312"/>
      <c r="P15" s="312"/>
      <c r="Q15" s="312"/>
      <c r="R15" s="312"/>
      <c r="S15" s="312"/>
      <c r="T15" s="312"/>
      <c r="U15" s="312"/>
      <c r="V15" s="312"/>
      <c r="W15" s="312"/>
      <c r="X15" s="312"/>
      <c r="Y15" s="312"/>
      <c r="Z15" s="312"/>
      <c r="AA15" s="312"/>
      <c r="AB15" s="312"/>
      <c r="AC15" s="312"/>
      <c r="AD15" s="312"/>
      <c r="AE15" s="312"/>
      <c r="AF15" s="312"/>
      <c r="AG15" s="312"/>
      <c r="AH15" s="312"/>
      <c r="AI15" s="312"/>
      <c r="AJ15" s="313"/>
      <c r="AK15" s="43" t="str">
        <f>IF(COUNTA(L15)=1,"〇","×")</f>
        <v>×</v>
      </c>
      <c r="AL15" s="2" t="s">
        <v>96</v>
      </c>
      <c r="AO15" s="2" t="s">
        <v>6</v>
      </c>
      <c r="BB15" s="98">
        <v>14</v>
      </c>
      <c r="BE15" s="100" t="s">
        <v>138</v>
      </c>
      <c r="BF15" s="83">
        <v>14</v>
      </c>
      <c r="BG15" s="101">
        <v>311</v>
      </c>
      <c r="BH15" s="83">
        <v>0</v>
      </c>
      <c r="BI15" s="83">
        <v>156</v>
      </c>
      <c r="BK15" s="100" t="s">
        <v>138</v>
      </c>
      <c r="BL15" s="9" t="s">
        <v>261</v>
      </c>
      <c r="BM15" s="9" t="s">
        <v>262</v>
      </c>
      <c r="BN15" s="9" t="s">
        <v>277</v>
      </c>
      <c r="BO15" s="9"/>
      <c r="BP15" s="9"/>
      <c r="BQ15" s="13"/>
      <c r="BR15" s="100" t="s">
        <v>299</v>
      </c>
      <c r="BS15" s="9" t="s">
        <v>277</v>
      </c>
      <c r="BT15" s="13"/>
      <c r="BU15" s="13"/>
      <c r="BV15" s="97"/>
      <c r="BW15" s="96"/>
      <c r="BX15" s="96"/>
      <c r="BY15" s="96"/>
      <c r="BZ15" s="96"/>
      <c r="CA15" s="96"/>
      <c r="CB15" s="96"/>
      <c r="CC15" s="96"/>
      <c r="CD15" s="96"/>
      <c r="CE15" s="96"/>
      <c r="CF15" s="96"/>
      <c r="CG15" s="96"/>
    </row>
    <row r="16" spans="1:85" s="3" customFormat="1">
      <c r="A16" s="399"/>
      <c r="B16" s="399"/>
      <c r="C16" s="399"/>
      <c r="D16" s="399"/>
      <c r="E16" s="400"/>
      <c r="F16" s="293"/>
      <c r="G16" s="411"/>
      <c r="H16" s="412"/>
      <c r="I16" s="412"/>
      <c r="J16" s="301"/>
      <c r="K16" s="301"/>
      <c r="L16" s="314"/>
      <c r="M16" s="315"/>
      <c r="N16" s="315"/>
      <c r="O16" s="315"/>
      <c r="P16" s="315"/>
      <c r="Q16" s="315"/>
      <c r="R16" s="315"/>
      <c r="S16" s="315"/>
      <c r="T16" s="315"/>
      <c r="U16" s="315"/>
      <c r="V16" s="315"/>
      <c r="W16" s="315"/>
      <c r="X16" s="315"/>
      <c r="Y16" s="315"/>
      <c r="Z16" s="315"/>
      <c r="AA16" s="315"/>
      <c r="AB16" s="315"/>
      <c r="AC16" s="315"/>
      <c r="AD16" s="315"/>
      <c r="AE16" s="315"/>
      <c r="AF16" s="315"/>
      <c r="AG16" s="315"/>
      <c r="AH16" s="315"/>
      <c r="AI16" s="315"/>
      <c r="AJ16" s="316"/>
      <c r="AK16" s="8"/>
      <c r="AL16" s="2"/>
      <c r="AO16" s="2" t="s">
        <v>7</v>
      </c>
      <c r="BB16" s="97">
        <v>15</v>
      </c>
      <c r="BE16" s="100" t="s">
        <v>139</v>
      </c>
      <c r="BF16" s="83">
        <v>15</v>
      </c>
      <c r="BG16" s="101">
        <v>137</v>
      </c>
      <c r="BH16" s="83">
        <v>0</v>
      </c>
      <c r="BI16" s="83">
        <v>68</v>
      </c>
      <c r="BK16" s="100" t="s">
        <v>139</v>
      </c>
      <c r="BL16" s="9" t="s">
        <v>261</v>
      </c>
      <c r="BM16" s="9" t="s">
        <v>262</v>
      </c>
      <c r="BN16" s="9" t="s">
        <v>277</v>
      </c>
      <c r="BO16" s="9"/>
      <c r="BP16" s="9"/>
      <c r="BQ16" s="13"/>
      <c r="BR16" s="100" t="s">
        <v>300</v>
      </c>
      <c r="BS16" s="9" t="s">
        <v>277</v>
      </c>
      <c r="BT16" s="13"/>
      <c r="BU16" s="13"/>
      <c r="BV16" s="97"/>
      <c r="BW16" s="96"/>
      <c r="BX16" s="96"/>
      <c r="BY16" s="96"/>
      <c r="BZ16" s="96"/>
      <c r="CA16" s="96"/>
      <c r="CB16" s="96"/>
      <c r="CC16" s="96"/>
      <c r="CD16" s="96"/>
      <c r="CE16" s="96"/>
      <c r="CF16" s="96"/>
      <c r="CG16" s="96"/>
    </row>
    <row r="17" spans="1:95" s="3" customFormat="1">
      <c r="A17" s="292" t="s">
        <v>8</v>
      </c>
      <c r="B17" s="399"/>
      <c r="C17" s="399"/>
      <c r="D17" s="399"/>
      <c r="E17" s="400"/>
      <c r="F17" s="309"/>
      <c r="G17" s="309"/>
      <c r="H17" s="309"/>
      <c r="I17" s="309"/>
      <c r="J17" s="309"/>
      <c r="K17" s="309"/>
      <c r="L17" s="309"/>
      <c r="M17" s="309"/>
      <c r="N17" s="309"/>
      <c r="O17" s="309"/>
      <c r="P17" s="309"/>
      <c r="Q17" s="309"/>
      <c r="R17" s="292" t="s">
        <v>233</v>
      </c>
      <c r="S17" s="292"/>
      <c r="T17" s="292"/>
      <c r="U17" s="292"/>
      <c r="V17" s="292"/>
      <c r="W17" s="309"/>
      <c r="X17" s="309"/>
      <c r="Y17" s="309"/>
      <c r="Z17" s="309"/>
      <c r="AA17" s="309"/>
      <c r="AB17" s="309"/>
      <c r="AC17" s="309"/>
      <c r="AD17" s="309"/>
      <c r="AE17" s="309"/>
      <c r="AF17" s="309"/>
      <c r="AG17" s="309"/>
      <c r="AH17" s="309"/>
      <c r="AI17" s="309"/>
      <c r="AJ17" s="309"/>
      <c r="AK17" s="43" t="str">
        <f>IF(COUNTA(F17)=1,"〇","×")</f>
        <v>×</v>
      </c>
      <c r="AL17" s="2" t="s">
        <v>97</v>
      </c>
      <c r="AO17" s="2" t="s">
        <v>21</v>
      </c>
      <c r="BB17" s="98">
        <v>16</v>
      </c>
      <c r="BE17" s="100" t="s">
        <v>140</v>
      </c>
      <c r="BF17" s="83">
        <v>16</v>
      </c>
      <c r="BG17" s="101">
        <v>508</v>
      </c>
      <c r="BH17" s="83">
        <v>0</v>
      </c>
      <c r="BI17" s="83">
        <v>254</v>
      </c>
      <c r="BK17" s="100" t="s">
        <v>140</v>
      </c>
      <c r="BL17" s="9" t="s">
        <v>261</v>
      </c>
      <c r="BM17" s="9" t="s">
        <v>262</v>
      </c>
      <c r="BN17" s="9" t="s">
        <v>277</v>
      </c>
      <c r="BO17" s="9"/>
      <c r="BP17" s="9"/>
      <c r="BQ17" s="13"/>
      <c r="BR17" s="100" t="s">
        <v>301</v>
      </c>
      <c r="BS17" s="9" t="s">
        <v>277</v>
      </c>
      <c r="BT17" s="13"/>
      <c r="BU17" s="13"/>
      <c r="BV17" s="97"/>
      <c r="BW17" s="96"/>
      <c r="BX17" s="96"/>
      <c r="BY17" s="96"/>
      <c r="BZ17" s="96"/>
      <c r="CA17" s="96"/>
      <c r="CB17" s="96"/>
      <c r="CC17" s="96"/>
      <c r="CD17" s="96"/>
      <c r="CE17" s="96"/>
      <c r="CF17" s="96"/>
      <c r="CG17" s="96"/>
    </row>
    <row r="18" spans="1:95" s="3" customFormat="1">
      <c r="A18" s="399"/>
      <c r="B18" s="399"/>
      <c r="C18" s="399"/>
      <c r="D18" s="399"/>
      <c r="E18" s="400"/>
      <c r="F18" s="309"/>
      <c r="G18" s="309"/>
      <c r="H18" s="309"/>
      <c r="I18" s="309"/>
      <c r="J18" s="309"/>
      <c r="K18" s="309"/>
      <c r="L18" s="309"/>
      <c r="M18" s="309"/>
      <c r="N18" s="309"/>
      <c r="O18" s="309"/>
      <c r="P18" s="309"/>
      <c r="Q18" s="309"/>
      <c r="R18" s="292"/>
      <c r="S18" s="292"/>
      <c r="T18" s="292"/>
      <c r="U18" s="292"/>
      <c r="V18" s="292"/>
      <c r="W18" s="309"/>
      <c r="X18" s="309"/>
      <c r="Y18" s="309"/>
      <c r="Z18" s="309"/>
      <c r="AA18" s="309"/>
      <c r="AB18" s="309"/>
      <c r="AC18" s="309"/>
      <c r="AD18" s="309"/>
      <c r="AE18" s="309"/>
      <c r="AF18" s="309"/>
      <c r="AG18" s="309"/>
      <c r="AH18" s="309"/>
      <c r="AI18" s="309"/>
      <c r="AJ18" s="309"/>
      <c r="AK18" s="43" t="str">
        <f>IF(COUNTA(W17)=1,"〇","×")</f>
        <v>×</v>
      </c>
      <c r="AL18" s="2" t="s">
        <v>98</v>
      </c>
      <c r="AO18" s="2" t="s">
        <v>20</v>
      </c>
      <c r="BB18" s="97">
        <v>17</v>
      </c>
      <c r="BE18" s="100" t="s">
        <v>141</v>
      </c>
      <c r="BF18" s="83">
        <v>17</v>
      </c>
      <c r="BG18" s="101">
        <v>204</v>
      </c>
      <c r="BH18" s="83">
        <v>0</v>
      </c>
      <c r="BI18" s="83">
        <v>102</v>
      </c>
      <c r="BK18" s="100" t="s">
        <v>141</v>
      </c>
      <c r="BL18" s="9" t="s">
        <v>261</v>
      </c>
      <c r="BM18" s="9" t="s">
        <v>262</v>
      </c>
      <c r="BN18" s="9" t="s">
        <v>277</v>
      </c>
      <c r="BO18" s="9"/>
      <c r="BP18" s="9"/>
      <c r="BQ18" s="13"/>
      <c r="BR18" s="100" t="s">
        <v>302</v>
      </c>
      <c r="BS18" s="9" t="s">
        <v>277</v>
      </c>
      <c r="BT18" s="13"/>
      <c r="BU18" s="13"/>
      <c r="BV18" s="97"/>
      <c r="BW18" s="96"/>
      <c r="BX18" s="96"/>
      <c r="BY18" s="96"/>
      <c r="BZ18" s="96"/>
      <c r="CA18" s="96"/>
      <c r="CB18" s="96"/>
      <c r="CC18" s="96"/>
      <c r="CD18" s="96"/>
      <c r="CE18" s="96"/>
      <c r="CF18" s="96"/>
      <c r="CG18" s="96"/>
    </row>
    <row r="19" spans="1:95" s="3" customFormat="1">
      <c r="A19" s="292" t="s">
        <v>243</v>
      </c>
      <c r="B19" s="292"/>
      <c r="C19" s="292"/>
      <c r="D19" s="292"/>
      <c r="E19" s="292"/>
      <c r="F19" s="311"/>
      <c r="G19" s="312"/>
      <c r="H19" s="312"/>
      <c r="I19" s="312"/>
      <c r="J19" s="312"/>
      <c r="K19" s="312"/>
      <c r="L19" s="312"/>
      <c r="M19" s="312"/>
      <c r="N19" s="312"/>
      <c r="O19" s="312"/>
      <c r="P19" s="312"/>
      <c r="Q19" s="312"/>
      <c r="R19" s="312"/>
      <c r="S19" s="312"/>
      <c r="T19" s="312"/>
      <c r="U19" s="312"/>
      <c r="V19" s="313"/>
      <c r="W19" s="24"/>
      <c r="X19" s="42"/>
      <c r="Y19" s="42"/>
      <c r="Z19" s="42"/>
      <c r="AA19" s="42"/>
      <c r="AB19" s="118"/>
      <c r="AC19" s="42"/>
      <c r="AD19" s="42"/>
      <c r="AE19" s="42"/>
      <c r="AF19" s="42"/>
      <c r="AG19" s="42"/>
      <c r="AH19" s="42"/>
      <c r="AI19" s="42"/>
      <c r="AJ19" s="211"/>
      <c r="AK19" s="43" t="str">
        <f>IF(COUNTA(F19)=1,"〇","×")</f>
        <v>×</v>
      </c>
      <c r="AL19" s="2" t="s">
        <v>99</v>
      </c>
      <c r="AO19" s="2" t="s">
        <v>19</v>
      </c>
      <c r="BB19" s="98">
        <v>18</v>
      </c>
      <c r="BE19" s="100" t="s">
        <v>142</v>
      </c>
      <c r="BF19" s="95">
        <v>18</v>
      </c>
      <c r="BG19" s="101">
        <v>148</v>
      </c>
      <c r="BH19" s="83">
        <v>0</v>
      </c>
      <c r="BI19" s="83">
        <v>74</v>
      </c>
      <c r="BK19" s="100" t="s">
        <v>142</v>
      </c>
      <c r="BL19" s="9" t="s">
        <v>261</v>
      </c>
      <c r="BM19" s="9" t="s">
        <v>262</v>
      </c>
      <c r="BN19" s="9" t="s">
        <v>277</v>
      </c>
      <c r="BO19" s="9"/>
      <c r="BP19" s="9"/>
      <c r="BQ19" s="13"/>
      <c r="BR19" s="100" t="s">
        <v>303</v>
      </c>
      <c r="BS19" s="9" t="s">
        <v>277</v>
      </c>
      <c r="BT19" s="13"/>
      <c r="BU19" s="13"/>
      <c r="BV19" s="97"/>
      <c r="BW19" s="96"/>
      <c r="BX19" s="96"/>
      <c r="BY19" s="96"/>
      <c r="BZ19" s="96"/>
      <c r="CA19" s="96"/>
      <c r="CB19" s="96"/>
      <c r="CC19" s="96"/>
      <c r="CD19" s="96"/>
      <c r="CE19" s="96"/>
      <c r="CF19" s="96"/>
      <c r="CG19" s="96"/>
    </row>
    <row r="20" spans="1:95" s="3" customFormat="1">
      <c r="A20" s="292"/>
      <c r="B20" s="292"/>
      <c r="C20" s="292"/>
      <c r="D20" s="292"/>
      <c r="E20" s="292"/>
      <c r="F20" s="314"/>
      <c r="G20" s="315"/>
      <c r="H20" s="315"/>
      <c r="I20" s="315"/>
      <c r="J20" s="315"/>
      <c r="K20" s="315"/>
      <c r="L20" s="315"/>
      <c r="M20" s="315"/>
      <c r="N20" s="315"/>
      <c r="O20" s="315"/>
      <c r="P20" s="315"/>
      <c r="Q20" s="315"/>
      <c r="R20" s="315"/>
      <c r="S20" s="315"/>
      <c r="T20" s="315"/>
      <c r="U20" s="315"/>
      <c r="V20" s="316"/>
      <c r="W20" s="42"/>
      <c r="X20" s="42"/>
      <c r="Y20" s="42"/>
      <c r="Z20" s="42"/>
      <c r="AA20" s="42"/>
      <c r="AB20" s="42"/>
      <c r="AC20" s="42"/>
      <c r="AD20" s="42"/>
      <c r="AE20" s="42"/>
      <c r="AF20" s="42"/>
      <c r="AG20" s="42"/>
      <c r="AH20" s="42"/>
      <c r="AI20" s="42"/>
      <c r="AJ20" s="211"/>
      <c r="AK20" s="8"/>
      <c r="AL20" s="2"/>
      <c r="AO20" s="2" t="s">
        <v>12</v>
      </c>
      <c r="BB20" s="97">
        <v>19</v>
      </c>
      <c r="BE20" s="100" t="s">
        <v>319</v>
      </c>
      <c r="BF20" s="95">
        <v>19</v>
      </c>
      <c r="BG20" s="101">
        <v>0</v>
      </c>
      <c r="BH20" s="95">
        <v>0</v>
      </c>
      <c r="BI20" s="95">
        <v>282</v>
      </c>
      <c r="BJ20" s="97"/>
      <c r="BK20" s="100" t="s">
        <v>319</v>
      </c>
      <c r="BL20" s="9" t="s">
        <v>277</v>
      </c>
      <c r="BM20" s="9"/>
      <c r="BN20" s="9"/>
      <c r="BO20" s="9"/>
      <c r="BP20" s="9"/>
      <c r="BQ20" s="13"/>
      <c r="BR20" s="100" t="s">
        <v>355</v>
      </c>
      <c r="BS20" s="9" t="s">
        <v>320</v>
      </c>
      <c r="BT20" s="13"/>
      <c r="BU20" s="13"/>
      <c r="BV20" s="97"/>
      <c r="BW20" s="96"/>
      <c r="BX20" s="96"/>
      <c r="BY20" s="96"/>
      <c r="BZ20" s="96"/>
      <c r="CA20" s="96"/>
      <c r="CB20" s="96"/>
      <c r="CC20" s="96"/>
      <c r="CD20" s="96"/>
      <c r="CE20" s="96"/>
      <c r="CF20" s="96"/>
      <c r="CG20" s="96"/>
    </row>
    <row r="21" spans="1:95" s="3" customFormat="1">
      <c r="A21" s="292" t="s">
        <v>244</v>
      </c>
      <c r="B21" s="292"/>
      <c r="C21" s="292"/>
      <c r="D21" s="292"/>
      <c r="E21" s="292"/>
      <c r="F21" s="301" t="s">
        <v>18</v>
      </c>
      <c r="G21" s="302"/>
      <c r="H21" s="302"/>
      <c r="I21" s="302"/>
      <c r="J21" s="309"/>
      <c r="K21" s="309"/>
      <c r="L21" s="309"/>
      <c r="M21" s="309"/>
      <c r="N21" s="309"/>
      <c r="O21" s="309"/>
      <c r="P21" s="309"/>
      <c r="Q21" s="309"/>
      <c r="R21" s="292" t="s">
        <v>234</v>
      </c>
      <c r="S21" s="292"/>
      <c r="T21" s="292"/>
      <c r="U21" s="292"/>
      <c r="V21" s="292"/>
      <c r="W21" s="431"/>
      <c r="X21" s="309"/>
      <c r="Y21" s="309"/>
      <c r="Z21" s="309"/>
      <c r="AA21" s="309"/>
      <c r="AB21" s="309"/>
      <c r="AC21" s="309"/>
      <c r="AD21" s="309"/>
      <c r="AE21" s="309"/>
      <c r="AF21" s="309"/>
      <c r="AG21" s="309"/>
      <c r="AH21" s="309"/>
      <c r="AI21" s="309"/>
      <c r="AJ21" s="309"/>
      <c r="AK21" s="43" t="str">
        <f>IF(COUNTA(J21)=1,"〇","×")</f>
        <v>×</v>
      </c>
      <c r="AL21" s="2" t="s">
        <v>100</v>
      </c>
      <c r="AO21" s="2" t="s">
        <v>17</v>
      </c>
      <c r="BB21" s="98">
        <v>20</v>
      </c>
      <c r="BE21" s="100" t="s">
        <v>143</v>
      </c>
      <c r="BF21" s="95">
        <v>20</v>
      </c>
      <c r="BG21" s="101">
        <v>33</v>
      </c>
      <c r="BH21" s="83">
        <v>0</v>
      </c>
      <c r="BI21" s="83">
        <v>16</v>
      </c>
      <c r="BK21" s="100" t="s">
        <v>143</v>
      </c>
      <c r="BL21" s="9" t="s">
        <v>261</v>
      </c>
      <c r="BM21" s="9" t="s">
        <v>262</v>
      </c>
      <c r="BN21" s="9" t="s">
        <v>277</v>
      </c>
      <c r="BO21" s="9"/>
      <c r="BP21" s="9"/>
      <c r="BQ21" s="13"/>
      <c r="BR21" s="100" t="s">
        <v>354</v>
      </c>
      <c r="BS21" s="9" t="s">
        <v>277</v>
      </c>
      <c r="BT21" s="13"/>
      <c r="BU21" s="13"/>
      <c r="BV21" s="97"/>
      <c r="BW21" s="96"/>
      <c r="BX21" s="96"/>
      <c r="BY21" s="96"/>
      <c r="BZ21" s="96"/>
      <c r="CA21" s="96"/>
      <c r="CB21" s="96"/>
      <c r="CC21" s="96"/>
      <c r="CD21" s="96"/>
      <c r="CE21" s="96"/>
      <c r="CF21" s="96"/>
      <c r="CG21" s="96"/>
    </row>
    <row r="22" spans="1:95" s="3" customFormat="1">
      <c r="A22" s="292"/>
      <c r="B22" s="292"/>
      <c r="C22" s="292"/>
      <c r="D22" s="292"/>
      <c r="E22" s="292"/>
      <c r="F22" s="302"/>
      <c r="G22" s="302"/>
      <c r="H22" s="302"/>
      <c r="I22" s="302"/>
      <c r="J22" s="309"/>
      <c r="K22" s="309"/>
      <c r="L22" s="309"/>
      <c r="M22" s="309"/>
      <c r="N22" s="309"/>
      <c r="O22" s="309"/>
      <c r="P22" s="309"/>
      <c r="Q22" s="309"/>
      <c r="R22" s="292"/>
      <c r="S22" s="292"/>
      <c r="T22" s="292"/>
      <c r="U22" s="292"/>
      <c r="V22" s="292"/>
      <c r="W22" s="309"/>
      <c r="X22" s="309"/>
      <c r="Y22" s="309"/>
      <c r="Z22" s="309"/>
      <c r="AA22" s="309"/>
      <c r="AB22" s="309"/>
      <c r="AC22" s="309"/>
      <c r="AD22" s="309"/>
      <c r="AE22" s="309"/>
      <c r="AF22" s="309"/>
      <c r="AG22" s="309"/>
      <c r="AH22" s="309"/>
      <c r="AI22" s="309"/>
      <c r="AJ22" s="309"/>
      <c r="AK22" s="8"/>
      <c r="AL22" s="2"/>
      <c r="AO22" s="2" t="s">
        <v>13</v>
      </c>
      <c r="BB22" s="97">
        <v>21</v>
      </c>
      <c r="BE22" s="100" t="s">
        <v>152</v>
      </c>
      <c r="BF22" s="95">
        <v>21</v>
      </c>
      <c r="BG22" s="101">
        <v>320</v>
      </c>
      <c r="BH22" s="83">
        <v>0</v>
      </c>
      <c r="BI22" s="83">
        <v>160</v>
      </c>
      <c r="BK22" s="100" t="s">
        <v>152</v>
      </c>
      <c r="BL22" s="9" t="s">
        <v>261</v>
      </c>
      <c r="BM22" s="9" t="s">
        <v>262</v>
      </c>
      <c r="BN22" s="9" t="s">
        <v>277</v>
      </c>
      <c r="BO22" s="9"/>
      <c r="BP22" s="9"/>
      <c r="BQ22" s="13"/>
      <c r="BR22" s="100" t="s">
        <v>304</v>
      </c>
      <c r="BS22" s="9" t="s">
        <v>277</v>
      </c>
      <c r="BT22" s="13"/>
      <c r="BU22" s="13"/>
      <c r="BV22" s="97"/>
      <c r="BW22" s="96"/>
      <c r="BX22" s="96"/>
      <c r="BY22" s="96"/>
      <c r="BZ22" s="96"/>
      <c r="CA22" s="96"/>
      <c r="CB22" s="96"/>
      <c r="CC22" s="96"/>
      <c r="CD22" s="96"/>
      <c r="CE22" s="96"/>
      <c r="CF22" s="96"/>
      <c r="CG22" s="96"/>
    </row>
    <row r="23" spans="1:95" s="3" customFormat="1">
      <c r="A23" s="18"/>
      <c r="B23" s="18"/>
      <c r="C23" s="18"/>
      <c r="D23" s="18"/>
      <c r="E23" s="18"/>
      <c r="W23" s="24"/>
      <c r="X23" s="24"/>
      <c r="Y23" s="24"/>
      <c r="Z23" s="24"/>
      <c r="AA23" s="24"/>
      <c r="AB23" s="24"/>
      <c r="AC23" s="24"/>
      <c r="AD23" s="24"/>
      <c r="AE23" s="24"/>
      <c r="AF23" s="24"/>
      <c r="AG23" s="24"/>
      <c r="AH23" s="24"/>
      <c r="AI23" s="24"/>
      <c r="AJ23" s="24"/>
      <c r="AK23" s="43" t="str">
        <f>IF(COUNTA(W21)=1,"〇","×")</f>
        <v>×</v>
      </c>
      <c r="AL23" s="2" t="s">
        <v>101</v>
      </c>
      <c r="AO23" s="2" t="s">
        <v>16</v>
      </c>
      <c r="BB23" s="98">
        <v>22</v>
      </c>
      <c r="BE23" s="100" t="s">
        <v>154</v>
      </c>
      <c r="BF23" s="95">
        <v>22</v>
      </c>
      <c r="BG23" s="101">
        <v>148</v>
      </c>
      <c r="BH23" s="83">
        <v>0</v>
      </c>
      <c r="BI23" s="83">
        <v>74</v>
      </c>
      <c r="BK23" s="100" t="s">
        <v>154</v>
      </c>
      <c r="BL23" s="9" t="s">
        <v>261</v>
      </c>
      <c r="BM23" s="9" t="s">
        <v>262</v>
      </c>
      <c r="BN23" s="9" t="s">
        <v>277</v>
      </c>
      <c r="BO23" s="9"/>
      <c r="BP23" s="9"/>
      <c r="BQ23" s="13"/>
      <c r="BR23" s="100" t="s">
        <v>305</v>
      </c>
      <c r="BS23" s="9" t="s">
        <v>277</v>
      </c>
      <c r="BT23" s="13"/>
      <c r="BU23" s="13"/>
      <c r="BV23" s="97"/>
      <c r="BW23" s="96"/>
      <c r="BX23" s="96"/>
      <c r="BY23" s="96"/>
      <c r="BZ23" s="96"/>
      <c r="CA23" s="96"/>
      <c r="CB23" s="96"/>
      <c r="CC23" s="96"/>
      <c r="CD23" s="96"/>
      <c r="CE23" s="96"/>
      <c r="CF23" s="96"/>
      <c r="CG23" s="96"/>
    </row>
    <row r="24" spans="1:95" s="3" customFormat="1">
      <c r="A24" s="2" t="s">
        <v>78</v>
      </c>
      <c r="W24" s="13"/>
      <c r="X24" s="13"/>
      <c r="Y24" s="13"/>
      <c r="Z24" s="13"/>
      <c r="AA24" s="13"/>
      <c r="AB24" s="13"/>
      <c r="AC24" s="13"/>
      <c r="AD24" s="13"/>
      <c r="AE24" s="13"/>
      <c r="AF24" s="13"/>
      <c r="AG24" s="13"/>
      <c r="AH24" s="13"/>
      <c r="AI24" s="13"/>
      <c r="AJ24" s="13"/>
      <c r="AO24" s="2" t="s">
        <v>14</v>
      </c>
      <c r="BB24" s="97">
        <v>23</v>
      </c>
      <c r="BE24" s="100" t="s">
        <v>144</v>
      </c>
      <c r="BF24" s="95">
        <v>23</v>
      </c>
      <c r="BG24" s="101">
        <v>475</v>
      </c>
      <c r="BH24" s="83">
        <v>0</v>
      </c>
      <c r="BI24" s="83">
        <v>237</v>
      </c>
      <c r="BK24" s="100" t="s">
        <v>144</v>
      </c>
      <c r="BL24" s="9" t="s">
        <v>261</v>
      </c>
      <c r="BM24" s="9" t="s">
        <v>262</v>
      </c>
      <c r="BN24" s="9" t="s">
        <v>118</v>
      </c>
      <c r="BO24" s="9" t="s">
        <v>277</v>
      </c>
      <c r="BP24" s="9"/>
      <c r="BQ24" s="13"/>
      <c r="BR24" s="100" t="s">
        <v>306</v>
      </c>
      <c r="BS24" s="9" t="s">
        <v>277</v>
      </c>
      <c r="BT24" s="13"/>
      <c r="BU24" s="13"/>
      <c r="BV24" s="97"/>
      <c r="BW24" s="96"/>
      <c r="BX24" s="96"/>
      <c r="BY24" s="96"/>
      <c r="BZ24" s="96"/>
      <c r="CA24" s="96"/>
      <c r="CB24" s="96"/>
      <c r="CC24" s="96"/>
      <c r="CD24" s="96"/>
      <c r="CE24" s="96"/>
      <c r="CF24" s="96"/>
      <c r="CG24" s="96"/>
    </row>
    <row r="25" spans="1:95" s="3" customFormat="1">
      <c r="A25" s="326" t="s">
        <v>15</v>
      </c>
      <c r="B25" s="454"/>
      <c r="C25" s="454"/>
      <c r="D25" s="454"/>
      <c r="E25" s="456" t="str">
        <f>IF(E64="","",E64)</f>
        <v/>
      </c>
      <c r="F25" s="457"/>
      <c r="G25" s="457"/>
      <c r="H25" s="457"/>
      <c r="I25" s="457"/>
      <c r="J25" s="457"/>
      <c r="K25" s="457"/>
      <c r="L25" s="457"/>
      <c r="M25" s="458"/>
      <c r="N25" s="462" t="s">
        <v>380</v>
      </c>
      <c r="O25" s="462"/>
      <c r="P25" s="462"/>
      <c r="Q25" s="462"/>
      <c r="R25" s="456" t="str">
        <f>IF(R64="","",R64)</f>
        <v/>
      </c>
      <c r="S25" s="464"/>
      <c r="T25" s="464"/>
      <c r="U25" s="464"/>
      <c r="V25" s="464"/>
      <c r="W25" s="464"/>
      <c r="X25" s="464"/>
      <c r="Y25" s="464"/>
      <c r="Z25" s="465"/>
      <c r="AA25" s="302" t="s">
        <v>283</v>
      </c>
      <c r="AB25" s="302"/>
      <c r="AC25" s="302"/>
      <c r="AD25" s="302"/>
      <c r="AE25" s="456" t="str">
        <f>IF(AE64="","",AE64)</f>
        <v/>
      </c>
      <c r="AF25" s="464"/>
      <c r="AG25" s="464"/>
      <c r="AH25" s="464"/>
      <c r="AI25" s="464"/>
      <c r="AJ25" s="465"/>
      <c r="AK25" s="2"/>
      <c r="BB25" s="98">
        <v>24</v>
      </c>
      <c r="BE25" s="100" t="s">
        <v>145</v>
      </c>
      <c r="BF25" s="95">
        <v>24</v>
      </c>
      <c r="BG25" s="101">
        <v>638</v>
      </c>
      <c r="BH25" s="83">
        <v>0</v>
      </c>
      <c r="BI25" s="83">
        <v>319</v>
      </c>
      <c r="BK25" s="100" t="s">
        <v>145</v>
      </c>
      <c r="BL25" s="9" t="s">
        <v>261</v>
      </c>
      <c r="BM25" s="9" t="s">
        <v>262</v>
      </c>
      <c r="BN25" s="9" t="s">
        <v>118</v>
      </c>
      <c r="BO25" s="9" t="s">
        <v>277</v>
      </c>
      <c r="BP25" s="9"/>
      <c r="BQ25" s="13"/>
      <c r="BR25" s="100" t="s">
        <v>307</v>
      </c>
      <c r="BS25" s="9" t="s">
        <v>277</v>
      </c>
      <c r="BU25" s="9"/>
      <c r="BV25" s="97"/>
      <c r="BW25" s="96"/>
      <c r="BX25" s="96"/>
      <c r="BY25" s="96"/>
      <c r="BZ25" s="96"/>
      <c r="CA25" s="96"/>
      <c r="CB25" s="96"/>
      <c r="CC25" s="96"/>
      <c r="CD25" s="96"/>
      <c r="CE25" s="96"/>
      <c r="CF25" s="96"/>
      <c r="CG25" s="96"/>
    </row>
    <row r="26" spans="1:95" s="3" customFormat="1">
      <c r="A26" s="455"/>
      <c r="B26" s="455"/>
      <c r="C26" s="455"/>
      <c r="D26" s="455"/>
      <c r="E26" s="459"/>
      <c r="F26" s="460"/>
      <c r="G26" s="460"/>
      <c r="H26" s="460"/>
      <c r="I26" s="460"/>
      <c r="J26" s="460"/>
      <c r="K26" s="460"/>
      <c r="L26" s="460"/>
      <c r="M26" s="461"/>
      <c r="N26" s="463"/>
      <c r="O26" s="463"/>
      <c r="P26" s="463"/>
      <c r="Q26" s="463"/>
      <c r="R26" s="466"/>
      <c r="S26" s="467"/>
      <c r="T26" s="467"/>
      <c r="U26" s="467"/>
      <c r="V26" s="467"/>
      <c r="W26" s="467"/>
      <c r="X26" s="467"/>
      <c r="Y26" s="467"/>
      <c r="Z26" s="468"/>
      <c r="AA26" s="302"/>
      <c r="AB26" s="302"/>
      <c r="AC26" s="302"/>
      <c r="AD26" s="302"/>
      <c r="AE26" s="466"/>
      <c r="AF26" s="467"/>
      <c r="AG26" s="467"/>
      <c r="AH26" s="467"/>
      <c r="AI26" s="467"/>
      <c r="AJ26" s="468"/>
      <c r="BB26" s="97">
        <v>25</v>
      </c>
      <c r="BE26" s="100" t="s">
        <v>146</v>
      </c>
      <c r="BF26" s="95">
        <v>25</v>
      </c>
      <c r="BG26" s="101">
        <f>IF(AE64&lt;&gt;0,AE64*38,38)</f>
        <v>38</v>
      </c>
      <c r="BH26" s="83">
        <v>0</v>
      </c>
      <c r="BI26" s="83">
        <f>IF(AE64&lt;&gt;0,19*AE64,19)</f>
        <v>19</v>
      </c>
      <c r="BK26" s="100" t="s">
        <v>146</v>
      </c>
      <c r="BL26" s="9" t="s">
        <v>261</v>
      </c>
      <c r="BM26" s="9" t="s">
        <v>262</v>
      </c>
      <c r="BN26" s="9" t="s">
        <v>263</v>
      </c>
      <c r="BO26" s="9" t="s">
        <v>268</v>
      </c>
      <c r="BP26" s="9" t="s">
        <v>277</v>
      </c>
      <c r="BQ26" s="13"/>
      <c r="BR26" s="100" t="s">
        <v>308</v>
      </c>
      <c r="BS26" s="9" t="s">
        <v>32</v>
      </c>
      <c r="BT26" s="9" t="s">
        <v>277</v>
      </c>
      <c r="BU26" s="9" t="s">
        <v>285</v>
      </c>
      <c r="BV26" s="97"/>
      <c r="BW26" s="96"/>
      <c r="BX26" s="96"/>
      <c r="BY26" s="96"/>
      <c r="BZ26" s="96"/>
      <c r="CA26" s="96"/>
      <c r="CB26" s="96"/>
      <c r="CC26" s="96"/>
      <c r="CD26" s="96"/>
      <c r="CE26" s="96"/>
      <c r="CF26" s="96"/>
      <c r="CG26" s="96"/>
    </row>
    <row r="27" spans="1:95" s="3" customFormat="1">
      <c r="A27" s="326" t="s">
        <v>22</v>
      </c>
      <c r="B27" s="326"/>
      <c r="C27" s="326"/>
      <c r="D27" s="326"/>
      <c r="E27" s="469" t="str">
        <f>IF(E66="","",E66)</f>
        <v/>
      </c>
      <c r="F27" s="470"/>
      <c r="G27" s="470"/>
      <c r="H27" s="470"/>
      <c r="I27" s="470"/>
      <c r="J27" s="470"/>
      <c r="K27" s="470"/>
      <c r="L27" s="470"/>
      <c r="M27" s="470"/>
      <c r="N27" s="470"/>
      <c r="O27" s="470"/>
      <c r="P27" s="470"/>
      <c r="Q27" s="470"/>
      <c r="R27" s="470"/>
      <c r="S27" s="470"/>
      <c r="T27" s="470"/>
      <c r="U27" s="470"/>
      <c r="V27" s="470"/>
      <c r="W27" s="470"/>
      <c r="X27" s="470"/>
      <c r="Y27" s="470"/>
      <c r="Z27" s="470"/>
      <c r="AA27" s="470"/>
      <c r="AB27" s="470"/>
      <c r="AC27" s="470"/>
      <c r="AD27" s="470"/>
      <c r="AE27" s="470"/>
      <c r="AF27" s="470"/>
      <c r="AG27" s="470"/>
      <c r="AH27" s="470"/>
      <c r="AI27" s="470"/>
      <c r="AJ27" s="471"/>
      <c r="BB27" s="98">
        <v>26</v>
      </c>
      <c r="BE27" s="100" t="s">
        <v>147</v>
      </c>
      <c r="BF27" s="95">
        <v>26</v>
      </c>
      <c r="BG27" s="101">
        <f>IF(AE64&lt;&gt;0,AE64*40,40)</f>
        <v>40</v>
      </c>
      <c r="BH27" s="83">
        <v>0</v>
      </c>
      <c r="BI27" s="83">
        <f>IF(AE64&lt;&gt;0,20*AE64,20)</f>
        <v>20</v>
      </c>
      <c r="BK27" s="100" t="s">
        <v>147</v>
      </c>
      <c r="BL27" s="9" t="s">
        <v>261</v>
      </c>
      <c r="BM27" s="9" t="s">
        <v>262</v>
      </c>
      <c r="BN27" s="9" t="s">
        <v>263</v>
      </c>
      <c r="BO27" s="9" t="s">
        <v>268</v>
      </c>
      <c r="BP27" s="9" t="s">
        <v>277</v>
      </c>
      <c r="BQ27" s="13"/>
      <c r="BR27" s="100" t="s">
        <v>309</v>
      </c>
      <c r="BS27" s="9" t="s">
        <v>32</v>
      </c>
      <c r="BT27" s="9" t="s">
        <v>277</v>
      </c>
      <c r="BU27" s="9" t="s">
        <v>285</v>
      </c>
      <c r="BV27" s="97"/>
      <c r="BW27" s="96"/>
      <c r="BX27" s="96"/>
      <c r="BY27" s="96"/>
      <c r="BZ27" s="96"/>
      <c r="CA27" s="96"/>
      <c r="CB27" s="96"/>
      <c r="CC27" s="96"/>
      <c r="CD27" s="96"/>
      <c r="CE27" s="96"/>
      <c r="CF27" s="96"/>
      <c r="CG27" s="96"/>
    </row>
    <row r="28" spans="1:95" s="3" customFormat="1">
      <c r="A28" s="327"/>
      <c r="B28" s="327"/>
      <c r="C28" s="327"/>
      <c r="D28" s="327"/>
      <c r="E28" s="435"/>
      <c r="F28" s="436"/>
      <c r="G28" s="436"/>
      <c r="H28" s="436"/>
      <c r="I28" s="436"/>
      <c r="J28" s="436"/>
      <c r="K28" s="436"/>
      <c r="L28" s="436"/>
      <c r="M28" s="436"/>
      <c r="N28" s="436"/>
      <c r="O28" s="436"/>
      <c r="P28" s="436"/>
      <c r="Q28" s="436"/>
      <c r="R28" s="436"/>
      <c r="S28" s="436"/>
      <c r="T28" s="436"/>
      <c r="U28" s="436"/>
      <c r="V28" s="436"/>
      <c r="W28" s="436"/>
      <c r="X28" s="436"/>
      <c r="Y28" s="436"/>
      <c r="Z28" s="436"/>
      <c r="AA28" s="436"/>
      <c r="AB28" s="436"/>
      <c r="AC28" s="436"/>
      <c r="AD28" s="436"/>
      <c r="AE28" s="436"/>
      <c r="AF28" s="436"/>
      <c r="AG28" s="436"/>
      <c r="AH28" s="436"/>
      <c r="AI28" s="436"/>
      <c r="AJ28" s="437"/>
      <c r="BB28" s="97">
        <v>27</v>
      </c>
      <c r="BE28" s="100" t="s">
        <v>148</v>
      </c>
      <c r="BF28" s="95">
        <v>27</v>
      </c>
      <c r="BG28" s="101">
        <f>IF(AE64&lt;&gt;0,AE64*38,38)</f>
        <v>38</v>
      </c>
      <c r="BH28" s="83">
        <v>0</v>
      </c>
      <c r="BI28" s="83">
        <f>IF(AE64&lt;&gt;0,19*AE64,19)</f>
        <v>19</v>
      </c>
      <c r="BK28" s="100" t="s">
        <v>148</v>
      </c>
      <c r="BL28" s="9" t="s">
        <v>261</v>
      </c>
      <c r="BM28" s="9" t="s">
        <v>262</v>
      </c>
      <c r="BN28" s="9" t="s">
        <v>263</v>
      </c>
      <c r="BO28" s="9" t="s">
        <v>268</v>
      </c>
      <c r="BP28" s="9" t="s">
        <v>277</v>
      </c>
      <c r="BQ28" s="13"/>
      <c r="BR28" s="100" t="s">
        <v>310</v>
      </c>
      <c r="BS28" s="9" t="s">
        <v>32</v>
      </c>
      <c r="BT28" s="9" t="s">
        <v>277</v>
      </c>
      <c r="BU28" s="9" t="s">
        <v>285</v>
      </c>
      <c r="BV28" s="97"/>
      <c r="BW28" s="96"/>
      <c r="BX28" s="96"/>
      <c r="BY28" s="96"/>
      <c r="BZ28" s="96"/>
      <c r="CA28" s="96"/>
      <c r="CB28" s="96"/>
      <c r="CC28" s="96"/>
      <c r="CD28" s="96"/>
      <c r="CE28" s="96"/>
      <c r="CF28" s="96"/>
      <c r="CG28" s="96"/>
      <c r="CH28" s="85"/>
      <c r="CI28" s="85"/>
      <c r="CJ28" s="85"/>
      <c r="CK28" s="85"/>
      <c r="CL28" s="85"/>
      <c r="CM28" s="85"/>
      <c r="CN28" s="85"/>
      <c r="CO28" s="85"/>
      <c r="CP28" s="85"/>
      <c r="CQ28" s="85"/>
    </row>
    <row r="29" spans="1:95" s="3" customFormat="1">
      <c r="A29" s="317" t="s">
        <v>114</v>
      </c>
      <c r="B29" s="318"/>
      <c r="C29" s="318"/>
      <c r="D29" s="319"/>
      <c r="E29" s="301" t="str">
        <f>IF(E68="","",E68)</f>
        <v/>
      </c>
      <c r="F29" s="302"/>
      <c r="G29" s="432" t="str">
        <f>IF(G68="","",G68)</f>
        <v/>
      </c>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4"/>
      <c r="BB29" s="98">
        <v>28</v>
      </c>
      <c r="BE29" s="100" t="s">
        <v>150</v>
      </c>
      <c r="BF29" s="95">
        <v>28</v>
      </c>
      <c r="BG29" s="101">
        <f>IF(AE64&lt;&gt;0,AE64*48,48)</f>
        <v>48</v>
      </c>
      <c r="BH29" s="83">
        <v>0</v>
      </c>
      <c r="BI29" s="83">
        <f>IF(AE64&lt;&gt;0,24*AE64,24)</f>
        <v>24</v>
      </c>
      <c r="BK29" s="100" t="s">
        <v>150</v>
      </c>
      <c r="BL29" s="9" t="s">
        <v>261</v>
      </c>
      <c r="BM29" s="9" t="s">
        <v>262</v>
      </c>
      <c r="BN29" s="9" t="s">
        <v>263</v>
      </c>
      <c r="BO29" s="9" t="s">
        <v>268</v>
      </c>
      <c r="BP29" s="9" t="s">
        <v>277</v>
      </c>
      <c r="BQ29" s="13"/>
      <c r="BR29" s="100" t="s">
        <v>311</v>
      </c>
      <c r="BS29" s="9" t="s">
        <v>32</v>
      </c>
      <c r="BT29" s="9" t="s">
        <v>277</v>
      </c>
      <c r="BU29" s="9" t="s">
        <v>285</v>
      </c>
      <c r="BV29" s="97"/>
      <c r="BW29" s="96"/>
      <c r="BX29" s="96"/>
      <c r="BY29" s="96"/>
      <c r="BZ29" s="96"/>
      <c r="CA29" s="96"/>
      <c r="CB29" s="96"/>
      <c r="CC29" s="96"/>
      <c r="CD29" s="96"/>
      <c r="CE29" s="96"/>
      <c r="CF29" s="96"/>
      <c r="CG29" s="96"/>
      <c r="CH29" s="85"/>
      <c r="CI29" s="85"/>
      <c r="CJ29" s="85"/>
      <c r="CK29" s="85"/>
      <c r="CL29" s="85"/>
      <c r="CM29" s="85"/>
      <c r="CN29" s="85"/>
      <c r="CO29" s="85"/>
      <c r="CP29" s="85"/>
      <c r="CQ29" s="85"/>
    </row>
    <row r="30" spans="1:95" s="3" customFormat="1" ht="22.15" customHeight="1">
      <c r="A30" s="320"/>
      <c r="B30" s="321"/>
      <c r="C30" s="321"/>
      <c r="D30" s="322"/>
      <c r="E30" s="302"/>
      <c r="F30" s="302"/>
      <c r="G30" s="435"/>
      <c r="H30" s="436"/>
      <c r="I30" s="436"/>
      <c r="J30" s="436"/>
      <c r="K30" s="436"/>
      <c r="L30" s="436"/>
      <c r="M30" s="436"/>
      <c r="N30" s="436"/>
      <c r="O30" s="436"/>
      <c r="P30" s="436"/>
      <c r="Q30" s="436"/>
      <c r="R30" s="436"/>
      <c r="S30" s="436"/>
      <c r="T30" s="436"/>
      <c r="U30" s="436"/>
      <c r="V30" s="436"/>
      <c r="W30" s="436"/>
      <c r="X30" s="436"/>
      <c r="Y30" s="436"/>
      <c r="Z30" s="436"/>
      <c r="AA30" s="436"/>
      <c r="AB30" s="436"/>
      <c r="AC30" s="436"/>
      <c r="AD30" s="436"/>
      <c r="AE30" s="436"/>
      <c r="AF30" s="436"/>
      <c r="AG30" s="436"/>
      <c r="AH30" s="436"/>
      <c r="AI30" s="436"/>
      <c r="AJ30" s="437"/>
      <c r="AK30" s="2"/>
      <c r="BB30" s="97">
        <v>29</v>
      </c>
      <c r="BE30" s="100" t="s">
        <v>149</v>
      </c>
      <c r="BF30" s="95">
        <v>29</v>
      </c>
      <c r="BG30" s="101">
        <f>IF(AE64&lt;&gt;0,AE64*43,43)</f>
        <v>43</v>
      </c>
      <c r="BH30" s="83">
        <v>0</v>
      </c>
      <c r="BI30" s="83">
        <f>IF(AE64&lt;&gt;0,21*AE64,21)</f>
        <v>21</v>
      </c>
      <c r="BK30" s="100" t="s">
        <v>149</v>
      </c>
      <c r="BL30" s="9" t="s">
        <v>261</v>
      </c>
      <c r="BM30" s="9" t="s">
        <v>262</v>
      </c>
      <c r="BN30" s="9" t="s">
        <v>263</v>
      </c>
      <c r="BO30" s="9" t="s">
        <v>268</v>
      </c>
      <c r="BP30" s="9" t="s">
        <v>277</v>
      </c>
      <c r="BQ30" s="13"/>
      <c r="BR30" s="100" t="s">
        <v>312</v>
      </c>
      <c r="BS30" s="9" t="s">
        <v>32</v>
      </c>
      <c r="BT30" s="9" t="s">
        <v>277</v>
      </c>
      <c r="BU30" s="9" t="s">
        <v>285</v>
      </c>
      <c r="BV30" s="97"/>
      <c r="BW30" s="96"/>
      <c r="BX30" s="96"/>
      <c r="BY30" s="96"/>
      <c r="BZ30" s="96"/>
      <c r="CA30" s="96"/>
      <c r="CB30" s="96"/>
      <c r="CC30" s="96"/>
      <c r="CD30" s="96"/>
      <c r="CE30" s="96"/>
      <c r="CF30" s="96"/>
      <c r="CG30" s="96"/>
      <c r="CH30" s="85"/>
      <c r="CI30" s="85"/>
      <c r="CJ30" s="85"/>
      <c r="CK30" s="85"/>
      <c r="CL30" s="85"/>
      <c r="CM30" s="85"/>
      <c r="CN30" s="85"/>
      <c r="CO30" s="85"/>
      <c r="CP30" s="85"/>
      <c r="CQ30" s="85"/>
    </row>
    <row r="31" spans="1:95" s="3" customFormat="1" ht="22.15" customHeight="1">
      <c r="A31" s="317" t="s">
        <v>29</v>
      </c>
      <c r="B31" s="318"/>
      <c r="C31" s="318"/>
      <c r="D31" s="319"/>
      <c r="E31" s="301" t="str">
        <f t="shared" ref="E31" si="0">IF(E70="","",E70)</f>
        <v/>
      </c>
      <c r="F31" s="302"/>
      <c r="G31" s="432" t="str">
        <f t="shared" ref="G31" si="1">IF(G70="","",G70)</f>
        <v/>
      </c>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4"/>
      <c r="AK31" s="2"/>
      <c r="BB31" s="98">
        <v>30</v>
      </c>
      <c r="BE31" s="100" t="s">
        <v>151</v>
      </c>
      <c r="BF31" s="95">
        <v>30</v>
      </c>
      <c r="BG31" s="101">
        <f>IF(AE64&lt;&gt;0,AE64*36,36)</f>
        <v>36</v>
      </c>
      <c r="BH31" s="83">
        <v>0</v>
      </c>
      <c r="BI31" s="83">
        <f>IF(AE64&lt;&gt;0,18*AE64,18)</f>
        <v>18</v>
      </c>
      <c r="BK31" s="100" t="s">
        <v>151</v>
      </c>
      <c r="BL31" s="9" t="s">
        <v>261</v>
      </c>
      <c r="BM31" s="9" t="s">
        <v>262</v>
      </c>
      <c r="BN31" s="9" t="s">
        <v>263</v>
      </c>
      <c r="BO31" s="9" t="s">
        <v>32</v>
      </c>
      <c r="BP31" s="9" t="s">
        <v>277</v>
      </c>
      <c r="BQ31" s="13"/>
      <c r="BR31" s="100" t="s">
        <v>313</v>
      </c>
      <c r="BS31" s="9" t="s">
        <v>32</v>
      </c>
      <c r="BT31" s="9" t="s">
        <v>277</v>
      </c>
      <c r="BU31" s="9" t="s">
        <v>285</v>
      </c>
      <c r="BV31" s="97"/>
      <c r="BW31" s="96"/>
      <c r="BX31" s="96"/>
      <c r="BY31" s="96"/>
      <c r="BZ31" s="96"/>
      <c r="CA31" s="96"/>
      <c r="CB31" s="96"/>
      <c r="CC31" s="96"/>
      <c r="CD31" s="96"/>
      <c r="CE31" s="96"/>
      <c r="CF31" s="96"/>
      <c r="CG31" s="96"/>
      <c r="CH31" s="85"/>
      <c r="CI31" s="85"/>
      <c r="CJ31" s="85"/>
      <c r="CK31" s="85"/>
      <c r="CL31" s="85"/>
      <c r="CM31" s="85"/>
      <c r="CN31" s="85"/>
      <c r="CO31" s="85"/>
      <c r="CP31" s="85"/>
      <c r="CQ31" s="85"/>
    </row>
    <row r="32" spans="1:95" s="97" customFormat="1">
      <c r="A32" s="320"/>
      <c r="B32" s="321"/>
      <c r="C32" s="321"/>
      <c r="D32" s="322"/>
      <c r="E32" s="302"/>
      <c r="F32" s="302"/>
      <c r="G32" s="435"/>
      <c r="H32" s="43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c r="AG32" s="436"/>
      <c r="AH32" s="436"/>
      <c r="AI32" s="436"/>
      <c r="AJ32" s="437"/>
      <c r="AK32" s="2"/>
      <c r="BB32" s="105">
        <v>31</v>
      </c>
      <c r="BE32" s="100" t="s">
        <v>269</v>
      </c>
      <c r="BF32" s="188">
        <v>31</v>
      </c>
      <c r="BG32" s="191">
        <f>IF(AE64&lt;&gt;0,AE64*37,37)</f>
        <v>37</v>
      </c>
      <c r="BH32" s="188">
        <v>0</v>
      </c>
      <c r="BI32" s="188">
        <f>IF(AE64&lt;&gt;0,19*AE64,19)</f>
        <v>19</v>
      </c>
      <c r="BK32" s="100" t="s">
        <v>269</v>
      </c>
      <c r="BL32" s="9" t="s">
        <v>261</v>
      </c>
      <c r="BM32" s="9" t="s">
        <v>262</v>
      </c>
      <c r="BN32" s="9" t="s">
        <v>263</v>
      </c>
      <c r="BO32" s="9" t="s">
        <v>32</v>
      </c>
      <c r="BP32" s="9" t="s">
        <v>264</v>
      </c>
      <c r="BR32" s="100" t="s">
        <v>409</v>
      </c>
      <c r="BS32" s="9" t="s">
        <v>32</v>
      </c>
      <c r="BT32" s="9" t="s">
        <v>264</v>
      </c>
      <c r="BU32" s="9" t="s">
        <v>285</v>
      </c>
      <c r="BW32" s="96"/>
      <c r="BX32" s="96"/>
      <c r="BY32" s="96"/>
      <c r="BZ32" s="96"/>
      <c r="CA32" s="96"/>
      <c r="CB32" s="96"/>
      <c r="CC32" s="96"/>
      <c r="CD32" s="96"/>
      <c r="CE32" s="96"/>
      <c r="CF32" s="96"/>
      <c r="CG32" s="96"/>
    </row>
    <row r="33" spans="1:95" s="97" customFormat="1">
      <c r="A33" s="300" t="s">
        <v>407</v>
      </c>
      <c r="B33" s="300"/>
      <c r="C33" s="300"/>
      <c r="D33" s="300"/>
      <c r="E33" s="301" t="str">
        <f t="shared" ref="E33" si="2">IF(E72="","",E72)</f>
        <v/>
      </c>
      <c r="F33" s="302"/>
      <c r="G33" s="432" t="str">
        <f t="shared" ref="G33" si="3">IF(G72="","",G72)</f>
        <v/>
      </c>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4"/>
      <c r="AK33" s="2"/>
      <c r="BB33" s="105"/>
      <c r="BE33" s="100" t="s">
        <v>270</v>
      </c>
      <c r="BF33" s="188">
        <v>32</v>
      </c>
      <c r="BG33" s="191">
        <f>IF(AE64&lt;&gt;0,AE64*35,35)</f>
        <v>35</v>
      </c>
      <c r="BH33" s="188">
        <v>0</v>
      </c>
      <c r="BI33" s="188">
        <f>IF(AE64&lt;&gt;0,18*AE64,18)</f>
        <v>18</v>
      </c>
      <c r="BK33" s="100" t="s">
        <v>270</v>
      </c>
      <c r="BL33" s="9" t="s">
        <v>261</v>
      </c>
      <c r="BM33" s="9" t="s">
        <v>262</v>
      </c>
      <c r="BN33" s="9" t="s">
        <v>263</v>
      </c>
      <c r="BO33" s="9" t="s">
        <v>32</v>
      </c>
      <c r="BP33" s="9" t="s">
        <v>264</v>
      </c>
      <c r="BR33" s="100" t="s">
        <v>410</v>
      </c>
      <c r="BS33" s="9" t="s">
        <v>32</v>
      </c>
      <c r="BT33" s="9" t="s">
        <v>264</v>
      </c>
      <c r="BU33" s="9" t="s">
        <v>285</v>
      </c>
      <c r="BW33" s="96"/>
      <c r="BX33" s="96"/>
      <c r="BY33" s="96"/>
      <c r="BZ33" s="96"/>
      <c r="CA33" s="96"/>
      <c r="CB33" s="96"/>
      <c r="CC33" s="96"/>
      <c r="CD33" s="96"/>
      <c r="CE33" s="96"/>
      <c r="CF33" s="96"/>
      <c r="CG33" s="96"/>
    </row>
    <row r="34" spans="1:95" s="97" customFormat="1">
      <c r="A34" s="300"/>
      <c r="B34" s="300"/>
      <c r="C34" s="300"/>
      <c r="D34" s="300"/>
      <c r="E34" s="302"/>
      <c r="F34" s="302"/>
      <c r="G34" s="435"/>
      <c r="H34" s="436"/>
      <c r="I34" s="436"/>
      <c r="J34" s="436"/>
      <c r="K34" s="436"/>
      <c r="L34" s="436"/>
      <c r="M34" s="436"/>
      <c r="N34" s="436"/>
      <c r="O34" s="436"/>
      <c r="P34" s="436"/>
      <c r="Q34" s="436"/>
      <c r="R34" s="436"/>
      <c r="S34" s="436"/>
      <c r="T34" s="436"/>
      <c r="U34" s="436"/>
      <c r="V34" s="436"/>
      <c r="W34" s="436"/>
      <c r="X34" s="436"/>
      <c r="Y34" s="436"/>
      <c r="Z34" s="436"/>
      <c r="AA34" s="436"/>
      <c r="AB34" s="436"/>
      <c r="AC34" s="436"/>
      <c r="AD34" s="436"/>
      <c r="AE34" s="436"/>
      <c r="AF34" s="436"/>
      <c r="AG34" s="436"/>
      <c r="AH34" s="436"/>
      <c r="AI34" s="436"/>
      <c r="AJ34" s="437"/>
      <c r="AK34" s="2"/>
      <c r="BB34" s="105"/>
      <c r="BE34" s="100" t="s">
        <v>271</v>
      </c>
      <c r="BF34" s="188">
        <v>33</v>
      </c>
      <c r="BG34" s="191">
        <f>IF(AE64&lt;&gt;0,AE64*37,37)</f>
        <v>37</v>
      </c>
      <c r="BH34" s="188">
        <v>0</v>
      </c>
      <c r="BI34" s="188">
        <f>IF(AE64&lt;&gt;0,19*AE64,19)</f>
        <v>19</v>
      </c>
      <c r="BK34" s="100" t="s">
        <v>271</v>
      </c>
      <c r="BL34" s="9" t="s">
        <v>261</v>
      </c>
      <c r="BM34" s="9" t="s">
        <v>262</v>
      </c>
      <c r="BN34" s="9" t="s">
        <v>263</v>
      </c>
      <c r="BO34" s="9" t="s">
        <v>32</v>
      </c>
      <c r="BP34" s="9" t="s">
        <v>264</v>
      </c>
      <c r="BR34" s="100" t="s">
        <v>411</v>
      </c>
      <c r="BS34" s="9" t="s">
        <v>32</v>
      </c>
      <c r="BT34" s="9" t="s">
        <v>264</v>
      </c>
      <c r="BU34" s="9" t="s">
        <v>285</v>
      </c>
      <c r="BW34" s="96"/>
      <c r="BX34" s="96"/>
      <c r="BY34" s="96"/>
      <c r="BZ34" s="96"/>
      <c r="CA34" s="96"/>
      <c r="CB34" s="96"/>
      <c r="CC34" s="96"/>
      <c r="CD34" s="96"/>
      <c r="CE34" s="96"/>
      <c r="CF34" s="96"/>
      <c r="CG34" s="96"/>
    </row>
    <row r="35" spans="1:95" s="97" customFormat="1">
      <c r="AK35" s="2"/>
      <c r="BB35" s="105"/>
      <c r="BE35" s="100" t="s">
        <v>187</v>
      </c>
      <c r="BF35" s="95">
        <v>34</v>
      </c>
      <c r="BG35" s="101">
        <f>IF(AE64&lt;&gt;0,AE64*35,35)</f>
        <v>35</v>
      </c>
      <c r="BH35" s="83">
        <v>0</v>
      </c>
      <c r="BI35" s="83">
        <f>IF(AE64&lt;&gt;0,18*AE64,18)</f>
        <v>18</v>
      </c>
      <c r="BK35" s="100" t="s">
        <v>187</v>
      </c>
      <c r="BL35" s="9" t="s">
        <v>261</v>
      </c>
      <c r="BM35" s="9" t="s">
        <v>262</v>
      </c>
      <c r="BN35" s="9" t="s">
        <v>263</v>
      </c>
      <c r="BO35" s="9" t="s">
        <v>268</v>
      </c>
      <c r="BP35" s="9" t="s">
        <v>277</v>
      </c>
      <c r="BQ35" s="13"/>
      <c r="BR35" s="100" t="s">
        <v>314</v>
      </c>
      <c r="BS35" s="9" t="s">
        <v>32</v>
      </c>
      <c r="BT35" s="9" t="s">
        <v>277</v>
      </c>
      <c r="BU35" s="9" t="s">
        <v>285</v>
      </c>
      <c r="BW35" s="96"/>
      <c r="BX35" s="96"/>
      <c r="BY35" s="96"/>
      <c r="BZ35" s="96"/>
      <c r="CA35" s="96"/>
      <c r="CB35" s="96"/>
      <c r="CC35" s="96"/>
      <c r="CD35" s="96"/>
      <c r="CE35" s="96"/>
      <c r="CF35" s="96"/>
      <c r="CG35" s="96"/>
    </row>
    <row r="36" spans="1:95" s="3" customFormat="1" ht="27.75" customHeight="1">
      <c r="G36" s="294" t="s">
        <v>377</v>
      </c>
      <c r="H36" s="295"/>
      <c r="I36" s="295"/>
      <c r="J36" s="295"/>
      <c r="K36" s="295"/>
      <c r="L36" s="295"/>
      <c r="M36" s="295"/>
      <c r="N36" s="295"/>
      <c r="O36" s="295"/>
      <c r="P36" s="295"/>
      <c r="Q36" s="295"/>
      <c r="R36" s="296"/>
      <c r="S36" s="337" t="e">
        <f>SUM(AE90:AJ101)</f>
        <v>#VALUE!</v>
      </c>
      <c r="T36" s="338"/>
      <c r="U36" s="338"/>
      <c r="V36" s="338"/>
      <c r="W36" s="338"/>
      <c r="X36" s="338"/>
      <c r="Y36" s="338"/>
      <c r="Z36" s="338"/>
      <c r="AA36" s="338"/>
      <c r="AB36" s="338"/>
      <c r="AC36" s="338"/>
      <c r="AD36" s="339"/>
      <c r="AK36" s="2"/>
      <c r="BE36" s="100" t="s">
        <v>188</v>
      </c>
      <c r="BF36" s="95">
        <v>35</v>
      </c>
      <c r="BG36" s="101">
        <f>IF(AE64&lt;&gt;0,AE64*37,37)</f>
        <v>37</v>
      </c>
      <c r="BH36" s="83">
        <v>0</v>
      </c>
      <c r="BI36" s="83">
        <f>IF(AE64&lt;&gt;0,19*AE64,19)</f>
        <v>19</v>
      </c>
      <c r="BK36" s="100" t="s">
        <v>188</v>
      </c>
      <c r="BL36" s="9" t="s">
        <v>261</v>
      </c>
      <c r="BM36" s="9" t="s">
        <v>262</v>
      </c>
      <c r="BN36" s="9" t="s">
        <v>263</v>
      </c>
      <c r="BO36" s="9" t="s">
        <v>268</v>
      </c>
      <c r="BP36" s="9" t="s">
        <v>277</v>
      </c>
      <c r="BQ36" s="13"/>
      <c r="BR36" s="100" t="s">
        <v>315</v>
      </c>
      <c r="BS36" s="9" t="s">
        <v>32</v>
      </c>
      <c r="BT36" s="9" t="s">
        <v>277</v>
      </c>
      <c r="BU36" s="9" t="s">
        <v>285</v>
      </c>
      <c r="BV36" s="97"/>
      <c r="BW36" s="96"/>
      <c r="BX36" s="96"/>
      <c r="BY36" s="96"/>
      <c r="BZ36" s="96"/>
      <c r="CA36" s="96"/>
      <c r="CB36" s="96"/>
      <c r="CC36" s="96"/>
      <c r="CD36" s="96"/>
      <c r="CE36" s="96"/>
      <c r="CF36" s="96"/>
      <c r="CG36" s="96"/>
      <c r="CH36" s="85"/>
      <c r="CI36" s="85"/>
      <c r="CJ36" s="85"/>
      <c r="CK36" s="85"/>
      <c r="CL36" s="85"/>
      <c r="CM36" s="85"/>
      <c r="CN36" s="85"/>
      <c r="CO36" s="85"/>
      <c r="CP36" s="85"/>
      <c r="CQ36" s="85"/>
    </row>
    <row r="37" spans="1:95" s="3" customFormat="1" ht="22.15" customHeight="1">
      <c r="G37" s="297"/>
      <c r="H37" s="298"/>
      <c r="I37" s="298"/>
      <c r="J37" s="298"/>
      <c r="K37" s="298"/>
      <c r="L37" s="298"/>
      <c r="M37" s="298"/>
      <c r="N37" s="298"/>
      <c r="O37" s="298"/>
      <c r="P37" s="298"/>
      <c r="Q37" s="298"/>
      <c r="R37" s="299"/>
      <c r="S37" s="340"/>
      <c r="T37" s="341"/>
      <c r="U37" s="341"/>
      <c r="V37" s="341"/>
      <c r="W37" s="341"/>
      <c r="X37" s="341"/>
      <c r="Y37" s="341"/>
      <c r="Z37" s="341"/>
      <c r="AA37" s="341"/>
      <c r="AB37" s="341"/>
      <c r="AC37" s="341"/>
      <c r="AD37" s="342"/>
      <c r="AK37" s="2"/>
      <c r="BE37" s="100" t="s">
        <v>189</v>
      </c>
      <c r="BF37" s="95">
        <v>36</v>
      </c>
      <c r="BG37" s="101">
        <f>IF(AE64&lt;&gt;0,AE64*35,35)</f>
        <v>35</v>
      </c>
      <c r="BH37" s="83">
        <v>0</v>
      </c>
      <c r="BI37" s="83">
        <f>IF(AE64&lt;&gt;0,18*AE64,18)</f>
        <v>18</v>
      </c>
      <c r="BK37" s="100" t="s">
        <v>189</v>
      </c>
      <c r="BL37" s="9" t="s">
        <v>261</v>
      </c>
      <c r="BM37" s="9" t="s">
        <v>262</v>
      </c>
      <c r="BN37" s="9" t="s">
        <v>263</v>
      </c>
      <c r="BO37" s="9" t="s">
        <v>268</v>
      </c>
      <c r="BP37" s="9" t="s">
        <v>277</v>
      </c>
      <c r="BQ37" s="13"/>
      <c r="BR37" s="100" t="s">
        <v>316</v>
      </c>
      <c r="BS37" s="9" t="s">
        <v>32</v>
      </c>
      <c r="BT37" s="9" t="s">
        <v>277</v>
      </c>
      <c r="BU37" s="9" t="s">
        <v>285</v>
      </c>
      <c r="BV37" s="97"/>
      <c r="BW37" s="96"/>
      <c r="BX37" s="96"/>
      <c r="BY37" s="96"/>
      <c r="BZ37" s="96"/>
      <c r="CA37" s="96"/>
      <c r="CB37" s="96"/>
      <c r="CC37" s="96"/>
      <c r="CD37" s="96"/>
      <c r="CE37" s="96"/>
      <c r="CF37" s="96"/>
      <c r="CG37" s="96"/>
      <c r="CH37" s="85"/>
      <c r="CI37" s="85"/>
      <c r="CJ37" s="85"/>
      <c r="CK37" s="85"/>
      <c r="CL37" s="85"/>
      <c r="CM37" s="85"/>
      <c r="CN37" s="85"/>
      <c r="CO37" s="85"/>
      <c r="CP37" s="85"/>
      <c r="CQ37" s="85"/>
    </row>
    <row r="38" spans="1:95" s="3" customFormat="1" ht="22.15" customHeight="1">
      <c r="A38" s="2"/>
      <c r="G38" s="294" t="s">
        <v>378</v>
      </c>
      <c r="H38" s="295"/>
      <c r="I38" s="295"/>
      <c r="J38" s="295"/>
      <c r="K38" s="295"/>
      <c r="L38" s="295"/>
      <c r="M38" s="295"/>
      <c r="N38" s="295"/>
      <c r="O38" s="295"/>
      <c r="P38" s="295"/>
      <c r="Q38" s="295"/>
      <c r="R38" s="296"/>
      <c r="S38" s="337" t="e">
        <f>SUM(AE105:AJ116)</f>
        <v>#VALUE!</v>
      </c>
      <c r="T38" s="338"/>
      <c r="U38" s="338"/>
      <c r="V38" s="338"/>
      <c r="W38" s="338"/>
      <c r="X38" s="338"/>
      <c r="Y38" s="338"/>
      <c r="Z38" s="338"/>
      <c r="AA38" s="338"/>
      <c r="AB38" s="338"/>
      <c r="AC38" s="338"/>
      <c r="AD38" s="339"/>
      <c r="AK38" s="2"/>
      <c r="BE38" s="100" t="s">
        <v>190</v>
      </c>
      <c r="BF38" s="95">
        <v>37</v>
      </c>
      <c r="BG38" s="101">
        <f>IF(AE64&lt;&gt;0,AE64*37,37)</f>
        <v>37</v>
      </c>
      <c r="BH38" s="83">
        <v>0</v>
      </c>
      <c r="BI38" s="83">
        <f>IF(AE64&lt;&gt;0,19*AE64,19)</f>
        <v>19</v>
      </c>
      <c r="BK38" s="100" t="s">
        <v>190</v>
      </c>
      <c r="BL38" s="9" t="s">
        <v>261</v>
      </c>
      <c r="BM38" s="9" t="s">
        <v>262</v>
      </c>
      <c r="BN38" s="9" t="s">
        <v>263</v>
      </c>
      <c r="BO38" s="9" t="s">
        <v>268</v>
      </c>
      <c r="BP38" s="9" t="s">
        <v>277</v>
      </c>
      <c r="BQ38" s="13"/>
      <c r="BR38" s="100" t="s">
        <v>317</v>
      </c>
      <c r="BS38" s="9" t="s">
        <v>32</v>
      </c>
      <c r="BT38" s="9" t="s">
        <v>277</v>
      </c>
      <c r="BU38" s="9" t="s">
        <v>285</v>
      </c>
      <c r="BV38" s="97"/>
      <c r="BW38" s="96"/>
      <c r="BX38" s="96"/>
      <c r="BY38" s="96"/>
      <c r="BZ38" s="96"/>
      <c r="CA38" s="96"/>
      <c r="CB38" s="96"/>
      <c r="CC38" s="96"/>
      <c r="CD38" s="96"/>
      <c r="CE38" s="96"/>
      <c r="CF38" s="96"/>
      <c r="CG38" s="96"/>
      <c r="CH38" s="85"/>
      <c r="CI38" s="85"/>
      <c r="CJ38" s="85"/>
      <c r="CK38" s="85"/>
      <c r="CL38" s="85"/>
      <c r="CM38" s="85"/>
      <c r="CN38" s="85"/>
      <c r="CO38" s="85"/>
      <c r="CP38" s="85"/>
      <c r="CQ38" s="85"/>
    </row>
    <row r="39" spans="1:95" s="3" customFormat="1" ht="32.1" customHeight="1">
      <c r="A39" s="13"/>
      <c r="B39" s="13"/>
      <c r="C39" s="13"/>
      <c r="D39" s="13"/>
      <c r="E39" s="13"/>
      <c r="F39" s="13"/>
      <c r="G39" s="297"/>
      <c r="H39" s="298"/>
      <c r="I39" s="298"/>
      <c r="J39" s="298"/>
      <c r="K39" s="298"/>
      <c r="L39" s="298"/>
      <c r="M39" s="298"/>
      <c r="N39" s="298"/>
      <c r="O39" s="298"/>
      <c r="P39" s="298"/>
      <c r="Q39" s="298"/>
      <c r="R39" s="299"/>
      <c r="S39" s="340"/>
      <c r="T39" s="341"/>
      <c r="U39" s="341"/>
      <c r="V39" s="341"/>
      <c r="W39" s="341"/>
      <c r="X39" s="341"/>
      <c r="Y39" s="341"/>
      <c r="Z39" s="341"/>
      <c r="AA39" s="341"/>
      <c r="AB39" s="341"/>
      <c r="AC39" s="341"/>
      <c r="AD39" s="342"/>
      <c r="AE39" s="13"/>
      <c r="AF39" s="13"/>
      <c r="AG39" s="13"/>
      <c r="AH39" s="13"/>
      <c r="AI39" s="13"/>
      <c r="AJ39" s="13"/>
      <c r="AK39" s="2"/>
      <c r="BE39" s="100" t="s">
        <v>191</v>
      </c>
      <c r="BF39" s="95">
        <v>38</v>
      </c>
      <c r="BG39" s="101">
        <f>IF(AE64&lt;&gt;0,AE64*35,35)</f>
        <v>35</v>
      </c>
      <c r="BH39" s="83">
        <v>0</v>
      </c>
      <c r="BI39" s="83">
        <f>IF(AE64&lt;&gt;0,18*AE64,18)</f>
        <v>18</v>
      </c>
      <c r="BK39" s="100" t="s">
        <v>191</v>
      </c>
      <c r="BL39" s="9" t="s">
        <v>261</v>
      </c>
      <c r="BM39" s="9" t="s">
        <v>262</v>
      </c>
      <c r="BN39" s="9" t="s">
        <v>263</v>
      </c>
      <c r="BO39" s="9" t="s">
        <v>268</v>
      </c>
      <c r="BP39" s="9" t="s">
        <v>277</v>
      </c>
      <c r="BQ39" s="13"/>
      <c r="BR39" s="100" t="s">
        <v>318</v>
      </c>
      <c r="BS39" s="9" t="s">
        <v>32</v>
      </c>
      <c r="BT39" s="97"/>
      <c r="BU39" s="97"/>
      <c r="BV39" s="97"/>
      <c r="BW39" s="96"/>
      <c r="BX39" s="96"/>
      <c r="BY39" s="96"/>
      <c r="BZ39" s="96"/>
      <c r="CA39" s="96"/>
      <c r="CB39" s="96"/>
      <c r="CC39" s="96"/>
      <c r="CD39" s="96"/>
      <c r="CE39" s="96"/>
      <c r="CF39" s="96"/>
      <c r="CG39" s="96"/>
      <c r="CH39" s="85"/>
      <c r="CI39" s="85"/>
      <c r="CJ39" s="85"/>
      <c r="CK39" s="85"/>
      <c r="CL39" s="85"/>
      <c r="CM39" s="85"/>
      <c r="CN39" s="85"/>
      <c r="CO39" s="85"/>
      <c r="CP39" s="85"/>
      <c r="CQ39" s="85"/>
    </row>
    <row r="40" spans="1:95" s="3" customFormat="1" ht="32.1" customHeight="1">
      <c r="A40" s="13"/>
      <c r="B40" s="13"/>
      <c r="C40" s="13"/>
      <c r="D40" s="13"/>
      <c r="E40" s="13"/>
      <c r="F40" s="13"/>
      <c r="G40" s="414" t="s">
        <v>451</v>
      </c>
      <c r="H40" s="415"/>
      <c r="I40" s="415"/>
      <c r="J40" s="415"/>
      <c r="K40" s="415"/>
      <c r="L40" s="415"/>
      <c r="M40" s="415"/>
      <c r="N40" s="415"/>
      <c r="O40" s="415"/>
      <c r="P40" s="415"/>
      <c r="Q40" s="415"/>
      <c r="R40" s="416"/>
      <c r="S40" s="337" t="str">
        <f>IF(AK2="〇",SUM(S36:AD39),"記入漏れあり")</f>
        <v>記入漏れあり</v>
      </c>
      <c r="T40" s="338"/>
      <c r="U40" s="338"/>
      <c r="V40" s="338"/>
      <c r="W40" s="338"/>
      <c r="X40" s="338"/>
      <c r="Y40" s="338"/>
      <c r="Z40" s="338"/>
      <c r="AA40" s="338"/>
      <c r="AB40" s="338"/>
      <c r="AC40" s="338"/>
      <c r="AD40" s="339"/>
      <c r="AE40" s="13"/>
      <c r="AF40" s="13"/>
      <c r="AG40" s="13"/>
      <c r="AH40" s="13"/>
      <c r="AI40" s="13"/>
      <c r="AJ40" s="13"/>
      <c r="BF40" s="88"/>
      <c r="BH40" s="86"/>
      <c r="BI40" s="86"/>
      <c r="BQ40" s="97"/>
      <c r="BR40" s="97"/>
      <c r="BS40" s="97"/>
      <c r="BT40" s="97"/>
      <c r="BU40" s="97"/>
      <c r="BW40" s="96"/>
      <c r="BX40" s="96"/>
      <c r="BY40" s="96"/>
      <c r="BZ40" s="96"/>
      <c r="CA40" s="96"/>
      <c r="CB40" s="96"/>
      <c r="CC40" s="96"/>
      <c r="CD40" s="96"/>
      <c r="CE40" s="96"/>
      <c r="CF40" s="96"/>
      <c r="CG40" s="96"/>
      <c r="CH40" s="85"/>
      <c r="CI40" s="85"/>
      <c r="CJ40" s="85"/>
      <c r="CK40" s="85"/>
      <c r="CL40" s="85"/>
      <c r="CM40" s="85"/>
      <c r="CN40" s="85"/>
      <c r="CO40" s="85"/>
      <c r="CP40" s="85"/>
      <c r="CQ40" s="85"/>
    </row>
    <row r="41" spans="1:95" s="3" customFormat="1" ht="32.1" customHeight="1">
      <c r="A41" s="13"/>
      <c r="B41" s="13"/>
      <c r="C41" s="13"/>
      <c r="D41" s="13"/>
      <c r="E41" s="13"/>
      <c r="F41" s="13"/>
      <c r="G41" s="417"/>
      <c r="H41" s="418"/>
      <c r="I41" s="418"/>
      <c r="J41" s="418"/>
      <c r="K41" s="418"/>
      <c r="L41" s="418"/>
      <c r="M41" s="418"/>
      <c r="N41" s="418"/>
      <c r="O41" s="418"/>
      <c r="P41" s="418"/>
      <c r="Q41" s="418"/>
      <c r="R41" s="419"/>
      <c r="S41" s="340"/>
      <c r="T41" s="341"/>
      <c r="U41" s="341"/>
      <c r="V41" s="341"/>
      <c r="W41" s="341"/>
      <c r="X41" s="341"/>
      <c r="Y41" s="341"/>
      <c r="Z41" s="341"/>
      <c r="AA41" s="341"/>
      <c r="AB41" s="341"/>
      <c r="AC41" s="341"/>
      <c r="AD41" s="342"/>
      <c r="AE41" s="13"/>
      <c r="AF41" s="13"/>
      <c r="AG41" s="13"/>
      <c r="AH41" s="13"/>
      <c r="AI41" s="13"/>
      <c r="AJ41" s="13"/>
      <c r="BF41" s="88"/>
      <c r="BH41" s="86"/>
      <c r="BI41" s="86"/>
      <c r="BQ41" s="97"/>
      <c r="BR41" s="97"/>
      <c r="BS41" s="97"/>
      <c r="BT41" s="97"/>
      <c r="BU41" s="97"/>
      <c r="BW41" s="96"/>
      <c r="BX41" s="96"/>
      <c r="BY41" s="96"/>
      <c r="BZ41" s="96"/>
      <c r="CA41" s="96"/>
      <c r="CB41" s="96"/>
      <c r="CC41" s="96"/>
      <c r="CD41" s="96"/>
      <c r="CE41" s="96"/>
      <c r="CF41" s="96"/>
      <c r="CG41" s="96"/>
    </row>
    <row r="42" spans="1:95" s="3" customForma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BF42" s="88"/>
      <c r="BH42" s="86"/>
      <c r="BI42" s="86"/>
      <c r="BQ42" s="97"/>
      <c r="BR42" s="97"/>
      <c r="BS42" s="97"/>
      <c r="BT42" s="97"/>
      <c r="BU42" s="97"/>
      <c r="BW42" s="384" t="s">
        <v>23</v>
      </c>
      <c r="BX42" s="386"/>
      <c r="BY42" s="384" t="s">
        <v>24</v>
      </c>
      <c r="BZ42" s="386"/>
      <c r="CA42" s="384" t="s">
        <v>25</v>
      </c>
      <c r="CB42" s="386"/>
      <c r="CC42" s="384" t="s">
        <v>26</v>
      </c>
      <c r="CD42" s="386"/>
      <c r="CE42" s="384" t="s">
        <v>32</v>
      </c>
      <c r="CF42" s="386"/>
      <c r="CG42" s="96"/>
      <c r="CH42" s="4"/>
      <c r="CI42" s="9" t="s">
        <v>155</v>
      </c>
      <c r="CJ42" s="10">
        <f>BX43</f>
        <v>537</v>
      </c>
      <c r="CL42" s="9" t="s">
        <v>27</v>
      </c>
      <c r="CM42" s="9" t="s">
        <v>28</v>
      </c>
      <c r="CO42" s="9">
        <v>27</v>
      </c>
    </row>
    <row r="43" spans="1:95" s="3" customFormat="1" ht="22.15"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BF43" s="88"/>
      <c r="BH43" s="86"/>
      <c r="BI43" s="86"/>
      <c r="BQ43" s="97"/>
      <c r="BR43" s="97"/>
      <c r="BS43" s="97"/>
      <c r="BT43" s="97"/>
      <c r="BU43" s="97"/>
      <c r="BW43" s="36" t="s">
        <v>155</v>
      </c>
      <c r="BX43" s="11">
        <v>537</v>
      </c>
      <c r="BY43" s="36" t="s">
        <v>165</v>
      </c>
      <c r="BZ43" s="11" t="str">
        <f>IF(BY43="","",BX43)</f>
        <v/>
      </c>
      <c r="CA43" s="36" t="s">
        <v>166</v>
      </c>
      <c r="CB43" s="11">
        <f>IF(CA43="","",BX43)</f>
        <v>537</v>
      </c>
      <c r="CC43" s="36" t="s">
        <v>165</v>
      </c>
      <c r="CD43" s="11" t="str">
        <f>IF(CC43="","",$BX43)</f>
        <v/>
      </c>
      <c r="CE43" s="36" t="s">
        <v>175</v>
      </c>
      <c r="CF43" s="11">
        <f>IF(CE43="","",$BX43)</f>
        <v>537</v>
      </c>
      <c r="CG43" s="96"/>
      <c r="CH43" s="4"/>
      <c r="CI43" s="9" t="s">
        <v>156</v>
      </c>
      <c r="CJ43" s="10">
        <f t="shared" ref="CJ43:CJ50" si="4">BX44</f>
        <v>684</v>
      </c>
      <c r="CL43" s="9" t="s">
        <v>126</v>
      </c>
      <c r="CM43" s="9">
        <v>1</v>
      </c>
      <c r="CO43" s="37">
        <v>38</v>
      </c>
    </row>
    <row r="44" spans="1:95" s="3" customFormat="1">
      <c r="A44" s="13"/>
      <c r="B44" s="477"/>
      <c r="C44" s="477"/>
      <c r="D44" s="477"/>
      <c r="E44" s="477"/>
      <c r="F44" s="477"/>
      <c r="G44" s="477"/>
      <c r="H44" s="477"/>
      <c r="I44" s="477"/>
      <c r="J44" s="477"/>
      <c r="K44" s="477"/>
      <c r="L44" s="477"/>
      <c r="M44" s="477"/>
      <c r="N44" s="477"/>
      <c r="O44" s="477"/>
      <c r="P44" s="477"/>
      <c r="Q44" s="477"/>
      <c r="R44" s="477"/>
      <c r="S44" s="477"/>
      <c r="T44" s="477"/>
      <c r="U44" s="477"/>
      <c r="V44" s="477"/>
      <c r="W44" s="477"/>
      <c r="X44" s="477"/>
      <c r="Y44" s="477"/>
      <c r="Z44" s="477"/>
      <c r="AA44" s="477"/>
      <c r="AB44" s="477"/>
      <c r="AC44" s="477"/>
      <c r="AD44" s="477"/>
      <c r="AE44" s="477"/>
      <c r="AF44" s="477"/>
      <c r="AG44" s="477"/>
      <c r="AH44" s="477"/>
      <c r="AI44" s="477"/>
      <c r="AJ44" s="477"/>
      <c r="BF44" s="88"/>
      <c r="BH44" s="86"/>
      <c r="BI44" s="86"/>
      <c r="BQ44" s="97"/>
      <c r="BR44" s="97"/>
      <c r="BS44" s="97"/>
      <c r="BT44" s="97"/>
      <c r="BU44" s="97"/>
      <c r="BW44" s="36" t="s">
        <v>156</v>
      </c>
      <c r="BX44" s="11">
        <v>684</v>
      </c>
      <c r="BY44" s="36" t="s">
        <v>165</v>
      </c>
      <c r="BZ44" s="11" t="str">
        <f t="shared" ref="BZ44:BZ51" si="5">IF(BY44="","",BX44)</f>
        <v/>
      </c>
      <c r="CA44" s="36" t="s">
        <v>167</v>
      </c>
      <c r="CB44" s="11">
        <f t="shared" ref="CB44:CB51" si="6">IF(CA44="","",BX44)</f>
        <v>684</v>
      </c>
      <c r="CC44" s="36" t="s">
        <v>165</v>
      </c>
      <c r="CD44" s="11" t="str">
        <f t="shared" ref="CD44:CD51" si="7">IF(CC44="","",BX44)</f>
        <v/>
      </c>
      <c r="CE44" s="36" t="s">
        <v>176</v>
      </c>
      <c r="CF44" s="11">
        <f t="shared" ref="CF44:CF51" si="8">IF(CE44="","",$BX44)</f>
        <v>684</v>
      </c>
      <c r="CG44" s="96"/>
      <c r="CH44" s="4"/>
      <c r="CI44" s="9" t="s">
        <v>157</v>
      </c>
      <c r="CJ44" s="10">
        <f t="shared" si="4"/>
        <v>889</v>
      </c>
      <c r="CL44" s="9" t="s">
        <v>127</v>
      </c>
      <c r="CM44" s="9">
        <v>2</v>
      </c>
      <c r="CO44" s="37">
        <v>40</v>
      </c>
    </row>
    <row r="45" spans="1:95" s="3" customFormat="1">
      <c r="A45" s="420" t="s">
        <v>90</v>
      </c>
      <c r="B45" s="357" t="s">
        <v>83</v>
      </c>
      <c r="C45" s="358"/>
      <c r="D45" s="358"/>
      <c r="E45" s="358"/>
      <c r="F45" s="359"/>
      <c r="G45" s="224"/>
      <c r="H45" s="90"/>
      <c r="I45" s="90"/>
      <c r="J45" s="225"/>
      <c r="K45" s="360"/>
      <c r="L45" s="361"/>
      <c r="M45" s="361"/>
      <c r="N45" s="361"/>
      <c r="O45" s="361"/>
      <c r="P45" s="361"/>
      <c r="Q45" s="361"/>
      <c r="R45" s="361"/>
      <c r="S45" s="361"/>
      <c r="T45" s="361"/>
      <c r="U45" s="361"/>
      <c r="V45" s="361"/>
      <c r="W45" s="361"/>
      <c r="X45" s="361"/>
      <c r="Y45" s="361"/>
      <c r="Z45" s="361"/>
      <c r="AA45" s="361"/>
      <c r="AB45" s="361"/>
      <c r="AC45" s="361"/>
      <c r="AD45" s="361"/>
      <c r="AE45" s="361"/>
      <c r="AF45" s="361"/>
      <c r="AG45" s="361"/>
      <c r="AH45" s="361"/>
      <c r="AI45" s="361"/>
      <c r="AJ45" s="362"/>
      <c r="AK45" s="43" t="str">
        <f>IF(COUNTA(G45:J45)=4,"〇","×")</f>
        <v>×</v>
      </c>
      <c r="AL45" s="2" t="s">
        <v>102</v>
      </c>
      <c r="BF45" s="88"/>
      <c r="BH45" s="86"/>
      <c r="BI45" s="86"/>
      <c r="BQ45" s="97"/>
      <c r="BR45" s="97"/>
      <c r="BS45" s="97"/>
      <c r="BT45" s="97"/>
      <c r="BU45" s="97"/>
      <c r="BW45" s="36" t="s">
        <v>157</v>
      </c>
      <c r="BX45" s="11">
        <v>889</v>
      </c>
      <c r="BY45" s="36" t="s">
        <v>165</v>
      </c>
      <c r="BZ45" s="11" t="str">
        <f t="shared" si="5"/>
        <v/>
      </c>
      <c r="CA45" s="36" t="s">
        <v>168</v>
      </c>
      <c r="CB45" s="11">
        <f t="shared" si="6"/>
        <v>889</v>
      </c>
      <c r="CC45" s="36" t="s">
        <v>165</v>
      </c>
      <c r="CD45" s="11" t="str">
        <f t="shared" si="7"/>
        <v/>
      </c>
      <c r="CE45" s="36" t="s">
        <v>177</v>
      </c>
      <c r="CF45" s="11">
        <f t="shared" si="8"/>
        <v>889</v>
      </c>
      <c r="CG45" s="96"/>
      <c r="CH45" s="4"/>
      <c r="CI45" s="9" t="s">
        <v>158</v>
      </c>
      <c r="CJ45" s="10">
        <f t="shared" si="4"/>
        <v>231</v>
      </c>
      <c r="CL45" s="9" t="s">
        <v>128</v>
      </c>
      <c r="CM45" s="9">
        <v>3</v>
      </c>
      <c r="CO45" s="37">
        <v>38</v>
      </c>
    </row>
    <row r="46" spans="1:95" s="3" customFormat="1">
      <c r="A46" s="421"/>
      <c r="B46" s="357" t="s">
        <v>84</v>
      </c>
      <c r="C46" s="358"/>
      <c r="D46" s="358"/>
      <c r="E46" s="358"/>
      <c r="F46" s="359"/>
      <c r="G46" s="224"/>
      <c r="H46" s="90"/>
      <c r="I46" s="90"/>
      <c r="J46" s="360"/>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2"/>
      <c r="AK46" s="43" t="str">
        <f>IF(COUNTA(G46:I46)=3,"〇","×")</f>
        <v>×</v>
      </c>
      <c r="AL46" s="2" t="s">
        <v>103</v>
      </c>
      <c r="BF46" s="88"/>
      <c r="BH46" s="86"/>
      <c r="BI46" s="86"/>
      <c r="BQ46" s="97"/>
      <c r="BR46" s="97"/>
      <c r="BS46" s="97"/>
      <c r="BT46" s="97"/>
      <c r="BU46" s="97"/>
      <c r="BW46" s="36" t="s">
        <v>158</v>
      </c>
      <c r="BX46" s="11">
        <v>231</v>
      </c>
      <c r="BY46" s="36" t="s">
        <v>165</v>
      </c>
      <c r="BZ46" s="11" t="str">
        <f t="shared" si="5"/>
        <v/>
      </c>
      <c r="CA46" s="36" t="s">
        <v>169</v>
      </c>
      <c r="CB46" s="11">
        <f t="shared" si="6"/>
        <v>231</v>
      </c>
      <c r="CC46" s="36" t="s">
        <v>165</v>
      </c>
      <c r="CD46" s="11" t="str">
        <f t="shared" si="7"/>
        <v/>
      </c>
      <c r="CE46" s="36" t="s">
        <v>178</v>
      </c>
      <c r="CF46" s="11">
        <f t="shared" si="8"/>
        <v>231</v>
      </c>
      <c r="CG46" s="96"/>
      <c r="CH46" s="4"/>
      <c r="CI46" s="9" t="s">
        <v>159</v>
      </c>
      <c r="CJ46" s="10">
        <f t="shared" si="4"/>
        <v>226</v>
      </c>
      <c r="CL46" s="9" t="s">
        <v>129</v>
      </c>
      <c r="CM46" s="9">
        <v>4</v>
      </c>
      <c r="CO46" s="37">
        <v>48</v>
      </c>
    </row>
    <row r="47" spans="1:95" s="3" customFormat="1">
      <c r="A47" s="421"/>
      <c r="B47" s="354" t="s">
        <v>85</v>
      </c>
      <c r="C47" s="355"/>
      <c r="D47" s="355"/>
      <c r="E47" s="355"/>
      <c r="F47" s="356"/>
      <c r="G47" s="423"/>
      <c r="H47" s="424"/>
      <c r="I47" s="424"/>
      <c r="J47" s="424"/>
      <c r="K47" s="424"/>
      <c r="L47" s="424"/>
      <c r="M47" s="424"/>
      <c r="N47" s="424"/>
      <c r="O47" s="424"/>
      <c r="P47" s="424"/>
      <c r="Q47" s="424"/>
      <c r="R47" s="424"/>
      <c r="S47" s="424"/>
      <c r="T47" s="424"/>
      <c r="U47" s="424"/>
      <c r="V47" s="424"/>
      <c r="W47" s="425"/>
      <c r="X47" s="360"/>
      <c r="Y47" s="361"/>
      <c r="Z47" s="361"/>
      <c r="AA47" s="361"/>
      <c r="AB47" s="361"/>
      <c r="AC47" s="361"/>
      <c r="AD47" s="361"/>
      <c r="AE47" s="361"/>
      <c r="AF47" s="361"/>
      <c r="AG47" s="361"/>
      <c r="AH47" s="361"/>
      <c r="AI47" s="361"/>
      <c r="AJ47" s="362"/>
      <c r="AK47" s="43" t="str">
        <f>IF(COUNTA(G47)=1,"〇","×")</f>
        <v>×</v>
      </c>
      <c r="AL47" s="2" t="s">
        <v>104</v>
      </c>
      <c r="AV47" s="23"/>
      <c r="BF47" s="88"/>
      <c r="BH47" s="86"/>
      <c r="BI47" s="86"/>
      <c r="BQ47" s="97"/>
      <c r="BR47" s="97"/>
      <c r="BS47" s="97"/>
      <c r="BT47" s="97"/>
      <c r="BU47" s="97"/>
      <c r="BW47" s="36" t="s">
        <v>159</v>
      </c>
      <c r="BX47" s="11">
        <v>226</v>
      </c>
      <c r="BY47" s="36" t="s">
        <v>165</v>
      </c>
      <c r="BZ47" s="11" t="str">
        <f t="shared" si="5"/>
        <v/>
      </c>
      <c r="CA47" s="36" t="s">
        <v>170</v>
      </c>
      <c r="CB47" s="11">
        <f t="shared" si="6"/>
        <v>226</v>
      </c>
      <c r="CC47" s="36" t="s">
        <v>165</v>
      </c>
      <c r="CD47" s="11" t="str">
        <f t="shared" si="7"/>
        <v/>
      </c>
      <c r="CE47" s="36" t="s">
        <v>179</v>
      </c>
      <c r="CF47" s="11">
        <f t="shared" si="8"/>
        <v>226</v>
      </c>
      <c r="CG47" s="96"/>
      <c r="CH47" s="4"/>
      <c r="CI47" s="9" t="s">
        <v>160</v>
      </c>
      <c r="CJ47" s="10">
        <f t="shared" si="4"/>
        <v>564</v>
      </c>
      <c r="CL47" s="9" t="s">
        <v>130</v>
      </c>
      <c r="CM47" s="9">
        <v>5</v>
      </c>
      <c r="CO47" s="37">
        <v>43</v>
      </c>
    </row>
    <row r="48" spans="1:95" s="3" customFormat="1">
      <c r="A48" s="421"/>
      <c r="B48" s="354" t="s">
        <v>86</v>
      </c>
      <c r="C48" s="355"/>
      <c r="D48" s="355"/>
      <c r="E48" s="355"/>
      <c r="F48" s="356"/>
      <c r="G48" s="348"/>
      <c r="H48" s="349"/>
      <c r="I48" s="349"/>
      <c r="J48" s="349"/>
      <c r="K48" s="349"/>
      <c r="L48" s="349"/>
      <c r="M48" s="350"/>
      <c r="N48" s="360"/>
      <c r="O48" s="361"/>
      <c r="P48" s="361"/>
      <c r="Q48" s="361"/>
      <c r="R48" s="361"/>
      <c r="S48" s="361"/>
      <c r="T48" s="361"/>
      <c r="U48" s="361"/>
      <c r="V48" s="361"/>
      <c r="W48" s="361"/>
      <c r="X48" s="361"/>
      <c r="Y48" s="361"/>
      <c r="Z48" s="361"/>
      <c r="AA48" s="361"/>
      <c r="AB48" s="361"/>
      <c r="AC48" s="361"/>
      <c r="AD48" s="361"/>
      <c r="AE48" s="361"/>
      <c r="AF48" s="361"/>
      <c r="AG48" s="361"/>
      <c r="AH48" s="361"/>
      <c r="AI48" s="361"/>
      <c r="AJ48" s="362"/>
      <c r="AK48" s="43" t="str">
        <f>IF(COUNTA(G48)=1,"〇","×")</f>
        <v>×</v>
      </c>
      <c r="AL48" s="2" t="s">
        <v>105</v>
      </c>
      <c r="AP48" s="3">
        <v>1</v>
      </c>
      <c r="BF48" s="88"/>
      <c r="BH48" s="86"/>
      <c r="BI48" s="86"/>
      <c r="BQ48" s="97"/>
      <c r="BR48" s="97"/>
      <c r="BS48" s="97"/>
      <c r="BT48" s="97"/>
      <c r="BU48" s="97"/>
      <c r="BW48" s="36" t="s">
        <v>160</v>
      </c>
      <c r="BX48" s="11">
        <v>564</v>
      </c>
      <c r="BY48" s="36" t="s">
        <v>165</v>
      </c>
      <c r="BZ48" s="11" t="str">
        <f t="shared" si="5"/>
        <v/>
      </c>
      <c r="CA48" s="36" t="s">
        <v>171</v>
      </c>
      <c r="CB48" s="11">
        <f t="shared" si="6"/>
        <v>564</v>
      </c>
      <c r="CC48" s="36" t="s">
        <v>165</v>
      </c>
      <c r="CD48" s="11" t="str">
        <f t="shared" si="7"/>
        <v/>
      </c>
      <c r="CE48" s="36" t="s">
        <v>180</v>
      </c>
      <c r="CF48" s="11">
        <f t="shared" si="8"/>
        <v>564</v>
      </c>
      <c r="CG48" s="96"/>
      <c r="CH48" s="4"/>
      <c r="CI48" s="9" t="s">
        <v>161</v>
      </c>
      <c r="CJ48" s="10">
        <f t="shared" si="4"/>
        <v>710</v>
      </c>
      <c r="CL48" s="9" t="s">
        <v>131</v>
      </c>
      <c r="CM48" s="9">
        <v>6</v>
      </c>
      <c r="CO48" s="37">
        <v>36</v>
      </c>
    </row>
    <row r="49" spans="1:93" s="3" customFormat="1">
      <c r="A49" s="421"/>
      <c r="B49" s="343"/>
      <c r="C49" s="344"/>
      <c r="D49" s="344"/>
      <c r="E49" s="344"/>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44"/>
      <c r="AD49" s="344"/>
      <c r="AE49" s="344"/>
      <c r="AF49" s="344"/>
      <c r="AG49" s="344"/>
      <c r="AH49" s="344"/>
      <c r="AI49" s="344"/>
      <c r="AJ49" s="345"/>
      <c r="AK49" s="17"/>
      <c r="AL49" s="8"/>
      <c r="AP49" s="3">
        <v>2</v>
      </c>
      <c r="AR49" s="21"/>
      <c r="AS49" s="21"/>
      <c r="AT49" s="21"/>
      <c r="AU49" s="21"/>
      <c r="AV49" s="21"/>
      <c r="BF49" s="88"/>
      <c r="BH49" s="86"/>
      <c r="BI49" s="86"/>
      <c r="BQ49" s="97"/>
      <c r="BR49" s="97"/>
      <c r="BS49" s="97"/>
      <c r="BT49" s="97"/>
      <c r="BU49" s="97"/>
      <c r="BW49" s="36" t="s">
        <v>161</v>
      </c>
      <c r="BX49" s="11">
        <v>710</v>
      </c>
      <c r="BY49" s="36" t="s">
        <v>165</v>
      </c>
      <c r="BZ49" s="11" t="str">
        <f t="shared" si="5"/>
        <v/>
      </c>
      <c r="CA49" s="36" t="s">
        <v>172</v>
      </c>
      <c r="CB49" s="11">
        <f t="shared" si="6"/>
        <v>710</v>
      </c>
      <c r="CC49" s="36" t="s">
        <v>165</v>
      </c>
      <c r="CD49" s="11" t="str">
        <f t="shared" si="7"/>
        <v/>
      </c>
      <c r="CE49" s="36" t="s">
        <v>181</v>
      </c>
      <c r="CF49" s="11">
        <f t="shared" si="8"/>
        <v>710</v>
      </c>
      <c r="CG49" s="96"/>
      <c r="CH49" s="4"/>
      <c r="CI49" s="9" t="s">
        <v>162</v>
      </c>
      <c r="CJ49" s="10">
        <f t="shared" si="4"/>
        <v>1133</v>
      </c>
      <c r="CL49" s="9" t="s">
        <v>132</v>
      </c>
      <c r="CM49" s="9">
        <v>7</v>
      </c>
      <c r="CO49" s="37">
        <v>37</v>
      </c>
    </row>
    <row r="50" spans="1:93" s="3" customFormat="1" ht="26.25" customHeight="1">
      <c r="A50" s="421"/>
      <c r="B50" s="354" t="s">
        <v>87</v>
      </c>
      <c r="C50" s="355"/>
      <c r="D50" s="355"/>
      <c r="E50" s="355"/>
      <c r="F50" s="356"/>
      <c r="G50" s="346"/>
      <c r="H50" s="347"/>
      <c r="I50" s="404" t="s">
        <v>88</v>
      </c>
      <c r="J50" s="405"/>
      <c r="K50" s="405"/>
      <c r="L50" s="405"/>
      <c r="M50" s="405"/>
      <c r="N50" s="405"/>
      <c r="O50" s="405"/>
      <c r="P50" s="405"/>
      <c r="Q50" s="405"/>
      <c r="R50" s="405"/>
      <c r="S50" s="405"/>
      <c r="T50" s="405"/>
      <c r="U50" s="405"/>
      <c r="V50" s="405"/>
      <c r="W50" s="405"/>
      <c r="X50" s="405"/>
      <c r="Y50" s="405"/>
      <c r="Z50" s="405"/>
      <c r="AA50" s="405"/>
      <c r="AB50" s="405"/>
      <c r="AC50" s="405"/>
      <c r="AD50" s="405"/>
      <c r="AE50" s="405"/>
      <c r="AF50" s="405"/>
      <c r="AG50" s="405"/>
      <c r="AH50" s="405"/>
      <c r="AI50" s="405"/>
      <c r="AJ50" s="406"/>
      <c r="AK50" s="43" t="str">
        <f>IF(COUNTA(G50)=1,"〇","×")</f>
        <v>×</v>
      </c>
      <c r="AL50" s="2" t="s">
        <v>106</v>
      </c>
      <c r="AP50" s="14"/>
      <c r="AR50" s="21"/>
      <c r="AS50" s="21"/>
      <c r="AT50" s="21"/>
      <c r="AU50" s="21"/>
      <c r="AV50" s="21"/>
      <c r="BF50" s="88"/>
      <c r="BH50" s="86"/>
      <c r="BI50" s="86"/>
      <c r="BQ50" s="97"/>
      <c r="BR50" s="97"/>
      <c r="BS50" s="97"/>
      <c r="BT50" s="97"/>
      <c r="BU50" s="97"/>
      <c r="BW50" s="36" t="s">
        <v>162</v>
      </c>
      <c r="BX50" s="11">
        <v>1133</v>
      </c>
      <c r="BY50" s="36" t="s">
        <v>165</v>
      </c>
      <c r="BZ50" s="11" t="str">
        <f t="shared" si="5"/>
        <v/>
      </c>
      <c r="CA50" s="36" t="s">
        <v>173</v>
      </c>
      <c r="CB50" s="11">
        <f t="shared" si="6"/>
        <v>1133</v>
      </c>
      <c r="CC50" s="36" t="s">
        <v>165</v>
      </c>
      <c r="CD50" s="11" t="str">
        <f t="shared" si="7"/>
        <v/>
      </c>
      <c r="CE50" s="36" t="s">
        <v>182</v>
      </c>
      <c r="CF50" s="11">
        <f t="shared" si="8"/>
        <v>1133</v>
      </c>
      <c r="CG50" s="96"/>
      <c r="CH50" s="4"/>
      <c r="CI50" s="9" t="s">
        <v>163</v>
      </c>
      <c r="CJ50" s="10">
        <f t="shared" si="4"/>
        <v>537</v>
      </c>
      <c r="CL50" s="9" t="s">
        <v>133</v>
      </c>
      <c r="CM50" s="9">
        <v>8</v>
      </c>
      <c r="CO50" s="37">
        <v>35</v>
      </c>
    </row>
    <row r="51" spans="1:93" s="3" customFormat="1">
      <c r="A51" s="421"/>
      <c r="B51" s="354" t="s">
        <v>89</v>
      </c>
      <c r="C51" s="355"/>
      <c r="D51" s="355"/>
      <c r="E51" s="355"/>
      <c r="F51" s="356"/>
      <c r="G51" s="226"/>
      <c r="H51" s="228"/>
      <c r="I51" s="228"/>
      <c r="J51" s="228"/>
      <c r="K51" s="228"/>
      <c r="L51" s="228"/>
      <c r="M51" s="227"/>
      <c r="N51" s="351"/>
      <c r="O51" s="352"/>
      <c r="P51" s="352"/>
      <c r="Q51" s="352"/>
      <c r="R51" s="352"/>
      <c r="S51" s="352"/>
      <c r="T51" s="352"/>
      <c r="U51" s="352"/>
      <c r="V51" s="352"/>
      <c r="W51" s="352"/>
      <c r="X51" s="352"/>
      <c r="Y51" s="352"/>
      <c r="Z51" s="352"/>
      <c r="AA51" s="352"/>
      <c r="AB51" s="352"/>
      <c r="AC51" s="352"/>
      <c r="AD51" s="352"/>
      <c r="AE51" s="352"/>
      <c r="AF51" s="352"/>
      <c r="AG51" s="352"/>
      <c r="AH51" s="352"/>
      <c r="AI51" s="352"/>
      <c r="AJ51" s="353"/>
      <c r="AK51" s="43" t="str">
        <f>IF(COUNTA(G51:M51)=7,"〇","×")</f>
        <v>×</v>
      </c>
      <c r="AL51" s="2" t="s">
        <v>107</v>
      </c>
      <c r="AN51" s="25"/>
      <c r="AO51" s="12"/>
      <c r="AP51" s="19"/>
      <c r="AQ51" s="20"/>
      <c r="BE51" s="161"/>
      <c r="BF51" s="162"/>
      <c r="BG51" s="161"/>
      <c r="BH51" s="163"/>
      <c r="BI51" s="163"/>
      <c r="BK51" s="161"/>
      <c r="BL51" s="161"/>
      <c r="BM51" s="161"/>
      <c r="BN51" s="161"/>
      <c r="BO51" s="161"/>
      <c r="BP51" s="161"/>
      <c r="BQ51" s="161"/>
      <c r="BR51" s="161"/>
      <c r="BS51" s="161"/>
      <c r="BT51" s="161"/>
      <c r="BU51" s="161"/>
      <c r="BW51" s="36" t="s">
        <v>163</v>
      </c>
      <c r="BX51" s="11">
        <v>537</v>
      </c>
      <c r="BY51" s="36" t="s">
        <v>165</v>
      </c>
      <c r="BZ51" s="11" t="str">
        <f t="shared" si="5"/>
        <v/>
      </c>
      <c r="CA51" s="36" t="s">
        <v>174</v>
      </c>
      <c r="CB51" s="11">
        <f t="shared" si="6"/>
        <v>537</v>
      </c>
      <c r="CC51" s="36" t="s">
        <v>165</v>
      </c>
      <c r="CD51" s="11" t="str">
        <f t="shared" si="7"/>
        <v/>
      </c>
      <c r="CE51" s="36" t="s">
        <v>183</v>
      </c>
      <c r="CF51" s="11">
        <f t="shared" si="8"/>
        <v>537</v>
      </c>
      <c r="CG51" s="96"/>
      <c r="CH51" s="4"/>
      <c r="CI51" s="9" t="s">
        <v>164</v>
      </c>
      <c r="CJ51" s="10" t="e">
        <f>#REF!</f>
        <v>#REF!</v>
      </c>
      <c r="CL51" s="9" t="s">
        <v>153</v>
      </c>
      <c r="CM51" s="9">
        <v>9</v>
      </c>
      <c r="CO51" s="37">
        <v>37</v>
      </c>
    </row>
    <row r="52" spans="1:93" s="161" customFormat="1">
      <c r="A52" s="421"/>
      <c r="B52" s="396" t="s">
        <v>91</v>
      </c>
      <c r="C52" s="397"/>
      <c r="D52" s="397"/>
      <c r="E52" s="397"/>
      <c r="F52" s="397"/>
      <c r="G52" s="348"/>
      <c r="H52" s="349"/>
      <c r="I52" s="349"/>
      <c r="J52" s="349"/>
      <c r="K52" s="349"/>
      <c r="L52" s="349"/>
      <c r="M52" s="349"/>
      <c r="N52" s="349"/>
      <c r="O52" s="349"/>
      <c r="P52" s="349"/>
      <c r="Q52" s="349"/>
      <c r="R52" s="349"/>
      <c r="S52" s="349"/>
      <c r="T52" s="349"/>
      <c r="U52" s="349"/>
      <c r="V52" s="349"/>
      <c r="W52" s="349"/>
      <c r="X52" s="349"/>
      <c r="Y52" s="349"/>
      <c r="Z52" s="349"/>
      <c r="AA52" s="349"/>
      <c r="AB52" s="349"/>
      <c r="AC52" s="349"/>
      <c r="AD52" s="349"/>
      <c r="AE52" s="349"/>
      <c r="AF52" s="349"/>
      <c r="AG52" s="349"/>
      <c r="AH52" s="349"/>
      <c r="AI52" s="349"/>
      <c r="AJ52" s="350"/>
      <c r="AK52" s="43" t="str">
        <f>IF(COUNTA(G52:AJ52)&gt;=1,"〇","×")</f>
        <v>×</v>
      </c>
      <c r="AL52" s="2" t="s">
        <v>108</v>
      </c>
      <c r="AM52" s="3"/>
      <c r="AN52" s="24"/>
      <c r="AO52" s="19"/>
      <c r="AP52" s="19"/>
      <c r="AQ52" s="21"/>
      <c r="BF52" s="162"/>
      <c r="BH52" s="163"/>
      <c r="BI52" s="163"/>
      <c r="BW52" s="164"/>
      <c r="BX52" s="165"/>
      <c r="BY52" s="164"/>
      <c r="BZ52" s="165"/>
      <c r="CA52" s="164"/>
      <c r="CB52" s="165"/>
      <c r="CC52" s="164"/>
      <c r="CD52" s="165"/>
      <c r="CE52" s="164"/>
      <c r="CF52" s="165"/>
      <c r="CG52" s="163"/>
      <c r="CH52" s="166"/>
      <c r="CI52" s="167"/>
      <c r="CJ52" s="168"/>
      <c r="CL52" s="167"/>
      <c r="CM52" s="167"/>
      <c r="CO52" s="169"/>
    </row>
    <row r="53" spans="1:93" s="161" customFormat="1">
      <c r="A53" s="422"/>
      <c r="B53" s="396" t="s">
        <v>92</v>
      </c>
      <c r="C53" s="397"/>
      <c r="D53" s="397"/>
      <c r="E53" s="397"/>
      <c r="F53" s="398"/>
      <c r="G53" s="323"/>
      <c r="H53" s="324"/>
      <c r="I53" s="324"/>
      <c r="J53" s="324"/>
      <c r="K53" s="324"/>
      <c r="L53" s="324"/>
      <c r="M53" s="324"/>
      <c r="N53" s="324"/>
      <c r="O53" s="324"/>
      <c r="P53" s="324"/>
      <c r="Q53" s="324"/>
      <c r="R53" s="324"/>
      <c r="S53" s="324"/>
      <c r="T53" s="324"/>
      <c r="U53" s="324"/>
      <c r="V53" s="324"/>
      <c r="W53" s="324"/>
      <c r="X53" s="324"/>
      <c r="Y53" s="324"/>
      <c r="Z53" s="324"/>
      <c r="AA53" s="324"/>
      <c r="AB53" s="324"/>
      <c r="AC53" s="324"/>
      <c r="AD53" s="324"/>
      <c r="AE53" s="324"/>
      <c r="AF53" s="324"/>
      <c r="AG53" s="324"/>
      <c r="AH53" s="324"/>
      <c r="AI53" s="324"/>
      <c r="AJ53" s="325"/>
      <c r="AK53" s="43" t="str">
        <f>IF(COUNTA(G53:AJ53)&gt;=1,"〇","×")</f>
        <v>×</v>
      </c>
      <c r="AL53" s="2" t="s">
        <v>92</v>
      </c>
      <c r="AM53" s="25"/>
      <c r="AN53" s="3"/>
      <c r="AO53" s="3"/>
      <c r="AP53" s="3"/>
      <c r="AQ53" s="3"/>
      <c r="BF53" s="162"/>
      <c r="BH53" s="163"/>
      <c r="BI53" s="163"/>
      <c r="BW53" s="164"/>
      <c r="BX53" s="165"/>
      <c r="BY53" s="164"/>
      <c r="BZ53" s="165"/>
      <c r="CA53" s="164"/>
      <c r="CB53" s="165"/>
      <c r="CC53" s="164"/>
      <c r="CD53" s="165"/>
      <c r="CE53" s="164"/>
      <c r="CF53" s="165"/>
      <c r="CG53" s="163"/>
      <c r="CH53" s="166"/>
      <c r="CI53" s="167"/>
      <c r="CJ53" s="168"/>
      <c r="CL53" s="167"/>
      <c r="CM53" s="167"/>
      <c r="CO53" s="169"/>
    </row>
    <row r="54" spans="1:93" s="161" customFormat="1">
      <c r="A54" s="155"/>
      <c r="B54" s="156"/>
      <c r="C54" s="156"/>
      <c r="D54" s="156"/>
      <c r="E54" s="156"/>
      <c r="F54" s="156"/>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8"/>
      <c r="AL54" s="159"/>
      <c r="AM54" s="160"/>
      <c r="BF54" s="162"/>
      <c r="BH54" s="163"/>
      <c r="BI54" s="163"/>
      <c r="BW54" s="164"/>
      <c r="BX54" s="165"/>
      <c r="BY54" s="164"/>
      <c r="BZ54" s="165"/>
      <c r="CA54" s="164"/>
      <c r="CB54" s="165"/>
      <c r="CC54" s="164"/>
      <c r="CD54" s="165"/>
      <c r="CE54" s="164"/>
      <c r="CF54" s="165"/>
      <c r="CG54" s="163"/>
      <c r="CH54" s="166"/>
      <c r="CI54" s="167"/>
      <c r="CJ54" s="168"/>
      <c r="CL54" s="167"/>
      <c r="CM54" s="167"/>
      <c r="CO54" s="169"/>
    </row>
    <row r="55" spans="1:93" s="161" customFormat="1">
      <c r="A55" s="155"/>
      <c r="B55" s="156"/>
      <c r="C55" s="156"/>
      <c r="D55" s="156"/>
      <c r="E55" s="156"/>
      <c r="F55" s="156"/>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8"/>
      <c r="AL55" s="159"/>
      <c r="AM55" s="160"/>
      <c r="BF55" s="162"/>
      <c r="BH55" s="163"/>
      <c r="BI55" s="163"/>
      <c r="BW55" s="164"/>
      <c r="BX55" s="165"/>
      <c r="BY55" s="164"/>
      <c r="BZ55" s="165"/>
      <c r="CA55" s="164"/>
      <c r="CB55" s="165"/>
      <c r="CC55" s="164"/>
      <c r="CD55" s="165"/>
      <c r="CE55" s="164"/>
      <c r="CF55" s="165"/>
      <c r="CG55" s="163"/>
      <c r="CH55" s="166"/>
      <c r="CI55" s="167"/>
      <c r="CJ55" s="168"/>
      <c r="CL55" s="167"/>
      <c r="CM55" s="167"/>
      <c r="CO55" s="169"/>
    </row>
    <row r="56" spans="1:93" s="161" customFormat="1">
      <c r="A56" s="155"/>
      <c r="B56" s="156"/>
      <c r="C56" s="156"/>
      <c r="D56" s="156"/>
      <c r="E56" s="156"/>
      <c r="F56" s="156"/>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8"/>
      <c r="AL56" s="159"/>
      <c r="AM56" s="160"/>
      <c r="BF56" s="162"/>
      <c r="BH56" s="163"/>
      <c r="BI56" s="163"/>
      <c r="BW56" s="164"/>
      <c r="BX56" s="165"/>
      <c r="BY56" s="164"/>
      <c r="BZ56" s="165"/>
      <c r="CA56" s="164"/>
      <c r="CB56" s="165"/>
      <c r="CC56" s="164"/>
      <c r="CD56" s="165"/>
      <c r="CE56" s="164"/>
      <c r="CF56" s="165"/>
      <c r="CG56" s="163"/>
      <c r="CH56" s="166"/>
      <c r="CI56" s="167"/>
      <c r="CJ56" s="168"/>
      <c r="CL56" s="167"/>
      <c r="CM56" s="167"/>
      <c r="CO56" s="169"/>
    </row>
    <row r="57" spans="1:93" s="161" customFormat="1">
      <c r="A57" s="155"/>
      <c r="B57" s="156"/>
      <c r="C57" s="156"/>
      <c r="D57" s="156"/>
      <c r="E57" s="156"/>
      <c r="F57" s="156"/>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8"/>
      <c r="AL57" s="159"/>
      <c r="AM57" s="160"/>
      <c r="BF57" s="162"/>
      <c r="BH57" s="163"/>
      <c r="BI57" s="163"/>
      <c r="BW57" s="164"/>
      <c r="BX57" s="165"/>
      <c r="BY57" s="164"/>
      <c r="BZ57" s="165"/>
      <c r="CA57" s="164"/>
      <c r="CB57" s="165"/>
      <c r="CC57" s="164"/>
      <c r="CD57" s="165"/>
      <c r="CE57" s="164"/>
      <c r="CF57" s="165"/>
      <c r="CG57" s="163"/>
      <c r="CH57" s="166"/>
      <c r="CI57" s="167"/>
      <c r="CJ57" s="168"/>
      <c r="CL57" s="167"/>
      <c r="CM57" s="167"/>
      <c r="CO57" s="169"/>
    </row>
    <row r="58" spans="1:93" s="161" customFormat="1">
      <c r="A58" s="155"/>
      <c r="B58" s="156"/>
      <c r="C58" s="156"/>
      <c r="D58" s="156"/>
      <c r="E58" s="156"/>
      <c r="F58" s="156"/>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8"/>
      <c r="AL58" s="159"/>
      <c r="AM58" s="160"/>
      <c r="BF58" s="162"/>
      <c r="BH58" s="163"/>
      <c r="BI58" s="163"/>
      <c r="BW58" s="164"/>
      <c r="BX58" s="165"/>
      <c r="BY58" s="164"/>
      <c r="BZ58" s="165"/>
      <c r="CA58" s="164"/>
      <c r="CB58" s="165"/>
      <c r="CC58" s="164"/>
      <c r="CD58" s="165"/>
      <c r="CE58" s="164"/>
      <c r="CF58" s="165"/>
      <c r="CG58" s="163"/>
      <c r="CH58" s="166"/>
      <c r="CI58" s="167"/>
      <c r="CJ58" s="168"/>
      <c r="CL58" s="167"/>
      <c r="CM58" s="167"/>
      <c r="CO58" s="169"/>
    </row>
    <row r="59" spans="1:93" s="161" customFormat="1">
      <c r="A59" s="155"/>
      <c r="B59" s="156"/>
      <c r="C59" s="156"/>
      <c r="D59" s="156"/>
      <c r="E59" s="156"/>
      <c r="F59" s="156"/>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8"/>
      <c r="AL59" s="159"/>
      <c r="AM59" s="160"/>
      <c r="BF59" s="162"/>
      <c r="BH59" s="163"/>
      <c r="BI59" s="163"/>
      <c r="BW59" s="164"/>
      <c r="BX59" s="165"/>
      <c r="BY59" s="164"/>
      <c r="BZ59" s="165"/>
      <c r="CA59" s="164"/>
      <c r="CB59" s="165"/>
      <c r="CC59" s="164"/>
      <c r="CD59" s="165"/>
      <c r="CE59" s="164"/>
      <c r="CF59" s="165"/>
      <c r="CG59" s="163"/>
      <c r="CH59" s="166"/>
      <c r="CI59" s="167"/>
      <c r="CJ59" s="168"/>
      <c r="CL59" s="167"/>
      <c r="CM59" s="167"/>
      <c r="CO59" s="169"/>
    </row>
    <row r="60" spans="1:93" s="161" customFormat="1">
      <c r="A60" s="155"/>
      <c r="B60" s="156"/>
      <c r="C60" s="156"/>
      <c r="D60" s="156"/>
      <c r="E60" s="156"/>
      <c r="F60" s="156"/>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8"/>
      <c r="AL60" s="159"/>
      <c r="AM60" s="160"/>
      <c r="BF60" s="162"/>
      <c r="BH60" s="163"/>
      <c r="BI60" s="163"/>
      <c r="BW60" s="164"/>
      <c r="BX60" s="165"/>
      <c r="BY60" s="164"/>
      <c r="BZ60" s="165"/>
      <c r="CA60" s="164"/>
      <c r="CB60" s="165"/>
      <c r="CC60" s="164"/>
      <c r="CD60" s="165"/>
      <c r="CE60" s="164"/>
      <c r="CF60" s="165"/>
      <c r="CG60" s="163"/>
      <c r="CH60" s="166"/>
      <c r="CI60" s="167"/>
      <c r="CJ60" s="168"/>
      <c r="CL60" s="167"/>
      <c r="CM60" s="167"/>
      <c r="CO60" s="169"/>
    </row>
    <row r="61" spans="1:93" s="161" customFormat="1">
      <c r="A61" s="158" t="s">
        <v>382</v>
      </c>
      <c r="B61" s="156"/>
      <c r="C61" s="156"/>
      <c r="D61" s="156"/>
      <c r="E61" s="156"/>
      <c r="F61" s="156"/>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8"/>
      <c r="AL61" s="159"/>
      <c r="AM61" s="160"/>
      <c r="BF61" s="162"/>
      <c r="BH61" s="163"/>
      <c r="BI61" s="163"/>
      <c r="BW61" s="170"/>
      <c r="BX61" s="171"/>
      <c r="BY61" s="170"/>
      <c r="BZ61" s="171"/>
      <c r="CA61" s="170"/>
      <c r="CB61" s="171"/>
      <c r="CC61" s="170"/>
      <c r="CD61" s="171"/>
      <c r="CE61" s="170"/>
      <c r="CF61" s="171"/>
      <c r="CG61" s="163"/>
      <c r="CH61" s="166"/>
      <c r="CI61" s="167"/>
      <c r="CJ61" s="168"/>
      <c r="CL61" s="172"/>
      <c r="CM61" s="172"/>
      <c r="CO61" s="173"/>
    </row>
    <row r="62" spans="1:93" s="161" customFormat="1">
      <c r="A62" s="155"/>
      <c r="B62" s="156"/>
      <c r="C62" s="156"/>
      <c r="D62" s="156"/>
      <c r="E62" s="156"/>
      <c r="F62" s="156"/>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8"/>
      <c r="AL62" s="159"/>
      <c r="AM62" s="160"/>
      <c r="BF62" s="162"/>
      <c r="BH62" s="163"/>
      <c r="BI62" s="163"/>
      <c r="BW62" s="170"/>
      <c r="BX62" s="171"/>
      <c r="BY62" s="170"/>
      <c r="BZ62" s="171"/>
      <c r="CA62" s="170"/>
      <c r="CB62" s="171"/>
      <c r="CC62" s="170"/>
      <c r="CD62" s="171"/>
      <c r="CE62" s="170"/>
      <c r="CF62" s="171"/>
      <c r="CG62" s="163"/>
      <c r="CH62" s="166"/>
      <c r="CI62" s="167"/>
      <c r="CJ62" s="168"/>
      <c r="CL62" s="172"/>
      <c r="CM62" s="172"/>
      <c r="CO62" s="173"/>
    </row>
    <row r="63" spans="1:93" s="161" customFormat="1" ht="22.9" customHeight="1">
      <c r="A63" s="92" t="s">
        <v>338</v>
      </c>
      <c r="B63" s="156"/>
      <c r="C63" s="156"/>
      <c r="D63" s="156"/>
      <c r="E63" s="156"/>
      <c r="F63" s="156"/>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8"/>
      <c r="AL63" s="159"/>
      <c r="AM63" s="160"/>
      <c r="BF63" s="162"/>
      <c r="BH63" s="163"/>
      <c r="BI63" s="163"/>
      <c r="BW63" s="170"/>
      <c r="BX63" s="171"/>
      <c r="BY63" s="170"/>
      <c r="BZ63" s="171"/>
      <c r="CA63" s="170"/>
      <c r="CB63" s="171"/>
      <c r="CC63" s="170"/>
      <c r="CD63" s="171"/>
      <c r="CE63" s="170"/>
      <c r="CF63" s="171"/>
      <c r="CG63" s="163"/>
      <c r="CH63" s="166"/>
      <c r="CI63" s="167"/>
      <c r="CJ63" s="168"/>
      <c r="CL63" s="172"/>
      <c r="CM63" s="172"/>
      <c r="CO63" s="173"/>
    </row>
    <row r="64" spans="1:93" s="161" customFormat="1" ht="22.9" customHeight="1">
      <c r="A64" s="326" t="s">
        <v>15</v>
      </c>
      <c r="B64" s="454"/>
      <c r="C64" s="454"/>
      <c r="D64" s="454"/>
      <c r="E64" s="331"/>
      <c r="F64" s="472"/>
      <c r="G64" s="472"/>
      <c r="H64" s="472"/>
      <c r="I64" s="472"/>
      <c r="J64" s="472"/>
      <c r="K64" s="472"/>
      <c r="L64" s="472"/>
      <c r="M64" s="473"/>
      <c r="N64" s="326" t="s">
        <v>380</v>
      </c>
      <c r="O64" s="326"/>
      <c r="P64" s="326"/>
      <c r="Q64" s="326"/>
      <c r="R64" s="331"/>
      <c r="S64" s="332"/>
      <c r="T64" s="332"/>
      <c r="U64" s="332"/>
      <c r="V64" s="332"/>
      <c r="W64" s="332"/>
      <c r="X64" s="332"/>
      <c r="Y64" s="332"/>
      <c r="Z64" s="333"/>
      <c r="AA64" s="399" t="s">
        <v>283</v>
      </c>
      <c r="AB64" s="399"/>
      <c r="AC64" s="399"/>
      <c r="AD64" s="399"/>
      <c r="AE64" s="310"/>
      <c r="AF64" s="310"/>
      <c r="AG64" s="310"/>
      <c r="AH64" s="310"/>
      <c r="AI64" s="310"/>
      <c r="AJ64" s="310"/>
      <c r="AK64" s="158"/>
      <c r="AL64" s="196"/>
      <c r="AM64" s="160"/>
      <c r="AN64" s="172"/>
      <c r="BF64" s="162"/>
      <c r="BH64" s="163"/>
      <c r="BI64" s="163"/>
      <c r="BW64" s="170"/>
      <c r="BX64" s="171"/>
      <c r="BY64" s="170"/>
      <c r="BZ64" s="171"/>
      <c r="CA64" s="170"/>
      <c r="CB64" s="171"/>
      <c r="CC64" s="170"/>
      <c r="CD64" s="171"/>
      <c r="CE64" s="170"/>
      <c r="CF64" s="171"/>
      <c r="CG64" s="163"/>
      <c r="CH64" s="166"/>
      <c r="CI64" s="167"/>
      <c r="CJ64" s="168"/>
      <c r="CL64" s="172"/>
      <c r="CM64" s="172"/>
      <c r="CO64" s="173"/>
    </row>
    <row r="65" spans="1:93" s="161" customFormat="1" ht="22.9" customHeight="1">
      <c r="A65" s="455"/>
      <c r="B65" s="455"/>
      <c r="C65" s="455"/>
      <c r="D65" s="455"/>
      <c r="E65" s="474"/>
      <c r="F65" s="475"/>
      <c r="G65" s="475"/>
      <c r="H65" s="475"/>
      <c r="I65" s="475"/>
      <c r="J65" s="475"/>
      <c r="K65" s="475"/>
      <c r="L65" s="475"/>
      <c r="M65" s="476"/>
      <c r="N65" s="327"/>
      <c r="O65" s="327"/>
      <c r="P65" s="327"/>
      <c r="Q65" s="327"/>
      <c r="R65" s="334"/>
      <c r="S65" s="335"/>
      <c r="T65" s="335"/>
      <c r="U65" s="335"/>
      <c r="V65" s="335"/>
      <c r="W65" s="335"/>
      <c r="X65" s="335"/>
      <c r="Y65" s="335"/>
      <c r="Z65" s="336"/>
      <c r="AA65" s="399"/>
      <c r="AB65" s="399"/>
      <c r="AC65" s="399"/>
      <c r="AD65" s="399"/>
      <c r="AE65" s="310"/>
      <c r="AF65" s="310"/>
      <c r="AG65" s="310"/>
      <c r="AH65" s="310"/>
      <c r="AI65" s="310"/>
      <c r="AJ65" s="310"/>
      <c r="AK65" s="212" t="str">
        <f>IF(COUNTA(R64)=1,"〇","×")</f>
        <v>×</v>
      </c>
      <c r="AL65" s="159" t="s">
        <v>413</v>
      </c>
      <c r="AM65" s="160"/>
      <c r="BE65" s="5"/>
      <c r="BF65" s="19"/>
      <c r="BG65" s="5"/>
      <c r="BH65" s="6"/>
      <c r="BI65" s="6"/>
      <c r="BK65" s="5"/>
      <c r="BL65" s="5"/>
      <c r="BM65" s="5"/>
      <c r="BN65" s="5"/>
      <c r="BO65" s="5"/>
      <c r="BP65" s="5"/>
      <c r="BQ65" s="98"/>
      <c r="BR65" s="98"/>
      <c r="BS65" s="98"/>
      <c r="BT65" s="98"/>
      <c r="BU65" s="98"/>
      <c r="BW65" s="170"/>
      <c r="BX65" s="171"/>
      <c r="BY65" s="170"/>
      <c r="BZ65" s="171"/>
      <c r="CA65" s="170"/>
      <c r="CB65" s="171"/>
      <c r="CC65" s="170"/>
      <c r="CD65" s="171"/>
      <c r="CE65" s="170"/>
      <c r="CF65" s="171"/>
      <c r="CG65" s="163"/>
      <c r="CH65" s="166"/>
      <c r="CI65" s="167"/>
      <c r="CJ65" s="168"/>
      <c r="CL65" s="172"/>
      <c r="CM65" s="172"/>
      <c r="CO65" s="173"/>
    </row>
    <row r="66" spans="1:93">
      <c r="A66" s="326" t="s">
        <v>22</v>
      </c>
      <c r="B66" s="326"/>
      <c r="C66" s="326"/>
      <c r="D66" s="326"/>
      <c r="E66" s="328"/>
      <c r="F66" s="329"/>
      <c r="G66" s="329"/>
      <c r="H66" s="329"/>
      <c r="I66" s="329"/>
      <c r="J66" s="329"/>
      <c r="K66" s="329"/>
      <c r="L66" s="329"/>
      <c r="M66" s="329"/>
      <c r="N66" s="329"/>
      <c r="O66" s="329"/>
      <c r="P66" s="329"/>
      <c r="Q66" s="329"/>
      <c r="R66" s="329"/>
      <c r="S66" s="329"/>
      <c r="T66" s="329"/>
      <c r="U66" s="329"/>
      <c r="V66" s="329"/>
      <c r="W66" s="329"/>
      <c r="X66" s="329"/>
      <c r="Y66" s="329"/>
      <c r="Z66" s="329"/>
      <c r="AA66" s="329"/>
      <c r="AB66" s="329"/>
      <c r="AC66" s="329"/>
      <c r="AD66" s="329"/>
      <c r="AE66" s="329"/>
      <c r="AF66" s="329"/>
      <c r="AG66" s="329"/>
      <c r="AH66" s="329"/>
      <c r="AI66" s="329"/>
      <c r="AJ66" s="330"/>
      <c r="AK66" s="212" t="str">
        <f>IF(COUNTA(E66)=1,"〇","×")</f>
        <v>×</v>
      </c>
      <c r="AL66" s="159" t="s">
        <v>399</v>
      </c>
      <c r="CH66" s="15"/>
      <c r="CI66" s="9"/>
      <c r="CJ66" s="9"/>
    </row>
    <row r="67" spans="1:93">
      <c r="A67" s="327"/>
      <c r="B67" s="327"/>
      <c r="C67" s="327"/>
      <c r="D67" s="327"/>
      <c r="E67" s="314"/>
      <c r="F67" s="315"/>
      <c r="G67" s="315"/>
      <c r="H67" s="315"/>
      <c r="I67" s="315"/>
      <c r="J67" s="315"/>
      <c r="K67" s="315"/>
      <c r="L67" s="315"/>
      <c r="M67" s="315"/>
      <c r="N67" s="315"/>
      <c r="O67" s="315"/>
      <c r="P67" s="315"/>
      <c r="Q67" s="315"/>
      <c r="R67" s="315"/>
      <c r="S67" s="315"/>
      <c r="T67" s="315"/>
      <c r="U67" s="315"/>
      <c r="V67" s="315"/>
      <c r="W67" s="315"/>
      <c r="X67" s="315"/>
      <c r="Y67" s="315"/>
      <c r="Z67" s="315"/>
      <c r="AA67" s="315"/>
      <c r="AB67" s="315"/>
      <c r="AC67" s="315"/>
      <c r="AD67" s="315"/>
      <c r="AE67" s="315"/>
      <c r="AF67" s="315"/>
      <c r="AG67" s="315"/>
      <c r="AH67" s="315"/>
      <c r="AI67" s="315"/>
      <c r="AJ67" s="316"/>
      <c r="AL67" s="159"/>
      <c r="BE67" s="105"/>
      <c r="BG67" s="105"/>
      <c r="BK67" s="105"/>
      <c r="BL67" s="105"/>
      <c r="BM67" s="105"/>
      <c r="BN67" s="105"/>
      <c r="BO67" s="105"/>
      <c r="BP67" s="105"/>
      <c r="BQ67" s="105"/>
      <c r="BR67" s="105"/>
      <c r="BS67" s="105"/>
      <c r="BT67" s="105"/>
      <c r="BU67" s="105"/>
      <c r="CH67" s="15"/>
      <c r="CI67" s="9"/>
      <c r="CJ67" s="9"/>
    </row>
    <row r="68" spans="1:93" s="105" customFormat="1">
      <c r="A68" s="317" t="s">
        <v>114</v>
      </c>
      <c r="B68" s="318"/>
      <c r="C68" s="318"/>
      <c r="D68" s="319"/>
      <c r="E68" s="292" t="str">
        <f>IFERROR(TEXT(VLOOKUP(G68,BE:BF,2,FALSE),"00"),"")</f>
        <v/>
      </c>
      <c r="F68" s="399"/>
      <c r="G68" s="311"/>
      <c r="H68" s="312"/>
      <c r="I68" s="312"/>
      <c r="J68" s="312"/>
      <c r="K68" s="312"/>
      <c r="L68" s="312"/>
      <c r="M68" s="312"/>
      <c r="N68" s="312"/>
      <c r="O68" s="312"/>
      <c r="P68" s="312"/>
      <c r="Q68" s="312"/>
      <c r="R68" s="312"/>
      <c r="S68" s="312"/>
      <c r="T68" s="312"/>
      <c r="U68" s="312"/>
      <c r="V68" s="312"/>
      <c r="W68" s="312"/>
      <c r="X68" s="312"/>
      <c r="Y68" s="312"/>
      <c r="Z68" s="312"/>
      <c r="AA68" s="312"/>
      <c r="AB68" s="312"/>
      <c r="AC68" s="312"/>
      <c r="AD68" s="312"/>
      <c r="AE68" s="312"/>
      <c r="AF68" s="312"/>
      <c r="AG68" s="312"/>
      <c r="AH68" s="312"/>
      <c r="AI68" s="312"/>
      <c r="AJ68" s="313"/>
      <c r="AK68" s="212" t="str">
        <f>IF(COUNTA(G68)=1,"〇","×")</f>
        <v>×</v>
      </c>
      <c r="AL68" s="159" t="s">
        <v>114</v>
      </c>
      <c r="BF68" s="19"/>
      <c r="BH68" s="6"/>
      <c r="BI68" s="6"/>
      <c r="BW68" s="6"/>
      <c r="BX68" s="6"/>
      <c r="BY68" s="6"/>
      <c r="BZ68" s="6"/>
      <c r="CA68" s="6"/>
      <c r="CB68" s="6"/>
      <c r="CC68" s="6"/>
      <c r="CD68" s="6"/>
      <c r="CE68" s="6"/>
      <c r="CF68" s="6"/>
      <c r="CG68" s="6"/>
      <c r="CH68" s="140"/>
      <c r="CI68" s="9"/>
      <c r="CJ68" s="9"/>
    </row>
    <row r="69" spans="1:93" s="105" customFormat="1">
      <c r="A69" s="320"/>
      <c r="B69" s="321"/>
      <c r="C69" s="321"/>
      <c r="D69" s="322"/>
      <c r="E69" s="399"/>
      <c r="F69" s="399"/>
      <c r="G69" s="314"/>
      <c r="H69" s="315"/>
      <c r="I69" s="315"/>
      <c r="J69" s="315"/>
      <c r="K69" s="315"/>
      <c r="L69" s="315"/>
      <c r="M69" s="315"/>
      <c r="N69" s="315"/>
      <c r="O69" s="315"/>
      <c r="P69" s="315"/>
      <c r="Q69" s="315"/>
      <c r="R69" s="315"/>
      <c r="S69" s="315"/>
      <c r="T69" s="315"/>
      <c r="U69" s="315"/>
      <c r="V69" s="315"/>
      <c r="W69" s="315"/>
      <c r="X69" s="315"/>
      <c r="Y69" s="315"/>
      <c r="Z69" s="315"/>
      <c r="AA69" s="315"/>
      <c r="AB69" s="315"/>
      <c r="AC69" s="315"/>
      <c r="AD69" s="315"/>
      <c r="AE69" s="315"/>
      <c r="AF69" s="315"/>
      <c r="AG69" s="315"/>
      <c r="AH69" s="315"/>
      <c r="AI69" s="315"/>
      <c r="AJ69" s="316"/>
      <c r="AK69" s="7"/>
      <c r="AL69" s="159"/>
      <c r="BE69" s="5"/>
      <c r="BF69" s="19"/>
      <c r="BG69" s="5"/>
      <c r="BH69" s="6"/>
      <c r="BI69" s="6"/>
      <c r="BK69" s="5"/>
      <c r="BL69" s="5"/>
      <c r="BM69" s="5"/>
      <c r="BN69" s="5"/>
      <c r="BO69" s="5"/>
      <c r="BP69" s="5"/>
      <c r="BQ69" s="98"/>
      <c r="BR69" s="98"/>
      <c r="BS69" s="98"/>
      <c r="BT69" s="98"/>
      <c r="BU69" s="98"/>
      <c r="BW69" s="6"/>
      <c r="BX69" s="6"/>
      <c r="BY69" s="6"/>
      <c r="BZ69" s="6"/>
      <c r="CA69" s="6"/>
      <c r="CB69" s="6"/>
      <c r="CC69" s="6"/>
      <c r="CD69" s="6"/>
      <c r="CE69" s="6"/>
      <c r="CF69" s="6"/>
      <c r="CG69" s="6"/>
      <c r="CH69" s="140"/>
      <c r="CI69" s="9"/>
      <c r="CJ69" s="9"/>
    </row>
    <row r="70" spans="1:93" ht="22.15" customHeight="1">
      <c r="A70" s="317" t="s">
        <v>29</v>
      </c>
      <c r="B70" s="318"/>
      <c r="C70" s="318"/>
      <c r="D70" s="319"/>
      <c r="E70" s="309"/>
      <c r="F70" s="310"/>
      <c r="G70" s="303" t="str">
        <f>IF(E70="","",IF(E70=A76,C76,IF(E70=A77,C77,IF(E70=A78,C78,IF(E70=A79,C79,IF(E70=A83,C83,IF(E70=A81,C81,IF(E70=A85,C85,))))))))</f>
        <v/>
      </c>
      <c r="H70" s="304"/>
      <c r="I70" s="304"/>
      <c r="J70" s="304"/>
      <c r="K70" s="304"/>
      <c r="L70" s="304"/>
      <c r="M70" s="304"/>
      <c r="N70" s="304"/>
      <c r="O70" s="304"/>
      <c r="P70" s="304"/>
      <c r="Q70" s="304"/>
      <c r="R70" s="304"/>
      <c r="S70" s="304"/>
      <c r="T70" s="304"/>
      <c r="U70" s="304"/>
      <c r="V70" s="304"/>
      <c r="W70" s="304"/>
      <c r="X70" s="304"/>
      <c r="Y70" s="304"/>
      <c r="Z70" s="304"/>
      <c r="AA70" s="304"/>
      <c r="AB70" s="304"/>
      <c r="AC70" s="304"/>
      <c r="AD70" s="304"/>
      <c r="AE70" s="304"/>
      <c r="AF70" s="304"/>
      <c r="AG70" s="304"/>
      <c r="AH70" s="304"/>
      <c r="AI70" s="304"/>
      <c r="AJ70" s="305"/>
      <c r="AK70" s="212" t="str">
        <f>IF(COUNTA(E70)=1,"〇","×")</f>
        <v>×</v>
      </c>
      <c r="AL70" s="159" t="s">
        <v>414</v>
      </c>
      <c r="CH70" s="15"/>
      <c r="CI70" s="9"/>
      <c r="CJ70" s="9"/>
    </row>
    <row r="71" spans="1:93">
      <c r="A71" s="320"/>
      <c r="B71" s="321"/>
      <c r="C71" s="321"/>
      <c r="D71" s="322"/>
      <c r="E71" s="310"/>
      <c r="F71" s="310"/>
      <c r="G71" s="306"/>
      <c r="H71" s="307"/>
      <c r="I71" s="307"/>
      <c r="J71" s="307"/>
      <c r="K71" s="307"/>
      <c r="L71" s="307"/>
      <c r="M71" s="307"/>
      <c r="N71" s="307"/>
      <c r="O71" s="307"/>
      <c r="P71" s="307"/>
      <c r="Q71" s="307"/>
      <c r="R71" s="307"/>
      <c r="S71" s="307"/>
      <c r="T71" s="307"/>
      <c r="U71" s="307"/>
      <c r="V71" s="307"/>
      <c r="W71" s="307"/>
      <c r="X71" s="307"/>
      <c r="Y71" s="307"/>
      <c r="Z71" s="307"/>
      <c r="AA71" s="307"/>
      <c r="AB71" s="307"/>
      <c r="AC71" s="307"/>
      <c r="AD71" s="307"/>
      <c r="AE71" s="307"/>
      <c r="AF71" s="307"/>
      <c r="AG71" s="307"/>
      <c r="AH71" s="307"/>
      <c r="AI71" s="307"/>
      <c r="AJ71" s="308"/>
      <c r="AL71" s="159"/>
      <c r="CH71" s="15"/>
      <c r="CI71" s="9"/>
      <c r="CJ71" s="9"/>
    </row>
    <row r="72" spans="1:93">
      <c r="A72" s="300" t="s">
        <v>422</v>
      </c>
      <c r="B72" s="300"/>
      <c r="C72" s="300"/>
      <c r="D72" s="300"/>
      <c r="E72" s="309"/>
      <c r="F72" s="310"/>
      <c r="G72" s="303" t="str">
        <f>IFERROR(IF(E72="","",VLOOKUP(E72,BW1:BX3,2,FALSE)),"")</f>
        <v/>
      </c>
      <c r="H72" s="304"/>
      <c r="I72" s="304"/>
      <c r="J72" s="304"/>
      <c r="K72" s="304"/>
      <c r="L72" s="304"/>
      <c r="M72" s="304"/>
      <c r="N72" s="304"/>
      <c r="O72" s="304"/>
      <c r="P72" s="304"/>
      <c r="Q72" s="304"/>
      <c r="R72" s="304"/>
      <c r="S72" s="304"/>
      <c r="T72" s="304"/>
      <c r="U72" s="304"/>
      <c r="V72" s="304"/>
      <c r="W72" s="304"/>
      <c r="X72" s="304"/>
      <c r="Y72" s="304"/>
      <c r="Z72" s="304"/>
      <c r="AA72" s="304"/>
      <c r="AB72" s="304"/>
      <c r="AC72" s="304"/>
      <c r="AD72" s="304"/>
      <c r="AE72" s="304"/>
      <c r="AF72" s="304"/>
      <c r="AG72" s="304"/>
      <c r="AH72" s="304"/>
      <c r="AI72" s="304"/>
      <c r="AJ72" s="305"/>
      <c r="AL72" s="159"/>
      <c r="CH72" s="15"/>
      <c r="CI72" s="9"/>
      <c r="CJ72" s="9"/>
    </row>
    <row r="73" spans="1:93">
      <c r="A73" s="300"/>
      <c r="B73" s="300"/>
      <c r="C73" s="300"/>
      <c r="D73" s="300"/>
      <c r="E73" s="310"/>
      <c r="F73" s="310"/>
      <c r="G73" s="306"/>
      <c r="H73" s="307"/>
      <c r="I73" s="307"/>
      <c r="J73" s="307"/>
      <c r="K73" s="307"/>
      <c r="L73" s="307"/>
      <c r="M73" s="307"/>
      <c r="N73" s="307"/>
      <c r="O73" s="307"/>
      <c r="P73" s="307"/>
      <c r="Q73" s="307"/>
      <c r="R73" s="307"/>
      <c r="S73" s="307"/>
      <c r="T73" s="307"/>
      <c r="U73" s="307"/>
      <c r="V73" s="307"/>
      <c r="W73" s="307"/>
      <c r="X73" s="307"/>
      <c r="Y73" s="307"/>
      <c r="Z73" s="307"/>
      <c r="AA73" s="307"/>
      <c r="AB73" s="307"/>
      <c r="AC73" s="307"/>
      <c r="AD73" s="307"/>
      <c r="AE73" s="307"/>
      <c r="AF73" s="307"/>
      <c r="AG73" s="307"/>
      <c r="AH73" s="307"/>
      <c r="AI73" s="307"/>
      <c r="AJ73" s="308"/>
      <c r="BE73" s="105"/>
      <c r="BG73" s="105"/>
      <c r="BK73" s="105"/>
      <c r="BL73" s="105"/>
      <c r="BM73" s="105"/>
      <c r="BN73" s="105"/>
      <c r="BO73" s="105"/>
      <c r="BP73" s="105"/>
      <c r="BQ73" s="105"/>
      <c r="BR73" s="105"/>
      <c r="BS73" s="105"/>
      <c r="BT73" s="105"/>
      <c r="BU73" s="105"/>
      <c r="CH73" s="15"/>
      <c r="CI73" s="9"/>
      <c r="CJ73" s="9"/>
    </row>
    <row r="74" spans="1:93" s="105" customFormat="1">
      <c r="AK74" s="7"/>
      <c r="BE74" s="5"/>
      <c r="BF74" s="19"/>
      <c r="BG74" s="5"/>
      <c r="BH74" s="6"/>
      <c r="BI74" s="6"/>
      <c r="BK74" s="5"/>
      <c r="BL74" s="5"/>
      <c r="BM74" s="5"/>
      <c r="BN74" s="5"/>
      <c r="BO74" s="5"/>
      <c r="BP74" s="5"/>
      <c r="BQ74" s="98"/>
      <c r="BR74" s="98"/>
      <c r="BS74" s="98"/>
      <c r="BT74" s="98"/>
      <c r="BU74" s="98"/>
      <c r="BW74" s="6"/>
      <c r="BX74" s="6"/>
      <c r="BY74" s="6"/>
      <c r="BZ74" s="6"/>
      <c r="CA74" s="6"/>
      <c r="CB74" s="6"/>
      <c r="CC74" s="6"/>
      <c r="CD74" s="6"/>
      <c r="CE74" s="6"/>
      <c r="CF74" s="6"/>
      <c r="CG74" s="6"/>
      <c r="CH74" s="186"/>
      <c r="CI74" s="9"/>
      <c r="CJ74" s="9"/>
    </row>
    <row r="75" spans="1:93">
      <c r="A75" s="478" t="s">
        <v>33</v>
      </c>
      <c r="B75" s="479"/>
      <c r="C75" s="479"/>
      <c r="D75" s="479"/>
      <c r="E75" s="479"/>
      <c r="F75" s="479"/>
      <c r="G75" s="479"/>
      <c r="H75" s="479"/>
      <c r="I75" s="479"/>
      <c r="J75" s="479"/>
      <c r="K75" s="479"/>
      <c r="L75" s="479"/>
      <c r="M75" s="479"/>
      <c r="N75" s="479"/>
      <c r="O75" s="479"/>
      <c r="P75" s="479"/>
      <c r="Q75" s="479"/>
      <c r="R75" s="479"/>
      <c r="S75" s="479"/>
      <c r="T75" s="479"/>
      <c r="U75" s="479"/>
      <c r="V75" s="479"/>
      <c r="W75" s="479"/>
      <c r="X75" s="479"/>
      <c r="Y75" s="479"/>
      <c r="Z75" s="479"/>
      <c r="AA75" s="479"/>
      <c r="AB75" s="479"/>
      <c r="AC75" s="479"/>
      <c r="AD75" s="479"/>
      <c r="AE75" s="479"/>
      <c r="AF75" s="479"/>
      <c r="AG75" s="479"/>
      <c r="AH75" s="479"/>
      <c r="AI75" s="479"/>
      <c r="AJ75" s="479"/>
      <c r="CH75" s="15"/>
      <c r="CI75" s="9"/>
      <c r="CJ75" s="9"/>
    </row>
    <row r="76" spans="1:93">
      <c r="A76" s="387" t="s">
        <v>23</v>
      </c>
      <c r="B76" s="444"/>
      <c r="C76" s="445" t="s">
        <v>193</v>
      </c>
      <c r="D76" s="446"/>
      <c r="E76" s="446"/>
      <c r="F76" s="446"/>
      <c r="G76" s="446"/>
      <c r="H76" s="446"/>
      <c r="I76" s="446"/>
      <c r="J76" s="446"/>
      <c r="K76" s="446"/>
      <c r="L76" s="446"/>
      <c r="M76" s="446"/>
      <c r="N76" s="446"/>
      <c r="O76" s="446"/>
      <c r="P76" s="446"/>
      <c r="Q76" s="446"/>
      <c r="R76" s="446"/>
      <c r="S76" s="446"/>
      <c r="T76" s="446"/>
      <c r="U76" s="446"/>
      <c r="V76" s="446"/>
      <c r="W76" s="446"/>
      <c r="X76" s="446"/>
      <c r="Y76" s="446"/>
      <c r="Z76" s="446"/>
      <c r="AA76" s="446"/>
      <c r="AB76" s="446"/>
      <c r="AC76" s="446"/>
      <c r="AD76" s="446"/>
      <c r="AE76" s="446"/>
      <c r="AF76" s="446"/>
      <c r="AG76" s="446"/>
      <c r="AH76" s="446"/>
      <c r="AI76" s="446"/>
      <c r="AJ76" s="447"/>
      <c r="CH76" s="15"/>
      <c r="CI76" s="9"/>
      <c r="CJ76" s="9"/>
    </row>
    <row r="77" spans="1:93">
      <c r="A77" s="387" t="s">
        <v>24</v>
      </c>
      <c r="B77" s="444"/>
      <c r="C77" s="365" t="s">
        <v>194</v>
      </c>
      <c r="D77" s="366"/>
      <c r="E77" s="366"/>
      <c r="F77" s="366"/>
      <c r="G77" s="366"/>
      <c r="H77" s="366"/>
      <c r="I77" s="366"/>
      <c r="J77" s="366"/>
      <c r="K77" s="366"/>
      <c r="L77" s="366"/>
      <c r="M77" s="366"/>
      <c r="N77" s="366"/>
      <c r="O77" s="366"/>
      <c r="P77" s="366"/>
      <c r="Q77" s="366"/>
      <c r="R77" s="366"/>
      <c r="S77" s="366"/>
      <c r="T77" s="366"/>
      <c r="U77" s="366"/>
      <c r="V77" s="366"/>
      <c r="W77" s="366"/>
      <c r="X77" s="366"/>
      <c r="Y77" s="366"/>
      <c r="Z77" s="366"/>
      <c r="AA77" s="366"/>
      <c r="AB77" s="366"/>
      <c r="AC77" s="366"/>
      <c r="AD77" s="366"/>
      <c r="AE77" s="366"/>
      <c r="AF77" s="366"/>
      <c r="AG77" s="366"/>
      <c r="AH77" s="366"/>
      <c r="AI77" s="366"/>
      <c r="AJ77" s="367"/>
      <c r="CH77" s="15"/>
      <c r="CI77" s="9"/>
      <c r="CJ77" s="9"/>
    </row>
    <row r="78" spans="1:93">
      <c r="A78" s="451" t="s">
        <v>25</v>
      </c>
      <c r="B78" s="452"/>
      <c r="C78" s="365" t="s">
        <v>195</v>
      </c>
      <c r="D78" s="366"/>
      <c r="E78" s="366"/>
      <c r="F78" s="366"/>
      <c r="G78" s="366"/>
      <c r="H78" s="366"/>
      <c r="I78" s="366"/>
      <c r="J78" s="366"/>
      <c r="K78" s="366"/>
      <c r="L78" s="366"/>
      <c r="M78" s="366"/>
      <c r="N78" s="366"/>
      <c r="O78" s="366"/>
      <c r="P78" s="366"/>
      <c r="Q78" s="366"/>
      <c r="R78" s="366"/>
      <c r="S78" s="366"/>
      <c r="T78" s="366"/>
      <c r="U78" s="366"/>
      <c r="V78" s="366"/>
      <c r="W78" s="366"/>
      <c r="X78" s="366"/>
      <c r="Y78" s="366"/>
      <c r="Z78" s="366"/>
      <c r="AA78" s="366"/>
      <c r="AB78" s="366"/>
      <c r="AC78" s="366"/>
      <c r="AD78" s="366"/>
      <c r="AE78" s="366"/>
      <c r="AF78" s="366"/>
      <c r="AG78" s="366"/>
      <c r="AH78" s="366"/>
      <c r="AI78" s="366"/>
      <c r="AJ78" s="367"/>
      <c r="CH78" s="15"/>
      <c r="CI78" s="9"/>
      <c r="CJ78" s="9"/>
    </row>
    <row r="79" spans="1:93">
      <c r="A79" s="368" t="s">
        <v>26</v>
      </c>
      <c r="B79" s="369"/>
      <c r="C79" s="383" t="s">
        <v>196</v>
      </c>
      <c r="D79" s="369"/>
      <c r="E79" s="369"/>
      <c r="F79" s="369"/>
      <c r="G79" s="369"/>
      <c r="H79" s="369"/>
      <c r="I79" s="369"/>
      <c r="J79" s="369"/>
      <c r="K79" s="369"/>
      <c r="L79" s="369"/>
      <c r="M79" s="369"/>
      <c r="N79" s="369"/>
      <c r="O79" s="369"/>
      <c r="P79" s="369"/>
      <c r="Q79" s="369"/>
      <c r="R79" s="369"/>
      <c r="S79" s="369"/>
      <c r="T79" s="369"/>
      <c r="U79" s="369"/>
      <c r="V79" s="369"/>
      <c r="W79" s="369"/>
      <c r="X79" s="369"/>
      <c r="Y79" s="369"/>
      <c r="Z79" s="369"/>
      <c r="AA79" s="369"/>
      <c r="AB79" s="369"/>
      <c r="AC79" s="369"/>
      <c r="AD79" s="369"/>
      <c r="AE79" s="369"/>
      <c r="AF79" s="369"/>
      <c r="AG79" s="369"/>
      <c r="AH79" s="369"/>
      <c r="AI79" s="369"/>
      <c r="AJ79" s="369"/>
      <c r="CH79" s="15"/>
      <c r="CI79" s="9"/>
      <c r="CJ79" s="9"/>
    </row>
    <row r="80" spans="1:93">
      <c r="A80" s="370"/>
      <c r="B80" s="370"/>
      <c r="C80" s="370"/>
      <c r="D80" s="370"/>
      <c r="E80" s="370"/>
      <c r="F80" s="370"/>
      <c r="G80" s="370"/>
      <c r="H80" s="370"/>
      <c r="I80" s="370"/>
      <c r="J80" s="370"/>
      <c r="K80" s="370"/>
      <c r="L80" s="370"/>
      <c r="M80" s="370"/>
      <c r="N80" s="370"/>
      <c r="O80" s="370"/>
      <c r="P80" s="370"/>
      <c r="Q80" s="370"/>
      <c r="R80" s="370"/>
      <c r="S80" s="370"/>
      <c r="T80" s="370"/>
      <c r="U80" s="370"/>
      <c r="V80" s="370"/>
      <c r="W80" s="370"/>
      <c r="X80" s="370"/>
      <c r="Y80" s="370"/>
      <c r="Z80" s="370"/>
      <c r="AA80" s="370"/>
      <c r="AB80" s="370"/>
      <c r="AC80" s="370"/>
      <c r="AD80" s="370"/>
      <c r="AE80" s="370"/>
      <c r="AF80" s="370"/>
      <c r="AG80" s="370"/>
      <c r="AH80" s="370"/>
      <c r="AI80" s="370"/>
      <c r="AJ80" s="370"/>
      <c r="CH80" s="15"/>
      <c r="CI80" s="9"/>
      <c r="CJ80" s="10"/>
    </row>
    <row r="81" spans="1:88">
      <c r="A81" s="292" t="s">
        <v>32</v>
      </c>
      <c r="B81" s="364"/>
      <c r="C81" s="363" t="s">
        <v>327</v>
      </c>
      <c r="D81" s="363"/>
      <c r="E81" s="363"/>
      <c r="F81" s="363"/>
      <c r="G81" s="363"/>
      <c r="H81" s="363"/>
      <c r="I81" s="363"/>
      <c r="J81" s="363"/>
      <c r="K81" s="363"/>
      <c r="L81" s="363"/>
      <c r="M81" s="363"/>
      <c r="N81" s="363"/>
      <c r="O81" s="363"/>
      <c r="P81" s="363"/>
      <c r="Q81" s="363"/>
      <c r="R81" s="363"/>
      <c r="S81" s="363"/>
      <c r="T81" s="363"/>
      <c r="U81" s="363"/>
      <c r="V81" s="363"/>
      <c r="W81" s="363"/>
      <c r="X81" s="363"/>
      <c r="Y81" s="363"/>
      <c r="Z81" s="363"/>
      <c r="AA81" s="363"/>
      <c r="AB81" s="363"/>
      <c r="AC81" s="363"/>
      <c r="AD81" s="363"/>
      <c r="AE81" s="363"/>
      <c r="AF81" s="363"/>
      <c r="AG81" s="363"/>
      <c r="AH81" s="363"/>
      <c r="AI81" s="363"/>
      <c r="AJ81" s="363"/>
      <c r="CH81" s="15"/>
      <c r="CI81" s="9"/>
      <c r="CJ81" s="10"/>
    </row>
    <row r="82" spans="1:88">
      <c r="A82" s="364"/>
      <c r="B82" s="364"/>
      <c r="C82" s="363"/>
      <c r="D82" s="363"/>
      <c r="E82" s="363"/>
      <c r="F82" s="363"/>
      <c r="G82" s="363"/>
      <c r="H82" s="363"/>
      <c r="I82" s="363"/>
      <c r="J82" s="363"/>
      <c r="K82" s="363"/>
      <c r="L82" s="363"/>
      <c r="M82" s="363"/>
      <c r="N82" s="363"/>
      <c r="O82" s="363"/>
      <c r="P82" s="363"/>
      <c r="Q82" s="363"/>
      <c r="R82" s="363"/>
      <c r="S82" s="363"/>
      <c r="T82" s="363"/>
      <c r="U82" s="363"/>
      <c r="V82" s="363"/>
      <c r="W82" s="363"/>
      <c r="X82" s="363"/>
      <c r="Y82" s="363"/>
      <c r="Z82" s="363"/>
      <c r="AA82" s="363"/>
      <c r="AB82" s="363"/>
      <c r="AC82" s="363"/>
      <c r="AD82" s="363"/>
      <c r="AE82" s="363"/>
      <c r="AF82" s="363"/>
      <c r="AG82" s="363"/>
      <c r="AH82" s="363"/>
      <c r="AI82" s="363"/>
      <c r="AJ82" s="363"/>
      <c r="CH82" s="15"/>
      <c r="CI82" s="9"/>
      <c r="CJ82" s="10"/>
    </row>
    <row r="83" spans="1:88">
      <c r="A83" s="292" t="s">
        <v>205</v>
      </c>
      <c r="B83" s="364"/>
      <c r="C83" s="363" t="s">
        <v>197</v>
      </c>
      <c r="D83" s="363"/>
      <c r="E83" s="363"/>
      <c r="F83" s="363"/>
      <c r="G83" s="363"/>
      <c r="H83" s="363"/>
      <c r="I83" s="363"/>
      <c r="J83" s="363"/>
      <c r="K83" s="363"/>
      <c r="L83" s="363"/>
      <c r="M83" s="363"/>
      <c r="N83" s="363"/>
      <c r="O83" s="363"/>
      <c r="P83" s="363"/>
      <c r="Q83" s="363"/>
      <c r="R83" s="363"/>
      <c r="S83" s="363"/>
      <c r="T83" s="363"/>
      <c r="U83" s="363"/>
      <c r="V83" s="363"/>
      <c r="W83" s="363"/>
      <c r="X83" s="363"/>
      <c r="Y83" s="363"/>
      <c r="Z83" s="363"/>
      <c r="AA83" s="363"/>
      <c r="AB83" s="363"/>
      <c r="AC83" s="363"/>
      <c r="AD83" s="363"/>
      <c r="AE83" s="363"/>
      <c r="AF83" s="363"/>
      <c r="AG83" s="363"/>
      <c r="AH83" s="363"/>
      <c r="AI83" s="363"/>
      <c r="AJ83" s="363"/>
      <c r="CH83" s="15"/>
      <c r="CI83" s="9"/>
      <c r="CJ83" s="10"/>
    </row>
    <row r="84" spans="1:88">
      <c r="A84" s="364"/>
      <c r="B84" s="364"/>
      <c r="C84" s="363"/>
      <c r="D84" s="363"/>
      <c r="E84" s="363"/>
      <c r="F84" s="363"/>
      <c r="G84" s="363"/>
      <c r="H84" s="363"/>
      <c r="I84" s="363"/>
      <c r="J84" s="363"/>
      <c r="K84" s="363"/>
      <c r="L84" s="363"/>
      <c r="M84" s="363"/>
      <c r="N84" s="363"/>
      <c r="O84" s="363"/>
      <c r="P84" s="363"/>
      <c r="Q84" s="363"/>
      <c r="R84" s="363"/>
      <c r="S84" s="363"/>
      <c r="T84" s="363"/>
      <c r="U84" s="363"/>
      <c r="V84" s="363"/>
      <c r="W84" s="363"/>
      <c r="X84" s="363"/>
      <c r="Y84" s="363"/>
      <c r="Z84" s="363"/>
      <c r="AA84" s="363"/>
      <c r="AB84" s="363"/>
      <c r="AC84" s="363"/>
      <c r="AD84" s="363"/>
      <c r="AE84" s="363"/>
      <c r="AF84" s="363"/>
      <c r="AG84" s="363"/>
      <c r="AH84" s="363"/>
      <c r="AI84" s="363"/>
      <c r="AJ84" s="363"/>
      <c r="BE84" s="105"/>
      <c r="BG84" s="105"/>
      <c r="BK84" s="105"/>
      <c r="BL84" s="105"/>
      <c r="BM84" s="105"/>
      <c r="BN84" s="105"/>
      <c r="BO84" s="105"/>
      <c r="BP84" s="105"/>
      <c r="BQ84" s="105"/>
      <c r="BR84" s="105"/>
      <c r="BS84" s="105"/>
      <c r="BT84" s="105"/>
      <c r="BU84" s="105"/>
      <c r="CH84" s="15"/>
      <c r="CI84" s="9"/>
      <c r="CJ84" s="10"/>
    </row>
    <row r="85" spans="1:88" s="105" customFormat="1">
      <c r="A85" s="292" t="s">
        <v>264</v>
      </c>
      <c r="B85" s="364"/>
      <c r="C85" s="363" t="s">
        <v>265</v>
      </c>
      <c r="D85" s="363"/>
      <c r="E85" s="363"/>
      <c r="F85" s="363"/>
      <c r="G85" s="363"/>
      <c r="H85" s="363"/>
      <c r="I85" s="363"/>
      <c r="J85" s="363"/>
      <c r="K85" s="363"/>
      <c r="L85" s="363"/>
      <c r="M85" s="363"/>
      <c r="N85" s="363"/>
      <c r="O85" s="363"/>
      <c r="P85" s="363"/>
      <c r="Q85" s="363"/>
      <c r="R85" s="363"/>
      <c r="S85" s="363"/>
      <c r="T85" s="363"/>
      <c r="U85" s="363"/>
      <c r="V85" s="363"/>
      <c r="W85" s="363"/>
      <c r="X85" s="363"/>
      <c r="Y85" s="363"/>
      <c r="Z85" s="363"/>
      <c r="AA85" s="363"/>
      <c r="AB85" s="363"/>
      <c r="AC85" s="363"/>
      <c r="AD85" s="363"/>
      <c r="AE85" s="363"/>
      <c r="AF85" s="363"/>
      <c r="AG85" s="363"/>
      <c r="AH85" s="363"/>
      <c r="AI85" s="363"/>
      <c r="AJ85" s="363"/>
      <c r="AK85" s="7"/>
      <c r="BE85" s="5"/>
      <c r="BF85" s="19"/>
      <c r="BG85" s="5"/>
      <c r="BH85" s="6"/>
      <c r="BI85" s="6"/>
      <c r="BK85" s="5"/>
      <c r="BL85" s="5"/>
      <c r="BM85" s="5"/>
      <c r="BN85" s="5"/>
      <c r="BO85" s="5"/>
      <c r="BP85" s="5"/>
      <c r="BQ85" s="98"/>
      <c r="BR85" s="98"/>
      <c r="BS85" s="98"/>
      <c r="BT85" s="98"/>
      <c r="BU85" s="98"/>
      <c r="BW85" s="6"/>
      <c r="BX85" s="6"/>
      <c r="BY85" s="6"/>
      <c r="BZ85" s="6"/>
      <c r="CA85" s="6"/>
      <c r="CB85" s="6"/>
      <c r="CC85" s="6"/>
      <c r="CD85" s="6"/>
      <c r="CE85" s="6"/>
      <c r="CF85" s="6"/>
      <c r="CG85" s="6"/>
      <c r="CH85" s="140"/>
      <c r="CI85" s="9"/>
      <c r="CJ85" s="10"/>
    </row>
    <row r="86" spans="1:88">
      <c r="A86" s="364"/>
      <c r="B86" s="364"/>
      <c r="C86" s="363"/>
      <c r="D86" s="363"/>
      <c r="E86" s="363"/>
      <c r="F86" s="363"/>
      <c r="G86" s="363"/>
      <c r="H86" s="363"/>
      <c r="I86" s="363"/>
      <c r="J86" s="363"/>
      <c r="K86" s="363"/>
      <c r="L86" s="363"/>
      <c r="M86" s="363"/>
      <c r="N86" s="363"/>
      <c r="O86" s="363"/>
      <c r="P86" s="363"/>
      <c r="Q86" s="363"/>
      <c r="R86" s="363"/>
      <c r="S86" s="363"/>
      <c r="T86" s="363"/>
      <c r="U86" s="363"/>
      <c r="V86" s="363"/>
      <c r="W86" s="363"/>
      <c r="X86" s="363"/>
      <c r="Y86" s="363"/>
      <c r="Z86" s="363"/>
      <c r="AA86" s="363"/>
      <c r="AB86" s="363"/>
      <c r="AC86" s="363"/>
      <c r="AD86" s="363"/>
      <c r="AE86" s="363"/>
      <c r="AF86" s="363"/>
      <c r="AG86" s="363"/>
      <c r="AH86" s="363"/>
      <c r="AI86" s="363"/>
      <c r="AJ86" s="363"/>
      <c r="CH86" s="15"/>
      <c r="CI86" s="9"/>
      <c r="CJ86" s="10"/>
    </row>
    <row r="87" spans="1:88">
      <c r="A87" s="18"/>
      <c r="B87" s="18"/>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CH87" s="15"/>
      <c r="CI87" s="9"/>
      <c r="CJ87" s="10"/>
    </row>
    <row r="88" spans="1:88">
      <c r="A88" s="174" t="s">
        <v>427</v>
      </c>
      <c r="B88" s="156"/>
      <c r="C88" s="156"/>
      <c r="D88" s="156"/>
      <c r="E88" s="156"/>
      <c r="F88" s="156"/>
      <c r="G88" s="157"/>
      <c r="H88" s="157"/>
      <c r="I88" s="157"/>
      <c r="J88" s="157"/>
      <c r="K88" s="157"/>
      <c r="L88" s="157"/>
      <c r="M88" s="157"/>
      <c r="N88" s="157"/>
      <c r="O88" s="157"/>
      <c r="P88" s="157"/>
      <c r="Q88" s="157"/>
      <c r="R88" s="157"/>
      <c r="S88" s="157"/>
      <c r="T88" s="157"/>
      <c r="U88" s="157"/>
      <c r="V88" s="157"/>
      <c r="W88" s="157"/>
      <c r="X88" s="157"/>
      <c r="Y88" s="157"/>
      <c r="Z88" s="157"/>
      <c r="AA88" s="157"/>
      <c r="AB88" s="157"/>
      <c r="AC88" s="157"/>
      <c r="AD88" s="157"/>
      <c r="AE88" s="157"/>
      <c r="AF88" s="157"/>
      <c r="AG88" s="157"/>
      <c r="AH88" s="157"/>
      <c r="AI88" s="157"/>
      <c r="AJ88" s="157"/>
      <c r="CH88" s="15"/>
      <c r="CI88" s="9"/>
      <c r="CJ88" s="10"/>
    </row>
    <row r="89" spans="1:88">
      <c r="A89" s="387" t="s">
        <v>81</v>
      </c>
      <c r="B89" s="388"/>
      <c r="C89" s="388"/>
      <c r="D89" s="388"/>
      <c r="E89" s="388"/>
      <c r="F89" s="389"/>
      <c r="G89" s="387" t="s">
        <v>79</v>
      </c>
      <c r="H89" s="388"/>
      <c r="I89" s="388"/>
      <c r="J89" s="388"/>
      <c r="K89" s="388"/>
      <c r="L89" s="389"/>
      <c r="M89" s="387" t="s">
        <v>82</v>
      </c>
      <c r="N89" s="388"/>
      <c r="O89" s="388"/>
      <c r="P89" s="388"/>
      <c r="Q89" s="388"/>
      <c r="R89" s="389"/>
      <c r="S89" s="387" t="s">
        <v>80</v>
      </c>
      <c r="T89" s="388"/>
      <c r="U89" s="388"/>
      <c r="V89" s="388"/>
      <c r="W89" s="388"/>
      <c r="X89" s="389"/>
      <c r="Y89" s="387" t="s">
        <v>379</v>
      </c>
      <c r="Z89" s="388"/>
      <c r="AA89" s="388"/>
      <c r="AB89" s="388"/>
      <c r="AC89" s="388"/>
      <c r="AD89" s="389"/>
      <c r="AE89" s="384" t="s">
        <v>452</v>
      </c>
      <c r="AF89" s="385"/>
      <c r="AG89" s="385"/>
      <c r="AH89" s="385"/>
      <c r="AI89" s="385"/>
      <c r="AJ89" s="386"/>
      <c r="AK89" s="7" t="s">
        <v>468</v>
      </c>
      <c r="CH89" s="15"/>
      <c r="CI89" s="9"/>
      <c r="CJ89" s="10"/>
    </row>
    <row r="90" spans="1:88">
      <c r="A90" s="390" t="s">
        <v>441</v>
      </c>
      <c r="B90" s="391"/>
      <c r="C90" s="391"/>
      <c r="D90" s="391"/>
      <c r="E90" s="391"/>
      <c r="F90" s="391"/>
      <c r="G90" s="374">
        <f>'対象経費内訳詳細（①から④の場合）'!O25</f>
        <v>0</v>
      </c>
      <c r="H90" s="375"/>
      <c r="I90" s="375"/>
      <c r="J90" s="375"/>
      <c r="K90" s="375"/>
      <c r="L90" s="376"/>
      <c r="M90" s="374">
        <f>SUM(G90:L97)</f>
        <v>0</v>
      </c>
      <c r="N90" s="375"/>
      <c r="O90" s="375"/>
      <c r="P90" s="375"/>
      <c r="Q90" s="375"/>
      <c r="R90" s="376"/>
      <c r="S90" s="374" t="str">
        <f>IF(G68&lt;&gt;0,VLOOKUP(G68,BE:BG,3,FALSE)*1000,"")</f>
        <v/>
      </c>
      <c r="T90" s="375"/>
      <c r="U90" s="375"/>
      <c r="V90" s="375"/>
      <c r="W90" s="375">
        <f>IF(G119&lt;&gt;0,VLOOKUP(G$91,BE:BG,3,FALSE)*1000,0)</f>
        <v>0</v>
      </c>
      <c r="X90" s="376"/>
      <c r="Y90" s="438">
        <v>0</v>
      </c>
      <c r="Z90" s="439"/>
      <c r="AA90" s="439"/>
      <c r="AB90" s="439"/>
      <c r="AC90" s="439"/>
      <c r="AD90" s="440"/>
      <c r="AE90" s="374" t="e">
        <f>ROUNDDOWN(MIN(M90,S90-Y90),-3)</f>
        <v>#VALUE!</v>
      </c>
      <c r="AF90" s="375"/>
      <c r="AG90" s="375"/>
      <c r="AH90" s="375"/>
      <c r="AI90" s="375"/>
      <c r="AJ90" s="376"/>
      <c r="AK90" s="7" t="str">
        <f>IF(COUNTIF('対象経費内訳詳細（①から④の場合）'!AK24,"R3完了日記載漏れ")=1,"×","〇")</f>
        <v>〇</v>
      </c>
      <c r="AL90" s="7" t="str">
        <f>IF(AK90="×","完了日に記載漏れがあります","")</f>
        <v/>
      </c>
      <c r="CH90" s="15"/>
      <c r="CI90" s="9"/>
      <c r="CJ90" s="10"/>
    </row>
    <row r="91" spans="1:88">
      <c r="A91" s="392"/>
      <c r="B91" s="393"/>
      <c r="C91" s="393"/>
      <c r="D91" s="393"/>
      <c r="E91" s="393"/>
      <c r="F91" s="393"/>
      <c r="G91" s="377"/>
      <c r="H91" s="378"/>
      <c r="I91" s="378"/>
      <c r="J91" s="378"/>
      <c r="K91" s="378"/>
      <c r="L91" s="379"/>
      <c r="M91" s="380"/>
      <c r="N91" s="381"/>
      <c r="O91" s="381"/>
      <c r="P91" s="381"/>
      <c r="Q91" s="381"/>
      <c r="R91" s="382"/>
      <c r="S91" s="380"/>
      <c r="T91" s="381"/>
      <c r="U91" s="381"/>
      <c r="V91" s="381"/>
      <c r="W91" s="381"/>
      <c r="X91" s="382"/>
      <c r="Y91" s="448"/>
      <c r="Z91" s="449"/>
      <c r="AA91" s="449"/>
      <c r="AB91" s="449"/>
      <c r="AC91" s="449"/>
      <c r="AD91" s="450"/>
      <c r="AE91" s="380"/>
      <c r="AF91" s="381"/>
      <c r="AG91" s="381"/>
      <c r="AH91" s="381"/>
      <c r="AI91" s="381"/>
      <c r="AJ91" s="382"/>
      <c r="AL91" s="7" t="str">
        <f t="shared" ref="AL91:AL115" si="9">IF(AK91="×","完了日に記載漏れがあります","")</f>
        <v/>
      </c>
      <c r="CH91" s="15"/>
      <c r="CI91" s="9"/>
      <c r="CJ91" s="10"/>
    </row>
    <row r="92" spans="1:88" s="105" customFormat="1">
      <c r="A92" s="317" t="s">
        <v>442</v>
      </c>
      <c r="B92" s="371"/>
      <c r="C92" s="371"/>
      <c r="D92" s="371"/>
      <c r="E92" s="371"/>
      <c r="F92" s="371"/>
      <c r="G92" s="374" t="str">
        <f>'対象経費内訳詳細（①から④の場合）'!AE40</f>
        <v>対象外</v>
      </c>
      <c r="H92" s="375"/>
      <c r="I92" s="375"/>
      <c r="J92" s="375"/>
      <c r="K92" s="375"/>
      <c r="L92" s="376"/>
      <c r="M92" s="380"/>
      <c r="N92" s="381"/>
      <c r="O92" s="381"/>
      <c r="P92" s="381"/>
      <c r="Q92" s="381"/>
      <c r="R92" s="382"/>
      <c r="S92" s="380"/>
      <c r="T92" s="381"/>
      <c r="U92" s="381"/>
      <c r="V92" s="381"/>
      <c r="W92" s="381"/>
      <c r="X92" s="382"/>
      <c r="Y92" s="448"/>
      <c r="Z92" s="449"/>
      <c r="AA92" s="449"/>
      <c r="AB92" s="449"/>
      <c r="AC92" s="449"/>
      <c r="AD92" s="450"/>
      <c r="AE92" s="380"/>
      <c r="AF92" s="381"/>
      <c r="AG92" s="381"/>
      <c r="AH92" s="381"/>
      <c r="AI92" s="381"/>
      <c r="AJ92" s="382"/>
      <c r="AK92" s="7"/>
      <c r="AL92" s="7" t="str">
        <f t="shared" si="9"/>
        <v/>
      </c>
      <c r="BF92" s="19"/>
      <c r="BH92" s="6"/>
      <c r="BI92" s="6"/>
      <c r="BW92" s="6"/>
      <c r="BX92" s="6"/>
      <c r="BY92" s="6"/>
      <c r="BZ92" s="6"/>
      <c r="CA92" s="6"/>
      <c r="CB92" s="6"/>
      <c r="CC92" s="6"/>
      <c r="CD92" s="6"/>
      <c r="CE92" s="6"/>
      <c r="CF92" s="6"/>
      <c r="CG92" s="6"/>
      <c r="CH92" s="190"/>
      <c r="CI92" s="9"/>
      <c r="CJ92" s="10"/>
    </row>
    <row r="93" spans="1:88" s="105" customFormat="1">
      <c r="A93" s="372"/>
      <c r="B93" s="373"/>
      <c r="C93" s="373"/>
      <c r="D93" s="373"/>
      <c r="E93" s="373"/>
      <c r="F93" s="373"/>
      <c r="G93" s="377"/>
      <c r="H93" s="378"/>
      <c r="I93" s="378"/>
      <c r="J93" s="378"/>
      <c r="K93" s="378"/>
      <c r="L93" s="379"/>
      <c r="M93" s="380"/>
      <c r="N93" s="381"/>
      <c r="O93" s="381"/>
      <c r="P93" s="381"/>
      <c r="Q93" s="381"/>
      <c r="R93" s="382"/>
      <c r="S93" s="380"/>
      <c r="T93" s="381"/>
      <c r="U93" s="381"/>
      <c r="V93" s="381"/>
      <c r="W93" s="381"/>
      <c r="X93" s="382"/>
      <c r="Y93" s="448"/>
      <c r="Z93" s="449"/>
      <c r="AA93" s="449"/>
      <c r="AB93" s="449"/>
      <c r="AC93" s="449"/>
      <c r="AD93" s="450"/>
      <c r="AE93" s="380"/>
      <c r="AF93" s="381"/>
      <c r="AG93" s="381"/>
      <c r="AH93" s="381"/>
      <c r="AI93" s="381"/>
      <c r="AJ93" s="382"/>
      <c r="AK93" s="7"/>
      <c r="AL93" s="7" t="str">
        <f t="shared" si="9"/>
        <v/>
      </c>
      <c r="BF93" s="19"/>
      <c r="BH93" s="6"/>
      <c r="BI93" s="6"/>
      <c r="BW93" s="6"/>
      <c r="BX93" s="6"/>
      <c r="BY93" s="6"/>
      <c r="BZ93" s="6"/>
      <c r="CA93" s="6"/>
      <c r="CB93" s="6"/>
      <c r="CC93" s="6"/>
      <c r="CD93" s="6"/>
      <c r="CE93" s="6"/>
      <c r="CF93" s="6"/>
      <c r="CG93" s="6"/>
      <c r="CH93" s="190"/>
      <c r="CI93" s="9"/>
      <c r="CJ93" s="10"/>
    </row>
    <row r="94" spans="1:88">
      <c r="A94" s="451" t="s">
        <v>57</v>
      </c>
      <c r="B94" s="371"/>
      <c r="C94" s="371"/>
      <c r="D94" s="371"/>
      <c r="E94" s="371"/>
      <c r="F94" s="371"/>
      <c r="G94" s="374" t="str">
        <f>'対象経費内訳詳細（①から④の場合）'!O60</f>
        <v>対象外</v>
      </c>
      <c r="H94" s="375"/>
      <c r="I94" s="375"/>
      <c r="J94" s="375"/>
      <c r="K94" s="375"/>
      <c r="L94" s="376"/>
      <c r="M94" s="380"/>
      <c r="N94" s="381"/>
      <c r="O94" s="381"/>
      <c r="P94" s="381"/>
      <c r="Q94" s="381"/>
      <c r="R94" s="382"/>
      <c r="S94" s="380"/>
      <c r="T94" s="381"/>
      <c r="U94" s="381"/>
      <c r="V94" s="381"/>
      <c r="W94" s="381"/>
      <c r="X94" s="382"/>
      <c r="Y94" s="448"/>
      <c r="Z94" s="449"/>
      <c r="AA94" s="449"/>
      <c r="AB94" s="449"/>
      <c r="AC94" s="449"/>
      <c r="AD94" s="450"/>
      <c r="AE94" s="380"/>
      <c r="AF94" s="381"/>
      <c r="AG94" s="381"/>
      <c r="AH94" s="381"/>
      <c r="AI94" s="381"/>
      <c r="AJ94" s="382"/>
      <c r="AK94" s="7" t="str">
        <f>IF(COUNTIF('対象経費内訳詳細（①から④の場合）'!AK59,"R3完了日記載漏れ")=1,"×","〇")</f>
        <v>〇</v>
      </c>
      <c r="AL94" s="7" t="str">
        <f t="shared" si="9"/>
        <v/>
      </c>
      <c r="CH94" s="15"/>
      <c r="CI94" s="9"/>
      <c r="CJ94" s="10"/>
    </row>
    <row r="95" spans="1:88">
      <c r="A95" s="372"/>
      <c r="B95" s="373"/>
      <c r="C95" s="373"/>
      <c r="D95" s="373"/>
      <c r="E95" s="373"/>
      <c r="F95" s="373"/>
      <c r="G95" s="377"/>
      <c r="H95" s="378"/>
      <c r="I95" s="378"/>
      <c r="J95" s="378"/>
      <c r="K95" s="378"/>
      <c r="L95" s="379"/>
      <c r="M95" s="380"/>
      <c r="N95" s="381"/>
      <c r="O95" s="381"/>
      <c r="P95" s="381"/>
      <c r="Q95" s="381"/>
      <c r="R95" s="382"/>
      <c r="S95" s="380"/>
      <c r="T95" s="381"/>
      <c r="U95" s="381"/>
      <c r="V95" s="381"/>
      <c r="W95" s="381"/>
      <c r="X95" s="382"/>
      <c r="Y95" s="448"/>
      <c r="Z95" s="449"/>
      <c r="AA95" s="449"/>
      <c r="AB95" s="449"/>
      <c r="AC95" s="449"/>
      <c r="AD95" s="450"/>
      <c r="AE95" s="380"/>
      <c r="AF95" s="381"/>
      <c r="AG95" s="381"/>
      <c r="AH95" s="381"/>
      <c r="AI95" s="381"/>
      <c r="AJ95" s="382"/>
      <c r="AL95" s="7" t="str">
        <f t="shared" si="9"/>
        <v/>
      </c>
      <c r="CH95" s="15"/>
      <c r="CI95" s="9"/>
      <c r="CJ95" s="10"/>
    </row>
    <row r="96" spans="1:88">
      <c r="A96" s="451" t="s">
        <v>237</v>
      </c>
      <c r="B96" s="371"/>
      <c r="C96" s="371"/>
      <c r="D96" s="371"/>
      <c r="E96" s="371"/>
      <c r="F96" s="371"/>
      <c r="G96" s="374" t="str">
        <f>'様式３（療養者名簿）（⑤の場合）'!AH19</f>
        <v>対象外</v>
      </c>
      <c r="H96" s="375"/>
      <c r="I96" s="375"/>
      <c r="J96" s="375"/>
      <c r="K96" s="375"/>
      <c r="L96" s="376"/>
      <c r="M96" s="380"/>
      <c r="N96" s="381"/>
      <c r="O96" s="381"/>
      <c r="P96" s="381"/>
      <c r="Q96" s="381"/>
      <c r="R96" s="382"/>
      <c r="S96" s="380"/>
      <c r="T96" s="381"/>
      <c r="U96" s="381"/>
      <c r="V96" s="381"/>
      <c r="W96" s="381"/>
      <c r="X96" s="382"/>
      <c r="Y96" s="448"/>
      <c r="Z96" s="449"/>
      <c r="AA96" s="449"/>
      <c r="AB96" s="449"/>
      <c r="AC96" s="449"/>
      <c r="AD96" s="450"/>
      <c r="AE96" s="380"/>
      <c r="AF96" s="381"/>
      <c r="AG96" s="381"/>
      <c r="AH96" s="381"/>
      <c r="AI96" s="381"/>
      <c r="AJ96" s="382"/>
      <c r="AL96" s="7" t="str">
        <f t="shared" si="9"/>
        <v/>
      </c>
      <c r="CH96" s="15"/>
      <c r="CI96" s="9"/>
      <c r="CJ96" s="10"/>
    </row>
    <row r="97" spans="1:88">
      <c r="A97" s="372"/>
      <c r="B97" s="373"/>
      <c r="C97" s="373"/>
      <c r="D97" s="373"/>
      <c r="E97" s="373"/>
      <c r="F97" s="373"/>
      <c r="G97" s="377"/>
      <c r="H97" s="378"/>
      <c r="I97" s="378"/>
      <c r="J97" s="378"/>
      <c r="K97" s="378"/>
      <c r="L97" s="379"/>
      <c r="M97" s="377"/>
      <c r="N97" s="378"/>
      <c r="O97" s="378"/>
      <c r="P97" s="378"/>
      <c r="Q97" s="378"/>
      <c r="R97" s="379"/>
      <c r="S97" s="377"/>
      <c r="T97" s="378"/>
      <c r="U97" s="378"/>
      <c r="V97" s="378"/>
      <c r="W97" s="378"/>
      <c r="X97" s="379"/>
      <c r="Y97" s="441"/>
      <c r="Z97" s="442"/>
      <c r="AA97" s="442"/>
      <c r="AB97" s="442"/>
      <c r="AC97" s="442"/>
      <c r="AD97" s="443"/>
      <c r="AE97" s="377"/>
      <c r="AF97" s="378"/>
      <c r="AG97" s="378"/>
      <c r="AH97" s="378"/>
      <c r="AI97" s="378"/>
      <c r="AJ97" s="379"/>
      <c r="AL97" s="7" t="str">
        <f t="shared" si="9"/>
        <v/>
      </c>
      <c r="CH97" s="15"/>
      <c r="CI97" s="9"/>
      <c r="CJ97" s="10"/>
    </row>
    <row r="98" spans="1:88">
      <c r="A98" s="451" t="s">
        <v>58</v>
      </c>
      <c r="B98" s="371"/>
      <c r="C98" s="371"/>
      <c r="D98" s="371"/>
      <c r="E98" s="371"/>
      <c r="F98" s="371"/>
      <c r="G98" s="374" t="str">
        <f>'居宅サービス切替（⑥の場合）'!O18</f>
        <v>対象外</v>
      </c>
      <c r="H98" s="375"/>
      <c r="I98" s="375"/>
      <c r="J98" s="375"/>
      <c r="K98" s="375"/>
      <c r="L98" s="376"/>
      <c r="M98" s="374">
        <f>IF(G98="対象外",0,G98)</f>
        <v>0</v>
      </c>
      <c r="N98" s="375"/>
      <c r="O98" s="375"/>
      <c r="P98" s="375">
        <f>IF(I98="対象外",0,I98)</f>
        <v>0</v>
      </c>
      <c r="Q98" s="375"/>
      <c r="R98" s="376"/>
      <c r="S98" s="374" t="str">
        <f>IF(G68&lt;&gt;0,VLOOKUP(G68,BE:BH,4,FALSE)*1000,"")</f>
        <v/>
      </c>
      <c r="T98" s="375"/>
      <c r="U98" s="375"/>
      <c r="V98" s="375"/>
      <c r="W98" s="375">
        <f>IF(G119&lt;&gt;0,VLOOKUP(G$91,BE:BH,4,FALSE)*1000,0)</f>
        <v>0</v>
      </c>
      <c r="X98" s="376"/>
      <c r="Y98" s="438">
        <v>0</v>
      </c>
      <c r="Z98" s="439"/>
      <c r="AA98" s="439"/>
      <c r="AB98" s="439"/>
      <c r="AC98" s="439"/>
      <c r="AD98" s="440">
        <f>ROUNDDOWN(MIN(P98,W98),-3)</f>
        <v>0</v>
      </c>
      <c r="AE98" s="374" t="e">
        <f>ROUNDDOWN(MIN(M98,S98-Y98),-3)</f>
        <v>#VALUE!</v>
      </c>
      <c r="AF98" s="375"/>
      <c r="AG98" s="375"/>
      <c r="AH98" s="375"/>
      <c r="AI98" s="375"/>
      <c r="AJ98" s="376"/>
      <c r="AK98" s="5" t="str">
        <f>IF(COUNTIF('居宅サービス切替（⑥の場合）'!AL17,"R3完了日記載漏れ")=1,"×","〇")</f>
        <v>〇</v>
      </c>
      <c r="AL98" s="7" t="str">
        <f t="shared" si="9"/>
        <v/>
      </c>
      <c r="CH98" s="15"/>
      <c r="CI98" s="9"/>
      <c r="CJ98" s="10"/>
    </row>
    <row r="99" spans="1:88">
      <c r="A99" s="372"/>
      <c r="B99" s="373"/>
      <c r="C99" s="373"/>
      <c r="D99" s="373"/>
      <c r="E99" s="373"/>
      <c r="F99" s="373"/>
      <c r="G99" s="377"/>
      <c r="H99" s="378"/>
      <c r="I99" s="378"/>
      <c r="J99" s="378"/>
      <c r="K99" s="378"/>
      <c r="L99" s="379"/>
      <c r="M99" s="377"/>
      <c r="N99" s="378"/>
      <c r="O99" s="378"/>
      <c r="P99" s="378"/>
      <c r="Q99" s="378"/>
      <c r="R99" s="379"/>
      <c r="S99" s="377"/>
      <c r="T99" s="378"/>
      <c r="U99" s="378"/>
      <c r="V99" s="378"/>
      <c r="W99" s="378"/>
      <c r="X99" s="379"/>
      <c r="Y99" s="441"/>
      <c r="Z99" s="442"/>
      <c r="AA99" s="442"/>
      <c r="AB99" s="442"/>
      <c r="AC99" s="442"/>
      <c r="AD99" s="443"/>
      <c r="AE99" s="377"/>
      <c r="AF99" s="378"/>
      <c r="AG99" s="378"/>
      <c r="AH99" s="378"/>
      <c r="AI99" s="378"/>
      <c r="AJ99" s="379"/>
      <c r="AK99" s="5"/>
      <c r="AL99" s="7" t="str">
        <f t="shared" si="9"/>
        <v/>
      </c>
      <c r="CH99" s="15"/>
      <c r="CI99" s="9"/>
      <c r="CJ99" s="10"/>
    </row>
    <row r="100" spans="1:88">
      <c r="A100" s="451" t="s">
        <v>235</v>
      </c>
      <c r="B100" s="371"/>
      <c r="C100" s="371"/>
      <c r="D100" s="371"/>
      <c r="E100" s="371"/>
      <c r="F100" s="371"/>
      <c r="G100" s="374" t="str">
        <f>'協力支援（⑦の場合）'!O29</f>
        <v>対象外</v>
      </c>
      <c r="H100" s="375"/>
      <c r="I100" s="375"/>
      <c r="J100" s="375"/>
      <c r="K100" s="375"/>
      <c r="L100" s="376"/>
      <c r="M100" s="374">
        <f>IF(G100="対象外",0,G100)</f>
        <v>0</v>
      </c>
      <c r="N100" s="375"/>
      <c r="O100" s="375"/>
      <c r="P100" s="375">
        <f>IF(I100="対象外",0,I100)</f>
        <v>0</v>
      </c>
      <c r="Q100" s="375"/>
      <c r="R100" s="376"/>
      <c r="S100" s="374" t="str">
        <f>IF(G68&lt;&gt;0,VLOOKUP(G68,BE:BI,5,FALSE)*1000,"")</f>
        <v/>
      </c>
      <c r="T100" s="375"/>
      <c r="U100" s="375"/>
      <c r="V100" s="375"/>
      <c r="W100" s="375">
        <f>IF(G119&lt;&gt;0,VLOOKUP(G$91,BE:BI,5,FALSE)*1000,0)</f>
        <v>0</v>
      </c>
      <c r="X100" s="376"/>
      <c r="Y100" s="438">
        <v>0</v>
      </c>
      <c r="Z100" s="439"/>
      <c r="AA100" s="439"/>
      <c r="AB100" s="439"/>
      <c r="AC100" s="439"/>
      <c r="AD100" s="440"/>
      <c r="AE100" s="374" t="e">
        <f>ROUNDDOWN(MIN(M100,S100-Y100),-3)</f>
        <v>#VALUE!</v>
      </c>
      <c r="AF100" s="375"/>
      <c r="AG100" s="375"/>
      <c r="AH100" s="375"/>
      <c r="AI100" s="375"/>
      <c r="AJ100" s="376"/>
      <c r="AK100" s="5" t="str">
        <f>IF(COUNTIF('協力支援（⑦の場合）'!AL28,"R3完了日記載漏れ")=1,"×","〇")</f>
        <v>〇</v>
      </c>
      <c r="AL100" s="7" t="str">
        <f t="shared" si="9"/>
        <v/>
      </c>
      <c r="CH100" s="15"/>
      <c r="CI100" s="9"/>
      <c r="CJ100" s="10"/>
    </row>
    <row r="101" spans="1:88">
      <c r="A101" s="372"/>
      <c r="B101" s="373"/>
      <c r="C101" s="373"/>
      <c r="D101" s="373"/>
      <c r="E101" s="373"/>
      <c r="F101" s="373"/>
      <c r="G101" s="377"/>
      <c r="H101" s="378"/>
      <c r="I101" s="378"/>
      <c r="J101" s="378"/>
      <c r="K101" s="378"/>
      <c r="L101" s="379"/>
      <c r="M101" s="377"/>
      <c r="N101" s="378"/>
      <c r="O101" s="378"/>
      <c r="P101" s="378"/>
      <c r="Q101" s="378"/>
      <c r="R101" s="379"/>
      <c r="S101" s="377"/>
      <c r="T101" s="378"/>
      <c r="U101" s="378"/>
      <c r="V101" s="378"/>
      <c r="W101" s="378"/>
      <c r="X101" s="379"/>
      <c r="Y101" s="441"/>
      <c r="Z101" s="442"/>
      <c r="AA101" s="442"/>
      <c r="AB101" s="442"/>
      <c r="AC101" s="442"/>
      <c r="AD101" s="443"/>
      <c r="AE101" s="377"/>
      <c r="AF101" s="378"/>
      <c r="AG101" s="378"/>
      <c r="AH101" s="378"/>
      <c r="AI101" s="378"/>
      <c r="AJ101" s="379"/>
      <c r="AK101" s="5"/>
      <c r="AL101" s="7" t="str">
        <f t="shared" si="9"/>
        <v/>
      </c>
      <c r="CH101" s="15"/>
      <c r="CI101" s="9"/>
      <c r="CJ101" s="10"/>
    </row>
    <row r="102" spans="1:88">
      <c r="AK102" s="5"/>
      <c r="AL102" s="7" t="str">
        <f t="shared" si="9"/>
        <v/>
      </c>
      <c r="CH102" s="15"/>
      <c r="CI102" s="9"/>
      <c r="CJ102" s="10"/>
    </row>
    <row r="103" spans="1:88">
      <c r="A103" s="174" t="s">
        <v>428</v>
      </c>
      <c r="B103" s="156"/>
      <c r="C103" s="156"/>
      <c r="D103" s="156"/>
      <c r="E103" s="156"/>
      <c r="F103" s="156"/>
      <c r="G103" s="157"/>
      <c r="H103" s="157"/>
      <c r="I103" s="157"/>
      <c r="J103" s="157"/>
      <c r="K103" s="157"/>
      <c r="L103" s="157"/>
      <c r="M103" s="157"/>
      <c r="N103" s="157"/>
      <c r="O103" s="157"/>
      <c r="P103" s="157"/>
      <c r="Q103" s="157"/>
      <c r="R103" s="157"/>
      <c r="S103" s="157"/>
      <c r="T103" s="157"/>
      <c r="U103" s="157"/>
      <c r="V103" s="157"/>
      <c r="W103" s="157"/>
      <c r="X103" s="157"/>
      <c r="Y103" s="157"/>
      <c r="Z103" s="157"/>
      <c r="AA103" s="157"/>
      <c r="AB103" s="157"/>
      <c r="AC103" s="157"/>
      <c r="AD103" s="157"/>
      <c r="AE103" s="157"/>
      <c r="AF103" s="157"/>
      <c r="AG103" s="157"/>
      <c r="AH103" s="157"/>
      <c r="AI103" s="157"/>
      <c r="AJ103" s="157"/>
      <c r="AK103" s="5"/>
      <c r="AL103" s="7" t="str">
        <f t="shared" si="9"/>
        <v/>
      </c>
      <c r="CH103" s="15"/>
      <c r="CI103" s="9"/>
      <c r="CJ103" s="10"/>
    </row>
    <row r="104" spans="1:88">
      <c r="A104" s="387" t="s">
        <v>81</v>
      </c>
      <c r="B104" s="388"/>
      <c r="C104" s="388"/>
      <c r="D104" s="388"/>
      <c r="E104" s="388"/>
      <c r="F104" s="389"/>
      <c r="G104" s="387" t="s">
        <v>79</v>
      </c>
      <c r="H104" s="388"/>
      <c r="I104" s="388"/>
      <c r="J104" s="388"/>
      <c r="K104" s="388"/>
      <c r="L104" s="389"/>
      <c r="M104" s="387" t="s">
        <v>82</v>
      </c>
      <c r="N104" s="388"/>
      <c r="O104" s="388"/>
      <c r="P104" s="388"/>
      <c r="Q104" s="388"/>
      <c r="R104" s="389"/>
      <c r="S104" s="387" t="s">
        <v>80</v>
      </c>
      <c r="T104" s="388"/>
      <c r="U104" s="388"/>
      <c r="V104" s="388"/>
      <c r="W104" s="388"/>
      <c r="X104" s="389"/>
      <c r="Y104" s="387" t="s">
        <v>379</v>
      </c>
      <c r="Z104" s="388"/>
      <c r="AA104" s="388"/>
      <c r="AB104" s="388"/>
      <c r="AC104" s="388"/>
      <c r="AD104" s="389"/>
      <c r="AE104" s="384" t="s">
        <v>452</v>
      </c>
      <c r="AF104" s="385"/>
      <c r="AG104" s="385"/>
      <c r="AH104" s="385"/>
      <c r="AI104" s="385"/>
      <c r="AJ104" s="386"/>
      <c r="AK104" s="5"/>
      <c r="AL104" s="7" t="str">
        <f t="shared" si="9"/>
        <v/>
      </c>
      <c r="CH104" s="15"/>
      <c r="CI104" s="9"/>
      <c r="CJ104" s="10"/>
    </row>
    <row r="105" spans="1:88" ht="24" customHeight="1">
      <c r="A105" s="390" t="s">
        <v>441</v>
      </c>
      <c r="B105" s="391"/>
      <c r="C105" s="391"/>
      <c r="D105" s="391"/>
      <c r="E105" s="391"/>
      <c r="F105" s="391"/>
      <c r="G105" s="374">
        <f>'対象経費内訳詳細（①から④の場合）'!AD25</f>
        <v>0</v>
      </c>
      <c r="H105" s="375"/>
      <c r="I105" s="375"/>
      <c r="J105" s="375"/>
      <c r="K105" s="375"/>
      <c r="L105" s="376"/>
      <c r="M105" s="374">
        <f>SUM(G105:L112)</f>
        <v>0</v>
      </c>
      <c r="N105" s="375"/>
      <c r="O105" s="375"/>
      <c r="P105" s="375"/>
      <c r="Q105" s="375"/>
      <c r="R105" s="376"/>
      <c r="S105" s="374" t="str">
        <f>IF(G68&lt;&gt;0,VLOOKUP(G68,BE:BG,3,FALSE)*1000,"")</f>
        <v/>
      </c>
      <c r="T105" s="375"/>
      <c r="U105" s="375"/>
      <c r="V105" s="375"/>
      <c r="W105" s="375">
        <f>IF(G132&lt;&gt;0,VLOOKUP(G$91,BE:BG,3,FALSE)*1000,0)</f>
        <v>0</v>
      </c>
      <c r="X105" s="376"/>
      <c r="Y105" s="438">
        <v>0</v>
      </c>
      <c r="Z105" s="439"/>
      <c r="AA105" s="439"/>
      <c r="AB105" s="439"/>
      <c r="AC105" s="439"/>
      <c r="AD105" s="440"/>
      <c r="AE105" s="374" t="e">
        <f>ROUNDDOWN(MIN(M105,S105-Y105),-3)</f>
        <v>#VALUE!</v>
      </c>
      <c r="AF105" s="375"/>
      <c r="AG105" s="375"/>
      <c r="AH105" s="375"/>
      <c r="AI105" s="375"/>
      <c r="AJ105" s="376"/>
      <c r="AK105" s="5" t="str">
        <f>IF(COUNTIF('対象経費内訳詳細（①から④の場合）'!AL24,"R4完了日記載漏れ")=1,"×","〇")</f>
        <v>〇</v>
      </c>
      <c r="AL105" s="7" t="str">
        <f t="shared" si="9"/>
        <v/>
      </c>
      <c r="CH105" s="15"/>
      <c r="CI105" s="9"/>
      <c r="CJ105" s="10"/>
    </row>
    <row r="106" spans="1:88">
      <c r="A106" s="392"/>
      <c r="B106" s="393"/>
      <c r="C106" s="393"/>
      <c r="D106" s="393"/>
      <c r="E106" s="393"/>
      <c r="F106" s="393"/>
      <c r="G106" s="377"/>
      <c r="H106" s="378"/>
      <c r="I106" s="378"/>
      <c r="J106" s="378"/>
      <c r="K106" s="378"/>
      <c r="L106" s="379"/>
      <c r="M106" s="380"/>
      <c r="N106" s="381"/>
      <c r="O106" s="381"/>
      <c r="P106" s="381"/>
      <c r="Q106" s="381"/>
      <c r="R106" s="382"/>
      <c r="S106" s="380"/>
      <c r="T106" s="381"/>
      <c r="U106" s="381"/>
      <c r="V106" s="381"/>
      <c r="W106" s="381"/>
      <c r="X106" s="382"/>
      <c r="Y106" s="448"/>
      <c r="Z106" s="449"/>
      <c r="AA106" s="449"/>
      <c r="AB106" s="449"/>
      <c r="AC106" s="449"/>
      <c r="AD106" s="450"/>
      <c r="AE106" s="380"/>
      <c r="AF106" s="381"/>
      <c r="AG106" s="381"/>
      <c r="AH106" s="381"/>
      <c r="AI106" s="381"/>
      <c r="AJ106" s="382"/>
      <c r="AK106" s="5"/>
      <c r="AL106" s="7" t="str">
        <f t="shared" si="9"/>
        <v/>
      </c>
      <c r="CH106" s="15"/>
      <c r="CI106" s="9"/>
      <c r="CJ106" s="10"/>
    </row>
    <row r="107" spans="1:88" s="105" customFormat="1" ht="24" customHeight="1">
      <c r="A107" s="317" t="s">
        <v>442</v>
      </c>
      <c r="B107" s="371"/>
      <c r="C107" s="371"/>
      <c r="D107" s="371"/>
      <c r="E107" s="371"/>
      <c r="F107" s="371"/>
      <c r="G107" s="374" t="str">
        <f>'対象経費内訳詳細（①から④の場合）'!AE41</f>
        <v>対象外</v>
      </c>
      <c r="H107" s="375"/>
      <c r="I107" s="375"/>
      <c r="J107" s="375"/>
      <c r="K107" s="375"/>
      <c r="L107" s="376"/>
      <c r="M107" s="380"/>
      <c r="N107" s="381"/>
      <c r="O107" s="381"/>
      <c r="P107" s="381"/>
      <c r="Q107" s="381"/>
      <c r="R107" s="382"/>
      <c r="S107" s="380"/>
      <c r="T107" s="381"/>
      <c r="U107" s="381"/>
      <c r="V107" s="381"/>
      <c r="W107" s="381"/>
      <c r="X107" s="382"/>
      <c r="Y107" s="448"/>
      <c r="Z107" s="449"/>
      <c r="AA107" s="449"/>
      <c r="AB107" s="449"/>
      <c r="AC107" s="449"/>
      <c r="AD107" s="450"/>
      <c r="AE107" s="380"/>
      <c r="AF107" s="381"/>
      <c r="AG107" s="381"/>
      <c r="AH107" s="381"/>
      <c r="AI107" s="381"/>
      <c r="AJ107" s="382"/>
      <c r="AL107" s="7" t="str">
        <f t="shared" si="9"/>
        <v/>
      </c>
      <c r="BF107" s="19"/>
      <c r="BH107" s="6"/>
      <c r="BI107" s="6"/>
      <c r="BW107" s="6"/>
      <c r="BX107" s="6"/>
      <c r="BY107" s="6"/>
      <c r="BZ107" s="6"/>
      <c r="CA107" s="6"/>
      <c r="CB107" s="6"/>
      <c r="CC107" s="6"/>
      <c r="CD107" s="6"/>
      <c r="CE107" s="6"/>
      <c r="CF107" s="6"/>
      <c r="CG107" s="6"/>
      <c r="CH107" s="190"/>
      <c r="CI107" s="9"/>
      <c r="CJ107" s="10"/>
    </row>
    <row r="108" spans="1:88" s="105" customFormat="1">
      <c r="A108" s="372"/>
      <c r="B108" s="373"/>
      <c r="C108" s="373"/>
      <c r="D108" s="373"/>
      <c r="E108" s="373"/>
      <c r="F108" s="373"/>
      <c r="G108" s="377"/>
      <c r="H108" s="378"/>
      <c r="I108" s="378"/>
      <c r="J108" s="378"/>
      <c r="K108" s="378"/>
      <c r="L108" s="379"/>
      <c r="M108" s="380"/>
      <c r="N108" s="381"/>
      <c r="O108" s="381"/>
      <c r="P108" s="381"/>
      <c r="Q108" s="381"/>
      <c r="R108" s="382"/>
      <c r="S108" s="380"/>
      <c r="T108" s="381"/>
      <c r="U108" s="381"/>
      <c r="V108" s="381"/>
      <c r="W108" s="381"/>
      <c r="X108" s="382"/>
      <c r="Y108" s="448"/>
      <c r="Z108" s="449"/>
      <c r="AA108" s="449"/>
      <c r="AB108" s="449"/>
      <c r="AC108" s="449"/>
      <c r="AD108" s="450"/>
      <c r="AE108" s="380"/>
      <c r="AF108" s="381"/>
      <c r="AG108" s="381"/>
      <c r="AH108" s="381"/>
      <c r="AI108" s="381"/>
      <c r="AJ108" s="382"/>
      <c r="AL108" s="7" t="str">
        <f t="shared" si="9"/>
        <v/>
      </c>
      <c r="BF108" s="19"/>
      <c r="BH108" s="6"/>
      <c r="BI108" s="6"/>
      <c r="BW108" s="6"/>
      <c r="BX108" s="6"/>
      <c r="BY108" s="6"/>
      <c r="BZ108" s="6"/>
      <c r="CA108" s="6"/>
      <c r="CB108" s="6"/>
      <c r="CC108" s="6"/>
      <c r="CD108" s="6"/>
      <c r="CE108" s="6"/>
      <c r="CF108" s="6"/>
      <c r="CG108" s="6"/>
      <c r="CH108" s="190"/>
      <c r="CI108" s="9"/>
      <c r="CJ108" s="10"/>
    </row>
    <row r="109" spans="1:88">
      <c r="A109" s="451" t="s">
        <v>57</v>
      </c>
      <c r="B109" s="371"/>
      <c r="C109" s="371"/>
      <c r="D109" s="371"/>
      <c r="E109" s="371"/>
      <c r="F109" s="371"/>
      <c r="G109" s="374" t="str">
        <f>'対象経費内訳詳細（①から④の場合）'!AD60</f>
        <v>対象外</v>
      </c>
      <c r="H109" s="375"/>
      <c r="I109" s="375"/>
      <c r="J109" s="375"/>
      <c r="K109" s="375"/>
      <c r="L109" s="376"/>
      <c r="M109" s="380"/>
      <c r="N109" s="381"/>
      <c r="O109" s="381"/>
      <c r="P109" s="381"/>
      <c r="Q109" s="381"/>
      <c r="R109" s="382"/>
      <c r="S109" s="380"/>
      <c r="T109" s="381"/>
      <c r="U109" s="381"/>
      <c r="V109" s="381"/>
      <c r="W109" s="381"/>
      <c r="X109" s="382"/>
      <c r="Y109" s="448"/>
      <c r="Z109" s="449"/>
      <c r="AA109" s="449"/>
      <c r="AB109" s="449"/>
      <c r="AC109" s="449"/>
      <c r="AD109" s="450"/>
      <c r="AE109" s="380"/>
      <c r="AF109" s="381"/>
      <c r="AG109" s="381"/>
      <c r="AH109" s="381"/>
      <c r="AI109" s="381"/>
      <c r="AJ109" s="382"/>
      <c r="AK109" s="7" t="str">
        <f>IF(COUNTIF('対象経費内訳詳細（①から④の場合）'!AL59,"R4完了日記載漏れ")=1,"×","〇")</f>
        <v>〇</v>
      </c>
      <c r="AL109" s="7" t="str">
        <f t="shared" si="9"/>
        <v/>
      </c>
      <c r="CH109" s="15"/>
      <c r="CI109" s="9"/>
      <c r="CJ109" s="10"/>
    </row>
    <row r="110" spans="1:88">
      <c r="A110" s="372"/>
      <c r="B110" s="373"/>
      <c r="C110" s="373"/>
      <c r="D110" s="373"/>
      <c r="E110" s="373"/>
      <c r="F110" s="373"/>
      <c r="G110" s="377"/>
      <c r="H110" s="378"/>
      <c r="I110" s="378"/>
      <c r="J110" s="378"/>
      <c r="K110" s="378"/>
      <c r="L110" s="379"/>
      <c r="M110" s="380"/>
      <c r="N110" s="381"/>
      <c r="O110" s="381"/>
      <c r="P110" s="381"/>
      <c r="Q110" s="381"/>
      <c r="R110" s="382"/>
      <c r="S110" s="380"/>
      <c r="T110" s="381"/>
      <c r="U110" s="381"/>
      <c r="V110" s="381"/>
      <c r="W110" s="381"/>
      <c r="X110" s="382"/>
      <c r="Y110" s="448"/>
      <c r="Z110" s="449"/>
      <c r="AA110" s="449"/>
      <c r="AB110" s="449"/>
      <c r="AC110" s="449"/>
      <c r="AD110" s="450"/>
      <c r="AE110" s="380"/>
      <c r="AF110" s="381"/>
      <c r="AG110" s="381"/>
      <c r="AH110" s="381"/>
      <c r="AI110" s="381"/>
      <c r="AJ110" s="382"/>
      <c r="AK110" s="5"/>
      <c r="AL110" s="7" t="str">
        <f t="shared" si="9"/>
        <v/>
      </c>
      <c r="CH110" s="15"/>
      <c r="CI110" s="9"/>
      <c r="CJ110" s="10"/>
    </row>
    <row r="111" spans="1:88">
      <c r="A111" s="451" t="s">
        <v>237</v>
      </c>
      <c r="B111" s="371"/>
      <c r="C111" s="371"/>
      <c r="D111" s="371"/>
      <c r="E111" s="371"/>
      <c r="F111" s="371"/>
      <c r="G111" s="374" t="str">
        <f>'様式３（療養者名簿）（⑤の場合）'!AH20</f>
        <v>対象外</v>
      </c>
      <c r="H111" s="375"/>
      <c r="I111" s="375"/>
      <c r="J111" s="375"/>
      <c r="K111" s="375"/>
      <c r="L111" s="376"/>
      <c r="M111" s="380"/>
      <c r="N111" s="381"/>
      <c r="O111" s="381"/>
      <c r="P111" s="381"/>
      <c r="Q111" s="381"/>
      <c r="R111" s="382"/>
      <c r="S111" s="380"/>
      <c r="T111" s="381"/>
      <c r="U111" s="381"/>
      <c r="V111" s="381"/>
      <c r="W111" s="381"/>
      <c r="X111" s="382"/>
      <c r="Y111" s="448"/>
      <c r="Z111" s="449"/>
      <c r="AA111" s="449"/>
      <c r="AB111" s="449"/>
      <c r="AC111" s="449"/>
      <c r="AD111" s="450"/>
      <c r="AE111" s="380"/>
      <c r="AF111" s="381"/>
      <c r="AG111" s="381"/>
      <c r="AH111" s="381"/>
      <c r="AI111" s="381"/>
      <c r="AJ111" s="382"/>
      <c r="AK111" s="5"/>
      <c r="AL111" s="7" t="str">
        <f t="shared" si="9"/>
        <v/>
      </c>
      <c r="CH111" s="15"/>
      <c r="CI111" s="9"/>
      <c r="CJ111" s="10"/>
    </row>
    <row r="112" spans="1:88">
      <c r="A112" s="372"/>
      <c r="B112" s="373"/>
      <c r="C112" s="373"/>
      <c r="D112" s="373"/>
      <c r="E112" s="373"/>
      <c r="F112" s="373"/>
      <c r="G112" s="377"/>
      <c r="H112" s="378"/>
      <c r="I112" s="378"/>
      <c r="J112" s="378"/>
      <c r="K112" s="378"/>
      <c r="L112" s="379"/>
      <c r="M112" s="377"/>
      <c r="N112" s="378"/>
      <c r="O112" s="378"/>
      <c r="P112" s="378"/>
      <c r="Q112" s="378"/>
      <c r="R112" s="379"/>
      <c r="S112" s="377"/>
      <c r="T112" s="378"/>
      <c r="U112" s="378"/>
      <c r="V112" s="378"/>
      <c r="W112" s="378"/>
      <c r="X112" s="379"/>
      <c r="Y112" s="441"/>
      <c r="Z112" s="442"/>
      <c r="AA112" s="442"/>
      <c r="AB112" s="442"/>
      <c r="AC112" s="442"/>
      <c r="AD112" s="443"/>
      <c r="AE112" s="377"/>
      <c r="AF112" s="378"/>
      <c r="AG112" s="378"/>
      <c r="AH112" s="378"/>
      <c r="AI112" s="378"/>
      <c r="AJ112" s="379"/>
      <c r="AK112" s="5"/>
      <c r="AL112" s="7" t="str">
        <f t="shared" si="9"/>
        <v/>
      </c>
      <c r="CH112" s="15"/>
      <c r="CI112" s="9"/>
      <c r="CJ112" s="10"/>
    </row>
    <row r="113" spans="1:88">
      <c r="A113" s="451" t="s">
        <v>58</v>
      </c>
      <c r="B113" s="371"/>
      <c r="C113" s="371"/>
      <c r="D113" s="371"/>
      <c r="E113" s="371"/>
      <c r="F113" s="371"/>
      <c r="G113" s="374" t="str">
        <f>'居宅サービス切替（⑥の場合）'!AD18</f>
        <v>対象外</v>
      </c>
      <c r="H113" s="375"/>
      <c r="I113" s="375"/>
      <c r="J113" s="375"/>
      <c r="K113" s="375"/>
      <c r="L113" s="376"/>
      <c r="M113" s="374">
        <f>IF(G113="対象外",0,G113)</f>
        <v>0</v>
      </c>
      <c r="N113" s="375"/>
      <c r="O113" s="375"/>
      <c r="P113" s="375">
        <f>IF(I113="対象外",0,I113)</f>
        <v>0</v>
      </c>
      <c r="Q113" s="375"/>
      <c r="R113" s="376"/>
      <c r="S113" s="374" t="str">
        <f>IF(G68&lt;&gt;0,VLOOKUP(G68,BE:BH,4,FALSE)*1000,"")</f>
        <v/>
      </c>
      <c r="T113" s="375"/>
      <c r="U113" s="375"/>
      <c r="V113" s="375"/>
      <c r="W113" s="375">
        <f>IF(G132&lt;&gt;0,VLOOKUP(G$91,BE:BH,4,FALSE)*1000,0)</f>
        <v>0</v>
      </c>
      <c r="X113" s="376"/>
      <c r="Y113" s="438">
        <v>0</v>
      </c>
      <c r="Z113" s="439"/>
      <c r="AA113" s="439"/>
      <c r="AB113" s="439"/>
      <c r="AC113" s="439"/>
      <c r="AD113" s="440">
        <f>ROUNDDOWN(MIN(P113,W113),-3)</f>
        <v>0</v>
      </c>
      <c r="AE113" s="374" t="e">
        <f>ROUNDDOWN(MIN(M113,S113-Y113),-3)</f>
        <v>#VALUE!</v>
      </c>
      <c r="AF113" s="375"/>
      <c r="AG113" s="375"/>
      <c r="AH113" s="375"/>
      <c r="AI113" s="375"/>
      <c r="AJ113" s="376"/>
      <c r="AK113" s="5" t="str">
        <f>IF(COUNTIF('居宅サービス切替（⑥の場合）'!AM17,"R4完了日記載漏れ")=1,"×","〇")</f>
        <v>〇</v>
      </c>
      <c r="AL113" s="7" t="str">
        <f t="shared" si="9"/>
        <v/>
      </c>
      <c r="CH113" s="15"/>
      <c r="CI113" s="9"/>
      <c r="CJ113" s="10"/>
    </row>
    <row r="114" spans="1:88">
      <c r="A114" s="372"/>
      <c r="B114" s="373"/>
      <c r="C114" s="373"/>
      <c r="D114" s="373"/>
      <c r="E114" s="373"/>
      <c r="F114" s="373"/>
      <c r="G114" s="377"/>
      <c r="H114" s="378"/>
      <c r="I114" s="378"/>
      <c r="J114" s="378"/>
      <c r="K114" s="378"/>
      <c r="L114" s="379"/>
      <c r="M114" s="377"/>
      <c r="N114" s="378"/>
      <c r="O114" s="378"/>
      <c r="P114" s="378"/>
      <c r="Q114" s="378"/>
      <c r="R114" s="379"/>
      <c r="S114" s="377"/>
      <c r="T114" s="378"/>
      <c r="U114" s="378"/>
      <c r="V114" s="378"/>
      <c r="W114" s="378"/>
      <c r="X114" s="379"/>
      <c r="Y114" s="441"/>
      <c r="Z114" s="442"/>
      <c r="AA114" s="442"/>
      <c r="AB114" s="442"/>
      <c r="AC114" s="442"/>
      <c r="AD114" s="443"/>
      <c r="AE114" s="377"/>
      <c r="AF114" s="378"/>
      <c r="AG114" s="378"/>
      <c r="AH114" s="378"/>
      <c r="AI114" s="378"/>
      <c r="AJ114" s="379"/>
      <c r="AK114" s="5"/>
      <c r="AL114" s="7" t="str">
        <f t="shared" si="9"/>
        <v/>
      </c>
    </row>
    <row r="115" spans="1:88">
      <c r="A115" s="451" t="s">
        <v>235</v>
      </c>
      <c r="B115" s="371"/>
      <c r="C115" s="371"/>
      <c r="D115" s="371"/>
      <c r="E115" s="371"/>
      <c r="F115" s="371"/>
      <c r="G115" s="374" t="str">
        <f>'協力支援（⑦の場合）'!AD29</f>
        <v>対象外</v>
      </c>
      <c r="H115" s="375"/>
      <c r="I115" s="375"/>
      <c r="J115" s="375"/>
      <c r="K115" s="375"/>
      <c r="L115" s="376"/>
      <c r="M115" s="374">
        <f>IF(G115="対象外",0,G115)</f>
        <v>0</v>
      </c>
      <c r="N115" s="375"/>
      <c r="O115" s="375"/>
      <c r="P115" s="375">
        <f>IF(I115="対象外",0,I115)</f>
        <v>0</v>
      </c>
      <c r="Q115" s="375"/>
      <c r="R115" s="376"/>
      <c r="S115" s="374" t="str">
        <f>IF(G68&lt;&gt;0,VLOOKUP(G68,BE:BI,5,FALSE)*1000,"")</f>
        <v/>
      </c>
      <c r="T115" s="375"/>
      <c r="U115" s="375"/>
      <c r="V115" s="375"/>
      <c r="W115" s="375">
        <f>IF(G132&lt;&gt;0,VLOOKUP(G$91,BE:BI,5,FALSE)*1000,0)</f>
        <v>0</v>
      </c>
      <c r="X115" s="376"/>
      <c r="Y115" s="438">
        <v>0</v>
      </c>
      <c r="Z115" s="439"/>
      <c r="AA115" s="439"/>
      <c r="AB115" s="439"/>
      <c r="AC115" s="439"/>
      <c r="AD115" s="440"/>
      <c r="AE115" s="374" t="e">
        <f>ROUNDDOWN(MIN(M115,S115-Y115),-3)</f>
        <v>#VALUE!</v>
      </c>
      <c r="AF115" s="375"/>
      <c r="AG115" s="375"/>
      <c r="AH115" s="375"/>
      <c r="AI115" s="375"/>
      <c r="AJ115" s="376"/>
      <c r="AK115" s="5" t="str">
        <f>IF(COUNTIF('協力支援（⑦の場合）'!AM28,"R4完了日記載漏れ")=1,"×","〇")</f>
        <v>〇</v>
      </c>
      <c r="AL115" s="7" t="str">
        <f t="shared" si="9"/>
        <v/>
      </c>
    </row>
    <row r="116" spans="1:88">
      <c r="A116" s="372"/>
      <c r="B116" s="373"/>
      <c r="C116" s="373"/>
      <c r="D116" s="373"/>
      <c r="E116" s="373"/>
      <c r="F116" s="373"/>
      <c r="G116" s="377"/>
      <c r="H116" s="378"/>
      <c r="I116" s="378"/>
      <c r="J116" s="378"/>
      <c r="K116" s="378"/>
      <c r="L116" s="379"/>
      <c r="M116" s="377"/>
      <c r="N116" s="378"/>
      <c r="O116" s="378"/>
      <c r="P116" s="378"/>
      <c r="Q116" s="378"/>
      <c r="R116" s="379"/>
      <c r="S116" s="377"/>
      <c r="T116" s="378"/>
      <c r="U116" s="378"/>
      <c r="V116" s="378"/>
      <c r="W116" s="378"/>
      <c r="X116" s="379"/>
      <c r="Y116" s="441"/>
      <c r="Z116" s="442"/>
      <c r="AA116" s="442"/>
      <c r="AB116" s="442"/>
      <c r="AC116" s="442"/>
      <c r="AD116" s="443"/>
      <c r="AE116" s="377"/>
      <c r="AF116" s="378"/>
      <c r="AG116" s="378"/>
      <c r="AH116" s="378"/>
      <c r="AI116" s="378"/>
      <c r="AJ116" s="379"/>
    </row>
    <row r="118" spans="1:88">
      <c r="A118" s="82" t="s">
        <v>238</v>
      </c>
      <c r="B118" s="453" t="s">
        <v>424</v>
      </c>
      <c r="C118" s="453"/>
      <c r="D118" s="453"/>
      <c r="E118" s="453"/>
      <c r="F118" s="453"/>
      <c r="G118" s="453"/>
      <c r="H118" s="453"/>
      <c r="I118" s="453"/>
      <c r="J118" s="453"/>
      <c r="K118" s="453"/>
      <c r="L118" s="453"/>
      <c r="M118" s="453"/>
      <c r="N118" s="453"/>
      <c r="O118" s="453"/>
      <c r="P118" s="453"/>
      <c r="Q118" s="453"/>
      <c r="R118" s="453"/>
      <c r="S118" s="453"/>
      <c r="T118" s="453"/>
      <c r="U118" s="453"/>
      <c r="V118" s="453"/>
      <c r="W118" s="453"/>
      <c r="X118" s="453"/>
      <c r="Y118" s="453"/>
      <c r="Z118" s="453"/>
      <c r="AA118" s="453"/>
      <c r="AB118" s="453"/>
      <c r="AC118" s="453"/>
      <c r="AD118" s="453"/>
      <c r="AE118" s="453"/>
      <c r="AF118" s="453"/>
      <c r="AG118" s="453"/>
      <c r="AH118" s="453"/>
      <c r="AI118" s="453"/>
      <c r="AJ118" s="453"/>
    </row>
    <row r="119" spans="1:88">
      <c r="A119" s="97" t="s">
        <v>239</v>
      </c>
      <c r="B119" s="453" t="s">
        <v>425</v>
      </c>
      <c r="C119" s="453"/>
      <c r="D119" s="453"/>
      <c r="E119" s="453"/>
      <c r="F119" s="453"/>
      <c r="G119" s="453"/>
      <c r="H119" s="453"/>
      <c r="I119" s="453"/>
      <c r="J119" s="453"/>
      <c r="K119" s="453"/>
      <c r="L119" s="453"/>
      <c r="M119" s="453"/>
      <c r="N119" s="453"/>
      <c r="O119" s="453"/>
      <c r="P119" s="453"/>
      <c r="Q119" s="453"/>
      <c r="R119" s="453"/>
      <c r="S119" s="453"/>
      <c r="T119" s="453"/>
      <c r="U119" s="453"/>
      <c r="V119" s="453"/>
      <c r="W119" s="453"/>
      <c r="X119" s="453"/>
      <c r="Y119" s="453"/>
      <c r="Z119" s="453"/>
      <c r="AA119" s="453"/>
      <c r="AB119" s="453"/>
      <c r="AC119" s="453"/>
      <c r="AD119" s="453"/>
      <c r="AE119" s="453"/>
      <c r="AF119" s="453"/>
      <c r="AG119" s="453"/>
      <c r="AH119" s="453"/>
      <c r="AI119" s="453"/>
      <c r="AJ119" s="453"/>
    </row>
    <row r="120" spans="1:88">
      <c r="B120" s="18"/>
      <c r="C120" s="18"/>
      <c r="D120" s="18"/>
      <c r="E120" s="18"/>
      <c r="F120" s="18"/>
      <c r="G120" s="18"/>
      <c r="H120" s="18"/>
      <c r="I120" s="18"/>
      <c r="J120" s="18"/>
      <c r="K120" s="18"/>
      <c r="L120" s="18"/>
      <c r="M120" s="18"/>
      <c r="N120" s="18"/>
      <c r="O120" s="18"/>
      <c r="P120" s="18"/>
      <c r="Q120" s="18"/>
      <c r="R120" s="18"/>
      <c r="S120" s="18"/>
      <c r="T120" s="18"/>
      <c r="U120" s="19"/>
      <c r="V120" s="18"/>
      <c r="W120" s="18"/>
      <c r="X120" s="18"/>
      <c r="Y120" s="18"/>
      <c r="Z120" s="18"/>
      <c r="AA120" s="18"/>
      <c r="AB120" s="18"/>
      <c r="AC120" s="18"/>
      <c r="AD120" s="18"/>
      <c r="AE120" s="18"/>
      <c r="AF120" s="18"/>
      <c r="AG120" s="18"/>
      <c r="AH120" s="18"/>
      <c r="AI120" s="18"/>
      <c r="AJ120" s="18"/>
    </row>
  </sheetData>
  <mergeCells count="177">
    <mergeCell ref="G109:L110"/>
    <mergeCell ref="A111:F112"/>
    <mergeCell ref="K45:AJ45"/>
    <mergeCell ref="B44:AJ44"/>
    <mergeCell ref="G52:AJ52"/>
    <mergeCell ref="A70:D71"/>
    <mergeCell ref="A113:F114"/>
    <mergeCell ref="G113:L114"/>
    <mergeCell ref="M113:R114"/>
    <mergeCell ref="S113:X114"/>
    <mergeCell ref="Y113:AD114"/>
    <mergeCell ref="Y98:AD99"/>
    <mergeCell ref="AE98:AJ99"/>
    <mergeCell ref="M100:R101"/>
    <mergeCell ref="S100:X101"/>
    <mergeCell ref="Y100:AD101"/>
    <mergeCell ref="AE100:AJ101"/>
    <mergeCell ref="A75:AJ75"/>
    <mergeCell ref="A94:F95"/>
    <mergeCell ref="A96:F97"/>
    <mergeCell ref="A98:F99"/>
    <mergeCell ref="A100:F101"/>
    <mergeCell ref="G90:L91"/>
    <mergeCell ref="E72:F73"/>
    <mergeCell ref="G72:AJ73"/>
    <mergeCell ref="A68:D69"/>
    <mergeCell ref="B118:AJ118"/>
    <mergeCell ref="B119:AJ119"/>
    <mergeCell ref="A25:D26"/>
    <mergeCell ref="E25:M26"/>
    <mergeCell ref="N25:Q26"/>
    <mergeCell ref="R25:Z26"/>
    <mergeCell ref="AA25:AD26"/>
    <mergeCell ref="AE25:AJ26"/>
    <mergeCell ref="A27:D28"/>
    <mergeCell ref="E27:AJ28"/>
    <mergeCell ref="A29:D30"/>
    <mergeCell ref="E29:F30"/>
    <mergeCell ref="G29:AJ30"/>
    <mergeCell ref="A64:D65"/>
    <mergeCell ref="E64:M65"/>
    <mergeCell ref="A66:D67"/>
    <mergeCell ref="E68:F69"/>
    <mergeCell ref="AA64:AD65"/>
    <mergeCell ref="AE113:AJ114"/>
    <mergeCell ref="A115:F116"/>
    <mergeCell ref="G115:L116"/>
    <mergeCell ref="M115:R116"/>
    <mergeCell ref="S115:X116"/>
    <mergeCell ref="Y115:AD116"/>
    <mergeCell ref="AE115:AJ116"/>
    <mergeCell ref="A76:B76"/>
    <mergeCell ref="C76:AJ76"/>
    <mergeCell ref="S90:X97"/>
    <mergeCell ref="Y90:AD97"/>
    <mergeCell ref="A104:F104"/>
    <mergeCell ref="G104:L104"/>
    <mergeCell ref="M104:R104"/>
    <mergeCell ref="S104:X104"/>
    <mergeCell ref="Y104:AD104"/>
    <mergeCell ref="AE104:AJ104"/>
    <mergeCell ref="A105:F106"/>
    <mergeCell ref="G105:L106"/>
    <mergeCell ref="M105:R112"/>
    <mergeCell ref="S105:X112"/>
    <mergeCell ref="Y105:AD112"/>
    <mergeCell ref="AE105:AJ112"/>
    <mergeCell ref="A109:F110"/>
    <mergeCell ref="A77:B77"/>
    <mergeCell ref="A78:B78"/>
    <mergeCell ref="C78:AJ78"/>
    <mergeCell ref="G111:L112"/>
    <mergeCell ref="A92:F93"/>
    <mergeCell ref="G92:L93"/>
    <mergeCell ref="A2:AJ2"/>
    <mergeCell ref="CE42:CF42"/>
    <mergeCell ref="BW42:BX42"/>
    <mergeCell ref="BY42:BZ42"/>
    <mergeCell ref="CA42:CB42"/>
    <mergeCell ref="Z6:AA7"/>
    <mergeCell ref="AB6:AC7"/>
    <mergeCell ref="AD6:AD7"/>
    <mergeCell ref="AE6:AF7"/>
    <mergeCell ref="AG6:AG7"/>
    <mergeCell ref="AH6:AI7"/>
    <mergeCell ref="AJ6:AJ7"/>
    <mergeCell ref="CC42:CD42"/>
    <mergeCell ref="W17:AJ18"/>
    <mergeCell ref="W21:AJ22"/>
    <mergeCell ref="S38:AD39"/>
    <mergeCell ref="G31:AJ32"/>
    <mergeCell ref="G33:AJ34"/>
    <mergeCell ref="F19:V20"/>
    <mergeCell ref="F17:Q18"/>
    <mergeCell ref="R17:V18"/>
    <mergeCell ref="S40:AD41"/>
    <mergeCell ref="A89:F89"/>
    <mergeCell ref="A90:F91"/>
    <mergeCell ref="A1:AJ1"/>
    <mergeCell ref="B52:F52"/>
    <mergeCell ref="B53:F53"/>
    <mergeCell ref="N48:AJ48"/>
    <mergeCell ref="A15:E16"/>
    <mergeCell ref="A17:E18"/>
    <mergeCell ref="A3:AJ5"/>
    <mergeCell ref="A12:AJ12"/>
    <mergeCell ref="I50:AJ50"/>
    <mergeCell ref="A10:AJ10"/>
    <mergeCell ref="A13:E14"/>
    <mergeCell ref="G15:I16"/>
    <mergeCell ref="F13:AJ14"/>
    <mergeCell ref="G40:R41"/>
    <mergeCell ref="B50:F50"/>
    <mergeCell ref="B51:F51"/>
    <mergeCell ref="A45:A53"/>
    <mergeCell ref="G47:W47"/>
    <mergeCell ref="A21:E22"/>
    <mergeCell ref="F21:I22"/>
    <mergeCell ref="J15:K16"/>
    <mergeCell ref="L15:AJ16"/>
    <mergeCell ref="C81:AJ82"/>
    <mergeCell ref="A85:B86"/>
    <mergeCell ref="C85:AJ86"/>
    <mergeCell ref="C77:AJ77"/>
    <mergeCell ref="A83:B84"/>
    <mergeCell ref="C83:AJ84"/>
    <mergeCell ref="A79:B80"/>
    <mergeCell ref="A107:F108"/>
    <mergeCell ref="G107:L108"/>
    <mergeCell ref="M90:R97"/>
    <mergeCell ref="C79:AJ80"/>
    <mergeCell ref="A81:B82"/>
    <mergeCell ref="AE89:AJ89"/>
    <mergeCell ref="Y89:AD89"/>
    <mergeCell ref="S89:X89"/>
    <mergeCell ref="M89:R89"/>
    <mergeCell ref="G89:L89"/>
    <mergeCell ref="G94:L95"/>
    <mergeCell ref="G96:L97"/>
    <mergeCell ref="G98:L99"/>
    <mergeCell ref="G100:L101"/>
    <mergeCell ref="AE90:AJ97"/>
    <mergeCell ref="M98:R99"/>
    <mergeCell ref="S98:X99"/>
    <mergeCell ref="G70:AJ71"/>
    <mergeCell ref="A72:D73"/>
    <mergeCell ref="E70:F71"/>
    <mergeCell ref="G68:AJ69"/>
    <mergeCell ref="A19:E20"/>
    <mergeCell ref="J21:Q22"/>
    <mergeCell ref="A31:D32"/>
    <mergeCell ref="E31:F32"/>
    <mergeCell ref="G53:AJ53"/>
    <mergeCell ref="AE64:AJ65"/>
    <mergeCell ref="N64:Q65"/>
    <mergeCell ref="E66:AJ67"/>
    <mergeCell ref="R64:Z65"/>
    <mergeCell ref="S36:AD37"/>
    <mergeCell ref="B49:AJ49"/>
    <mergeCell ref="G50:H50"/>
    <mergeCell ref="G48:M48"/>
    <mergeCell ref="N51:AJ51"/>
    <mergeCell ref="B48:F48"/>
    <mergeCell ref="B46:F46"/>
    <mergeCell ref="B45:F45"/>
    <mergeCell ref="X47:AJ47"/>
    <mergeCell ref="B47:F47"/>
    <mergeCell ref="J46:AJ46"/>
    <mergeCell ref="A11:J11"/>
    <mergeCell ref="K11:P11"/>
    <mergeCell ref="Q11:AC11"/>
    <mergeCell ref="R21:V22"/>
    <mergeCell ref="F15:F16"/>
    <mergeCell ref="G38:R39"/>
    <mergeCell ref="G36:R37"/>
    <mergeCell ref="A33:D34"/>
    <mergeCell ref="E33:F34"/>
  </mergeCells>
  <phoneticPr fontId="2"/>
  <dataValidations xWindow="1140" yWindow="786" count="33">
    <dataValidation type="list" allowBlank="1" showInputMessage="1" showErrorMessage="1" promptTitle="申請日" prompt="申請日の属する月（申請月～令和４年３月まで）を入力してください。" sqref="AE6:AF7" xr:uid="{00000000-0002-0000-0100-000000000000}">
      <formula1>$BA$2:$BA$11</formula1>
    </dataValidation>
    <dataValidation type="list" allowBlank="1" showInputMessage="1" showErrorMessage="1" promptTitle="年号の入力" prompt="本事業は令和３年度（令和３年４月１日～令和４年３月３１日）における事業に要する経費が対象であるため、「３」または「４」を記入してください。" sqref="AB6:AC7" xr:uid="{00000000-0002-0000-0100-000001000000}">
      <formula1>$AZ$2:$AZ$3</formula1>
    </dataValidation>
    <dataValidation allowBlank="1" showInputMessage="1" showErrorMessage="1" errorTitle="指定口座への振り込みが希望されています。" error="国保連登録口座以外への振込を希望する際は上段で「希望する」を選択してください。" promptTitle="口座名義人の入力" prompt="略称等は用いず、正式な名称を誤りのないように入力してください。" sqref="G103:AJ103 G88:AJ88" xr:uid="{00000000-0002-0000-0100-000002000000}"/>
    <dataValidation allowBlank="1" showInputMessage="1" showErrorMessage="1" errorTitle="指定口座への振り込みが希望されています。" error="国保連登録口座以外への振込を希望する際は上段で「希望する」を選択してください。" promptTitle="金融機関名の入力" prompt="略称等は用いず、正式な名称を誤りのないように入力してください。" sqref="G47:W47" xr:uid="{00000000-0002-0000-0100-000003000000}"/>
    <dataValidation allowBlank="1" showInputMessage="1" showErrorMessage="1" promptTitle="連絡先メールアドレス" prompt="担当の方とやりとりが可能なメールアドレスを記入してください。_x000a_例）aichi-fukushijigyou-kai@yahoo.co.jp" sqref="W23:AJ23" xr:uid="{00000000-0002-0000-0100-000004000000}"/>
    <dataValidation allowBlank="1" showInputMessage="1" showErrorMessage="1" promptTitle="法人名の入力" prompt="法人の名称を入力してください。_x000a_法人格を有していない場合には、屋号（事業所名称等）を記載してください。" sqref="F13:AJ14" xr:uid="{00000000-0002-0000-0100-000005000000}"/>
    <dataValidation type="textLength" operator="equal" allowBlank="1" showInputMessage="1" showErrorMessage="1" errorTitle="郵便番号" error="郵便番号（7ケタ）を入力してください。" promptTitle="郵便番号の入力" prompt="法人の郵便番号を入力してください。_x000a_※ハイフンは不要です。_x000a_" sqref="G15:I16" xr:uid="{00000000-0002-0000-0100-000006000000}">
      <formula1>7</formula1>
    </dataValidation>
    <dataValidation allowBlank="1" showInputMessage="1" showErrorMessage="1" promptTitle="法人住所の入力" prompt="法人の所在住所を記載してください。_x000a_" sqref="L15:AJ16" xr:uid="{00000000-0002-0000-0100-000007000000}"/>
    <dataValidation allowBlank="1" showInputMessage="1" showErrorMessage="1" promptTitle="代表者職名" prompt="法人代表者の職名を記載してください。_x000a_（例）代表取締役、理事長、代表社員　等" sqref="F17:Q18" xr:uid="{00000000-0002-0000-0100-000008000000}"/>
    <dataValidation allowBlank="1" showInputMessage="1" showErrorMessage="1" promptTitle="担当者の連絡先の記入" prompt="この申請書の作成を担当した方の日中通じる番号を記載してください。_x000a_" sqref="J21:Q22" xr:uid="{00000000-0002-0000-0100-000009000000}"/>
    <dataValidation allowBlank="1" showInputMessage="1" showErrorMessage="1" promptTitle="担当者のメールアドレスの入力" prompt="この申請書の作成を担当した方のメールアドレスを入力してください。" sqref="W21:AJ22" xr:uid="{00000000-0002-0000-0100-00000A000000}"/>
    <dataValidation allowBlank="1" showInputMessage="1" showErrorMessage="1" promptTitle="担当者氏名の入力" prompt="この申請書の担当者の名前を記入してください。_x000a_例）山田　次郎" sqref="F19:V20" xr:uid="{00000000-0002-0000-0100-00000B000000}"/>
    <dataValidation allowBlank="1" showInputMessage="1" showErrorMessage="1" promptTitle="支店名の入力" prompt="略称等は用いず、正式な名称を誤りのないように入力してください。" sqref="G48:M48" xr:uid="{00000000-0002-0000-0100-00000C000000}"/>
    <dataValidation allowBlank="1" showInputMessage="1" showErrorMessage="1" promptTitle="定員数の記入" prompt="施設系のサービスは定員数を記載してください。（その他のサービスは記載不要です。）_x000a_　なお、定員数は申請時点で届出（又は許可）されている定員数を記載してください。" sqref="AE64" xr:uid="{00000000-0002-0000-0100-00000D000000}"/>
    <dataValidation type="textLength" operator="equal" allowBlank="1" showInputMessage="1" showErrorMessage="1" errorTitle="事業所番号の誤り" error="事業所指定の際に付与された「23」で始まる10桁の番号を正確に記入してください。" promptTitle="事業所番号の入力" prompt="指定の際に付与された【10桁】の番号を記入してください。_x000a_※養護老人ホーム、軽費老人ホーム、有料老人ホーム、サービス付き高齢者向け住宅の場合には記載不要です。_x000a_" sqref="E64:M65" xr:uid="{00000000-0002-0000-0100-00000E000000}">
      <formula1>10</formula1>
    </dataValidation>
    <dataValidation type="list" allowBlank="1" showInputMessage="1" showErrorMessage="1" promptTitle="申請日" prompt="申請日の日付（１～31）のいずれかを入力してください。" sqref="AH6:AI7" xr:uid="{00000000-0002-0000-0100-00000F000000}">
      <formula1>$BB$2:$BB$35</formula1>
    </dataValidation>
    <dataValidation type="list" allowBlank="1" showInputMessage="1" showErrorMessage="1" promptTitle="サービス種別の選択" prompt="プルダウンのリストから、貴事業所のサービス種別を選択してください。_x000a_（特定施設入居者生活介護（地域密着型含む。）の指定を受けている場合は、指定の前提となる養護老人ホーム、軽費老人ホーム、有料老人ホーム、サービス付き高齢者向け住宅から選択してください。）_x000a_注：選択したサービス種別により補助基準単価（補助を受けることができる上限額）が異なります。" sqref="G68:AJ69" xr:uid="{00000000-0002-0000-0100-000010000000}">
      <formula1>$BE$2:$BE$39</formula1>
    </dataValidation>
    <dataValidation type="list" allowBlank="1" showInputMessage="1" showErrorMessage="1" promptTitle="実施事業種別の選択" prompt="該当する区分を下表より選択してください。" sqref="E70:F71" xr:uid="{00000000-0002-0000-0100-000011000000}">
      <formula1>INDIRECT($G$68)</formula1>
    </dataValidation>
    <dataValidation type="list" allowBlank="1" showInputMessage="1" showErrorMessage="1" promptTitle="その他該当する実施事業種別" prompt="上記以外に、該当する区分がある場合に選択してください。" sqref="E72:F73" xr:uid="{00000000-0002-0000-0100-000012000000}">
      <formula1>INDIRECT($BS$1)</formula1>
    </dataValidation>
    <dataValidation type="list" allowBlank="1" showInputMessage="1" showErrorMessage="1" errorTitle="指定口座への振り込みが希望されています。" error="国保連登録口座以外への振込を希望する際は上段で「希望する」を選択してください。" promptTitle="預金種類の入力" prompt="プルダウンのリストから、「１（普通預金）」または「２（当座預金）」のいずれかを選択してください。" sqref="G50:H50" xr:uid="{00000000-0002-0000-0100-000013000000}">
      <formula1>$AP$48:$AP$49</formula1>
    </dataValidation>
    <dataValidation type="custom" allowBlank="1" showInputMessage="1" showErrorMessage="1" errorTitle="半角カタカナ以外の文字が入力されています。" error="全角カタカナ等の入力は制限されています。_x000a_必ず半角カタカナで入力してください。" promptTitle="フリガナの入力" prompt="口座名義のフリガナを１文字ずつ半角ｶﾅで入力してください。" sqref="AP50" xr:uid="{00000000-0002-0000-0100-000014000000}">
      <formula1>AND(LENB(AP48:BW48)=LEN(AP48:BW48))</formula1>
    </dataValidation>
    <dataValidation allowBlank="1" showErrorMessage="1" errorTitle="指定口座への振り込みが希望されています。" error="国保連登録口座以外への振込を希望する際は上段で「希望する」を選択してください。" promptTitle="口座名義人の入力" prompt="略称等は用いず、正式な名称を誤りのないように入力してください。" sqref="A60:AJ63" xr:uid="{00000000-0002-0000-0100-000015000000}"/>
    <dataValidation allowBlank="1" errorTitle="指定口座への振り込みが希望されています。" error="国保連登録口座以外への振込を希望する際は上段で「希望する」を選択してください。" promptTitle="口座名義人の入力" prompt="略称等は用いず、正式な名称を誤りのないように入力してください。" sqref="A54:AJ59" xr:uid="{00000000-0002-0000-0100-000016000000}"/>
    <dataValidation allowBlank="1" showInputMessage="1" showErrorMessage="1" promptTitle="所在市町村の入力" prompt="事業所・施設が所在する市町村名を記載してください。_x000a_" sqref="R64:Z65" xr:uid="{00000000-0002-0000-0100-000017000000}"/>
    <dataValidation allowBlank="1" showInputMessage="1" showErrorMessage="1" promptTitle="事業所・施設の名称" prompt="申請する事業所・施設の名称を入力してください。" sqref="E66:AJ67" xr:uid="{00000000-0002-0000-0100-000018000000}"/>
    <dataValidation allowBlank="1" showInputMessage="1" showErrorMessage="1" promptTitle="既交付決定額の入力" prompt="令和４年度の本事業において、２回目以降に申請される場合は、既に交付決定を受けた額の合計を記入してください。交付決定を受けていない（初めて申請する）場合は０を記入してください。" sqref="Y105:AD116" xr:uid="{00000000-0002-0000-0100-000019000000}"/>
    <dataValidation allowBlank="1" showInputMessage="1" showErrorMessage="1" promptTitle="既交付決定額の入力" prompt="令和３年度に愛知県介護サービス確保対策事業費補助金の交付決定を受けた（補助金を受け取った）場合は、交付決定額の合計を記入してください。_x000a_交付決定を受けていない（初めて申請する）場合は０を記入してください。" sqref="Y90:AD101" xr:uid="{00000000-0002-0000-0100-00001A000000}"/>
    <dataValidation allowBlank="1" showInputMessage="1" showErrorMessage="1" promptTitle="フリガナの入力" prompt="必ず通帳を確認いただき、通帳に記載のとおり正確に記載してください。_x000a_" sqref="G52:AJ52" xr:uid="{00000000-0002-0000-0100-00001B000000}"/>
    <dataValidation type="whole" allowBlank="1" showInputMessage="1" showErrorMessage="1" errorTitle="数字以外が入力されています。" error="文字等の入力は制限されています。_x000a_必ず数字１字を入力してください。" promptTitle="半角数字を入力" prompt="全角数字等の入力は制限されています。_x000a_半角数字を１マスに１字ずつ入力してください。" sqref="G45:J45 G46:I46" xr:uid="{00000000-0002-0000-0100-00001C000000}">
      <formula1>0</formula1>
      <formula2>9</formula2>
    </dataValidation>
    <dataValidation type="whole" imeMode="halfAlpha" allowBlank="1" showInputMessage="1" showErrorMessage="1" errorTitle="半角数字以外が入力されています。" error="文字等の入力は制限されています。_x000a_必ず数字１字を入力してください。" promptTitle="半角数字を入力" prompt="全角数字等の入力は制限されています。_x000a_半角数字を１マスに１字ずつ入力してください。" sqref="G51:M51" xr:uid="{00000000-0002-0000-0100-00001D000000}">
      <formula1>0</formula1>
      <formula2>9</formula2>
    </dataValidation>
    <dataValidation allowBlank="1" showInputMessage="1" showErrorMessage="1" errorTitle="指定口座への振り込みが希望されています。" error="国保連登録口座以外への振込を希望する際は上段で「希望する」を選択してください。" promptTitle="口座名義人の入力" prompt="振り込みができなくなるため、通帳等を確認の上、正式な名称を誤りのないように入力してください。" sqref="G53:AJ53" xr:uid="{00000000-0002-0000-0100-00001E000000}"/>
    <dataValidation allowBlank="1" showInputMessage="1" showErrorMessage="1" promptTitle="入力漏れがあります" prompt="本シートにおいて未入力の箇所があるか、申請対象経費の事業完了日が未記載の場合は「記入漏れがあります!！」と表示されます。" sqref="A2:AJ2" xr:uid="{00000000-0002-0000-0100-00001F000000}"/>
    <dataValidation allowBlank="1" showInputMessage="1" showErrorMessage="1" prompt="事業完了年月日または施設内療養期間終了日のうち、最終日が転記されます。" sqref="K11" xr:uid="{00000000-0002-0000-0100-000020000000}"/>
  </dataValidations>
  <pageMargins left="0.7" right="0.7" top="0.75" bottom="0.75" header="0.3" footer="0.3"/>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Q77"/>
  <sheetViews>
    <sheetView showGridLines="0" view="pageBreakPreview" zoomScale="80" zoomScaleNormal="90" zoomScaleSheetLayoutView="80" zoomScalePageLayoutView="55" workbookViewId="0">
      <selection activeCell="AD24" sqref="AD24:AJ24"/>
    </sheetView>
  </sheetViews>
  <sheetFormatPr defaultColWidth="1.25" defaultRowHeight="24"/>
  <cols>
    <col min="1" max="20" width="4.375" style="105" customWidth="1"/>
    <col min="21" max="21" width="4.375" style="6" customWidth="1"/>
    <col min="22" max="36" width="4.375" style="105" customWidth="1"/>
    <col min="37" max="37" width="20.75" style="7" customWidth="1"/>
    <col min="38" max="38" width="21.5" style="105" customWidth="1"/>
    <col min="39" max="40" width="3.875" style="105" customWidth="1"/>
    <col min="41" max="50" width="3.75" style="105" customWidth="1"/>
    <col min="51" max="57" width="5.375" style="105" customWidth="1"/>
    <col min="58" max="58" width="5.375" style="19" customWidth="1"/>
    <col min="59" max="59" width="5.375" style="105" customWidth="1"/>
    <col min="60" max="61" width="15.375" style="6" customWidth="1"/>
    <col min="62" max="62" width="15.375" style="105" customWidth="1"/>
    <col min="63" max="16384" width="1.25" style="105"/>
  </cols>
  <sheetData>
    <row r="1" spans="1:69">
      <c r="A1" s="28" t="s">
        <v>385</v>
      </c>
      <c r="AY1" s="96" t="s">
        <v>272</v>
      </c>
      <c r="AZ1" s="96"/>
      <c r="BA1" s="96"/>
      <c r="BB1" s="96"/>
      <c r="BC1" s="96"/>
      <c r="BD1" s="96"/>
      <c r="BE1" s="96"/>
      <c r="BF1" s="96"/>
      <c r="BG1" s="96"/>
      <c r="BH1" s="96"/>
      <c r="BI1" s="96" t="s">
        <v>412</v>
      </c>
      <c r="BJ1" s="97"/>
      <c r="BK1" s="97"/>
      <c r="BL1" s="97"/>
      <c r="BM1" s="97"/>
      <c r="BN1" s="97"/>
      <c r="BO1" s="97"/>
      <c r="BP1" s="97"/>
      <c r="BQ1" s="97"/>
    </row>
    <row r="2" spans="1:69">
      <c r="A2" s="399" t="s">
        <v>93</v>
      </c>
      <c r="B2" s="490"/>
      <c r="C2" s="399" t="s">
        <v>59</v>
      </c>
      <c r="D2" s="490"/>
      <c r="E2" s="490"/>
      <c r="F2" s="490"/>
      <c r="G2" s="399" t="s">
        <v>431</v>
      </c>
      <c r="H2" s="399"/>
      <c r="I2" s="399"/>
      <c r="J2" s="399"/>
      <c r="K2" s="400"/>
      <c r="L2" s="400" t="s">
        <v>61</v>
      </c>
      <c r="M2" s="507"/>
      <c r="N2" s="507"/>
      <c r="O2" s="507"/>
      <c r="P2" s="507"/>
      <c r="Q2" s="507"/>
      <c r="R2" s="507"/>
      <c r="S2" s="507"/>
      <c r="T2" s="507"/>
      <c r="U2" s="507"/>
      <c r="V2" s="507"/>
      <c r="W2" s="507"/>
      <c r="X2" s="507"/>
      <c r="Y2" s="507"/>
      <c r="Z2" s="507"/>
      <c r="AA2" s="507"/>
      <c r="AB2" s="507"/>
      <c r="AC2" s="507"/>
      <c r="AD2" s="507"/>
      <c r="AE2" s="507"/>
      <c r="AF2" s="507"/>
      <c r="AG2" s="507"/>
      <c r="AH2" s="507"/>
      <c r="AI2" s="507"/>
      <c r="AJ2" s="579"/>
      <c r="AK2" s="207"/>
      <c r="AY2" s="96" t="s">
        <v>261</v>
      </c>
      <c r="AZ2" s="96" t="s">
        <v>43</v>
      </c>
      <c r="BA2" s="96" t="s">
        <v>44</v>
      </c>
      <c r="BB2" s="96" t="s">
        <v>45</v>
      </c>
      <c r="BC2" s="96" t="s">
        <v>46</v>
      </c>
      <c r="BD2" s="96" t="s">
        <v>47</v>
      </c>
      <c r="BE2" s="96" t="s">
        <v>48</v>
      </c>
      <c r="BF2" s="96" t="s">
        <v>49</v>
      </c>
      <c r="BG2" s="96" t="s">
        <v>50</v>
      </c>
      <c r="BH2" s="96" t="s">
        <v>51</v>
      </c>
      <c r="BI2" s="96" t="s">
        <v>26</v>
      </c>
      <c r="BJ2" s="97"/>
      <c r="BK2" s="97"/>
      <c r="BL2" s="97"/>
      <c r="BM2" s="97"/>
      <c r="BN2" s="97"/>
      <c r="BO2" s="97"/>
      <c r="BP2" s="97"/>
      <c r="BQ2" s="97"/>
    </row>
    <row r="3" spans="1:69">
      <c r="A3" s="310"/>
      <c r="B3" s="480"/>
      <c r="C3" s="481"/>
      <c r="D3" s="482"/>
      <c r="E3" s="482"/>
      <c r="F3" s="482"/>
      <c r="G3" s="309"/>
      <c r="H3" s="309"/>
      <c r="I3" s="309"/>
      <c r="J3" s="309"/>
      <c r="K3" s="491"/>
      <c r="L3" s="558"/>
      <c r="M3" s="559"/>
      <c r="N3" s="559"/>
      <c r="O3" s="559"/>
      <c r="P3" s="559"/>
      <c r="Q3" s="559"/>
      <c r="R3" s="559"/>
      <c r="S3" s="559"/>
      <c r="T3" s="559"/>
      <c r="U3" s="559"/>
      <c r="V3" s="559"/>
      <c r="W3" s="559"/>
      <c r="X3" s="559"/>
      <c r="Y3" s="559"/>
      <c r="Z3" s="559"/>
      <c r="AA3" s="559"/>
      <c r="AB3" s="559"/>
      <c r="AC3" s="559"/>
      <c r="AD3" s="559"/>
      <c r="AE3" s="559"/>
      <c r="AF3" s="559"/>
      <c r="AG3" s="559"/>
      <c r="AH3" s="559"/>
      <c r="AI3" s="559"/>
      <c r="AJ3" s="560"/>
      <c r="AK3" s="208"/>
      <c r="AY3" s="6" t="s">
        <v>262</v>
      </c>
      <c r="AZ3" s="96" t="s">
        <v>43</v>
      </c>
      <c r="BA3" s="96" t="s">
        <v>44</v>
      </c>
      <c r="BB3" s="96" t="s">
        <v>45</v>
      </c>
      <c r="BC3" s="96" t="s">
        <v>46</v>
      </c>
      <c r="BD3" s="96" t="s">
        <v>47</v>
      </c>
      <c r="BE3" s="96" t="s">
        <v>48</v>
      </c>
      <c r="BF3" s="96" t="s">
        <v>49</v>
      </c>
      <c r="BG3" s="96" t="s">
        <v>50</v>
      </c>
      <c r="BH3" s="96" t="s">
        <v>51</v>
      </c>
      <c r="BI3" s="96" t="s">
        <v>205</v>
      </c>
      <c r="BK3" s="97"/>
      <c r="BL3" s="97"/>
      <c r="BM3" s="97"/>
      <c r="BN3" s="97"/>
      <c r="BO3" s="97"/>
      <c r="BP3" s="97"/>
      <c r="BQ3" s="97"/>
    </row>
    <row r="4" spans="1:69">
      <c r="A4" s="310"/>
      <c r="B4" s="480"/>
      <c r="C4" s="481"/>
      <c r="D4" s="482"/>
      <c r="E4" s="482"/>
      <c r="F4" s="482"/>
      <c r="G4" s="309"/>
      <c r="H4" s="309"/>
      <c r="I4" s="309"/>
      <c r="J4" s="309"/>
      <c r="K4" s="491"/>
      <c r="L4" s="558"/>
      <c r="M4" s="559"/>
      <c r="N4" s="559"/>
      <c r="O4" s="559"/>
      <c r="P4" s="559"/>
      <c r="Q4" s="559"/>
      <c r="R4" s="559"/>
      <c r="S4" s="559"/>
      <c r="T4" s="559"/>
      <c r="U4" s="559"/>
      <c r="V4" s="559"/>
      <c r="W4" s="559"/>
      <c r="X4" s="559"/>
      <c r="Y4" s="559"/>
      <c r="Z4" s="559"/>
      <c r="AA4" s="559"/>
      <c r="AB4" s="559"/>
      <c r="AC4" s="559"/>
      <c r="AD4" s="559"/>
      <c r="AE4" s="559"/>
      <c r="AF4" s="559"/>
      <c r="AG4" s="559"/>
      <c r="AH4" s="559"/>
      <c r="AI4" s="559"/>
      <c r="AJ4" s="560"/>
      <c r="AK4" s="208"/>
      <c r="AY4" s="6" t="s">
        <v>118</v>
      </c>
      <c r="AZ4" s="96" t="s">
        <v>43</v>
      </c>
      <c r="BA4" s="96" t="s">
        <v>44</v>
      </c>
      <c r="BB4" s="96" t="s">
        <v>45</v>
      </c>
      <c r="BC4" s="96" t="s">
        <v>46</v>
      </c>
      <c r="BD4" s="96" t="s">
        <v>47</v>
      </c>
      <c r="BE4" s="96" t="s">
        <v>48</v>
      </c>
      <c r="BF4" s="96" t="s">
        <v>49</v>
      </c>
      <c r="BG4" s="96" t="s">
        <v>50</v>
      </c>
      <c r="BH4" s="96" t="s">
        <v>51</v>
      </c>
      <c r="BI4" s="96" t="s">
        <v>264</v>
      </c>
      <c r="BK4" s="97"/>
      <c r="BL4" s="97"/>
      <c r="BM4" s="97"/>
      <c r="BN4" s="97"/>
      <c r="BO4" s="97"/>
      <c r="BP4" s="97"/>
      <c r="BQ4" s="97"/>
    </row>
    <row r="5" spans="1:69">
      <c r="A5" s="310"/>
      <c r="B5" s="480"/>
      <c r="C5" s="481"/>
      <c r="D5" s="482"/>
      <c r="E5" s="482"/>
      <c r="F5" s="482"/>
      <c r="G5" s="309"/>
      <c r="H5" s="309"/>
      <c r="I5" s="309"/>
      <c r="J5" s="309"/>
      <c r="K5" s="491"/>
      <c r="L5" s="558"/>
      <c r="M5" s="559"/>
      <c r="N5" s="559"/>
      <c r="O5" s="559"/>
      <c r="P5" s="559"/>
      <c r="Q5" s="559"/>
      <c r="R5" s="559"/>
      <c r="S5" s="559"/>
      <c r="T5" s="559"/>
      <c r="U5" s="559"/>
      <c r="V5" s="559"/>
      <c r="W5" s="559"/>
      <c r="X5" s="559"/>
      <c r="Y5" s="559"/>
      <c r="Z5" s="559"/>
      <c r="AA5" s="559"/>
      <c r="AB5" s="559"/>
      <c r="AC5" s="559"/>
      <c r="AD5" s="559"/>
      <c r="AE5" s="559"/>
      <c r="AF5" s="559"/>
      <c r="AG5" s="559"/>
      <c r="AH5" s="559"/>
      <c r="AI5" s="559"/>
      <c r="AJ5" s="560"/>
      <c r="AY5" s="6" t="s">
        <v>263</v>
      </c>
      <c r="AZ5" s="6" t="s">
        <v>276</v>
      </c>
      <c r="BA5" s="6"/>
      <c r="BB5" s="6"/>
      <c r="BC5" s="6"/>
      <c r="BD5" s="6"/>
      <c r="BE5" s="6"/>
      <c r="BF5" s="6"/>
      <c r="BG5" s="6"/>
      <c r="BK5" s="97"/>
      <c r="BL5" s="97"/>
      <c r="BM5" s="97"/>
      <c r="BN5" s="97"/>
      <c r="BO5" s="97"/>
      <c r="BP5" s="97"/>
      <c r="BQ5" s="97"/>
    </row>
    <row r="6" spans="1:69">
      <c r="A6" s="310"/>
      <c r="B6" s="480"/>
      <c r="C6" s="481"/>
      <c r="D6" s="482"/>
      <c r="E6" s="482"/>
      <c r="F6" s="482"/>
      <c r="G6" s="309"/>
      <c r="H6" s="309"/>
      <c r="I6" s="309"/>
      <c r="J6" s="309"/>
      <c r="K6" s="491"/>
      <c r="L6" s="558"/>
      <c r="M6" s="559"/>
      <c r="N6" s="559"/>
      <c r="O6" s="559"/>
      <c r="P6" s="559"/>
      <c r="Q6" s="559"/>
      <c r="R6" s="559"/>
      <c r="S6" s="559"/>
      <c r="T6" s="559"/>
      <c r="U6" s="559"/>
      <c r="V6" s="559"/>
      <c r="W6" s="559"/>
      <c r="X6" s="559"/>
      <c r="Y6" s="559"/>
      <c r="Z6" s="559"/>
      <c r="AA6" s="559"/>
      <c r="AB6" s="559"/>
      <c r="AC6" s="559"/>
      <c r="AD6" s="559"/>
      <c r="AE6" s="559"/>
      <c r="AF6" s="559"/>
      <c r="AG6" s="559"/>
      <c r="AH6" s="559"/>
      <c r="AI6" s="559"/>
      <c r="AJ6" s="560"/>
      <c r="AY6" s="96"/>
      <c r="AZ6" s="96"/>
      <c r="BA6" s="96"/>
      <c r="BB6" s="96"/>
      <c r="BC6" s="96"/>
      <c r="BD6" s="96"/>
      <c r="BE6" s="96"/>
      <c r="BF6" s="96"/>
      <c r="BG6" s="96"/>
      <c r="BH6" s="96"/>
      <c r="BI6" s="96"/>
      <c r="BJ6" s="97"/>
      <c r="BK6" s="97"/>
      <c r="BL6" s="97"/>
      <c r="BM6" s="97"/>
      <c r="BN6" s="97"/>
      <c r="BO6" s="97"/>
      <c r="BP6" s="97"/>
      <c r="BQ6" s="97"/>
    </row>
    <row r="7" spans="1:69">
      <c r="A7" s="310"/>
      <c r="B7" s="480"/>
      <c r="C7" s="481"/>
      <c r="D7" s="482"/>
      <c r="E7" s="482"/>
      <c r="F7" s="482"/>
      <c r="G7" s="309"/>
      <c r="H7" s="309"/>
      <c r="I7" s="309"/>
      <c r="J7" s="309"/>
      <c r="K7" s="491"/>
      <c r="L7" s="558"/>
      <c r="M7" s="559"/>
      <c r="N7" s="559"/>
      <c r="O7" s="559"/>
      <c r="P7" s="559"/>
      <c r="Q7" s="559"/>
      <c r="R7" s="559"/>
      <c r="S7" s="559"/>
      <c r="T7" s="559"/>
      <c r="U7" s="559"/>
      <c r="V7" s="559"/>
      <c r="W7" s="559"/>
      <c r="X7" s="559"/>
      <c r="Y7" s="559"/>
      <c r="Z7" s="559"/>
      <c r="AA7" s="559"/>
      <c r="AB7" s="559"/>
      <c r="AC7" s="559"/>
      <c r="AD7" s="559"/>
      <c r="AE7" s="559"/>
      <c r="AF7" s="559"/>
      <c r="AG7" s="559"/>
      <c r="AH7" s="559"/>
      <c r="AI7" s="559"/>
      <c r="AJ7" s="560"/>
      <c r="AY7" s="96" t="s">
        <v>273</v>
      </c>
      <c r="AZ7" s="96" t="s">
        <v>43</v>
      </c>
      <c r="BA7" s="96" t="s">
        <v>44</v>
      </c>
      <c r="BB7" s="96" t="s">
        <v>45</v>
      </c>
      <c r="BC7" s="96" t="s">
        <v>46</v>
      </c>
      <c r="BD7" s="96" t="s">
        <v>47</v>
      </c>
      <c r="BE7" s="96" t="s">
        <v>48</v>
      </c>
      <c r="BF7" s="96" t="s">
        <v>49</v>
      </c>
      <c r="BG7" s="96" t="s">
        <v>50</v>
      </c>
      <c r="BH7" s="96" t="s">
        <v>51</v>
      </c>
      <c r="BI7" s="96"/>
      <c r="BJ7" s="97"/>
      <c r="BK7" s="97"/>
      <c r="BL7" s="97"/>
      <c r="BM7" s="97"/>
      <c r="BN7" s="97"/>
      <c r="BO7" s="97"/>
      <c r="BP7" s="97"/>
      <c r="BQ7" s="97"/>
    </row>
    <row r="8" spans="1:69">
      <c r="A8" s="310"/>
      <c r="B8" s="480"/>
      <c r="C8" s="481"/>
      <c r="D8" s="482"/>
      <c r="E8" s="482"/>
      <c r="F8" s="482"/>
      <c r="G8" s="309"/>
      <c r="H8" s="309"/>
      <c r="I8" s="309"/>
      <c r="J8" s="309"/>
      <c r="K8" s="491"/>
      <c r="L8" s="558"/>
      <c r="M8" s="559"/>
      <c r="N8" s="559"/>
      <c r="O8" s="559"/>
      <c r="P8" s="559"/>
      <c r="Q8" s="559"/>
      <c r="R8" s="559"/>
      <c r="S8" s="559"/>
      <c r="T8" s="559"/>
      <c r="U8" s="559"/>
      <c r="V8" s="559"/>
      <c r="W8" s="559"/>
      <c r="X8" s="559"/>
      <c r="Y8" s="559"/>
      <c r="Z8" s="559"/>
      <c r="AA8" s="559"/>
      <c r="AB8" s="559"/>
      <c r="AC8" s="559"/>
      <c r="AD8" s="559"/>
      <c r="AE8" s="559"/>
      <c r="AF8" s="559"/>
      <c r="AG8" s="559"/>
      <c r="AH8" s="559"/>
      <c r="AI8" s="559"/>
      <c r="AJ8" s="560"/>
      <c r="AY8" s="96"/>
      <c r="AZ8" s="96"/>
      <c r="BA8" s="96"/>
      <c r="BB8" s="96"/>
      <c r="BC8" s="96"/>
      <c r="BD8" s="96"/>
      <c r="BE8" s="96"/>
      <c r="BF8" s="96"/>
      <c r="BG8" s="96"/>
      <c r="BH8" s="96"/>
      <c r="BI8" s="96"/>
      <c r="BJ8" s="97"/>
      <c r="BK8" s="97"/>
      <c r="BL8" s="97"/>
      <c r="BM8" s="97"/>
      <c r="BN8" s="97"/>
      <c r="BO8" s="97"/>
      <c r="BP8" s="97"/>
      <c r="BQ8" s="97"/>
    </row>
    <row r="9" spans="1:69">
      <c r="A9" s="310"/>
      <c r="B9" s="480"/>
      <c r="C9" s="481"/>
      <c r="D9" s="482"/>
      <c r="E9" s="482"/>
      <c r="F9" s="482"/>
      <c r="G9" s="309"/>
      <c r="H9" s="309"/>
      <c r="I9" s="309"/>
      <c r="J9" s="309"/>
      <c r="K9" s="491"/>
      <c r="L9" s="558"/>
      <c r="M9" s="559"/>
      <c r="N9" s="559"/>
      <c r="O9" s="559"/>
      <c r="P9" s="559"/>
      <c r="Q9" s="559"/>
      <c r="R9" s="559"/>
      <c r="S9" s="559"/>
      <c r="T9" s="559"/>
      <c r="U9" s="559"/>
      <c r="V9" s="559"/>
      <c r="W9" s="559"/>
      <c r="X9" s="559"/>
      <c r="Y9" s="559"/>
      <c r="Z9" s="559"/>
      <c r="AA9" s="559"/>
      <c r="AB9" s="559"/>
      <c r="AC9" s="559"/>
      <c r="AD9" s="559"/>
      <c r="AE9" s="559"/>
      <c r="AF9" s="559"/>
      <c r="AG9" s="559"/>
      <c r="AH9" s="559"/>
      <c r="AI9" s="559"/>
      <c r="AJ9" s="560"/>
      <c r="AY9" s="96" t="s">
        <v>274</v>
      </c>
      <c r="AZ9" s="96" t="s">
        <v>276</v>
      </c>
      <c r="BA9" s="96"/>
      <c r="BB9" s="96"/>
      <c r="BC9" s="96"/>
      <c r="BD9" s="96"/>
      <c r="BE9" s="96"/>
      <c r="BF9" s="96"/>
      <c r="BG9" s="96"/>
      <c r="BH9" s="96"/>
      <c r="BI9" s="96"/>
      <c r="BJ9" s="97"/>
      <c r="BK9" s="97"/>
      <c r="BL9" s="97"/>
      <c r="BM9" s="97"/>
      <c r="BN9" s="97"/>
      <c r="BO9" s="97"/>
      <c r="BP9" s="97"/>
      <c r="BQ9" s="97"/>
    </row>
    <row r="10" spans="1:69">
      <c r="A10" s="310"/>
      <c r="B10" s="480"/>
      <c r="C10" s="481"/>
      <c r="D10" s="482"/>
      <c r="E10" s="482"/>
      <c r="F10" s="482"/>
      <c r="G10" s="309"/>
      <c r="H10" s="309"/>
      <c r="I10" s="309"/>
      <c r="J10" s="309"/>
      <c r="K10" s="491"/>
      <c r="L10" s="558"/>
      <c r="M10" s="559"/>
      <c r="N10" s="559"/>
      <c r="O10" s="559"/>
      <c r="P10" s="559"/>
      <c r="Q10" s="559"/>
      <c r="R10" s="559"/>
      <c r="S10" s="559"/>
      <c r="T10" s="559"/>
      <c r="U10" s="559"/>
      <c r="V10" s="559"/>
      <c r="W10" s="559"/>
      <c r="X10" s="559"/>
      <c r="Y10" s="559"/>
      <c r="Z10" s="559"/>
      <c r="AA10" s="559"/>
      <c r="AB10" s="559"/>
      <c r="AC10" s="559"/>
      <c r="AD10" s="559"/>
      <c r="AE10" s="559"/>
      <c r="AF10" s="559"/>
      <c r="AG10" s="559"/>
      <c r="AH10" s="559"/>
      <c r="AI10" s="559"/>
      <c r="AJ10" s="560"/>
      <c r="AY10" s="96"/>
      <c r="AZ10" s="96"/>
      <c r="BA10" s="96"/>
      <c r="BB10" s="96"/>
      <c r="BC10" s="96"/>
      <c r="BD10" s="96"/>
      <c r="BE10" s="96"/>
      <c r="BF10" s="96"/>
      <c r="BG10" s="96"/>
      <c r="BH10" s="96"/>
      <c r="BI10" s="96"/>
      <c r="BJ10" s="97"/>
      <c r="BK10" s="97"/>
      <c r="BL10" s="97"/>
      <c r="BM10" s="97"/>
      <c r="BN10" s="97"/>
      <c r="BO10" s="97"/>
      <c r="BP10" s="97"/>
      <c r="BQ10" s="97"/>
    </row>
    <row r="11" spans="1:69">
      <c r="A11" s="310"/>
      <c r="B11" s="480"/>
      <c r="C11" s="481"/>
      <c r="D11" s="482"/>
      <c r="E11" s="482"/>
      <c r="F11" s="482"/>
      <c r="G11" s="309"/>
      <c r="H11" s="309"/>
      <c r="I11" s="309"/>
      <c r="J11" s="309"/>
      <c r="K11" s="491"/>
      <c r="L11" s="558"/>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60"/>
      <c r="AY11" s="96" t="s">
        <v>275</v>
      </c>
      <c r="AZ11" s="96" t="s">
        <v>276</v>
      </c>
      <c r="BA11" s="96"/>
      <c r="BB11" s="96"/>
      <c r="BC11" s="96"/>
      <c r="BD11" s="96"/>
      <c r="BE11" s="96"/>
      <c r="BF11" s="96"/>
      <c r="BG11" s="96"/>
      <c r="BH11" s="96"/>
      <c r="BI11" s="96"/>
      <c r="BJ11" s="97"/>
      <c r="BK11" s="97"/>
      <c r="BL11" s="97"/>
      <c r="BM11" s="97"/>
      <c r="BN11" s="97"/>
      <c r="BO11" s="97"/>
      <c r="BP11" s="97"/>
      <c r="BQ11" s="97"/>
    </row>
    <row r="12" spans="1:69">
      <c r="A12" s="310"/>
      <c r="B12" s="480"/>
      <c r="C12" s="481"/>
      <c r="D12" s="482"/>
      <c r="E12" s="482"/>
      <c r="F12" s="482"/>
      <c r="G12" s="309"/>
      <c r="H12" s="309"/>
      <c r="I12" s="309"/>
      <c r="J12" s="309"/>
      <c r="K12" s="491"/>
      <c r="L12" s="558"/>
      <c r="M12" s="559"/>
      <c r="N12" s="559"/>
      <c r="O12" s="559"/>
      <c r="P12" s="559"/>
      <c r="Q12" s="559"/>
      <c r="R12" s="559"/>
      <c r="S12" s="559"/>
      <c r="T12" s="559"/>
      <c r="U12" s="559"/>
      <c r="V12" s="559"/>
      <c r="W12" s="559"/>
      <c r="X12" s="559"/>
      <c r="Y12" s="559"/>
      <c r="Z12" s="559"/>
      <c r="AA12" s="559"/>
      <c r="AB12" s="559"/>
      <c r="AC12" s="559"/>
      <c r="AD12" s="559"/>
      <c r="AE12" s="559"/>
      <c r="AF12" s="559"/>
      <c r="AG12" s="559"/>
      <c r="AH12" s="559"/>
      <c r="AI12" s="559"/>
      <c r="AJ12" s="560"/>
      <c r="AY12" s="96"/>
      <c r="AZ12" s="96"/>
      <c r="BA12" s="96"/>
      <c r="BB12" s="96"/>
      <c r="BC12" s="96"/>
      <c r="BD12" s="96"/>
      <c r="BE12" s="96"/>
      <c r="BF12" s="96"/>
      <c r="BG12" s="96"/>
      <c r="BH12" s="96"/>
      <c r="BI12" s="96"/>
      <c r="BJ12" s="97"/>
      <c r="BK12" s="97"/>
      <c r="BL12" s="97"/>
      <c r="BM12" s="97"/>
      <c r="BN12" s="97"/>
      <c r="BO12" s="97"/>
      <c r="BP12" s="97"/>
      <c r="BQ12" s="97"/>
    </row>
    <row r="13" spans="1:69">
      <c r="A13" s="310"/>
      <c r="B13" s="480"/>
      <c r="C13" s="481"/>
      <c r="D13" s="482"/>
      <c r="E13" s="482"/>
      <c r="F13" s="482"/>
      <c r="G13" s="309"/>
      <c r="H13" s="309"/>
      <c r="I13" s="309"/>
      <c r="J13" s="309"/>
      <c r="K13" s="491"/>
      <c r="L13" s="558"/>
      <c r="M13" s="559"/>
      <c r="N13" s="559"/>
      <c r="O13" s="559"/>
      <c r="P13" s="559"/>
      <c r="Q13" s="559"/>
      <c r="R13" s="559"/>
      <c r="S13" s="559"/>
      <c r="T13" s="559"/>
      <c r="U13" s="559"/>
      <c r="V13" s="559"/>
      <c r="W13" s="559"/>
      <c r="X13" s="559"/>
      <c r="Y13" s="559"/>
      <c r="Z13" s="559"/>
      <c r="AA13" s="559"/>
      <c r="AB13" s="559"/>
      <c r="AC13" s="559"/>
      <c r="AD13" s="559"/>
      <c r="AE13" s="559"/>
      <c r="AF13" s="559"/>
      <c r="AG13" s="559"/>
      <c r="AH13" s="559"/>
      <c r="AI13" s="559"/>
      <c r="AJ13" s="560"/>
      <c r="BF13" s="105"/>
      <c r="BH13" s="105"/>
      <c r="BI13" s="105"/>
      <c r="BK13" s="97"/>
      <c r="BL13" s="97"/>
      <c r="BM13" s="97"/>
      <c r="BN13" s="97"/>
      <c r="BO13" s="97"/>
      <c r="BP13" s="97"/>
      <c r="BQ13" s="97"/>
    </row>
    <row r="14" spans="1:69">
      <c r="A14" s="310"/>
      <c r="B14" s="480"/>
      <c r="C14" s="481"/>
      <c r="D14" s="482"/>
      <c r="E14" s="482"/>
      <c r="F14" s="482"/>
      <c r="G14" s="309"/>
      <c r="H14" s="309"/>
      <c r="I14" s="309"/>
      <c r="J14" s="309"/>
      <c r="K14" s="491"/>
      <c r="L14" s="558"/>
      <c r="M14" s="559"/>
      <c r="N14" s="559"/>
      <c r="O14" s="559"/>
      <c r="P14" s="559"/>
      <c r="Q14" s="559"/>
      <c r="R14" s="559"/>
      <c r="S14" s="559"/>
      <c r="T14" s="559"/>
      <c r="U14" s="559"/>
      <c r="V14" s="559"/>
      <c r="W14" s="559"/>
      <c r="X14" s="559"/>
      <c r="Y14" s="559"/>
      <c r="Z14" s="559"/>
      <c r="AA14" s="559"/>
      <c r="AB14" s="559"/>
      <c r="AC14" s="559"/>
      <c r="AD14" s="559"/>
      <c r="AE14" s="559"/>
      <c r="AF14" s="559"/>
      <c r="AG14" s="559"/>
      <c r="AH14" s="559"/>
      <c r="AI14" s="559"/>
      <c r="AJ14" s="560"/>
      <c r="AY14" s="105" t="s">
        <v>432</v>
      </c>
      <c r="BF14" s="105"/>
      <c r="BH14" s="105"/>
      <c r="BI14" s="105"/>
      <c r="BK14" s="97"/>
      <c r="BL14" s="97"/>
      <c r="BM14" s="97"/>
      <c r="BN14" s="97"/>
      <c r="BO14" s="97"/>
      <c r="BP14" s="97"/>
      <c r="BQ14" s="97"/>
    </row>
    <row r="15" spans="1:69">
      <c r="A15" s="310"/>
      <c r="B15" s="480"/>
      <c r="C15" s="481"/>
      <c r="D15" s="482"/>
      <c r="E15" s="482"/>
      <c r="F15" s="482"/>
      <c r="G15" s="309"/>
      <c r="H15" s="309"/>
      <c r="I15" s="309"/>
      <c r="J15" s="309"/>
      <c r="K15" s="491"/>
      <c r="L15" s="558"/>
      <c r="M15" s="559"/>
      <c r="N15" s="559"/>
      <c r="O15" s="559"/>
      <c r="P15" s="559"/>
      <c r="Q15" s="559"/>
      <c r="R15" s="559"/>
      <c r="S15" s="559"/>
      <c r="T15" s="559"/>
      <c r="U15" s="559"/>
      <c r="V15" s="559"/>
      <c r="W15" s="559"/>
      <c r="X15" s="559"/>
      <c r="Y15" s="559"/>
      <c r="Z15" s="559"/>
      <c r="AA15" s="559"/>
      <c r="AB15" s="559"/>
      <c r="AC15" s="559"/>
      <c r="AD15" s="559"/>
      <c r="AE15" s="559"/>
      <c r="AF15" s="559"/>
      <c r="AG15" s="559"/>
      <c r="AH15" s="559"/>
      <c r="AI15" s="559"/>
      <c r="AJ15" s="560"/>
      <c r="AY15" s="105" t="s">
        <v>433</v>
      </c>
      <c r="BF15" s="105"/>
      <c r="BH15" s="105"/>
      <c r="BI15" s="105"/>
      <c r="BK15" s="97"/>
      <c r="BL15" s="97"/>
      <c r="BM15" s="97"/>
      <c r="BN15" s="97"/>
      <c r="BO15" s="97"/>
      <c r="BP15" s="97"/>
      <c r="BQ15" s="97"/>
    </row>
    <row r="16" spans="1:69">
      <c r="A16" s="310"/>
      <c r="B16" s="480"/>
      <c r="C16" s="481"/>
      <c r="D16" s="482"/>
      <c r="E16" s="482"/>
      <c r="F16" s="482"/>
      <c r="G16" s="309"/>
      <c r="H16" s="309"/>
      <c r="I16" s="309"/>
      <c r="J16" s="309"/>
      <c r="K16" s="491"/>
      <c r="L16" s="558"/>
      <c r="M16" s="559"/>
      <c r="N16" s="559"/>
      <c r="O16" s="559"/>
      <c r="P16" s="559"/>
      <c r="Q16" s="559"/>
      <c r="R16" s="559"/>
      <c r="S16" s="559"/>
      <c r="T16" s="559"/>
      <c r="U16" s="559"/>
      <c r="V16" s="559"/>
      <c r="W16" s="559"/>
      <c r="X16" s="559"/>
      <c r="Y16" s="559"/>
      <c r="Z16" s="559"/>
      <c r="AA16" s="559"/>
      <c r="AB16" s="559"/>
      <c r="AC16" s="559"/>
      <c r="AD16" s="559"/>
      <c r="AE16" s="559"/>
      <c r="AF16" s="559"/>
      <c r="AG16" s="559"/>
      <c r="AH16" s="559"/>
      <c r="AI16" s="559"/>
      <c r="AJ16" s="560"/>
      <c r="AO16" s="18"/>
      <c r="AP16" s="26"/>
      <c r="AQ16" s="22"/>
      <c r="AR16" s="22"/>
      <c r="AS16" s="22"/>
      <c r="BF16" s="105"/>
      <c r="BG16" s="217" t="s">
        <v>447</v>
      </c>
      <c r="BH16" s="216">
        <f>IF(O24&gt;=O59,O24,O59)</f>
        <v>0</v>
      </c>
      <c r="BI16" s="105"/>
      <c r="BK16" s="97"/>
      <c r="BL16" s="97"/>
      <c r="BM16" s="97"/>
      <c r="BN16" s="97"/>
      <c r="BO16" s="97"/>
      <c r="BP16" s="97"/>
      <c r="BQ16" s="97"/>
    </row>
    <row r="17" spans="1:69" ht="25.5">
      <c r="A17" s="310"/>
      <c r="B17" s="480"/>
      <c r="C17" s="481"/>
      <c r="D17" s="482"/>
      <c r="E17" s="482"/>
      <c r="F17" s="482"/>
      <c r="G17" s="309"/>
      <c r="H17" s="309"/>
      <c r="I17" s="309"/>
      <c r="J17" s="309"/>
      <c r="K17" s="491"/>
      <c r="L17" s="558"/>
      <c r="M17" s="559"/>
      <c r="N17" s="559"/>
      <c r="O17" s="559"/>
      <c r="P17" s="559"/>
      <c r="Q17" s="559"/>
      <c r="R17" s="559"/>
      <c r="S17" s="559"/>
      <c r="T17" s="559"/>
      <c r="U17" s="559"/>
      <c r="V17" s="559"/>
      <c r="W17" s="559"/>
      <c r="X17" s="559"/>
      <c r="Y17" s="559"/>
      <c r="Z17" s="559"/>
      <c r="AA17" s="559"/>
      <c r="AB17" s="559"/>
      <c r="AC17" s="559"/>
      <c r="AD17" s="559"/>
      <c r="AE17" s="559"/>
      <c r="AF17" s="559"/>
      <c r="AG17" s="559"/>
      <c r="AH17" s="559"/>
      <c r="AI17" s="559"/>
      <c r="AJ17" s="560"/>
      <c r="AO17" s="18"/>
      <c r="AP17" s="26"/>
      <c r="AQ17" s="22"/>
      <c r="AR17" s="22"/>
      <c r="AS17" s="22"/>
      <c r="AY17" s="215"/>
      <c r="BF17" s="105"/>
      <c r="BG17" s="217" t="s">
        <v>448</v>
      </c>
      <c r="BH17" s="216">
        <f>IF(AD24&gt;=AD59,AD24,AD59)</f>
        <v>0</v>
      </c>
      <c r="BI17" s="105"/>
      <c r="BQ17" s="97"/>
    </row>
    <row r="18" spans="1:69" ht="25.5">
      <c r="A18" s="310"/>
      <c r="B18" s="480"/>
      <c r="C18" s="481"/>
      <c r="D18" s="482"/>
      <c r="E18" s="482"/>
      <c r="F18" s="482"/>
      <c r="G18" s="309"/>
      <c r="H18" s="309"/>
      <c r="I18" s="309"/>
      <c r="J18" s="309"/>
      <c r="K18" s="491"/>
      <c r="L18" s="558"/>
      <c r="M18" s="559"/>
      <c r="N18" s="559"/>
      <c r="O18" s="559"/>
      <c r="P18" s="559"/>
      <c r="Q18" s="559"/>
      <c r="R18" s="559"/>
      <c r="S18" s="559"/>
      <c r="T18" s="559"/>
      <c r="U18" s="559"/>
      <c r="V18" s="559"/>
      <c r="W18" s="559"/>
      <c r="X18" s="559"/>
      <c r="Y18" s="559"/>
      <c r="Z18" s="559"/>
      <c r="AA18" s="559"/>
      <c r="AB18" s="559"/>
      <c r="AC18" s="559"/>
      <c r="AD18" s="559"/>
      <c r="AE18" s="559"/>
      <c r="AF18" s="559"/>
      <c r="AG18" s="559"/>
      <c r="AH18" s="559"/>
      <c r="AI18" s="559"/>
      <c r="AJ18" s="560"/>
      <c r="AO18" s="18"/>
      <c r="AP18" s="27"/>
      <c r="AQ18" s="22"/>
      <c r="AR18" s="22"/>
      <c r="AS18" s="22"/>
      <c r="AY18" s="215"/>
      <c r="BF18" s="105"/>
      <c r="BH18" s="105"/>
      <c r="BI18" s="105"/>
      <c r="BQ18" s="97"/>
    </row>
    <row r="19" spans="1:69">
      <c r="A19" s="310"/>
      <c r="B19" s="480"/>
      <c r="C19" s="481"/>
      <c r="D19" s="482"/>
      <c r="E19" s="482"/>
      <c r="F19" s="482"/>
      <c r="G19" s="309"/>
      <c r="H19" s="309"/>
      <c r="I19" s="309"/>
      <c r="J19" s="309"/>
      <c r="K19" s="491"/>
      <c r="L19" s="558"/>
      <c r="M19" s="559"/>
      <c r="N19" s="559"/>
      <c r="O19" s="559"/>
      <c r="P19" s="559"/>
      <c r="Q19" s="559"/>
      <c r="R19" s="559"/>
      <c r="S19" s="559"/>
      <c r="T19" s="559"/>
      <c r="U19" s="559"/>
      <c r="V19" s="559"/>
      <c r="W19" s="559"/>
      <c r="X19" s="559"/>
      <c r="Y19" s="559"/>
      <c r="Z19" s="559"/>
      <c r="AA19" s="559"/>
      <c r="AB19" s="559"/>
      <c r="AC19" s="559"/>
      <c r="AD19" s="559"/>
      <c r="AE19" s="559"/>
      <c r="AF19" s="559"/>
      <c r="AG19" s="559"/>
      <c r="AH19" s="559"/>
      <c r="AI19" s="559"/>
      <c r="AJ19" s="560"/>
      <c r="AO19" s="18"/>
      <c r="AP19" s="27"/>
      <c r="AQ19" s="22"/>
      <c r="AR19" s="22"/>
      <c r="AS19" s="22"/>
      <c r="BF19" s="105"/>
      <c r="BH19" s="105"/>
      <c r="BI19" s="105"/>
    </row>
    <row r="20" spans="1:69">
      <c r="A20" s="310"/>
      <c r="B20" s="480"/>
      <c r="C20" s="481"/>
      <c r="D20" s="482"/>
      <c r="E20" s="482"/>
      <c r="F20" s="482"/>
      <c r="G20" s="309"/>
      <c r="H20" s="309"/>
      <c r="I20" s="309"/>
      <c r="J20" s="309"/>
      <c r="K20" s="491"/>
      <c r="L20" s="558"/>
      <c r="M20" s="559"/>
      <c r="N20" s="559"/>
      <c r="O20" s="559"/>
      <c r="P20" s="559"/>
      <c r="Q20" s="559"/>
      <c r="R20" s="559"/>
      <c r="S20" s="559"/>
      <c r="T20" s="559"/>
      <c r="U20" s="559"/>
      <c r="V20" s="559"/>
      <c r="W20" s="559"/>
      <c r="X20" s="559"/>
      <c r="Y20" s="559"/>
      <c r="Z20" s="559"/>
      <c r="AA20" s="559"/>
      <c r="AB20" s="559"/>
      <c r="AC20" s="559"/>
      <c r="AD20" s="559"/>
      <c r="AE20" s="559"/>
      <c r="AF20" s="559"/>
      <c r="AG20" s="559"/>
      <c r="AH20" s="559"/>
      <c r="AI20" s="559"/>
      <c r="AJ20" s="560"/>
      <c r="AO20" s="18"/>
      <c r="AP20" s="27"/>
      <c r="AQ20" s="22"/>
      <c r="AR20" s="22"/>
      <c r="AS20" s="22"/>
      <c r="BF20" s="105"/>
      <c r="BH20" s="105"/>
      <c r="BI20" s="105"/>
    </row>
    <row r="21" spans="1:69">
      <c r="A21" s="310"/>
      <c r="B21" s="480"/>
      <c r="C21" s="481"/>
      <c r="D21" s="482"/>
      <c r="E21" s="482"/>
      <c r="F21" s="482"/>
      <c r="G21" s="309"/>
      <c r="H21" s="309"/>
      <c r="I21" s="309"/>
      <c r="J21" s="309"/>
      <c r="K21" s="491"/>
      <c r="L21" s="558"/>
      <c r="M21" s="559"/>
      <c r="N21" s="559"/>
      <c r="O21" s="559"/>
      <c r="P21" s="559"/>
      <c r="Q21" s="559"/>
      <c r="R21" s="559"/>
      <c r="S21" s="559"/>
      <c r="T21" s="559"/>
      <c r="U21" s="559"/>
      <c r="V21" s="559"/>
      <c r="W21" s="559"/>
      <c r="X21" s="559"/>
      <c r="Y21" s="559"/>
      <c r="Z21" s="559"/>
      <c r="AA21" s="559"/>
      <c r="AB21" s="559"/>
      <c r="AC21" s="559"/>
      <c r="AD21" s="559"/>
      <c r="AE21" s="559"/>
      <c r="AF21" s="559"/>
      <c r="AG21" s="559"/>
      <c r="AH21" s="559"/>
      <c r="AI21" s="559"/>
      <c r="AJ21" s="560"/>
      <c r="AO21" s="18"/>
      <c r="AP21" s="22"/>
      <c r="AQ21" s="22"/>
      <c r="AR21" s="22"/>
      <c r="AS21" s="22"/>
      <c r="BF21" s="105"/>
      <c r="BH21" s="105"/>
      <c r="BI21" s="105"/>
    </row>
    <row r="22" spans="1:69">
      <c r="A22" s="310"/>
      <c r="B22" s="480"/>
      <c r="C22" s="481"/>
      <c r="D22" s="482"/>
      <c r="E22" s="482"/>
      <c r="F22" s="482"/>
      <c r="G22" s="309"/>
      <c r="H22" s="309"/>
      <c r="I22" s="309"/>
      <c r="J22" s="309"/>
      <c r="K22" s="491"/>
      <c r="L22" s="558"/>
      <c r="M22" s="559"/>
      <c r="N22" s="559"/>
      <c r="O22" s="559"/>
      <c r="P22" s="559"/>
      <c r="Q22" s="559"/>
      <c r="R22" s="559"/>
      <c r="S22" s="559"/>
      <c r="T22" s="559"/>
      <c r="U22" s="559"/>
      <c r="V22" s="559"/>
      <c r="W22" s="559"/>
      <c r="X22" s="559"/>
      <c r="Y22" s="559"/>
      <c r="Z22" s="559"/>
      <c r="AA22" s="559"/>
      <c r="AB22" s="559"/>
      <c r="AC22" s="559"/>
      <c r="AD22" s="559"/>
      <c r="AE22" s="559"/>
      <c r="AF22" s="559"/>
      <c r="AG22" s="559"/>
      <c r="AH22" s="559"/>
      <c r="AI22" s="559"/>
      <c r="AJ22" s="560"/>
      <c r="AO22" s="18"/>
      <c r="AP22" s="22"/>
      <c r="AQ22" s="22"/>
      <c r="AR22" s="22"/>
      <c r="AS22" s="22"/>
      <c r="BF22" s="105"/>
      <c r="BH22" s="105"/>
      <c r="BI22" s="105"/>
    </row>
    <row r="23" spans="1:69">
      <c r="A23" s="310"/>
      <c r="B23" s="480"/>
      <c r="C23" s="481"/>
      <c r="D23" s="482"/>
      <c r="E23" s="482"/>
      <c r="F23" s="482"/>
      <c r="G23" s="309"/>
      <c r="H23" s="309"/>
      <c r="I23" s="309"/>
      <c r="J23" s="309"/>
      <c r="K23" s="491"/>
      <c r="L23" s="558"/>
      <c r="M23" s="559"/>
      <c r="N23" s="559"/>
      <c r="O23" s="559"/>
      <c r="P23" s="559"/>
      <c r="Q23" s="559"/>
      <c r="R23" s="559"/>
      <c r="S23" s="559"/>
      <c r="T23" s="559"/>
      <c r="U23" s="559"/>
      <c r="V23" s="559"/>
      <c r="W23" s="559"/>
      <c r="X23" s="559"/>
      <c r="Y23" s="559"/>
      <c r="Z23" s="559"/>
      <c r="AA23" s="559"/>
      <c r="AB23" s="559"/>
      <c r="AC23" s="559"/>
      <c r="AD23" s="559"/>
      <c r="AE23" s="559"/>
      <c r="AF23" s="559"/>
      <c r="AG23" s="559"/>
      <c r="AH23" s="559"/>
      <c r="AI23" s="559"/>
      <c r="AJ23" s="560"/>
      <c r="BF23" s="105"/>
      <c r="BH23" s="105"/>
      <c r="BI23" s="105"/>
    </row>
    <row r="24" spans="1:69">
      <c r="A24" s="399" t="s">
        <v>65</v>
      </c>
      <c r="B24" s="399"/>
      <c r="C24" s="496">
        <f>IF(COUNTIF(BI2:BI4,'様式１及び様式１－２'!E31)=1,"対象外",SUM(C3:F23))</f>
        <v>0</v>
      </c>
      <c r="D24" s="496"/>
      <c r="E24" s="496"/>
      <c r="F24" s="496"/>
      <c r="G24" s="583" t="s">
        <v>392</v>
      </c>
      <c r="H24" s="583"/>
      <c r="I24" s="583"/>
      <c r="J24" s="583"/>
      <c r="K24" s="584"/>
      <c r="L24" s="493" t="s">
        <v>430</v>
      </c>
      <c r="M24" s="493"/>
      <c r="N24" s="493"/>
      <c r="O24" s="537"/>
      <c r="P24" s="537"/>
      <c r="Q24" s="537"/>
      <c r="R24" s="537"/>
      <c r="S24" s="537"/>
      <c r="T24" s="537"/>
      <c r="U24" s="537"/>
      <c r="V24" s="556" t="s">
        <v>391</v>
      </c>
      <c r="W24" s="556"/>
      <c r="X24" s="556"/>
      <c r="Y24" s="556"/>
      <c r="Z24" s="556"/>
      <c r="AA24" s="522" t="s">
        <v>430</v>
      </c>
      <c r="AB24" s="523"/>
      <c r="AC24" s="524"/>
      <c r="AD24" s="525"/>
      <c r="AE24" s="525"/>
      <c r="AF24" s="525"/>
      <c r="AG24" s="525"/>
      <c r="AH24" s="525"/>
      <c r="AI24" s="525"/>
      <c r="AJ24" s="526"/>
      <c r="AK24" s="229" t="str">
        <f>IF(AND(O25&lt;&gt;"対象外",O25&lt;&gt;0,O24=""),"R3完了日記載漏れ","R3完了日記載済")</f>
        <v>R3完了日記載済</v>
      </c>
      <c r="AL24" s="230" t="str">
        <f>IF(AND(AD25&lt;&gt;"対象外",AD25&lt;&gt;0,AD24=""),"R4完了日記載漏れ","R4完了日記載済")</f>
        <v>R4完了日記載済</v>
      </c>
      <c r="AN24" s="7"/>
      <c r="BF24" s="105"/>
      <c r="BH24" s="105"/>
      <c r="BI24" s="105"/>
    </row>
    <row r="25" spans="1:69">
      <c r="A25" s="399"/>
      <c r="B25" s="399"/>
      <c r="C25" s="496"/>
      <c r="D25" s="496"/>
      <c r="E25" s="496"/>
      <c r="F25" s="496"/>
      <c r="G25" s="583"/>
      <c r="H25" s="583"/>
      <c r="I25" s="583"/>
      <c r="J25" s="583"/>
      <c r="K25" s="584"/>
      <c r="L25" s="493" t="s">
        <v>429</v>
      </c>
      <c r="M25" s="493"/>
      <c r="N25" s="493"/>
      <c r="O25" s="494">
        <f>IF(C24="対象外","対象外",SUMIF(G3:G23,"令和3年度",C3:C23))</f>
        <v>0</v>
      </c>
      <c r="P25" s="494"/>
      <c r="Q25" s="494"/>
      <c r="R25" s="494"/>
      <c r="S25" s="494"/>
      <c r="T25" s="495"/>
      <c r="U25" s="206" t="str">
        <f>IF(L25="対象外","","円")</f>
        <v>円</v>
      </c>
      <c r="V25" s="557"/>
      <c r="W25" s="557"/>
      <c r="X25" s="557"/>
      <c r="Y25" s="557"/>
      <c r="Z25" s="557"/>
      <c r="AA25" s="527" t="s">
        <v>429</v>
      </c>
      <c r="AB25" s="528"/>
      <c r="AC25" s="529"/>
      <c r="AD25" s="530">
        <f>IF(C24="対象外","対象外",SUMIF(G3:G23,"令和4年度",C3:C23))</f>
        <v>0</v>
      </c>
      <c r="AE25" s="530"/>
      <c r="AF25" s="530"/>
      <c r="AG25" s="530"/>
      <c r="AH25" s="530"/>
      <c r="AI25" s="530"/>
      <c r="AJ25" s="206" t="str">
        <f>IF(AA25="対象外","","円")</f>
        <v>円</v>
      </c>
      <c r="AN25" s="7"/>
      <c r="BF25" s="105"/>
      <c r="BH25" s="105"/>
      <c r="BI25" s="105"/>
    </row>
    <row r="26" spans="1:69">
      <c r="U26" s="105"/>
      <c r="BF26" s="105"/>
      <c r="BH26" s="105"/>
      <c r="BI26" s="105"/>
    </row>
    <row r="27" spans="1:69">
      <c r="A27" s="140" t="s">
        <v>63</v>
      </c>
      <c r="B27" s="400" t="s">
        <v>64</v>
      </c>
      <c r="C27" s="520"/>
      <c r="D27" s="520"/>
      <c r="E27" s="520"/>
      <c r="F27" s="520"/>
      <c r="G27" s="520"/>
      <c r="H27" s="520"/>
      <c r="I27" s="520"/>
      <c r="J27" s="520"/>
      <c r="K27" s="520"/>
      <c r="L27" s="520"/>
      <c r="M27" s="520"/>
      <c r="N27" s="521"/>
      <c r="O27" s="400" t="s">
        <v>66</v>
      </c>
      <c r="P27" s="520"/>
      <c r="Q27" s="520"/>
      <c r="R27" s="520"/>
      <c r="S27" s="520"/>
      <c r="T27" s="520"/>
      <c r="U27" s="520"/>
      <c r="V27" s="520"/>
      <c r="W27" s="520"/>
      <c r="X27" s="520"/>
      <c r="Y27" s="520"/>
      <c r="Z27" s="520"/>
      <c r="AA27" s="520"/>
      <c r="AB27" s="520"/>
      <c r="AC27" s="520"/>
      <c r="AD27" s="520"/>
      <c r="AE27" s="520"/>
      <c r="AF27" s="520"/>
      <c r="AG27" s="520"/>
      <c r="AH27" s="520"/>
      <c r="AI27" s="520"/>
      <c r="AJ27" s="521"/>
      <c r="BF27" s="105"/>
      <c r="BH27" s="105"/>
      <c r="BI27" s="105"/>
    </row>
    <row r="28" spans="1:69">
      <c r="A28" s="140" t="s">
        <v>43</v>
      </c>
      <c r="B28" s="501" t="s">
        <v>34</v>
      </c>
      <c r="C28" s="502"/>
      <c r="D28" s="502"/>
      <c r="E28" s="502"/>
      <c r="F28" s="502"/>
      <c r="G28" s="502"/>
      <c r="H28" s="502"/>
      <c r="I28" s="502"/>
      <c r="J28" s="502"/>
      <c r="K28" s="502"/>
      <c r="L28" s="502"/>
      <c r="M28" s="502"/>
      <c r="N28" s="503"/>
      <c r="O28" s="580" t="s">
        <v>455</v>
      </c>
      <c r="P28" s="581"/>
      <c r="Q28" s="581"/>
      <c r="R28" s="581"/>
      <c r="S28" s="581"/>
      <c r="T28" s="581"/>
      <c r="U28" s="581"/>
      <c r="V28" s="581"/>
      <c r="W28" s="581"/>
      <c r="X28" s="581"/>
      <c r="Y28" s="581"/>
      <c r="Z28" s="581"/>
      <c r="AA28" s="581"/>
      <c r="AB28" s="581"/>
      <c r="AC28" s="581"/>
      <c r="AD28" s="581"/>
      <c r="AE28" s="581"/>
      <c r="AF28" s="581"/>
      <c r="AG28" s="581"/>
      <c r="AH28" s="581"/>
      <c r="AI28" s="581"/>
      <c r="AJ28" s="582"/>
      <c r="BF28" s="105"/>
      <c r="BH28" s="105"/>
      <c r="BI28" s="105"/>
    </row>
    <row r="29" spans="1:69">
      <c r="A29" s="140" t="s">
        <v>44</v>
      </c>
      <c r="B29" s="501" t="s">
        <v>35</v>
      </c>
      <c r="C29" s="502"/>
      <c r="D29" s="502"/>
      <c r="E29" s="502"/>
      <c r="F29" s="502"/>
      <c r="G29" s="502"/>
      <c r="H29" s="502"/>
      <c r="I29" s="502"/>
      <c r="J29" s="502"/>
      <c r="K29" s="502"/>
      <c r="L29" s="502"/>
      <c r="M29" s="502"/>
      <c r="N29" s="503"/>
      <c r="O29" s="504" t="s">
        <v>454</v>
      </c>
      <c r="P29" s="505"/>
      <c r="Q29" s="505"/>
      <c r="R29" s="505"/>
      <c r="S29" s="505"/>
      <c r="T29" s="505"/>
      <c r="U29" s="505"/>
      <c r="V29" s="505"/>
      <c r="W29" s="505"/>
      <c r="X29" s="505"/>
      <c r="Y29" s="505"/>
      <c r="Z29" s="505"/>
      <c r="AA29" s="505"/>
      <c r="AB29" s="505"/>
      <c r="AC29" s="505"/>
      <c r="AD29" s="505"/>
      <c r="AE29" s="505"/>
      <c r="AF29" s="505"/>
      <c r="AG29" s="505"/>
      <c r="AH29" s="505"/>
      <c r="AI29" s="505"/>
      <c r="AJ29" s="506"/>
      <c r="BF29" s="105"/>
      <c r="BH29" s="105"/>
      <c r="BI29" s="105"/>
    </row>
    <row r="30" spans="1:69">
      <c r="A30" s="140" t="s">
        <v>45</v>
      </c>
      <c r="B30" s="501" t="s">
        <v>36</v>
      </c>
      <c r="C30" s="502"/>
      <c r="D30" s="502"/>
      <c r="E30" s="502"/>
      <c r="F30" s="502"/>
      <c r="G30" s="502"/>
      <c r="H30" s="502"/>
      <c r="I30" s="502"/>
      <c r="J30" s="502"/>
      <c r="K30" s="502"/>
      <c r="L30" s="502"/>
      <c r="M30" s="502"/>
      <c r="N30" s="503"/>
      <c r="O30" s="504" t="s">
        <v>456</v>
      </c>
      <c r="P30" s="505"/>
      <c r="Q30" s="505"/>
      <c r="R30" s="505"/>
      <c r="S30" s="505"/>
      <c r="T30" s="505"/>
      <c r="U30" s="505"/>
      <c r="V30" s="505"/>
      <c r="W30" s="505"/>
      <c r="X30" s="505"/>
      <c r="Y30" s="505"/>
      <c r="Z30" s="505"/>
      <c r="AA30" s="505"/>
      <c r="AB30" s="505"/>
      <c r="AC30" s="505"/>
      <c r="AD30" s="505"/>
      <c r="AE30" s="505"/>
      <c r="AF30" s="505"/>
      <c r="AG30" s="505"/>
      <c r="AH30" s="505"/>
      <c r="AI30" s="505"/>
      <c r="AJ30" s="506"/>
      <c r="BF30" s="105"/>
      <c r="BH30" s="105"/>
      <c r="BI30" s="105"/>
    </row>
    <row r="31" spans="1:69">
      <c r="A31" s="140" t="s">
        <v>46</v>
      </c>
      <c r="B31" s="501" t="s">
        <v>37</v>
      </c>
      <c r="C31" s="502"/>
      <c r="D31" s="502"/>
      <c r="E31" s="502"/>
      <c r="F31" s="502"/>
      <c r="G31" s="502"/>
      <c r="H31" s="502"/>
      <c r="I31" s="502"/>
      <c r="J31" s="502"/>
      <c r="K31" s="502"/>
      <c r="L31" s="502"/>
      <c r="M31" s="502"/>
      <c r="N31" s="503"/>
      <c r="O31" s="504" t="s">
        <v>457</v>
      </c>
      <c r="P31" s="505"/>
      <c r="Q31" s="505"/>
      <c r="R31" s="505"/>
      <c r="S31" s="505"/>
      <c r="T31" s="505"/>
      <c r="U31" s="505"/>
      <c r="V31" s="505"/>
      <c r="W31" s="505"/>
      <c r="X31" s="505"/>
      <c r="Y31" s="505"/>
      <c r="Z31" s="505"/>
      <c r="AA31" s="505"/>
      <c r="AB31" s="505"/>
      <c r="AC31" s="505"/>
      <c r="AD31" s="505"/>
      <c r="AE31" s="505"/>
      <c r="AF31" s="505"/>
      <c r="AG31" s="505"/>
      <c r="AH31" s="505"/>
      <c r="AI31" s="505"/>
      <c r="AJ31" s="506"/>
      <c r="BF31" s="105"/>
      <c r="BH31" s="105"/>
      <c r="BI31" s="105"/>
    </row>
    <row r="32" spans="1:69">
      <c r="A32" s="140" t="s">
        <v>47</v>
      </c>
      <c r="B32" s="501" t="s">
        <v>38</v>
      </c>
      <c r="C32" s="502"/>
      <c r="D32" s="502"/>
      <c r="E32" s="502"/>
      <c r="F32" s="502"/>
      <c r="G32" s="502"/>
      <c r="H32" s="502"/>
      <c r="I32" s="502"/>
      <c r="J32" s="502"/>
      <c r="K32" s="502"/>
      <c r="L32" s="502"/>
      <c r="M32" s="502"/>
      <c r="N32" s="503"/>
      <c r="O32" s="504" t="s">
        <v>458</v>
      </c>
      <c r="P32" s="505"/>
      <c r="Q32" s="505"/>
      <c r="R32" s="505"/>
      <c r="S32" s="505"/>
      <c r="T32" s="505"/>
      <c r="U32" s="505"/>
      <c r="V32" s="505"/>
      <c r="W32" s="505"/>
      <c r="X32" s="505"/>
      <c r="Y32" s="505"/>
      <c r="Z32" s="505"/>
      <c r="AA32" s="505"/>
      <c r="AB32" s="505"/>
      <c r="AC32" s="505"/>
      <c r="AD32" s="505"/>
      <c r="AE32" s="505"/>
      <c r="AF32" s="505"/>
      <c r="AG32" s="505"/>
      <c r="AH32" s="505"/>
      <c r="AI32" s="505"/>
      <c r="AJ32" s="506"/>
      <c r="BF32" s="105"/>
      <c r="BH32" s="105"/>
      <c r="BI32" s="105"/>
    </row>
    <row r="33" spans="1:62">
      <c r="A33" s="140" t="s">
        <v>48</v>
      </c>
      <c r="B33" s="501" t="s">
        <v>39</v>
      </c>
      <c r="C33" s="502"/>
      <c r="D33" s="502"/>
      <c r="E33" s="502"/>
      <c r="F33" s="502"/>
      <c r="G33" s="502"/>
      <c r="H33" s="502"/>
      <c r="I33" s="502"/>
      <c r="J33" s="502"/>
      <c r="K33" s="502"/>
      <c r="L33" s="502"/>
      <c r="M33" s="502"/>
      <c r="N33" s="503"/>
      <c r="O33" s="504" t="s">
        <v>365</v>
      </c>
      <c r="P33" s="505"/>
      <c r="Q33" s="505"/>
      <c r="R33" s="505"/>
      <c r="S33" s="505"/>
      <c r="T33" s="505"/>
      <c r="U33" s="505"/>
      <c r="V33" s="505"/>
      <c r="W33" s="505"/>
      <c r="X33" s="505"/>
      <c r="Y33" s="505"/>
      <c r="Z33" s="505"/>
      <c r="AA33" s="505"/>
      <c r="AB33" s="505"/>
      <c r="AC33" s="505"/>
      <c r="AD33" s="505"/>
      <c r="AE33" s="505"/>
      <c r="AF33" s="505"/>
      <c r="AG33" s="505"/>
      <c r="AH33" s="505"/>
      <c r="AI33" s="505"/>
      <c r="AJ33" s="506"/>
      <c r="BF33" s="105"/>
      <c r="BH33" s="105"/>
      <c r="BI33" s="105"/>
    </row>
    <row r="34" spans="1:62">
      <c r="A34" s="140" t="s">
        <v>49</v>
      </c>
      <c r="B34" s="501" t="s">
        <v>40</v>
      </c>
      <c r="C34" s="502"/>
      <c r="D34" s="502"/>
      <c r="E34" s="502"/>
      <c r="F34" s="502"/>
      <c r="G34" s="502"/>
      <c r="H34" s="502"/>
      <c r="I34" s="502"/>
      <c r="J34" s="502"/>
      <c r="K34" s="502"/>
      <c r="L34" s="502"/>
      <c r="M34" s="502"/>
      <c r="N34" s="503"/>
      <c r="O34" s="504" t="s">
        <v>459</v>
      </c>
      <c r="P34" s="505"/>
      <c r="Q34" s="505"/>
      <c r="R34" s="505"/>
      <c r="S34" s="505"/>
      <c r="T34" s="505"/>
      <c r="U34" s="505"/>
      <c r="V34" s="505"/>
      <c r="W34" s="505"/>
      <c r="X34" s="505"/>
      <c r="Y34" s="505"/>
      <c r="Z34" s="505"/>
      <c r="AA34" s="505"/>
      <c r="AB34" s="505"/>
      <c r="AC34" s="505"/>
      <c r="AD34" s="505"/>
      <c r="AE34" s="505"/>
      <c r="AF34" s="505"/>
      <c r="AG34" s="505"/>
      <c r="AH34" s="505"/>
      <c r="AI34" s="505"/>
      <c r="AJ34" s="506"/>
      <c r="AM34" s="16"/>
      <c r="BH34" s="99"/>
      <c r="BI34" s="99"/>
      <c r="BJ34" s="7"/>
    </row>
    <row r="35" spans="1:62">
      <c r="A35" s="140" t="s">
        <v>50</v>
      </c>
      <c r="B35" s="501" t="s">
        <v>41</v>
      </c>
      <c r="C35" s="502"/>
      <c r="D35" s="502"/>
      <c r="E35" s="502"/>
      <c r="F35" s="502"/>
      <c r="G35" s="502"/>
      <c r="H35" s="502"/>
      <c r="I35" s="502"/>
      <c r="J35" s="502"/>
      <c r="K35" s="502"/>
      <c r="L35" s="502"/>
      <c r="M35" s="502"/>
      <c r="N35" s="503"/>
      <c r="O35" s="504" t="s">
        <v>460</v>
      </c>
      <c r="P35" s="505"/>
      <c r="Q35" s="505"/>
      <c r="R35" s="505"/>
      <c r="S35" s="505"/>
      <c r="T35" s="505"/>
      <c r="U35" s="505"/>
      <c r="V35" s="505"/>
      <c r="W35" s="505"/>
      <c r="X35" s="505"/>
      <c r="Y35" s="505"/>
      <c r="Z35" s="505"/>
      <c r="AA35" s="505"/>
      <c r="AB35" s="505"/>
      <c r="AC35" s="505"/>
      <c r="AD35" s="505"/>
      <c r="AE35" s="505"/>
      <c r="AF35" s="505"/>
      <c r="AG35" s="505"/>
      <c r="AH35" s="505"/>
      <c r="AI35" s="505"/>
      <c r="AJ35" s="506"/>
      <c r="BH35" s="99"/>
      <c r="BI35" s="99"/>
      <c r="BJ35" s="7"/>
    </row>
    <row r="36" spans="1:62">
      <c r="A36" s="569" t="s">
        <v>51</v>
      </c>
      <c r="B36" s="571" t="s">
        <v>42</v>
      </c>
      <c r="C36" s="572"/>
      <c r="D36" s="572"/>
      <c r="E36" s="572"/>
      <c r="F36" s="572"/>
      <c r="G36" s="572"/>
      <c r="H36" s="572"/>
      <c r="I36" s="572"/>
      <c r="J36" s="572"/>
      <c r="K36" s="572"/>
      <c r="L36" s="572"/>
      <c r="M36" s="573"/>
      <c r="N36" s="574"/>
      <c r="O36" s="484" t="s">
        <v>426</v>
      </c>
      <c r="P36" s="485"/>
      <c r="Q36" s="485"/>
      <c r="R36" s="485"/>
      <c r="S36" s="485"/>
      <c r="T36" s="485"/>
      <c r="U36" s="485"/>
      <c r="V36" s="485"/>
      <c r="W36" s="485"/>
      <c r="X36" s="485"/>
      <c r="Y36" s="485"/>
      <c r="Z36" s="485"/>
      <c r="AA36" s="485"/>
      <c r="AB36" s="485"/>
      <c r="AC36" s="485"/>
      <c r="AD36" s="485"/>
      <c r="AE36" s="485"/>
      <c r="AF36" s="485"/>
      <c r="AG36" s="485"/>
      <c r="AH36" s="485"/>
      <c r="AI36" s="485"/>
      <c r="AJ36" s="486"/>
      <c r="AO36" s="7"/>
      <c r="BF36" s="19" t="s">
        <v>23</v>
      </c>
      <c r="BG36" s="6" t="s">
        <v>24</v>
      </c>
      <c r="BH36" s="6" t="s">
        <v>25</v>
      </c>
      <c r="BI36" s="6" t="s">
        <v>30</v>
      </c>
      <c r="BJ36" s="6" t="s">
        <v>31</v>
      </c>
    </row>
    <row r="37" spans="1:62">
      <c r="A37" s="570"/>
      <c r="B37" s="575"/>
      <c r="C37" s="576"/>
      <c r="D37" s="576"/>
      <c r="E37" s="576"/>
      <c r="F37" s="576"/>
      <c r="G37" s="576"/>
      <c r="H37" s="576"/>
      <c r="I37" s="576"/>
      <c r="J37" s="576"/>
      <c r="K37" s="576"/>
      <c r="L37" s="576"/>
      <c r="M37" s="577"/>
      <c r="N37" s="578"/>
      <c r="O37" s="487"/>
      <c r="P37" s="488"/>
      <c r="Q37" s="488"/>
      <c r="R37" s="488"/>
      <c r="S37" s="488"/>
      <c r="T37" s="488"/>
      <c r="U37" s="488"/>
      <c r="V37" s="488"/>
      <c r="W37" s="488"/>
      <c r="X37" s="488"/>
      <c r="Y37" s="488"/>
      <c r="Z37" s="488"/>
      <c r="AA37" s="488"/>
      <c r="AB37" s="488"/>
      <c r="AC37" s="488"/>
      <c r="AD37" s="488"/>
      <c r="AE37" s="488"/>
      <c r="AF37" s="488"/>
      <c r="AG37" s="488"/>
      <c r="AH37" s="488"/>
      <c r="AI37" s="488"/>
      <c r="AJ37" s="489"/>
      <c r="AL37" s="7"/>
      <c r="BH37" s="99"/>
      <c r="BI37" s="99"/>
      <c r="BJ37" s="7"/>
    </row>
    <row r="38" spans="1:62">
      <c r="A38" s="175"/>
      <c r="B38" s="148"/>
      <c r="C38" s="148"/>
      <c r="D38" s="148"/>
      <c r="E38" s="148"/>
      <c r="F38" s="148"/>
      <c r="G38" s="148"/>
      <c r="H38" s="148"/>
      <c r="I38" s="148"/>
      <c r="J38" s="148"/>
      <c r="K38" s="148"/>
      <c r="L38" s="148"/>
      <c r="M38" s="154"/>
      <c r="N38" s="154"/>
      <c r="O38" s="22"/>
      <c r="P38" s="22"/>
      <c r="Q38" s="22"/>
      <c r="R38" s="22"/>
      <c r="S38" s="22"/>
      <c r="T38" s="22"/>
      <c r="U38" s="22"/>
      <c r="V38" s="22"/>
      <c r="W38" s="22"/>
      <c r="X38" s="22"/>
      <c r="Y38" s="22"/>
      <c r="Z38" s="22"/>
      <c r="AA38" s="22"/>
      <c r="AB38" s="22"/>
      <c r="AC38" s="22"/>
      <c r="AD38" s="22"/>
      <c r="AE38" s="22"/>
      <c r="AF38" s="22"/>
      <c r="AG38" s="22"/>
      <c r="AH38" s="22"/>
      <c r="AI38" s="22"/>
      <c r="AJ38" s="22"/>
      <c r="AL38" s="7"/>
      <c r="BH38" s="99"/>
      <c r="BI38" s="99"/>
      <c r="BJ38" s="7"/>
    </row>
    <row r="39" spans="1:62">
      <c r="A39" s="28" t="s">
        <v>386</v>
      </c>
      <c r="B39" s="153"/>
      <c r="C39" s="153"/>
      <c r="D39" s="153"/>
      <c r="E39" s="153"/>
      <c r="F39" s="153"/>
      <c r="G39" s="153"/>
      <c r="H39" s="153"/>
      <c r="I39" s="153"/>
      <c r="J39" s="153"/>
      <c r="K39" s="153"/>
      <c r="L39" s="153"/>
      <c r="M39" s="154"/>
      <c r="N39" s="154"/>
      <c r="O39" s="22"/>
      <c r="P39" s="22"/>
      <c r="Q39" s="22"/>
      <c r="R39" s="22"/>
      <c r="S39" s="22"/>
      <c r="T39" s="22"/>
      <c r="U39" s="22"/>
      <c r="V39" s="22"/>
      <c r="W39" s="22"/>
      <c r="X39" s="22"/>
      <c r="Y39" s="22"/>
      <c r="Z39" s="22"/>
      <c r="AA39" s="22"/>
      <c r="AB39" s="22"/>
      <c r="AC39" s="22"/>
      <c r="AD39" s="22"/>
      <c r="AE39" s="22"/>
      <c r="AF39" s="22"/>
      <c r="AG39" s="22"/>
      <c r="AH39" s="22"/>
      <c r="AI39" s="22"/>
      <c r="AJ39" s="22"/>
      <c r="AL39" s="7"/>
      <c r="BH39" s="99"/>
      <c r="BI39" s="99"/>
      <c r="BJ39" s="7"/>
    </row>
    <row r="40" spans="1:62">
      <c r="A40" s="508" t="s">
        <v>383</v>
      </c>
      <c r="B40" s="508"/>
      <c r="C40" s="508"/>
      <c r="D40" s="508"/>
      <c r="E40" s="508"/>
      <c r="F40" s="508"/>
      <c r="G40" s="508"/>
      <c r="H40" s="508"/>
      <c r="I40" s="400" t="s">
        <v>116</v>
      </c>
      <c r="J40" s="507"/>
      <c r="K40" s="507"/>
      <c r="L40" s="507">
        <f>'様式２（理由書）（④の場合）'!P104</f>
        <v>0</v>
      </c>
      <c r="M40" s="507"/>
      <c r="N40" s="149" t="s">
        <v>387</v>
      </c>
      <c r="O40" s="152"/>
      <c r="P40" s="507" t="s">
        <v>388</v>
      </c>
      <c r="Q40" s="507"/>
      <c r="R40" s="507">
        <f>'様式２（理由書）（④の場合）'!U104</f>
        <v>0</v>
      </c>
      <c r="S40" s="507"/>
      <c r="T40" s="149" t="s">
        <v>387</v>
      </c>
      <c r="U40" s="152"/>
      <c r="V40" s="507" t="s">
        <v>389</v>
      </c>
      <c r="W40" s="507"/>
      <c r="X40" s="507">
        <f>SUM(L40,R40)</f>
        <v>0</v>
      </c>
      <c r="Y40" s="507"/>
      <c r="Z40" s="149" t="s">
        <v>387</v>
      </c>
      <c r="AA40" s="152"/>
      <c r="AB40" s="507" t="s">
        <v>390</v>
      </c>
      <c r="AC40" s="507"/>
      <c r="AD40" s="507"/>
      <c r="AE40" s="483" t="str">
        <f>'様式２（理由書）（④の場合）'!AG104</f>
        <v>対象外</v>
      </c>
      <c r="AF40" s="483"/>
      <c r="AG40" s="483"/>
      <c r="AH40" s="483"/>
      <c r="AI40" s="483"/>
      <c r="AJ40" s="149" t="s">
        <v>371</v>
      </c>
      <c r="AL40" s="7"/>
      <c r="AU40" s="105" t="s">
        <v>387</v>
      </c>
      <c r="BH40" s="99"/>
      <c r="BI40" s="99"/>
      <c r="BJ40" s="7"/>
    </row>
    <row r="41" spans="1:62" ht="22.15" customHeight="1">
      <c r="A41" s="399" t="s">
        <v>384</v>
      </c>
      <c r="B41" s="399"/>
      <c r="C41" s="399"/>
      <c r="D41" s="399"/>
      <c r="E41" s="399"/>
      <c r="F41" s="399"/>
      <c r="G41" s="399"/>
      <c r="H41" s="399"/>
      <c r="I41" s="400" t="s">
        <v>116</v>
      </c>
      <c r="J41" s="507"/>
      <c r="K41" s="507"/>
      <c r="L41" s="507">
        <f>'様式２（理由書）（④の場合）'!P105</f>
        <v>0</v>
      </c>
      <c r="M41" s="507"/>
      <c r="N41" s="149" t="s">
        <v>387</v>
      </c>
      <c r="O41" s="152"/>
      <c r="P41" s="507" t="s">
        <v>388</v>
      </c>
      <c r="Q41" s="507"/>
      <c r="R41" s="507">
        <f>'様式２（理由書）（④の場合）'!U105</f>
        <v>0</v>
      </c>
      <c r="S41" s="507"/>
      <c r="T41" s="149" t="s">
        <v>387</v>
      </c>
      <c r="U41" s="152"/>
      <c r="V41" s="507" t="s">
        <v>389</v>
      </c>
      <c r="W41" s="507"/>
      <c r="X41" s="507">
        <f>SUM(L41,R41)</f>
        <v>0</v>
      </c>
      <c r="Y41" s="507"/>
      <c r="Z41" s="149" t="s">
        <v>387</v>
      </c>
      <c r="AA41" s="152"/>
      <c r="AB41" s="507" t="s">
        <v>390</v>
      </c>
      <c r="AC41" s="507"/>
      <c r="AD41" s="507"/>
      <c r="AE41" s="483" t="str">
        <f>'様式２（理由書）（④の場合）'!AG105</f>
        <v>対象外</v>
      </c>
      <c r="AF41" s="483"/>
      <c r="AG41" s="483"/>
      <c r="AH41" s="483"/>
      <c r="AI41" s="483"/>
      <c r="AJ41" s="149" t="s">
        <v>371</v>
      </c>
      <c r="AL41" s="7"/>
      <c r="AU41" s="105" t="s">
        <v>371</v>
      </c>
      <c r="BH41" s="99"/>
      <c r="BI41" s="99"/>
      <c r="BJ41" s="7"/>
    </row>
    <row r="42" spans="1:62">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L42" s="7"/>
      <c r="BH42" s="99"/>
      <c r="BI42" s="99"/>
      <c r="BJ42" s="7"/>
    </row>
    <row r="43" spans="1:62">
      <c r="A43" s="177"/>
      <c r="B43" s="176"/>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L43" s="7"/>
      <c r="BH43" s="99"/>
      <c r="BI43" s="99"/>
      <c r="BJ43" s="7"/>
    </row>
    <row r="44" spans="1:62">
      <c r="A44" s="28" t="s">
        <v>282</v>
      </c>
      <c r="AL44" s="7"/>
      <c r="BH44" s="99"/>
      <c r="BI44" s="99"/>
      <c r="BJ44" s="7"/>
    </row>
    <row r="45" spans="1:62">
      <c r="A45" s="504" t="s">
        <v>67</v>
      </c>
      <c r="B45" s="505"/>
      <c r="C45" s="505"/>
      <c r="D45" s="505"/>
      <c r="E45" s="505"/>
      <c r="F45" s="505"/>
      <c r="G45" s="505"/>
      <c r="H45" s="505"/>
      <c r="I45" s="505"/>
      <c r="J45" s="505"/>
      <c r="K45" s="505"/>
      <c r="L45" s="505"/>
      <c r="M45" s="506"/>
      <c r="N45" s="318" t="s">
        <v>71</v>
      </c>
      <c r="O45" s="568"/>
      <c r="P45" s="318" t="s">
        <v>0</v>
      </c>
      <c r="Q45" s="568"/>
      <c r="R45" s="142"/>
      <c r="S45" s="144" t="s">
        <v>3</v>
      </c>
      <c r="T45" s="142"/>
      <c r="U45" s="143" t="s">
        <v>2</v>
      </c>
      <c r="V45" s="564"/>
      <c r="W45" s="564"/>
      <c r="X45" s="144" t="s">
        <v>1</v>
      </c>
      <c r="Y45" s="144" t="s">
        <v>70</v>
      </c>
      <c r="Z45" s="318" t="s">
        <v>72</v>
      </c>
      <c r="AA45" s="568"/>
      <c r="AB45" s="318" t="s">
        <v>0</v>
      </c>
      <c r="AC45" s="568"/>
      <c r="AD45" s="142"/>
      <c r="AE45" s="144" t="s">
        <v>3</v>
      </c>
      <c r="AF45" s="142"/>
      <c r="AG45" s="143" t="s">
        <v>2</v>
      </c>
      <c r="AH45" s="564"/>
      <c r="AI45" s="564"/>
      <c r="AJ45" s="145" t="s">
        <v>1</v>
      </c>
      <c r="AL45" s="7"/>
      <c r="AM45" s="16"/>
    </row>
    <row r="46" spans="1:62">
      <c r="A46" s="504" t="s">
        <v>68</v>
      </c>
      <c r="B46" s="505"/>
      <c r="C46" s="505"/>
      <c r="D46" s="505"/>
      <c r="E46" s="505"/>
      <c r="F46" s="505"/>
      <c r="G46" s="505"/>
      <c r="H46" s="505"/>
      <c r="I46" s="505"/>
      <c r="J46" s="505"/>
      <c r="K46" s="505"/>
      <c r="L46" s="505"/>
      <c r="M46" s="506"/>
      <c r="N46" s="565"/>
      <c r="O46" s="566"/>
      <c r="P46" s="566"/>
      <c r="Q46" s="566"/>
      <c r="R46" s="566"/>
      <c r="S46" s="566"/>
      <c r="T46" s="566"/>
      <c r="U46" s="566"/>
      <c r="V46" s="566"/>
      <c r="W46" s="566"/>
      <c r="X46" s="566"/>
      <c r="Y46" s="566"/>
      <c r="Z46" s="566"/>
      <c r="AA46" s="566"/>
      <c r="AB46" s="566"/>
      <c r="AC46" s="566"/>
      <c r="AD46" s="566"/>
      <c r="AE46" s="566"/>
      <c r="AF46" s="566"/>
      <c r="AG46" s="566"/>
      <c r="AH46" s="566"/>
      <c r="AI46" s="566"/>
      <c r="AJ46" s="567"/>
    </row>
    <row r="47" spans="1:62">
      <c r="A47" s="504" t="s">
        <v>69</v>
      </c>
      <c r="B47" s="505"/>
      <c r="C47" s="505"/>
      <c r="D47" s="505"/>
      <c r="E47" s="505"/>
      <c r="F47" s="505"/>
      <c r="G47" s="505"/>
      <c r="H47" s="505"/>
      <c r="I47" s="505"/>
      <c r="J47" s="505"/>
      <c r="K47" s="505"/>
      <c r="L47" s="505"/>
      <c r="M47" s="506"/>
      <c r="N47" s="561"/>
      <c r="O47" s="562"/>
      <c r="P47" s="562"/>
      <c r="Q47" s="562"/>
      <c r="R47" s="562"/>
      <c r="S47" s="562"/>
      <c r="T47" s="562"/>
      <c r="U47" s="562"/>
      <c r="V47" s="562"/>
      <c r="W47" s="562"/>
      <c r="X47" s="562"/>
      <c r="Y47" s="562"/>
      <c r="Z47" s="562"/>
      <c r="AA47" s="562"/>
      <c r="AB47" s="562"/>
      <c r="AC47" s="562"/>
      <c r="AD47" s="562"/>
      <c r="AE47" s="562"/>
      <c r="AF47" s="562"/>
      <c r="AG47" s="562"/>
      <c r="AH47" s="562"/>
      <c r="AI47" s="562"/>
      <c r="AJ47" s="563"/>
    </row>
    <row r="49" spans="1:62">
      <c r="A49" s="399" t="s">
        <v>56</v>
      </c>
      <c r="B49" s="490"/>
      <c r="C49" s="399" t="s">
        <v>59</v>
      </c>
      <c r="D49" s="490"/>
      <c r="E49" s="490"/>
      <c r="F49" s="490"/>
      <c r="G49" s="399" t="s">
        <v>431</v>
      </c>
      <c r="H49" s="399"/>
      <c r="I49" s="399"/>
      <c r="J49" s="399"/>
      <c r="K49" s="399"/>
      <c r="L49" s="400" t="s">
        <v>61</v>
      </c>
      <c r="M49" s="507"/>
      <c r="N49" s="507"/>
      <c r="O49" s="507"/>
      <c r="P49" s="507"/>
      <c r="Q49" s="507"/>
      <c r="R49" s="507"/>
      <c r="S49" s="507"/>
      <c r="T49" s="507"/>
      <c r="U49" s="507"/>
      <c r="V49" s="507"/>
      <c r="W49" s="507"/>
      <c r="X49" s="507"/>
      <c r="Y49" s="507"/>
      <c r="Z49" s="507"/>
      <c r="AA49" s="507"/>
      <c r="AB49" s="507"/>
      <c r="AC49" s="507"/>
      <c r="AD49" s="507"/>
      <c r="AE49" s="507"/>
      <c r="AF49" s="507"/>
      <c r="AG49" s="507"/>
      <c r="AH49" s="507"/>
      <c r="AI49" s="507"/>
      <c r="AJ49" s="579"/>
    </row>
    <row r="50" spans="1:62">
      <c r="A50" s="310"/>
      <c r="B50" s="480"/>
      <c r="C50" s="481"/>
      <c r="D50" s="482"/>
      <c r="E50" s="482"/>
      <c r="F50" s="482"/>
      <c r="G50" s="309"/>
      <c r="H50" s="309"/>
      <c r="I50" s="309"/>
      <c r="J50" s="309"/>
      <c r="K50" s="309"/>
      <c r="L50" s="553"/>
      <c r="M50" s="554"/>
      <c r="N50" s="554"/>
      <c r="O50" s="554"/>
      <c r="P50" s="554"/>
      <c r="Q50" s="554"/>
      <c r="R50" s="554"/>
      <c r="S50" s="554"/>
      <c r="T50" s="554"/>
      <c r="U50" s="554"/>
      <c r="V50" s="554"/>
      <c r="W50" s="554"/>
      <c r="X50" s="554"/>
      <c r="Y50" s="554"/>
      <c r="Z50" s="554"/>
      <c r="AA50" s="554"/>
      <c r="AB50" s="554"/>
      <c r="AC50" s="554"/>
      <c r="AD50" s="554"/>
      <c r="AE50" s="554"/>
      <c r="AF50" s="554"/>
      <c r="AG50" s="554"/>
      <c r="AH50" s="554"/>
      <c r="AI50" s="554"/>
      <c r="AJ50" s="555"/>
      <c r="AN50" s="497"/>
      <c r="AO50" s="498"/>
      <c r="AP50" s="499"/>
      <c r="AQ50" s="500"/>
      <c r="AR50" s="500"/>
      <c r="AS50" s="500"/>
      <c r="AT50" s="34"/>
      <c r="AU50" s="34"/>
      <c r="AV50" s="34"/>
      <c r="AW50" s="34"/>
      <c r="AX50" s="34"/>
      <c r="AY50" s="34"/>
      <c r="AZ50" s="34"/>
      <c r="BA50" s="34"/>
      <c r="BB50" s="34"/>
      <c r="BC50" s="34"/>
      <c r="BD50" s="34"/>
    </row>
    <row r="51" spans="1:62">
      <c r="A51" s="310"/>
      <c r="B51" s="480"/>
      <c r="C51" s="481"/>
      <c r="D51" s="482"/>
      <c r="E51" s="482"/>
      <c r="F51" s="482"/>
      <c r="G51" s="309"/>
      <c r="H51" s="309"/>
      <c r="I51" s="309"/>
      <c r="J51" s="309"/>
      <c r="K51" s="309"/>
      <c r="L51" s="553"/>
      <c r="M51" s="554"/>
      <c r="N51" s="554"/>
      <c r="O51" s="554"/>
      <c r="P51" s="554"/>
      <c r="Q51" s="554"/>
      <c r="R51" s="554"/>
      <c r="S51" s="554"/>
      <c r="T51" s="554"/>
      <c r="U51" s="554"/>
      <c r="V51" s="554"/>
      <c r="W51" s="554"/>
      <c r="X51" s="554"/>
      <c r="Y51" s="554"/>
      <c r="Z51" s="554"/>
      <c r="AA51" s="554"/>
      <c r="AB51" s="554"/>
      <c r="AC51" s="554"/>
      <c r="AD51" s="554"/>
      <c r="AE51" s="554"/>
      <c r="AF51" s="554"/>
      <c r="AG51" s="554"/>
      <c r="AH51" s="554"/>
      <c r="AI51" s="554"/>
      <c r="AJ51" s="555"/>
      <c r="BE51" s="34"/>
      <c r="BF51" s="146"/>
      <c r="BG51" s="34"/>
      <c r="BH51" s="146"/>
      <c r="BI51" s="146"/>
      <c r="BJ51" s="34"/>
    </row>
    <row r="52" spans="1:62">
      <c r="A52" s="310"/>
      <c r="B52" s="480"/>
      <c r="C52" s="481"/>
      <c r="D52" s="482"/>
      <c r="E52" s="482"/>
      <c r="F52" s="482"/>
      <c r="G52" s="309"/>
      <c r="H52" s="309"/>
      <c r="I52" s="309"/>
      <c r="J52" s="309"/>
      <c r="K52" s="309"/>
      <c r="L52" s="553"/>
      <c r="M52" s="554"/>
      <c r="N52" s="554"/>
      <c r="O52" s="554"/>
      <c r="P52" s="554"/>
      <c r="Q52" s="554"/>
      <c r="R52" s="554"/>
      <c r="S52" s="554"/>
      <c r="T52" s="554"/>
      <c r="U52" s="554"/>
      <c r="V52" s="554"/>
      <c r="W52" s="554"/>
      <c r="X52" s="554"/>
      <c r="Y52" s="554"/>
      <c r="Z52" s="554"/>
      <c r="AA52" s="554"/>
      <c r="AB52" s="554"/>
      <c r="AC52" s="554"/>
      <c r="AD52" s="554"/>
      <c r="AE52" s="554"/>
      <c r="AF52" s="554"/>
      <c r="AG52" s="554"/>
      <c r="AH52" s="554"/>
      <c r="AI52" s="554"/>
      <c r="AJ52" s="555"/>
      <c r="BE52" s="34"/>
      <c r="BF52" s="146"/>
      <c r="BG52" s="34"/>
      <c r="BH52" s="146"/>
      <c r="BI52" s="146"/>
      <c r="BJ52" s="34"/>
    </row>
    <row r="53" spans="1:62">
      <c r="A53" s="310"/>
      <c r="B53" s="480"/>
      <c r="C53" s="481"/>
      <c r="D53" s="482"/>
      <c r="E53" s="482"/>
      <c r="F53" s="482"/>
      <c r="G53" s="309"/>
      <c r="H53" s="309"/>
      <c r="I53" s="309"/>
      <c r="J53" s="309"/>
      <c r="K53" s="309"/>
      <c r="L53" s="553"/>
      <c r="M53" s="554"/>
      <c r="N53" s="554"/>
      <c r="O53" s="554"/>
      <c r="P53" s="554"/>
      <c r="Q53" s="554"/>
      <c r="R53" s="554"/>
      <c r="S53" s="554"/>
      <c r="T53" s="554"/>
      <c r="U53" s="554"/>
      <c r="V53" s="554"/>
      <c r="W53" s="554"/>
      <c r="X53" s="554"/>
      <c r="Y53" s="554"/>
      <c r="Z53" s="554"/>
      <c r="AA53" s="554"/>
      <c r="AB53" s="554"/>
      <c r="AC53" s="554"/>
      <c r="AD53" s="554"/>
      <c r="AE53" s="554"/>
      <c r="AF53" s="554"/>
      <c r="AG53" s="554"/>
      <c r="AH53" s="554"/>
      <c r="AI53" s="554"/>
      <c r="AJ53" s="555"/>
      <c r="BE53" s="34"/>
      <c r="BF53" s="146"/>
      <c r="BG53" s="34"/>
      <c r="BH53" s="146"/>
      <c r="BI53" s="146"/>
      <c r="BJ53" s="34"/>
    </row>
    <row r="54" spans="1:62">
      <c r="A54" s="310"/>
      <c r="B54" s="480"/>
      <c r="C54" s="481"/>
      <c r="D54" s="482"/>
      <c r="E54" s="482"/>
      <c r="F54" s="482"/>
      <c r="G54" s="309"/>
      <c r="H54" s="309"/>
      <c r="I54" s="309"/>
      <c r="J54" s="309"/>
      <c r="K54" s="309"/>
      <c r="L54" s="553"/>
      <c r="M54" s="554"/>
      <c r="N54" s="554"/>
      <c r="O54" s="554"/>
      <c r="P54" s="554"/>
      <c r="Q54" s="554"/>
      <c r="R54" s="554"/>
      <c r="S54" s="554"/>
      <c r="T54" s="554"/>
      <c r="U54" s="554"/>
      <c r="V54" s="554"/>
      <c r="W54" s="554"/>
      <c r="X54" s="554"/>
      <c r="Y54" s="554"/>
      <c r="Z54" s="554"/>
      <c r="AA54" s="554"/>
      <c r="AB54" s="554"/>
      <c r="AC54" s="554"/>
      <c r="AD54" s="554"/>
      <c r="AE54" s="554"/>
      <c r="AF54" s="554"/>
      <c r="AG54" s="554"/>
      <c r="AH54" s="554"/>
      <c r="AI54" s="554"/>
      <c r="AJ54" s="555"/>
      <c r="BE54" s="34"/>
      <c r="BF54" s="146"/>
      <c r="BG54" s="34"/>
      <c r="BH54" s="146"/>
      <c r="BI54" s="146"/>
      <c r="BJ54" s="34"/>
    </row>
    <row r="55" spans="1:62">
      <c r="A55" s="310"/>
      <c r="B55" s="480"/>
      <c r="C55" s="481"/>
      <c r="D55" s="482"/>
      <c r="E55" s="482"/>
      <c r="F55" s="482"/>
      <c r="G55" s="309"/>
      <c r="H55" s="309"/>
      <c r="I55" s="309"/>
      <c r="J55" s="309"/>
      <c r="K55" s="309"/>
      <c r="L55" s="553"/>
      <c r="M55" s="554"/>
      <c r="N55" s="554"/>
      <c r="O55" s="554"/>
      <c r="P55" s="554"/>
      <c r="Q55" s="554"/>
      <c r="R55" s="554"/>
      <c r="S55" s="554"/>
      <c r="T55" s="554"/>
      <c r="U55" s="554"/>
      <c r="V55" s="554"/>
      <c r="W55" s="554"/>
      <c r="X55" s="554"/>
      <c r="Y55" s="554"/>
      <c r="Z55" s="554"/>
      <c r="AA55" s="554"/>
      <c r="AB55" s="554"/>
      <c r="AC55" s="554"/>
      <c r="AD55" s="554"/>
      <c r="AE55" s="554"/>
      <c r="AF55" s="554"/>
      <c r="AG55" s="554"/>
      <c r="AH55" s="554"/>
      <c r="AI55" s="554"/>
      <c r="AJ55" s="555"/>
      <c r="BE55" s="34"/>
      <c r="BF55" s="146"/>
      <c r="BG55" s="34"/>
      <c r="BH55" s="146"/>
      <c r="BI55" s="146"/>
      <c r="BJ55" s="34"/>
    </row>
    <row r="56" spans="1:62">
      <c r="A56" s="310"/>
      <c r="B56" s="480"/>
      <c r="C56" s="481"/>
      <c r="D56" s="482"/>
      <c r="E56" s="482"/>
      <c r="F56" s="482"/>
      <c r="G56" s="309"/>
      <c r="H56" s="309"/>
      <c r="I56" s="309"/>
      <c r="J56" s="309"/>
      <c r="K56" s="309"/>
      <c r="L56" s="553"/>
      <c r="M56" s="554"/>
      <c r="N56" s="554"/>
      <c r="O56" s="554"/>
      <c r="P56" s="554"/>
      <c r="Q56" s="554"/>
      <c r="R56" s="554"/>
      <c r="S56" s="554"/>
      <c r="T56" s="554"/>
      <c r="U56" s="554"/>
      <c r="V56" s="554"/>
      <c r="W56" s="554"/>
      <c r="X56" s="554"/>
      <c r="Y56" s="554"/>
      <c r="Z56" s="554"/>
      <c r="AA56" s="554"/>
      <c r="AB56" s="554"/>
      <c r="AC56" s="554"/>
      <c r="AD56" s="554"/>
      <c r="AE56" s="554"/>
      <c r="AF56" s="554"/>
      <c r="AG56" s="554"/>
      <c r="AH56" s="554"/>
      <c r="AI56" s="554"/>
      <c r="AJ56" s="555"/>
    </row>
    <row r="57" spans="1:62">
      <c r="A57" s="551"/>
      <c r="B57" s="552"/>
      <c r="C57" s="481"/>
      <c r="D57" s="482"/>
      <c r="E57" s="482"/>
      <c r="F57" s="482"/>
      <c r="G57" s="309"/>
      <c r="H57" s="309"/>
      <c r="I57" s="309"/>
      <c r="J57" s="309"/>
      <c r="K57" s="309"/>
      <c r="L57" s="553"/>
      <c r="M57" s="554"/>
      <c r="N57" s="554"/>
      <c r="O57" s="554"/>
      <c r="P57" s="554"/>
      <c r="Q57" s="554"/>
      <c r="R57" s="554"/>
      <c r="S57" s="554"/>
      <c r="T57" s="554"/>
      <c r="U57" s="554"/>
      <c r="V57" s="554"/>
      <c r="W57" s="554"/>
      <c r="X57" s="554"/>
      <c r="Y57" s="554"/>
      <c r="Z57" s="554"/>
      <c r="AA57" s="554"/>
      <c r="AB57" s="554"/>
      <c r="AC57" s="554"/>
      <c r="AD57" s="554"/>
      <c r="AE57" s="554"/>
      <c r="AF57" s="554"/>
      <c r="AG57" s="554"/>
      <c r="AH57" s="554"/>
      <c r="AI57" s="554"/>
      <c r="AJ57" s="555"/>
    </row>
    <row r="58" spans="1:62">
      <c r="A58" s="551"/>
      <c r="B58" s="552"/>
      <c r="C58" s="481"/>
      <c r="D58" s="482"/>
      <c r="E58" s="482"/>
      <c r="F58" s="482"/>
      <c r="G58" s="309"/>
      <c r="H58" s="309"/>
      <c r="I58" s="309"/>
      <c r="J58" s="309"/>
      <c r="K58" s="309"/>
      <c r="L58" s="553"/>
      <c r="M58" s="554"/>
      <c r="N58" s="554"/>
      <c r="O58" s="554"/>
      <c r="P58" s="554"/>
      <c r="Q58" s="554"/>
      <c r="R58" s="554"/>
      <c r="S58" s="554"/>
      <c r="T58" s="554"/>
      <c r="U58" s="554"/>
      <c r="V58" s="554"/>
      <c r="W58" s="554"/>
      <c r="X58" s="554"/>
      <c r="Y58" s="554"/>
      <c r="Z58" s="554"/>
      <c r="AA58" s="554"/>
      <c r="AB58" s="554"/>
      <c r="AC58" s="554"/>
      <c r="AD58" s="554"/>
      <c r="AE58" s="554"/>
      <c r="AF58" s="554"/>
      <c r="AG58" s="554"/>
      <c r="AH58" s="554"/>
      <c r="AI58" s="554"/>
      <c r="AJ58" s="555"/>
    </row>
    <row r="59" spans="1:62">
      <c r="A59" s="399" t="s">
        <v>65</v>
      </c>
      <c r="B59" s="399"/>
      <c r="C59" s="496" t="str">
        <f>IF(COUNTIF('様式１及び様式１－２'!BE2:BE10,'様式１及び様式１－２'!G68)=1,IF(AND('様式１及び様式１－２'!E70&lt;&gt;'様式１及び様式１－２'!A76,'様式１及び様式１－２'!E70&lt;&gt;'様式１及び様式１－２'!A78),"対象外",SUM(C50:F58)),"対象外")</f>
        <v>対象外</v>
      </c>
      <c r="D59" s="496"/>
      <c r="E59" s="496"/>
      <c r="F59" s="496"/>
      <c r="G59" s="531" t="s">
        <v>392</v>
      </c>
      <c r="H59" s="532"/>
      <c r="I59" s="532"/>
      <c r="J59" s="532"/>
      <c r="K59" s="533"/>
      <c r="L59" s="492" t="s">
        <v>430</v>
      </c>
      <c r="M59" s="493"/>
      <c r="N59" s="493"/>
      <c r="O59" s="537"/>
      <c r="P59" s="537"/>
      <c r="Q59" s="537"/>
      <c r="R59" s="537"/>
      <c r="S59" s="537"/>
      <c r="T59" s="537"/>
      <c r="U59" s="537"/>
      <c r="V59" s="556" t="s">
        <v>391</v>
      </c>
      <c r="W59" s="556"/>
      <c r="X59" s="556"/>
      <c r="Y59" s="556"/>
      <c r="Z59" s="556"/>
      <c r="AA59" s="522" t="s">
        <v>430</v>
      </c>
      <c r="AB59" s="523"/>
      <c r="AC59" s="524"/>
      <c r="AD59" s="525"/>
      <c r="AE59" s="525"/>
      <c r="AF59" s="525"/>
      <c r="AG59" s="525"/>
      <c r="AH59" s="525"/>
      <c r="AI59" s="525"/>
      <c r="AJ59" s="526"/>
      <c r="AK59" s="7" t="str">
        <f>IF(AND(O60&lt;&gt;"対象外",O60&lt;&gt;0,O59=""),"R3完了日記載漏れ","R3完了日記載済")</f>
        <v>R3完了日記載済</v>
      </c>
      <c r="AL59" s="7" t="str">
        <f>IF(AND(AD60&lt;&gt;"対象外",AD60&lt;&gt;0,AD59=""),"R4完了日記載漏れ","R4完了日記載済")</f>
        <v>R4完了日記載済</v>
      </c>
    </row>
    <row r="60" spans="1:62">
      <c r="A60" s="399"/>
      <c r="B60" s="399"/>
      <c r="C60" s="496"/>
      <c r="D60" s="496"/>
      <c r="E60" s="496"/>
      <c r="F60" s="496"/>
      <c r="G60" s="534"/>
      <c r="H60" s="535"/>
      <c r="I60" s="535"/>
      <c r="J60" s="535"/>
      <c r="K60" s="536"/>
      <c r="L60" s="492" t="s">
        <v>429</v>
      </c>
      <c r="M60" s="493"/>
      <c r="N60" s="493"/>
      <c r="O60" s="494" t="str">
        <f>IF(C59="対象外","対象外",SUMIF(G50:G58,"令和3年度",C50:C58))</f>
        <v>対象外</v>
      </c>
      <c r="P60" s="494"/>
      <c r="Q60" s="494"/>
      <c r="R60" s="494"/>
      <c r="S60" s="494"/>
      <c r="T60" s="495"/>
      <c r="U60" s="205" t="str">
        <f>IF(L60="対象外","","円")</f>
        <v>円</v>
      </c>
      <c r="V60" s="557"/>
      <c r="W60" s="557"/>
      <c r="X60" s="557"/>
      <c r="Y60" s="557"/>
      <c r="Z60" s="557"/>
      <c r="AA60" s="527" t="s">
        <v>429</v>
      </c>
      <c r="AB60" s="528"/>
      <c r="AC60" s="529"/>
      <c r="AD60" s="530" t="str">
        <f>IF(C59="対象外","対象外",SUMIF(G50:G58,"令和3年度",C50:C58))</f>
        <v>対象外</v>
      </c>
      <c r="AE60" s="530"/>
      <c r="AF60" s="530"/>
      <c r="AG60" s="530"/>
      <c r="AH60" s="530"/>
      <c r="AI60" s="530"/>
      <c r="AJ60" s="205" t="str">
        <f>IF(AA60="対象外","","円")</f>
        <v>円</v>
      </c>
    </row>
    <row r="62" spans="1:62">
      <c r="A62" s="140" t="s">
        <v>63</v>
      </c>
      <c r="B62" s="400" t="s">
        <v>64</v>
      </c>
      <c r="C62" s="520"/>
      <c r="D62" s="520"/>
      <c r="E62" s="520"/>
      <c r="F62" s="520"/>
      <c r="G62" s="520"/>
      <c r="H62" s="520"/>
      <c r="I62" s="520"/>
      <c r="J62" s="520"/>
      <c r="K62" s="520"/>
      <c r="L62" s="520"/>
      <c r="M62" s="520"/>
      <c r="N62" s="521"/>
      <c r="O62" s="400" t="s">
        <v>66</v>
      </c>
      <c r="P62" s="520"/>
      <c r="Q62" s="520"/>
      <c r="R62" s="520"/>
      <c r="S62" s="520"/>
      <c r="T62" s="520"/>
      <c r="U62" s="520"/>
      <c r="V62" s="520"/>
      <c r="W62" s="520"/>
      <c r="X62" s="520"/>
      <c r="Y62" s="520"/>
      <c r="Z62" s="520"/>
      <c r="AA62" s="520"/>
      <c r="AB62" s="520"/>
      <c r="AC62" s="520"/>
      <c r="AD62" s="520"/>
      <c r="AE62" s="520"/>
      <c r="AF62" s="520"/>
      <c r="AG62" s="520"/>
      <c r="AH62" s="520"/>
      <c r="AI62" s="520"/>
      <c r="AJ62" s="521"/>
    </row>
    <row r="63" spans="1:62">
      <c r="A63" s="141" t="s">
        <v>43</v>
      </c>
      <c r="B63" s="510" t="s">
        <v>34</v>
      </c>
      <c r="C63" s="511"/>
      <c r="D63" s="511"/>
      <c r="E63" s="511"/>
      <c r="F63" s="511"/>
      <c r="G63" s="511"/>
      <c r="H63" s="511"/>
      <c r="I63" s="511"/>
      <c r="J63" s="511"/>
      <c r="K63" s="511"/>
      <c r="L63" s="511"/>
      <c r="M63" s="511"/>
      <c r="N63" s="511"/>
      <c r="O63" s="504" t="s">
        <v>73</v>
      </c>
      <c r="P63" s="505"/>
      <c r="Q63" s="505"/>
      <c r="R63" s="505"/>
      <c r="S63" s="505"/>
      <c r="T63" s="505"/>
      <c r="U63" s="505"/>
      <c r="V63" s="505"/>
      <c r="W63" s="505"/>
      <c r="X63" s="505"/>
      <c r="Y63" s="505"/>
      <c r="Z63" s="505"/>
      <c r="AA63" s="505"/>
      <c r="AB63" s="505"/>
      <c r="AC63" s="505"/>
      <c r="AD63" s="505"/>
      <c r="AE63" s="505"/>
      <c r="AF63" s="505"/>
      <c r="AG63" s="505"/>
      <c r="AH63" s="505"/>
      <c r="AI63" s="505"/>
      <c r="AJ63" s="506"/>
    </row>
    <row r="64" spans="1:62">
      <c r="A64" s="141" t="s">
        <v>44</v>
      </c>
      <c r="B64" s="510" t="s">
        <v>35</v>
      </c>
      <c r="C64" s="511"/>
      <c r="D64" s="511"/>
      <c r="E64" s="511"/>
      <c r="F64" s="511"/>
      <c r="G64" s="511"/>
      <c r="H64" s="511"/>
      <c r="I64" s="511"/>
      <c r="J64" s="511"/>
      <c r="K64" s="511"/>
      <c r="L64" s="511"/>
      <c r="M64" s="511"/>
      <c r="N64" s="511"/>
      <c r="O64" s="512" t="s">
        <v>74</v>
      </c>
      <c r="P64" s="513"/>
      <c r="Q64" s="513"/>
      <c r="R64" s="513"/>
      <c r="S64" s="513"/>
      <c r="T64" s="513"/>
      <c r="U64" s="513"/>
      <c r="V64" s="513"/>
      <c r="W64" s="513"/>
      <c r="X64" s="513"/>
      <c r="Y64" s="513"/>
      <c r="Z64" s="513"/>
      <c r="AA64" s="513"/>
      <c r="AB64" s="513"/>
      <c r="AC64" s="513"/>
      <c r="AD64" s="513"/>
      <c r="AE64" s="513"/>
      <c r="AF64" s="513"/>
      <c r="AG64" s="513"/>
      <c r="AH64" s="513"/>
      <c r="AI64" s="513"/>
      <c r="AJ64" s="514"/>
    </row>
    <row r="65" spans="1:38">
      <c r="A65" s="141" t="s">
        <v>45</v>
      </c>
      <c r="B65" s="510" t="s">
        <v>36</v>
      </c>
      <c r="C65" s="511"/>
      <c r="D65" s="511"/>
      <c r="E65" s="511"/>
      <c r="F65" s="511"/>
      <c r="G65" s="511"/>
      <c r="H65" s="511"/>
      <c r="I65" s="511"/>
      <c r="J65" s="511"/>
      <c r="K65" s="511"/>
      <c r="L65" s="511"/>
      <c r="M65" s="511"/>
      <c r="N65" s="511"/>
      <c r="O65" s="512" t="s">
        <v>461</v>
      </c>
      <c r="P65" s="513"/>
      <c r="Q65" s="513"/>
      <c r="R65" s="513"/>
      <c r="S65" s="513"/>
      <c r="T65" s="513"/>
      <c r="U65" s="513"/>
      <c r="V65" s="513"/>
      <c r="W65" s="513"/>
      <c r="X65" s="513"/>
      <c r="Y65" s="513"/>
      <c r="Z65" s="513"/>
      <c r="AA65" s="513"/>
      <c r="AB65" s="513"/>
      <c r="AC65" s="513"/>
      <c r="AD65" s="513"/>
      <c r="AE65" s="513"/>
      <c r="AF65" s="513"/>
      <c r="AG65" s="513"/>
      <c r="AH65" s="513"/>
      <c r="AI65" s="513"/>
      <c r="AJ65" s="514"/>
    </row>
    <row r="66" spans="1:38">
      <c r="A66" s="141" t="s">
        <v>46</v>
      </c>
      <c r="B66" s="515" t="s">
        <v>37</v>
      </c>
      <c r="C66" s="516"/>
      <c r="D66" s="516"/>
      <c r="E66" s="516"/>
      <c r="F66" s="516"/>
      <c r="G66" s="516"/>
      <c r="H66" s="516"/>
      <c r="I66" s="516"/>
      <c r="J66" s="516"/>
      <c r="K66" s="516"/>
      <c r="L66" s="516"/>
      <c r="M66" s="516"/>
      <c r="N66" s="517"/>
      <c r="O66" s="504" t="s">
        <v>457</v>
      </c>
      <c r="P66" s="505"/>
      <c r="Q66" s="505"/>
      <c r="R66" s="505"/>
      <c r="S66" s="505"/>
      <c r="T66" s="505"/>
      <c r="U66" s="505"/>
      <c r="V66" s="505"/>
      <c r="W66" s="505"/>
      <c r="X66" s="505"/>
      <c r="Y66" s="505"/>
      <c r="Z66" s="505"/>
      <c r="AA66" s="505"/>
      <c r="AB66" s="505"/>
      <c r="AC66" s="505"/>
      <c r="AD66" s="505"/>
      <c r="AE66" s="505"/>
      <c r="AF66" s="505"/>
      <c r="AG66" s="505"/>
      <c r="AH66" s="505"/>
      <c r="AI66" s="505"/>
      <c r="AJ66" s="506"/>
    </row>
    <row r="67" spans="1:38">
      <c r="A67" s="141" t="s">
        <v>47</v>
      </c>
      <c r="B67" s="515" t="s">
        <v>53</v>
      </c>
      <c r="C67" s="516"/>
      <c r="D67" s="516"/>
      <c r="E67" s="516"/>
      <c r="F67" s="516"/>
      <c r="G67" s="516"/>
      <c r="H67" s="516"/>
      <c r="I67" s="516"/>
      <c r="J67" s="516"/>
      <c r="K67" s="516"/>
      <c r="L67" s="516"/>
      <c r="M67" s="516"/>
      <c r="N67" s="517"/>
      <c r="O67" s="512" t="s">
        <v>462</v>
      </c>
      <c r="P67" s="518"/>
      <c r="Q67" s="518"/>
      <c r="R67" s="518"/>
      <c r="S67" s="518"/>
      <c r="T67" s="518"/>
      <c r="U67" s="518"/>
      <c r="V67" s="518"/>
      <c r="W67" s="518"/>
      <c r="X67" s="518"/>
      <c r="Y67" s="518"/>
      <c r="Z67" s="518"/>
      <c r="AA67" s="518"/>
      <c r="AB67" s="518"/>
      <c r="AC67" s="518"/>
      <c r="AD67" s="518"/>
      <c r="AE67" s="518"/>
      <c r="AF67" s="518"/>
      <c r="AG67" s="518"/>
      <c r="AH67" s="518"/>
      <c r="AI67" s="518"/>
      <c r="AJ67" s="519"/>
    </row>
    <row r="68" spans="1:38" ht="24" customHeight="1">
      <c r="A68" s="141" t="s">
        <v>48</v>
      </c>
      <c r="B68" s="515" t="s">
        <v>124</v>
      </c>
      <c r="C68" s="516"/>
      <c r="D68" s="516"/>
      <c r="E68" s="516"/>
      <c r="F68" s="516"/>
      <c r="G68" s="516"/>
      <c r="H68" s="516"/>
      <c r="I68" s="516"/>
      <c r="J68" s="516"/>
      <c r="K68" s="516"/>
      <c r="L68" s="516"/>
      <c r="M68" s="516"/>
      <c r="N68" s="517"/>
      <c r="O68" s="512" t="s">
        <v>321</v>
      </c>
      <c r="P68" s="518"/>
      <c r="Q68" s="518"/>
      <c r="R68" s="518"/>
      <c r="S68" s="518"/>
      <c r="T68" s="518"/>
      <c r="U68" s="518"/>
      <c r="V68" s="518"/>
      <c r="W68" s="518"/>
      <c r="X68" s="518"/>
      <c r="Y68" s="518"/>
      <c r="Z68" s="518"/>
      <c r="AA68" s="518"/>
      <c r="AB68" s="518"/>
      <c r="AC68" s="518"/>
      <c r="AD68" s="518"/>
      <c r="AE68" s="518"/>
      <c r="AF68" s="518"/>
      <c r="AG68" s="518"/>
      <c r="AH68" s="518"/>
      <c r="AI68" s="518"/>
      <c r="AJ68" s="519"/>
    </row>
    <row r="69" spans="1:38" ht="24" customHeight="1">
      <c r="A69" s="141" t="s">
        <v>49</v>
      </c>
      <c r="B69" s="510" t="s">
        <v>54</v>
      </c>
      <c r="C69" s="511"/>
      <c r="D69" s="511"/>
      <c r="E69" s="511"/>
      <c r="F69" s="511"/>
      <c r="G69" s="511"/>
      <c r="H69" s="511"/>
      <c r="I69" s="511"/>
      <c r="J69" s="511"/>
      <c r="K69" s="511"/>
      <c r="L69" s="511"/>
      <c r="M69" s="511"/>
      <c r="N69" s="511"/>
      <c r="O69" s="512" t="s">
        <v>75</v>
      </c>
      <c r="P69" s="513"/>
      <c r="Q69" s="513"/>
      <c r="R69" s="513"/>
      <c r="S69" s="513"/>
      <c r="T69" s="513"/>
      <c r="U69" s="513"/>
      <c r="V69" s="513"/>
      <c r="W69" s="513"/>
      <c r="X69" s="513"/>
      <c r="Y69" s="513"/>
      <c r="Z69" s="513"/>
      <c r="AA69" s="513"/>
      <c r="AB69" s="513"/>
      <c r="AC69" s="513"/>
      <c r="AD69" s="513"/>
      <c r="AE69" s="513"/>
      <c r="AF69" s="513"/>
      <c r="AG69" s="513"/>
      <c r="AH69" s="513"/>
      <c r="AI69" s="513"/>
      <c r="AJ69" s="514"/>
    </row>
    <row r="70" spans="1:38" ht="24" customHeight="1">
      <c r="A70" s="454" t="s">
        <v>50</v>
      </c>
      <c r="B70" s="539" t="s">
        <v>125</v>
      </c>
      <c r="C70" s="540"/>
      <c r="D70" s="540"/>
      <c r="E70" s="540"/>
      <c r="F70" s="540"/>
      <c r="G70" s="540"/>
      <c r="H70" s="540"/>
      <c r="I70" s="540"/>
      <c r="J70" s="540"/>
      <c r="K70" s="540"/>
      <c r="L70" s="540"/>
      <c r="M70" s="540"/>
      <c r="N70" s="541"/>
      <c r="O70" s="545" t="s">
        <v>328</v>
      </c>
      <c r="P70" s="546"/>
      <c r="Q70" s="546"/>
      <c r="R70" s="546"/>
      <c r="S70" s="546"/>
      <c r="T70" s="546"/>
      <c r="U70" s="546"/>
      <c r="V70" s="546"/>
      <c r="W70" s="546"/>
      <c r="X70" s="546"/>
      <c r="Y70" s="546"/>
      <c r="Z70" s="546"/>
      <c r="AA70" s="546"/>
      <c r="AB70" s="546"/>
      <c r="AC70" s="546"/>
      <c r="AD70" s="546"/>
      <c r="AE70" s="546"/>
      <c r="AF70" s="546"/>
      <c r="AG70" s="546"/>
      <c r="AH70" s="546"/>
      <c r="AI70" s="546"/>
      <c r="AJ70" s="547"/>
    </row>
    <row r="71" spans="1:38">
      <c r="A71" s="455"/>
      <c r="B71" s="542"/>
      <c r="C71" s="543"/>
      <c r="D71" s="543"/>
      <c r="E71" s="543"/>
      <c r="F71" s="543"/>
      <c r="G71" s="543"/>
      <c r="H71" s="543"/>
      <c r="I71" s="543"/>
      <c r="J71" s="543"/>
      <c r="K71" s="543"/>
      <c r="L71" s="543"/>
      <c r="M71" s="543"/>
      <c r="N71" s="544"/>
      <c r="O71" s="548"/>
      <c r="P71" s="549"/>
      <c r="Q71" s="549"/>
      <c r="R71" s="549"/>
      <c r="S71" s="549"/>
      <c r="T71" s="549"/>
      <c r="U71" s="549"/>
      <c r="V71" s="549"/>
      <c r="W71" s="549"/>
      <c r="X71" s="549"/>
      <c r="Y71" s="549"/>
      <c r="Z71" s="549"/>
      <c r="AA71" s="549"/>
      <c r="AB71" s="549"/>
      <c r="AC71" s="549"/>
      <c r="AD71" s="549"/>
      <c r="AE71" s="549"/>
      <c r="AF71" s="549"/>
      <c r="AG71" s="549"/>
      <c r="AH71" s="549"/>
      <c r="AI71" s="549"/>
      <c r="AJ71" s="550"/>
    </row>
    <row r="72" spans="1:38" ht="24" customHeight="1">
      <c r="A72" s="399" t="s">
        <v>51</v>
      </c>
      <c r="B72" s="509" t="s">
        <v>55</v>
      </c>
      <c r="C72" s="509"/>
      <c r="D72" s="509"/>
      <c r="E72" s="509"/>
      <c r="F72" s="509"/>
      <c r="G72" s="509"/>
      <c r="H72" s="509"/>
      <c r="I72" s="509"/>
      <c r="J72" s="509"/>
      <c r="K72" s="509"/>
      <c r="L72" s="509"/>
      <c r="M72" s="509"/>
      <c r="N72" s="509"/>
      <c r="O72" s="509" t="s">
        <v>322</v>
      </c>
      <c r="P72" s="509"/>
      <c r="Q72" s="509"/>
      <c r="R72" s="509"/>
      <c r="S72" s="509"/>
      <c r="T72" s="509"/>
      <c r="U72" s="509"/>
      <c r="V72" s="509"/>
      <c r="W72" s="509"/>
      <c r="X72" s="509"/>
      <c r="Y72" s="509"/>
      <c r="Z72" s="509"/>
      <c r="AA72" s="509"/>
      <c r="AB72" s="509"/>
      <c r="AC72" s="509"/>
      <c r="AD72" s="509"/>
      <c r="AE72" s="509"/>
      <c r="AF72" s="509"/>
      <c r="AG72" s="509"/>
      <c r="AH72" s="509"/>
      <c r="AI72" s="509"/>
      <c r="AJ72" s="509"/>
    </row>
    <row r="73" spans="1:38">
      <c r="A73" s="399"/>
      <c r="B73" s="509"/>
      <c r="C73" s="509"/>
      <c r="D73" s="509"/>
      <c r="E73" s="509"/>
      <c r="F73" s="509"/>
      <c r="G73" s="509"/>
      <c r="H73" s="509"/>
      <c r="I73" s="509"/>
      <c r="J73" s="509"/>
      <c r="K73" s="509"/>
      <c r="L73" s="509"/>
      <c r="M73" s="509"/>
      <c r="N73" s="509"/>
      <c r="O73" s="509"/>
      <c r="P73" s="509"/>
      <c r="Q73" s="509"/>
      <c r="R73" s="509"/>
      <c r="S73" s="509"/>
      <c r="T73" s="509"/>
      <c r="U73" s="509"/>
      <c r="V73" s="509"/>
      <c r="W73" s="509"/>
      <c r="X73" s="509"/>
      <c r="Y73" s="509"/>
      <c r="Z73" s="509"/>
      <c r="AA73" s="509"/>
      <c r="AB73" s="509"/>
      <c r="AC73" s="509"/>
      <c r="AD73" s="509"/>
      <c r="AE73" s="509"/>
      <c r="AF73" s="509"/>
      <c r="AG73" s="509"/>
      <c r="AH73" s="509"/>
      <c r="AI73" s="509"/>
      <c r="AJ73" s="509"/>
    </row>
    <row r="74" spans="1:38">
      <c r="A74" s="19"/>
      <c r="B74" s="94"/>
      <c r="C74" s="94"/>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row>
    <row r="75" spans="1:38">
      <c r="A75" s="28" t="s">
        <v>323</v>
      </c>
      <c r="Y75" s="94"/>
      <c r="Z75" s="94"/>
      <c r="AA75" s="94"/>
      <c r="AB75" s="94"/>
      <c r="AC75" s="94"/>
      <c r="AD75" s="94"/>
      <c r="AE75" s="94"/>
      <c r="AF75" s="94"/>
      <c r="AG75" s="94"/>
      <c r="AH75" s="94"/>
      <c r="AI75" s="94"/>
      <c r="AJ75" s="94"/>
      <c r="AL75" s="7"/>
    </row>
    <row r="76" spans="1:38">
      <c r="B76" s="538" t="s">
        <v>463</v>
      </c>
      <c r="C76" s="538"/>
      <c r="D76" s="538"/>
      <c r="E76" s="538"/>
      <c r="F76" s="538"/>
      <c r="G76" s="538"/>
      <c r="H76" s="538"/>
      <c r="I76" s="538"/>
      <c r="J76" s="538"/>
      <c r="K76" s="538"/>
      <c r="L76" s="538"/>
      <c r="M76" s="538"/>
      <c r="N76" s="538"/>
      <c r="O76" s="538"/>
      <c r="P76" s="538"/>
      <c r="Q76" s="538"/>
      <c r="R76" s="538"/>
      <c r="S76" s="538"/>
      <c r="T76" s="538"/>
      <c r="U76" s="538"/>
      <c r="V76" s="538"/>
      <c r="W76" s="538"/>
      <c r="X76" s="538"/>
      <c r="Y76" s="35"/>
      <c r="Z76" s="35"/>
      <c r="AA76" s="35"/>
      <c r="AB76" s="35"/>
      <c r="AC76" s="35"/>
      <c r="AD76" s="35"/>
      <c r="AE76" s="35"/>
      <c r="AF76" s="35"/>
      <c r="AG76" s="35"/>
      <c r="AH76" s="35"/>
      <c r="AI76" s="35"/>
      <c r="AJ76" s="35"/>
      <c r="AL76" s="7"/>
    </row>
    <row r="77" spans="1:38">
      <c r="AL77" s="7"/>
    </row>
  </sheetData>
  <mergeCells count="227">
    <mergeCell ref="A19:B19"/>
    <mergeCell ref="C19:F19"/>
    <mergeCell ref="L49:AJ49"/>
    <mergeCell ref="B28:N28"/>
    <mergeCell ref="O28:AJ28"/>
    <mergeCell ref="A22:B22"/>
    <mergeCell ref="C22:F22"/>
    <mergeCell ref="A23:B23"/>
    <mergeCell ref="C23:F23"/>
    <mergeCell ref="G24:K25"/>
    <mergeCell ref="L25:N25"/>
    <mergeCell ref="L24:N24"/>
    <mergeCell ref="C24:F25"/>
    <mergeCell ref="O29:AJ29"/>
    <mergeCell ref="O30:AJ30"/>
    <mergeCell ref="O31:AJ31"/>
    <mergeCell ref="O27:AJ27"/>
    <mergeCell ref="O34:AJ34"/>
    <mergeCell ref="O35:AJ35"/>
    <mergeCell ref="R41:S41"/>
    <mergeCell ref="AB40:AD40"/>
    <mergeCell ref="AB41:AD41"/>
    <mergeCell ref="V40:W40"/>
    <mergeCell ref="V41:W41"/>
    <mergeCell ref="C58:F58"/>
    <mergeCell ref="C56:F56"/>
    <mergeCell ref="G55:K55"/>
    <mergeCell ref="G56:K56"/>
    <mergeCell ref="G57:K57"/>
    <mergeCell ref="G58:K58"/>
    <mergeCell ref="G51:K51"/>
    <mergeCell ref="A20:B20"/>
    <mergeCell ref="C20:F20"/>
    <mergeCell ref="A21:B21"/>
    <mergeCell ref="C21:F21"/>
    <mergeCell ref="G49:K49"/>
    <mergeCell ref="B29:N29"/>
    <mergeCell ref="B30:N30"/>
    <mergeCell ref="B31:N31"/>
    <mergeCell ref="B27:N27"/>
    <mergeCell ref="A57:B57"/>
    <mergeCell ref="C57:F57"/>
    <mergeCell ref="B35:N35"/>
    <mergeCell ref="G52:K52"/>
    <mergeCell ref="L40:M40"/>
    <mergeCell ref="L41:M41"/>
    <mergeCell ref="L2:AJ2"/>
    <mergeCell ref="G2:K2"/>
    <mergeCell ref="O24:U24"/>
    <mergeCell ref="O25:T25"/>
    <mergeCell ref="V24:Z25"/>
    <mergeCell ref="AA24:AC24"/>
    <mergeCell ref="AA25:AC25"/>
    <mergeCell ref="AD24:AJ24"/>
    <mergeCell ref="AD25:AI25"/>
    <mergeCell ref="G5:K5"/>
    <mergeCell ref="G6:K6"/>
    <mergeCell ref="L5:AJ5"/>
    <mergeCell ref="L6:AJ6"/>
    <mergeCell ref="G7:K7"/>
    <mergeCell ref="G8:K8"/>
    <mergeCell ref="G9:K9"/>
    <mergeCell ref="L7:AJ7"/>
    <mergeCell ref="L8:AJ8"/>
    <mergeCell ref="L9:AJ9"/>
    <mergeCell ref="G10:K10"/>
    <mergeCell ref="G11:K11"/>
    <mergeCell ref="G12:K12"/>
    <mergeCell ref="G13:K13"/>
    <mergeCell ref="G14:K14"/>
    <mergeCell ref="L3:AJ3"/>
    <mergeCell ref="G3:K3"/>
    <mergeCell ref="L4:AJ4"/>
    <mergeCell ref="A47:M47"/>
    <mergeCell ref="N47:AJ47"/>
    <mergeCell ref="A51:B51"/>
    <mergeCell ref="C51:F51"/>
    <mergeCell ref="A52:B52"/>
    <mergeCell ref="C52:F52"/>
    <mergeCell ref="AH45:AI45"/>
    <mergeCell ref="A46:M46"/>
    <mergeCell ref="N46:AJ46"/>
    <mergeCell ref="A45:M45"/>
    <mergeCell ref="N45:O45"/>
    <mergeCell ref="P45:Q45"/>
    <mergeCell ref="V45:W45"/>
    <mergeCell ref="Z45:AA45"/>
    <mergeCell ref="AB45:AC45"/>
    <mergeCell ref="A36:A37"/>
    <mergeCell ref="B36:N37"/>
    <mergeCell ref="L50:AJ50"/>
    <mergeCell ref="L51:AJ51"/>
    <mergeCell ref="L52:AJ52"/>
    <mergeCell ref="G4:K4"/>
    <mergeCell ref="C9:F9"/>
    <mergeCell ref="B34:N34"/>
    <mergeCell ref="G19:K19"/>
    <mergeCell ref="G20:K20"/>
    <mergeCell ref="G21:K21"/>
    <mergeCell ref="G22:K22"/>
    <mergeCell ref="G23:K23"/>
    <mergeCell ref="L19:AJ19"/>
    <mergeCell ref="L20:AJ20"/>
    <mergeCell ref="L21:AJ21"/>
    <mergeCell ref="L22:AJ22"/>
    <mergeCell ref="L23:AJ23"/>
    <mergeCell ref="A24:B25"/>
    <mergeCell ref="L10:AJ10"/>
    <mergeCell ref="L11:AJ11"/>
    <mergeCell ref="L12:AJ12"/>
    <mergeCell ref="L13:AJ13"/>
    <mergeCell ref="L14:AJ14"/>
    <mergeCell ref="L15:AJ15"/>
    <mergeCell ref="L16:AJ16"/>
    <mergeCell ref="L17:AJ17"/>
    <mergeCell ref="L18:AJ18"/>
    <mergeCell ref="G15:K15"/>
    <mergeCell ref="G16:K16"/>
    <mergeCell ref="B76:X76"/>
    <mergeCell ref="B68:N68"/>
    <mergeCell ref="O68:AJ68"/>
    <mergeCell ref="B69:N69"/>
    <mergeCell ref="O69:AJ69"/>
    <mergeCell ref="A70:A71"/>
    <mergeCell ref="B70:N71"/>
    <mergeCell ref="O70:AJ71"/>
    <mergeCell ref="A53:B53"/>
    <mergeCell ref="C53:F53"/>
    <mergeCell ref="B63:N63"/>
    <mergeCell ref="O63:AJ63"/>
    <mergeCell ref="B64:N64"/>
    <mergeCell ref="O64:AJ64"/>
    <mergeCell ref="A58:B58"/>
    <mergeCell ref="A56:B56"/>
    <mergeCell ref="L53:AJ53"/>
    <mergeCell ref="L54:AJ54"/>
    <mergeCell ref="L55:AJ55"/>
    <mergeCell ref="L56:AJ56"/>
    <mergeCell ref="L57:AJ57"/>
    <mergeCell ref="L58:AJ58"/>
    <mergeCell ref="A59:B60"/>
    <mergeCell ref="V59:Z60"/>
    <mergeCell ref="X40:Y40"/>
    <mergeCell ref="X41:Y41"/>
    <mergeCell ref="G50:K50"/>
    <mergeCell ref="A54:B54"/>
    <mergeCell ref="C54:F54"/>
    <mergeCell ref="R40:S40"/>
    <mergeCell ref="A72:A73"/>
    <mergeCell ref="B72:N73"/>
    <mergeCell ref="O72:AJ73"/>
    <mergeCell ref="B65:N65"/>
    <mergeCell ref="O65:AJ65"/>
    <mergeCell ref="B66:N66"/>
    <mergeCell ref="O66:AJ66"/>
    <mergeCell ref="B67:N67"/>
    <mergeCell ref="O67:AJ67"/>
    <mergeCell ref="B62:N62"/>
    <mergeCell ref="O62:AJ62"/>
    <mergeCell ref="AA59:AC59"/>
    <mergeCell ref="AD59:AJ59"/>
    <mergeCell ref="AA60:AC60"/>
    <mergeCell ref="AD60:AI60"/>
    <mergeCell ref="G59:K60"/>
    <mergeCell ref="L59:N59"/>
    <mergeCell ref="O59:U59"/>
    <mergeCell ref="L60:N60"/>
    <mergeCell ref="O60:T60"/>
    <mergeCell ref="C59:F60"/>
    <mergeCell ref="G53:K53"/>
    <mergeCell ref="G54:K54"/>
    <mergeCell ref="A9:B9"/>
    <mergeCell ref="AN50:AO50"/>
    <mergeCell ref="AP50:AS50"/>
    <mergeCell ref="A50:B50"/>
    <mergeCell ref="C50:F50"/>
    <mergeCell ref="A55:B55"/>
    <mergeCell ref="C55:F55"/>
    <mergeCell ref="A49:B49"/>
    <mergeCell ref="C49:F49"/>
    <mergeCell ref="B32:N32"/>
    <mergeCell ref="O32:AJ32"/>
    <mergeCell ref="B33:N33"/>
    <mergeCell ref="O33:AJ33"/>
    <mergeCell ref="I40:K40"/>
    <mergeCell ref="P40:Q40"/>
    <mergeCell ref="A41:H41"/>
    <mergeCell ref="A40:H40"/>
    <mergeCell ref="I41:K41"/>
    <mergeCell ref="P41:Q41"/>
    <mergeCell ref="AE40:AI40"/>
    <mergeCell ref="AE41:AI41"/>
    <mergeCell ref="O36:AJ37"/>
    <mergeCell ref="A2:B2"/>
    <mergeCell ref="C2:F2"/>
    <mergeCell ref="A8:B8"/>
    <mergeCell ref="C8:F8"/>
    <mergeCell ref="A3:B3"/>
    <mergeCell ref="C3:F3"/>
    <mergeCell ref="A4:B4"/>
    <mergeCell ref="C4:F4"/>
    <mergeCell ref="A5:B5"/>
    <mergeCell ref="C5:F5"/>
    <mergeCell ref="A6:B6"/>
    <mergeCell ref="C6:F6"/>
    <mergeCell ref="A7:B7"/>
    <mergeCell ref="C7:F7"/>
    <mergeCell ref="G17:K17"/>
    <mergeCell ref="G18:K18"/>
    <mergeCell ref="A15:B15"/>
    <mergeCell ref="C15:F15"/>
    <mergeCell ref="A12:B12"/>
    <mergeCell ref="A10:B10"/>
    <mergeCell ref="C10:F10"/>
    <mergeCell ref="A11:B11"/>
    <mergeCell ref="C11:F11"/>
    <mergeCell ref="A16:B16"/>
    <mergeCell ref="C16:F16"/>
    <mergeCell ref="C18:F18"/>
    <mergeCell ref="A17:B17"/>
    <mergeCell ref="C17:F17"/>
    <mergeCell ref="A14:B14"/>
    <mergeCell ref="C14:F14"/>
    <mergeCell ref="C12:F12"/>
    <mergeCell ref="A13:B13"/>
    <mergeCell ref="C13:F13"/>
    <mergeCell ref="A18:B18"/>
  </mergeCells>
  <phoneticPr fontId="2"/>
  <dataValidations xWindow="301" yWindow="390" count="13">
    <dataValidation allowBlank="1" showInputMessage="1" showErrorMessage="1" promptTitle="金額の記載" prompt="左記用途に要した費用を、記載してください。" sqref="C3:F23 C50:F58" xr:uid="{00000000-0002-0000-0200-000000000000}"/>
    <dataValidation allowBlank="1" showInputMessage="1" showErrorMessage="1" promptTitle="合計金額" prompt="対象経費の合計が表示されます。_x000a_対象外の場合には、対象外と表示されます。" sqref="C24" xr:uid="{00000000-0002-0000-0200-000001000000}"/>
    <dataValidation allowBlank="1" showInputMessage="1" showErrorMessage="1" promptTitle="代替場所でのサービス提供期間の入力" prompt="代替場所でサービスの提供を開始した日と終了した日を記載してください。" sqref="R45 T45 V45 AH45 AD45 AF45" xr:uid="{00000000-0002-0000-0200-000002000000}"/>
    <dataValidation allowBlank="1" showInputMessage="1" showErrorMessage="1" promptTitle="代替サービスの提供場所の名称" prompt="代替サービスを提供した施設、建物の名称を具体的に記載してください。" sqref="N46:AJ46" xr:uid="{00000000-0002-0000-0200-000003000000}"/>
    <dataValidation allowBlank="1" showInputMessage="1" showErrorMessage="1" promptTitle="代替サービスの提供場所の住所" prompt="代替サービスを提供した施設、建物の住所を具体的に記載してください。" sqref="N47:AJ47" xr:uid="{00000000-0002-0000-0200-000004000000}"/>
    <dataValidation type="list" allowBlank="1" showInputMessage="1" showErrorMessage="1" promptTitle="用途の選択" prompt="下記の記号から該当する対象経費の記号を選択してください。_x000a_なお、対象外の場合には選択いただくことができません。" sqref="A50:B58" xr:uid="{00000000-0002-0000-0200-000005000000}">
      <formula1>$A$63:$A$73</formula1>
    </dataValidation>
    <dataValidation type="list" allowBlank="1" showInputMessage="1" showErrorMessage="1" sqref="AN50:AO50" xr:uid="{00000000-0002-0000-0200-000006000000}">
      <formula1>$A$28:$A$37</formula1>
    </dataValidation>
    <dataValidation allowBlank="1" showInputMessage="1" showErrorMessage="1" promptTitle="内容・積算の記入" prompt="下記、記載例を参考に内訳と積算を具体的に記載してください。" sqref="L50:L58 L4:L23 L3:AJ3" xr:uid="{00000000-0002-0000-0200-000007000000}"/>
    <dataValidation type="list" allowBlank="1" showInputMessage="1" showErrorMessage="1" promptTitle="内容・積算の記入" prompt="下記、記載例を参考に内訳と積算を具体的に記載してください。" sqref="G50:G58" xr:uid="{00000000-0002-0000-0200-000008000000}">
      <formula1>$AY$14:$AY$15</formula1>
    </dataValidation>
    <dataValidation type="date" allowBlank="1" showInputMessage="1" showErrorMessage="1" error="2021/4/1から2022/3/31までの日付けを入力してください。" promptTitle="事業完了日の記入" prompt="令和3年度（2021/4/1から2022/3/31まで）の経費について最終の完了日（納品日等）を記入してください。2022/4/1以降の経費は令和4年度経費となります。" sqref="O59:U59 O24:U24" xr:uid="{00000000-0002-0000-0200-000009000000}">
      <formula1>44287</formula1>
      <formula2>44651</formula2>
    </dataValidation>
    <dataValidation type="date" allowBlank="1" showInputMessage="1" showErrorMessage="1" error="2022/4/1から2023/3/31までの日付けを入力してください。" promptTitle="事業完了日の記入" prompt="令和4年度（2022/4/1から2023/3/31まで）の経費について最終の完了日（納品日等）を記入してください。2022/3/31以前の経費は令和3年度経費となります。" sqref="AD59:AJ59" xr:uid="{00000000-0002-0000-0200-00000A000000}">
      <formula1>44652</formula1>
      <formula2>45016</formula2>
    </dataValidation>
    <dataValidation type="date" allowBlank="1" showInputMessage="1" showErrorMessage="1" error="2022/4/1から2023/3/31までの日付けを入力してください。" promptTitle="事業完了日の記入" prompt="令和4年度（2022/4/1～2023/3/31まで）の経費について最終の完了日（納品日等）を記入してください。2022/3/31以前の経費は令和3年度経費となります。" sqref="AD24:AJ24" xr:uid="{00000000-0002-0000-0200-00000B000000}">
      <formula1>44652</formula1>
      <formula2>45016</formula2>
    </dataValidation>
    <dataValidation type="list" allowBlank="1" showInputMessage="1" showErrorMessage="1" promptTitle="年度の選択" prompt="対象経費について、該当する年度を選択してください。" sqref="G3:K23" xr:uid="{00000000-0002-0000-0200-00000C000000}">
      <formula1>$AY$14:$AY$15</formula1>
    </dataValidation>
  </dataValidations>
  <pageMargins left="0.7" right="0.7" top="0.75" bottom="0.75" header="0.3" footer="0.3"/>
  <pageSetup paperSize="9" scale="51" fitToHeight="0" orientation="portrait" r:id="rId1"/>
  <rowBreaks count="1" manualBreakCount="1">
    <brk id="42" max="35" man="1"/>
  </rowBreaks>
  <extLst>
    <ext xmlns:x14="http://schemas.microsoft.com/office/spreadsheetml/2009/9/main" uri="{CCE6A557-97BC-4b89-ADB6-D9C93CAAB3DF}">
      <x14:dataValidations xmlns:xm="http://schemas.microsoft.com/office/excel/2006/main" xWindow="301" yWindow="390" count="1">
        <x14:dataValidation type="list" allowBlank="1" showInputMessage="1" showErrorMessage="1" promptTitle="用途の選択" prompt="下記の記号から該当する対象経費の記号を選択してください。_x000a_なお、対象外の場合には選択いただくことができません。" xr:uid="{00000000-0002-0000-0200-00000D000000}">
          <x14:formula1>
            <xm:f>INDIRECT('様式１及び様式１－２'!$E$31)</xm:f>
          </x14:formula1>
          <xm:sqref>A3:B23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BW106"/>
  <sheetViews>
    <sheetView showGridLines="0" view="pageBreakPreview" zoomScale="90" zoomScaleNormal="100" zoomScaleSheetLayoutView="90" workbookViewId="0">
      <selection activeCell="A11" sqref="A11"/>
    </sheetView>
  </sheetViews>
  <sheetFormatPr defaultColWidth="8.75" defaultRowHeight="24"/>
  <cols>
    <col min="1" max="65" width="3.75" style="30" customWidth="1"/>
    <col min="66" max="16384" width="8.75" style="30"/>
  </cols>
  <sheetData>
    <row r="1" spans="1:41">
      <c r="A1" s="693" t="s">
        <v>240</v>
      </c>
      <c r="B1" s="693"/>
      <c r="C1" s="693"/>
      <c r="D1" s="693"/>
      <c r="E1" s="693"/>
      <c r="F1" s="693"/>
      <c r="G1" s="693"/>
      <c r="H1" s="693"/>
      <c r="I1" s="693"/>
      <c r="J1" s="693"/>
      <c r="K1" s="693"/>
      <c r="AO1" s="30" t="s">
        <v>281</v>
      </c>
    </row>
    <row r="2" spans="1:41" ht="22.15" customHeight="1">
      <c r="A2" s="620" t="s">
        <v>192</v>
      </c>
      <c r="B2" s="621"/>
      <c r="C2" s="621"/>
      <c r="D2" s="621"/>
      <c r="E2" s="621"/>
      <c r="F2" s="621"/>
      <c r="G2" s="621"/>
      <c r="H2" s="621"/>
      <c r="I2" s="621"/>
      <c r="J2" s="621"/>
      <c r="K2" s="621"/>
      <c r="L2" s="621"/>
      <c r="M2" s="621"/>
      <c r="N2" s="621"/>
      <c r="O2" s="621"/>
      <c r="P2" s="621"/>
      <c r="Q2" s="621"/>
      <c r="R2" s="621"/>
      <c r="S2" s="621"/>
      <c r="T2" s="621"/>
      <c r="U2" s="621"/>
      <c r="V2" s="621"/>
      <c r="W2" s="621"/>
      <c r="X2" s="621"/>
      <c r="Y2" s="621"/>
      <c r="Z2" s="621"/>
      <c r="AA2" s="621"/>
      <c r="AB2" s="621"/>
      <c r="AC2" s="621"/>
      <c r="AD2" s="621"/>
      <c r="AE2" s="621"/>
      <c r="AF2" s="621"/>
      <c r="AG2" s="621"/>
      <c r="AH2" s="621"/>
      <c r="AI2" s="621"/>
      <c r="AJ2" s="621"/>
      <c r="AO2" s="9" t="s">
        <v>146</v>
      </c>
    </row>
    <row r="3" spans="1:41" ht="22.15" customHeight="1">
      <c r="A3" s="621"/>
      <c r="B3" s="621"/>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O3" s="9" t="s">
        <v>147</v>
      </c>
    </row>
    <row r="4" spans="1:41" ht="22.15" customHeight="1">
      <c r="A4" s="621"/>
      <c r="B4" s="621"/>
      <c r="C4" s="621"/>
      <c r="D4" s="621"/>
      <c r="E4" s="621"/>
      <c r="F4" s="621"/>
      <c r="G4" s="621"/>
      <c r="H4" s="621"/>
      <c r="I4" s="621"/>
      <c r="J4" s="621"/>
      <c r="K4" s="621"/>
      <c r="L4" s="621"/>
      <c r="M4" s="621"/>
      <c r="N4" s="621"/>
      <c r="O4" s="621"/>
      <c r="P4" s="621"/>
      <c r="Q4" s="621"/>
      <c r="R4" s="621"/>
      <c r="S4" s="621"/>
      <c r="T4" s="621"/>
      <c r="U4" s="621"/>
      <c r="V4" s="621"/>
      <c r="W4" s="621"/>
      <c r="X4" s="621"/>
      <c r="Y4" s="621"/>
      <c r="Z4" s="621"/>
      <c r="AA4" s="621"/>
      <c r="AB4" s="621"/>
      <c r="AC4" s="621"/>
      <c r="AD4" s="621"/>
      <c r="AE4" s="621"/>
      <c r="AF4" s="621"/>
      <c r="AG4" s="621"/>
      <c r="AH4" s="621"/>
      <c r="AI4" s="621"/>
      <c r="AJ4" s="621"/>
      <c r="AO4" s="9" t="s">
        <v>148</v>
      </c>
    </row>
    <row r="5" spans="1:41" ht="22.15" customHeight="1">
      <c r="A5" s="621"/>
      <c r="B5" s="621"/>
      <c r="C5" s="621"/>
      <c r="D5" s="621"/>
      <c r="E5" s="621"/>
      <c r="F5" s="621"/>
      <c r="G5" s="621"/>
      <c r="H5" s="621"/>
      <c r="I5" s="621"/>
      <c r="J5" s="621"/>
      <c r="K5" s="621"/>
      <c r="L5" s="621"/>
      <c r="M5" s="621"/>
      <c r="N5" s="621"/>
      <c r="O5" s="621"/>
      <c r="P5" s="621"/>
      <c r="Q5" s="621"/>
      <c r="R5" s="621"/>
      <c r="S5" s="621"/>
      <c r="T5" s="621"/>
      <c r="U5" s="621"/>
      <c r="V5" s="621"/>
      <c r="W5" s="621"/>
      <c r="X5" s="621"/>
      <c r="Y5" s="621"/>
      <c r="Z5" s="621"/>
      <c r="AA5" s="621"/>
      <c r="AB5" s="621"/>
      <c r="AC5" s="621"/>
      <c r="AD5" s="621"/>
      <c r="AE5" s="621"/>
      <c r="AF5" s="621"/>
      <c r="AG5" s="621"/>
      <c r="AH5" s="621"/>
      <c r="AI5" s="621"/>
      <c r="AJ5" s="621"/>
      <c r="AO5" s="9" t="s">
        <v>150</v>
      </c>
    </row>
    <row r="6" spans="1:41" ht="22.15" customHeight="1">
      <c r="AO6" s="9" t="s">
        <v>149</v>
      </c>
    </row>
    <row r="7" spans="1:41" ht="22.15" customHeight="1">
      <c r="B7" s="30" t="s">
        <v>500</v>
      </c>
      <c r="AO7" s="9" t="s">
        <v>151</v>
      </c>
    </row>
    <row r="8" spans="1:41" ht="22.15" customHeight="1">
      <c r="AO8" s="9" t="s">
        <v>184</v>
      </c>
    </row>
    <row r="9" spans="1:41" ht="22.15" customHeight="1">
      <c r="A9" s="624" t="s">
        <v>502</v>
      </c>
      <c r="B9" s="625"/>
      <c r="C9" s="625"/>
      <c r="D9" s="625"/>
      <c r="E9" s="625"/>
      <c r="F9" s="625"/>
      <c r="G9" s="625"/>
      <c r="H9" s="625"/>
      <c r="I9" s="625"/>
      <c r="J9" s="625"/>
      <c r="K9" s="625"/>
      <c r="L9" s="625"/>
      <c r="M9" s="625"/>
      <c r="N9" s="625"/>
      <c r="O9" s="625"/>
      <c r="P9" s="625"/>
      <c r="Q9" s="625"/>
      <c r="R9" s="625"/>
      <c r="S9" s="625"/>
      <c r="T9" s="625"/>
      <c r="U9" s="625"/>
      <c r="V9" s="625"/>
      <c r="W9" s="625"/>
      <c r="X9" s="625"/>
      <c r="Y9" s="625"/>
      <c r="Z9" s="625"/>
      <c r="AA9" s="625"/>
      <c r="AB9" s="625"/>
      <c r="AC9" s="625"/>
      <c r="AD9" s="625"/>
      <c r="AE9" s="625"/>
      <c r="AF9" s="625"/>
      <c r="AG9" s="625"/>
      <c r="AH9" s="625"/>
      <c r="AI9" s="625"/>
      <c r="AJ9" s="625"/>
      <c r="AO9" s="9" t="s">
        <v>185</v>
      </c>
    </row>
    <row r="10" spans="1:41" ht="22.15" customHeight="1">
      <c r="A10" s="625"/>
      <c r="B10" s="625"/>
      <c r="C10" s="625"/>
      <c r="D10" s="625"/>
      <c r="E10" s="625"/>
      <c r="F10" s="625"/>
      <c r="G10" s="625"/>
      <c r="H10" s="625"/>
      <c r="I10" s="625"/>
      <c r="J10" s="625"/>
      <c r="K10" s="625"/>
      <c r="L10" s="625"/>
      <c r="M10" s="625"/>
      <c r="N10" s="625"/>
      <c r="O10" s="625"/>
      <c r="P10" s="625"/>
      <c r="Q10" s="625"/>
      <c r="R10" s="625"/>
      <c r="S10" s="625"/>
      <c r="T10" s="625"/>
      <c r="U10" s="625"/>
      <c r="V10" s="625"/>
      <c r="W10" s="625"/>
      <c r="X10" s="625"/>
      <c r="Y10" s="625"/>
      <c r="Z10" s="625"/>
      <c r="AA10" s="625"/>
      <c r="AB10" s="625"/>
      <c r="AC10" s="625"/>
      <c r="AD10" s="625"/>
      <c r="AE10" s="625"/>
      <c r="AF10" s="625"/>
      <c r="AG10" s="625"/>
      <c r="AH10" s="625"/>
      <c r="AI10" s="625"/>
      <c r="AJ10" s="625"/>
      <c r="AO10" s="9" t="s">
        <v>186</v>
      </c>
    </row>
    <row r="11" spans="1:41" ht="26.25" customHeight="1">
      <c r="AO11" s="9" t="s">
        <v>187</v>
      </c>
    </row>
    <row r="12" spans="1:41" ht="22.15" customHeight="1">
      <c r="N12" s="292" t="s">
        <v>11</v>
      </c>
      <c r="O12" s="292"/>
      <c r="P12" s="292"/>
      <c r="Q12" s="292"/>
      <c r="R12" s="292"/>
      <c r="S12" s="622" t="str">
        <f>IF('様式１及び様式１－２'!F13&lt;&gt;0,'様式１及び様式１－２'!F13,"")</f>
        <v/>
      </c>
      <c r="T12" s="622"/>
      <c r="U12" s="622"/>
      <c r="V12" s="622"/>
      <c r="W12" s="622"/>
      <c r="X12" s="622"/>
      <c r="Y12" s="622"/>
      <c r="Z12" s="622"/>
      <c r="AA12" s="622"/>
      <c r="AB12" s="622"/>
      <c r="AC12" s="622"/>
      <c r="AD12" s="622"/>
      <c r="AE12" s="622"/>
      <c r="AF12" s="622"/>
      <c r="AG12" s="622"/>
      <c r="AH12" s="622"/>
      <c r="AI12" s="622"/>
      <c r="AJ12" s="622"/>
      <c r="AO12" s="9" t="s">
        <v>188</v>
      </c>
    </row>
    <row r="13" spans="1:41" ht="22.15" customHeight="1">
      <c r="N13" s="292"/>
      <c r="O13" s="292"/>
      <c r="P13" s="292"/>
      <c r="Q13" s="292"/>
      <c r="R13" s="292"/>
      <c r="S13" s="622"/>
      <c r="T13" s="622"/>
      <c r="U13" s="622"/>
      <c r="V13" s="622"/>
      <c r="W13" s="622"/>
      <c r="X13" s="622"/>
      <c r="Y13" s="622"/>
      <c r="Z13" s="622"/>
      <c r="AA13" s="622"/>
      <c r="AB13" s="622"/>
      <c r="AC13" s="622"/>
      <c r="AD13" s="622"/>
      <c r="AE13" s="622"/>
      <c r="AF13" s="622"/>
      <c r="AG13" s="622"/>
      <c r="AH13" s="622"/>
      <c r="AI13" s="622"/>
      <c r="AJ13" s="622"/>
      <c r="AO13" s="9" t="s">
        <v>189</v>
      </c>
    </row>
    <row r="14" spans="1:41" ht="22.15" customHeight="1">
      <c r="N14" s="292" t="s">
        <v>5</v>
      </c>
      <c r="O14" s="292"/>
      <c r="P14" s="292"/>
      <c r="Q14" s="292"/>
      <c r="R14" s="292"/>
      <c r="S14" s="623" t="str">
        <f>IF('様式１及び様式１－２'!L15&lt;&gt;0,'様式１及び様式１－２'!L15,"")</f>
        <v/>
      </c>
      <c r="T14" s="623"/>
      <c r="U14" s="623"/>
      <c r="V14" s="623"/>
      <c r="W14" s="623"/>
      <c r="X14" s="623"/>
      <c r="Y14" s="623"/>
      <c r="Z14" s="623"/>
      <c r="AA14" s="623"/>
      <c r="AB14" s="623"/>
      <c r="AC14" s="623"/>
      <c r="AD14" s="623"/>
      <c r="AE14" s="623"/>
      <c r="AF14" s="623"/>
      <c r="AG14" s="623"/>
      <c r="AH14" s="623"/>
      <c r="AI14" s="623"/>
      <c r="AJ14" s="623"/>
      <c r="AO14" s="9" t="s">
        <v>190</v>
      </c>
    </row>
    <row r="15" spans="1:41" ht="22.15" customHeight="1">
      <c r="N15" s="292"/>
      <c r="O15" s="292"/>
      <c r="P15" s="292"/>
      <c r="Q15" s="292"/>
      <c r="R15" s="292"/>
      <c r="S15" s="623"/>
      <c r="T15" s="623"/>
      <c r="U15" s="623"/>
      <c r="V15" s="623"/>
      <c r="W15" s="623"/>
      <c r="X15" s="623"/>
      <c r="Y15" s="623"/>
      <c r="Z15" s="623"/>
      <c r="AA15" s="623"/>
      <c r="AB15" s="623"/>
      <c r="AC15" s="623"/>
      <c r="AD15" s="623"/>
      <c r="AE15" s="623"/>
      <c r="AF15" s="623"/>
      <c r="AG15" s="623"/>
      <c r="AH15" s="623"/>
      <c r="AI15" s="623"/>
      <c r="AJ15" s="623"/>
      <c r="AO15" s="9" t="s">
        <v>191</v>
      </c>
    </row>
    <row r="16" spans="1:41" ht="22.15" customHeight="1">
      <c r="N16" s="292" t="s">
        <v>8</v>
      </c>
      <c r="O16" s="292"/>
      <c r="P16" s="292"/>
      <c r="Q16" s="292"/>
      <c r="R16" s="292"/>
      <c r="S16" s="622" t="str">
        <f>IF('様式１及び様式１－２'!F17&lt;&gt;0,'様式１及び様式１－２'!F17,"")</f>
        <v/>
      </c>
      <c r="T16" s="622"/>
      <c r="U16" s="622"/>
      <c r="V16" s="622"/>
      <c r="W16" s="622"/>
      <c r="X16" s="292" t="s">
        <v>10</v>
      </c>
      <c r="Y16" s="292"/>
      <c r="Z16" s="292"/>
      <c r="AA16" s="292"/>
      <c r="AB16" s="292"/>
      <c r="AC16" s="622" t="str">
        <f>IF('様式１及び様式１－２'!W17&lt;&gt;0,'様式１及び様式１－２'!W17,"")</f>
        <v/>
      </c>
      <c r="AD16" s="622"/>
      <c r="AE16" s="622"/>
      <c r="AF16" s="622"/>
      <c r="AG16" s="622"/>
      <c r="AH16" s="622"/>
      <c r="AI16" s="622"/>
      <c r="AJ16" s="622"/>
    </row>
    <row r="17" spans="1:75" ht="22.15" customHeight="1">
      <c r="N17" s="292"/>
      <c r="O17" s="292"/>
      <c r="P17" s="292"/>
      <c r="Q17" s="292"/>
      <c r="R17" s="292"/>
      <c r="S17" s="622"/>
      <c r="T17" s="622"/>
      <c r="U17" s="622"/>
      <c r="V17" s="622"/>
      <c r="W17" s="622"/>
      <c r="X17" s="292"/>
      <c r="Y17" s="292"/>
      <c r="Z17" s="292"/>
      <c r="AA17" s="292"/>
      <c r="AB17" s="292"/>
      <c r="AC17" s="622"/>
      <c r="AD17" s="622"/>
      <c r="AE17" s="622"/>
      <c r="AF17" s="622"/>
      <c r="AG17" s="622"/>
      <c r="AH17" s="622"/>
      <c r="AI17" s="622"/>
      <c r="AJ17" s="622"/>
    </row>
    <row r="18" spans="1:75" ht="22.15" customHeight="1">
      <c r="N18" s="292" t="s">
        <v>114</v>
      </c>
      <c r="O18" s="292"/>
      <c r="P18" s="292"/>
      <c r="Q18" s="292"/>
      <c r="R18" s="292"/>
      <c r="S18" s="599" t="str">
        <f>IF('様式１及び様式１－２'!E70&lt;&gt;'様式１及び様式１－２'!A76,IF(COUNTIF(対象種別,'様式１及び様式１－２'!G68)=1,'様式１及び様式１－２'!G68,"対象外"),"対象外")</f>
        <v>対象外</v>
      </c>
      <c r="T18" s="600"/>
      <c r="U18" s="600"/>
      <c r="V18" s="600"/>
      <c r="W18" s="600"/>
      <c r="X18" s="600"/>
      <c r="Y18" s="600"/>
      <c r="Z18" s="600"/>
      <c r="AA18" s="600"/>
      <c r="AB18" s="600"/>
      <c r="AC18" s="600"/>
      <c r="AD18" s="600"/>
      <c r="AE18" s="600"/>
      <c r="AF18" s="600"/>
      <c r="AG18" s="600"/>
      <c r="AH18" s="600"/>
      <c r="AI18" s="600"/>
      <c r="AJ18" s="601"/>
    </row>
    <row r="19" spans="1:75" ht="22.15" customHeight="1">
      <c r="N19" s="292"/>
      <c r="O19" s="292"/>
      <c r="P19" s="292"/>
      <c r="Q19" s="292"/>
      <c r="R19" s="292"/>
      <c r="S19" s="602"/>
      <c r="T19" s="603"/>
      <c r="U19" s="603"/>
      <c r="V19" s="603"/>
      <c r="W19" s="603"/>
      <c r="X19" s="603"/>
      <c r="Y19" s="603"/>
      <c r="Z19" s="603"/>
      <c r="AA19" s="603"/>
      <c r="AB19" s="603"/>
      <c r="AC19" s="603"/>
      <c r="AD19" s="603"/>
      <c r="AE19" s="603"/>
      <c r="AF19" s="603"/>
      <c r="AG19" s="603"/>
      <c r="AH19" s="603"/>
      <c r="AI19" s="603"/>
      <c r="AJ19" s="604"/>
    </row>
    <row r="20" spans="1:75" ht="22.15" customHeight="1"/>
    <row r="21" spans="1:75" ht="22.15" customHeight="1">
      <c r="A21" s="30" t="s">
        <v>110</v>
      </c>
    </row>
    <row r="22" spans="1:75" ht="22.15" customHeight="1">
      <c r="A22" s="451" t="s">
        <v>111</v>
      </c>
      <c r="B22" s="568"/>
      <c r="C22" s="568"/>
      <c r="D22" s="605"/>
      <c r="E22" s="311"/>
      <c r="F22" s="609"/>
      <c r="G22" s="609"/>
      <c r="H22" s="609"/>
      <c r="I22" s="609"/>
      <c r="J22" s="609"/>
      <c r="K22" s="609"/>
      <c r="L22" s="610"/>
      <c r="M22" s="451" t="s">
        <v>112</v>
      </c>
      <c r="N22" s="568"/>
      <c r="O22" s="568"/>
      <c r="P22" s="605"/>
      <c r="Q22" s="311"/>
      <c r="R22" s="609"/>
      <c r="S22" s="609"/>
      <c r="T22" s="609"/>
      <c r="U22" s="609"/>
      <c r="V22" s="609"/>
      <c r="W22" s="609"/>
      <c r="X22" s="610"/>
      <c r="Y22" s="614" t="s">
        <v>113</v>
      </c>
      <c r="Z22" s="615"/>
      <c r="AA22" s="615"/>
      <c r="AB22" s="616"/>
      <c r="AC22" s="311"/>
      <c r="AD22" s="609"/>
      <c r="AE22" s="609"/>
      <c r="AF22" s="609"/>
      <c r="AG22" s="609"/>
      <c r="AH22" s="609"/>
      <c r="AI22" s="609"/>
      <c r="AJ22" s="610"/>
    </row>
    <row r="23" spans="1:75" ht="22.15" customHeight="1">
      <c r="A23" s="606"/>
      <c r="B23" s="607"/>
      <c r="C23" s="607"/>
      <c r="D23" s="608"/>
      <c r="E23" s="611"/>
      <c r="F23" s="612"/>
      <c r="G23" s="612"/>
      <c r="H23" s="612"/>
      <c r="I23" s="612"/>
      <c r="J23" s="612"/>
      <c r="K23" s="612"/>
      <c r="L23" s="613"/>
      <c r="M23" s="606"/>
      <c r="N23" s="607"/>
      <c r="O23" s="607"/>
      <c r="P23" s="608"/>
      <c r="Q23" s="611"/>
      <c r="R23" s="612"/>
      <c r="S23" s="612"/>
      <c r="T23" s="612"/>
      <c r="U23" s="612"/>
      <c r="V23" s="612"/>
      <c r="W23" s="612"/>
      <c r="X23" s="613"/>
      <c r="Y23" s="617"/>
      <c r="Z23" s="618"/>
      <c r="AA23" s="618"/>
      <c r="AB23" s="619"/>
      <c r="AC23" s="611"/>
      <c r="AD23" s="612"/>
      <c r="AE23" s="612"/>
      <c r="AF23" s="612"/>
      <c r="AG23" s="612"/>
      <c r="AH23" s="612"/>
      <c r="AI23" s="612"/>
      <c r="AJ23" s="613"/>
    </row>
    <row r="24" spans="1:75" ht="22.15" customHeight="1"/>
    <row r="25" spans="1:75" ht="22.15" customHeight="1">
      <c r="A25" s="30" t="s">
        <v>330</v>
      </c>
    </row>
    <row r="26" spans="1:75" ht="22.15" customHeight="1">
      <c r="A26" s="451" t="s">
        <v>331</v>
      </c>
      <c r="B26" s="568"/>
      <c r="C26" s="568"/>
      <c r="D26" s="605"/>
      <c r="E26" s="311"/>
      <c r="F26" s="609"/>
      <c r="G26" s="609"/>
      <c r="H26" s="609"/>
      <c r="I26" s="609"/>
      <c r="J26" s="609"/>
      <c r="K26" s="609"/>
      <c r="L26" s="610"/>
      <c r="M26" s="451" t="s">
        <v>119</v>
      </c>
      <c r="N26" s="568"/>
      <c r="O26" s="568"/>
      <c r="P26" s="605"/>
      <c r="Q26" s="311"/>
      <c r="R26" s="609"/>
      <c r="S26" s="609"/>
      <c r="T26" s="609"/>
      <c r="U26" s="609"/>
      <c r="V26" s="609"/>
      <c r="W26" s="609"/>
      <c r="X26" s="610"/>
      <c r="Y26" s="614" t="s">
        <v>113</v>
      </c>
      <c r="Z26" s="615"/>
      <c r="AA26" s="615"/>
      <c r="AB26" s="616"/>
      <c r="AC26" s="311"/>
      <c r="AD26" s="609"/>
      <c r="AE26" s="609"/>
      <c r="AF26" s="609"/>
      <c r="AG26" s="609"/>
      <c r="AH26" s="609"/>
      <c r="AI26" s="609"/>
      <c r="AJ26" s="610"/>
    </row>
    <row r="27" spans="1:75" ht="22.15" customHeight="1">
      <c r="A27" s="606"/>
      <c r="B27" s="607"/>
      <c r="C27" s="607"/>
      <c r="D27" s="608"/>
      <c r="E27" s="611"/>
      <c r="F27" s="612"/>
      <c r="G27" s="612"/>
      <c r="H27" s="612"/>
      <c r="I27" s="612"/>
      <c r="J27" s="612"/>
      <c r="K27" s="612"/>
      <c r="L27" s="613"/>
      <c r="M27" s="606"/>
      <c r="N27" s="607"/>
      <c r="O27" s="607"/>
      <c r="P27" s="608"/>
      <c r="Q27" s="611"/>
      <c r="R27" s="612"/>
      <c r="S27" s="612"/>
      <c r="T27" s="612"/>
      <c r="U27" s="612"/>
      <c r="V27" s="612"/>
      <c r="W27" s="612"/>
      <c r="X27" s="613"/>
      <c r="Y27" s="617"/>
      <c r="Z27" s="618"/>
      <c r="AA27" s="618"/>
      <c r="AB27" s="619"/>
      <c r="AC27" s="611"/>
      <c r="AD27" s="612"/>
      <c r="AE27" s="612"/>
      <c r="AF27" s="612"/>
      <c r="AG27" s="612"/>
      <c r="AH27" s="612"/>
      <c r="AI27" s="612"/>
      <c r="AJ27" s="613"/>
    </row>
    <row r="28" spans="1:75" ht="22.15" customHeight="1">
      <c r="A28" s="451" t="s">
        <v>332</v>
      </c>
      <c r="B28" s="568"/>
      <c r="C28" s="568"/>
      <c r="D28" s="605"/>
      <c r="E28" s="311"/>
      <c r="F28" s="609"/>
      <c r="G28" s="609"/>
      <c r="H28" s="609"/>
      <c r="I28" s="609"/>
      <c r="J28" s="609"/>
      <c r="K28" s="609"/>
      <c r="L28" s="610"/>
      <c r="M28" s="451" t="s">
        <v>119</v>
      </c>
      <c r="N28" s="568"/>
      <c r="O28" s="568"/>
      <c r="P28" s="605"/>
      <c r="Q28" s="311"/>
      <c r="R28" s="609"/>
      <c r="S28" s="609"/>
      <c r="T28" s="609"/>
      <c r="U28" s="609"/>
      <c r="V28" s="609"/>
      <c r="W28" s="609"/>
      <c r="X28" s="610"/>
      <c r="Y28" s="614" t="s">
        <v>113</v>
      </c>
      <c r="Z28" s="615"/>
      <c r="AA28" s="615"/>
      <c r="AB28" s="616"/>
      <c r="AC28" s="311"/>
      <c r="AD28" s="609"/>
      <c r="AE28" s="609"/>
      <c r="AF28" s="609"/>
      <c r="AG28" s="609"/>
      <c r="AH28" s="609"/>
      <c r="AI28" s="609"/>
      <c r="AJ28" s="610"/>
    </row>
    <row r="29" spans="1:75" ht="22.15" customHeight="1">
      <c r="A29" s="606"/>
      <c r="B29" s="607"/>
      <c r="C29" s="607"/>
      <c r="D29" s="608"/>
      <c r="E29" s="611"/>
      <c r="F29" s="612"/>
      <c r="G29" s="612"/>
      <c r="H29" s="612"/>
      <c r="I29" s="612"/>
      <c r="J29" s="612"/>
      <c r="K29" s="612"/>
      <c r="L29" s="613"/>
      <c r="M29" s="606"/>
      <c r="N29" s="607"/>
      <c r="O29" s="607"/>
      <c r="P29" s="608"/>
      <c r="Q29" s="611"/>
      <c r="R29" s="612"/>
      <c r="S29" s="612"/>
      <c r="T29" s="612"/>
      <c r="U29" s="612"/>
      <c r="V29" s="612"/>
      <c r="W29" s="612"/>
      <c r="X29" s="613"/>
      <c r="Y29" s="617"/>
      <c r="Z29" s="618"/>
      <c r="AA29" s="618"/>
      <c r="AB29" s="619"/>
      <c r="AC29" s="611"/>
      <c r="AD29" s="612"/>
      <c r="AE29" s="612"/>
      <c r="AF29" s="612"/>
      <c r="AG29" s="612"/>
      <c r="AH29" s="612"/>
      <c r="AI29" s="612"/>
      <c r="AJ29" s="613"/>
    </row>
    <row r="30" spans="1:75" ht="22.15" customHeight="1">
      <c r="A30" s="451" t="s">
        <v>333</v>
      </c>
      <c r="B30" s="568"/>
      <c r="C30" s="568"/>
      <c r="D30" s="605"/>
      <c r="E30" s="311"/>
      <c r="F30" s="609"/>
      <c r="G30" s="609"/>
      <c r="H30" s="609"/>
      <c r="I30" s="609"/>
      <c r="J30" s="609"/>
      <c r="K30" s="609"/>
      <c r="L30" s="610"/>
      <c r="M30" s="451" t="s">
        <v>119</v>
      </c>
      <c r="N30" s="568"/>
      <c r="O30" s="568"/>
      <c r="P30" s="605"/>
      <c r="Q30" s="311"/>
      <c r="R30" s="609"/>
      <c r="S30" s="609"/>
      <c r="T30" s="609"/>
      <c r="U30" s="609"/>
      <c r="V30" s="609"/>
      <c r="W30" s="609"/>
      <c r="X30" s="610"/>
      <c r="Y30" s="614" t="s">
        <v>113</v>
      </c>
      <c r="Z30" s="615"/>
      <c r="AA30" s="615"/>
      <c r="AB30" s="616"/>
      <c r="AC30" s="311"/>
      <c r="AD30" s="609"/>
      <c r="AE30" s="609"/>
      <c r="AF30" s="609"/>
      <c r="AG30" s="609"/>
      <c r="AH30" s="609"/>
      <c r="AI30" s="609"/>
      <c r="AJ30" s="610"/>
    </row>
    <row r="31" spans="1:75" ht="22.15" customHeight="1">
      <c r="A31" s="606"/>
      <c r="B31" s="607"/>
      <c r="C31" s="607"/>
      <c r="D31" s="608"/>
      <c r="E31" s="611"/>
      <c r="F31" s="612"/>
      <c r="G31" s="612"/>
      <c r="H31" s="612"/>
      <c r="I31" s="612"/>
      <c r="J31" s="612"/>
      <c r="K31" s="612"/>
      <c r="L31" s="613"/>
      <c r="M31" s="606"/>
      <c r="N31" s="607"/>
      <c r="O31" s="607"/>
      <c r="P31" s="608"/>
      <c r="Q31" s="611"/>
      <c r="R31" s="612"/>
      <c r="S31" s="612"/>
      <c r="T31" s="612"/>
      <c r="U31" s="612"/>
      <c r="V31" s="612"/>
      <c r="W31" s="612"/>
      <c r="X31" s="613"/>
      <c r="Y31" s="617"/>
      <c r="Z31" s="618"/>
      <c r="AA31" s="618"/>
      <c r="AB31" s="619"/>
      <c r="AC31" s="611"/>
      <c r="AD31" s="612"/>
      <c r="AE31" s="612"/>
      <c r="AF31" s="612"/>
      <c r="AG31" s="612"/>
      <c r="AH31" s="612"/>
      <c r="AI31" s="612"/>
      <c r="AJ31" s="61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row>
    <row r="32" spans="1:75" ht="22.15" customHeight="1">
      <c r="A32" s="31"/>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row>
    <row r="33" spans="1:75" ht="22.15" customHeight="1">
      <c r="A33" s="30" t="s">
        <v>443</v>
      </c>
      <c r="AN33" s="33"/>
      <c r="AO33" s="682"/>
      <c r="AP33" s="683"/>
      <c r="AQ33" s="683"/>
      <c r="AR33" s="683"/>
      <c r="AS33" s="683"/>
      <c r="AT33" s="683"/>
      <c r="AU33" s="683"/>
      <c r="AV33" s="683"/>
      <c r="AW33" s="683"/>
      <c r="AX33" s="683"/>
      <c r="AY33" s="683"/>
      <c r="AZ33" s="626"/>
      <c r="BA33" s="626"/>
      <c r="BB33" s="626"/>
      <c r="BC33" s="626"/>
      <c r="BD33" s="626"/>
      <c r="BE33" s="626"/>
      <c r="BF33" s="626"/>
      <c r="BG33" s="626"/>
      <c r="BH33" s="626"/>
      <c r="BI33" s="626"/>
      <c r="BJ33" s="626"/>
      <c r="BK33" s="626"/>
      <c r="BL33" s="626"/>
      <c r="BM33" s="626"/>
      <c r="BN33" s="626"/>
      <c r="BO33" s="626"/>
      <c r="BP33" s="626"/>
      <c r="BQ33" s="626"/>
      <c r="BR33" s="626"/>
      <c r="BS33" s="626"/>
      <c r="BT33" s="626"/>
      <c r="BU33" s="626"/>
      <c r="BV33" s="626"/>
      <c r="BW33" s="626"/>
    </row>
    <row r="34" spans="1:75" ht="22.15" customHeight="1">
      <c r="B34" s="32"/>
      <c r="C34" s="632" t="s">
        <v>245</v>
      </c>
      <c r="D34" s="642"/>
      <c r="E34" s="642"/>
      <c r="F34" s="642"/>
      <c r="G34" s="642"/>
      <c r="H34" s="642"/>
      <c r="I34" s="642"/>
      <c r="J34" s="642"/>
      <c r="K34" s="642"/>
      <c r="L34" s="642"/>
      <c r="M34" s="642"/>
      <c r="N34" s="642"/>
      <c r="O34" s="642"/>
      <c r="P34" s="642"/>
      <c r="Q34" s="642"/>
      <c r="R34" s="642"/>
      <c r="S34" s="642"/>
      <c r="T34" s="642"/>
      <c r="U34" s="642"/>
      <c r="V34" s="642"/>
      <c r="W34" s="642"/>
      <c r="X34" s="642"/>
      <c r="Y34" s="642"/>
      <c r="Z34" s="642"/>
      <c r="AA34" s="642"/>
      <c r="AB34" s="642"/>
      <c r="AC34" s="642"/>
      <c r="AD34" s="642"/>
      <c r="AE34" s="642"/>
      <c r="AF34" s="642"/>
      <c r="AG34" s="642"/>
      <c r="AH34" s="642"/>
      <c r="AI34" s="642"/>
      <c r="AJ34" s="642"/>
      <c r="AN34" s="33"/>
      <c r="AO34" s="683"/>
      <c r="AP34" s="683"/>
      <c r="AQ34" s="683"/>
      <c r="AR34" s="683"/>
      <c r="AS34" s="683"/>
      <c r="AT34" s="683"/>
      <c r="AU34" s="683"/>
      <c r="AV34" s="683"/>
      <c r="AW34" s="683"/>
      <c r="AX34" s="683"/>
      <c r="AY34" s="683"/>
      <c r="AZ34" s="626"/>
      <c r="BA34" s="626"/>
      <c r="BB34" s="626"/>
      <c r="BC34" s="626"/>
      <c r="BD34" s="626"/>
      <c r="BE34" s="626"/>
      <c r="BF34" s="626"/>
      <c r="BG34" s="626"/>
      <c r="BH34" s="626"/>
      <c r="BI34" s="626"/>
      <c r="BJ34" s="626"/>
      <c r="BK34" s="626"/>
      <c r="BL34" s="626"/>
      <c r="BM34" s="626"/>
      <c r="BN34" s="626"/>
      <c r="BO34" s="626"/>
      <c r="BP34" s="626"/>
      <c r="BQ34" s="626"/>
      <c r="BR34" s="626"/>
      <c r="BS34" s="626"/>
      <c r="BT34" s="626"/>
      <c r="BU34" s="626"/>
      <c r="BV34" s="626"/>
      <c r="BW34" s="626"/>
    </row>
    <row r="35" spans="1:75" ht="22.15" customHeight="1">
      <c r="C35" s="641" t="s">
        <v>357</v>
      </c>
      <c r="D35" s="641"/>
      <c r="E35" s="641"/>
      <c r="F35" s="641"/>
      <c r="G35" s="641"/>
      <c r="H35" s="641"/>
      <c r="I35" s="641"/>
      <c r="J35" s="641"/>
      <c r="K35" s="641"/>
      <c r="L35" s="641"/>
      <c r="M35" s="641"/>
      <c r="N35" s="641"/>
      <c r="O35" s="641"/>
      <c r="P35" s="641"/>
      <c r="Q35" s="641"/>
      <c r="R35" s="641"/>
      <c r="S35" s="641"/>
      <c r="T35" s="641"/>
      <c r="U35" s="641"/>
      <c r="V35" s="641"/>
      <c r="W35" s="641"/>
      <c r="X35" s="641"/>
      <c r="Y35" s="641"/>
      <c r="Z35" s="641"/>
      <c r="AA35" s="641"/>
      <c r="AB35" s="641"/>
      <c r="AC35" s="641"/>
      <c r="AD35" s="641"/>
      <c r="AE35" s="641"/>
      <c r="AF35" s="641"/>
      <c r="AG35" s="641"/>
      <c r="AH35" s="641"/>
      <c r="AI35" s="641"/>
      <c r="AJ35" s="641"/>
      <c r="AN35" s="33"/>
      <c r="AO35" s="682"/>
      <c r="AP35" s="683"/>
      <c r="AQ35" s="683"/>
      <c r="AR35" s="683"/>
      <c r="AS35" s="683"/>
      <c r="AT35" s="683"/>
      <c r="AU35" s="683"/>
      <c r="AV35" s="683"/>
      <c r="AW35" s="683"/>
      <c r="AX35" s="683"/>
      <c r="AY35" s="683"/>
      <c r="AZ35" s="626"/>
      <c r="BA35" s="626"/>
      <c r="BB35" s="626"/>
      <c r="BC35" s="626"/>
      <c r="BD35" s="626"/>
      <c r="BE35" s="626"/>
      <c r="BF35" s="626"/>
      <c r="BG35" s="626"/>
      <c r="BH35" s="626"/>
      <c r="BI35" s="626"/>
      <c r="BJ35" s="626"/>
      <c r="BK35" s="626"/>
      <c r="BL35" s="626"/>
      <c r="BM35" s="626"/>
      <c r="BN35" s="626"/>
      <c r="BO35" s="626"/>
      <c r="BP35" s="626"/>
      <c r="BQ35" s="626"/>
      <c r="BR35" s="626"/>
      <c r="BS35" s="626"/>
      <c r="BT35" s="626"/>
      <c r="BU35" s="626"/>
      <c r="BV35" s="626"/>
      <c r="BW35" s="626"/>
    </row>
    <row r="36" spans="1:75" ht="23.25" customHeight="1">
      <c r="C36" s="632" t="s">
        <v>246</v>
      </c>
      <c r="D36" s="632"/>
      <c r="E36" s="632"/>
      <c r="F36" s="632"/>
      <c r="G36" s="632"/>
      <c r="H36" s="632"/>
      <c r="I36" s="632"/>
      <c r="J36" s="632"/>
      <c r="K36" s="632"/>
      <c r="L36" s="632"/>
      <c r="M36" s="632"/>
      <c r="N36" s="632"/>
      <c r="O36" s="632"/>
      <c r="P36" s="632"/>
      <c r="Q36" s="632"/>
      <c r="R36" s="632"/>
      <c r="S36" s="632"/>
      <c r="T36" s="632"/>
      <c r="U36" s="632"/>
      <c r="V36" s="632"/>
      <c r="W36" s="632"/>
      <c r="X36" s="632"/>
      <c r="Y36" s="632"/>
      <c r="Z36" s="632"/>
      <c r="AA36" s="632"/>
      <c r="AB36" s="632"/>
      <c r="AC36" s="632"/>
      <c r="AD36" s="632"/>
      <c r="AE36" s="632"/>
      <c r="AF36" s="632"/>
      <c r="AG36" s="632"/>
      <c r="AH36" s="632"/>
      <c r="AI36" s="632"/>
      <c r="AJ36" s="632"/>
      <c r="AN36" s="33"/>
      <c r="AO36" s="683"/>
      <c r="AP36" s="683"/>
      <c r="AQ36" s="683"/>
      <c r="AR36" s="683"/>
      <c r="AS36" s="683"/>
      <c r="AT36" s="683"/>
      <c r="AU36" s="683"/>
      <c r="AV36" s="683"/>
      <c r="AW36" s="683"/>
      <c r="AX36" s="683"/>
      <c r="AY36" s="683"/>
      <c r="AZ36" s="626"/>
      <c r="BA36" s="626"/>
      <c r="BB36" s="626"/>
      <c r="BC36" s="626"/>
      <c r="BD36" s="626"/>
      <c r="BE36" s="626"/>
      <c r="BF36" s="626"/>
      <c r="BG36" s="626"/>
      <c r="BH36" s="626"/>
      <c r="BI36" s="626"/>
      <c r="BJ36" s="626"/>
      <c r="BK36" s="626"/>
      <c r="BL36" s="626"/>
      <c r="BM36" s="626"/>
      <c r="BN36" s="626"/>
      <c r="BO36" s="626"/>
      <c r="BP36" s="626"/>
      <c r="BQ36" s="626"/>
      <c r="BR36" s="626"/>
      <c r="BS36" s="626"/>
      <c r="BT36" s="626"/>
      <c r="BU36" s="626"/>
      <c r="BV36" s="626"/>
      <c r="BW36" s="626"/>
    </row>
    <row r="37" spans="1:75" ht="23.25" customHeight="1">
      <c r="C37" s="632"/>
      <c r="D37" s="632"/>
      <c r="E37" s="632"/>
      <c r="F37" s="632"/>
      <c r="G37" s="632"/>
      <c r="H37" s="632"/>
      <c r="I37" s="632"/>
      <c r="J37" s="632"/>
      <c r="K37" s="632"/>
      <c r="L37" s="632"/>
      <c r="M37" s="632"/>
      <c r="N37" s="632"/>
      <c r="O37" s="632"/>
      <c r="P37" s="632"/>
      <c r="Q37" s="632"/>
      <c r="R37" s="632"/>
      <c r="S37" s="632"/>
      <c r="T37" s="632"/>
      <c r="U37" s="632"/>
      <c r="V37" s="632"/>
      <c r="W37" s="632"/>
      <c r="X37" s="632"/>
      <c r="Y37" s="632"/>
      <c r="Z37" s="632"/>
      <c r="AA37" s="632"/>
      <c r="AB37" s="632"/>
      <c r="AC37" s="632"/>
      <c r="AD37" s="632"/>
      <c r="AE37" s="632"/>
      <c r="AF37" s="632"/>
      <c r="AG37" s="632"/>
      <c r="AH37" s="632"/>
      <c r="AI37" s="632"/>
      <c r="AJ37" s="632"/>
      <c r="AN37" s="33"/>
      <c r="AO37" s="682"/>
      <c r="AP37" s="683"/>
      <c r="AQ37" s="683"/>
      <c r="AR37" s="683"/>
      <c r="AS37" s="683"/>
      <c r="AT37" s="683"/>
      <c r="AU37" s="683"/>
      <c r="AV37" s="683"/>
      <c r="AW37" s="683"/>
      <c r="AX37" s="683"/>
      <c r="AY37" s="683"/>
      <c r="AZ37" s="626"/>
      <c r="BA37" s="626"/>
      <c r="BB37" s="626"/>
      <c r="BC37" s="626"/>
      <c r="BD37" s="626"/>
      <c r="BE37" s="626"/>
      <c r="BF37" s="626"/>
      <c r="BG37" s="626"/>
      <c r="BH37" s="626"/>
      <c r="BI37" s="626"/>
      <c r="BJ37" s="626"/>
      <c r="BK37" s="626"/>
      <c r="BL37" s="626"/>
      <c r="BM37" s="626"/>
      <c r="BN37" s="626"/>
      <c r="BO37" s="626"/>
      <c r="BP37" s="626"/>
      <c r="BQ37" s="626"/>
      <c r="BR37" s="626"/>
      <c r="BS37" s="626"/>
      <c r="BT37" s="626"/>
      <c r="BU37" s="626"/>
      <c r="BV37" s="626"/>
      <c r="BW37" s="626"/>
    </row>
    <row r="38" spans="1:75" ht="23.25" customHeight="1">
      <c r="C38" s="632"/>
      <c r="D38" s="632"/>
      <c r="E38" s="632"/>
      <c r="F38" s="632"/>
      <c r="G38" s="632"/>
      <c r="H38" s="632"/>
      <c r="I38" s="632"/>
      <c r="J38" s="632"/>
      <c r="K38" s="632"/>
      <c r="L38" s="632"/>
      <c r="M38" s="632"/>
      <c r="N38" s="632"/>
      <c r="O38" s="632"/>
      <c r="P38" s="632"/>
      <c r="Q38" s="632"/>
      <c r="R38" s="632"/>
      <c r="S38" s="632"/>
      <c r="T38" s="632"/>
      <c r="U38" s="632"/>
      <c r="V38" s="632"/>
      <c r="W38" s="632"/>
      <c r="X38" s="632"/>
      <c r="Y38" s="632"/>
      <c r="Z38" s="632"/>
      <c r="AA38" s="632"/>
      <c r="AB38" s="632"/>
      <c r="AC38" s="632"/>
      <c r="AD38" s="632"/>
      <c r="AE38" s="632"/>
      <c r="AF38" s="632"/>
      <c r="AG38" s="632"/>
      <c r="AH38" s="632"/>
      <c r="AI38" s="632"/>
      <c r="AJ38" s="632"/>
      <c r="AN38" s="33"/>
      <c r="AO38" s="683"/>
      <c r="AP38" s="683"/>
      <c r="AQ38" s="683"/>
      <c r="AR38" s="683"/>
      <c r="AS38" s="683"/>
      <c r="AT38" s="683"/>
      <c r="AU38" s="683"/>
      <c r="AV38" s="683"/>
      <c r="AW38" s="683"/>
      <c r="AX38" s="683"/>
      <c r="AY38" s="683"/>
      <c r="AZ38" s="626"/>
      <c r="BA38" s="626"/>
      <c r="BB38" s="626"/>
      <c r="BC38" s="626"/>
      <c r="BD38" s="626"/>
      <c r="BE38" s="626"/>
      <c r="BF38" s="626"/>
      <c r="BG38" s="626"/>
      <c r="BH38" s="626"/>
      <c r="BI38" s="626"/>
      <c r="BJ38" s="626"/>
      <c r="BK38" s="626"/>
      <c r="BL38" s="626"/>
      <c r="BM38" s="626"/>
      <c r="BN38" s="626"/>
      <c r="BO38" s="626"/>
      <c r="BP38" s="626"/>
      <c r="BQ38" s="626"/>
      <c r="BR38" s="626"/>
      <c r="BS38" s="626"/>
      <c r="BT38" s="626"/>
      <c r="BU38" s="626"/>
      <c r="BV38" s="626"/>
      <c r="BW38" s="626"/>
    </row>
    <row r="39" spans="1:75" ht="23.25" customHeight="1">
      <c r="C39" s="632"/>
      <c r="D39" s="632"/>
      <c r="E39" s="632"/>
      <c r="F39" s="632"/>
      <c r="G39" s="632"/>
      <c r="H39" s="632"/>
      <c r="I39" s="632"/>
      <c r="J39" s="632"/>
      <c r="K39" s="632"/>
      <c r="L39" s="632"/>
      <c r="M39" s="632"/>
      <c r="N39" s="632"/>
      <c r="O39" s="632"/>
      <c r="P39" s="632"/>
      <c r="Q39" s="632"/>
      <c r="R39" s="632"/>
      <c r="S39" s="632"/>
      <c r="T39" s="632"/>
      <c r="U39" s="632"/>
      <c r="V39" s="632"/>
      <c r="W39" s="632"/>
      <c r="X39" s="632"/>
      <c r="Y39" s="632"/>
      <c r="Z39" s="632"/>
      <c r="AA39" s="632"/>
      <c r="AB39" s="632"/>
      <c r="AC39" s="632"/>
      <c r="AD39" s="632"/>
      <c r="AE39" s="632"/>
      <c r="AF39" s="632"/>
      <c r="AG39" s="632"/>
      <c r="AH39" s="632"/>
      <c r="AI39" s="632"/>
      <c r="AJ39" s="632"/>
    </row>
    <row r="40" spans="1:75" ht="23.25" customHeight="1">
      <c r="C40" s="632"/>
      <c r="D40" s="632"/>
      <c r="E40" s="632"/>
      <c r="F40" s="632"/>
      <c r="G40" s="632"/>
      <c r="H40" s="632"/>
      <c r="I40" s="632"/>
      <c r="J40" s="632"/>
      <c r="K40" s="632"/>
      <c r="L40" s="632"/>
      <c r="M40" s="632"/>
      <c r="N40" s="632"/>
      <c r="O40" s="632"/>
      <c r="P40" s="632"/>
      <c r="Q40" s="632"/>
      <c r="R40" s="632"/>
      <c r="S40" s="632"/>
      <c r="T40" s="632"/>
      <c r="U40" s="632"/>
      <c r="V40" s="632"/>
      <c r="W40" s="632"/>
      <c r="X40" s="632"/>
      <c r="Y40" s="632"/>
      <c r="Z40" s="632"/>
      <c r="AA40" s="632"/>
      <c r="AB40" s="632"/>
      <c r="AC40" s="632"/>
      <c r="AD40" s="632"/>
      <c r="AE40" s="632"/>
      <c r="AF40" s="632"/>
      <c r="AG40" s="632"/>
      <c r="AH40" s="632"/>
      <c r="AI40" s="632"/>
      <c r="AJ40" s="632"/>
    </row>
    <row r="41" spans="1:75" ht="22.15" customHeight="1">
      <c r="A41" s="627" t="s">
        <v>208</v>
      </c>
      <c r="B41" s="628"/>
      <c r="C41" s="628"/>
      <c r="D41" s="628"/>
      <c r="E41" s="628"/>
      <c r="F41" s="628"/>
      <c r="G41" s="628"/>
      <c r="H41" s="628"/>
      <c r="I41" s="628"/>
      <c r="J41" s="628"/>
      <c r="K41" s="628"/>
      <c r="L41" s="628"/>
      <c r="M41" s="628"/>
      <c r="N41" s="628"/>
      <c r="O41" s="628"/>
      <c r="P41" s="628"/>
      <c r="Q41" s="628"/>
      <c r="R41" s="628"/>
      <c r="S41" s="628"/>
      <c r="T41" s="628"/>
      <c r="U41" s="628"/>
      <c r="V41" s="628"/>
      <c r="W41" s="628"/>
      <c r="X41" s="628"/>
      <c r="Y41" s="628"/>
      <c r="Z41" s="628"/>
      <c r="AA41" s="628"/>
      <c r="AB41" s="628"/>
      <c r="AC41" s="628"/>
      <c r="AD41" s="628"/>
      <c r="AE41" s="628"/>
      <c r="AF41" s="628"/>
      <c r="AG41" s="628"/>
      <c r="AH41" s="628"/>
      <c r="AI41" s="628"/>
      <c r="AJ41" s="628"/>
    </row>
    <row r="42" spans="1:75" ht="22.15" customHeight="1">
      <c r="A42" s="649" t="s">
        <v>396</v>
      </c>
      <c r="B42" s="650"/>
      <c r="C42" s="650"/>
      <c r="D42" s="650"/>
      <c r="E42" s="650"/>
      <c r="F42" s="650"/>
      <c r="G42" s="650"/>
      <c r="H42" s="650"/>
      <c r="I42" s="650"/>
      <c r="J42" s="650"/>
      <c r="K42" s="650"/>
      <c r="L42" s="650"/>
      <c r="M42" s="650"/>
      <c r="N42" s="650"/>
      <c r="O42" s="650"/>
      <c r="P42" s="650"/>
      <c r="Q42" s="650"/>
      <c r="R42" s="650"/>
      <c r="S42" s="650"/>
      <c r="T42" s="650"/>
      <c r="U42" s="650"/>
      <c r="V42" s="650"/>
      <c r="W42" s="650"/>
      <c r="X42" s="650"/>
      <c r="Y42" s="650"/>
      <c r="Z42" s="650"/>
      <c r="AA42" s="650"/>
      <c r="AB42" s="650"/>
      <c r="AC42" s="650"/>
      <c r="AD42" s="650"/>
      <c r="AE42" s="650"/>
      <c r="AF42" s="650"/>
      <c r="AG42" s="650"/>
      <c r="AH42" s="650"/>
      <c r="AI42" s="650"/>
      <c r="AJ42" s="651"/>
    </row>
    <row r="43" spans="1:75" ht="22.15" customHeight="1">
      <c r="A43" s="652"/>
      <c r="B43" s="653"/>
      <c r="C43" s="653"/>
      <c r="D43" s="653"/>
      <c r="E43" s="653"/>
      <c r="F43" s="653"/>
      <c r="G43" s="653"/>
      <c r="H43" s="653"/>
      <c r="I43" s="653"/>
      <c r="J43" s="653"/>
      <c r="K43" s="653"/>
      <c r="L43" s="653"/>
      <c r="M43" s="653"/>
      <c r="N43" s="653"/>
      <c r="O43" s="653"/>
      <c r="P43" s="653"/>
      <c r="Q43" s="653"/>
      <c r="R43" s="653"/>
      <c r="S43" s="653"/>
      <c r="T43" s="653"/>
      <c r="U43" s="653"/>
      <c r="V43" s="653"/>
      <c r="W43" s="653"/>
      <c r="X43" s="653"/>
      <c r="Y43" s="653"/>
      <c r="Z43" s="653"/>
      <c r="AA43" s="653"/>
      <c r="AB43" s="653"/>
      <c r="AC43" s="653"/>
      <c r="AD43" s="653"/>
      <c r="AE43" s="653"/>
      <c r="AF43" s="653"/>
      <c r="AG43" s="653"/>
      <c r="AH43" s="653"/>
      <c r="AI43" s="653"/>
      <c r="AJ43" s="654"/>
    </row>
    <row r="44" spans="1:75" ht="25.15" customHeight="1">
      <c r="A44" s="655"/>
      <c r="B44" s="656"/>
      <c r="C44" s="656"/>
      <c r="D44" s="656"/>
      <c r="E44" s="656"/>
      <c r="F44" s="656"/>
      <c r="G44" s="656"/>
      <c r="H44" s="656"/>
      <c r="I44" s="656"/>
      <c r="J44" s="656"/>
      <c r="K44" s="656"/>
      <c r="L44" s="656"/>
      <c r="M44" s="656"/>
      <c r="N44" s="656"/>
      <c r="O44" s="656"/>
      <c r="P44" s="656"/>
      <c r="Q44" s="656"/>
      <c r="R44" s="656"/>
      <c r="S44" s="656"/>
      <c r="T44" s="656"/>
      <c r="U44" s="656"/>
      <c r="V44" s="656"/>
      <c r="W44" s="656"/>
      <c r="X44" s="656"/>
      <c r="Y44" s="656"/>
      <c r="Z44" s="656"/>
      <c r="AA44" s="656"/>
      <c r="AB44" s="656"/>
      <c r="AC44" s="656"/>
      <c r="AD44" s="656"/>
      <c r="AE44" s="656"/>
      <c r="AF44" s="656"/>
      <c r="AG44" s="656"/>
      <c r="AH44" s="656"/>
      <c r="AI44" s="656"/>
      <c r="AJ44" s="657"/>
    </row>
    <row r="45" spans="1:75" ht="24.75" customHeight="1">
      <c r="A45" s="655"/>
      <c r="B45" s="656"/>
      <c r="C45" s="656"/>
      <c r="D45" s="656"/>
      <c r="E45" s="656"/>
      <c r="F45" s="656"/>
      <c r="G45" s="656"/>
      <c r="H45" s="656"/>
      <c r="I45" s="656"/>
      <c r="J45" s="656"/>
      <c r="K45" s="656"/>
      <c r="L45" s="656"/>
      <c r="M45" s="656"/>
      <c r="N45" s="656"/>
      <c r="O45" s="656"/>
      <c r="P45" s="656"/>
      <c r="Q45" s="656"/>
      <c r="R45" s="656"/>
      <c r="S45" s="656"/>
      <c r="T45" s="656"/>
      <c r="U45" s="656"/>
      <c r="V45" s="656"/>
      <c r="W45" s="656"/>
      <c r="X45" s="656"/>
      <c r="Y45" s="656"/>
      <c r="Z45" s="656"/>
      <c r="AA45" s="656"/>
      <c r="AB45" s="656"/>
      <c r="AC45" s="656"/>
      <c r="AD45" s="656"/>
      <c r="AE45" s="656"/>
      <c r="AF45" s="656"/>
      <c r="AG45" s="656"/>
      <c r="AH45" s="656"/>
      <c r="AI45" s="656"/>
      <c r="AJ45" s="657"/>
    </row>
    <row r="46" spans="1:75" ht="25.15" customHeight="1">
      <c r="A46" s="655"/>
      <c r="B46" s="656"/>
      <c r="C46" s="656"/>
      <c r="D46" s="656"/>
      <c r="E46" s="656"/>
      <c r="F46" s="656"/>
      <c r="G46" s="656"/>
      <c r="H46" s="656"/>
      <c r="I46" s="656"/>
      <c r="J46" s="656"/>
      <c r="K46" s="656"/>
      <c r="L46" s="656"/>
      <c r="M46" s="656"/>
      <c r="N46" s="656"/>
      <c r="O46" s="656"/>
      <c r="P46" s="656"/>
      <c r="Q46" s="656"/>
      <c r="R46" s="656"/>
      <c r="S46" s="656"/>
      <c r="T46" s="656"/>
      <c r="U46" s="656"/>
      <c r="V46" s="656"/>
      <c r="W46" s="656"/>
      <c r="X46" s="656"/>
      <c r="Y46" s="656"/>
      <c r="Z46" s="656"/>
      <c r="AA46" s="656"/>
      <c r="AB46" s="656"/>
      <c r="AC46" s="656"/>
      <c r="AD46" s="656"/>
      <c r="AE46" s="656"/>
      <c r="AF46" s="656"/>
      <c r="AG46" s="656"/>
      <c r="AH46" s="656"/>
      <c r="AI46" s="656"/>
      <c r="AJ46" s="657"/>
      <c r="AK46" s="30" t="str">
        <f>IF(COUNTA(A45:AJ46)=3,"〇","")</f>
        <v/>
      </c>
      <c r="AM46" s="30" t="str">
        <f>IF(AK46="〇",A45,"")</f>
        <v/>
      </c>
    </row>
    <row r="47" spans="1:75" ht="25.15" customHeight="1">
      <c r="A47" s="655"/>
      <c r="B47" s="656"/>
      <c r="C47" s="656"/>
      <c r="D47" s="656"/>
      <c r="E47" s="656"/>
      <c r="F47" s="656"/>
      <c r="G47" s="656"/>
      <c r="H47" s="656"/>
      <c r="I47" s="656"/>
      <c r="J47" s="656"/>
      <c r="K47" s="656"/>
      <c r="L47" s="656"/>
      <c r="M47" s="656"/>
      <c r="N47" s="656"/>
      <c r="O47" s="656"/>
      <c r="P47" s="656"/>
      <c r="Q47" s="656"/>
      <c r="R47" s="656"/>
      <c r="S47" s="656"/>
      <c r="T47" s="656"/>
      <c r="U47" s="656"/>
      <c r="V47" s="656"/>
      <c r="W47" s="656"/>
      <c r="X47" s="656"/>
      <c r="Y47" s="656"/>
      <c r="Z47" s="656"/>
      <c r="AA47" s="656"/>
      <c r="AB47" s="656"/>
      <c r="AC47" s="656"/>
      <c r="AD47" s="656"/>
      <c r="AE47" s="656"/>
      <c r="AF47" s="656"/>
      <c r="AG47" s="656"/>
      <c r="AH47" s="656"/>
      <c r="AI47" s="656"/>
      <c r="AJ47" s="657"/>
      <c r="AM47" s="30" t="str">
        <f>IF(AK48="〇",A47,"")</f>
        <v/>
      </c>
    </row>
    <row r="48" spans="1:75" ht="25.15" customHeight="1">
      <c r="A48" s="655"/>
      <c r="B48" s="656"/>
      <c r="C48" s="656"/>
      <c r="D48" s="656"/>
      <c r="E48" s="656"/>
      <c r="F48" s="656"/>
      <c r="G48" s="656"/>
      <c r="H48" s="656"/>
      <c r="I48" s="656"/>
      <c r="J48" s="656"/>
      <c r="K48" s="656"/>
      <c r="L48" s="656"/>
      <c r="M48" s="656"/>
      <c r="N48" s="656"/>
      <c r="O48" s="656"/>
      <c r="P48" s="656"/>
      <c r="Q48" s="656"/>
      <c r="R48" s="656"/>
      <c r="S48" s="656"/>
      <c r="T48" s="656"/>
      <c r="U48" s="656"/>
      <c r="V48" s="656"/>
      <c r="W48" s="656"/>
      <c r="X48" s="656"/>
      <c r="Y48" s="656"/>
      <c r="Z48" s="656"/>
      <c r="AA48" s="656"/>
      <c r="AB48" s="656"/>
      <c r="AC48" s="656"/>
      <c r="AD48" s="656"/>
      <c r="AE48" s="656"/>
      <c r="AF48" s="656"/>
      <c r="AG48" s="656"/>
      <c r="AH48" s="656"/>
      <c r="AI48" s="656"/>
      <c r="AJ48" s="657"/>
      <c r="AK48" s="30" t="str">
        <f>IF(COUNTA(A47:AJ48)=3,"〇","")</f>
        <v/>
      </c>
      <c r="AM48" s="30" t="str">
        <f>IF(AK50="〇",A49,"")</f>
        <v/>
      </c>
    </row>
    <row r="49" spans="1:49" ht="25.15" customHeight="1">
      <c r="A49" s="655"/>
      <c r="B49" s="656"/>
      <c r="C49" s="656"/>
      <c r="D49" s="656"/>
      <c r="E49" s="656"/>
      <c r="F49" s="656"/>
      <c r="G49" s="656"/>
      <c r="H49" s="656"/>
      <c r="I49" s="656"/>
      <c r="J49" s="656"/>
      <c r="K49" s="656"/>
      <c r="L49" s="656"/>
      <c r="M49" s="656"/>
      <c r="N49" s="656"/>
      <c r="O49" s="656"/>
      <c r="P49" s="656"/>
      <c r="Q49" s="656"/>
      <c r="R49" s="656"/>
      <c r="S49" s="656"/>
      <c r="T49" s="656"/>
      <c r="U49" s="656"/>
      <c r="V49" s="656"/>
      <c r="W49" s="656"/>
      <c r="X49" s="656"/>
      <c r="Y49" s="656"/>
      <c r="Z49" s="656"/>
      <c r="AA49" s="656"/>
      <c r="AB49" s="656"/>
      <c r="AC49" s="656"/>
      <c r="AD49" s="656"/>
      <c r="AE49" s="656"/>
      <c r="AF49" s="656"/>
      <c r="AG49" s="656"/>
      <c r="AH49" s="656"/>
      <c r="AI49" s="656"/>
      <c r="AJ49" s="657"/>
      <c r="AM49" s="30" t="str">
        <f>IF(AK52="〇",A51,"")</f>
        <v/>
      </c>
    </row>
    <row r="50" spans="1:49" ht="25.15" customHeight="1">
      <c r="A50" s="655"/>
      <c r="B50" s="656"/>
      <c r="C50" s="656"/>
      <c r="D50" s="656"/>
      <c r="E50" s="656"/>
      <c r="F50" s="656"/>
      <c r="G50" s="656"/>
      <c r="H50" s="656"/>
      <c r="I50" s="656"/>
      <c r="J50" s="656"/>
      <c r="K50" s="656"/>
      <c r="L50" s="656"/>
      <c r="M50" s="656"/>
      <c r="N50" s="656"/>
      <c r="O50" s="656"/>
      <c r="P50" s="656"/>
      <c r="Q50" s="656"/>
      <c r="R50" s="656"/>
      <c r="S50" s="656"/>
      <c r="T50" s="656"/>
      <c r="U50" s="656"/>
      <c r="V50" s="656"/>
      <c r="W50" s="656"/>
      <c r="X50" s="656"/>
      <c r="Y50" s="656"/>
      <c r="Z50" s="656"/>
      <c r="AA50" s="656"/>
      <c r="AB50" s="656"/>
      <c r="AC50" s="656"/>
      <c r="AD50" s="656"/>
      <c r="AE50" s="656"/>
      <c r="AF50" s="656"/>
      <c r="AG50" s="656"/>
      <c r="AH50" s="656"/>
      <c r="AI50" s="656"/>
      <c r="AJ50" s="657"/>
      <c r="AK50" s="30" t="str">
        <f>IF(COUNTA(A49:AJ50)=3,"〇","")</f>
        <v/>
      </c>
    </row>
    <row r="51" spans="1:49" ht="25.15" customHeight="1">
      <c r="A51" s="655"/>
      <c r="B51" s="656"/>
      <c r="C51" s="656"/>
      <c r="D51" s="656"/>
      <c r="E51" s="656"/>
      <c r="F51" s="656"/>
      <c r="G51" s="656"/>
      <c r="H51" s="656"/>
      <c r="I51" s="656"/>
      <c r="J51" s="656"/>
      <c r="K51" s="656"/>
      <c r="L51" s="656"/>
      <c r="M51" s="656"/>
      <c r="N51" s="656"/>
      <c r="O51" s="656"/>
      <c r="P51" s="656"/>
      <c r="Q51" s="656"/>
      <c r="R51" s="656"/>
      <c r="S51" s="656"/>
      <c r="T51" s="656"/>
      <c r="U51" s="656"/>
      <c r="V51" s="656"/>
      <c r="W51" s="656"/>
      <c r="X51" s="656"/>
      <c r="Y51" s="656"/>
      <c r="Z51" s="656"/>
      <c r="AA51" s="656"/>
      <c r="AB51" s="656"/>
      <c r="AC51" s="656"/>
      <c r="AD51" s="656"/>
      <c r="AE51" s="656"/>
      <c r="AF51" s="656"/>
      <c r="AG51" s="656"/>
      <c r="AH51" s="656"/>
      <c r="AI51" s="656"/>
      <c r="AJ51" s="657"/>
    </row>
    <row r="52" spans="1:49" ht="25.15" customHeight="1">
      <c r="A52" s="658"/>
      <c r="B52" s="659"/>
      <c r="C52" s="659"/>
      <c r="D52" s="659"/>
      <c r="E52" s="659"/>
      <c r="F52" s="659"/>
      <c r="G52" s="659"/>
      <c r="H52" s="659"/>
      <c r="I52" s="659"/>
      <c r="J52" s="659"/>
      <c r="K52" s="659"/>
      <c r="L52" s="659"/>
      <c r="M52" s="659"/>
      <c r="N52" s="659"/>
      <c r="O52" s="659"/>
      <c r="P52" s="659"/>
      <c r="Q52" s="659"/>
      <c r="R52" s="659"/>
      <c r="S52" s="659"/>
      <c r="T52" s="659"/>
      <c r="U52" s="659"/>
      <c r="V52" s="659"/>
      <c r="W52" s="659"/>
      <c r="X52" s="659"/>
      <c r="Y52" s="659"/>
      <c r="Z52" s="659"/>
      <c r="AA52" s="659"/>
      <c r="AB52" s="659"/>
      <c r="AC52" s="659"/>
      <c r="AD52" s="659"/>
      <c r="AE52" s="659"/>
      <c r="AF52" s="659"/>
      <c r="AG52" s="659"/>
      <c r="AH52" s="659"/>
      <c r="AI52" s="659"/>
      <c r="AJ52" s="660"/>
      <c r="AK52" s="30" t="str">
        <f>IF(COUNTA(A51:AJ52)=3,"〇","")</f>
        <v/>
      </c>
    </row>
    <row r="53" spans="1:49" ht="25.15" customHeight="1">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row>
    <row r="54" spans="1:49" ht="22.15" customHeight="1">
      <c r="A54" s="30" t="s">
        <v>122</v>
      </c>
      <c r="AW54" s="30" t="s">
        <v>116</v>
      </c>
    </row>
    <row r="55" spans="1:49" ht="22.15" customHeight="1">
      <c r="A55" s="629" t="s">
        <v>115</v>
      </c>
      <c r="B55" s="630"/>
      <c r="C55" s="631"/>
      <c r="D55" s="665" t="s">
        <v>117</v>
      </c>
      <c r="E55" s="666"/>
      <c r="F55" s="666"/>
      <c r="G55" s="666"/>
      <c r="H55" s="667"/>
      <c r="I55" s="629" t="s">
        <v>393</v>
      </c>
      <c r="J55" s="630"/>
      <c r="K55" s="630"/>
      <c r="L55" s="630"/>
      <c r="M55" s="631"/>
      <c r="N55" s="629" t="s">
        <v>394</v>
      </c>
      <c r="O55" s="630"/>
      <c r="P55" s="630"/>
      <c r="Q55" s="630"/>
      <c r="R55" s="630"/>
      <c r="S55" s="630"/>
      <c r="T55" s="630"/>
      <c r="U55" s="630"/>
      <c r="V55" s="630"/>
      <c r="W55" s="630"/>
      <c r="X55" s="630"/>
      <c r="Y55" s="630"/>
      <c r="Z55" s="630"/>
      <c r="AA55" s="630"/>
      <c r="AB55" s="631"/>
      <c r="AC55" s="633" t="s">
        <v>120</v>
      </c>
      <c r="AD55" s="634"/>
      <c r="AE55" s="634"/>
      <c r="AF55" s="634"/>
      <c r="AG55" s="633" t="s">
        <v>121</v>
      </c>
      <c r="AH55" s="634"/>
      <c r="AI55" s="634"/>
      <c r="AJ55" s="634"/>
      <c r="AW55" s="30" t="s">
        <v>388</v>
      </c>
    </row>
    <row r="56" spans="1:49" ht="22.15" customHeight="1">
      <c r="A56" s="668" t="s">
        <v>116</v>
      </c>
      <c r="B56" s="680"/>
      <c r="C56" s="681"/>
      <c r="D56" s="668" t="s">
        <v>335</v>
      </c>
      <c r="E56" s="669"/>
      <c r="F56" s="669"/>
      <c r="G56" s="669"/>
      <c r="H56" s="670"/>
      <c r="I56" s="674">
        <v>44592</v>
      </c>
      <c r="J56" s="675"/>
      <c r="K56" s="675"/>
      <c r="L56" s="675"/>
      <c r="M56" s="676"/>
      <c r="N56" s="661" t="s">
        <v>334</v>
      </c>
      <c r="O56" s="661"/>
      <c r="P56" s="661"/>
      <c r="Q56" s="661"/>
      <c r="R56" s="661"/>
      <c r="S56" s="661"/>
      <c r="T56" s="661"/>
      <c r="U56" s="661"/>
      <c r="V56" s="661"/>
      <c r="W56" s="661"/>
      <c r="X56" s="661"/>
      <c r="Y56" s="661"/>
      <c r="Z56" s="661"/>
      <c r="AA56" s="661"/>
      <c r="AB56" s="662"/>
      <c r="AC56" s="635">
        <v>21000</v>
      </c>
      <c r="AD56" s="636"/>
      <c r="AE56" s="636"/>
      <c r="AF56" s="637"/>
      <c r="AG56" s="643">
        <f>IF(AC56&lt;20000,AC56,20000)</f>
        <v>20000</v>
      </c>
      <c r="AH56" s="644"/>
      <c r="AI56" s="644"/>
      <c r="AJ56" s="645"/>
    </row>
    <row r="57" spans="1:49" ht="22.15" customHeight="1">
      <c r="A57" s="638"/>
      <c r="B57" s="639"/>
      <c r="C57" s="640"/>
      <c r="D57" s="671"/>
      <c r="E57" s="672"/>
      <c r="F57" s="672"/>
      <c r="G57" s="672"/>
      <c r="H57" s="673"/>
      <c r="I57" s="677"/>
      <c r="J57" s="678"/>
      <c r="K57" s="678"/>
      <c r="L57" s="678"/>
      <c r="M57" s="679"/>
      <c r="N57" s="663"/>
      <c r="O57" s="663"/>
      <c r="P57" s="663"/>
      <c r="Q57" s="663"/>
      <c r="R57" s="663"/>
      <c r="S57" s="663"/>
      <c r="T57" s="663"/>
      <c r="U57" s="663"/>
      <c r="V57" s="663"/>
      <c r="W57" s="663"/>
      <c r="X57" s="663"/>
      <c r="Y57" s="663"/>
      <c r="Z57" s="663"/>
      <c r="AA57" s="663"/>
      <c r="AB57" s="664"/>
      <c r="AC57" s="638"/>
      <c r="AD57" s="639"/>
      <c r="AE57" s="639"/>
      <c r="AF57" s="640"/>
      <c r="AG57" s="646"/>
      <c r="AH57" s="647"/>
      <c r="AI57" s="647"/>
      <c r="AJ57" s="648"/>
    </row>
    <row r="58" spans="1:49" ht="22.15" customHeight="1">
      <c r="A58" s="311"/>
      <c r="B58" s="609"/>
      <c r="C58" s="610"/>
      <c r="D58" s="311"/>
      <c r="E58" s="312"/>
      <c r="F58" s="312"/>
      <c r="G58" s="312"/>
      <c r="H58" s="313"/>
      <c r="I58" s="589"/>
      <c r="J58" s="590"/>
      <c r="K58" s="590"/>
      <c r="L58" s="590"/>
      <c r="M58" s="591"/>
      <c r="N58" s="595"/>
      <c r="O58" s="595"/>
      <c r="P58" s="595"/>
      <c r="Q58" s="595"/>
      <c r="R58" s="595"/>
      <c r="S58" s="595"/>
      <c r="T58" s="595"/>
      <c r="U58" s="595"/>
      <c r="V58" s="595"/>
      <c r="W58" s="595"/>
      <c r="X58" s="595"/>
      <c r="Y58" s="595"/>
      <c r="Z58" s="595"/>
      <c r="AA58" s="595"/>
      <c r="AB58" s="596"/>
      <c r="AC58" s="687"/>
      <c r="AD58" s="688"/>
      <c r="AE58" s="688"/>
      <c r="AF58" s="689"/>
      <c r="AG58" s="643">
        <f t="shared" ref="AG58" si="0">IF(AC58&lt;20000,AC58,20000)</f>
        <v>0</v>
      </c>
      <c r="AH58" s="644"/>
      <c r="AI58" s="644"/>
      <c r="AJ58" s="645"/>
    </row>
    <row r="59" spans="1:49" ht="22.15" customHeight="1">
      <c r="A59" s="684"/>
      <c r="B59" s="685"/>
      <c r="C59" s="686"/>
      <c r="D59" s="314"/>
      <c r="E59" s="315"/>
      <c r="F59" s="315"/>
      <c r="G59" s="315"/>
      <c r="H59" s="316"/>
      <c r="I59" s="592"/>
      <c r="J59" s="593"/>
      <c r="K59" s="593"/>
      <c r="L59" s="593"/>
      <c r="M59" s="594"/>
      <c r="N59" s="597"/>
      <c r="O59" s="597"/>
      <c r="P59" s="597"/>
      <c r="Q59" s="597"/>
      <c r="R59" s="597"/>
      <c r="S59" s="597"/>
      <c r="T59" s="597"/>
      <c r="U59" s="597"/>
      <c r="V59" s="597"/>
      <c r="W59" s="597"/>
      <c r="X59" s="597"/>
      <c r="Y59" s="597"/>
      <c r="Z59" s="597"/>
      <c r="AA59" s="597"/>
      <c r="AB59" s="598"/>
      <c r="AC59" s="690"/>
      <c r="AD59" s="691"/>
      <c r="AE59" s="691"/>
      <c r="AF59" s="692"/>
      <c r="AG59" s="646"/>
      <c r="AH59" s="647"/>
      <c r="AI59" s="647"/>
      <c r="AJ59" s="648"/>
    </row>
    <row r="60" spans="1:49" ht="22.15" customHeight="1">
      <c r="A60" s="311"/>
      <c r="B60" s="609"/>
      <c r="C60" s="610"/>
      <c r="D60" s="311"/>
      <c r="E60" s="312"/>
      <c r="F60" s="312"/>
      <c r="G60" s="312"/>
      <c r="H60" s="313"/>
      <c r="I60" s="589"/>
      <c r="J60" s="590"/>
      <c r="K60" s="590"/>
      <c r="L60" s="590"/>
      <c r="M60" s="591"/>
      <c r="N60" s="595"/>
      <c r="O60" s="595"/>
      <c r="P60" s="595"/>
      <c r="Q60" s="595"/>
      <c r="R60" s="595"/>
      <c r="S60" s="595"/>
      <c r="T60" s="595"/>
      <c r="U60" s="595"/>
      <c r="V60" s="595"/>
      <c r="W60" s="595"/>
      <c r="X60" s="595"/>
      <c r="Y60" s="595"/>
      <c r="Z60" s="595"/>
      <c r="AA60" s="595"/>
      <c r="AB60" s="596"/>
      <c r="AC60" s="687"/>
      <c r="AD60" s="688"/>
      <c r="AE60" s="688"/>
      <c r="AF60" s="689"/>
      <c r="AG60" s="643">
        <f t="shared" ref="AG60" si="1">IF(AC60&lt;20000,AC60,20000)</f>
        <v>0</v>
      </c>
      <c r="AH60" s="644"/>
      <c r="AI60" s="644"/>
      <c r="AJ60" s="645"/>
    </row>
    <row r="61" spans="1:49" ht="22.15" customHeight="1">
      <c r="A61" s="684"/>
      <c r="B61" s="685"/>
      <c r="C61" s="686"/>
      <c r="D61" s="314"/>
      <c r="E61" s="315"/>
      <c r="F61" s="315"/>
      <c r="G61" s="315"/>
      <c r="H61" s="316"/>
      <c r="I61" s="592"/>
      <c r="J61" s="593"/>
      <c r="K61" s="593"/>
      <c r="L61" s="593"/>
      <c r="M61" s="594"/>
      <c r="N61" s="597"/>
      <c r="O61" s="597"/>
      <c r="P61" s="597"/>
      <c r="Q61" s="597"/>
      <c r="R61" s="597"/>
      <c r="S61" s="597"/>
      <c r="T61" s="597"/>
      <c r="U61" s="597"/>
      <c r="V61" s="597"/>
      <c r="W61" s="597"/>
      <c r="X61" s="597"/>
      <c r="Y61" s="597"/>
      <c r="Z61" s="597"/>
      <c r="AA61" s="597"/>
      <c r="AB61" s="598"/>
      <c r="AC61" s="690"/>
      <c r="AD61" s="691"/>
      <c r="AE61" s="691"/>
      <c r="AF61" s="692"/>
      <c r="AG61" s="646"/>
      <c r="AH61" s="647"/>
      <c r="AI61" s="647"/>
      <c r="AJ61" s="648"/>
    </row>
    <row r="62" spans="1:49" ht="22.15" customHeight="1">
      <c r="A62" s="311"/>
      <c r="B62" s="609"/>
      <c r="C62" s="610"/>
      <c r="D62" s="311"/>
      <c r="E62" s="312"/>
      <c r="F62" s="312"/>
      <c r="G62" s="312"/>
      <c r="H62" s="313"/>
      <c r="I62" s="589"/>
      <c r="J62" s="590"/>
      <c r="K62" s="590"/>
      <c r="L62" s="590"/>
      <c r="M62" s="591"/>
      <c r="N62" s="595"/>
      <c r="O62" s="595"/>
      <c r="P62" s="595"/>
      <c r="Q62" s="595"/>
      <c r="R62" s="595"/>
      <c r="S62" s="595"/>
      <c r="T62" s="595"/>
      <c r="U62" s="595"/>
      <c r="V62" s="595"/>
      <c r="W62" s="595"/>
      <c r="X62" s="595"/>
      <c r="Y62" s="595"/>
      <c r="Z62" s="595"/>
      <c r="AA62" s="595"/>
      <c r="AB62" s="596"/>
      <c r="AC62" s="687"/>
      <c r="AD62" s="688"/>
      <c r="AE62" s="688"/>
      <c r="AF62" s="689"/>
      <c r="AG62" s="643">
        <f t="shared" ref="AG62" si="2">IF(AC62&lt;20000,AC62,20000)</f>
        <v>0</v>
      </c>
      <c r="AH62" s="644"/>
      <c r="AI62" s="644"/>
      <c r="AJ62" s="645"/>
    </row>
    <row r="63" spans="1:49" ht="22.15" customHeight="1">
      <c r="A63" s="684"/>
      <c r="B63" s="685"/>
      <c r="C63" s="686"/>
      <c r="D63" s="314"/>
      <c r="E63" s="315"/>
      <c r="F63" s="315"/>
      <c r="G63" s="315"/>
      <c r="H63" s="316"/>
      <c r="I63" s="592"/>
      <c r="J63" s="593"/>
      <c r="K63" s="593"/>
      <c r="L63" s="593"/>
      <c r="M63" s="594"/>
      <c r="N63" s="597"/>
      <c r="O63" s="597"/>
      <c r="P63" s="597"/>
      <c r="Q63" s="597"/>
      <c r="R63" s="597"/>
      <c r="S63" s="597"/>
      <c r="T63" s="597"/>
      <c r="U63" s="597"/>
      <c r="V63" s="597"/>
      <c r="W63" s="597"/>
      <c r="X63" s="597"/>
      <c r="Y63" s="597"/>
      <c r="Z63" s="597"/>
      <c r="AA63" s="597"/>
      <c r="AB63" s="598"/>
      <c r="AC63" s="690"/>
      <c r="AD63" s="691"/>
      <c r="AE63" s="691"/>
      <c r="AF63" s="692"/>
      <c r="AG63" s="646"/>
      <c r="AH63" s="647"/>
      <c r="AI63" s="647"/>
      <c r="AJ63" s="648"/>
    </row>
    <row r="64" spans="1:49" ht="22.15" customHeight="1">
      <c r="A64" s="311"/>
      <c r="B64" s="609"/>
      <c r="C64" s="610"/>
      <c r="D64" s="311"/>
      <c r="E64" s="312"/>
      <c r="F64" s="312"/>
      <c r="G64" s="312"/>
      <c r="H64" s="313"/>
      <c r="I64" s="589"/>
      <c r="J64" s="590"/>
      <c r="K64" s="590"/>
      <c r="L64" s="590"/>
      <c r="M64" s="591"/>
      <c r="N64" s="595"/>
      <c r="O64" s="595"/>
      <c r="P64" s="595"/>
      <c r="Q64" s="595"/>
      <c r="R64" s="595"/>
      <c r="S64" s="595"/>
      <c r="T64" s="595"/>
      <c r="U64" s="595"/>
      <c r="V64" s="595"/>
      <c r="W64" s="595"/>
      <c r="X64" s="595"/>
      <c r="Y64" s="595"/>
      <c r="Z64" s="595"/>
      <c r="AA64" s="595"/>
      <c r="AB64" s="596"/>
      <c r="AC64" s="687"/>
      <c r="AD64" s="688"/>
      <c r="AE64" s="688"/>
      <c r="AF64" s="689"/>
      <c r="AG64" s="643">
        <f t="shared" ref="AG64" si="3">IF(AC64&lt;20000,AC64,20000)</f>
        <v>0</v>
      </c>
      <c r="AH64" s="644"/>
      <c r="AI64" s="644"/>
      <c r="AJ64" s="645"/>
    </row>
    <row r="65" spans="1:39" ht="22.15" customHeight="1">
      <c r="A65" s="684"/>
      <c r="B65" s="685"/>
      <c r="C65" s="686"/>
      <c r="D65" s="314"/>
      <c r="E65" s="315"/>
      <c r="F65" s="315"/>
      <c r="G65" s="315"/>
      <c r="H65" s="316"/>
      <c r="I65" s="592"/>
      <c r="J65" s="593"/>
      <c r="K65" s="593"/>
      <c r="L65" s="593"/>
      <c r="M65" s="594"/>
      <c r="N65" s="597"/>
      <c r="O65" s="597"/>
      <c r="P65" s="597"/>
      <c r="Q65" s="597"/>
      <c r="R65" s="597"/>
      <c r="S65" s="597"/>
      <c r="T65" s="597"/>
      <c r="U65" s="597"/>
      <c r="V65" s="597"/>
      <c r="W65" s="597"/>
      <c r="X65" s="597"/>
      <c r="Y65" s="597"/>
      <c r="Z65" s="597"/>
      <c r="AA65" s="597"/>
      <c r="AB65" s="598"/>
      <c r="AC65" s="690"/>
      <c r="AD65" s="691"/>
      <c r="AE65" s="691"/>
      <c r="AF65" s="692"/>
      <c r="AG65" s="646"/>
      <c r="AH65" s="647"/>
      <c r="AI65" s="647"/>
      <c r="AJ65" s="648"/>
    </row>
    <row r="66" spans="1:39" ht="22.15" customHeight="1">
      <c r="A66" s="311"/>
      <c r="B66" s="609"/>
      <c r="C66" s="610"/>
      <c r="D66" s="311"/>
      <c r="E66" s="312"/>
      <c r="F66" s="312"/>
      <c r="G66" s="312"/>
      <c r="H66" s="313"/>
      <c r="I66" s="589"/>
      <c r="J66" s="590"/>
      <c r="K66" s="590"/>
      <c r="L66" s="590"/>
      <c r="M66" s="591"/>
      <c r="N66" s="595"/>
      <c r="O66" s="595"/>
      <c r="P66" s="595"/>
      <c r="Q66" s="595"/>
      <c r="R66" s="595"/>
      <c r="S66" s="595"/>
      <c r="T66" s="595"/>
      <c r="U66" s="595"/>
      <c r="V66" s="595"/>
      <c r="W66" s="595"/>
      <c r="X66" s="595"/>
      <c r="Y66" s="595"/>
      <c r="Z66" s="595"/>
      <c r="AA66" s="595"/>
      <c r="AB66" s="596"/>
      <c r="AC66" s="687"/>
      <c r="AD66" s="688"/>
      <c r="AE66" s="688"/>
      <c r="AF66" s="689"/>
      <c r="AG66" s="643">
        <f t="shared" ref="AG66" si="4">IF(AC66&lt;20000,AC66,20000)</f>
        <v>0</v>
      </c>
      <c r="AH66" s="644"/>
      <c r="AI66" s="644"/>
      <c r="AJ66" s="645"/>
    </row>
    <row r="67" spans="1:39" ht="22.15" customHeight="1">
      <c r="A67" s="684"/>
      <c r="B67" s="685"/>
      <c r="C67" s="686"/>
      <c r="D67" s="314"/>
      <c r="E67" s="315"/>
      <c r="F67" s="315"/>
      <c r="G67" s="315"/>
      <c r="H67" s="316"/>
      <c r="I67" s="592"/>
      <c r="J67" s="593"/>
      <c r="K67" s="593"/>
      <c r="L67" s="593"/>
      <c r="M67" s="594"/>
      <c r="N67" s="597"/>
      <c r="O67" s="597"/>
      <c r="P67" s="597"/>
      <c r="Q67" s="597"/>
      <c r="R67" s="597"/>
      <c r="S67" s="597"/>
      <c r="T67" s="597"/>
      <c r="U67" s="597"/>
      <c r="V67" s="597"/>
      <c r="W67" s="597"/>
      <c r="X67" s="597"/>
      <c r="Y67" s="597"/>
      <c r="Z67" s="597"/>
      <c r="AA67" s="597"/>
      <c r="AB67" s="598"/>
      <c r="AC67" s="690"/>
      <c r="AD67" s="691"/>
      <c r="AE67" s="691"/>
      <c r="AF67" s="692"/>
      <c r="AG67" s="646"/>
      <c r="AH67" s="647"/>
      <c r="AI67" s="647"/>
      <c r="AJ67" s="648"/>
    </row>
    <row r="68" spans="1:39" ht="22.15" customHeight="1">
      <c r="A68" s="311"/>
      <c r="B68" s="609"/>
      <c r="C68" s="610"/>
      <c r="D68" s="311"/>
      <c r="E68" s="312"/>
      <c r="F68" s="312"/>
      <c r="G68" s="312"/>
      <c r="H68" s="313"/>
      <c r="I68" s="589"/>
      <c r="J68" s="590"/>
      <c r="K68" s="590"/>
      <c r="L68" s="590"/>
      <c r="M68" s="591"/>
      <c r="N68" s="595"/>
      <c r="O68" s="595"/>
      <c r="P68" s="595"/>
      <c r="Q68" s="595"/>
      <c r="R68" s="595"/>
      <c r="S68" s="595"/>
      <c r="T68" s="595"/>
      <c r="U68" s="595"/>
      <c r="V68" s="595"/>
      <c r="W68" s="595"/>
      <c r="X68" s="595"/>
      <c r="Y68" s="595"/>
      <c r="Z68" s="595"/>
      <c r="AA68" s="595"/>
      <c r="AB68" s="596"/>
      <c r="AC68" s="687"/>
      <c r="AD68" s="688"/>
      <c r="AE68" s="688"/>
      <c r="AF68" s="689"/>
      <c r="AG68" s="643">
        <f t="shared" ref="AG68" si="5">IF(AC68&lt;20000,AC68,20000)</f>
        <v>0</v>
      </c>
      <c r="AH68" s="644"/>
      <c r="AI68" s="644"/>
      <c r="AJ68" s="645"/>
      <c r="AM68" s="30" t="b">
        <v>1</v>
      </c>
    </row>
    <row r="69" spans="1:39" ht="22.15" customHeight="1">
      <c r="A69" s="684"/>
      <c r="B69" s="685"/>
      <c r="C69" s="686"/>
      <c r="D69" s="314"/>
      <c r="E69" s="315"/>
      <c r="F69" s="315"/>
      <c r="G69" s="315"/>
      <c r="H69" s="316"/>
      <c r="I69" s="592"/>
      <c r="J69" s="593"/>
      <c r="K69" s="593"/>
      <c r="L69" s="593"/>
      <c r="M69" s="594"/>
      <c r="N69" s="597"/>
      <c r="O69" s="597"/>
      <c r="P69" s="597"/>
      <c r="Q69" s="597"/>
      <c r="R69" s="597"/>
      <c r="S69" s="597"/>
      <c r="T69" s="597"/>
      <c r="U69" s="597"/>
      <c r="V69" s="597"/>
      <c r="W69" s="597"/>
      <c r="X69" s="597"/>
      <c r="Y69" s="597"/>
      <c r="Z69" s="597"/>
      <c r="AA69" s="597"/>
      <c r="AB69" s="598"/>
      <c r="AC69" s="690"/>
      <c r="AD69" s="691"/>
      <c r="AE69" s="691"/>
      <c r="AF69" s="692"/>
      <c r="AG69" s="646"/>
      <c r="AH69" s="647"/>
      <c r="AI69" s="647"/>
      <c r="AJ69" s="648"/>
    </row>
    <row r="70" spans="1:39" ht="22.15" customHeight="1">
      <c r="A70" s="311"/>
      <c r="B70" s="609"/>
      <c r="C70" s="610"/>
      <c r="D70" s="311"/>
      <c r="E70" s="312"/>
      <c r="F70" s="312"/>
      <c r="G70" s="312"/>
      <c r="H70" s="313"/>
      <c r="I70" s="589"/>
      <c r="J70" s="590"/>
      <c r="K70" s="590"/>
      <c r="L70" s="590"/>
      <c r="M70" s="591"/>
      <c r="N70" s="595"/>
      <c r="O70" s="595"/>
      <c r="P70" s="595"/>
      <c r="Q70" s="595"/>
      <c r="R70" s="595"/>
      <c r="S70" s="595"/>
      <c r="T70" s="595"/>
      <c r="U70" s="595"/>
      <c r="V70" s="595"/>
      <c r="W70" s="595"/>
      <c r="X70" s="595"/>
      <c r="Y70" s="595"/>
      <c r="Z70" s="595"/>
      <c r="AA70" s="595"/>
      <c r="AB70" s="596"/>
      <c r="AC70" s="687"/>
      <c r="AD70" s="688"/>
      <c r="AE70" s="688"/>
      <c r="AF70" s="689"/>
      <c r="AG70" s="643">
        <f t="shared" ref="AG70" si="6">IF(AC70&lt;20000,AC70,20000)</f>
        <v>0</v>
      </c>
      <c r="AH70" s="644"/>
      <c r="AI70" s="644"/>
      <c r="AJ70" s="645"/>
    </row>
    <row r="71" spans="1:39" ht="22.15" customHeight="1">
      <c r="A71" s="684"/>
      <c r="B71" s="685"/>
      <c r="C71" s="686"/>
      <c r="D71" s="314"/>
      <c r="E71" s="315"/>
      <c r="F71" s="315"/>
      <c r="G71" s="315"/>
      <c r="H71" s="316"/>
      <c r="I71" s="592"/>
      <c r="J71" s="593"/>
      <c r="K71" s="593"/>
      <c r="L71" s="593"/>
      <c r="M71" s="594"/>
      <c r="N71" s="597"/>
      <c r="O71" s="597"/>
      <c r="P71" s="597"/>
      <c r="Q71" s="597"/>
      <c r="R71" s="597"/>
      <c r="S71" s="597"/>
      <c r="T71" s="597"/>
      <c r="U71" s="597"/>
      <c r="V71" s="597"/>
      <c r="W71" s="597"/>
      <c r="X71" s="597"/>
      <c r="Y71" s="597"/>
      <c r="Z71" s="597"/>
      <c r="AA71" s="597"/>
      <c r="AB71" s="598"/>
      <c r="AC71" s="690"/>
      <c r="AD71" s="691"/>
      <c r="AE71" s="691"/>
      <c r="AF71" s="692"/>
      <c r="AG71" s="646"/>
      <c r="AH71" s="647"/>
      <c r="AI71" s="647"/>
      <c r="AJ71" s="648"/>
    </row>
    <row r="72" spans="1:39" ht="22.15" customHeight="1">
      <c r="A72" s="311"/>
      <c r="B72" s="609"/>
      <c r="C72" s="610"/>
      <c r="D72" s="311"/>
      <c r="E72" s="312"/>
      <c r="F72" s="312"/>
      <c r="G72" s="312"/>
      <c r="H72" s="313"/>
      <c r="I72" s="589"/>
      <c r="J72" s="590"/>
      <c r="K72" s="590"/>
      <c r="L72" s="590"/>
      <c r="M72" s="591"/>
      <c r="N72" s="595"/>
      <c r="O72" s="595"/>
      <c r="P72" s="595"/>
      <c r="Q72" s="595"/>
      <c r="R72" s="595"/>
      <c r="S72" s="595"/>
      <c r="T72" s="595"/>
      <c r="U72" s="595"/>
      <c r="V72" s="595"/>
      <c r="W72" s="595"/>
      <c r="X72" s="595"/>
      <c r="Y72" s="595"/>
      <c r="Z72" s="595"/>
      <c r="AA72" s="595"/>
      <c r="AB72" s="596"/>
      <c r="AC72" s="687"/>
      <c r="AD72" s="688"/>
      <c r="AE72" s="688"/>
      <c r="AF72" s="689"/>
      <c r="AG72" s="643">
        <f t="shared" ref="AG72" si="7">IF(AC72&lt;20000,AC72,20000)</f>
        <v>0</v>
      </c>
      <c r="AH72" s="644"/>
      <c r="AI72" s="644"/>
      <c r="AJ72" s="645"/>
    </row>
    <row r="73" spans="1:39" ht="22.15" customHeight="1">
      <c r="A73" s="684"/>
      <c r="B73" s="685"/>
      <c r="C73" s="686"/>
      <c r="D73" s="314"/>
      <c r="E73" s="315"/>
      <c r="F73" s="315"/>
      <c r="G73" s="315"/>
      <c r="H73" s="316"/>
      <c r="I73" s="592"/>
      <c r="J73" s="593"/>
      <c r="K73" s="593"/>
      <c r="L73" s="593"/>
      <c r="M73" s="594"/>
      <c r="N73" s="597"/>
      <c r="O73" s="597"/>
      <c r="P73" s="597"/>
      <c r="Q73" s="597"/>
      <c r="R73" s="597"/>
      <c r="S73" s="597"/>
      <c r="T73" s="597"/>
      <c r="U73" s="597"/>
      <c r="V73" s="597"/>
      <c r="W73" s="597"/>
      <c r="X73" s="597"/>
      <c r="Y73" s="597"/>
      <c r="Z73" s="597"/>
      <c r="AA73" s="597"/>
      <c r="AB73" s="598"/>
      <c r="AC73" s="690"/>
      <c r="AD73" s="691"/>
      <c r="AE73" s="691"/>
      <c r="AF73" s="692"/>
      <c r="AG73" s="646"/>
      <c r="AH73" s="647"/>
      <c r="AI73" s="647"/>
      <c r="AJ73" s="648"/>
    </row>
    <row r="74" spans="1:39" ht="22.15" customHeight="1">
      <c r="A74" s="311"/>
      <c r="B74" s="609"/>
      <c r="C74" s="610"/>
      <c r="D74" s="311"/>
      <c r="E74" s="312"/>
      <c r="F74" s="312"/>
      <c r="G74" s="312"/>
      <c r="H74" s="313"/>
      <c r="I74" s="589"/>
      <c r="J74" s="590"/>
      <c r="K74" s="590"/>
      <c r="L74" s="590"/>
      <c r="M74" s="591"/>
      <c r="N74" s="595"/>
      <c r="O74" s="595"/>
      <c r="P74" s="595"/>
      <c r="Q74" s="595"/>
      <c r="R74" s="595"/>
      <c r="S74" s="595"/>
      <c r="T74" s="595"/>
      <c r="U74" s="595"/>
      <c r="V74" s="595"/>
      <c r="W74" s="595"/>
      <c r="X74" s="595"/>
      <c r="Y74" s="595"/>
      <c r="Z74" s="595"/>
      <c r="AA74" s="595"/>
      <c r="AB74" s="596"/>
      <c r="AC74" s="687"/>
      <c r="AD74" s="688"/>
      <c r="AE74" s="688"/>
      <c r="AF74" s="689"/>
      <c r="AG74" s="643">
        <f t="shared" ref="AG74" si="8">IF(AC74&lt;20000,AC74,20000)</f>
        <v>0</v>
      </c>
      <c r="AH74" s="644"/>
      <c r="AI74" s="644"/>
      <c r="AJ74" s="645"/>
    </row>
    <row r="75" spans="1:39">
      <c r="A75" s="684"/>
      <c r="B75" s="685"/>
      <c r="C75" s="686"/>
      <c r="D75" s="314"/>
      <c r="E75" s="315"/>
      <c r="F75" s="315"/>
      <c r="G75" s="315"/>
      <c r="H75" s="316"/>
      <c r="I75" s="592"/>
      <c r="J75" s="593"/>
      <c r="K75" s="593"/>
      <c r="L75" s="593"/>
      <c r="M75" s="594"/>
      <c r="N75" s="597"/>
      <c r="O75" s="597"/>
      <c r="P75" s="597"/>
      <c r="Q75" s="597"/>
      <c r="R75" s="597"/>
      <c r="S75" s="597"/>
      <c r="T75" s="597"/>
      <c r="U75" s="597"/>
      <c r="V75" s="597"/>
      <c r="W75" s="597"/>
      <c r="X75" s="597"/>
      <c r="Y75" s="597"/>
      <c r="Z75" s="597"/>
      <c r="AA75" s="597"/>
      <c r="AB75" s="598"/>
      <c r="AC75" s="690"/>
      <c r="AD75" s="691"/>
      <c r="AE75" s="691"/>
      <c r="AF75" s="692"/>
      <c r="AG75" s="646"/>
      <c r="AH75" s="647"/>
      <c r="AI75" s="647"/>
      <c r="AJ75" s="648"/>
    </row>
    <row r="76" spans="1:39" ht="22.15" customHeight="1">
      <c r="A76" s="311"/>
      <c r="B76" s="609"/>
      <c r="C76" s="610"/>
      <c r="D76" s="311"/>
      <c r="E76" s="312"/>
      <c r="F76" s="312"/>
      <c r="G76" s="312"/>
      <c r="H76" s="313"/>
      <c r="I76" s="589"/>
      <c r="J76" s="590"/>
      <c r="K76" s="590"/>
      <c r="L76" s="590"/>
      <c r="M76" s="591"/>
      <c r="N76" s="595"/>
      <c r="O76" s="595"/>
      <c r="P76" s="595"/>
      <c r="Q76" s="595"/>
      <c r="R76" s="595"/>
      <c r="S76" s="595"/>
      <c r="T76" s="595"/>
      <c r="U76" s="595"/>
      <c r="V76" s="595"/>
      <c r="W76" s="595"/>
      <c r="X76" s="595"/>
      <c r="Y76" s="595"/>
      <c r="Z76" s="595"/>
      <c r="AA76" s="595"/>
      <c r="AB76" s="596"/>
      <c r="AC76" s="687"/>
      <c r="AD76" s="688"/>
      <c r="AE76" s="688"/>
      <c r="AF76" s="689"/>
      <c r="AG76" s="643">
        <f t="shared" ref="AG76" si="9">IF(AC76&lt;20000,AC76,20000)</f>
        <v>0</v>
      </c>
      <c r="AH76" s="644"/>
      <c r="AI76" s="644"/>
      <c r="AJ76" s="645"/>
    </row>
    <row r="77" spans="1:39">
      <c r="A77" s="684"/>
      <c r="B77" s="685"/>
      <c r="C77" s="686"/>
      <c r="D77" s="314"/>
      <c r="E77" s="315"/>
      <c r="F77" s="315"/>
      <c r="G77" s="315"/>
      <c r="H77" s="316"/>
      <c r="I77" s="592"/>
      <c r="J77" s="593"/>
      <c r="K77" s="593"/>
      <c r="L77" s="593"/>
      <c r="M77" s="594"/>
      <c r="N77" s="597"/>
      <c r="O77" s="597"/>
      <c r="P77" s="597"/>
      <c r="Q77" s="597"/>
      <c r="R77" s="597"/>
      <c r="S77" s="597"/>
      <c r="T77" s="597"/>
      <c r="U77" s="597"/>
      <c r="V77" s="597"/>
      <c r="W77" s="597"/>
      <c r="X77" s="597"/>
      <c r="Y77" s="597"/>
      <c r="Z77" s="597"/>
      <c r="AA77" s="597"/>
      <c r="AB77" s="598"/>
      <c r="AC77" s="690"/>
      <c r="AD77" s="691"/>
      <c r="AE77" s="691"/>
      <c r="AF77" s="692"/>
      <c r="AG77" s="646"/>
      <c r="AH77" s="647"/>
      <c r="AI77" s="647"/>
      <c r="AJ77" s="648"/>
    </row>
    <row r="78" spans="1:39" ht="22.15" customHeight="1">
      <c r="A78" s="311"/>
      <c r="B78" s="609"/>
      <c r="C78" s="610"/>
      <c r="D78" s="311"/>
      <c r="E78" s="312"/>
      <c r="F78" s="312"/>
      <c r="G78" s="312"/>
      <c r="H78" s="313"/>
      <c r="I78" s="589"/>
      <c r="J78" s="590"/>
      <c r="K78" s="590"/>
      <c r="L78" s="590"/>
      <c r="M78" s="591"/>
      <c r="N78" s="595"/>
      <c r="O78" s="595"/>
      <c r="P78" s="595"/>
      <c r="Q78" s="595"/>
      <c r="R78" s="595"/>
      <c r="S78" s="595"/>
      <c r="T78" s="595"/>
      <c r="U78" s="595"/>
      <c r="V78" s="595"/>
      <c r="W78" s="595"/>
      <c r="X78" s="595"/>
      <c r="Y78" s="595"/>
      <c r="Z78" s="595"/>
      <c r="AA78" s="595"/>
      <c r="AB78" s="596"/>
      <c r="AC78" s="687"/>
      <c r="AD78" s="688"/>
      <c r="AE78" s="688"/>
      <c r="AF78" s="689"/>
      <c r="AG78" s="643">
        <f t="shared" ref="AG78" si="10">IF(AC78&lt;20000,AC78,20000)</f>
        <v>0</v>
      </c>
      <c r="AH78" s="644"/>
      <c r="AI78" s="644"/>
      <c r="AJ78" s="645"/>
    </row>
    <row r="79" spans="1:39">
      <c r="A79" s="684"/>
      <c r="B79" s="685"/>
      <c r="C79" s="686"/>
      <c r="D79" s="314"/>
      <c r="E79" s="315"/>
      <c r="F79" s="315"/>
      <c r="G79" s="315"/>
      <c r="H79" s="316"/>
      <c r="I79" s="592"/>
      <c r="J79" s="593"/>
      <c r="K79" s="593"/>
      <c r="L79" s="593"/>
      <c r="M79" s="594"/>
      <c r="N79" s="597"/>
      <c r="O79" s="597"/>
      <c r="P79" s="597"/>
      <c r="Q79" s="597"/>
      <c r="R79" s="597"/>
      <c r="S79" s="597"/>
      <c r="T79" s="597"/>
      <c r="U79" s="597"/>
      <c r="V79" s="597"/>
      <c r="W79" s="597"/>
      <c r="X79" s="597"/>
      <c r="Y79" s="597"/>
      <c r="Z79" s="597"/>
      <c r="AA79" s="597"/>
      <c r="AB79" s="598"/>
      <c r="AC79" s="690"/>
      <c r="AD79" s="691"/>
      <c r="AE79" s="691"/>
      <c r="AF79" s="692"/>
      <c r="AG79" s="646"/>
      <c r="AH79" s="647"/>
      <c r="AI79" s="647"/>
      <c r="AJ79" s="648"/>
    </row>
    <row r="80" spans="1:39" ht="22.15" customHeight="1">
      <c r="A80" s="311"/>
      <c r="B80" s="609"/>
      <c r="C80" s="610"/>
      <c r="D80" s="311"/>
      <c r="E80" s="312"/>
      <c r="F80" s="312"/>
      <c r="G80" s="312"/>
      <c r="H80" s="313"/>
      <c r="I80" s="589"/>
      <c r="J80" s="590"/>
      <c r="K80" s="590"/>
      <c r="L80" s="590"/>
      <c r="M80" s="591"/>
      <c r="N80" s="595"/>
      <c r="O80" s="595"/>
      <c r="P80" s="595"/>
      <c r="Q80" s="595"/>
      <c r="R80" s="595"/>
      <c r="S80" s="595"/>
      <c r="T80" s="595"/>
      <c r="U80" s="595"/>
      <c r="V80" s="595"/>
      <c r="W80" s="595"/>
      <c r="X80" s="595"/>
      <c r="Y80" s="595"/>
      <c r="Z80" s="595"/>
      <c r="AA80" s="595"/>
      <c r="AB80" s="596"/>
      <c r="AC80" s="687"/>
      <c r="AD80" s="688"/>
      <c r="AE80" s="688"/>
      <c r="AF80" s="689"/>
      <c r="AG80" s="643">
        <f t="shared" ref="AG80" si="11">IF(AC80&lt;20000,AC80,20000)</f>
        <v>0</v>
      </c>
      <c r="AH80" s="644"/>
      <c r="AI80" s="644"/>
      <c r="AJ80" s="645"/>
    </row>
    <row r="81" spans="1:36">
      <c r="A81" s="684"/>
      <c r="B81" s="685"/>
      <c r="C81" s="686"/>
      <c r="D81" s="314"/>
      <c r="E81" s="315"/>
      <c r="F81" s="315"/>
      <c r="G81" s="315"/>
      <c r="H81" s="316"/>
      <c r="I81" s="592"/>
      <c r="J81" s="593"/>
      <c r="K81" s="593"/>
      <c r="L81" s="593"/>
      <c r="M81" s="594"/>
      <c r="N81" s="597"/>
      <c r="O81" s="597"/>
      <c r="P81" s="597"/>
      <c r="Q81" s="597"/>
      <c r="R81" s="597"/>
      <c r="S81" s="597"/>
      <c r="T81" s="597"/>
      <c r="U81" s="597"/>
      <c r="V81" s="597"/>
      <c r="W81" s="597"/>
      <c r="X81" s="597"/>
      <c r="Y81" s="597"/>
      <c r="Z81" s="597"/>
      <c r="AA81" s="597"/>
      <c r="AB81" s="598"/>
      <c r="AC81" s="690"/>
      <c r="AD81" s="691"/>
      <c r="AE81" s="691"/>
      <c r="AF81" s="692"/>
      <c r="AG81" s="646"/>
      <c r="AH81" s="647"/>
      <c r="AI81" s="647"/>
      <c r="AJ81" s="648"/>
    </row>
    <row r="82" spans="1:36" ht="22.15" customHeight="1">
      <c r="A82" s="311"/>
      <c r="B82" s="609"/>
      <c r="C82" s="610"/>
      <c r="D82" s="311"/>
      <c r="E82" s="312"/>
      <c r="F82" s="312"/>
      <c r="G82" s="312"/>
      <c r="H82" s="313"/>
      <c r="I82" s="589"/>
      <c r="J82" s="590"/>
      <c r="K82" s="590"/>
      <c r="L82" s="590"/>
      <c r="M82" s="591"/>
      <c r="N82" s="595"/>
      <c r="O82" s="595"/>
      <c r="P82" s="595"/>
      <c r="Q82" s="595"/>
      <c r="R82" s="595"/>
      <c r="S82" s="595"/>
      <c r="T82" s="595"/>
      <c r="U82" s="595"/>
      <c r="V82" s="595"/>
      <c r="W82" s="595"/>
      <c r="X82" s="595"/>
      <c r="Y82" s="595"/>
      <c r="Z82" s="595"/>
      <c r="AA82" s="595"/>
      <c r="AB82" s="596"/>
      <c r="AC82" s="687"/>
      <c r="AD82" s="688"/>
      <c r="AE82" s="688"/>
      <c r="AF82" s="689"/>
      <c r="AG82" s="643">
        <f t="shared" ref="AG82" si="12">IF(AC82&lt;20000,AC82,20000)</f>
        <v>0</v>
      </c>
      <c r="AH82" s="644"/>
      <c r="AI82" s="644"/>
      <c r="AJ82" s="645"/>
    </row>
    <row r="83" spans="1:36">
      <c r="A83" s="684"/>
      <c r="B83" s="685"/>
      <c r="C83" s="686"/>
      <c r="D83" s="314"/>
      <c r="E83" s="315"/>
      <c r="F83" s="315"/>
      <c r="G83" s="315"/>
      <c r="H83" s="316"/>
      <c r="I83" s="592"/>
      <c r="J83" s="593"/>
      <c r="K83" s="593"/>
      <c r="L83" s="593"/>
      <c r="M83" s="594"/>
      <c r="N83" s="597"/>
      <c r="O83" s="597"/>
      <c r="P83" s="597"/>
      <c r="Q83" s="597"/>
      <c r="R83" s="597"/>
      <c r="S83" s="597"/>
      <c r="T83" s="597"/>
      <c r="U83" s="597"/>
      <c r="V83" s="597"/>
      <c r="W83" s="597"/>
      <c r="X83" s="597"/>
      <c r="Y83" s="597"/>
      <c r="Z83" s="597"/>
      <c r="AA83" s="597"/>
      <c r="AB83" s="598"/>
      <c r="AC83" s="690"/>
      <c r="AD83" s="691"/>
      <c r="AE83" s="691"/>
      <c r="AF83" s="692"/>
      <c r="AG83" s="646"/>
      <c r="AH83" s="647"/>
      <c r="AI83" s="647"/>
      <c r="AJ83" s="648"/>
    </row>
    <row r="84" spans="1:36" ht="22.15" customHeight="1">
      <c r="A84" s="311"/>
      <c r="B84" s="609"/>
      <c r="C84" s="610"/>
      <c r="D84" s="311"/>
      <c r="E84" s="312"/>
      <c r="F84" s="312"/>
      <c r="G84" s="312"/>
      <c r="H84" s="313"/>
      <c r="I84" s="589"/>
      <c r="J84" s="590"/>
      <c r="K84" s="590"/>
      <c r="L84" s="590"/>
      <c r="M84" s="591"/>
      <c r="N84" s="595"/>
      <c r="O84" s="595"/>
      <c r="P84" s="595"/>
      <c r="Q84" s="595"/>
      <c r="R84" s="595"/>
      <c r="S84" s="595"/>
      <c r="T84" s="595"/>
      <c r="U84" s="595"/>
      <c r="V84" s="595"/>
      <c r="W84" s="595"/>
      <c r="X84" s="595"/>
      <c r="Y84" s="595"/>
      <c r="Z84" s="595"/>
      <c r="AA84" s="595"/>
      <c r="AB84" s="596"/>
      <c r="AC84" s="687"/>
      <c r="AD84" s="688"/>
      <c r="AE84" s="688"/>
      <c r="AF84" s="689"/>
      <c r="AG84" s="643">
        <f t="shared" ref="AG84" si="13">IF(AC84&lt;20000,AC84,20000)</f>
        <v>0</v>
      </c>
      <c r="AH84" s="644"/>
      <c r="AI84" s="644"/>
      <c r="AJ84" s="645"/>
    </row>
    <row r="85" spans="1:36">
      <c r="A85" s="684"/>
      <c r="B85" s="685"/>
      <c r="C85" s="686"/>
      <c r="D85" s="314"/>
      <c r="E85" s="315"/>
      <c r="F85" s="315"/>
      <c r="G85" s="315"/>
      <c r="H85" s="316"/>
      <c r="I85" s="592"/>
      <c r="J85" s="593"/>
      <c r="K85" s="593"/>
      <c r="L85" s="593"/>
      <c r="M85" s="594"/>
      <c r="N85" s="597"/>
      <c r="O85" s="597"/>
      <c r="P85" s="597"/>
      <c r="Q85" s="597"/>
      <c r="R85" s="597"/>
      <c r="S85" s="597"/>
      <c r="T85" s="597"/>
      <c r="U85" s="597"/>
      <c r="V85" s="597"/>
      <c r="W85" s="597"/>
      <c r="X85" s="597"/>
      <c r="Y85" s="597"/>
      <c r="Z85" s="597"/>
      <c r="AA85" s="597"/>
      <c r="AB85" s="598"/>
      <c r="AC85" s="690"/>
      <c r="AD85" s="691"/>
      <c r="AE85" s="691"/>
      <c r="AF85" s="692"/>
      <c r="AG85" s="646"/>
      <c r="AH85" s="647"/>
      <c r="AI85" s="647"/>
      <c r="AJ85" s="648"/>
    </row>
    <row r="86" spans="1:36" ht="22.15" customHeight="1">
      <c r="A86" s="311"/>
      <c r="B86" s="609"/>
      <c r="C86" s="610"/>
      <c r="D86" s="311"/>
      <c r="E86" s="312"/>
      <c r="F86" s="312"/>
      <c r="G86" s="312"/>
      <c r="H86" s="313"/>
      <c r="I86" s="589"/>
      <c r="J86" s="590"/>
      <c r="K86" s="590"/>
      <c r="L86" s="590"/>
      <c r="M86" s="591"/>
      <c r="N86" s="595"/>
      <c r="O86" s="595"/>
      <c r="P86" s="595"/>
      <c r="Q86" s="595"/>
      <c r="R86" s="595"/>
      <c r="S86" s="595"/>
      <c r="T86" s="595"/>
      <c r="U86" s="595"/>
      <c r="V86" s="595"/>
      <c r="W86" s="595"/>
      <c r="X86" s="595"/>
      <c r="Y86" s="595"/>
      <c r="Z86" s="595"/>
      <c r="AA86" s="595"/>
      <c r="AB86" s="596"/>
      <c r="AC86" s="687"/>
      <c r="AD86" s="688"/>
      <c r="AE86" s="688"/>
      <c r="AF86" s="689"/>
      <c r="AG86" s="643">
        <f t="shared" ref="AG86" si="14">IF(AC86&lt;20000,AC86,20000)</f>
        <v>0</v>
      </c>
      <c r="AH86" s="644"/>
      <c r="AI86" s="644"/>
      <c r="AJ86" s="645"/>
    </row>
    <row r="87" spans="1:36">
      <c r="A87" s="684"/>
      <c r="B87" s="685"/>
      <c r="C87" s="686"/>
      <c r="D87" s="314"/>
      <c r="E87" s="315"/>
      <c r="F87" s="315"/>
      <c r="G87" s="315"/>
      <c r="H87" s="316"/>
      <c r="I87" s="592"/>
      <c r="J87" s="593"/>
      <c r="K87" s="593"/>
      <c r="L87" s="593"/>
      <c r="M87" s="594"/>
      <c r="N87" s="597"/>
      <c r="O87" s="597"/>
      <c r="P87" s="597"/>
      <c r="Q87" s="597"/>
      <c r="R87" s="597"/>
      <c r="S87" s="597"/>
      <c r="T87" s="597"/>
      <c r="U87" s="597"/>
      <c r="V87" s="597"/>
      <c r="W87" s="597"/>
      <c r="X87" s="597"/>
      <c r="Y87" s="597"/>
      <c r="Z87" s="597"/>
      <c r="AA87" s="597"/>
      <c r="AB87" s="598"/>
      <c r="AC87" s="690"/>
      <c r="AD87" s="691"/>
      <c r="AE87" s="691"/>
      <c r="AF87" s="692"/>
      <c r="AG87" s="646"/>
      <c r="AH87" s="647"/>
      <c r="AI87" s="647"/>
      <c r="AJ87" s="648"/>
    </row>
    <row r="88" spans="1:36" ht="22.15" customHeight="1">
      <c r="A88" s="311"/>
      <c r="B88" s="609"/>
      <c r="C88" s="610"/>
      <c r="D88" s="311"/>
      <c r="E88" s="312"/>
      <c r="F88" s="312"/>
      <c r="G88" s="312"/>
      <c r="H88" s="313"/>
      <c r="I88" s="589"/>
      <c r="J88" s="590"/>
      <c r="K88" s="590"/>
      <c r="L88" s="590"/>
      <c r="M88" s="591"/>
      <c r="N88" s="595"/>
      <c r="O88" s="595"/>
      <c r="P88" s="595"/>
      <c r="Q88" s="595"/>
      <c r="R88" s="595"/>
      <c r="S88" s="595"/>
      <c r="T88" s="595"/>
      <c r="U88" s="595"/>
      <c r="V88" s="595"/>
      <c r="W88" s="595"/>
      <c r="X88" s="595"/>
      <c r="Y88" s="595"/>
      <c r="Z88" s="595"/>
      <c r="AA88" s="595"/>
      <c r="AB88" s="596"/>
      <c r="AC88" s="687"/>
      <c r="AD88" s="688"/>
      <c r="AE88" s="688"/>
      <c r="AF88" s="689"/>
      <c r="AG88" s="643">
        <f t="shared" ref="AG88" si="15">IF(AC88&lt;20000,AC88,20000)</f>
        <v>0</v>
      </c>
      <c r="AH88" s="644"/>
      <c r="AI88" s="644"/>
      <c r="AJ88" s="645"/>
    </row>
    <row r="89" spans="1:36">
      <c r="A89" s="684"/>
      <c r="B89" s="685"/>
      <c r="C89" s="686"/>
      <c r="D89" s="314"/>
      <c r="E89" s="315"/>
      <c r="F89" s="315"/>
      <c r="G89" s="315"/>
      <c r="H89" s="316"/>
      <c r="I89" s="592"/>
      <c r="J89" s="593"/>
      <c r="K89" s="593"/>
      <c r="L89" s="593"/>
      <c r="M89" s="594"/>
      <c r="N89" s="597"/>
      <c r="O89" s="597"/>
      <c r="P89" s="597"/>
      <c r="Q89" s="597"/>
      <c r="R89" s="597"/>
      <c r="S89" s="597"/>
      <c r="T89" s="597"/>
      <c r="U89" s="597"/>
      <c r="V89" s="597"/>
      <c r="W89" s="597"/>
      <c r="X89" s="597"/>
      <c r="Y89" s="597"/>
      <c r="Z89" s="597"/>
      <c r="AA89" s="597"/>
      <c r="AB89" s="598"/>
      <c r="AC89" s="690"/>
      <c r="AD89" s="691"/>
      <c r="AE89" s="691"/>
      <c r="AF89" s="692"/>
      <c r="AG89" s="646"/>
      <c r="AH89" s="647"/>
      <c r="AI89" s="647"/>
      <c r="AJ89" s="648"/>
    </row>
    <row r="90" spans="1:36" ht="22.15" customHeight="1">
      <c r="A90" s="311"/>
      <c r="B90" s="609"/>
      <c r="C90" s="610"/>
      <c r="D90" s="311"/>
      <c r="E90" s="312"/>
      <c r="F90" s="312"/>
      <c r="G90" s="312"/>
      <c r="H90" s="313"/>
      <c r="I90" s="589"/>
      <c r="J90" s="590"/>
      <c r="K90" s="590"/>
      <c r="L90" s="590"/>
      <c r="M90" s="591"/>
      <c r="N90" s="595"/>
      <c r="O90" s="595"/>
      <c r="P90" s="595"/>
      <c r="Q90" s="595"/>
      <c r="R90" s="595"/>
      <c r="S90" s="595"/>
      <c r="T90" s="595"/>
      <c r="U90" s="595"/>
      <c r="V90" s="595"/>
      <c r="W90" s="595"/>
      <c r="X90" s="595"/>
      <c r="Y90" s="595"/>
      <c r="Z90" s="595"/>
      <c r="AA90" s="595"/>
      <c r="AB90" s="596"/>
      <c r="AC90" s="687"/>
      <c r="AD90" s="688"/>
      <c r="AE90" s="688"/>
      <c r="AF90" s="689"/>
      <c r="AG90" s="643">
        <f t="shared" ref="AG90" si="16">IF(AC90&lt;20000,AC90,20000)</f>
        <v>0</v>
      </c>
      <c r="AH90" s="644"/>
      <c r="AI90" s="644"/>
      <c r="AJ90" s="645"/>
    </row>
    <row r="91" spans="1:36">
      <c r="A91" s="684"/>
      <c r="B91" s="685"/>
      <c r="C91" s="686"/>
      <c r="D91" s="314"/>
      <c r="E91" s="315"/>
      <c r="F91" s="315"/>
      <c r="G91" s="315"/>
      <c r="H91" s="316"/>
      <c r="I91" s="592"/>
      <c r="J91" s="593"/>
      <c r="K91" s="593"/>
      <c r="L91" s="593"/>
      <c r="M91" s="594"/>
      <c r="N91" s="597"/>
      <c r="O91" s="597"/>
      <c r="P91" s="597"/>
      <c r="Q91" s="597"/>
      <c r="R91" s="597"/>
      <c r="S91" s="597"/>
      <c r="T91" s="597"/>
      <c r="U91" s="597"/>
      <c r="V91" s="597"/>
      <c r="W91" s="597"/>
      <c r="X91" s="597"/>
      <c r="Y91" s="597"/>
      <c r="Z91" s="597"/>
      <c r="AA91" s="597"/>
      <c r="AB91" s="598"/>
      <c r="AC91" s="690"/>
      <c r="AD91" s="691"/>
      <c r="AE91" s="691"/>
      <c r="AF91" s="692"/>
      <c r="AG91" s="646"/>
      <c r="AH91" s="647"/>
      <c r="AI91" s="647"/>
      <c r="AJ91" s="648"/>
    </row>
    <row r="92" spans="1:36" ht="22.15" customHeight="1">
      <c r="A92" s="311"/>
      <c r="B92" s="609"/>
      <c r="C92" s="610"/>
      <c r="D92" s="311"/>
      <c r="E92" s="312"/>
      <c r="F92" s="312"/>
      <c r="G92" s="312"/>
      <c r="H92" s="313"/>
      <c r="I92" s="589"/>
      <c r="J92" s="590"/>
      <c r="K92" s="590"/>
      <c r="L92" s="590"/>
      <c r="M92" s="591"/>
      <c r="N92" s="595"/>
      <c r="O92" s="595"/>
      <c r="P92" s="595"/>
      <c r="Q92" s="595"/>
      <c r="R92" s="595"/>
      <c r="S92" s="595"/>
      <c r="T92" s="595"/>
      <c r="U92" s="595"/>
      <c r="V92" s="595"/>
      <c r="W92" s="595"/>
      <c r="X92" s="595"/>
      <c r="Y92" s="595"/>
      <c r="Z92" s="595"/>
      <c r="AA92" s="595"/>
      <c r="AB92" s="596"/>
      <c r="AC92" s="687"/>
      <c r="AD92" s="688"/>
      <c r="AE92" s="688"/>
      <c r="AF92" s="689"/>
      <c r="AG92" s="643">
        <f t="shared" ref="AG92" si="17">IF(AC92&lt;20000,AC92,20000)</f>
        <v>0</v>
      </c>
      <c r="AH92" s="644"/>
      <c r="AI92" s="644"/>
      <c r="AJ92" s="645"/>
    </row>
    <row r="93" spans="1:36">
      <c r="A93" s="684"/>
      <c r="B93" s="685"/>
      <c r="C93" s="686"/>
      <c r="D93" s="314"/>
      <c r="E93" s="315"/>
      <c r="F93" s="315"/>
      <c r="G93" s="315"/>
      <c r="H93" s="316"/>
      <c r="I93" s="592"/>
      <c r="J93" s="593"/>
      <c r="K93" s="593"/>
      <c r="L93" s="593"/>
      <c r="M93" s="594"/>
      <c r="N93" s="597"/>
      <c r="O93" s="597"/>
      <c r="P93" s="597"/>
      <c r="Q93" s="597"/>
      <c r="R93" s="597"/>
      <c r="S93" s="597"/>
      <c r="T93" s="597"/>
      <c r="U93" s="597"/>
      <c r="V93" s="597"/>
      <c r="W93" s="597"/>
      <c r="X93" s="597"/>
      <c r="Y93" s="597"/>
      <c r="Z93" s="597"/>
      <c r="AA93" s="597"/>
      <c r="AB93" s="598"/>
      <c r="AC93" s="690"/>
      <c r="AD93" s="691"/>
      <c r="AE93" s="691"/>
      <c r="AF93" s="692"/>
      <c r="AG93" s="646"/>
      <c r="AH93" s="647"/>
      <c r="AI93" s="647"/>
      <c r="AJ93" s="648"/>
    </row>
    <row r="94" spans="1:36" ht="22.15" customHeight="1">
      <c r="A94" s="311"/>
      <c r="B94" s="609"/>
      <c r="C94" s="610"/>
      <c r="D94" s="311"/>
      <c r="E94" s="312"/>
      <c r="F94" s="312"/>
      <c r="G94" s="312"/>
      <c r="H94" s="313"/>
      <c r="I94" s="589"/>
      <c r="J94" s="590"/>
      <c r="K94" s="590"/>
      <c r="L94" s="590"/>
      <c r="M94" s="591"/>
      <c r="N94" s="595"/>
      <c r="O94" s="595"/>
      <c r="P94" s="595"/>
      <c r="Q94" s="595"/>
      <c r="R94" s="595"/>
      <c r="S94" s="595"/>
      <c r="T94" s="595"/>
      <c r="U94" s="595"/>
      <c r="V94" s="595"/>
      <c r="W94" s="595"/>
      <c r="X94" s="595"/>
      <c r="Y94" s="595"/>
      <c r="Z94" s="595"/>
      <c r="AA94" s="595"/>
      <c r="AB94" s="596"/>
      <c r="AC94" s="687"/>
      <c r="AD94" s="688"/>
      <c r="AE94" s="688"/>
      <c r="AF94" s="689"/>
      <c r="AG94" s="643">
        <f t="shared" ref="AG94" si="18">IF(AC94&lt;20000,AC94,20000)</f>
        <v>0</v>
      </c>
      <c r="AH94" s="644"/>
      <c r="AI94" s="644"/>
      <c r="AJ94" s="645"/>
    </row>
    <row r="95" spans="1:36">
      <c r="A95" s="684"/>
      <c r="B95" s="685"/>
      <c r="C95" s="686"/>
      <c r="D95" s="314"/>
      <c r="E95" s="315"/>
      <c r="F95" s="315"/>
      <c r="G95" s="315"/>
      <c r="H95" s="316"/>
      <c r="I95" s="592"/>
      <c r="J95" s="593"/>
      <c r="K95" s="593"/>
      <c r="L95" s="593"/>
      <c r="M95" s="594"/>
      <c r="N95" s="597"/>
      <c r="O95" s="597"/>
      <c r="P95" s="597"/>
      <c r="Q95" s="597"/>
      <c r="R95" s="597"/>
      <c r="S95" s="597"/>
      <c r="T95" s="597"/>
      <c r="U95" s="597"/>
      <c r="V95" s="597"/>
      <c r="W95" s="597"/>
      <c r="X95" s="597"/>
      <c r="Y95" s="597"/>
      <c r="Z95" s="597"/>
      <c r="AA95" s="597"/>
      <c r="AB95" s="598"/>
      <c r="AC95" s="690"/>
      <c r="AD95" s="691"/>
      <c r="AE95" s="691"/>
      <c r="AF95" s="692"/>
      <c r="AG95" s="646"/>
      <c r="AH95" s="647"/>
      <c r="AI95" s="647"/>
      <c r="AJ95" s="648"/>
    </row>
    <row r="96" spans="1:36" ht="22.15" customHeight="1">
      <c r="A96" s="311"/>
      <c r="B96" s="609"/>
      <c r="C96" s="610"/>
      <c r="D96" s="311"/>
      <c r="E96" s="312"/>
      <c r="F96" s="312"/>
      <c r="G96" s="312"/>
      <c r="H96" s="313"/>
      <c r="I96" s="589"/>
      <c r="J96" s="590"/>
      <c r="K96" s="590"/>
      <c r="L96" s="590"/>
      <c r="M96" s="591"/>
      <c r="N96" s="595"/>
      <c r="O96" s="595"/>
      <c r="P96" s="595"/>
      <c r="Q96" s="595"/>
      <c r="R96" s="595"/>
      <c r="S96" s="595"/>
      <c r="T96" s="595"/>
      <c r="U96" s="595"/>
      <c r="V96" s="595"/>
      <c r="W96" s="595"/>
      <c r="X96" s="595"/>
      <c r="Y96" s="595"/>
      <c r="Z96" s="595"/>
      <c r="AA96" s="595"/>
      <c r="AB96" s="596"/>
      <c r="AC96" s="687"/>
      <c r="AD96" s="688"/>
      <c r="AE96" s="688"/>
      <c r="AF96" s="689"/>
      <c r="AG96" s="643">
        <f t="shared" ref="AG96" si="19">IF(AC96&lt;20000,AC96,20000)</f>
        <v>0</v>
      </c>
      <c r="AH96" s="644"/>
      <c r="AI96" s="644"/>
      <c r="AJ96" s="645"/>
    </row>
    <row r="97" spans="1:39">
      <c r="A97" s="684"/>
      <c r="B97" s="685"/>
      <c r="C97" s="686"/>
      <c r="D97" s="314"/>
      <c r="E97" s="315"/>
      <c r="F97" s="315"/>
      <c r="G97" s="315"/>
      <c r="H97" s="316"/>
      <c r="I97" s="592"/>
      <c r="J97" s="593"/>
      <c r="K97" s="593"/>
      <c r="L97" s="593"/>
      <c r="M97" s="594"/>
      <c r="N97" s="597"/>
      <c r="O97" s="597"/>
      <c r="P97" s="597"/>
      <c r="Q97" s="597"/>
      <c r="R97" s="597"/>
      <c r="S97" s="597"/>
      <c r="T97" s="597"/>
      <c r="U97" s="597"/>
      <c r="V97" s="597"/>
      <c r="W97" s="597"/>
      <c r="X97" s="597"/>
      <c r="Y97" s="597"/>
      <c r="Z97" s="597"/>
      <c r="AA97" s="597"/>
      <c r="AB97" s="598"/>
      <c r="AC97" s="690"/>
      <c r="AD97" s="691"/>
      <c r="AE97" s="691"/>
      <c r="AF97" s="692"/>
      <c r="AG97" s="646"/>
      <c r="AH97" s="647"/>
      <c r="AI97" s="647"/>
      <c r="AJ97" s="648"/>
    </row>
    <row r="98" spans="1:39" ht="22.15" customHeight="1">
      <c r="A98" s="311"/>
      <c r="B98" s="609"/>
      <c r="C98" s="610"/>
      <c r="D98" s="311"/>
      <c r="E98" s="312"/>
      <c r="F98" s="312"/>
      <c r="G98" s="312"/>
      <c r="H98" s="313"/>
      <c r="I98" s="589"/>
      <c r="J98" s="590"/>
      <c r="K98" s="590"/>
      <c r="L98" s="590"/>
      <c r="M98" s="591"/>
      <c r="N98" s="595"/>
      <c r="O98" s="595"/>
      <c r="P98" s="595"/>
      <c r="Q98" s="595"/>
      <c r="R98" s="595"/>
      <c r="S98" s="595"/>
      <c r="T98" s="595"/>
      <c r="U98" s="595"/>
      <c r="V98" s="595"/>
      <c r="W98" s="595"/>
      <c r="X98" s="595"/>
      <c r="Y98" s="595"/>
      <c r="Z98" s="595"/>
      <c r="AA98" s="595"/>
      <c r="AB98" s="596"/>
      <c r="AC98" s="687"/>
      <c r="AD98" s="688"/>
      <c r="AE98" s="688"/>
      <c r="AF98" s="689"/>
      <c r="AG98" s="643">
        <f t="shared" ref="AG98" si="20">IF(AC98&lt;20000,AC98,20000)</f>
        <v>0</v>
      </c>
      <c r="AH98" s="644"/>
      <c r="AI98" s="644"/>
      <c r="AJ98" s="645"/>
    </row>
    <row r="99" spans="1:39">
      <c r="A99" s="684"/>
      <c r="B99" s="685"/>
      <c r="C99" s="686"/>
      <c r="D99" s="314"/>
      <c r="E99" s="315"/>
      <c r="F99" s="315"/>
      <c r="G99" s="315"/>
      <c r="H99" s="316"/>
      <c r="I99" s="592"/>
      <c r="J99" s="593"/>
      <c r="K99" s="593"/>
      <c r="L99" s="593"/>
      <c r="M99" s="594"/>
      <c r="N99" s="597"/>
      <c r="O99" s="597"/>
      <c r="P99" s="597"/>
      <c r="Q99" s="597"/>
      <c r="R99" s="597"/>
      <c r="S99" s="597"/>
      <c r="T99" s="597"/>
      <c r="U99" s="597"/>
      <c r="V99" s="597"/>
      <c r="W99" s="597"/>
      <c r="X99" s="597"/>
      <c r="Y99" s="597"/>
      <c r="Z99" s="597"/>
      <c r="AA99" s="597"/>
      <c r="AB99" s="598"/>
      <c r="AC99" s="690"/>
      <c r="AD99" s="691"/>
      <c r="AE99" s="691"/>
      <c r="AF99" s="692"/>
      <c r="AG99" s="646"/>
      <c r="AH99" s="647"/>
      <c r="AI99" s="647"/>
      <c r="AJ99" s="648"/>
    </row>
    <row r="100" spans="1:39" ht="22.15" customHeight="1">
      <c r="A100" s="311"/>
      <c r="B100" s="609"/>
      <c r="C100" s="610"/>
      <c r="D100" s="311"/>
      <c r="E100" s="312"/>
      <c r="F100" s="312"/>
      <c r="G100" s="312"/>
      <c r="H100" s="313"/>
      <c r="I100" s="589"/>
      <c r="J100" s="590"/>
      <c r="K100" s="590"/>
      <c r="L100" s="590"/>
      <c r="M100" s="591"/>
      <c r="N100" s="595"/>
      <c r="O100" s="595"/>
      <c r="P100" s="595"/>
      <c r="Q100" s="595"/>
      <c r="R100" s="595"/>
      <c r="S100" s="595"/>
      <c r="T100" s="595"/>
      <c r="U100" s="595"/>
      <c r="V100" s="595"/>
      <c r="W100" s="595"/>
      <c r="X100" s="595"/>
      <c r="Y100" s="595"/>
      <c r="Z100" s="595"/>
      <c r="AA100" s="595"/>
      <c r="AB100" s="596"/>
      <c r="AC100" s="687"/>
      <c r="AD100" s="688"/>
      <c r="AE100" s="688"/>
      <c r="AF100" s="689"/>
      <c r="AG100" s="643">
        <f t="shared" ref="AG100" si="21">IF(AC100&lt;20000,AC100,20000)</f>
        <v>0</v>
      </c>
      <c r="AH100" s="644"/>
      <c r="AI100" s="644"/>
      <c r="AJ100" s="645"/>
    </row>
    <row r="101" spans="1:39">
      <c r="A101" s="684"/>
      <c r="B101" s="685"/>
      <c r="C101" s="686"/>
      <c r="D101" s="314"/>
      <c r="E101" s="315"/>
      <c r="F101" s="315"/>
      <c r="G101" s="315"/>
      <c r="H101" s="316"/>
      <c r="I101" s="592"/>
      <c r="J101" s="593"/>
      <c r="K101" s="593"/>
      <c r="L101" s="593"/>
      <c r="M101" s="594"/>
      <c r="N101" s="597"/>
      <c r="O101" s="597"/>
      <c r="P101" s="597"/>
      <c r="Q101" s="597"/>
      <c r="R101" s="597"/>
      <c r="S101" s="597"/>
      <c r="T101" s="597"/>
      <c r="U101" s="597"/>
      <c r="V101" s="597"/>
      <c r="W101" s="597"/>
      <c r="X101" s="597"/>
      <c r="Y101" s="597"/>
      <c r="Z101" s="597"/>
      <c r="AA101" s="597"/>
      <c r="AB101" s="598"/>
      <c r="AC101" s="690"/>
      <c r="AD101" s="691"/>
      <c r="AE101" s="691"/>
      <c r="AF101" s="692"/>
      <c r="AG101" s="646"/>
      <c r="AH101" s="647"/>
      <c r="AI101" s="647"/>
      <c r="AJ101" s="648"/>
    </row>
    <row r="102" spans="1:39" ht="22.15" customHeight="1">
      <c r="A102" s="311"/>
      <c r="B102" s="609"/>
      <c r="C102" s="610"/>
      <c r="D102" s="311"/>
      <c r="E102" s="312"/>
      <c r="F102" s="312"/>
      <c r="G102" s="312"/>
      <c r="H102" s="313"/>
      <c r="I102" s="589"/>
      <c r="J102" s="590"/>
      <c r="K102" s="590"/>
      <c r="L102" s="590"/>
      <c r="M102" s="591"/>
      <c r="N102" s="595"/>
      <c r="O102" s="595"/>
      <c r="P102" s="595"/>
      <c r="Q102" s="595"/>
      <c r="R102" s="595"/>
      <c r="S102" s="595"/>
      <c r="T102" s="595"/>
      <c r="U102" s="595"/>
      <c r="V102" s="595"/>
      <c r="W102" s="595"/>
      <c r="X102" s="595"/>
      <c r="Y102" s="595"/>
      <c r="Z102" s="595"/>
      <c r="AA102" s="595"/>
      <c r="AB102" s="596"/>
      <c r="AC102" s="687"/>
      <c r="AD102" s="688"/>
      <c r="AE102" s="688"/>
      <c r="AF102" s="689"/>
      <c r="AG102" s="643">
        <f t="shared" ref="AG102" si="22">IF(AC102&lt;20000,AC102,20000)</f>
        <v>0</v>
      </c>
      <c r="AH102" s="644"/>
      <c r="AI102" s="644"/>
      <c r="AJ102" s="645"/>
    </row>
    <row r="103" spans="1:39">
      <c r="A103" s="684"/>
      <c r="B103" s="685"/>
      <c r="C103" s="686"/>
      <c r="D103" s="314"/>
      <c r="E103" s="315"/>
      <c r="F103" s="315"/>
      <c r="G103" s="315"/>
      <c r="H103" s="316"/>
      <c r="I103" s="592"/>
      <c r="J103" s="593"/>
      <c r="K103" s="593"/>
      <c r="L103" s="593"/>
      <c r="M103" s="594"/>
      <c r="N103" s="597"/>
      <c r="O103" s="597"/>
      <c r="P103" s="597"/>
      <c r="Q103" s="597"/>
      <c r="R103" s="597"/>
      <c r="S103" s="597"/>
      <c r="T103" s="597"/>
      <c r="U103" s="597"/>
      <c r="V103" s="597"/>
      <c r="W103" s="597"/>
      <c r="X103" s="597"/>
      <c r="Y103" s="597"/>
      <c r="Z103" s="597"/>
      <c r="AA103" s="597"/>
      <c r="AB103" s="598"/>
      <c r="AC103" s="690"/>
      <c r="AD103" s="691"/>
      <c r="AE103" s="691"/>
      <c r="AF103" s="692"/>
      <c r="AG103" s="646"/>
      <c r="AH103" s="647"/>
      <c r="AI103" s="647"/>
      <c r="AJ103" s="648"/>
      <c r="AM103" s="33"/>
    </row>
    <row r="104" spans="1:39">
      <c r="A104" s="585" t="s">
        <v>383</v>
      </c>
      <c r="B104" s="586"/>
      <c r="C104" s="586"/>
      <c r="D104" s="586"/>
      <c r="E104" s="586"/>
      <c r="F104" s="586"/>
      <c r="G104" s="586"/>
      <c r="H104" s="586"/>
      <c r="I104" s="586"/>
      <c r="J104" s="586"/>
      <c r="K104" s="586"/>
      <c r="L104" s="586"/>
      <c r="M104" s="587"/>
      <c r="N104" s="400" t="s">
        <v>116</v>
      </c>
      <c r="O104" s="507"/>
      <c r="P104" s="507">
        <f>COUNTIFS($I$58:$I103,"&gt;=2021/4/1",$I$58:I$103,"&lt;=2022/3/31",$A$58:$A103,"職員")</f>
        <v>0</v>
      </c>
      <c r="Q104" s="507"/>
      <c r="R104" s="149" t="s">
        <v>387</v>
      </c>
      <c r="S104" s="400" t="s">
        <v>388</v>
      </c>
      <c r="T104" s="507"/>
      <c r="U104" s="507">
        <f>COUNTIFS($I$58:$I103,"&gt;=2021/4/1",$I$58:I$103,"&lt;=2022/3/31",$A$58:$A103,"入所者")</f>
        <v>0</v>
      </c>
      <c r="V104" s="507"/>
      <c r="W104" s="149" t="s">
        <v>387</v>
      </c>
      <c r="X104" s="400" t="s">
        <v>389</v>
      </c>
      <c r="Y104" s="507"/>
      <c r="Z104" s="507">
        <f>SUM(P104,U104)</f>
        <v>0</v>
      </c>
      <c r="AA104" s="507"/>
      <c r="AB104" s="150" t="s">
        <v>387</v>
      </c>
      <c r="AC104" s="507" t="s">
        <v>390</v>
      </c>
      <c r="AD104" s="507"/>
      <c r="AE104" s="507"/>
      <c r="AF104" s="507"/>
      <c r="AG104" s="588" t="str">
        <f>IF(S18="対象外","対象外",SUMIFS($AG$58:$AG103,$I$58:$I103,"&gt;=2021/4/1",$I$58:$I103,"&lt;=2022/3/31"))</f>
        <v>対象外</v>
      </c>
      <c r="AH104" s="588"/>
      <c r="AI104" s="588"/>
      <c r="AJ104" s="149" t="str">
        <f>IF(AG104="対象外","","円")</f>
        <v/>
      </c>
    </row>
    <row r="105" spans="1:39">
      <c r="A105" s="400" t="s">
        <v>384</v>
      </c>
      <c r="B105" s="507"/>
      <c r="C105" s="507"/>
      <c r="D105" s="507"/>
      <c r="E105" s="507"/>
      <c r="F105" s="507"/>
      <c r="G105" s="507"/>
      <c r="H105" s="507"/>
      <c r="I105" s="507"/>
      <c r="J105" s="507"/>
      <c r="K105" s="507"/>
      <c r="L105" s="507"/>
      <c r="M105" s="579"/>
      <c r="N105" s="400" t="s">
        <v>116</v>
      </c>
      <c r="O105" s="507"/>
      <c r="P105" s="507">
        <f>COUNTIFS($I$58:$I103,"&gt;=2022/4/1",$I$58:I$103,"&lt;=2023/3/31",$A$58:$A103,"職員")</f>
        <v>0</v>
      </c>
      <c r="Q105" s="507"/>
      <c r="R105" s="149" t="s">
        <v>387</v>
      </c>
      <c r="S105" s="400" t="s">
        <v>388</v>
      </c>
      <c r="T105" s="507"/>
      <c r="U105" s="507">
        <f>COUNTIFS($I$58:$I103,"&gt;=2022/4/1",$I$58:I$103,"&lt;=2023/3/31",$A$58:$A103,"入所者")</f>
        <v>0</v>
      </c>
      <c r="V105" s="507"/>
      <c r="W105" s="149" t="s">
        <v>387</v>
      </c>
      <c r="X105" s="400" t="s">
        <v>389</v>
      </c>
      <c r="Y105" s="507"/>
      <c r="Z105" s="507">
        <f>SUM(P105,U105)</f>
        <v>0</v>
      </c>
      <c r="AA105" s="507"/>
      <c r="AB105" s="149" t="s">
        <v>387</v>
      </c>
      <c r="AC105" s="507" t="s">
        <v>390</v>
      </c>
      <c r="AD105" s="507"/>
      <c r="AE105" s="507"/>
      <c r="AF105" s="507"/>
      <c r="AG105" s="507" t="str">
        <f>IF(S18="対象外","対象外",SUMIFS($AG$58:$AG103,$I$58:$I103,"&gt;=2022/4/1",$I$58:$I103,"&lt;=2023/3/31"))</f>
        <v>対象外</v>
      </c>
      <c r="AH105" s="507"/>
      <c r="AI105" s="507"/>
      <c r="AJ105" s="189" t="str">
        <f t="shared" ref="AJ105:AJ106" si="23">IF(AG105="対象外","","円")</f>
        <v/>
      </c>
    </row>
    <row r="106" spans="1:39">
      <c r="X106" s="400" t="s">
        <v>395</v>
      </c>
      <c r="Y106" s="507"/>
      <c r="Z106" s="507"/>
      <c r="AA106" s="507"/>
      <c r="AB106" s="507"/>
      <c r="AC106" s="507"/>
      <c r="AD106" s="507"/>
      <c r="AE106" s="507"/>
      <c r="AF106" s="507"/>
      <c r="AG106" s="588" t="str">
        <f>IF(S18="対象外","対象外",SUM(AG104:AI105))</f>
        <v>対象外</v>
      </c>
      <c r="AH106" s="588"/>
      <c r="AI106" s="588"/>
      <c r="AJ106" s="189" t="str">
        <f t="shared" si="23"/>
        <v/>
      </c>
    </row>
  </sheetData>
  <sheetProtection insertColumns="0" insertRows="0"/>
  <mergeCells count="219">
    <mergeCell ref="A1:K1"/>
    <mergeCell ref="A102:C103"/>
    <mergeCell ref="AC102:AF103"/>
    <mergeCell ref="AG102:AJ103"/>
    <mergeCell ref="A100:C101"/>
    <mergeCell ref="AC100:AF101"/>
    <mergeCell ref="AG100:AJ101"/>
    <mergeCell ref="A98:C99"/>
    <mergeCell ref="AC98:AF99"/>
    <mergeCell ref="AG98:AJ99"/>
    <mergeCell ref="A96:C97"/>
    <mergeCell ref="AC96:AF97"/>
    <mergeCell ref="AG96:AJ97"/>
    <mergeCell ref="A94:C95"/>
    <mergeCell ref="AC94:AF95"/>
    <mergeCell ref="AG94:AJ95"/>
    <mergeCell ref="D94:H95"/>
    <mergeCell ref="I94:M95"/>
    <mergeCell ref="N94:AB95"/>
    <mergeCell ref="D96:H97"/>
    <mergeCell ref="I96:M97"/>
    <mergeCell ref="N96:AB97"/>
    <mergeCell ref="A92:C93"/>
    <mergeCell ref="AC92:AF93"/>
    <mergeCell ref="AG92:AJ93"/>
    <mergeCell ref="A90:C91"/>
    <mergeCell ref="AC90:AF91"/>
    <mergeCell ref="AG90:AJ91"/>
    <mergeCell ref="D90:H91"/>
    <mergeCell ref="I90:M91"/>
    <mergeCell ref="N90:AB91"/>
    <mergeCell ref="D92:H93"/>
    <mergeCell ref="I92:M93"/>
    <mergeCell ref="N92:AB93"/>
    <mergeCell ref="A88:C89"/>
    <mergeCell ref="AC88:AF89"/>
    <mergeCell ref="AG88:AJ89"/>
    <mergeCell ref="A86:C87"/>
    <mergeCell ref="AC86:AF87"/>
    <mergeCell ref="AG86:AJ87"/>
    <mergeCell ref="D86:H87"/>
    <mergeCell ref="I86:M87"/>
    <mergeCell ref="N86:AB87"/>
    <mergeCell ref="D88:H89"/>
    <mergeCell ref="I88:M89"/>
    <mergeCell ref="N88:AB89"/>
    <mergeCell ref="A84:C85"/>
    <mergeCell ref="AC84:AF85"/>
    <mergeCell ref="AG84:AJ85"/>
    <mergeCell ref="A82:C83"/>
    <mergeCell ref="AC82:AF83"/>
    <mergeCell ref="AG82:AJ83"/>
    <mergeCell ref="D82:H83"/>
    <mergeCell ref="I82:M83"/>
    <mergeCell ref="N82:AB83"/>
    <mergeCell ref="D84:H85"/>
    <mergeCell ref="I84:M85"/>
    <mergeCell ref="N84:AB85"/>
    <mergeCell ref="A80:C81"/>
    <mergeCell ref="AC80:AF81"/>
    <mergeCell ref="AG80:AJ81"/>
    <mergeCell ref="A78:C79"/>
    <mergeCell ref="AC78:AF79"/>
    <mergeCell ref="AG78:AJ79"/>
    <mergeCell ref="D78:H79"/>
    <mergeCell ref="I78:M79"/>
    <mergeCell ref="N78:AB79"/>
    <mergeCell ref="D80:H81"/>
    <mergeCell ref="I80:M81"/>
    <mergeCell ref="N80:AB81"/>
    <mergeCell ref="A72:C73"/>
    <mergeCell ref="AC72:AF73"/>
    <mergeCell ref="AG72:AJ73"/>
    <mergeCell ref="A70:C71"/>
    <mergeCell ref="AC70:AF71"/>
    <mergeCell ref="AG70:AJ71"/>
    <mergeCell ref="A76:C77"/>
    <mergeCell ref="AC76:AF77"/>
    <mergeCell ref="AG76:AJ77"/>
    <mergeCell ref="A74:C75"/>
    <mergeCell ref="AC74:AF75"/>
    <mergeCell ref="AG74:AJ75"/>
    <mergeCell ref="D74:H75"/>
    <mergeCell ref="I74:M75"/>
    <mergeCell ref="N74:AB75"/>
    <mergeCell ref="D76:H77"/>
    <mergeCell ref="I76:M77"/>
    <mergeCell ref="N76:AB77"/>
    <mergeCell ref="D70:H71"/>
    <mergeCell ref="I70:M71"/>
    <mergeCell ref="N70:AB71"/>
    <mergeCell ref="D72:H73"/>
    <mergeCell ref="I72:M73"/>
    <mergeCell ref="N72:AB73"/>
    <mergeCell ref="A68:C69"/>
    <mergeCell ref="AC68:AF69"/>
    <mergeCell ref="AG68:AJ69"/>
    <mergeCell ref="A66:C67"/>
    <mergeCell ref="AC66:AF67"/>
    <mergeCell ref="AG66:AJ67"/>
    <mergeCell ref="D64:H65"/>
    <mergeCell ref="I64:M65"/>
    <mergeCell ref="N64:AB65"/>
    <mergeCell ref="D66:H67"/>
    <mergeCell ref="I66:M67"/>
    <mergeCell ref="A64:C65"/>
    <mergeCell ref="AC64:AF65"/>
    <mergeCell ref="AG64:AJ65"/>
    <mergeCell ref="N66:AB67"/>
    <mergeCell ref="D68:H69"/>
    <mergeCell ref="I68:M69"/>
    <mergeCell ref="N68:AB69"/>
    <mergeCell ref="A58:C59"/>
    <mergeCell ref="AC58:AF59"/>
    <mergeCell ref="AG58:AJ59"/>
    <mergeCell ref="A60:C61"/>
    <mergeCell ref="A62:C63"/>
    <mergeCell ref="AC62:AF63"/>
    <mergeCell ref="AG62:AJ63"/>
    <mergeCell ref="AC60:AF61"/>
    <mergeCell ref="AG60:AJ61"/>
    <mergeCell ref="D58:H59"/>
    <mergeCell ref="I58:M59"/>
    <mergeCell ref="N58:AB59"/>
    <mergeCell ref="D60:H61"/>
    <mergeCell ref="I60:M61"/>
    <mergeCell ref="N60:AB61"/>
    <mergeCell ref="D62:H63"/>
    <mergeCell ref="I62:M63"/>
    <mergeCell ref="N62:AB63"/>
    <mergeCell ref="M30:P31"/>
    <mergeCell ref="Q30:X31"/>
    <mergeCell ref="Y30:AB31"/>
    <mergeCell ref="AC30:AJ31"/>
    <mergeCell ref="A30:D31"/>
    <mergeCell ref="E30:L31"/>
    <mergeCell ref="AO33:AY34"/>
    <mergeCell ref="AC28:AJ29"/>
    <mergeCell ref="A26:D27"/>
    <mergeCell ref="E26:L27"/>
    <mergeCell ref="AZ37:BW38"/>
    <mergeCell ref="A41:AJ41"/>
    <mergeCell ref="A55:C55"/>
    <mergeCell ref="C36:AJ40"/>
    <mergeCell ref="AC55:AF55"/>
    <mergeCell ref="AG55:AJ55"/>
    <mergeCell ref="AC56:AF57"/>
    <mergeCell ref="AZ33:BW34"/>
    <mergeCell ref="AZ35:BW36"/>
    <mergeCell ref="C35:AJ35"/>
    <mergeCell ref="C34:AJ34"/>
    <mergeCell ref="AG56:AJ57"/>
    <mergeCell ref="A42:AJ42"/>
    <mergeCell ref="A43:AJ52"/>
    <mergeCell ref="N55:AB55"/>
    <mergeCell ref="N56:AB57"/>
    <mergeCell ref="D55:H55"/>
    <mergeCell ref="D56:H57"/>
    <mergeCell ref="I55:M55"/>
    <mergeCell ref="I56:M57"/>
    <mergeCell ref="A56:C57"/>
    <mergeCell ref="AO37:AY38"/>
    <mergeCell ref="AO35:AY36"/>
    <mergeCell ref="A2:AJ5"/>
    <mergeCell ref="N12:R13"/>
    <mergeCell ref="S12:AJ13"/>
    <mergeCell ref="N14:R15"/>
    <mergeCell ref="S14:AJ15"/>
    <mergeCell ref="N16:R17"/>
    <mergeCell ref="S16:W17"/>
    <mergeCell ref="X16:AB17"/>
    <mergeCell ref="AC16:AJ17"/>
    <mergeCell ref="A9:AJ10"/>
    <mergeCell ref="N18:R19"/>
    <mergeCell ref="S18:AJ19"/>
    <mergeCell ref="M26:P27"/>
    <mergeCell ref="Q26:X27"/>
    <mergeCell ref="Y26:AB27"/>
    <mergeCell ref="AC26:AJ27"/>
    <mergeCell ref="A28:D29"/>
    <mergeCell ref="E28:L29"/>
    <mergeCell ref="M28:P29"/>
    <mergeCell ref="Q28:X29"/>
    <mergeCell ref="Y28:AB29"/>
    <mergeCell ref="A22:D23"/>
    <mergeCell ref="E22:L23"/>
    <mergeCell ref="M22:P23"/>
    <mergeCell ref="Q22:X23"/>
    <mergeCell ref="Y22:AB23"/>
    <mergeCell ref="AC22:AJ23"/>
    <mergeCell ref="D98:H99"/>
    <mergeCell ref="I98:M99"/>
    <mergeCell ref="N98:AB99"/>
    <mergeCell ref="D100:H101"/>
    <mergeCell ref="I100:M101"/>
    <mergeCell ref="N100:AB101"/>
    <mergeCell ref="D102:H103"/>
    <mergeCell ref="I102:M103"/>
    <mergeCell ref="N102:AB103"/>
    <mergeCell ref="N104:O104"/>
    <mergeCell ref="N105:O105"/>
    <mergeCell ref="S104:T104"/>
    <mergeCell ref="S105:T105"/>
    <mergeCell ref="A104:M104"/>
    <mergeCell ref="A105:M105"/>
    <mergeCell ref="X106:AF106"/>
    <mergeCell ref="AG104:AI104"/>
    <mergeCell ref="AG105:AI105"/>
    <mergeCell ref="X104:Y104"/>
    <mergeCell ref="X105:Y105"/>
    <mergeCell ref="Z104:AA104"/>
    <mergeCell ref="AG106:AI106"/>
    <mergeCell ref="Z105:AA105"/>
    <mergeCell ref="U104:V104"/>
    <mergeCell ref="U105:V105"/>
    <mergeCell ref="P104:Q104"/>
    <mergeCell ref="P105:Q105"/>
    <mergeCell ref="AC104:AF104"/>
    <mergeCell ref="AC105:AF105"/>
  </mergeCells>
  <phoneticPr fontId="2"/>
  <dataValidations count="2">
    <dataValidation type="list" allowBlank="1" showInputMessage="1" showErrorMessage="1" sqref="B56:C103 D55:D56 A55:A103" xr:uid="{00000000-0002-0000-0300-000000000000}">
      <formula1>$AW$54:$AW$55</formula1>
    </dataValidation>
    <dataValidation type="date" allowBlank="1" showInputMessage="1" showErrorMessage="1" errorTitle="検査実施日" error="2021/4/1から2023/3/31までの期間が対象です。" sqref="I58:M103" xr:uid="{00000000-0002-0000-0300-000001000000}">
      <formula1>44287</formula1>
      <formula2>45016</formula2>
    </dataValidation>
  </dataValidations>
  <pageMargins left="0.7" right="0.7" top="0.75" bottom="0.75" header="0.3" footer="0.3"/>
  <pageSetup paperSize="9" scale="58" orientation="portrait" r:id="rId1"/>
  <rowBreaks count="1" manualBreakCount="1">
    <brk id="53"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1</xdr:col>
                    <xdr:colOff>47625</xdr:colOff>
                    <xdr:row>33</xdr:row>
                    <xdr:rowOff>9525</xdr:rowOff>
                  </from>
                  <to>
                    <xdr:col>2</xdr:col>
                    <xdr:colOff>0</xdr:colOff>
                    <xdr:row>34</xdr:row>
                    <xdr:rowOff>19050</xdr:rowOff>
                  </to>
                </anchor>
              </controlPr>
            </control>
          </mc:Choice>
        </mc:AlternateContent>
        <mc:AlternateContent xmlns:mc="http://schemas.openxmlformats.org/markup-compatibility/2006">
          <mc:Choice Requires="x14">
            <control shapeId="2057" r:id="rId5" name="Check Box 9">
              <controlPr defaultSize="0" autoFill="0" autoLine="0" autoPict="0">
                <anchor moveWithCells="1">
                  <from>
                    <xdr:col>1</xdr:col>
                    <xdr:colOff>47625</xdr:colOff>
                    <xdr:row>34</xdr:row>
                    <xdr:rowOff>9525</xdr:rowOff>
                  </from>
                  <to>
                    <xdr:col>2</xdr:col>
                    <xdr:colOff>0</xdr:colOff>
                    <xdr:row>35</xdr:row>
                    <xdr:rowOff>19050</xdr:rowOff>
                  </to>
                </anchor>
              </controlPr>
            </control>
          </mc:Choice>
        </mc:AlternateContent>
        <mc:AlternateContent xmlns:mc="http://schemas.openxmlformats.org/markup-compatibility/2006">
          <mc:Choice Requires="x14">
            <control shapeId="2058" r:id="rId6" name="Check Box 10">
              <controlPr defaultSize="0" autoFill="0" autoLine="0" autoPict="0">
                <anchor moveWithCells="1">
                  <from>
                    <xdr:col>1</xdr:col>
                    <xdr:colOff>47625</xdr:colOff>
                    <xdr:row>34</xdr:row>
                    <xdr:rowOff>9525</xdr:rowOff>
                  </from>
                  <to>
                    <xdr:col>2</xdr:col>
                    <xdr:colOff>0</xdr:colOff>
                    <xdr:row>35</xdr:row>
                    <xdr:rowOff>19050</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from>
                    <xdr:col>1</xdr:col>
                    <xdr:colOff>47625</xdr:colOff>
                    <xdr:row>35</xdr:row>
                    <xdr:rowOff>9525</xdr:rowOff>
                  </from>
                  <to>
                    <xdr:col>2</xdr:col>
                    <xdr:colOff>0</xdr:colOff>
                    <xdr:row>36</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U125"/>
  <sheetViews>
    <sheetView showGridLines="0" view="pageBreakPreview" zoomScale="90" zoomScaleNormal="70" zoomScaleSheetLayoutView="90" workbookViewId="0">
      <selection activeCell="AK15" sqref="AK15:AM15"/>
    </sheetView>
  </sheetViews>
  <sheetFormatPr defaultColWidth="8.75" defaultRowHeight="24"/>
  <cols>
    <col min="1" max="2" width="4.125" style="39" customWidth="1"/>
    <col min="3" max="10" width="4.125" style="119" customWidth="1"/>
    <col min="11" max="14" width="4.125" style="120" customWidth="1"/>
    <col min="15" max="20" width="4.125" style="119" customWidth="1"/>
    <col min="21" max="22" width="4.125" style="39" customWidth="1"/>
    <col min="23" max="28" width="4.125" style="119" customWidth="1"/>
    <col min="29" max="35" width="4.125" style="39" customWidth="1"/>
    <col min="36" max="39" width="4.25" style="39" customWidth="1"/>
    <col min="40" max="42" width="3.875" style="39" customWidth="1"/>
    <col min="43" max="43" width="3.75" style="39" customWidth="1"/>
    <col min="44" max="45" width="3.875" style="39" customWidth="1"/>
    <col min="46" max="46" width="4.5" style="39" customWidth="1"/>
    <col min="47" max="98" width="3.875" style="39" customWidth="1"/>
    <col min="99" max="108" width="3.75" style="39" customWidth="1"/>
    <col min="109" max="16384" width="8.75" style="39"/>
  </cols>
  <sheetData>
    <row r="1" spans="1:99" s="30" customFormat="1" ht="22.15" customHeight="1">
      <c r="A1" s="693" t="s">
        <v>241</v>
      </c>
      <c r="B1" s="693"/>
      <c r="C1" s="693"/>
      <c r="D1" s="693"/>
      <c r="E1" s="693"/>
      <c r="F1" s="693"/>
      <c r="G1" s="693"/>
      <c r="H1" s="693"/>
      <c r="I1" s="693"/>
      <c r="J1" s="693"/>
      <c r="K1" s="693"/>
      <c r="L1" s="693"/>
      <c r="M1" s="693"/>
      <c r="N1" s="693"/>
      <c r="O1" s="693"/>
      <c r="P1" s="693"/>
      <c r="Q1" s="693"/>
      <c r="R1" s="693"/>
      <c r="S1" s="693"/>
      <c r="T1" s="693"/>
      <c r="U1" s="693"/>
      <c r="V1" s="693"/>
      <c r="W1" s="693"/>
      <c r="X1" s="693"/>
      <c r="Y1" s="693"/>
      <c r="Z1" s="693"/>
      <c r="AA1" s="693"/>
      <c r="AB1" s="693"/>
      <c r="AC1" s="693"/>
      <c r="AD1" s="693"/>
      <c r="AE1" s="693"/>
      <c r="AF1" s="693"/>
      <c r="AG1" s="693"/>
      <c r="AH1" s="693"/>
      <c r="AI1" s="693"/>
      <c r="AT1" s="185">
        <v>44651</v>
      </c>
      <c r="CU1" s="30" t="s">
        <v>207</v>
      </c>
    </row>
    <row r="2" spans="1:99" s="30" customFormat="1" ht="22.15" customHeight="1">
      <c r="A2" s="620" t="s">
        <v>203</v>
      </c>
      <c r="B2" s="620"/>
      <c r="C2" s="620"/>
      <c r="D2" s="620"/>
      <c r="E2" s="620"/>
      <c r="F2" s="620"/>
      <c r="G2" s="620"/>
      <c r="H2" s="620"/>
      <c r="I2" s="620"/>
      <c r="J2" s="620"/>
      <c r="K2" s="620"/>
      <c r="L2" s="620"/>
      <c r="M2" s="620"/>
      <c r="N2" s="620"/>
      <c r="O2" s="620"/>
      <c r="P2" s="620"/>
      <c r="Q2" s="620"/>
      <c r="R2" s="620"/>
      <c r="S2" s="620"/>
      <c r="T2" s="620"/>
      <c r="U2" s="620"/>
      <c r="V2" s="620"/>
      <c r="W2" s="620"/>
      <c r="X2" s="620"/>
      <c r="Y2" s="620"/>
      <c r="Z2" s="620"/>
      <c r="AA2" s="620"/>
      <c r="AB2" s="620"/>
      <c r="AC2" s="620"/>
      <c r="AD2" s="620"/>
      <c r="AE2" s="620"/>
      <c r="AF2" s="620"/>
      <c r="AG2" s="620"/>
      <c r="AH2" s="620"/>
      <c r="AI2" s="620"/>
      <c r="AJ2" s="620"/>
      <c r="AK2" s="620"/>
      <c r="AL2" s="620"/>
      <c r="AM2" s="620"/>
      <c r="AN2" s="620"/>
      <c r="AT2" s="185">
        <v>44652</v>
      </c>
      <c r="CU2" s="9" t="s">
        <v>134</v>
      </c>
    </row>
    <row r="3" spans="1:99" s="30" customFormat="1" ht="22.15" customHeight="1">
      <c r="A3" s="620"/>
      <c r="B3" s="620"/>
      <c r="C3" s="620"/>
      <c r="D3" s="620"/>
      <c r="E3" s="620"/>
      <c r="F3" s="620"/>
      <c r="G3" s="620"/>
      <c r="H3" s="620"/>
      <c r="I3" s="620"/>
      <c r="J3" s="620"/>
      <c r="K3" s="620"/>
      <c r="L3" s="620"/>
      <c r="M3" s="620"/>
      <c r="N3" s="620"/>
      <c r="O3" s="620"/>
      <c r="P3" s="620"/>
      <c r="Q3" s="620"/>
      <c r="R3" s="620"/>
      <c r="S3" s="620"/>
      <c r="T3" s="620"/>
      <c r="U3" s="620"/>
      <c r="V3" s="620"/>
      <c r="W3" s="620"/>
      <c r="X3" s="620"/>
      <c r="Y3" s="620"/>
      <c r="Z3" s="620"/>
      <c r="AA3" s="620"/>
      <c r="AB3" s="620"/>
      <c r="AC3" s="620"/>
      <c r="AD3" s="620"/>
      <c r="AE3" s="620"/>
      <c r="AF3" s="620"/>
      <c r="AG3" s="620"/>
      <c r="AH3" s="620"/>
      <c r="AI3" s="620"/>
      <c r="AJ3" s="620"/>
      <c r="AK3" s="620"/>
      <c r="AL3" s="620"/>
      <c r="AM3" s="620"/>
      <c r="AN3" s="620"/>
      <c r="CU3" s="9" t="s">
        <v>135</v>
      </c>
    </row>
    <row r="4" spans="1:99" s="30" customFormat="1" ht="22.15" customHeight="1">
      <c r="A4" s="620"/>
      <c r="B4" s="620"/>
      <c r="C4" s="620"/>
      <c r="D4" s="620"/>
      <c r="E4" s="620"/>
      <c r="F4" s="620"/>
      <c r="G4" s="620"/>
      <c r="H4" s="620"/>
      <c r="I4" s="620"/>
      <c r="J4" s="620"/>
      <c r="K4" s="620"/>
      <c r="L4" s="620"/>
      <c r="M4" s="620"/>
      <c r="N4" s="620"/>
      <c r="O4" s="620"/>
      <c r="P4" s="620"/>
      <c r="Q4" s="620"/>
      <c r="R4" s="620"/>
      <c r="S4" s="620"/>
      <c r="T4" s="620"/>
      <c r="U4" s="620"/>
      <c r="V4" s="620"/>
      <c r="W4" s="620"/>
      <c r="X4" s="620"/>
      <c r="Y4" s="620"/>
      <c r="Z4" s="620"/>
      <c r="AA4" s="620"/>
      <c r="AB4" s="620"/>
      <c r="AC4" s="620"/>
      <c r="AD4" s="620"/>
      <c r="AE4" s="620"/>
      <c r="AF4" s="620"/>
      <c r="AG4" s="620"/>
      <c r="AH4" s="620"/>
      <c r="AI4" s="620"/>
      <c r="AJ4" s="620"/>
      <c r="AK4" s="620"/>
      <c r="AL4" s="620"/>
      <c r="AM4" s="620"/>
      <c r="AN4" s="620"/>
      <c r="CU4" s="9" t="s">
        <v>146</v>
      </c>
    </row>
    <row r="5" spans="1:99" s="30" customFormat="1" ht="22.15" customHeight="1">
      <c r="A5" s="620"/>
      <c r="B5" s="620"/>
      <c r="C5" s="620"/>
      <c r="D5" s="620"/>
      <c r="E5" s="620"/>
      <c r="F5" s="620"/>
      <c r="G5" s="620"/>
      <c r="H5" s="620"/>
      <c r="I5" s="620"/>
      <c r="J5" s="620"/>
      <c r="K5" s="620"/>
      <c r="L5" s="620"/>
      <c r="M5" s="620"/>
      <c r="N5" s="620"/>
      <c r="O5" s="620"/>
      <c r="P5" s="620"/>
      <c r="Q5" s="620"/>
      <c r="R5" s="620"/>
      <c r="S5" s="620"/>
      <c r="T5" s="620"/>
      <c r="U5" s="620"/>
      <c r="V5" s="620"/>
      <c r="W5" s="620"/>
      <c r="X5" s="620"/>
      <c r="Y5" s="620"/>
      <c r="Z5" s="620"/>
      <c r="AA5" s="620"/>
      <c r="AB5" s="620"/>
      <c r="AC5" s="620"/>
      <c r="AD5" s="620"/>
      <c r="AE5" s="620"/>
      <c r="AF5" s="620"/>
      <c r="AG5" s="620"/>
      <c r="AH5" s="620"/>
      <c r="AI5" s="620"/>
      <c r="AJ5" s="620"/>
      <c r="AK5" s="620"/>
      <c r="AL5" s="620"/>
      <c r="AM5" s="620"/>
      <c r="AN5" s="620"/>
      <c r="CU5" s="9" t="s">
        <v>147</v>
      </c>
    </row>
    <row r="6" spans="1:99" s="30" customFormat="1" ht="22.15" customHeight="1">
      <c r="CU6" s="9" t="s">
        <v>148</v>
      </c>
    </row>
    <row r="7" spans="1:99" s="30" customFormat="1" ht="22.15" customHeight="1">
      <c r="B7" s="30" t="s">
        <v>500</v>
      </c>
      <c r="CU7" s="9" t="s">
        <v>150</v>
      </c>
    </row>
    <row r="8" spans="1:99" s="30" customFormat="1" ht="22.15" customHeight="1">
      <c r="CU8" s="9" t="s">
        <v>149</v>
      </c>
    </row>
    <row r="9" spans="1:99" s="30" customFormat="1" ht="22.15" customHeight="1">
      <c r="A9" s="712" t="s">
        <v>501</v>
      </c>
      <c r="B9" s="712"/>
      <c r="C9" s="712"/>
      <c r="D9" s="712"/>
      <c r="E9" s="712"/>
      <c r="F9" s="712"/>
      <c r="G9" s="712"/>
      <c r="H9" s="712"/>
      <c r="I9" s="712"/>
      <c r="J9" s="712"/>
      <c r="K9" s="712"/>
      <c r="L9" s="712"/>
      <c r="M9" s="712"/>
      <c r="N9" s="712"/>
      <c r="O9" s="712"/>
      <c r="P9" s="712"/>
      <c r="Q9" s="712"/>
      <c r="R9" s="712"/>
      <c r="S9" s="712"/>
      <c r="T9" s="712"/>
      <c r="U9" s="712"/>
      <c r="V9" s="712"/>
      <c r="W9" s="712"/>
      <c r="X9" s="712"/>
      <c r="Y9" s="712"/>
      <c r="Z9" s="712"/>
      <c r="AA9" s="712"/>
      <c r="AB9" s="712"/>
      <c r="AC9" s="712"/>
      <c r="AD9" s="712"/>
      <c r="AE9" s="712"/>
      <c r="AF9" s="712"/>
      <c r="AG9" s="712"/>
      <c r="AH9" s="712"/>
      <c r="AI9" s="712"/>
      <c r="AJ9" s="712"/>
      <c r="AK9" s="712"/>
      <c r="AL9" s="712"/>
      <c r="AM9" s="712"/>
      <c r="AN9" s="712"/>
      <c r="CU9" s="9" t="s">
        <v>151</v>
      </c>
    </row>
    <row r="10" spans="1:99" s="30" customFormat="1" ht="22.15" customHeight="1">
      <c r="A10" s="712"/>
      <c r="B10" s="712"/>
      <c r="C10" s="712"/>
      <c r="D10" s="712"/>
      <c r="E10" s="712"/>
      <c r="F10" s="712"/>
      <c r="G10" s="712"/>
      <c r="H10" s="712"/>
      <c r="I10" s="712"/>
      <c r="J10" s="712"/>
      <c r="K10" s="712"/>
      <c r="L10" s="712"/>
      <c r="M10" s="712"/>
      <c r="N10" s="712"/>
      <c r="O10" s="712"/>
      <c r="P10" s="712"/>
      <c r="Q10" s="712"/>
      <c r="R10" s="712"/>
      <c r="S10" s="712"/>
      <c r="T10" s="712"/>
      <c r="U10" s="712"/>
      <c r="V10" s="712"/>
      <c r="W10" s="712"/>
      <c r="X10" s="712"/>
      <c r="Y10" s="712"/>
      <c r="Z10" s="712"/>
      <c r="AA10" s="712"/>
      <c r="AB10" s="712"/>
      <c r="AC10" s="712"/>
      <c r="AD10" s="712"/>
      <c r="AE10" s="712"/>
      <c r="AF10" s="712"/>
      <c r="AG10" s="712"/>
      <c r="AH10" s="712"/>
      <c r="AI10" s="712"/>
      <c r="AJ10" s="712"/>
      <c r="AK10" s="712"/>
      <c r="AL10" s="712"/>
      <c r="AM10" s="712"/>
      <c r="AN10" s="712"/>
      <c r="CU10" s="9" t="s">
        <v>269</v>
      </c>
    </row>
    <row r="11" spans="1:99" s="30" customFormat="1" ht="22.15" customHeight="1">
      <c r="AL11" s="125"/>
      <c r="CU11" s="9" t="s">
        <v>270</v>
      </c>
    </row>
    <row r="12" spans="1:99" s="30" customFormat="1" ht="22.15" customHeight="1">
      <c r="A12" s="292" t="s">
        <v>11</v>
      </c>
      <c r="B12" s="292"/>
      <c r="C12" s="292"/>
      <c r="D12" s="292"/>
      <c r="E12" s="292"/>
      <c r="F12" s="622" t="str">
        <f>IF('様式１及び様式１－２'!F13&lt;&gt;0,'様式１及び様式１－２'!F13,"")</f>
        <v/>
      </c>
      <c r="G12" s="622"/>
      <c r="H12" s="622"/>
      <c r="I12" s="622"/>
      <c r="J12" s="622"/>
      <c r="K12" s="622"/>
      <c r="L12" s="622"/>
      <c r="M12" s="622"/>
      <c r="N12" s="622"/>
      <c r="O12" s="622"/>
      <c r="P12" s="622"/>
      <c r="Q12" s="622"/>
      <c r="R12" s="622"/>
      <c r="S12" s="622"/>
      <c r="T12" s="622"/>
      <c r="U12" s="622"/>
      <c r="V12" s="622"/>
      <c r="W12" s="622"/>
      <c r="Y12" s="33" t="s">
        <v>405</v>
      </c>
      <c r="AB12" s="33"/>
      <c r="AC12" s="33"/>
      <c r="AD12" s="33"/>
      <c r="AE12" s="33"/>
      <c r="AF12" s="33"/>
      <c r="AG12" s="30" t="s">
        <v>406</v>
      </c>
      <c r="AI12" s="33"/>
      <c r="AJ12" s="33"/>
      <c r="AK12" s="126"/>
      <c r="AL12" s="126"/>
      <c r="AM12" s="126"/>
      <c r="CU12" s="9" t="s">
        <v>271</v>
      </c>
    </row>
    <row r="13" spans="1:99" s="30" customFormat="1" ht="22.15" customHeight="1">
      <c r="A13" s="292"/>
      <c r="B13" s="292"/>
      <c r="C13" s="292"/>
      <c r="D13" s="292"/>
      <c r="E13" s="292"/>
      <c r="F13" s="622"/>
      <c r="G13" s="622"/>
      <c r="H13" s="622"/>
      <c r="I13" s="622"/>
      <c r="J13" s="622"/>
      <c r="K13" s="622"/>
      <c r="L13" s="622"/>
      <c r="M13" s="622"/>
      <c r="N13" s="622"/>
      <c r="O13" s="622"/>
      <c r="P13" s="622"/>
      <c r="Q13" s="622"/>
      <c r="R13" s="622"/>
      <c r="S13" s="622"/>
      <c r="T13" s="622"/>
      <c r="U13" s="622"/>
      <c r="V13" s="622"/>
      <c r="W13" s="622"/>
      <c r="Y13" s="709" t="s">
        <v>383</v>
      </c>
      <c r="Z13" s="709"/>
      <c r="AA13" s="709"/>
      <c r="AB13" s="709"/>
      <c r="AC13" s="706">
        <f>SUM(AI26:AJ125)</f>
        <v>0</v>
      </c>
      <c r="AD13" s="707"/>
      <c r="AE13" s="184" t="s">
        <v>1</v>
      </c>
      <c r="AG13" s="709" t="s">
        <v>383</v>
      </c>
      <c r="AH13" s="709"/>
      <c r="AI13" s="709"/>
      <c r="AJ13" s="709"/>
      <c r="AK13" s="725">
        <f>'療養者名簿  (追加補助積算シート)'!J9</f>
        <v>0</v>
      </c>
      <c r="AL13" s="726"/>
      <c r="AM13" s="726"/>
      <c r="AN13" s="178" t="s">
        <v>371</v>
      </c>
      <c r="CU13" s="9" t="s">
        <v>187</v>
      </c>
    </row>
    <row r="14" spans="1:99" s="30" customFormat="1" ht="22.15" customHeight="1">
      <c r="A14" s="292" t="s">
        <v>5</v>
      </c>
      <c r="B14" s="292"/>
      <c r="C14" s="292"/>
      <c r="D14" s="292"/>
      <c r="E14" s="292"/>
      <c r="F14" s="623" t="str">
        <f>IF('様式１及び様式１－２'!L15&lt;&gt;0,'様式１及び様式１－２'!L15,"")</f>
        <v/>
      </c>
      <c r="G14" s="623"/>
      <c r="H14" s="623"/>
      <c r="I14" s="623"/>
      <c r="J14" s="623"/>
      <c r="K14" s="623"/>
      <c r="L14" s="623"/>
      <c r="M14" s="623"/>
      <c r="N14" s="623"/>
      <c r="O14" s="623"/>
      <c r="P14" s="623"/>
      <c r="Q14" s="623"/>
      <c r="R14" s="623"/>
      <c r="S14" s="623"/>
      <c r="T14" s="623"/>
      <c r="U14" s="623"/>
      <c r="V14" s="623"/>
      <c r="W14" s="623"/>
      <c r="Y14" s="709" t="s">
        <v>384</v>
      </c>
      <c r="Z14" s="709"/>
      <c r="AA14" s="709"/>
      <c r="AB14" s="709"/>
      <c r="AC14" s="706">
        <f>SUM(AK26:AL125)</f>
        <v>0</v>
      </c>
      <c r="AD14" s="707"/>
      <c r="AE14" s="184" t="s">
        <v>1</v>
      </c>
      <c r="AG14" s="709" t="s">
        <v>384</v>
      </c>
      <c r="AH14" s="709"/>
      <c r="AI14" s="709"/>
      <c r="AJ14" s="709"/>
      <c r="AK14" s="725">
        <f>'療養者名簿  (追加補助積算シート)'!J10</f>
        <v>0</v>
      </c>
      <c r="AL14" s="726"/>
      <c r="AM14" s="726"/>
      <c r="AN14" s="178" t="s">
        <v>371</v>
      </c>
      <c r="CU14" s="9" t="s">
        <v>188</v>
      </c>
    </row>
    <row r="15" spans="1:99" s="30" customFormat="1" ht="22.15" customHeight="1">
      <c r="A15" s="292"/>
      <c r="B15" s="292"/>
      <c r="C15" s="292"/>
      <c r="D15" s="292"/>
      <c r="E15" s="292"/>
      <c r="F15" s="623"/>
      <c r="G15" s="623"/>
      <c r="H15" s="623"/>
      <c r="I15" s="623"/>
      <c r="J15" s="623"/>
      <c r="K15" s="623"/>
      <c r="L15" s="623"/>
      <c r="M15" s="623"/>
      <c r="N15" s="623"/>
      <c r="O15" s="623"/>
      <c r="P15" s="623"/>
      <c r="Q15" s="623"/>
      <c r="R15" s="623"/>
      <c r="S15" s="623"/>
      <c r="T15" s="623"/>
      <c r="U15" s="623"/>
      <c r="V15" s="623"/>
      <c r="W15" s="623"/>
      <c r="Y15" s="709" t="s">
        <v>389</v>
      </c>
      <c r="Z15" s="709"/>
      <c r="AA15" s="709"/>
      <c r="AB15" s="709"/>
      <c r="AC15" s="706">
        <f>SUM(AC13:AD14)</f>
        <v>0</v>
      </c>
      <c r="AD15" s="707"/>
      <c r="AE15" s="184" t="s">
        <v>1</v>
      </c>
      <c r="AG15" s="709" t="s">
        <v>389</v>
      </c>
      <c r="AH15" s="709"/>
      <c r="AI15" s="709"/>
      <c r="AJ15" s="709"/>
      <c r="AK15" s="725">
        <f>SUM(AK13:AM14)</f>
        <v>0</v>
      </c>
      <c r="AL15" s="726"/>
      <c r="AM15" s="726"/>
      <c r="AN15" s="178" t="s">
        <v>371</v>
      </c>
      <c r="CU15" s="9" t="s">
        <v>189</v>
      </c>
    </row>
    <row r="16" spans="1:99" s="30" customFormat="1" ht="22.15" customHeight="1">
      <c r="A16" s="292" t="s">
        <v>8</v>
      </c>
      <c r="B16" s="292"/>
      <c r="C16" s="292"/>
      <c r="D16" s="292"/>
      <c r="E16" s="292"/>
      <c r="F16" s="622" t="str">
        <f>IF('様式１及び様式１－２'!F17&lt;&gt;0,'様式１及び様式１－２'!F17,"")</f>
        <v/>
      </c>
      <c r="G16" s="622"/>
      <c r="H16" s="622"/>
      <c r="I16" s="622"/>
      <c r="J16" s="622"/>
      <c r="K16" s="292" t="s">
        <v>10</v>
      </c>
      <c r="L16" s="292"/>
      <c r="M16" s="292"/>
      <c r="N16" s="292"/>
      <c r="O16" s="292"/>
      <c r="P16" s="622" t="str">
        <f>IF('様式１及び様式１－２'!W17&lt;&gt;0,'様式１及び様式１－２'!W17,"")</f>
        <v/>
      </c>
      <c r="Q16" s="622"/>
      <c r="R16" s="622"/>
      <c r="S16" s="622"/>
      <c r="T16" s="622"/>
      <c r="U16" s="622"/>
      <c r="V16" s="622"/>
      <c r="W16" s="622"/>
      <c r="Y16" s="180"/>
      <c r="Z16" s="180"/>
      <c r="AA16" s="180"/>
      <c r="AB16" s="180"/>
      <c r="AC16" s="180"/>
      <c r="AD16" s="180"/>
      <c r="AE16" s="180"/>
      <c r="AF16" s="180"/>
      <c r="AG16" s="180"/>
      <c r="AH16" s="180"/>
      <c r="AI16" s="180"/>
      <c r="AJ16" s="180"/>
      <c r="AK16" s="182"/>
      <c r="AL16" s="182"/>
      <c r="AM16" s="182"/>
      <c r="AN16" s="41"/>
      <c r="CU16" s="9" t="s">
        <v>190</v>
      </c>
    </row>
    <row r="17" spans="1:99" s="30" customFormat="1" ht="22.15" customHeight="1">
      <c r="A17" s="292"/>
      <c r="B17" s="292"/>
      <c r="C17" s="292"/>
      <c r="D17" s="292"/>
      <c r="E17" s="292"/>
      <c r="F17" s="622"/>
      <c r="G17" s="622"/>
      <c r="H17" s="622"/>
      <c r="I17" s="622"/>
      <c r="J17" s="622"/>
      <c r="K17" s="292"/>
      <c r="L17" s="292"/>
      <c r="M17" s="292"/>
      <c r="N17" s="292"/>
      <c r="O17" s="292"/>
      <c r="P17" s="622"/>
      <c r="Q17" s="622"/>
      <c r="R17" s="622"/>
      <c r="S17" s="622"/>
      <c r="T17" s="622"/>
      <c r="U17" s="622"/>
      <c r="V17" s="622"/>
      <c r="W17" s="622"/>
      <c r="Z17" s="181"/>
      <c r="AA17" s="181"/>
      <c r="AB17" s="181"/>
      <c r="AC17" s="181"/>
      <c r="AD17" s="181"/>
      <c r="AE17" s="181"/>
      <c r="AF17" s="181"/>
      <c r="AG17" s="181"/>
      <c r="AH17" s="181"/>
      <c r="AI17" s="181"/>
      <c r="AJ17" s="180"/>
      <c r="AK17" s="182"/>
      <c r="AL17" s="179"/>
      <c r="AM17" s="182"/>
      <c r="AN17" s="41"/>
      <c r="CU17" s="9" t="s">
        <v>191</v>
      </c>
    </row>
    <row r="18" spans="1:99" s="30" customFormat="1" ht="22.15" customHeight="1">
      <c r="A18" s="292" t="s">
        <v>399</v>
      </c>
      <c r="B18" s="292"/>
      <c r="C18" s="292"/>
      <c r="D18" s="292"/>
      <c r="E18" s="292"/>
      <c r="F18" s="622" t="str">
        <f>IF('様式１及び様式１－２'!E66="","",'様式１及び様式１－２'!E66)</f>
        <v/>
      </c>
      <c r="G18" s="705"/>
      <c r="H18" s="705"/>
      <c r="I18" s="705"/>
      <c r="J18" s="705"/>
      <c r="K18" s="705"/>
      <c r="L18" s="705"/>
      <c r="M18" s="705"/>
      <c r="N18" s="705"/>
      <c r="O18" s="705"/>
      <c r="P18" s="705"/>
      <c r="Q18" s="705"/>
      <c r="R18" s="705"/>
      <c r="S18" s="705"/>
      <c r="T18" s="705"/>
      <c r="U18" s="705"/>
      <c r="V18" s="705"/>
      <c r="W18" s="705"/>
      <c r="Y18" s="181" t="s">
        <v>434</v>
      </c>
      <c r="Z18" s="181"/>
      <c r="AA18" s="181"/>
      <c r="AB18" s="181"/>
      <c r="AC18" s="181"/>
      <c r="AD18" s="181"/>
      <c r="AE18" s="181"/>
      <c r="AF18" s="181"/>
      <c r="AG18" s="181"/>
      <c r="AH18" s="181"/>
      <c r="AI18" s="181"/>
      <c r="AJ18" s="180"/>
      <c r="AK18" s="182"/>
      <c r="AL18" s="183"/>
      <c r="AM18" s="183"/>
      <c r="AN18" s="180"/>
    </row>
    <row r="19" spans="1:99" s="30" customFormat="1" ht="22.15" customHeight="1">
      <c r="A19" s="292"/>
      <c r="B19" s="292"/>
      <c r="C19" s="292"/>
      <c r="D19" s="292"/>
      <c r="E19" s="292"/>
      <c r="F19" s="705"/>
      <c r="G19" s="705"/>
      <c r="H19" s="705"/>
      <c r="I19" s="705"/>
      <c r="J19" s="705"/>
      <c r="K19" s="705"/>
      <c r="L19" s="705"/>
      <c r="M19" s="705"/>
      <c r="N19" s="705"/>
      <c r="O19" s="705"/>
      <c r="P19" s="705"/>
      <c r="Q19" s="705"/>
      <c r="R19" s="705"/>
      <c r="S19" s="705"/>
      <c r="T19" s="705"/>
      <c r="U19" s="705"/>
      <c r="V19" s="705"/>
      <c r="W19" s="705"/>
      <c r="Y19" s="709" t="s">
        <v>383</v>
      </c>
      <c r="Z19" s="709"/>
      <c r="AA19" s="709"/>
      <c r="AB19" s="709"/>
      <c r="AC19" s="709"/>
      <c r="AD19" s="709"/>
      <c r="AE19" s="709"/>
      <c r="AF19" s="709"/>
      <c r="AG19" s="709"/>
      <c r="AH19" s="730" t="str">
        <f>IF(COUNTIF(対象種別,'様式１及び様式１－２'!G$29)=1,IF(OR('様式１及び様式１－２'!E70='様式１及び様式１－２'!A81,'様式１及び様式１－２'!E72='様式１及び様式１－２'!A81,'様式１及び様式１－２'!E72='様式１及び様式１－２'!BW3),(AC13*10000)+AK13,"対象外"),"対象外")</f>
        <v>対象外</v>
      </c>
      <c r="AI19" s="731"/>
      <c r="AJ19" s="731"/>
      <c r="AK19" s="731"/>
      <c r="AL19" s="731"/>
      <c r="AM19" s="731"/>
      <c r="AN19" s="195" t="str">
        <f>IF(AH19="対象外","","円")</f>
        <v/>
      </c>
    </row>
    <row r="20" spans="1:99" s="30" customFormat="1" ht="22.15" customHeight="1">
      <c r="A20" s="292" t="s">
        <v>114</v>
      </c>
      <c r="B20" s="292"/>
      <c r="C20" s="292"/>
      <c r="D20" s="292"/>
      <c r="E20" s="292"/>
      <c r="F20" s="622" t="str">
        <f>IF('様式１及び様式１－２'!G68="","",'様式１及び様式１－２'!G68)</f>
        <v/>
      </c>
      <c r="G20" s="705"/>
      <c r="H20" s="705"/>
      <c r="I20" s="705"/>
      <c r="J20" s="705"/>
      <c r="K20" s="705"/>
      <c r="L20" s="705"/>
      <c r="M20" s="705"/>
      <c r="N20" s="705"/>
      <c r="O20" s="705"/>
      <c r="P20" s="705"/>
      <c r="Q20" s="705"/>
      <c r="R20" s="705"/>
      <c r="S20" s="705"/>
      <c r="T20" s="705"/>
      <c r="U20" s="705"/>
      <c r="V20" s="705"/>
      <c r="W20" s="705"/>
      <c r="Y20" s="709" t="s">
        <v>384</v>
      </c>
      <c r="Z20" s="709"/>
      <c r="AA20" s="709"/>
      <c r="AB20" s="709"/>
      <c r="AC20" s="709"/>
      <c r="AD20" s="709"/>
      <c r="AE20" s="709"/>
      <c r="AF20" s="709"/>
      <c r="AG20" s="709"/>
      <c r="AH20" s="730" t="str">
        <f>IF(COUNTIF(対象種別,'様式１及び様式１－２'!G$29)=1,IF(OR('様式１及び様式１－２'!E70='様式１及び様式１－２'!A81,'様式１及び様式１－２'!E72='様式１及び様式１－２'!A81,'様式１及び様式１－２'!E72='様式１及び様式１－２'!BW3),(AC14*10000)+AK14,"対象外"),"対象外")</f>
        <v>対象外</v>
      </c>
      <c r="AI20" s="731"/>
      <c r="AJ20" s="731"/>
      <c r="AK20" s="731"/>
      <c r="AL20" s="731"/>
      <c r="AM20" s="731"/>
      <c r="AN20" s="195" t="str">
        <f t="shared" ref="AN20:AN21" si="0">IF(AH20="対象外","","円")</f>
        <v/>
      </c>
    </row>
    <row r="21" spans="1:99" s="30" customFormat="1" ht="22.15" customHeight="1">
      <c r="A21" s="292"/>
      <c r="B21" s="292"/>
      <c r="C21" s="292"/>
      <c r="D21" s="292"/>
      <c r="E21" s="292"/>
      <c r="F21" s="705"/>
      <c r="G21" s="705"/>
      <c r="H21" s="705"/>
      <c r="I21" s="705"/>
      <c r="J21" s="705"/>
      <c r="K21" s="705"/>
      <c r="L21" s="705"/>
      <c r="M21" s="705"/>
      <c r="N21" s="705"/>
      <c r="O21" s="705"/>
      <c r="P21" s="705"/>
      <c r="Q21" s="705"/>
      <c r="R21" s="705"/>
      <c r="S21" s="705"/>
      <c r="T21" s="705"/>
      <c r="U21" s="705"/>
      <c r="V21" s="705"/>
      <c r="W21" s="705"/>
      <c r="Y21" s="727" t="s">
        <v>389</v>
      </c>
      <c r="Z21" s="728"/>
      <c r="AA21" s="728"/>
      <c r="AB21" s="728"/>
      <c r="AC21" s="728"/>
      <c r="AD21" s="728"/>
      <c r="AE21" s="728"/>
      <c r="AF21" s="728"/>
      <c r="AG21" s="729"/>
      <c r="AH21" s="730" t="str">
        <f>IF(COUNTIF(対象種別,'様式１及び様式１－２'!G$29)=1,IF(OR('様式１及び様式１－２'!E70='様式１及び様式１－２'!A81,'様式１及び様式１－２'!E72='様式１及び様式１－２'!A81,'様式１及び様式１－２'!E72='様式１及び様式１－２'!BW3),SUM(AH19:AM20),"対象外"),"対象外")</f>
        <v>対象外</v>
      </c>
      <c r="AI21" s="731"/>
      <c r="AJ21" s="731"/>
      <c r="AK21" s="731"/>
      <c r="AL21" s="731"/>
      <c r="AM21" s="731"/>
      <c r="AN21" s="195" t="str">
        <f t="shared" si="0"/>
        <v/>
      </c>
    </row>
    <row r="22" spans="1:99" s="30" customFormat="1" ht="22.15" customHeight="1">
      <c r="AK22" s="126"/>
      <c r="AL22" s="39"/>
      <c r="AM22" s="39"/>
      <c r="AN22" s="33"/>
    </row>
    <row r="23" spans="1:99" s="30" customFormat="1" ht="22.15" customHeight="1">
      <c r="A23" s="30" t="s">
        <v>198</v>
      </c>
      <c r="AK23" s="126"/>
      <c r="AL23" s="39"/>
      <c r="AM23" s="39"/>
      <c r="AN23" s="33"/>
    </row>
    <row r="24" spans="1:99" s="30" customFormat="1" ht="31.15" customHeight="1">
      <c r="A24" s="715" t="s">
        <v>199</v>
      </c>
      <c r="B24" s="716"/>
      <c r="C24" s="719" t="s">
        <v>336</v>
      </c>
      <c r="D24" s="720"/>
      <c r="E24" s="720"/>
      <c r="F24" s="720"/>
      <c r="G24" s="720"/>
      <c r="H24" s="720"/>
      <c r="I24" s="720"/>
      <c r="J24" s="721"/>
      <c r="K24" s="719" t="s">
        <v>209</v>
      </c>
      <c r="L24" s="720"/>
      <c r="M24" s="720"/>
      <c r="N24" s="721"/>
      <c r="O24" s="719" t="s">
        <v>201</v>
      </c>
      <c r="P24" s="720"/>
      <c r="Q24" s="720"/>
      <c r="R24" s="720"/>
      <c r="S24" s="720"/>
      <c r="T24" s="720"/>
      <c r="U24" s="720"/>
      <c r="V24" s="720"/>
      <c r="W24" s="720"/>
      <c r="X24" s="720"/>
      <c r="Y24" s="720"/>
      <c r="Z24" s="720"/>
      <c r="AA24" s="720"/>
      <c r="AB24" s="721"/>
      <c r="AC24" s="714" t="s">
        <v>202</v>
      </c>
      <c r="AD24" s="714"/>
      <c r="AE24" s="714"/>
      <c r="AF24" s="714"/>
      <c r="AG24" s="714"/>
      <c r="AH24" s="714"/>
      <c r="AI24" s="713" t="s">
        <v>200</v>
      </c>
      <c r="AJ24" s="713"/>
      <c r="AK24" s="713"/>
      <c r="AL24" s="713"/>
      <c r="AM24" s="713"/>
      <c r="AN24" s="713"/>
    </row>
    <row r="25" spans="1:99" s="30" customFormat="1" ht="31.15" customHeight="1">
      <c r="A25" s="717"/>
      <c r="B25" s="718"/>
      <c r="C25" s="722"/>
      <c r="D25" s="723"/>
      <c r="E25" s="723"/>
      <c r="F25" s="723"/>
      <c r="G25" s="723"/>
      <c r="H25" s="723"/>
      <c r="I25" s="723"/>
      <c r="J25" s="724"/>
      <c r="K25" s="722"/>
      <c r="L25" s="723"/>
      <c r="M25" s="723"/>
      <c r="N25" s="724"/>
      <c r="O25" s="722"/>
      <c r="P25" s="723"/>
      <c r="Q25" s="723"/>
      <c r="R25" s="723"/>
      <c r="S25" s="723"/>
      <c r="T25" s="723"/>
      <c r="U25" s="723"/>
      <c r="V25" s="723"/>
      <c r="W25" s="723"/>
      <c r="X25" s="723"/>
      <c r="Y25" s="723"/>
      <c r="Z25" s="723"/>
      <c r="AA25" s="723"/>
      <c r="AB25" s="724"/>
      <c r="AC25" s="694" t="s">
        <v>397</v>
      </c>
      <c r="AD25" s="694"/>
      <c r="AE25" s="694" t="s">
        <v>398</v>
      </c>
      <c r="AF25" s="694"/>
      <c r="AG25" s="694" t="s">
        <v>65</v>
      </c>
      <c r="AH25" s="694"/>
      <c r="AI25" s="694" t="s">
        <v>397</v>
      </c>
      <c r="AJ25" s="694"/>
      <c r="AK25" s="694" t="s">
        <v>398</v>
      </c>
      <c r="AL25" s="694"/>
      <c r="AM25" s="694" t="s">
        <v>65</v>
      </c>
      <c r="AN25" s="694"/>
    </row>
    <row r="26" spans="1:99" s="30" customFormat="1" ht="42" customHeight="1">
      <c r="A26" s="696">
        <v>1</v>
      </c>
      <c r="B26" s="696"/>
      <c r="C26" s="697"/>
      <c r="D26" s="697"/>
      <c r="E26" s="697"/>
      <c r="F26" s="697"/>
      <c r="G26" s="697"/>
      <c r="H26" s="697"/>
      <c r="I26" s="697"/>
      <c r="J26" s="697"/>
      <c r="K26" s="698"/>
      <c r="L26" s="699"/>
      <c r="M26" s="699"/>
      <c r="N26" s="700"/>
      <c r="O26" s="701"/>
      <c r="P26" s="702"/>
      <c r="Q26" s="702"/>
      <c r="R26" s="702"/>
      <c r="S26" s="702"/>
      <c r="T26" s="702"/>
      <c r="U26" s="703" t="s">
        <v>70</v>
      </c>
      <c r="V26" s="703"/>
      <c r="W26" s="702"/>
      <c r="X26" s="702"/>
      <c r="Y26" s="702"/>
      <c r="Z26" s="702"/>
      <c r="AA26" s="702"/>
      <c r="AB26" s="704"/>
      <c r="AC26" s="694" t="str">
        <f>IF(AND(O26&lt;&gt;"",W26&lt;&gt;""),IF(AND(O26&lt;&gt;0,W26&lt;&gt;0),IF(O26&gt;AT$1,"0",IF(AND(O26&lt;AT$1,W26&lt;AT$2),(W26-O26)+1,IF(AND(O26&lt;AT$1,W26&gt;=AT$2),(AT$1-O26)+1,IF(O26=AT$1,1,"0")))),""),"")</f>
        <v/>
      </c>
      <c r="AD26" s="694"/>
      <c r="AE26" s="694" t="str">
        <f>IF(AND(O26&lt;&gt;0,W26&lt;&gt;0),IF(O26&gt;AT$1,(W26-O26)+1,IF(AND(O26&lt;=AT$1,W26&gt;=AT$2),(W26-AT$2)+1,IF(AND(O26&lt;=AT$1,W26&lt;AT$2),0,""))),"")</f>
        <v/>
      </c>
      <c r="AF26" s="694"/>
      <c r="AG26" s="694" t="str">
        <f t="shared" ref="AG26" si="1">IF(AND(AC26&lt;&gt;"",AE26&lt;&gt;""),SUM(AC26:AF26),"")</f>
        <v/>
      </c>
      <c r="AH26" s="694"/>
      <c r="AI26" s="695" t="str">
        <f>IF(AND(O26&lt;&gt;"",W26&lt;&gt;""),IF(AC26="0","0",IF(AC26&gt;15,15,AC26)),"")</f>
        <v/>
      </c>
      <c r="AJ26" s="695"/>
      <c r="AK26" s="710" t="str">
        <f>IF(AND(O26&lt;&gt;"",W26&lt;&gt;""),IF(AE26="0","0",IF(AI26&gt;0,MIN(15-AI26,AE26),0)),"")</f>
        <v/>
      </c>
      <c r="AL26" s="711"/>
      <c r="AM26" s="694" t="str">
        <f t="shared" ref="AM26" si="2">IF(AND(AI26="",AK26=""),"",SUM(AI26:AL26))</f>
        <v/>
      </c>
      <c r="AN26" s="694"/>
      <c r="AQ26" s="221">
        <f>MAX(W26:AB125)</f>
        <v>0</v>
      </c>
      <c r="AT26" s="221"/>
    </row>
    <row r="27" spans="1:99" s="30" customFormat="1" ht="42" customHeight="1">
      <c r="A27" s="696">
        <v>2</v>
      </c>
      <c r="B27" s="696"/>
      <c r="C27" s="708"/>
      <c r="D27" s="697"/>
      <c r="E27" s="697"/>
      <c r="F27" s="697"/>
      <c r="G27" s="697"/>
      <c r="H27" s="697"/>
      <c r="I27" s="697"/>
      <c r="J27" s="697"/>
      <c r="K27" s="698"/>
      <c r="L27" s="699"/>
      <c r="M27" s="699"/>
      <c r="N27" s="700"/>
      <c r="O27" s="701"/>
      <c r="P27" s="702"/>
      <c r="Q27" s="702"/>
      <c r="R27" s="702"/>
      <c r="S27" s="702"/>
      <c r="T27" s="702"/>
      <c r="U27" s="703" t="s">
        <v>70</v>
      </c>
      <c r="V27" s="703"/>
      <c r="W27" s="702"/>
      <c r="X27" s="702"/>
      <c r="Y27" s="702"/>
      <c r="Z27" s="702"/>
      <c r="AA27" s="702"/>
      <c r="AB27" s="704"/>
      <c r="AC27" s="694" t="str">
        <f>IF(AND(O27&lt;&gt;"",W27&lt;&gt;""),IF(AND(O27&lt;&gt;0,W27&lt;&gt;0),IF(O27&gt;AT$1,"0",IF(AND(O27&lt;AT$1,W27&lt;AT$2),(W27-O27)+1,IF(AND(O27&lt;AT$1,W27&gt;=AT$2),(AT$1-O27)+1,IF(O27=AT$1,1,"0")))),""),"")</f>
        <v/>
      </c>
      <c r="AD27" s="694"/>
      <c r="AE27" s="694" t="str">
        <f>IF(AND(O27&lt;&gt;0,W27&lt;&gt;0),IF(O27&gt;AT$1,(W27-O27)+1,IF(AND(O27&lt;=AT$1,W27&gt;=AT$2),(W27-AT$2)+1,IF(AND(O27&lt;=AT$1,W27&lt;AT$2),0,""))),"")</f>
        <v/>
      </c>
      <c r="AF27" s="694"/>
      <c r="AG27" s="694" t="str">
        <f t="shared" ref="AG27" si="3">IF(AND(AC27&lt;&gt;"",AE27&lt;&gt;""),SUM(AC27:AF27),"")</f>
        <v/>
      </c>
      <c r="AH27" s="694"/>
      <c r="AI27" s="695" t="str">
        <f>IF(AND(O27&lt;&gt;"",W27&lt;&gt;""),IF(AC27="0","0",IF(AC27&gt;15,15,AC27)),"")</f>
        <v/>
      </c>
      <c r="AJ27" s="695"/>
      <c r="AK27" s="710" t="str">
        <f>IF(AND(O27&lt;&gt;"",W27&lt;&gt;""),IF(AE27="0","0",IF(AI27&gt;0,MIN(15-AI27,AE27),0)),"")</f>
        <v/>
      </c>
      <c r="AL27" s="711"/>
      <c r="AM27" s="694" t="str">
        <f t="shared" ref="AM27" si="4">IF(AND(AI27="",AK27=""),"",SUM(AI27:AL27))</f>
        <v/>
      </c>
      <c r="AN27" s="694"/>
      <c r="AT27" s="221"/>
    </row>
    <row r="28" spans="1:99" s="30" customFormat="1" ht="42" customHeight="1">
      <c r="A28" s="696">
        <v>3</v>
      </c>
      <c r="B28" s="696"/>
      <c r="C28" s="697"/>
      <c r="D28" s="697"/>
      <c r="E28" s="697"/>
      <c r="F28" s="697"/>
      <c r="G28" s="697"/>
      <c r="H28" s="697"/>
      <c r="I28" s="697"/>
      <c r="J28" s="697"/>
      <c r="K28" s="698"/>
      <c r="L28" s="699"/>
      <c r="M28" s="699"/>
      <c r="N28" s="700"/>
      <c r="O28" s="701"/>
      <c r="P28" s="702"/>
      <c r="Q28" s="702"/>
      <c r="R28" s="702"/>
      <c r="S28" s="702"/>
      <c r="T28" s="702"/>
      <c r="U28" s="703" t="s">
        <v>70</v>
      </c>
      <c r="V28" s="703"/>
      <c r="W28" s="702"/>
      <c r="X28" s="702"/>
      <c r="Y28" s="702"/>
      <c r="Z28" s="702"/>
      <c r="AA28" s="702"/>
      <c r="AB28" s="704"/>
      <c r="AC28" s="694" t="str">
        <f t="shared" ref="AC28:AC91" si="5">IF(AND(O28&lt;&gt;"",W28&lt;&gt;""),IF(AND(O28&lt;&gt;0,W28&lt;&gt;0),IF(O28&gt;AT$1,"0",IF(AND(O28&lt;AT$1,W28&lt;AT$2),(W28-O28)+1,IF(AND(O28&lt;AT$1,W28&gt;=AT$2),(AT$1-O28)+1,IF(O28=AT$1,1,"0")))),""),"")</f>
        <v/>
      </c>
      <c r="AD28" s="694"/>
      <c r="AE28" s="694" t="str">
        <f t="shared" ref="AE28:AE91" si="6">IF(AND(O28&lt;&gt;0,W28&lt;&gt;0),IF(O28&gt;AT$1,(W28-O28)+1,IF(AND(O28&lt;=AT$1,W28&gt;=AT$2),(W28-AT$2)+1,IF(AND(O28&lt;=AT$1,W28&lt;AT$2),0,""))),"")</f>
        <v/>
      </c>
      <c r="AF28" s="694"/>
      <c r="AG28" s="694" t="str">
        <f t="shared" ref="AG28:AG91" si="7">IF(AND(AC28&lt;&gt;"",AE28&lt;&gt;""),SUM(AC28:AF28),"")</f>
        <v/>
      </c>
      <c r="AH28" s="694"/>
      <c r="AI28" s="695" t="str">
        <f t="shared" ref="AI28:AI91" si="8">IF(AND(O28&lt;&gt;"",W28&lt;&gt;""),IF(AC28="0","0",IF(AC28&gt;15,15,AC28)),"")</f>
        <v/>
      </c>
      <c r="AJ28" s="695"/>
      <c r="AK28" s="710" t="str">
        <f t="shared" ref="AK28:AK91" si="9">IF(AND(O28&lt;&gt;"",W28&lt;&gt;""),IF(AE28="0","0",IF(AI28&gt;0,MIN(15-AI28,AE28),0)),"")</f>
        <v/>
      </c>
      <c r="AL28" s="711"/>
      <c r="AM28" s="694" t="str">
        <f t="shared" ref="AM28:AM91" si="10">IF(AND(AI28="",AK28=""),"",SUM(AI28:AL28))</f>
        <v/>
      </c>
      <c r="AN28" s="694"/>
      <c r="AT28" s="221"/>
    </row>
    <row r="29" spans="1:99" s="30" customFormat="1" ht="42" customHeight="1">
      <c r="A29" s="696">
        <v>4</v>
      </c>
      <c r="B29" s="696"/>
      <c r="C29" s="697"/>
      <c r="D29" s="697"/>
      <c r="E29" s="697"/>
      <c r="F29" s="697"/>
      <c r="G29" s="697"/>
      <c r="H29" s="697"/>
      <c r="I29" s="697"/>
      <c r="J29" s="697"/>
      <c r="K29" s="698"/>
      <c r="L29" s="699"/>
      <c r="M29" s="699"/>
      <c r="N29" s="700"/>
      <c r="O29" s="701"/>
      <c r="P29" s="702"/>
      <c r="Q29" s="702"/>
      <c r="R29" s="702"/>
      <c r="S29" s="702"/>
      <c r="T29" s="702"/>
      <c r="U29" s="703" t="s">
        <v>70</v>
      </c>
      <c r="V29" s="703"/>
      <c r="W29" s="702"/>
      <c r="X29" s="702"/>
      <c r="Y29" s="702"/>
      <c r="Z29" s="702"/>
      <c r="AA29" s="702"/>
      <c r="AB29" s="704"/>
      <c r="AC29" s="694" t="str">
        <f t="shared" si="5"/>
        <v/>
      </c>
      <c r="AD29" s="694"/>
      <c r="AE29" s="694" t="str">
        <f t="shared" si="6"/>
        <v/>
      </c>
      <c r="AF29" s="694"/>
      <c r="AG29" s="694" t="str">
        <f t="shared" si="7"/>
        <v/>
      </c>
      <c r="AH29" s="694"/>
      <c r="AI29" s="695" t="str">
        <f t="shared" si="8"/>
        <v/>
      </c>
      <c r="AJ29" s="695"/>
      <c r="AK29" s="710" t="str">
        <f t="shared" si="9"/>
        <v/>
      </c>
      <c r="AL29" s="711"/>
      <c r="AM29" s="694" t="str">
        <f t="shared" si="10"/>
        <v/>
      </c>
      <c r="AN29" s="694"/>
      <c r="AT29" s="221"/>
    </row>
    <row r="30" spans="1:99" s="30" customFormat="1" ht="42" customHeight="1">
      <c r="A30" s="696">
        <v>5</v>
      </c>
      <c r="B30" s="696"/>
      <c r="C30" s="697"/>
      <c r="D30" s="697"/>
      <c r="E30" s="697"/>
      <c r="F30" s="697"/>
      <c r="G30" s="697"/>
      <c r="H30" s="697"/>
      <c r="I30" s="697"/>
      <c r="J30" s="697"/>
      <c r="K30" s="698"/>
      <c r="L30" s="699"/>
      <c r="M30" s="699"/>
      <c r="N30" s="700"/>
      <c r="O30" s="701"/>
      <c r="P30" s="702"/>
      <c r="Q30" s="702"/>
      <c r="R30" s="702"/>
      <c r="S30" s="702"/>
      <c r="T30" s="702"/>
      <c r="U30" s="703" t="s">
        <v>70</v>
      </c>
      <c r="V30" s="703"/>
      <c r="W30" s="702"/>
      <c r="X30" s="702"/>
      <c r="Y30" s="702"/>
      <c r="Z30" s="702"/>
      <c r="AA30" s="702"/>
      <c r="AB30" s="704"/>
      <c r="AC30" s="694" t="str">
        <f t="shared" si="5"/>
        <v/>
      </c>
      <c r="AD30" s="694"/>
      <c r="AE30" s="694" t="str">
        <f t="shared" si="6"/>
        <v/>
      </c>
      <c r="AF30" s="694"/>
      <c r="AG30" s="694" t="str">
        <f t="shared" si="7"/>
        <v/>
      </c>
      <c r="AH30" s="694"/>
      <c r="AI30" s="695" t="str">
        <f t="shared" si="8"/>
        <v/>
      </c>
      <c r="AJ30" s="695"/>
      <c r="AK30" s="710" t="str">
        <f t="shared" si="9"/>
        <v/>
      </c>
      <c r="AL30" s="711"/>
      <c r="AM30" s="694" t="str">
        <f t="shared" si="10"/>
        <v/>
      </c>
      <c r="AN30" s="694"/>
      <c r="AT30" s="221"/>
    </row>
    <row r="31" spans="1:99" s="30" customFormat="1" ht="42" customHeight="1">
      <c r="A31" s="696">
        <v>6</v>
      </c>
      <c r="B31" s="696"/>
      <c r="C31" s="697"/>
      <c r="D31" s="697"/>
      <c r="E31" s="697"/>
      <c r="F31" s="697"/>
      <c r="G31" s="697"/>
      <c r="H31" s="697"/>
      <c r="I31" s="697"/>
      <c r="J31" s="697"/>
      <c r="K31" s="698"/>
      <c r="L31" s="699"/>
      <c r="M31" s="699"/>
      <c r="N31" s="700"/>
      <c r="O31" s="701"/>
      <c r="P31" s="702"/>
      <c r="Q31" s="702"/>
      <c r="R31" s="702"/>
      <c r="S31" s="702"/>
      <c r="T31" s="702"/>
      <c r="U31" s="703" t="s">
        <v>70</v>
      </c>
      <c r="V31" s="703"/>
      <c r="W31" s="702"/>
      <c r="X31" s="702"/>
      <c r="Y31" s="702"/>
      <c r="Z31" s="702"/>
      <c r="AA31" s="702"/>
      <c r="AB31" s="704"/>
      <c r="AC31" s="694" t="str">
        <f t="shared" si="5"/>
        <v/>
      </c>
      <c r="AD31" s="694"/>
      <c r="AE31" s="694" t="str">
        <f t="shared" si="6"/>
        <v/>
      </c>
      <c r="AF31" s="694"/>
      <c r="AG31" s="694" t="str">
        <f t="shared" si="7"/>
        <v/>
      </c>
      <c r="AH31" s="694"/>
      <c r="AI31" s="695" t="str">
        <f t="shared" si="8"/>
        <v/>
      </c>
      <c r="AJ31" s="695"/>
      <c r="AK31" s="710" t="str">
        <f t="shared" si="9"/>
        <v/>
      </c>
      <c r="AL31" s="711"/>
      <c r="AM31" s="694" t="str">
        <f t="shared" si="10"/>
        <v/>
      </c>
      <c r="AN31" s="694"/>
      <c r="AT31" s="221"/>
    </row>
    <row r="32" spans="1:99" s="30" customFormat="1" ht="42" customHeight="1">
      <c r="A32" s="696">
        <v>7</v>
      </c>
      <c r="B32" s="696"/>
      <c r="C32" s="697"/>
      <c r="D32" s="697"/>
      <c r="E32" s="697"/>
      <c r="F32" s="697"/>
      <c r="G32" s="697"/>
      <c r="H32" s="697"/>
      <c r="I32" s="697"/>
      <c r="J32" s="697"/>
      <c r="K32" s="698"/>
      <c r="L32" s="699"/>
      <c r="M32" s="699"/>
      <c r="N32" s="700"/>
      <c r="O32" s="701"/>
      <c r="P32" s="702"/>
      <c r="Q32" s="702"/>
      <c r="R32" s="702"/>
      <c r="S32" s="702"/>
      <c r="T32" s="702"/>
      <c r="U32" s="703" t="s">
        <v>70</v>
      </c>
      <c r="V32" s="703"/>
      <c r="W32" s="702"/>
      <c r="X32" s="702"/>
      <c r="Y32" s="702"/>
      <c r="Z32" s="702"/>
      <c r="AA32" s="702"/>
      <c r="AB32" s="704"/>
      <c r="AC32" s="694" t="str">
        <f t="shared" si="5"/>
        <v/>
      </c>
      <c r="AD32" s="694"/>
      <c r="AE32" s="694" t="str">
        <f t="shared" si="6"/>
        <v/>
      </c>
      <c r="AF32" s="694"/>
      <c r="AG32" s="694" t="str">
        <f t="shared" si="7"/>
        <v/>
      </c>
      <c r="AH32" s="694"/>
      <c r="AI32" s="695" t="str">
        <f t="shared" si="8"/>
        <v/>
      </c>
      <c r="AJ32" s="695"/>
      <c r="AK32" s="710" t="str">
        <f t="shared" si="9"/>
        <v/>
      </c>
      <c r="AL32" s="711"/>
      <c r="AM32" s="694" t="str">
        <f t="shared" si="10"/>
        <v/>
      </c>
      <c r="AN32" s="694"/>
      <c r="AT32" s="221"/>
    </row>
    <row r="33" spans="1:46" s="30" customFormat="1" ht="42" customHeight="1">
      <c r="A33" s="696">
        <v>8</v>
      </c>
      <c r="B33" s="696"/>
      <c r="C33" s="697"/>
      <c r="D33" s="697"/>
      <c r="E33" s="697"/>
      <c r="F33" s="697"/>
      <c r="G33" s="697"/>
      <c r="H33" s="697"/>
      <c r="I33" s="697"/>
      <c r="J33" s="697"/>
      <c r="K33" s="698"/>
      <c r="L33" s="699"/>
      <c r="M33" s="699"/>
      <c r="N33" s="700"/>
      <c r="O33" s="701"/>
      <c r="P33" s="702"/>
      <c r="Q33" s="702"/>
      <c r="R33" s="702"/>
      <c r="S33" s="702"/>
      <c r="T33" s="702"/>
      <c r="U33" s="703" t="s">
        <v>70</v>
      </c>
      <c r="V33" s="703"/>
      <c r="W33" s="702"/>
      <c r="X33" s="702"/>
      <c r="Y33" s="702"/>
      <c r="Z33" s="702"/>
      <c r="AA33" s="702"/>
      <c r="AB33" s="704"/>
      <c r="AC33" s="694" t="str">
        <f t="shared" si="5"/>
        <v/>
      </c>
      <c r="AD33" s="694"/>
      <c r="AE33" s="694" t="str">
        <f t="shared" si="6"/>
        <v/>
      </c>
      <c r="AF33" s="694"/>
      <c r="AG33" s="694" t="str">
        <f t="shared" si="7"/>
        <v/>
      </c>
      <c r="AH33" s="694"/>
      <c r="AI33" s="695" t="str">
        <f t="shared" si="8"/>
        <v/>
      </c>
      <c r="AJ33" s="695"/>
      <c r="AK33" s="710" t="str">
        <f t="shared" si="9"/>
        <v/>
      </c>
      <c r="AL33" s="711"/>
      <c r="AM33" s="694" t="str">
        <f t="shared" si="10"/>
        <v/>
      </c>
      <c r="AN33" s="694"/>
      <c r="AT33" s="221"/>
    </row>
    <row r="34" spans="1:46" s="30" customFormat="1" ht="42" customHeight="1">
      <c r="A34" s="696">
        <v>9</v>
      </c>
      <c r="B34" s="696"/>
      <c r="C34" s="697"/>
      <c r="D34" s="697"/>
      <c r="E34" s="697"/>
      <c r="F34" s="697"/>
      <c r="G34" s="697"/>
      <c r="H34" s="697"/>
      <c r="I34" s="697"/>
      <c r="J34" s="697"/>
      <c r="K34" s="698"/>
      <c r="L34" s="699"/>
      <c r="M34" s="699"/>
      <c r="N34" s="700"/>
      <c r="O34" s="701"/>
      <c r="P34" s="702"/>
      <c r="Q34" s="702"/>
      <c r="R34" s="702"/>
      <c r="S34" s="702"/>
      <c r="T34" s="702"/>
      <c r="U34" s="703" t="s">
        <v>70</v>
      </c>
      <c r="V34" s="703"/>
      <c r="W34" s="702"/>
      <c r="X34" s="702"/>
      <c r="Y34" s="702"/>
      <c r="Z34" s="702"/>
      <c r="AA34" s="702"/>
      <c r="AB34" s="704"/>
      <c r="AC34" s="694" t="str">
        <f t="shared" si="5"/>
        <v/>
      </c>
      <c r="AD34" s="694"/>
      <c r="AE34" s="694" t="str">
        <f t="shared" si="6"/>
        <v/>
      </c>
      <c r="AF34" s="694"/>
      <c r="AG34" s="694" t="str">
        <f t="shared" si="7"/>
        <v/>
      </c>
      <c r="AH34" s="694"/>
      <c r="AI34" s="695" t="str">
        <f t="shared" si="8"/>
        <v/>
      </c>
      <c r="AJ34" s="695"/>
      <c r="AK34" s="710" t="str">
        <f t="shared" si="9"/>
        <v/>
      </c>
      <c r="AL34" s="711"/>
      <c r="AM34" s="694" t="str">
        <f t="shared" si="10"/>
        <v/>
      </c>
      <c r="AN34" s="694"/>
      <c r="AT34" s="221"/>
    </row>
    <row r="35" spans="1:46" s="30" customFormat="1" ht="42" customHeight="1">
      <c r="A35" s="696">
        <v>10</v>
      </c>
      <c r="B35" s="696"/>
      <c r="C35" s="697"/>
      <c r="D35" s="697"/>
      <c r="E35" s="697"/>
      <c r="F35" s="697"/>
      <c r="G35" s="697"/>
      <c r="H35" s="697"/>
      <c r="I35" s="697"/>
      <c r="J35" s="697"/>
      <c r="K35" s="698"/>
      <c r="L35" s="699"/>
      <c r="M35" s="699"/>
      <c r="N35" s="700"/>
      <c r="O35" s="701"/>
      <c r="P35" s="702"/>
      <c r="Q35" s="702"/>
      <c r="R35" s="702"/>
      <c r="S35" s="702"/>
      <c r="T35" s="702"/>
      <c r="U35" s="703" t="s">
        <v>70</v>
      </c>
      <c r="V35" s="703"/>
      <c r="W35" s="702"/>
      <c r="X35" s="702"/>
      <c r="Y35" s="702"/>
      <c r="Z35" s="702"/>
      <c r="AA35" s="702"/>
      <c r="AB35" s="704"/>
      <c r="AC35" s="694" t="str">
        <f t="shared" si="5"/>
        <v/>
      </c>
      <c r="AD35" s="694"/>
      <c r="AE35" s="694" t="str">
        <f t="shared" si="6"/>
        <v/>
      </c>
      <c r="AF35" s="694"/>
      <c r="AG35" s="694" t="str">
        <f t="shared" si="7"/>
        <v/>
      </c>
      <c r="AH35" s="694"/>
      <c r="AI35" s="695" t="str">
        <f t="shared" si="8"/>
        <v/>
      </c>
      <c r="AJ35" s="695"/>
      <c r="AK35" s="710" t="str">
        <f t="shared" si="9"/>
        <v/>
      </c>
      <c r="AL35" s="711"/>
      <c r="AM35" s="694" t="str">
        <f t="shared" si="10"/>
        <v/>
      </c>
      <c r="AN35" s="694"/>
      <c r="AT35" s="221"/>
    </row>
    <row r="36" spans="1:46" s="30" customFormat="1" ht="42" customHeight="1">
      <c r="A36" s="696">
        <v>11</v>
      </c>
      <c r="B36" s="696"/>
      <c r="C36" s="697"/>
      <c r="D36" s="697"/>
      <c r="E36" s="697"/>
      <c r="F36" s="697"/>
      <c r="G36" s="697"/>
      <c r="H36" s="697"/>
      <c r="I36" s="697"/>
      <c r="J36" s="697"/>
      <c r="K36" s="698"/>
      <c r="L36" s="699"/>
      <c r="M36" s="699"/>
      <c r="N36" s="700"/>
      <c r="O36" s="701"/>
      <c r="P36" s="702"/>
      <c r="Q36" s="702"/>
      <c r="R36" s="702"/>
      <c r="S36" s="702"/>
      <c r="T36" s="702"/>
      <c r="U36" s="703" t="s">
        <v>70</v>
      </c>
      <c r="V36" s="703"/>
      <c r="W36" s="702"/>
      <c r="X36" s="702"/>
      <c r="Y36" s="702"/>
      <c r="Z36" s="702"/>
      <c r="AA36" s="702"/>
      <c r="AB36" s="704"/>
      <c r="AC36" s="694" t="str">
        <f t="shared" si="5"/>
        <v/>
      </c>
      <c r="AD36" s="694"/>
      <c r="AE36" s="694" t="str">
        <f t="shared" si="6"/>
        <v/>
      </c>
      <c r="AF36" s="694"/>
      <c r="AG36" s="694" t="str">
        <f t="shared" si="7"/>
        <v/>
      </c>
      <c r="AH36" s="694"/>
      <c r="AI36" s="695" t="str">
        <f t="shared" si="8"/>
        <v/>
      </c>
      <c r="AJ36" s="695"/>
      <c r="AK36" s="710" t="str">
        <f t="shared" si="9"/>
        <v/>
      </c>
      <c r="AL36" s="711"/>
      <c r="AM36" s="694" t="str">
        <f t="shared" si="10"/>
        <v/>
      </c>
      <c r="AN36" s="694"/>
      <c r="AT36" s="221"/>
    </row>
    <row r="37" spans="1:46" s="30" customFormat="1" ht="42" customHeight="1">
      <c r="A37" s="696">
        <v>12</v>
      </c>
      <c r="B37" s="696"/>
      <c r="C37" s="697"/>
      <c r="D37" s="697"/>
      <c r="E37" s="697"/>
      <c r="F37" s="697"/>
      <c r="G37" s="697"/>
      <c r="H37" s="697"/>
      <c r="I37" s="697"/>
      <c r="J37" s="697"/>
      <c r="K37" s="698"/>
      <c r="L37" s="699"/>
      <c r="M37" s="699"/>
      <c r="N37" s="700"/>
      <c r="O37" s="701"/>
      <c r="P37" s="702"/>
      <c r="Q37" s="702"/>
      <c r="R37" s="702"/>
      <c r="S37" s="702"/>
      <c r="T37" s="702"/>
      <c r="U37" s="703" t="s">
        <v>70</v>
      </c>
      <c r="V37" s="703"/>
      <c r="W37" s="702"/>
      <c r="X37" s="702"/>
      <c r="Y37" s="702"/>
      <c r="Z37" s="702"/>
      <c r="AA37" s="702"/>
      <c r="AB37" s="704"/>
      <c r="AC37" s="694" t="str">
        <f t="shared" si="5"/>
        <v/>
      </c>
      <c r="AD37" s="694"/>
      <c r="AE37" s="694" t="str">
        <f t="shared" si="6"/>
        <v/>
      </c>
      <c r="AF37" s="694"/>
      <c r="AG37" s="694" t="str">
        <f t="shared" si="7"/>
        <v/>
      </c>
      <c r="AH37" s="694"/>
      <c r="AI37" s="695" t="str">
        <f t="shared" si="8"/>
        <v/>
      </c>
      <c r="AJ37" s="695"/>
      <c r="AK37" s="710" t="str">
        <f t="shared" si="9"/>
        <v/>
      </c>
      <c r="AL37" s="711"/>
      <c r="AM37" s="694" t="str">
        <f t="shared" si="10"/>
        <v/>
      </c>
      <c r="AN37" s="694"/>
      <c r="AT37" s="221"/>
    </row>
    <row r="38" spans="1:46" s="30" customFormat="1" ht="42" customHeight="1">
      <c r="A38" s="696">
        <v>13</v>
      </c>
      <c r="B38" s="696"/>
      <c r="C38" s="697"/>
      <c r="D38" s="697"/>
      <c r="E38" s="697"/>
      <c r="F38" s="697"/>
      <c r="G38" s="697"/>
      <c r="H38" s="697"/>
      <c r="I38" s="697"/>
      <c r="J38" s="697"/>
      <c r="K38" s="698"/>
      <c r="L38" s="699"/>
      <c r="M38" s="699"/>
      <c r="N38" s="700"/>
      <c r="O38" s="701"/>
      <c r="P38" s="702"/>
      <c r="Q38" s="702"/>
      <c r="R38" s="702"/>
      <c r="S38" s="702"/>
      <c r="T38" s="702"/>
      <c r="U38" s="703" t="s">
        <v>70</v>
      </c>
      <c r="V38" s="703"/>
      <c r="W38" s="702"/>
      <c r="X38" s="702"/>
      <c r="Y38" s="702"/>
      <c r="Z38" s="702"/>
      <c r="AA38" s="702"/>
      <c r="AB38" s="704"/>
      <c r="AC38" s="694" t="str">
        <f t="shared" si="5"/>
        <v/>
      </c>
      <c r="AD38" s="694"/>
      <c r="AE38" s="694" t="str">
        <f t="shared" si="6"/>
        <v/>
      </c>
      <c r="AF38" s="694"/>
      <c r="AG38" s="694" t="str">
        <f t="shared" si="7"/>
        <v/>
      </c>
      <c r="AH38" s="694"/>
      <c r="AI38" s="695" t="str">
        <f t="shared" si="8"/>
        <v/>
      </c>
      <c r="AJ38" s="695"/>
      <c r="AK38" s="710" t="str">
        <f t="shared" si="9"/>
        <v/>
      </c>
      <c r="AL38" s="711"/>
      <c r="AM38" s="694" t="str">
        <f t="shared" si="10"/>
        <v/>
      </c>
      <c r="AN38" s="694"/>
      <c r="AT38" s="221"/>
    </row>
    <row r="39" spans="1:46" s="30" customFormat="1" ht="42" customHeight="1">
      <c r="A39" s="696">
        <v>14</v>
      </c>
      <c r="B39" s="696"/>
      <c r="C39" s="697"/>
      <c r="D39" s="697"/>
      <c r="E39" s="697"/>
      <c r="F39" s="697"/>
      <c r="G39" s="697"/>
      <c r="H39" s="697"/>
      <c r="I39" s="697"/>
      <c r="J39" s="697"/>
      <c r="K39" s="698"/>
      <c r="L39" s="699"/>
      <c r="M39" s="699"/>
      <c r="N39" s="700"/>
      <c r="O39" s="701"/>
      <c r="P39" s="702"/>
      <c r="Q39" s="702"/>
      <c r="R39" s="702"/>
      <c r="S39" s="702"/>
      <c r="T39" s="702"/>
      <c r="U39" s="703" t="s">
        <v>70</v>
      </c>
      <c r="V39" s="703"/>
      <c r="W39" s="702"/>
      <c r="X39" s="702"/>
      <c r="Y39" s="702"/>
      <c r="Z39" s="702"/>
      <c r="AA39" s="702"/>
      <c r="AB39" s="704"/>
      <c r="AC39" s="694" t="str">
        <f t="shared" si="5"/>
        <v/>
      </c>
      <c r="AD39" s="694"/>
      <c r="AE39" s="694" t="str">
        <f t="shared" si="6"/>
        <v/>
      </c>
      <c r="AF39" s="694"/>
      <c r="AG39" s="694" t="str">
        <f t="shared" si="7"/>
        <v/>
      </c>
      <c r="AH39" s="694"/>
      <c r="AI39" s="695" t="str">
        <f t="shared" si="8"/>
        <v/>
      </c>
      <c r="AJ39" s="695"/>
      <c r="AK39" s="710" t="str">
        <f t="shared" si="9"/>
        <v/>
      </c>
      <c r="AL39" s="711"/>
      <c r="AM39" s="694" t="str">
        <f t="shared" si="10"/>
        <v/>
      </c>
      <c r="AN39" s="694"/>
      <c r="AT39" s="221"/>
    </row>
    <row r="40" spans="1:46" s="30" customFormat="1" ht="42" customHeight="1">
      <c r="A40" s="696">
        <v>15</v>
      </c>
      <c r="B40" s="696"/>
      <c r="C40" s="697"/>
      <c r="D40" s="697"/>
      <c r="E40" s="697"/>
      <c r="F40" s="697"/>
      <c r="G40" s="697"/>
      <c r="H40" s="697"/>
      <c r="I40" s="697"/>
      <c r="J40" s="697"/>
      <c r="K40" s="698"/>
      <c r="L40" s="699"/>
      <c r="M40" s="699"/>
      <c r="N40" s="700"/>
      <c r="O40" s="701"/>
      <c r="P40" s="702"/>
      <c r="Q40" s="702"/>
      <c r="R40" s="702"/>
      <c r="S40" s="702"/>
      <c r="T40" s="702"/>
      <c r="U40" s="703" t="s">
        <v>70</v>
      </c>
      <c r="V40" s="703"/>
      <c r="W40" s="702"/>
      <c r="X40" s="702"/>
      <c r="Y40" s="702"/>
      <c r="Z40" s="702"/>
      <c r="AA40" s="702"/>
      <c r="AB40" s="704"/>
      <c r="AC40" s="694" t="str">
        <f t="shared" si="5"/>
        <v/>
      </c>
      <c r="AD40" s="694"/>
      <c r="AE40" s="694" t="str">
        <f t="shared" si="6"/>
        <v/>
      </c>
      <c r="AF40" s="694"/>
      <c r="AG40" s="694" t="str">
        <f t="shared" si="7"/>
        <v/>
      </c>
      <c r="AH40" s="694"/>
      <c r="AI40" s="695" t="str">
        <f t="shared" si="8"/>
        <v/>
      </c>
      <c r="AJ40" s="695"/>
      <c r="AK40" s="710" t="str">
        <f t="shared" si="9"/>
        <v/>
      </c>
      <c r="AL40" s="711"/>
      <c r="AM40" s="694" t="str">
        <f t="shared" si="10"/>
        <v/>
      </c>
      <c r="AN40" s="694"/>
      <c r="AT40" s="221"/>
    </row>
    <row r="41" spans="1:46" s="30" customFormat="1" ht="42" customHeight="1">
      <c r="A41" s="696">
        <v>16</v>
      </c>
      <c r="B41" s="696"/>
      <c r="C41" s="697"/>
      <c r="D41" s="697"/>
      <c r="E41" s="697"/>
      <c r="F41" s="697"/>
      <c r="G41" s="697"/>
      <c r="H41" s="697"/>
      <c r="I41" s="697"/>
      <c r="J41" s="697"/>
      <c r="K41" s="698"/>
      <c r="L41" s="699"/>
      <c r="M41" s="699"/>
      <c r="N41" s="700"/>
      <c r="O41" s="701"/>
      <c r="P41" s="702"/>
      <c r="Q41" s="702"/>
      <c r="R41" s="702"/>
      <c r="S41" s="702"/>
      <c r="T41" s="702"/>
      <c r="U41" s="703" t="s">
        <v>70</v>
      </c>
      <c r="V41" s="703"/>
      <c r="W41" s="702"/>
      <c r="X41" s="702"/>
      <c r="Y41" s="702"/>
      <c r="Z41" s="702"/>
      <c r="AA41" s="702"/>
      <c r="AB41" s="704"/>
      <c r="AC41" s="694" t="str">
        <f t="shared" si="5"/>
        <v/>
      </c>
      <c r="AD41" s="694"/>
      <c r="AE41" s="694" t="str">
        <f t="shared" si="6"/>
        <v/>
      </c>
      <c r="AF41" s="694"/>
      <c r="AG41" s="694" t="str">
        <f t="shared" si="7"/>
        <v/>
      </c>
      <c r="AH41" s="694"/>
      <c r="AI41" s="695" t="str">
        <f t="shared" si="8"/>
        <v/>
      </c>
      <c r="AJ41" s="695"/>
      <c r="AK41" s="710" t="str">
        <f t="shared" si="9"/>
        <v/>
      </c>
      <c r="AL41" s="711"/>
      <c r="AM41" s="694" t="str">
        <f t="shared" si="10"/>
        <v/>
      </c>
      <c r="AN41" s="694"/>
      <c r="AT41" s="221"/>
    </row>
    <row r="42" spans="1:46" s="30" customFormat="1" ht="42" customHeight="1">
      <c r="A42" s="696">
        <v>17</v>
      </c>
      <c r="B42" s="696"/>
      <c r="C42" s="697"/>
      <c r="D42" s="697"/>
      <c r="E42" s="697"/>
      <c r="F42" s="697"/>
      <c r="G42" s="697"/>
      <c r="H42" s="697"/>
      <c r="I42" s="697"/>
      <c r="J42" s="697"/>
      <c r="K42" s="698"/>
      <c r="L42" s="699"/>
      <c r="M42" s="699"/>
      <c r="N42" s="700"/>
      <c r="O42" s="701"/>
      <c r="P42" s="702"/>
      <c r="Q42" s="702"/>
      <c r="R42" s="702"/>
      <c r="S42" s="702"/>
      <c r="T42" s="702"/>
      <c r="U42" s="703" t="s">
        <v>70</v>
      </c>
      <c r="V42" s="703"/>
      <c r="W42" s="702"/>
      <c r="X42" s="702"/>
      <c r="Y42" s="702"/>
      <c r="Z42" s="702"/>
      <c r="AA42" s="702"/>
      <c r="AB42" s="704"/>
      <c r="AC42" s="694" t="str">
        <f t="shared" si="5"/>
        <v/>
      </c>
      <c r="AD42" s="694"/>
      <c r="AE42" s="694" t="str">
        <f t="shared" si="6"/>
        <v/>
      </c>
      <c r="AF42" s="694"/>
      <c r="AG42" s="694" t="str">
        <f t="shared" si="7"/>
        <v/>
      </c>
      <c r="AH42" s="694"/>
      <c r="AI42" s="695" t="str">
        <f t="shared" si="8"/>
        <v/>
      </c>
      <c r="AJ42" s="695"/>
      <c r="AK42" s="710" t="str">
        <f t="shared" si="9"/>
        <v/>
      </c>
      <c r="AL42" s="711"/>
      <c r="AM42" s="694" t="str">
        <f t="shared" si="10"/>
        <v/>
      </c>
      <c r="AN42" s="694"/>
      <c r="AT42" s="221"/>
    </row>
    <row r="43" spans="1:46" s="30" customFormat="1" ht="42" customHeight="1">
      <c r="A43" s="696">
        <v>18</v>
      </c>
      <c r="B43" s="696"/>
      <c r="C43" s="697"/>
      <c r="D43" s="697"/>
      <c r="E43" s="697"/>
      <c r="F43" s="697"/>
      <c r="G43" s="697"/>
      <c r="H43" s="697"/>
      <c r="I43" s="697"/>
      <c r="J43" s="697"/>
      <c r="K43" s="698"/>
      <c r="L43" s="699"/>
      <c r="M43" s="699"/>
      <c r="N43" s="700"/>
      <c r="O43" s="701"/>
      <c r="P43" s="702"/>
      <c r="Q43" s="702"/>
      <c r="R43" s="702"/>
      <c r="S43" s="702"/>
      <c r="T43" s="702"/>
      <c r="U43" s="703" t="s">
        <v>70</v>
      </c>
      <c r="V43" s="703"/>
      <c r="W43" s="702"/>
      <c r="X43" s="702"/>
      <c r="Y43" s="702"/>
      <c r="Z43" s="702"/>
      <c r="AA43" s="702"/>
      <c r="AB43" s="704"/>
      <c r="AC43" s="694" t="str">
        <f t="shared" si="5"/>
        <v/>
      </c>
      <c r="AD43" s="694"/>
      <c r="AE43" s="694" t="str">
        <f t="shared" si="6"/>
        <v/>
      </c>
      <c r="AF43" s="694"/>
      <c r="AG43" s="694" t="str">
        <f t="shared" si="7"/>
        <v/>
      </c>
      <c r="AH43" s="694"/>
      <c r="AI43" s="695" t="str">
        <f t="shared" si="8"/>
        <v/>
      </c>
      <c r="AJ43" s="695"/>
      <c r="AK43" s="710" t="str">
        <f t="shared" si="9"/>
        <v/>
      </c>
      <c r="AL43" s="711"/>
      <c r="AM43" s="694" t="str">
        <f t="shared" si="10"/>
        <v/>
      </c>
      <c r="AN43" s="694"/>
      <c r="AT43" s="221"/>
    </row>
    <row r="44" spans="1:46" s="30" customFormat="1" ht="42" customHeight="1">
      <c r="A44" s="696">
        <v>19</v>
      </c>
      <c r="B44" s="696"/>
      <c r="C44" s="697"/>
      <c r="D44" s="697"/>
      <c r="E44" s="697"/>
      <c r="F44" s="697"/>
      <c r="G44" s="697"/>
      <c r="H44" s="697"/>
      <c r="I44" s="697"/>
      <c r="J44" s="697"/>
      <c r="K44" s="698"/>
      <c r="L44" s="699"/>
      <c r="M44" s="699"/>
      <c r="N44" s="700"/>
      <c r="O44" s="701"/>
      <c r="P44" s="702"/>
      <c r="Q44" s="702"/>
      <c r="R44" s="702"/>
      <c r="S44" s="702"/>
      <c r="T44" s="702"/>
      <c r="U44" s="703" t="s">
        <v>70</v>
      </c>
      <c r="V44" s="703"/>
      <c r="W44" s="702"/>
      <c r="X44" s="702"/>
      <c r="Y44" s="702"/>
      <c r="Z44" s="702"/>
      <c r="AA44" s="702"/>
      <c r="AB44" s="704"/>
      <c r="AC44" s="694" t="str">
        <f t="shared" si="5"/>
        <v/>
      </c>
      <c r="AD44" s="694"/>
      <c r="AE44" s="694" t="str">
        <f t="shared" si="6"/>
        <v/>
      </c>
      <c r="AF44" s="694"/>
      <c r="AG44" s="694" t="str">
        <f t="shared" si="7"/>
        <v/>
      </c>
      <c r="AH44" s="694"/>
      <c r="AI44" s="695" t="str">
        <f t="shared" si="8"/>
        <v/>
      </c>
      <c r="AJ44" s="695"/>
      <c r="AK44" s="710" t="str">
        <f t="shared" si="9"/>
        <v/>
      </c>
      <c r="AL44" s="711"/>
      <c r="AM44" s="694" t="str">
        <f t="shared" si="10"/>
        <v/>
      </c>
      <c r="AN44" s="694"/>
      <c r="AT44" s="221"/>
    </row>
    <row r="45" spans="1:46" s="30" customFormat="1" ht="42" customHeight="1">
      <c r="A45" s="696">
        <v>20</v>
      </c>
      <c r="B45" s="696"/>
      <c r="C45" s="697"/>
      <c r="D45" s="697"/>
      <c r="E45" s="697"/>
      <c r="F45" s="697"/>
      <c r="G45" s="697"/>
      <c r="H45" s="697"/>
      <c r="I45" s="697"/>
      <c r="J45" s="697"/>
      <c r="K45" s="698"/>
      <c r="L45" s="699"/>
      <c r="M45" s="699"/>
      <c r="N45" s="700"/>
      <c r="O45" s="701"/>
      <c r="P45" s="702"/>
      <c r="Q45" s="702"/>
      <c r="R45" s="702"/>
      <c r="S45" s="702"/>
      <c r="T45" s="702"/>
      <c r="U45" s="703" t="s">
        <v>70</v>
      </c>
      <c r="V45" s="703"/>
      <c r="W45" s="702"/>
      <c r="X45" s="702"/>
      <c r="Y45" s="702"/>
      <c r="Z45" s="702"/>
      <c r="AA45" s="702"/>
      <c r="AB45" s="704"/>
      <c r="AC45" s="694" t="str">
        <f t="shared" si="5"/>
        <v/>
      </c>
      <c r="AD45" s="694"/>
      <c r="AE45" s="694" t="str">
        <f t="shared" si="6"/>
        <v/>
      </c>
      <c r="AF45" s="694"/>
      <c r="AG45" s="694" t="str">
        <f t="shared" si="7"/>
        <v/>
      </c>
      <c r="AH45" s="694"/>
      <c r="AI45" s="695" t="str">
        <f t="shared" si="8"/>
        <v/>
      </c>
      <c r="AJ45" s="695"/>
      <c r="AK45" s="710" t="str">
        <f t="shared" si="9"/>
        <v/>
      </c>
      <c r="AL45" s="711"/>
      <c r="AM45" s="694" t="str">
        <f t="shared" si="10"/>
        <v/>
      </c>
      <c r="AN45" s="694"/>
      <c r="AT45" s="221"/>
    </row>
    <row r="46" spans="1:46" s="30" customFormat="1" ht="42" customHeight="1">
      <c r="A46" s="696">
        <v>21</v>
      </c>
      <c r="B46" s="696"/>
      <c r="C46" s="697"/>
      <c r="D46" s="697"/>
      <c r="E46" s="697"/>
      <c r="F46" s="697"/>
      <c r="G46" s="697"/>
      <c r="H46" s="697"/>
      <c r="I46" s="697"/>
      <c r="J46" s="697"/>
      <c r="K46" s="698"/>
      <c r="L46" s="699"/>
      <c r="M46" s="699"/>
      <c r="N46" s="700"/>
      <c r="O46" s="701"/>
      <c r="P46" s="702"/>
      <c r="Q46" s="702"/>
      <c r="R46" s="702"/>
      <c r="S46" s="702"/>
      <c r="T46" s="702"/>
      <c r="U46" s="703" t="s">
        <v>70</v>
      </c>
      <c r="V46" s="703"/>
      <c r="W46" s="702"/>
      <c r="X46" s="702"/>
      <c r="Y46" s="702"/>
      <c r="Z46" s="702"/>
      <c r="AA46" s="702"/>
      <c r="AB46" s="704"/>
      <c r="AC46" s="694" t="str">
        <f t="shared" si="5"/>
        <v/>
      </c>
      <c r="AD46" s="694"/>
      <c r="AE46" s="694" t="str">
        <f t="shared" si="6"/>
        <v/>
      </c>
      <c r="AF46" s="694"/>
      <c r="AG46" s="694" t="str">
        <f t="shared" si="7"/>
        <v/>
      </c>
      <c r="AH46" s="694"/>
      <c r="AI46" s="695" t="str">
        <f t="shared" si="8"/>
        <v/>
      </c>
      <c r="AJ46" s="695"/>
      <c r="AK46" s="710" t="str">
        <f t="shared" si="9"/>
        <v/>
      </c>
      <c r="AL46" s="711"/>
      <c r="AM46" s="694" t="str">
        <f t="shared" si="10"/>
        <v/>
      </c>
      <c r="AN46" s="694"/>
      <c r="AT46" s="221"/>
    </row>
    <row r="47" spans="1:46" s="30" customFormat="1" ht="42" customHeight="1">
      <c r="A47" s="696">
        <v>22</v>
      </c>
      <c r="B47" s="696"/>
      <c r="C47" s="697"/>
      <c r="D47" s="697"/>
      <c r="E47" s="697"/>
      <c r="F47" s="697"/>
      <c r="G47" s="697"/>
      <c r="H47" s="697"/>
      <c r="I47" s="697"/>
      <c r="J47" s="697"/>
      <c r="K47" s="698"/>
      <c r="L47" s="699"/>
      <c r="M47" s="699"/>
      <c r="N47" s="700"/>
      <c r="O47" s="701"/>
      <c r="P47" s="702"/>
      <c r="Q47" s="702"/>
      <c r="R47" s="702"/>
      <c r="S47" s="702"/>
      <c r="T47" s="702"/>
      <c r="U47" s="703" t="s">
        <v>70</v>
      </c>
      <c r="V47" s="703"/>
      <c r="W47" s="702"/>
      <c r="X47" s="702"/>
      <c r="Y47" s="702"/>
      <c r="Z47" s="702"/>
      <c r="AA47" s="702"/>
      <c r="AB47" s="704"/>
      <c r="AC47" s="694" t="str">
        <f t="shared" si="5"/>
        <v/>
      </c>
      <c r="AD47" s="694"/>
      <c r="AE47" s="694" t="str">
        <f t="shared" si="6"/>
        <v/>
      </c>
      <c r="AF47" s="694"/>
      <c r="AG47" s="694" t="str">
        <f t="shared" si="7"/>
        <v/>
      </c>
      <c r="AH47" s="694"/>
      <c r="AI47" s="695" t="str">
        <f t="shared" si="8"/>
        <v/>
      </c>
      <c r="AJ47" s="695"/>
      <c r="AK47" s="710" t="str">
        <f t="shared" si="9"/>
        <v/>
      </c>
      <c r="AL47" s="711"/>
      <c r="AM47" s="694" t="str">
        <f t="shared" si="10"/>
        <v/>
      </c>
      <c r="AN47" s="694"/>
      <c r="AT47" s="221"/>
    </row>
    <row r="48" spans="1:46" s="30" customFormat="1" ht="42" customHeight="1">
      <c r="A48" s="696">
        <v>23</v>
      </c>
      <c r="B48" s="696"/>
      <c r="C48" s="697"/>
      <c r="D48" s="697"/>
      <c r="E48" s="697"/>
      <c r="F48" s="697"/>
      <c r="G48" s="697"/>
      <c r="H48" s="697"/>
      <c r="I48" s="697"/>
      <c r="J48" s="697"/>
      <c r="K48" s="698"/>
      <c r="L48" s="699"/>
      <c r="M48" s="699"/>
      <c r="N48" s="700"/>
      <c r="O48" s="701"/>
      <c r="P48" s="702"/>
      <c r="Q48" s="702"/>
      <c r="R48" s="702"/>
      <c r="S48" s="702"/>
      <c r="T48" s="702"/>
      <c r="U48" s="703" t="s">
        <v>70</v>
      </c>
      <c r="V48" s="703"/>
      <c r="W48" s="702"/>
      <c r="X48" s="702"/>
      <c r="Y48" s="702"/>
      <c r="Z48" s="702"/>
      <c r="AA48" s="702"/>
      <c r="AB48" s="704"/>
      <c r="AC48" s="694" t="str">
        <f t="shared" si="5"/>
        <v/>
      </c>
      <c r="AD48" s="694"/>
      <c r="AE48" s="694" t="str">
        <f t="shared" si="6"/>
        <v/>
      </c>
      <c r="AF48" s="694"/>
      <c r="AG48" s="694" t="str">
        <f t="shared" si="7"/>
        <v/>
      </c>
      <c r="AH48" s="694"/>
      <c r="AI48" s="695" t="str">
        <f t="shared" si="8"/>
        <v/>
      </c>
      <c r="AJ48" s="695"/>
      <c r="AK48" s="710" t="str">
        <f t="shared" si="9"/>
        <v/>
      </c>
      <c r="AL48" s="711"/>
      <c r="AM48" s="694" t="str">
        <f t="shared" si="10"/>
        <v/>
      </c>
      <c r="AN48" s="694"/>
      <c r="AT48" s="221"/>
    </row>
    <row r="49" spans="1:46" s="30" customFormat="1" ht="42" customHeight="1">
      <c r="A49" s="696">
        <v>24</v>
      </c>
      <c r="B49" s="696"/>
      <c r="C49" s="697"/>
      <c r="D49" s="697"/>
      <c r="E49" s="697"/>
      <c r="F49" s="697"/>
      <c r="G49" s="697"/>
      <c r="H49" s="697"/>
      <c r="I49" s="697"/>
      <c r="J49" s="697"/>
      <c r="K49" s="698"/>
      <c r="L49" s="699"/>
      <c r="M49" s="699"/>
      <c r="N49" s="700"/>
      <c r="O49" s="701"/>
      <c r="P49" s="702"/>
      <c r="Q49" s="702"/>
      <c r="R49" s="702"/>
      <c r="S49" s="702"/>
      <c r="T49" s="702"/>
      <c r="U49" s="703" t="s">
        <v>70</v>
      </c>
      <c r="V49" s="703"/>
      <c r="W49" s="702"/>
      <c r="X49" s="702"/>
      <c r="Y49" s="702"/>
      <c r="Z49" s="702"/>
      <c r="AA49" s="702"/>
      <c r="AB49" s="704"/>
      <c r="AC49" s="694" t="str">
        <f t="shared" si="5"/>
        <v/>
      </c>
      <c r="AD49" s="694"/>
      <c r="AE49" s="694" t="str">
        <f t="shared" si="6"/>
        <v/>
      </c>
      <c r="AF49" s="694"/>
      <c r="AG49" s="694" t="str">
        <f t="shared" si="7"/>
        <v/>
      </c>
      <c r="AH49" s="694"/>
      <c r="AI49" s="695" t="str">
        <f t="shared" si="8"/>
        <v/>
      </c>
      <c r="AJ49" s="695"/>
      <c r="AK49" s="710" t="str">
        <f t="shared" si="9"/>
        <v/>
      </c>
      <c r="AL49" s="711"/>
      <c r="AM49" s="694" t="str">
        <f t="shared" si="10"/>
        <v/>
      </c>
      <c r="AN49" s="694"/>
      <c r="AT49" s="221"/>
    </row>
    <row r="50" spans="1:46" s="30" customFormat="1" ht="42" customHeight="1">
      <c r="A50" s="696">
        <v>25</v>
      </c>
      <c r="B50" s="696"/>
      <c r="C50" s="697"/>
      <c r="D50" s="697"/>
      <c r="E50" s="697"/>
      <c r="F50" s="697"/>
      <c r="G50" s="697"/>
      <c r="H50" s="697"/>
      <c r="I50" s="697"/>
      <c r="J50" s="697"/>
      <c r="K50" s="698"/>
      <c r="L50" s="699"/>
      <c r="M50" s="699"/>
      <c r="N50" s="700"/>
      <c r="O50" s="701"/>
      <c r="P50" s="702"/>
      <c r="Q50" s="702"/>
      <c r="R50" s="702"/>
      <c r="S50" s="702"/>
      <c r="T50" s="702"/>
      <c r="U50" s="703" t="s">
        <v>70</v>
      </c>
      <c r="V50" s="703"/>
      <c r="W50" s="702"/>
      <c r="X50" s="702"/>
      <c r="Y50" s="702"/>
      <c r="Z50" s="702"/>
      <c r="AA50" s="702"/>
      <c r="AB50" s="704"/>
      <c r="AC50" s="694" t="str">
        <f t="shared" si="5"/>
        <v/>
      </c>
      <c r="AD50" s="694"/>
      <c r="AE50" s="694" t="str">
        <f t="shared" si="6"/>
        <v/>
      </c>
      <c r="AF50" s="694"/>
      <c r="AG50" s="694" t="str">
        <f t="shared" si="7"/>
        <v/>
      </c>
      <c r="AH50" s="694"/>
      <c r="AI50" s="695" t="str">
        <f t="shared" si="8"/>
        <v/>
      </c>
      <c r="AJ50" s="695"/>
      <c r="AK50" s="710" t="str">
        <f t="shared" si="9"/>
        <v/>
      </c>
      <c r="AL50" s="711"/>
      <c r="AM50" s="694" t="str">
        <f t="shared" si="10"/>
        <v/>
      </c>
      <c r="AN50" s="694"/>
      <c r="AT50" s="221"/>
    </row>
    <row r="51" spans="1:46" s="30" customFormat="1" ht="42" customHeight="1">
      <c r="A51" s="696">
        <v>26</v>
      </c>
      <c r="B51" s="696"/>
      <c r="C51" s="697"/>
      <c r="D51" s="697"/>
      <c r="E51" s="697"/>
      <c r="F51" s="697"/>
      <c r="G51" s="697"/>
      <c r="H51" s="697"/>
      <c r="I51" s="697"/>
      <c r="J51" s="697"/>
      <c r="K51" s="698"/>
      <c r="L51" s="699"/>
      <c r="M51" s="699"/>
      <c r="N51" s="700"/>
      <c r="O51" s="701"/>
      <c r="P51" s="702"/>
      <c r="Q51" s="702"/>
      <c r="R51" s="702"/>
      <c r="S51" s="702"/>
      <c r="T51" s="702"/>
      <c r="U51" s="703" t="s">
        <v>70</v>
      </c>
      <c r="V51" s="703"/>
      <c r="W51" s="702"/>
      <c r="X51" s="702"/>
      <c r="Y51" s="702"/>
      <c r="Z51" s="702"/>
      <c r="AA51" s="702"/>
      <c r="AB51" s="704"/>
      <c r="AC51" s="694" t="str">
        <f t="shared" si="5"/>
        <v/>
      </c>
      <c r="AD51" s="694"/>
      <c r="AE51" s="694" t="str">
        <f t="shared" si="6"/>
        <v/>
      </c>
      <c r="AF51" s="694"/>
      <c r="AG51" s="694" t="str">
        <f t="shared" si="7"/>
        <v/>
      </c>
      <c r="AH51" s="694"/>
      <c r="AI51" s="695" t="str">
        <f t="shared" si="8"/>
        <v/>
      </c>
      <c r="AJ51" s="695"/>
      <c r="AK51" s="710" t="str">
        <f t="shared" si="9"/>
        <v/>
      </c>
      <c r="AL51" s="711"/>
      <c r="AM51" s="694" t="str">
        <f t="shared" si="10"/>
        <v/>
      </c>
      <c r="AN51" s="694"/>
      <c r="AT51" s="221"/>
    </row>
    <row r="52" spans="1:46" s="30" customFormat="1" ht="42" customHeight="1">
      <c r="A52" s="696">
        <v>27</v>
      </c>
      <c r="B52" s="696"/>
      <c r="C52" s="697"/>
      <c r="D52" s="697"/>
      <c r="E52" s="697"/>
      <c r="F52" s="697"/>
      <c r="G52" s="697"/>
      <c r="H52" s="697"/>
      <c r="I52" s="697"/>
      <c r="J52" s="697"/>
      <c r="K52" s="698"/>
      <c r="L52" s="699"/>
      <c r="M52" s="699"/>
      <c r="N52" s="700"/>
      <c r="O52" s="701"/>
      <c r="P52" s="702"/>
      <c r="Q52" s="702"/>
      <c r="R52" s="702"/>
      <c r="S52" s="702"/>
      <c r="T52" s="702"/>
      <c r="U52" s="703" t="s">
        <v>70</v>
      </c>
      <c r="V52" s="703"/>
      <c r="W52" s="702"/>
      <c r="X52" s="702"/>
      <c r="Y52" s="702"/>
      <c r="Z52" s="702"/>
      <c r="AA52" s="702"/>
      <c r="AB52" s="704"/>
      <c r="AC52" s="694" t="str">
        <f t="shared" si="5"/>
        <v/>
      </c>
      <c r="AD52" s="694"/>
      <c r="AE52" s="694" t="str">
        <f t="shared" si="6"/>
        <v/>
      </c>
      <c r="AF52" s="694"/>
      <c r="AG52" s="694" t="str">
        <f t="shared" si="7"/>
        <v/>
      </c>
      <c r="AH52" s="694"/>
      <c r="AI52" s="695" t="str">
        <f t="shared" si="8"/>
        <v/>
      </c>
      <c r="AJ52" s="695"/>
      <c r="AK52" s="710" t="str">
        <f t="shared" si="9"/>
        <v/>
      </c>
      <c r="AL52" s="711"/>
      <c r="AM52" s="694" t="str">
        <f t="shared" si="10"/>
        <v/>
      </c>
      <c r="AN52" s="694"/>
      <c r="AT52" s="221"/>
    </row>
    <row r="53" spans="1:46" s="30" customFormat="1" ht="42" customHeight="1">
      <c r="A53" s="696">
        <v>28</v>
      </c>
      <c r="B53" s="696"/>
      <c r="C53" s="697"/>
      <c r="D53" s="697"/>
      <c r="E53" s="697"/>
      <c r="F53" s="697"/>
      <c r="G53" s="697"/>
      <c r="H53" s="697"/>
      <c r="I53" s="697"/>
      <c r="J53" s="697"/>
      <c r="K53" s="698"/>
      <c r="L53" s="699"/>
      <c r="M53" s="699"/>
      <c r="N53" s="700"/>
      <c r="O53" s="701"/>
      <c r="P53" s="702"/>
      <c r="Q53" s="702"/>
      <c r="R53" s="702"/>
      <c r="S53" s="702"/>
      <c r="T53" s="702"/>
      <c r="U53" s="703" t="s">
        <v>70</v>
      </c>
      <c r="V53" s="703"/>
      <c r="W53" s="702"/>
      <c r="X53" s="702"/>
      <c r="Y53" s="702"/>
      <c r="Z53" s="702"/>
      <c r="AA53" s="702"/>
      <c r="AB53" s="704"/>
      <c r="AC53" s="694" t="str">
        <f t="shared" si="5"/>
        <v/>
      </c>
      <c r="AD53" s="694"/>
      <c r="AE53" s="694" t="str">
        <f t="shared" si="6"/>
        <v/>
      </c>
      <c r="AF53" s="694"/>
      <c r="AG53" s="694" t="str">
        <f t="shared" si="7"/>
        <v/>
      </c>
      <c r="AH53" s="694"/>
      <c r="AI53" s="695" t="str">
        <f t="shared" si="8"/>
        <v/>
      </c>
      <c r="AJ53" s="695"/>
      <c r="AK53" s="710" t="str">
        <f t="shared" si="9"/>
        <v/>
      </c>
      <c r="AL53" s="711"/>
      <c r="AM53" s="694" t="str">
        <f t="shared" si="10"/>
        <v/>
      </c>
      <c r="AN53" s="694"/>
      <c r="AT53" s="221"/>
    </row>
    <row r="54" spans="1:46" s="30" customFormat="1" ht="42" customHeight="1">
      <c r="A54" s="696">
        <v>29</v>
      </c>
      <c r="B54" s="696"/>
      <c r="C54" s="697"/>
      <c r="D54" s="697"/>
      <c r="E54" s="697"/>
      <c r="F54" s="697"/>
      <c r="G54" s="697"/>
      <c r="H54" s="697"/>
      <c r="I54" s="697"/>
      <c r="J54" s="697"/>
      <c r="K54" s="698"/>
      <c r="L54" s="699"/>
      <c r="M54" s="699"/>
      <c r="N54" s="700"/>
      <c r="O54" s="701"/>
      <c r="P54" s="702"/>
      <c r="Q54" s="702"/>
      <c r="R54" s="702"/>
      <c r="S54" s="702"/>
      <c r="T54" s="702"/>
      <c r="U54" s="703" t="s">
        <v>70</v>
      </c>
      <c r="V54" s="703"/>
      <c r="W54" s="702"/>
      <c r="X54" s="702"/>
      <c r="Y54" s="702"/>
      <c r="Z54" s="702"/>
      <c r="AA54" s="702"/>
      <c r="AB54" s="704"/>
      <c r="AC54" s="694" t="str">
        <f t="shared" si="5"/>
        <v/>
      </c>
      <c r="AD54" s="694"/>
      <c r="AE54" s="694" t="str">
        <f t="shared" si="6"/>
        <v/>
      </c>
      <c r="AF54" s="694"/>
      <c r="AG54" s="694" t="str">
        <f t="shared" si="7"/>
        <v/>
      </c>
      <c r="AH54" s="694"/>
      <c r="AI54" s="695" t="str">
        <f t="shared" si="8"/>
        <v/>
      </c>
      <c r="AJ54" s="695"/>
      <c r="AK54" s="710" t="str">
        <f t="shared" si="9"/>
        <v/>
      </c>
      <c r="AL54" s="711"/>
      <c r="AM54" s="694" t="str">
        <f t="shared" si="10"/>
        <v/>
      </c>
      <c r="AN54" s="694"/>
      <c r="AT54" s="221"/>
    </row>
    <row r="55" spans="1:46" s="30" customFormat="1" ht="42" customHeight="1">
      <c r="A55" s="696">
        <v>30</v>
      </c>
      <c r="B55" s="696"/>
      <c r="C55" s="697"/>
      <c r="D55" s="697"/>
      <c r="E55" s="697"/>
      <c r="F55" s="697"/>
      <c r="G55" s="697"/>
      <c r="H55" s="697"/>
      <c r="I55" s="697"/>
      <c r="J55" s="697"/>
      <c r="K55" s="698"/>
      <c r="L55" s="699"/>
      <c r="M55" s="699"/>
      <c r="N55" s="700"/>
      <c r="O55" s="701"/>
      <c r="P55" s="702"/>
      <c r="Q55" s="702"/>
      <c r="R55" s="702"/>
      <c r="S55" s="702"/>
      <c r="T55" s="702"/>
      <c r="U55" s="703" t="s">
        <v>70</v>
      </c>
      <c r="V55" s="703"/>
      <c r="W55" s="702"/>
      <c r="X55" s="702"/>
      <c r="Y55" s="702"/>
      <c r="Z55" s="702"/>
      <c r="AA55" s="702"/>
      <c r="AB55" s="704"/>
      <c r="AC55" s="694" t="str">
        <f t="shared" si="5"/>
        <v/>
      </c>
      <c r="AD55" s="694"/>
      <c r="AE55" s="694" t="str">
        <f t="shared" si="6"/>
        <v/>
      </c>
      <c r="AF55" s="694"/>
      <c r="AG55" s="694" t="str">
        <f t="shared" si="7"/>
        <v/>
      </c>
      <c r="AH55" s="694"/>
      <c r="AI55" s="695" t="str">
        <f t="shared" si="8"/>
        <v/>
      </c>
      <c r="AJ55" s="695"/>
      <c r="AK55" s="710" t="str">
        <f t="shared" si="9"/>
        <v/>
      </c>
      <c r="AL55" s="711"/>
      <c r="AM55" s="694" t="str">
        <f t="shared" si="10"/>
        <v/>
      </c>
      <c r="AN55" s="694"/>
      <c r="AT55" s="221"/>
    </row>
    <row r="56" spans="1:46" s="30" customFormat="1" ht="42" customHeight="1">
      <c r="A56" s="696">
        <v>31</v>
      </c>
      <c r="B56" s="696"/>
      <c r="C56" s="697"/>
      <c r="D56" s="697"/>
      <c r="E56" s="697"/>
      <c r="F56" s="697"/>
      <c r="G56" s="697"/>
      <c r="H56" s="697"/>
      <c r="I56" s="697"/>
      <c r="J56" s="697"/>
      <c r="K56" s="698"/>
      <c r="L56" s="699"/>
      <c r="M56" s="699"/>
      <c r="N56" s="700"/>
      <c r="O56" s="701"/>
      <c r="P56" s="702"/>
      <c r="Q56" s="702"/>
      <c r="R56" s="702"/>
      <c r="S56" s="702"/>
      <c r="T56" s="702"/>
      <c r="U56" s="703" t="s">
        <v>70</v>
      </c>
      <c r="V56" s="703"/>
      <c r="W56" s="702"/>
      <c r="X56" s="702"/>
      <c r="Y56" s="702"/>
      <c r="Z56" s="702"/>
      <c r="AA56" s="702"/>
      <c r="AB56" s="704"/>
      <c r="AC56" s="694" t="str">
        <f t="shared" si="5"/>
        <v/>
      </c>
      <c r="AD56" s="694"/>
      <c r="AE56" s="694" t="str">
        <f t="shared" si="6"/>
        <v/>
      </c>
      <c r="AF56" s="694"/>
      <c r="AG56" s="694" t="str">
        <f t="shared" si="7"/>
        <v/>
      </c>
      <c r="AH56" s="694"/>
      <c r="AI56" s="695" t="str">
        <f t="shared" si="8"/>
        <v/>
      </c>
      <c r="AJ56" s="695"/>
      <c r="AK56" s="710" t="str">
        <f t="shared" si="9"/>
        <v/>
      </c>
      <c r="AL56" s="711"/>
      <c r="AM56" s="694" t="str">
        <f t="shared" si="10"/>
        <v/>
      </c>
      <c r="AN56" s="694"/>
      <c r="AT56" s="221"/>
    </row>
    <row r="57" spans="1:46" s="30" customFormat="1" ht="42" customHeight="1">
      <c r="A57" s="696">
        <v>32</v>
      </c>
      <c r="B57" s="696"/>
      <c r="C57" s="697"/>
      <c r="D57" s="697"/>
      <c r="E57" s="697"/>
      <c r="F57" s="697"/>
      <c r="G57" s="697"/>
      <c r="H57" s="697"/>
      <c r="I57" s="697"/>
      <c r="J57" s="697"/>
      <c r="K57" s="698"/>
      <c r="L57" s="699"/>
      <c r="M57" s="699"/>
      <c r="N57" s="700"/>
      <c r="O57" s="701"/>
      <c r="P57" s="702"/>
      <c r="Q57" s="702"/>
      <c r="R57" s="702"/>
      <c r="S57" s="702"/>
      <c r="T57" s="702"/>
      <c r="U57" s="703" t="s">
        <v>70</v>
      </c>
      <c r="V57" s="703"/>
      <c r="W57" s="702"/>
      <c r="X57" s="702"/>
      <c r="Y57" s="702"/>
      <c r="Z57" s="702"/>
      <c r="AA57" s="702"/>
      <c r="AB57" s="704"/>
      <c r="AC57" s="694" t="str">
        <f t="shared" si="5"/>
        <v/>
      </c>
      <c r="AD57" s="694"/>
      <c r="AE57" s="694" t="str">
        <f t="shared" si="6"/>
        <v/>
      </c>
      <c r="AF57" s="694"/>
      <c r="AG57" s="694" t="str">
        <f t="shared" si="7"/>
        <v/>
      </c>
      <c r="AH57" s="694"/>
      <c r="AI57" s="695" t="str">
        <f t="shared" si="8"/>
        <v/>
      </c>
      <c r="AJ57" s="695"/>
      <c r="AK57" s="710" t="str">
        <f t="shared" si="9"/>
        <v/>
      </c>
      <c r="AL57" s="711"/>
      <c r="AM57" s="694" t="str">
        <f t="shared" si="10"/>
        <v/>
      </c>
      <c r="AN57" s="694"/>
      <c r="AT57" s="221"/>
    </row>
    <row r="58" spans="1:46" s="30" customFormat="1" ht="42" customHeight="1">
      <c r="A58" s="696">
        <v>33</v>
      </c>
      <c r="B58" s="696"/>
      <c r="C58" s="697"/>
      <c r="D58" s="697"/>
      <c r="E58" s="697"/>
      <c r="F58" s="697"/>
      <c r="G58" s="697"/>
      <c r="H58" s="697"/>
      <c r="I58" s="697"/>
      <c r="J58" s="697"/>
      <c r="K58" s="698"/>
      <c r="L58" s="699"/>
      <c r="M58" s="699"/>
      <c r="N58" s="700"/>
      <c r="O58" s="701"/>
      <c r="P58" s="702"/>
      <c r="Q58" s="702"/>
      <c r="R58" s="702"/>
      <c r="S58" s="702"/>
      <c r="T58" s="702"/>
      <c r="U58" s="703" t="s">
        <v>70</v>
      </c>
      <c r="V58" s="703"/>
      <c r="W58" s="702"/>
      <c r="X58" s="702"/>
      <c r="Y58" s="702"/>
      <c r="Z58" s="702"/>
      <c r="AA58" s="702"/>
      <c r="AB58" s="704"/>
      <c r="AC58" s="694" t="str">
        <f t="shared" si="5"/>
        <v/>
      </c>
      <c r="AD58" s="694"/>
      <c r="AE58" s="694" t="str">
        <f t="shared" si="6"/>
        <v/>
      </c>
      <c r="AF58" s="694"/>
      <c r="AG58" s="694" t="str">
        <f t="shared" si="7"/>
        <v/>
      </c>
      <c r="AH58" s="694"/>
      <c r="AI58" s="695" t="str">
        <f t="shared" si="8"/>
        <v/>
      </c>
      <c r="AJ58" s="695"/>
      <c r="AK58" s="710" t="str">
        <f t="shared" si="9"/>
        <v/>
      </c>
      <c r="AL58" s="711"/>
      <c r="AM58" s="694" t="str">
        <f t="shared" si="10"/>
        <v/>
      </c>
      <c r="AN58" s="694"/>
      <c r="AT58" s="221"/>
    </row>
    <row r="59" spans="1:46" s="30" customFormat="1" ht="42" customHeight="1">
      <c r="A59" s="696">
        <v>34</v>
      </c>
      <c r="B59" s="696"/>
      <c r="C59" s="697"/>
      <c r="D59" s="697"/>
      <c r="E59" s="697"/>
      <c r="F59" s="697"/>
      <c r="G59" s="697"/>
      <c r="H59" s="697"/>
      <c r="I59" s="697"/>
      <c r="J59" s="697"/>
      <c r="K59" s="698"/>
      <c r="L59" s="699"/>
      <c r="M59" s="699"/>
      <c r="N59" s="700"/>
      <c r="O59" s="701"/>
      <c r="P59" s="702"/>
      <c r="Q59" s="702"/>
      <c r="R59" s="702"/>
      <c r="S59" s="702"/>
      <c r="T59" s="702"/>
      <c r="U59" s="703" t="s">
        <v>70</v>
      </c>
      <c r="V59" s="703"/>
      <c r="W59" s="702"/>
      <c r="X59" s="702"/>
      <c r="Y59" s="702"/>
      <c r="Z59" s="702"/>
      <c r="AA59" s="702"/>
      <c r="AB59" s="704"/>
      <c r="AC59" s="694" t="str">
        <f t="shared" si="5"/>
        <v/>
      </c>
      <c r="AD59" s="694"/>
      <c r="AE59" s="694" t="str">
        <f t="shared" si="6"/>
        <v/>
      </c>
      <c r="AF59" s="694"/>
      <c r="AG59" s="694" t="str">
        <f t="shared" si="7"/>
        <v/>
      </c>
      <c r="AH59" s="694"/>
      <c r="AI59" s="695" t="str">
        <f t="shared" si="8"/>
        <v/>
      </c>
      <c r="AJ59" s="695"/>
      <c r="AK59" s="710" t="str">
        <f t="shared" si="9"/>
        <v/>
      </c>
      <c r="AL59" s="711"/>
      <c r="AM59" s="694" t="str">
        <f t="shared" si="10"/>
        <v/>
      </c>
      <c r="AN59" s="694"/>
      <c r="AT59" s="221"/>
    </row>
    <row r="60" spans="1:46" s="30" customFormat="1" ht="42" customHeight="1">
      <c r="A60" s="696">
        <v>35</v>
      </c>
      <c r="B60" s="696"/>
      <c r="C60" s="697"/>
      <c r="D60" s="697"/>
      <c r="E60" s="697"/>
      <c r="F60" s="697"/>
      <c r="G60" s="697"/>
      <c r="H60" s="697"/>
      <c r="I60" s="697"/>
      <c r="J60" s="697"/>
      <c r="K60" s="698"/>
      <c r="L60" s="699"/>
      <c r="M60" s="699"/>
      <c r="N60" s="700"/>
      <c r="O60" s="701"/>
      <c r="P60" s="702"/>
      <c r="Q60" s="702"/>
      <c r="R60" s="702"/>
      <c r="S60" s="702"/>
      <c r="T60" s="702"/>
      <c r="U60" s="703" t="s">
        <v>70</v>
      </c>
      <c r="V60" s="703"/>
      <c r="W60" s="702"/>
      <c r="X60" s="702"/>
      <c r="Y60" s="702"/>
      <c r="Z60" s="702"/>
      <c r="AA60" s="702"/>
      <c r="AB60" s="704"/>
      <c r="AC60" s="694" t="str">
        <f t="shared" si="5"/>
        <v/>
      </c>
      <c r="AD60" s="694"/>
      <c r="AE60" s="694" t="str">
        <f t="shared" si="6"/>
        <v/>
      </c>
      <c r="AF60" s="694"/>
      <c r="AG60" s="694" t="str">
        <f t="shared" si="7"/>
        <v/>
      </c>
      <c r="AH60" s="694"/>
      <c r="AI60" s="695" t="str">
        <f t="shared" si="8"/>
        <v/>
      </c>
      <c r="AJ60" s="695"/>
      <c r="AK60" s="710" t="str">
        <f t="shared" si="9"/>
        <v/>
      </c>
      <c r="AL60" s="711"/>
      <c r="AM60" s="694" t="str">
        <f t="shared" si="10"/>
        <v/>
      </c>
      <c r="AN60" s="694"/>
      <c r="AT60" s="221"/>
    </row>
    <row r="61" spans="1:46" ht="42" customHeight="1">
      <c r="A61" s="696">
        <v>36</v>
      </c>
      <c r="B61" s="696"/>
      <c r="C61" s="697"/>
      <c r="D61" s="697"/>
      <c r="E61" s="697"/>
      <c r="F61" s="697"/>
      <c r="G61" s="697"/>
      <c r="H61" s="697"/>
      <c r="I61" s="697"/>
      <c r="J61" s="697"/>
      <c r="K61" s="698"/>
      <c r="L61" s="699"/>
      <c r="M61" s="699"/>
      <c r="N61" s="700"/>
      <c r="O61" s="701"/>
      <c r="P61" s="702"/>
      <c r="Q61" s="702"/>
      <c r="R61" s="702"/>
      <c r="S61" s="702"/>
      <c r="T61" s="702"/>
      <c r="U61" s="703" t="s">
        <v>70</v>
      </c>
      <c r="V61" s="703"/>
      <c r="W61" s="702"/>
      <c r="X61" s="702"/>
      <c r="Y61" s="702"/>
      <c r="Z61" s="702"/>
      <c r="AA61" s="702"/>
      <c r="AB61" s="704"/>
      <c r="AC61" s="694" t="str">
        <f t="shared" si="5"/>
        <v/>
      </c>
      <c r="AD61" s="694"/>
      <c r="AE61" s="694" t="str">
        <f t="shared" si="6"/>
        <v/>
      </c>
      <c r="AF61" s="694"/>
      <c r="AG61" s="694" t="str">
        <f t="shared" si="7"/>
        <v/>
      </c>
      <c r="AH61" s="694"/>
      <c r="AI61" s="695" t="str">
        <f t="shared" si="8"/>
        <v/>
      </c>
      <c r="AJ61" s="695"/>
      <c r="AK61" s="710" t="str">
        <f t="shared" si="9"/>
        <v/>
      </c>
      <c r="AL61" s="711"/>
      <c r="AM61" s="694" t="str">
        <f t="shared" si="10"/>
        <v/>
      </c>
      <c r="AN61" s="694"/>
      <c r="AT61" s="221"/>
    </row>
    <row r="62" spans="1:46" ht="42" customHeight="1">
      <c r="A62" s="696">
        <v>37</v>
      </c>
      <c r="B62" s="696"/>
      <c r="C62" s="697"/>
      <c r="D62" s="697"/>
      <c r="E62" s="697"/>
      <c r="F62" s="697"/>
      <c r="G62" s="697"/>
      <c r="H62" s="697"/>
      <c r="I62" s="697"/>
      <c r="J62" s="697"/>
      <c r="K62" s="698"/>
      <c r="L62" s="699"/>
      <c r="M62" s="699"/>
      <c r="N62" s="700"/>
      <c r="O62" s="701"/>
      <c r="P62" s="702"/>
      <c r="Q62" s="702"/>
      <c r="R62" s="702"/>
      <c r="S62" s="702"/>
      <c r="T62" s="702"/>
      <c r="U62" s="703" t="s">
        <v>70</v>
      </c>
      <c r="V62" s="703"/>
      <c r="W62" s="702"/>
      <c r="X62" s="702"/>
      <c r="Y62" s="702"/>
      <c r="Z62" s="702"/>
      <c r="AA62" s="702"/>
      <c r="AB62" s="704"/>
      <c r="AC62" s="694" t="str">
        <f t="shared" si="5"/>
        <v/>
      </c>
      <c r="AD62" s="694"/>
      <c r="AE62" s="694" t="str">
        <f t="shared" si="6"/>
        <v/>
      </c>
      <c r="AF62" s="694"/>
      <c r="AG62" s="694" t="str">
        <f t="shared" si="7"/>
        <v/>
      </c>
      <c r="AH62" s="694"/>
      <c r="AI62" s="695" t="str">
        <f t="shared" si="8"/>
        <v/>
      </c>
      <c r="AJ62" s="695"/>
      <c r="AK62" s="710" t="str">
        <f t="shared" si="9"/>
        <v/>
      </c>
      <c r="AL62" s="711"/>
      <c r="AM62" s="694" t="str">
        <f t="shared" si="10"/>
        <v/>
      </c>
      <c r="AN62" s="694"/>
      <c r="AT62" s="221"/>
    </row>
    <row r="63" spans="1:46" ht="42" customHeight="1">
      <c r="A63" s="696">
        <v>38</v>
      </c>
      <c r="B63" s="696"/>
      <c r="C63" s="697"/>
      <c r="D63" s="697"/>
      <c r="E63" s="697"/>
      <c r="F63" s="697"/>
      <c r="G63" s="697"/>
      <c r="H63" s="697"/>
      <c r="I63" s="697"/>
      <c r="J63" s="697"/>
      <c r="K63" s="698"/>
      <c r="L63" s="699"/>
      <c r="M63" s="699"/>
      <c r="N63" s="700"/>
      <c r="O63" s="701"/>
      <c r="P63" s="702"/>
      <c r="Q63" s="702"/>
      <c r="R63" s="702"/>
      <c r="S63" s="702"/>
      <c r="T63" s="702"/>
      <c r="U63" s="703" t="s">
        <v>70</v>
      </c>
      <c r="V63" s="703"/>
      <c r="W63" s="702"/>
      <c r="X63" s="702"/>
      <c r="Y63" s="702"/>
      <c r="Z63" s="702"/>
      <c r="AA63" s="702"/>
      <c r="AB63" s="704"/>
      <c r="AC63" s="694" t="str">
        <f t="shared" si="5"/>
        <v/>
      </c>
      <c r="AD63" s="694"/>
      <c r="AE63" s="694" t="str">
        <f t="shared" si="6"/>
        <v/>
      </c>
      <c r="AF63" s="694"/>
      <c r="AG63" s="694" t="str">
        <f t="shared" si="7"/>
        <v/>
      </c>
      <c r="AH63" s="694"/>
      <c r="AI63" s="695" t="str">
        <f t="shared" si="8"/>
        <v/>
      </c>
      <c r="AJ63" s="695"/>
      <c r="AK63" s="710" t="str">
        <f t="shared" si="9"/>
        <v/>
      </c>
      <c r="AL63" s="711"/>
      <c r="AM63" s="694" t="str">
        <f t="shared" si="10"/>
        <v/>
      </c>
      <c r="AN63" s="694"/>
      <c r="AT63" s="221"/>
    </row>
    <row r="64" spans="1:46" ht="42" customHeight="1">
      <c r="A64" s="696">
        <v>39</v>
      </c>
      <c r="B64" s="696"/>
      <c r="C64" s="697"/>
      <c r="D64" s="697"/>
      <c r="E64" s="697"/>
      <c r="F64" s="697"/>
      <c r="G64" s="697"/>
      <c r="H64" s="697"/>
      <c r="I64" s="697"/>
      <c r="J64" s="697"/>
      <c r="K64" s="698"/>
      <c r="L64" s="699"/>
      <c r="M64" s="699"/>
      <c r="N64" s="700"/>
      <c r="O64" s="701"/>
      <c r="P64" s="702"/>
      <c r="Q64" s="702"/>
      <c r="R64" s="702"/>
      <c r="S64" s="702"/>
      <c r="T64" s="702"/>
      <c r="U64" s="703" t="s">
        <v>70</v>
      </c>
      <c r="V64" s="703"/>
      <c r="W64" s="702"/>
      <c r="X64" s="702"/>
      <c r="Y64" s="702"/>
      <c r="Z64" s="702"/>
      <c r="AA64" s="702"/>
      <c r="AB64" s="704"/>
      <c r="AC64" s="694" t="str">
        <f t="shared" si="5"/>
        <v/>
      </c>
      <c r="AD64" s="694"/>
      <c r="AE64" s="694" t="str">
        <f t="shared" si="6"/>
        <v/>
      </c>
      <c r="AF64" s="694"/>
      <c r="AG64" s="694" t="str">
        <f t="shared" si="7"/>
        <v/>
      </c>
      <c r="AH64" s="694"/>
      <c r="AI64" s="695" t="str">
        <f t="shared" si="8"/>
        <v/>
      </c>
      <c r="AJ64" s="695"/>
      <c r="AK64" s="710" t="str">
        <f t="shared" si="9"/>
        <v/>
      </c>
      <c r="AL64" s="711"/>
      <c r="AM64" s="694" t="str">
        <f t="shared" si="10"/>
        <v/>
      </c>
      <c r="AN64" s="694"/>
      <c r="AT64" s="221"/>
    </row>
    <row r="65" spans="1:46" ht="42" customHeight="1">
      <c r="A65" s="696">
        <v>40</v>
      </c>
      <c r="B65" s="696"/>
      <c r="C65" s="697"/>
      <c r="D65" s="697"/>
      <c r="E65" s="697"/>
      <c r="F65" s="697"/>
      <c r="G65" s="697"/>
      <c r="H65" s="697"/>
      <c r="I65" s="697"/>
      <c r="J65" s="697"/>
      <c r="K65" s="698"/>
      <c r="L65" s="699"/>
      <c r="M65" s="699"/>
      <c r="N65" s="700"/>
      <c r="O65" s="701"/>
      <c r="P65" s="702"/>
      <c r="Q65" s="702"/>
      <c r="R65" s="702"/>
      <c r="S65" s="702"/>
      <c r="T65" s="702"/>
      <c r="U65" s="703" t="s">
        <v>70</v>
      </c>
      <c r="V65" s="703"/>
      <c r="W65" s="702"/>
      <c r="X65" s="702"/>
      <c r="Y65" s="702"/>
      <c r="Z65" s="702"/>
      <c r="AA65" s="702"/>
      <c r="AB65" s="704"/>
      <c r="AC65" s="694" t="str">
        <f t="shared" si="5"/>
        <v/>
      </c>
      <c r="AD65" s="694"/>
      <c r="AE65" s="694" t="str">
        <f t="shared" si="6"/>
        <v/>
      </c>
      <c r="AF65" s="694"/>
      <c r="AG65" s="694" t="str">
        <f t="shared" si="7"/>
        <v/>
      </c>
      <c r="AH65" s="694"/>
      <c r="AI65" s="695" t="str">
        <f t="shared" si="8"/>
        <v/>
      </c>
      <c r="AJ65" s="695"/>
      <c r="AK65" s="710" t="str">
        <f t="shared" si="9"/>
        <v/>
      </c>
      <c r="AL65" s="711"/>
      <c r="AM65" s="694" t="str">
        <f t="shared" si="10"/>
        <v/>
      </c>
      <c r="AN65" s="694"/>
      <c r="AT65" s="221"/>
    </row>
    <row r="66" spans="1:46" ht="42" customHeight="1">
      <c r="A66" s="696">
        <v>41</v>
      </c>
      <c r="B66" s="696"/>
      <c r="C66" s="697"/>
      <c r="D66" s="697"/>
      <c r="E66" s="697"/>
      <c r="F66" s="697"/>
      <c r="G66" s="697"/>
      <c r="H66" s="697"/>
      <c r="I66" s="697"/>
      <c r="J66" s="697"/>
      <c r="K66" s="698"/>
      <c r="L66" s="699"/>
      <c r="M66" s="699"/>
      <c r="N66" s="700"/>
      <c r="O66" s="701"/>
      <c r="P66" s="702"/>
      <c r="Q66" s="702"/>
      <c r="R66" s="702"/>
      <c r="S66" s="702"/>
      <c r="T66" s="702"/>
      <c r="U66" s="703" t="s">
        <v>70</v>
      </c>
      <c r="V66" s="703"/>
      <c r="W66" s="702"/>
      <c r="X66" s="702"/>
      <c r="Y66" s="702"/>
      <c r="Z66" s="702"/>
      <c r="AA66" s="702"/>
      <c r="AB66" s="704"/>
      <c r="AC66" s="694" t="str">
        <f t="shared" si="5"/>
        <v/>
      </c>
      <c r="AD66" s="694"/>
      <c r="AE66" s="694" t="str">
        <f t="shared" si="6"/>
        <v/>
      </c>
      <c r="AF66" s="694"/>
      <c r="AG66" s="694" t="str">
        <f t="shared" si="7"/>
        <v/>
      </c>
      <c r="AH66" s="694"/>
      <c r="AI66" s="695" t="str">
        <f t="shared" si="8"/>
        <v/>
      </c>
      <c r="AJ66" s="695"/>
      <c r="AK66" s="710" t="str">
        <f t="shared" si="9"/>
        <v/>
      </c>
      <c r="AL66" s="711"/>
      <c r="AM66" s="694" t="str">
        <f t="shared" si="10"/>
        <v/>
      </c>
      <c r="AN66" s="694"/>
      <c r="AT66" s="221"/>
    </row>
    <row r="67" spans="1:46" ht="42" customHeight="1">
      <c r="A67" s="696">
        <v>42</v>
      </c>
      <c r="B67" s="696"/>
      <c r="C67" s="697"/>
      <c r="D67" s="697"/>
      <c r="E67" s="697"/>
      <c r="F67" s="697"/>
      <c r="G67" s="697"/>
      <c r="H67" s="697"/>
      <c r="I67" s="697"/>
      <c r="J67" s="697"/>
      <c r="K67" s="698"/>
      <c r="L67" s="699"/>
      <c r="M67" s="699"/>
      <c r="N67" s="700"/>
      <c r="O67" s="701"/>
      <c r="P67" s="702"/>
      <c r="Q67" s="702"/>
      <c r="R67" s="702"/>
      <c r="S67" s="702"/>
      <c r="T67" s="702"/>
      <c r="U67" s="703" t="s">
        <v>70</v>
      </c>
      <c r="V67" s="703"/>
      <c r="W67" s="702"/>
      <c r="X67" s="702"/>
      <c r="Y67" s="702"/>
      <c r="Z67" s="702"/>
      <c r="AA67" s="702"/>
      <c r="AB67" s="704"/>
      <c r="AC67" s="694" t="str">
        <f t="shared" si="5"/>
        <v/>
      </c>
      <c r="AD67" s="694"/>
      <c r="AE67" s="694" t="str">
        <f t="shared" si="6"/>
        <v/>
      </c>
      <c r="AF67" s="694"/>
      <c r="AG67" s="694" t="str">
        <f t="shared" si="7"/>
        <v/>
      </c>
      <c r="AH67" s="694"/>
      <c r="AI67" s="695" t="str">
        <f t="shared" si="8"/>
        <v/>
      </c>
      <c r="AJ67" s="695"/>
      <c r="AK67" s="710" t="str">
        <f t="shared" si="9"/>
        <v/>
      </c>
      <c r="AL67" s="711"/>
      <c r="AM67" s="694" t="str">
        <f t="shared" si="10"/>
        <v/>
      </c>
      <c r="AN67" s="694"/>
      <c r="AT67" s="221"/>
    </row>
    <row r="68" spans="1:46" ht="42" customHeight="1">
      <c r="A68" s="696">
        <v>43</v>
      </c>
      <c r="B68" s="696"/>
      <c r="C68" s="697"/>
      <c r="D68" s="697"/>
      <c r="E68" s="697"/>
      <c r="F68" s="697"/>
      <c r="G68" s="697"/>
      <c r="H68" s="697"/>
      <c r="I68" s="697"/>
      <c r="J68" s="697"/>
      <c r="K68" s="698"/>
      <c r="L68" s="699"/>
      <c r="M68" s="699"/>
      <c r="N68" s="700"/>
      <c r="O68" s="701"/>
      <c r="P68" s="702"/>
      <c r="Q68" s="702"/>
      <c r="R68" s="702"/>
      <c r="S68" s="702"/>
      <c r="T68" s="702"/>
      <c r="U68" s="703" t="s">
        <v>70</v>
      </c>
      <c r="V68" s="703"/>
      <c r="W68" s="702"/>
      <c r="X68" s="702"/>
      <c r="Y68" s="702"/>
      <c r="Z68" s="702"/>
      <c r="AA68" s="702"/>
      <c r="AB68" s="704"/>
      <c r="AC68" s="694" t="str">
        <f t="shared" si="5"/>
        <v/>
      </c>
      <c r="AD68" s="694"/>
      <c r="AE68" s="694" t="str">
        <f t="shared" si="6"/>
        <v/>
      </c>
      <c r="AF68" s="694"/>
      <c r="AG68" s="694" t="str">
        <f t="shared" si="7"/>
        <v/>
      </c>
      <c r="AH68" s="694"/>
      <c r="AI68" s="695" t="str">
        <f t="shared" si="8"/>
        <v/>
      </c>
      <c r="AJ68" s="695"/>
      <c r="AK68" s="710" t="str">
        <f t="shared" si="9"/>
        <v/>
      </c>
      <c r="AL68" s="711"/>
      <c r="AM68" s="694" t="str">
        <f t="shared" si="10"/>
        <v/>
      </c>
      <c r="AN68" s="694"/>
      <c r="AT68" s="221"/>
    </row>
    <row r="69" spans="1:46" ht="42" customHeight="1">
      <c r="A69" s="696">
        <v>44</v>
      </c>
      <c r="B69" s="696"/>
      <c r="C69" s="697"/>
      <c r="D69" s="697"/>
      <c r="E69" s="697"/>
      <c r="F69" s="697"/>
      <c r="G69" s="697"/>
      <c r="H69" s="697"/>
      <c r="I69" s="697"/>
      <c r="J69" s="697"/>
      <c r="K69" s="698"/>
      <c r="L69" s="699"/>
      <c r="M69" s="699"/>
      <c r="N69" s="700"/>
      <c r="O69" s="701"/>
      <c r="P69" s="702"/>
      <c r="Q69" s="702"/>
      <c r="R69" s="702"/>
      <c r="S69" s="702"/>
      <c r="T69" s="702"/>
      <c r="U69" s="703" t="s">
        <v>70</v>
      </c>
      <c r="V69" s="703"/>
      <c r="W69" s="702"/>
      <c r="X69" s="702"/>
      <c r="Y69" s="702"/>
      <c r="Z69" s="702"/>
      <c r="AA69" s="702"/>
      <c r="AB69" s="704"/>
      <c r="AC69" s="694" t="str">
        <f t="shared" si="5"/>
        <v/>
      </c>
      <c r="AD69" s="694"/>
      <c r="AE69" s="694" t="str">
        <f t="shared" si="6"/>
        <v/>
      </c>
      <c r="AF69" s="694"/>
      <c r="AG69" s="694" t="str">
        <f t="shared" si="7"/>
        <v/>
      </c>
      <c r="AH69" s="694"/>
      <c r="AI69" s="695" t="str">
        <f t="shared" si="8"/>
        <v/>
      </c>
      <c r="AJ69" s="695"/>
      <c r="AK69" s="710" t="str">
        <f t="shared" si="9"/>
        <v/>
      </c>
      <c r="AL69" s="711"/>
      <c r="AM69" s="694" t="str">
        <f t="shared" si="10"/>
        <v/>
      </c>
      <c r="AN69" s="694"/>
      <c r="AT69" s="221"/>
    </row>
    <row r="70" spans="1:46" ht="42" customHeight="1">
      <c r="A70" s="696">
        <v>45</v>
      </c>
      <c r="B70" s="696"/>
      <c r="C70" s="697"/>
      <c r="D70" s="697"/>
      <c r="E70" s="697"/>
      <c r="F70" s="697"/>
      <c r="G70" s="697"/>
      <c r="H70" s="697"/>
      <c r="I70" s="697"/>
      <c r="J70" s="697"/>
      <c r="K70" s="698"/>
      <c r="L70" s="699"/>
      <c r="M70" s="699"/>
      <c r="N70" s="700"/>
      <c r="O70" s="701"/>
      <c r="P70" s="702"/>
      <c r="Q70" s="702"/>
      <c r="R70" s="702"/>
      <c r="S70" s="702"/>
      <c r="T70" s="702"/>
      <c r="U70" s="703" t="s">
        <v>70</v>
      </c>
      <c r="V70" s="703"/>
      <c r="W70" s="702"/>
      <c r="X70" s="702"/>
      <c r="Y70" s="702"/>
      <c r="Z70" s="702"/>
      <c r="AA70" s="702"/>
      <c r="AB70" s="704"/>
      <c r="AC70" s="694" t="str">
        <f t="shared" si="5"/>
        <v/>
      </c>
      <c r="AD70" s="694"/>
      <c r="AE70" s="694" t="str">
        <f t="shared" si="6"/>
        <v/>
      </c>
      <c r="AF70" s="694"/>
      <c r="AG70" s="694" t="str">
        <f t="shared" si="7"/>
        <v/>
      </c>
      <c r="AH70" s="694"/>
      <c r="AI70" s="695" t="str">
        <f t="shared" si="8"/>
        <v/>
      </c>
      <c r="AJ70" s="695"/>
      <c r="AK70" s="710" t="str">
        <f t="shared" si="9"/>
        <v/>
      </c>
      <c r="AL70" s="711"/>
      <c r="AM70" s="694" t="str">
        <f t="shared" si="10"/>
        <v/>
      </c>
      <c r="AN70" s="694"/>
      <c r="AT70" s="221"/>
    </row>
    <row r="71" spans="1:46" ht="42" customHeight="1">
      <c r="A71" s="696">
        <v>46</v>
      </c>
      <c r="B71" s="696"/>
      <c r="C71" s="697"/>
      <c r="D71" s="697"/>
      <c r="E71" s="697"/>
      <c r="F71" s="697"/>
      <c r="G71" s="697"/>
      <c r="H71" s="697"/>
      <c r="I71" s="697"/>
      <c r="J71" s="697"/>
      <c r="K71" s="698"/>
      <c r="L71" s="699"/>
      <c r="M71" s="699"/>
      <c r="N71" s="700"/>
      <c r="O71" s="701"/>
      <c r="P71" s="702"/>
      <c r="Q71" s="702"/>
      <c r="R71" s="702"/>
      <c r="S71" s="702"/>
      <c r="T71" s="702"/>
      <c r="U71" s="703" t="s">
        <v>70</v>
      </c>
      <c r="V71" s="703"/>
      <c r="W71" s="702"/>
      <c r="X71" s="702"/>
      <c r="Y71" s="702"/>
      <c r="Z71" s="702"/>
      <c r="AA71" s="702"/>
      <c r="AB71" s="704"/>
      <c r="AC71" s="694" t="str">
        <f t="shared" si="5"/>
        <v/>
      </c>
      <c r="AD71" s="694"/>
      <c r="AE71" s="694" t="str">
        <f t="shared" si="6"/>
        <v/>
      </c>
      <c r="AF71" s="694"/>
      <c r="AG71" s="694" t="str">
        <f t="shared" si="7"/>
        <v/>
      </c>
      <c r="AH71" s="694"/>
      <c r="AI71" s="695" t="str">
        <f t="shared" si="8"/>
        <v/>
      </c>
      <c r="AJ71" s="695"/>
      <c r="AK71" s="710" t="str">
        <f t="shared" si="9"/>
        <v/>
      </c>
      <c r="AL71" s="711"/>
      <c r="AM71" s="694" t="str">
        <f t="shared" si="10"/>
        <v/>
      </c>
      <c r="AN71" s="694"/>
      <c r="AT71" s="221"/>
    </row>
    <row r="72" spans="1:46" ht="42" customHeight="1">
      <c r="A72" s="696">
        <v>47</v>
      </c>
      <c r="B72" s="696"/>
      <c r="C72" s="697"/>
      <c r="D72" s="697"/>
      <c r="E72" s="697"/>
      <c r="F72" s="697"/>
      <c r="G72" s="697"/>
      <c r="H72" s="697"/>
      <c r="I72" s="697"/>
      <c r="J72" s="697"/>
      <c r="K72" s="698"/>
      <c r="L72" s="699"/>
      <c r="M72" s="699"/>
      <c r="N72" s="700"/>
      <c r="O72" s="701"/>
      <c r="P72" s="702"/>
      <c r="Q72" s="702"/>
      <c r="R72" s="702"/>
      <c r="S72" s="702"/>
      <c r="T72" s="702"/>
      <c r="U72" s="703" t="s">
        <v>70</v>
      </c>
      <c r="V72" s="703"/>
      <c r="W72" s="702"/>
      <c r="X72" s="702"/>
      <c r="Y72" s="702"/>
      <c r="Z72" s="702"/>
      <c r="AA72" s="702"/>
      <c r="AB72" s="704"/>
      <c r="AC72" s="694" t="str">
        <f t="shared" si="5"/>
        <v/>
      </c>
      <c r="AD72" s="694"/>
      <c r="AE72" s="694" t="str">
        <f t="shared" si="6"/>
        <v/>
      </c>
      <c r="AF72" s="694"/>
      <c r="AG72" s="694" t="str">
        <f t="shared" si="7"/>
        <v/>
      </c>
      <c r="AH72" s="694"/>
      <c r="AI72" s="695" t="str">
        <f t="shared" si="8"/>
        <v/>
      </c>
      <c r="AJ72" s="695"/>
      <c r="AK72" s="710" t="str">
        <f t="shared" si="9"/>
        <v/>
      </c>
      <c r="AL72" s="711"/>
      <c r="AM72" s="694" t="str">
        <f t="shared" si="10"/>
        <v/>
      </c>
      <c r="AN72" s="694"/>
      <c r="AT72" s="221"/>
    </row>
    <row r="73" spans="1:46" ht="42" customHeight="1">
      <c r="A73" s="696">
        <v>48</v>
      </c>
      <c r="B73" s="696"/>
      <c r="C73" s="697"/>
      <c r="D73" s="697"/>
      <c r="E73" s="697"/>
      <c r="F73" s="697"/>
      <c r="G73" s="697"/>
      <c r="H73" s="697"/>
      <c r="I73" s="697"/>
      <c r="J73" s="697"/>
      <c r="K73" s="698"/>
      <c r="L73" s="699"/>
      <c r="M73" s="699"/>
      <c r="N73" s="700"/>
      <c r="O73" s="701"/>
      <c r="P73" s="702"/>
      <c r="Q73" s="702"/>
      <c r="R73" s="702"/>
      <c r="S73" s="702"/>
      <c r="T73" s="702"/>
      <c r="U73" s="703" t="s">
        <v>70</v>
      </c>
      <c r="V73" s="703"/>
      <c r="W73" s="702"/>
      <c r="X73" s="702"/>
      <c r="Y73" s="702"/>
      <c r="Z73" s="702"/>
      <c r="AA73" s="702"/>
      <c r="AB73" s="704"/>
      <c r="AC73" s="694" t="str">
        <f t="shared" si="5"/>
        <v/>
      </c>
      <c r="AD73" s="694"/>
      <c r="AE73" s="694" t="str">
        <f t="shared" si="6"/>
        <v/>
      </c>
      <c r="AF73" s="694"/>
      <c r="AG73" s="694" t="str">
        <f t="shared" si="7"/>
        <v/>
      </c>
      <c r="AH73" s="694"/>
      <c r="AI73" s="695" t="str">
        <f t="shared" si="8"/>
        <v/>
      </c>
      <c r="AJ73" s="695"/>
      <c r="AK73" s="710" t="str">
        <f t="shared" si="9"/>
        <v/>
      </c>
      <c r="AL73" s="711"/>
      <c r="AM73" s="694" t="str">
        <f t="shared" si="10"/>
        <v/>
      </c>
      <c r="AN73" s="694"/>
      <c r="AT73" s="221"/>
    </row>
    <row r="74" spans="1:46" ht="42" customHeight="1">
      <c r="A74" s="696">
        <v>49</v>
      </c>
      <c r="B74" s="696"/>
      <c r="C74" s="697"/>
      <c r="D74" s="697"/>
      <c r="E74" s="697"/>
      <c r="F74" s="697"/>
      <c r="G74" s="697"/>
      <c r="H74" s="697"/>
      <c r="I74" s="697"/>
      <c r="J74" s="697"/>
      <c r="K74" s="698"/>
      <c r="L74" s="699"/>
      <c r="M74" s="699"/>
      <c r="N74" s="700"/>
      <c r="O74" s="701"/>
      <c r="P74" s="702"/>
      <c r="Q74" s="702"/>
      <c r="R74" s="702"/>
      <c r="S74" s="702"/>
      <c r="T74" s="702"/>
      <c r="U74" s="703" t="s">
        <v>70</v>
      </c>
      <c r="V74" s="703"/>
      <c r="W74" s="702"/>
      <c r="X74" s="702"/>
      <c r="Y74" s="702"/>
      <c r="Z74" s="702"/>
      <c r="AA74" s="702"/>
      <c r="AB74" s="704"/>
      <c r="AC74" s="694" t="str">
        <f t="shared" si="5"/>
        <v/>
      </c>
      <c r="AD74" s="694"/>
      <c r="AE74" s="694" t="str">
        <f t="shared" si="6"/>
        <v/>
      </c>
      <c r="AF74" s="694"/>
      <c r="AG74" s="694" t="str">
        <f t="shared" si="7"/>
        <v/>
      </c>
      <c r="AH74" s="694"/>
      <c r="AI74" s="695" t="str">
        <f t="shared" si="8"/>
        <v/>
      </c>
      <c r="AJ74" s="695"/>
      <c r="AK74" s="710" t="str">
        <f t="shared" si="9"/>
        <v/>
      </c>
      <c r="AL74" s="711"/>
      <c r="AM74" s="694" t="str">
        <f t="shared" si="10"/>
        <v/>
      </c>
      <c r="AN74" s="694"/>
      <c r="AT74" s="221"/>
    </row>
    <row r="75" spans="1:46" ht="42" customHeight="1">
      <c r="A75" s="696">
        <v>50</v>
      </c>
      <c r="B75" s="696"/>
      <c r="C75" s="697"/>
      <c r="D75" s="697"/>
      <c r="E75" s="697"/>
      <c r="F75" s="697"/>
      <c r="G75" s="697"/>
      <c r="H75" s="697"/>
      <c r="I75" s="697"/>
      <c r="J75" s="697"/>
      <c r="K75" s="698"/>
      <c r="L75" s="699"/>
      <c r="M75" s="699"/>
      <c r="N75" s="700"/>
      <c r="O75" s="701"/>
      <c r="P75" s="702"/>
      <c r="Q75" s="702"/>
      <c r="R75" s="702"/>
      <c r="S75" s="702"/>
      <c r="T75" s="702"/>
      <c r="U75" s="703" t="s">
        <v>70</v>
      </c>
      <c r="V75" s="703"/>
      <c r="W75" s="702"/>
      <c r="X75" s="702"/>
      <c r="Y75" s="702"/>
      <c r="Z75" s="702"/>
      <c r="AA75" s="702"/>
      <c r="AB75" s="704"/>
      <c r="AC75" s="694" t="str">
        <f t="shared" si="5"/>
        <v/>
      </c>
      <c r="AD75" s="694"/>
      <c r="AE75" s="694" t="str">
        <f t="shared" si="6"/>
        <v/>
      </c>
      <c r="AF75" s="694"/>
      <c r="AG75" s="694" t="str">
        <f t="shared" si="7"/>
        <v/>
      </c>
      <c r="AH75" s="694"/>
      <c r="AI75" s="695" t="str">
        <f t="shared" si="8"/>
        <v/>
      </c>
      <c r="AJ75" s="695"/>
      <c r="AK75" s="710" t="str">
        <f t="shared" si="9"/>
        <v/>
      </c>
      <c r="AL75" s="711"/>
      <c r="AM75" s="694" t="str">
        <f t="shared" si="10"/>
        <v/>
      </c>
      <c r="AN75" s="694"/>
      <c r="AT75" s="221"/>
    </row>
    <row r="76" spans="1:46" ht="42" customHeight="1">
      <c r="A76" s="696">
        <v>51</v>
      </c>
      <c r="B76" s="696"/>
      <c r="C76" s="697"/>
      <c r="D76" s="697"/>
      <c r="E76" s="697"/>
      <c r="F76" s="697"/>
      <c r="G76" s="697"/>
      <c r="H76" s="697"/>
      <c r="I76" s="697"/>
      <c r="J76" s="697"/>
      <c r="K76" s="698"/>
      <c r="L76" s="699"/>
      <c r="M76" s="699"/>
      <c r="N76" s="700"/>
      <c r="O76" s="701"/>
      <c r="P76" s="702"/>
      <c r="Q76" s="702"/>
      <c r="R76" s="702"/>
      <c r="S76" s="702"/>
      <c r="T76" s="702"/>
      <c r="U76" s="703" t="s">
        <v>70</v>
      </c>
      <c r="V76" s="703"/>
      <c r="W76" s="702"/>
      <c r="X76" s="702"/>
      <c r="Y76" s="702"/>
      <c r="Z76" s="702"/>
      <c r="AA76" s="702"/>
      <c r="AB76" s="704"/>
      <c r="AC76" s="694" t="str">
        <f t="shared" si="5"/>
        <v/>
      </c>
      <c r="AD76" s="694"/>
      <c r="AE76" s="694" t="str">
        <f t="shared" si="6"/>
        <v/>
      </c>
      <c r="AF76" s="694"/>
      <c r="AG76" s="694" t="str">
        <f t="shared" si="7"/>
        <v/>
      </c>
      <c r="AH76" s="694"/>
      <c r="AI76" s="695" t="str">
        <f t="shared" si="8"/>
        <v/>
      </c>
      <c r="AJ76" s="695"/>
      <c r="AK76" s="710" t="str">
        <f t="shared" si="9"/>
        <v/>
      </c>
      <c r="AL76" s="711"/>
      <c r="AM76" s="694" t="str">
        <f t="shared" si="10"/>
        <v/>
      </c>
      <c r="AN76" s="694"/>
      <c r="AT76" s="221"/>
    </row>
    <row r="77" spans="1:46" ht="42" customHeight="1">
      <c r="A77" s="696">
        <v>52</v>
      </c>
      <c r="B77" s="696"/>
      <c r="C77" s="697"/>
      <c r="D77" s="697"/>
      <c r="E77" s="697"/>
      <c r="F77" s="697"/>
      <c r="G77" s="697"/>
      <c r="H77" s="697"/>
      <c r="I77" s="697"/>
      <c r="J77" s="697"/>
      <c r="K77" s="698"/>
      <c r="L77" s="699"/>
      <c r="M77" s="699"/>
      <c r="N77" s="700"/>
      <c r="O77" s="701"/>
      <c r="P77" s="702"/>
      <c r="Q77" s="702"/>
      <c r="R77" s="702"/>
      <c r="S77" s="702"/>
      <c r="T77" s="702"/>
      <c r="U77" s="703" t="s">
        <v>70</v>
      </c>
      <c r="V77" s="703"/>
      <c r="W77" s="702"/>
      <c r="X77" s="702"/>
      <c r="Y77" s="702"/>
      <c r="Z77" s="702"/>
      <c r="AA77" s="702"/>
      <c r="AB77" s="704"/>
      <c r="AC77" s="694" t="str">
        <f t="shared" si="5"/>
        <v/>
      </c>
      <c r="AD77" s="694"/>
      <c r="AE77" s="694" t="str">
        <f t="shared" si="6"/>
        <v/>
      </c>
      <c r="AF77" s="694"/>
      <c r="AG77" s="694" t="str">
        <f t="shared" si="7"/>
        <v/>
      </c>
      <c r="AH77" s="694"/>
      <c r="AI77" s="695" t="str">
        <f t="shared" si="8"/>
        <v/>
      </c>
      <c r="AJ77" s="695"/>
      <c r="AK77" s="710" t="str">
        <f t="shared" si="9"/>
        <v/>
      </c>
      <c r="AL77" s="711"/>
      <c r="AM77" s="694" t="str">
        <f t="shared" si="10"/>
        <v/>
      </c>
      <c r="AN77" s="694"/>
      <c r="AT77" s="221"/>
    </row>
    <row r="78" spans="1:46" ht="42" customHeight="1">
      <c r="A78" s="696">
        <v>53</v>
      </c>
      <c r="B78" s="696"/>
      <c r="C78" s="697"/>
      <c r="D78" s="697"/>
      <c r="E78" s="697"/>
      <c r="F78" s="697"/>
      <c r="G78" s="697"/>
      <c r="H78" s="697"/>
      <c r="I78" s="697"/>
      <c r="J78" s="697"/>
      <c r="K78" s="698"/>
      <c r="L78" s="699"/>
      <c r="M78" s="699"/>
      <c r="N78" s="700"/>
      <c r="O78" s="701"/>
      <c r="P78" s="702"/>
      <c r="Q78" s="702"/>
      <c r="R78" s="702"/>
      <c r="S78" s="702"/>
      <c r="T78" s="702"/>
      <c r="U78" s="703" t="s">
        <v>70</v>
      </c>
      <c r="V78" s="703"/>
      <c r="W78" s="702"/>
      <c r="X78" s="702"/>
      <c r="Y78" s="702"/>
      <c r="Z78" s="702"/>
      <c r="AA78" s="702"/>
      <c r="AB78" s="704"/>
      <c r="AC78" s="694" t="str">
        <f t="shared" si="5"/>
        <v/>
      </c>
      <c r="AD78" s="694"/>
      <c r="AE78" s="694" t="str">
        <f t="shared" si="6"/>
        <v/>
      </c>
      <c r="AF78" s="694"/>
      <c r="AG78" s="694" t="str">
        <f t="shared" si="7"/>
        <v/>
      </c>
      <c r="AH78" s="694"/>
      <c r="AI78" s="695" t="str">
        <f t="shared" si="8"/>
        <v/>
      </c>
      <c r="AJ78" s="695"/>
      <c r="AK78" s="710" t="str">
        <f t="shared" si="9"/>
        <v/>
      </c>
      <c r="AL78" s="711"/>
      <c r="AM78" s="694" t="str">
        <f t="shared" si="10"/>
        <v/>
      </c>
      <c r="AN78" s="694"/>
      <c r="AT78" s="221"/>
    </row>
    <row r="79" spans="1:46" ht="42" customHeight="1">
      <c r="A79" s="696">
        <v>54</v>
      </c>
      <c r="B79" s="696"/>
      <c r="C79" s="697"/>
      <c r="D79" s="697"/>
      <c r="E79" s="697"/>
      <c r="F79" s="697"/>
      <c r="G79" s="697"/>
      <c r="H79" s="697"/>
      <c r="I79" s="697"/>
      <c r="J79" s="697"/>
      <c r="K79" s="698"/>
      <c r="L79" s="699"/>
      <c r="M79" s="699"/>
      <c r="N79" s="700"/>
      <c r="O79" s="701"/>
      <c r="P79" s="702"/>
      <c r="Q79" s="702"/>
      <c r="R79" s="702"/>
      <c r="S79" s="702"/>
      <c r="T79" s="702"/>
      <c r="U79" s="703" t="s">
        <v>70</v>
      </c>
      <c r="V79" s="703"/>
      <c r="W79" s="702"/>
      <c r="X79" s="702"/>
      <c r="Y79" s="702"/>
      <c r="Z79" s="702"/>
      <c r="AA79" s="702"/>
      <c r="AB79" s="704"/>
      <c r="AC79" s="694" t="str">
        <f t="shared" si="5"/>
        <v/>
      </c>
      <c r="AD79" s="694"/>
      <c r="AE79" s="694" t="str">
        <f t="shared" si="6"/>
        <v/>
      </c>
      <c r="AF79" s="694"/>
      <c r="AG79" s="694" t="str">
        <f t="shared" si="7"/>
        <v/>
      </c>
      <c r="AH79" s="694"/>
      <c r="AI79" s="695" t="str">
        <f t="shared" si="8"/>
        <v/>
      </c>
      <c r="AJ79" s="695"/>
      <c r="AK79" s="710" t="str">
        <f t="shared" si="9"/>
        <v/>
      </c>
      <c r="AL79" s="711"/>
      <c r="AM79" s="694" t="str">
        <f t="shared" si="10"/>
        <v/>
      </c>
      <c r="AN79" s="694"/>
      <c r="AT79" s="221"/>
    </row>
    <row r="80" spans="1:46" ht="42" customHeight="1">
      <c r="A80" s="696">
        <v>55</v>
      </c>
      <c r="B80" s="696"/>
      <c r="C80" s="697"/>
      <c r="D80" s="697"/>
      <c r="E80" s="697"/>
      <c r="F80" s="697"/>
      <c r="G80" s="697"/>
      <c r="H80" s="697"/>
      <c r="I80" s="697"/>
      <c r="J80" s="697"/>
      <c r="K80" s="698"/>
      <c r="L80" s="699"/>
      <c r="M80" s="699"/>
      <c r="N80" s="700"/>
      <c r="O80" s="701"/>
      <c r="P80" s="702"/>
      <c r="Q80" s="702"/>
      <c r="R80" s="702"/>
      <c r="S80" s="702"/>
      <c r="T80" s="702"/>
      <c r="U80" s="703" t="s">
        <v>70</v>
      </c>
      <c r="V80" s="703"/>
      <c r="W80" s="702"/>
      <c r="X80" s="702"/>
      <c r="Y80" s="702"/>
      <c r="Z80" s="702"/>
      <c r="AA80" s="702"/>
      <c r="AB80" s="704"/>
      <c r="AC80" s="694" t="str">
        <f t="shared" si="5"/>
        <v/>
      </c>
      <c r="AD80" s="694"/>
      <c r="AE80" s="694" t="str">
        <f t="shared" si="6"/>
        <v/>
      </c>
      <c r="AF80" s="694"/>
      <c r="AG80" s="694" t="str">
        <f t="shared" si="7"/>
        <v/>
      </c>
      <c r="AH80" s="694"/>
      <c r="AI80" s="695" t="str">
        <f t="shared" si="8"/>
        <v/>
      </c>
      <c r="AJ80" s="695"/>
      <c r="AK80" s="710" t="str">
        <f t="shared" si="9"/>
        <v/>
      </c>
      <c r="AL80" s="711"/>
      <c r="AM80" s="694" t="str">
        <f t="shared" si="10"/>
        <v/>
      </c>
      <c r="AN80" s="694"/>
      <c r="AT80" s="221"/>
    </row>
    <row r="81" spans="1:46" ht="42" customHeight="1">
      <c r="A81" s="696">
        <v>56</v>
      </c>
      <c r="B81" s="696"/>
      <c r="C81" s="697"/>
      <c r="D81" s="697"/>
      <c r="E81" s="697"/>
      <c r="F81" s="697"/>
      <c r="G81" s="697"/>
      <c r="H81" s="697"/>
      <c r="I81" s="697"/>
      <c r="J81" s="697"/>
      <c r="K81" s="698"/>
      <c r="L81" s="699"/>
      <c r="M81" s="699"/>
      <c r="N81" s="700"/>
      <c r="O81" s="701"/>
      <c r="P81" s="702"/>
      <c r="Q81" s="702"/>
      <c r="R81" s="702"/>
      <c r="S81" s="702"/>
      <c r="T81" s="702"/>
      <c r="U81" s="703" t="s">
        <v>70</v>
      </c>
      <c r="V81" s="703"/>
      <c r="W81" s="702"/>
      <c r="X81" s="702"/>
      <c r="Y81" s="702"/>
      <c r="Z81" s="702"/>
      <c r="AA81" s="702"/>
      <c r="AB81" s="704"/>
      <c r="AC81" s="694" t="str">
        <f t="shared" si="5"/>
        <v/>
      </c>
      <c r="AD81" s="694"/>
      <c r="AE81" s="694" t="str">
        <f t="shared" si="6"/>
        <v/>
      </c>
      <c r="AF81" s="694"/>
      <c r="AG81" s="694" t="str">
        <f t="shared" si="7"/>
        <v/>
      </c>
      <c r="AH81" s="694"/>
      <c r="AI81" s="695" t="str">
        <f t="shared" si="8"/>
        <v/>
      </c>
      <c r="AJ81" s="695"/>
      <c r="AK81" s="710" t="str">
        <f t="shared" si="9"/>
        <v/>
      </c>
      <c r="AL81" s="711"/>
      <c r="AM81" s="694" t="str">
        <f t="shared" si="10"/>
        <v/>
      </c>
      <c r="AN81" s="694"/>
      <c r="AT81" s="221"/>
    </row>
    <row r="82" spans="1:46" ht="42" customHeight="1">
      <c r="A82" s="696">
        <v>57</v>
      </c>
      <c r="B82" s="696"/>
      <c r="C82" s="697"/>
      <c r="D82" s="697"/>
      <c r="E82" s="697"/>
      <c r="F82" s="697"/>
      <c r="G82" s="697"/>
      <c r="H82" s="697"/>
      <c r="I82" s="697"/>
      <c r="J82" s="697"/>
      <c r="K82" s="698"/>
      <c r="L82" s="699"/>
      <c r="M82" s="699"/>
      <c r="N82" s="700"/>
      <c r="O82" s="701"/>
      <c r="P82" s="702"/>
      <c r="Q82" s="702"/>
      <c r="R82" s="702"/>
      <c r="S82" s="702"/>
      <c r="T82" s="702"/>
      <c r="U82" s="703" t="s">
        <v>70</v>
      </c>
      <c r="V82" s="703"/>
      <c r="W82" s="702"/>
      <c r="X82" s="702"/>
      <c r="Y82" s="702"/>
      <c r="Z82" s="702"/>
      <c r="AA82" s="702"/>
      <c r="AB82" s="704"/>
      <c r="AC82" s="694" t="str">
        <f t="shared" si="5"/>
        <v/>
      </c>
      <c r="AD82" s="694"/>
      <c r="AE82" s="694" t="str">
        <f t="shared" si="6"/>
        <v/>
      </c>
      <c r="AF82" s="694"/>
      <c r="AG82" s="694" t="str">
        <f t="shared" si="7"/>
        <v/>
      </c>
      <c r="AH82" s="694"/>
      <c r="AI82" s="695" t="str">
        <f t="shared" si="8"/>
        <v/>
      </c>
      <c r="AJ82" s="695"/>
      <c r="AK82" s="710" t="str">
        <f t="shared" si="9"/>
        <v/>
      </c>
      <c r="AL82" s="711"/>
      <c r="AM82" s="694" t="str">
        <f t="shared" si="10"/>
        <v/>
      </c>
      <c r="AN82" s="694"/>
      <c r="AT82" s="221"/>
    </row>
    <row r="83" spans="1:46" ht="42" customHeight="1">
      <c r="A83" s="696">
        <v>58</v>
      </c>
      <c r="B83" s="696"/>
      <c r="C83" s="697"/>
      <c r="D83" s="697"/>
      <c r="E83" s="697"/>
      <c r="F83" s="697"/>
      <c r="G83" s="697"/>
      <c r="H83" s="697"/>
      <c r="I83" s="697"/>
      <c r="J83" s="697"/>
      <c r="K83" s="698"/>
      <c r="L83" s="699"/>
      <c r="M83" s="699"/>
      <c r="N83" s="700"/>
      <c r="O83" s="701"/>
      <c r="P83" s="702"/>
      <c r="Q83" s="702"/>
      <c r="R83" s="702"/>
      <c r="S83" s="702"/>
      <c r="T83" s="702"/>
      <c r="U83" s="703" t="s">
        <v>70</v>
      </c>
      <c r="V83" s="703"/>
      <c r="W83" s="702"/>
      <c r="X83" s="702"/>
      <c r="Y83" s="702"/>
      <c r="Z83" s="702"/>
      <c r="AA83" s="702"/>
      <c r="AB83" s="704"/>
      <c r="AC83" s="694" t="str">
        <f t="shared" si="5"/>
        <v/>
      </c>
      <c r="AD83" s="694"/>
      <c r="AE83" s="694" t="str">
        <f t="shared" si="6"/>
        <v/>
      </c>
      <c r="AF83" s="694"/>
      <c r="AG83" s="694" t="str">
        <f t="shared" si="7"/>
        <v/>
      </c>
      <c r="AH83" s="694"/>
      <c r="AI83" s="695" t="str">
        <f t="shared" si="8"/>
        <v/>
      </c>
      <c r="AJ83" s="695"/>
      <c r="AK83" s="710" t="str">
        <f t="shared" si="9"/>
        <v/>
      </c>
      <c r="AL83" s="711"/>
      <c r="AM83" s="694" t="str">
        <f t="shared" si="10"/>
        <v/>
      </c>
      <c r="AN83" s="694"/>
      <c r="AT83" s="221"/>
    </row>
    <row r="84" spans="1:46" ht="42" customHeight="1">
      <c r="A84" s="696">
        <v>59</v>
      </c>
      <c r="B84" s="696"/>
      <c r="C84" s="697"/>
      <c r="D84" s="697"/>
      <c r="E84" s="697"/>
      <c r="F84" s="697"/>
      <c r="G84" s="697"/>
      <c r="H84" s="697"/>
      <c r="I84" s="697"/>
      <c r="J84" s="697"/>
      <c r="K84" s="698"/>
      <c r="L84" s="699"/>
      <c r="M84" s="699"/>
      <c r="N84" s="700"/>
      <c r="O84" s="701"/>
      <c r="P84" s="702"/>
      <c r="Q84" s="702"/>
      <c r="R84" s="702"/>
      <c r="S84" s="702"/>
      <c r="T84" s="702"/>
      <c r="U84" s="703" t="s">
        <v>70</v>
      </c>
      <c r="V84" s="703"/>
      <c r="W84" s="702"/>
      <c r="X84" s="702"/>
      <c r="Y84" s="702"/>
      <c r="Z84" s="702"/>
      <c r="AA84" s="702"/>
      <c r="AB84" s="704"/>
      <c r="AC84" s="694" t="str">
        <f t="shared" si="5"/>
        <v/>
      </c>
      <c r="AD84" s="694"/>
      <c r="AE84" s="694" t="str">
        <f t="shared" si="6"/>
        <v/>
      </c>
      <c r="AF84" s="694"/>
      <c r="AG84" s="694" t="str">
        <f t="shared" si="7"/>
        <v/>
      </c>
      <c r="AH84" s="694"/>
      <c r="AI84" s="695" t="str">
        <f t="shared" si="8"/>
        <v/>
      </c>
      <c r="AJ84" s="695"/>
      <c r="AK84" s="710" t="str">
        <f t="shared" si="9"/>
        <v/>
      </c>
      <c r="AL84" s="711"/>
      <c r="AM84" s="694" t="str">
        <f t="shared" si="10"/>
        <v/>
      </c>
      <c r="AN84" s="694"/>
      <c r="AT84" s="221"/>
    </row>
    <row r="85" spans="1:46" ht="42" customHeight="1">
      <c r="A85" s="696">
        <v>60</v>
      </c>
      <c r="B85" s="696"/>
      <c r="C85" s="697"/>
      <c r="D85" s="697"/>
      <c r="E85" s="697"/>
      <c r="F85" s="697"/>
      <c r="G85" s="697"/>
      <c r="H85" s="697"/>
      <c r="I85" s="697"/>
      <c r="J85" s="697"/>
      <c r="K85" s="698"/>
      <c r="L85" s="699"/>
      <c r="M85" s="699"/>
      <c r="N85" s="700"/>
      <c r="O85" s="701"/>
      <c r="P85" s="702"/>
      <c r="Q85" s="702"/>
      <c r="R85" s="702"/>
      <c r="S85" s="702"/>
      <c r="T85" s="702"/>
      <c r="U85" s="703" t="s">
        <v>70</v>
      </c>
      <c r="V85" s="703"/>
      <c r="W85" s="702"/>
      <c r="X85" s="702"/>
      <c r="Y85" s="702"/>
      <c r="Z85" s="702"/>
      <c r="AA85" s="702"/>
      <c r="AB85" s="704"/>
      <c r="AC85" s="694" t="str">
        <f t="shared" si="5"/>
        <v/>
      </c>
      <c r="AD85" s="694"/>
      <c r="AE85" s="694" t="str">
        <f t="shared" si="6"/>
        <v/>
      </c>
      <c r="AF85" s="694"/>
      <c r="AG85" s="694" t="str">
        <f t="shared" si="7"/>
        <v/>
      </c>
      <c r="AH85" s="694"/>
      <c r="AI85" s="695" t="str">
        <f t="shared" si="8"/>
        <v/>
      </c>
      <c r="AJ85" s="695"/>
      <c r="AK85" s="710" t="str">
        <f t="shared" si="9"/>
        <v/>
      </c>
      <c r="AL85" s="711"/>
      <c r="AM85" s="694" t="str">
        <f t="shared" si="10"/>
        <v/>
      </c>
      <c r="AN85" s="694"/>
      <c r="AT85" s="221"/>
    </row>
    <row r="86" spans="1:46" ht="42" customHeight="1">
      <c r="A86" s="696">
        <v>61</v>
      </c>
      <c r="B86" s="696"/>
      <c r="C86" s="697"/>
      <c r="D86" s="697"/>
      <c r="E86" s="697"/>
      <c r="F86" s="697"/>
      <c r="G86" s="697"/>
      <c r="H86" s="697"/>
      <c r="I86" s="697"/>
      <c r="J86" s="697"/>
      <c r="K86" s="698"/>
      <c r="L86" s="699"/>
      <c r="M86" s="699"/>
      <c r="N86" s="700"/>
      <c r="O86" s="701"/>
      <c r="P86" s="702"/>
      <c r="Q86" s="702"/>
      <c r="R86" s="702"/>
      <c r="S86" s="702"/>
      <c r="T86" s="702"/>
      <c r="U86" s="703" t="s">
        <v>70</v>
      </c>
      <c r="V86" s="703"/>
      <c r="W86" s="702"/>
      <c r="X86" s="702"/>
      <c r="Y86" s="702"/>
      <c r="Z86" s="702"/>
      <c r="AA86" s="702"/>
      <c r="AB86" s="704"/>
      <c r="AC86" s="694" t="str">
        <f t="shared" si="5"/>
        <v/>
      </c>
      <c r="AD86" s="694"/>
      <c r="AE86" s="694" t="str">
        <f t="shared" si="6"/>
        <v/>
      </c>
      <c r="AF86" s="694"/>
      <c r="AG86" s="694" t="str">
        <f t="shared" si="7"/>
        <v/>
      </c>
      <c r="AH86" s="694"/>
      <c r="AI86" s="695" t="str">
        <f t="shared" si="8"/>
        <v/>
      </c>
      <c r="AJ86" s="695"/>
      <c r="AK86" s="710" t="str">
        <f t="shared" si="9"/>
        <v/>
      </c>
      <c r="AL86" s="711"/>
      <c r="AM86" s="694" t="str">
        <f t="shared" si="10"/>
        <v/>
      </c>
      <c r="AN86" s="694"/>
      <c r="AT86" s="221"/>
    </row>
    <row r="87" spans="1:46" ht="42" customHeight="1">
      <c r="A87" s="696">
        <v>62</v>
      </c>
      <c r="B87" s="696"/>
      <c r="C87" s="697"/>
      <c r="D87" s="697"/>
      <c r="E87" s="697"/>
      <c r="F87" s="697"/>
      <c r="G87" s="697"/>
      <c r="H87" s="697"/>
      <c r="I87" s="697"/>
      <c r="J87" s="697"/>
      <c r="K87" s="698"/>
      <c r="L87" s="699"/>
      <c r="M87" s="699"/>
      <c r="N87" s="700"/>
      <c r="O87" s="701"/>
      <c r="P87" s="702"/>
      <c r="Q87" s="702"/>
      <c r="R87" s="702"/>
      <c r="S87" s="702"/>
      <c r="T87" s="702"/>
      <c r="U87" s="703" t="s">
        <v>70</v>
      </c>
      <c r="V87" s="703"/>
      <c r="W87" s="702"/>
      <c r="X87" s="702"/>
      <c r="Y87" s="702"/>
      <c r="Z87" s="702"/>
      <c r="AA87" s="702"/>
      <c r="AB87" s="704"/>
      <c r="AC87" s="694" t="str">
        <f t="shared" si="5"/>
        <v/>
      </c>
      <c r="AD87" s="694"/>
      <c r="AE87" s="694" t="str">
        <f t="shared" si="6"/>
        <v/>
      </c>
      <c r="AF87" s="694"/>
      <c r="AG87" s="694" t="str">
        <f t="shared" si="7"/>
        <v/>
      </c>
      <c r="AH87" s="694"/>
      <c r="AI87" s="695" t="str">
        <f t="shared" si="8"/>
        <v/>
      </c>
      <c r="AJ87" s="695"/>
      <c r="AK87" s="710" t="str">
        <f t="shared" si="9"/>
        <v/>
      </c>
      <c r="AL87" s="711"/>
      <c r="AM87" s="694" t="str">
        <f t="shared" si="10"/>
        <v/>
      </c>
      <c r="AN87" s="694"/>
      <c r="AT87" s="221"/>
    </row>
    <row r="88" spans="1:46" ht="42" customHeight="1">
      <c r="A88" s="696">
        <v>63</v>
      </c>
      <c r="B88" s="696"/>
      <c r="C88" s="697"/>
      <c r="D88" s="697"/>
      <c r="E88" s="697"/>
      <c r="F88" s="697"/>
      <c r="G88" s="697"/>
      <c r="H88" s="697"/>
      <c r="I88" s="697"/>
      <c r="J88" s="697"/>
      <c r="K88" s="698"/>
      <c r="L88" s="699"/>
      <c r="M88" s="699"/>
      <c r="N88" s="700"/>
      <c r="O88" s="701"/>
      <c r="P88" s="702"/>
      <c r="Q88" s="702"/>
      <c r="R88" s="702"/>
      <c r="S88" s="702"/>
      <c r="T88" s="702"/>
      <c r="U88" s="703" t="s">
        <v>70</v>
      </c>
      <c r="V88" s="703"/>
      <c r="W88" s="702"/>
      <c r="X88" s="702"/>
      <c r="Y88" s="702"/>
      <c r="Z88" s="702"/>
      <c r="AA88" s="702"/>
      <c r="AB88" s="704"/>
      <c r="AC88" s="694" t="str">
        <f t="shared" si="5"/>
        <v/>
      </c>
      <c r="AD88" s="694"/>
      <c r="AE88" s="694" t="str">
        <f t="shared" si="6"/>
        <v/>
      </c>
      <c r="AF88" s="694"/>
      <c r="AG88" s="694" t="str">
        <f t="shared" si="7"/>
        <v/>
      </c>
      <c r="AH88" s="694"/>
      <c r="AI88" s="695" t="str">
        <f t="shared" si="8"/>
        <v/>
      </c>
      <c r="AJ88" s="695"/>
      <c r="AK88" s="710" t="str">
        <f t="shared" si="9"/>
        <v/>
      </c>
      <c r="AL88" s="711"/>
      <c r="AM88" s="694" t="str">
        <f t="shared" si="10"/>
        <v/>
      </c>
      <c r="AN88" s="694"/>
      <c r="AT88" s="221"/>
    </row>
    <row r="89" spans="1:46" ht="42" customHeight="1">
      <c r="A89" s="696">
        <v>64</v>
      </c>
      <c r="B89" s="696"/>
      <c r="C89" s="697"/>
      <c r="D89" s="697"/>
      <c r="E89" s="697"/>
      <c r="F89" s="697"/>
      <c r="G89" s="697"/>
      <c r="H89" s="697"/>
      <c r="I89" s="697"/>
      <c r="J89" s="697"/>
      <c r="K89" s="698"/>
      <c r="L89" s="699"/>
      <c r="M89" s="699"/>
      <c r="N89" s="700"/>
      <c r="O89" s="701"/>
      <c r="P89" s="702"/>
      <c r="Q89" s="702"/>
      <c r="R89" s="702"/>
      <c r="S89" s="702"/>
      <c r="T89" s="702"/>
      <c r="U89" s="703" t="s">
        <v>70</v>
      </c>
      <c r="V89" s="703"/>
      <c r="W89" s="702"/>
      <c r="X89" s="702"/>
      <c r="Y89" s="702"/>
      <c r="Z89" s="702"/>
      <c r="AA89" s="702"/>
      <c r="AB89" s="704"/>
      <c r="AC89" s="694" t="str">
        <f t="shared" si="5"/>
        <v/>
      </c>
      <c r="AD89" s="694"/>
      <c r="AE89" s="694" t="str">
        <f t="shared" si="6"/>
        <v/>
      </c>
      <c r="AF89" s="694"/>
      <c r="AG89" s="694" t="str">
        <f t="shared" si="7"/>
        <v/>
      </c>
      <c r="AH89" s="694"/>
      <c r="AI89" s="695" t="str">
        <f t="shared" si="8"/>
        <v/>
      </c>
      <c r="AJ89" s="695"/>
      <c r="AK89" s="710" t="str">
        <f t="shared" si="9"/>
        <v/>
      </c>
      <c r="AL89" s="711"/>
      <c r="AM89" s="694" t="str">
        <f t="shared" si="10"/>
        <v/>
      </c>
      <c r="AN89" s="694"/>
      <c r="AT89" s="221"/>
    </row>
    <row r="90" spans="1:46" ht="42" customHeight="1">
      <c r="A90" s="696">
        <v>65</v>
      </c>
      <c r="B90" s="696"/>
      <c r="C90" s="697"/>
      <c r="D90" s="697"/>
      <c r="E90" s="697"/>
      <c r="F90" s="697"/>
      <c r="G90" s="697"/>
      <c r="H90" s="697"/>
      <c r="I90" s="697"/>
      <c r="J90" s="697"/>
      <c r="K90" s="698"/>
      <c r="L90" s="699"/>
      <c r="M90" s="699"/>
      <c r="N90" s="700"/>
      <c r="O90" s="701"/>
      <c r="P90" s="702"/>
      <c r="Q90" s="702"/>
      <c r="R90" s="702"/>
      <c r="S90" s="702"/>
      <c r="T90" s="702"/>
      <c r="U90" s="703" t="s">
        <v>70</v>
      </c>
      <c r="V90" s="703"/>
      <c r="W90" s="702"/>
      <c r="X90" s="702"/>
      <c r="Y90" s="702"/>
      <c r="Z90" s="702"/>
      <c r="AA90" s="702"/>
      <c r="AB90" s="704"/>
      <c r="AC90" s="694" t="str">
        <f t="shared" si="5"/>
        <v/>
      </c>
      <c r="AD90" s="694"/>
      <c r="AE90" s="694" t="str">
        <f t="shared" si="6"/>
        <v/>
      </c>
      <c r="AF90" s="694"/>
      <c r="AG90" s="694" t="str">
        <f t="shared" si="7"/>
        <v/>
      </c>
      <c r="AH90" s="694"/>
      <c r="AI90" s="695" t="str">
        <f t="shared" si="8"/>
        <v/>
      </c>
      <c r="AJ90" s="695"/>
      <c r="AK90" s="710" t="str">
        <f t="shared" si="9"/>
        <v/>
      </c>
      <c r="AL90" s="711"/>
      <c r="AM90" s="694" t="str">
        <f t="shared" si="10"/>
        <v/>
      </c>
      <c r="AN90" s="694"/>
      <c r="AT90" s="221"/>
    </row>
    <row r="91" spans="1:46" ht="42" customHeight="1">
      <c r="A91" s="696">
        <v>66</v>
      </c>
      <c r="B91" s="696"/>
      <c r="C91" s="697"/>
      <c r="D91" s="697"/>
      <c r="E91" s="697"/>
      <c r="F91" s="697"/>
      <c r="G91" s="697"/>
      <c r="H91" s="697"/>
      <c r="I91" s="697"/>
      <c r="J91" s="697"/>
      <c r="K91" s="698"/>
      <c r="L91" s="699"/>
      <c r="M91" s="699"/>
      <c r="N91" s="700"/>
      <c r="O91" s="701"/>
      <c r="P91" s="702"/>
      <c r="Q91" s="702"/>
      <c r="R91" s="702"/>
      <c r="S91" s="702"/>
      <c r="T91" s="702"/>
      <c r="U91" s="703" t="s">
        <v>70</v>
      </c>
      <c r="V91" s="703"/>
      <c r="W91" s="702"/>
      <c r="X91" s="702"/>
      <c r="Y91" s="702"/>
      <c r="Z91" s="702"/>
      <c r="AA91" s="702"/>
      <c r="AB91" s="704"/>
      <c r="AC91" s="694" t="str">
        <f t="shared" si="5"/>
        <v/>
      </c>
      <c r="AD91" s="694"/>
      <c r="AE91" s="694" t="str">
        <f t="shared" si="6"/>
        <v/>
      </c>
      <c r="AF91" s="694"/>
      <c r="AG91" s="694" t="str">
        <f t="shared" si="7"/>
        <v/>
      </c>
      <c r="AH91" s="694"/>
      <c r="AI91" s="695" t="str">
        <f t="shared" si="8"/>
        <v/>
      </c>
      <c r="AJ91" s="695"/>
      <c r="AK91" s="710" t="str">
        <f t="shared" si="9"/>
        <v/>
      </c>
      <c r="AL91" s="711"/>
      <c r="AM91" s="694" t="str">
        <f t="shared" si="10"/>
        <v/>
      </c>
      <c r="AN91" s="694"/>
      <c r="AT91" s="221"/>
    </row>
    <row r="92" spans="1:46" ht="42" customHeight="1">
      <c r="A92" s="696">
        <v>67</v>
      </c>
      <c r="B92" s="696"/>
      <c r="C92" s="697"/>
      <c r="D92" s="697"/>
      <c r="E92" s="697"/>
      <c r="F92" s="697"/>
      <c r="G92" s="697"/>
      <c r="H92" s="697"/>
      <c r="I92" s="697"/>
      <c r="J92" s="697"/>
      <c r="K92" s="698"/>
      <c r="L92" s="699"/>
      <c r="M92" s="699"/>
      <c r="N92" s="700"/>
      <c r="O92" s="701"/>
      <c r="P92" s="702"/>
      <c r="Q92" s="702"/>
      <c r="R92" s="702"/>
      <c r="S92" s="702"/>
      <c r="T92" s="702"/>
      <c r="U92" s="703" t="s">
        <v>70</v>
      </c>
      <c r="V92" s="703"/>
      <c r="W92" s="702"/>
      <c r="X92" s="702"/>
      <c r="Y92" s="702"/>
      <c r="Z92" s="702"/>
      <c r="AA92" s="702"/>
      <c r="AB92" s="704"/>
      <c r="AC92" s="694" t="str">
        <f t="shared" ref="AC92:AC125" si="11">IF(AND(O92&lt;&gt;"",W92&lt;&gt;""),IF(AND(O92&lt;&gt;0,W92&lt;&gt;0),IF(O92&gt;AT$1,"0",IF(AND(O92&lt;AT$1,W92&lt;AT$2),(W92-O92)+1,IF(AND(O92&lt;AT$1,W92&gt;=AT$2),(AT$1-O92)+1,IF(O92=AT$1,1,"0")))),""),"")</f>
        <v/>
      </c>
      <c r="AD92" s="694"/>
      <c r="AE92" s="694" t="str">
        <f t="shared" ref="AE92:AE125" si="12">IF(AND(O92&lt;&gt;0,W92&lt;&gt;0),IF(O92&gt;AT$1,(W92-O92)+1,IF(AND(O92&lt;=AT$1,W92&gt;=AT$2),(W92-AT$2)+1,IF(AND(O92&lt;=AT$1,W92&lt;AT$2),0,""))),"")</f>
        <v/>
      </c>
      <c r="AF92" s="694"/>
      <c r="AG92" s="694" t="str">
        <f t="shared" ref="AG92:AG125" si="13">IF(AND(AC92&lt;&gt;"",AE92&lt;&gt;""),SUM(AC92:AF92),"")</f>
        <v/>
      </c>
      <c r="AH92" s="694"/>
      <c r="AI92" s="695" t="str">
        <f t="shared" ref="AI92:AI125" si="14">IF(AND(O92&lt;&gt;"",W92&lt;&gt;""),IF(AC92="0","0",IF(AC92&gt;15,15,AC92)),"")</f>
        <v/>
      </c>
      <c r="AJ92" s="695"/>
      <c r="AK92" s="710" t="str">
        <f t="shared" ref="AK92:AK125" si="15">IF(AND(O92&lt;&gt;"",W92&lt;&gt;""),IF(AE92="0","0",IF(AI92&gt;0,MIN(15-AI92,AE92),0)),"")</f>
        <v/>
      </c>
      <c r="AL92" s="711"/>
      <c r="AM92" s="694" t="str">
        <f t="shared" ref="AM92:AM125" si="16">IF(AND(AI92="",AK92=""),"",SUM(AI92:AL92))</f>
        <v/>
      </c>
      <c r="AN92" s="694"/>
      <c r="AT92" s="221"/>
    </row>
    <row r="93" spans="1:46" ht="42" customHeight="1">
      <c r="A93" s="696">
        <v>68</v>
      </c>
      <c r="B93" s="696"/>
      <c r="C93" s="697"/>
      <c r="D93" s="697"/>
      <c r="E93" s="697"/>
      <c r="F93" s="697"/>
      <c r="G93" s="697"/>
      <c r="H93" s="697"/>
      <c r="I93" s="697"/>
      <c r="J93" s="697"/>
      <c r="K93" s="698"/>
      <c r="L93" s="699"/>
      <c r="M93" s="699"/>
      <c r="N93" s="700"/>
      <c r="O93" s="701"/>
      <c r="P93" s="702"/>
      <c r="Q93" s="702"/>
      <c r="R93" s="702"/>
      <c r="S93" s="702"/>
      <c r="T93" s="702"/>
      <c r="U93" s="703" t="s">
        <v>70</v>
      </c>
      <c r="V93" s="703"/>
      <c r="W93" s="702"/>
      <c r="X93" s="702"/>
      <c r="Y93" s="702"/>
      <c r="Z93" s="702"/>
      <c r="AA93" s="702"/>
      <c r="AB93" s="704"/>
      <c r="AC93" s="694" t="str">
        <f t="shared" si="11"/>
        <v/>
      </c>
      <c r="AD93" s="694"/>
      <c r="AE93" s="694" t="str">
        <f t="shared" si="12"/>
        <v/>
      </c>
      <c r="AF93" s="694"/>
      <c r="AG93" s="694" t="str">
        <f t="shared" si="13"/>
        <v/>
      </c>
      <c r="AH93" s="694"/>
      <c r="AI93" s="695" t="str">
        <f t="shared" si="14"/>
        <v/>
      </c>
      <c r="AJ93" s="695"/>
      <c r="AK93" s="710" t="str">
        <f t="shared" si="15"/>
        <v/>
      </c>
      <c r="AL93" s="711"/>
      <c r="AM93" s="694" t="str">
        <f t="shared" si="16"/>
        <v/>
      </c>
      <c r="AN93" s="694"/>
      <c r="AT93" s="221"/>
    </row>
    <row r="94" spans="1:46" ht="42" customHeight="1">
      <c r="A94" s="696">
        <v>69</v>
      </c>
      <c r="B94" s="696"/>
      <c r="C94" s="697"/>
      <c r="D94" s="697"/>
      <c r="E94" s="697"/>
      <c r="F94" s="697"/>
      <c r="G94" s="697"/>
      <c r="H94" s="697"/>
      <c r="I94" s="697"/>
      <c r="J94" s="697"/>
      <c r="K94" s="698"/>
      <c r="L94" s="699"/>
      <c r="M94" s="699"/>
      <c r="N94" s="700"/>
      <c r="O94" s="701"/>
      <c r="P94" s="702"/>
      <c r="Q94" s="702"/>
      <c r="R94" s="702"/>
      <c r="S94" s="702"/>
      <c r="T94" s="702"/>
      <c r="U94" s="703" t="s">
        <v>70</v>
      </c>
      <c r="V94" s="703"/>
      <c r="W94" s="702"/>
      <c r="X94" s="702"/>
      <c r="Y94" s="702"/>
      <c r="Z94" s="702"/>
      <c r="AA94" s="702"/>
      <c r="AB94" s="704"/>
      <c r="AC94" s="694" t="str">
        <f t="shared" si="11"/>
        <v/>
      </c>
      <c r="AD94" s="694"/>
      <c r="AE94" s="694" t="str">
        <f t="shared" si="12"/>
        <v/>
      </c>
      <c r="AF94" s="694"/>
      <c r="AG94" s="694" t="str">
        <f t="shared" si="13"/>
        <v/>
      </c>
      <c r="AH94" s="694"/>
      <c r="AI94" s="695" t="str">
        <f t="shared" si="14"/>
        <v/>
      </c>
      <c r="AJ94" s="695"/>
      <c r="AK94" s="710" t="str">
        <f t="shared" si="15"/>
        <v/>
      </c>
      <c r="AL94" s="711"/>
      <c r="AM94" s="694" t="str">
        <f t="shared" si="16"/>
        <v/>
      </c>
      <c r="AN94" s="694"/>
      <c r="AT94" s="221"/>
    </row>
    <row r="95" spans="1:46" ht="42" customHeight="1">
      <c r="A95" s="696">
        <v>70</v>
      </c>
      <c r="B95" s="696"/>
      <c r="C95" s="697"/>
      <c r="D95" s="697"/>
      <c r="E95" s="697"/>
      <c r="F95" s="697"/>
      <c r="G95" s="697"/>
      <c r="H95" s="697"/>
      <c r="I95" s="697"/>
      <c r="J95" s="697"/>
      <c r="K95" s="698"/>
      <c r="L95" s="699"/>
      <c r="M95" s="699"/>
      <c r="N95" s="700"/>
      <c r="O95" s="701"/>
      <c r="P95" s="702"/>
      <c r="Q95" s="702"/>
      <c r="R95" s="702"/>
      <c r="S95" s="702"/>
      <c r="T95" s="702"/>
      <c r="U95" s="703" t="s">
        <v>70</v>
      </c>
      <c r="V95" s="703"/>
      <c r="W95" s="702"/>
      <c r="X95" s="702"/>
      <c r="Y95" s="702"/>
      <c r="Z95" s="702"/>
      <c r="AA95" s="702"/>
      <c r="AB95" s="704"/>
      <c r="AC95" s="694" t="str">
        <f t="shared" si="11"/>
        <v/>
      </c>
      <c r="AD95" s="694"/>
      <c r="AE95" s="694" t="str">
        <f t="shared" si="12"/>
        <v/>
      </c>
      <c r="AF95" s="694"/>
      <c r="AG95" s="694" t="str">
        <f t="shared" si="13"/>
        <v/>
      </c>
      <c r="AH95" s="694"/>
      <c r="AI95" s="695" t="str">
        <f t="shared" si="14"/>
        <v/>
      </c>
      <c r="AJ95" s="695"/>
      <c r="AK95" s="710" t="str">
        <f t="shared" si="15"/>
        <v/>
      </c>
      <c r="AL95" s="711"/>
      <c r="AM95" s="694" t="str">
        <f t="shared" si="16"/>
        <v/>
      </c>
      <c r="AN95" s="694"/>
      <c r="AT95" s="221"/>
    </row>
    <row r="96" spans="1:46" ht="42" customHeight="1">
      <c r="A96" s="696">
        <v>71</v>
      </c>
      <c r="B96" s="696"/>
      <c r="C96" s="697"/>
      <c r="D96" s="697"/>
      <c r="E96" s="697"/>
      <c r="F96" s="697"/>
      <c r="G96" s="697"/>
      <c r="H96" s="697"/>
      <c r="I96" s="697"/>
      <c r="J96" s="697"/>
      <c r="K96" s="698"/>
      <c r="L96" s="699"/>
      <c r="M96" s="699"/>
      <c r="N96" s="700"/>
      <c r="O96" s="701"/>
      <c r="P96" s="702"/>
      <c r="Q96" s="702"/>
      <c r="R96" s="702"/>
      <c r="S96" s="702"/>
      <c r="T96" s="702"/>
      <c r="U96" s="703" t="s">
        <v>70</v>
      </c>
      <c r="V96" s="703"/>
      <c r="W96" s="702"/>
      <c r="X96" s="702"/>
      <c r="Y96" s="702"/>
      <c r="Z96" s="702"/>
      <c r="AA96" s="702"/>
      <c r="AB96" s="704"/>
      <c r="AC96" s="694" t="str">
        <f t="shared" si="11"/>
        <v/>
      </c>
      <c r="AD96" s="694"/>
      <c r="AE96" s="694" t="str">
        <f t="shared" si="12"/>
        <v/>
      </c>
      <c r="AF96" s="694"/>
      <c r="AG96" s="694" t="str">
        <f t="shared" si="13"/>
        <v/>
      </c>
      <c r="AH96" s="694"/>
      <c r="AI96" s="695" t="str">
        <f t="shared" si="14"/>
        <v/>
      </c>
      <c r="AJ96" s="695"/>
      <c r="AK96" s="710" t="str">
        <f t="shared" si="15"/>
        <v/>
      </c>
      <c r="AL96" s="711"/>
      <c r="AM96" s="694" t="str">
        <f t="shared" si="16"/>
        <v/>
      </c>
      <c r="AN96" s="694"/>
      <c r="AT96" s="221"/>
    </row>
    <row r="97" spans="1:46" ht="42" customHeight="1">
      <c r="A97" s="696">
        <v>72</v>
      </c>
      <c r="B97" s="696"/>
      <c r="C97" s="697"/>
      <c r="D97" s="697"/>
      <c r="E97" s="697"/>
      <c r="F97" s="697"/>
      <c r="G97" s="697"/>
      <c r="H97" s="697"/>
      <c r="I97" s="697"/>
      <c r="J97" s="697"/>
      <c r="K97" s="698"/>
      <c r="L97" s="699"/>
      <c r="M97" s="699"/>
      <c r="N97" s="700"/>
      <c r="O97" s="701"/>
      <c r="P97" s="702"/>
      <c r="Q97" s="702"/>
      <c r="R97" s="702"/>
      <c r="S97" s="702"/>
      <c r="T97" s="702"/>
      <c r="U97" s="703" t="s">
        <v>70</v>
      </c>
      <c r="V97" s="703"/>
      <c r="W97" s="702"/>
      <c r="X97" s="702"/>
      <c r="Y97" s="702"/>
      <c r="Z97" s="702"/>
      <c r="AA97" s="702"/>
      <c r="AB97" s="704"/>
      <c r="AC97" s="694" t="str">
        <f t="shared" si="11"/>
        <v/>
      </c>
      <c r="AD97" s="694"/>
      <c r="AE97" s="694" t="str">
        <f t="shared" si="12"/>
        <v/>
      </c>
      <c r="AF97" s="694"/>
      <c r="AG97" s="694" t="str">
        <f t="shared" si="13"/>
        <v/>
      </c>
      <c r="AH97" s="694"/>
      <c r="AI97" s="695" t="str">
        <f t="shared" si="14"/>
        <v/>
      </c>
      <c r="AJ97" s="695"/>
      <c r="AK97" s="710" t="str">
        <f t="shared" si="15"/>
        <v/>
      </c>
      <c r="AL97" s="711"/>
      <c r="AM97" s="694" t="str">
        <f t="shared" si="16"/>
        <v/>
      </c>
      <c r="AN97" s="694"/>
      <c r="AT97" s="221"/>
    </row>
    <row r="98" spans="1:46" ht="42" customHeight="1">
      <c r="A98" s="696">
        <v>73</v>
      </c>
      <c r="B98" s="696"/>
      <c r="C98" s="697"/>
      <c r="D98" s="697"/>
      <c r="E98" s="697"/>
      <c r="F98" s="697"/>
      <c r="G98" s="697"/>
      <c r="H98" s="697"/>
      <c r="I98" s="697"/>
      <c r="J98" s="697"/>
      <c r="K98" s="698"/>
      <c r="L98" s="699"/>
      <c r="M98" s="699"/>
      <c r="N98" s="700"/>
      <c r="O98" s="701"/>
      <c r="P98" s="702"/>
      <c r="Q98" s="702"/>
      <c r="R98" s="702"/>
      <c r="S98" s="702"/>
      <c r="T98" s="702"/>
      <c r="U98" s="703" t="s">
        <v>70</v>
      </c>
      <c r="V98" s="703"/>
      <c r="W98" s="702"/>
      <c r="X98" s="702"/>
      <c r="Y98" s="702"/>
      <c r="Z98" s="702"/>
      <c r="AA98" s="702"/>
      <c r="AB98" s="704"/>
      <c r="AC98" s="694" t="str">
        <f t="shared" si="11"/>
        <v/>
      </c>
      <c r="AD98" s="694"/>
      <c r="AE98" s="694" t="str">
        <f t="shared" si="12"/>
        <v/>
      </c>
      <c r="AF98" s="694"/>
      <c r="AG98" s="694" t="str">
        <f t="shared" si="13"/>
        <v/>
      </c>
      <c r="AH98" s="694"/>
      <c r="AI98" s="695" t="str">
        <f t="shared" si="14"/>
        <v/>
      </c>
      <c r="AJ98" s="695"/>
      <c r="AK98" s="710" t="str">
        <f t="shared" si="15"/>
        <v/>
      </c>
      <c r="AL98" s="711"/>
      <c r="AM98" s="694" t="str">
        <f t="shared" si="16"/>
        <v/>
      </c>
      <c r="AN98" s="694"/>
      <c r="AT98" s="221"/>
    </row>
    <row r="99" spans="1:46" ht="42" customHeight="1">
      <c r="A99" s="696">
        <v>74</v>
      </c>
      <c r="B99" s="696"/>
      <c r="C99" s="697"/>
      <c r="D99" s="697"/>
      <c r="E99" s="697"/>
      <c r="F99" s="697"/>
      <c r="G99" s="697"/>
      <c r="H99" s="697"/>
      <c r="I99" s="697"/>
      <c r="J99" s="697"/>
      <c r="K99" s="698"/>
      <c r="L99" s="699"/>
      <c r="M99" s="699"/>
      <c r="N99" s="700"/>
      <c r="O99" s="701"/>
      <c r="P99" s="702"/>
      <c r="Q99" s="702"/>
      <c r="R99" s="702"/>
      <c r="S99" s="702"/>
      <c r="T99" s="702"/>
      <c r="U99" s="703" t="s">
        <v>70</v>
      </c>
      <c r="V99" s="703"/>
      <c r="W99" s="702"/>
      <c r="X99" s="702"/>
      <c r="Y99" s="702"/>
      <c r="Z99" s="702"/>
      <c r="AA99" s="702"/>
      <c r="AB99" s="704"/>
      <c r="AC99" s="694" t="str">
        <f t="shared" si="11"/>
        <v/>
      </c>
      <c r="AD99" s="694"/>
      <c r="AE99" s="694" t="str">
        <f t="shared" si="12"/>
        <v/>
      </c>
      <c r="AF99" s="694"/>
      <c r="AG99" s="694" t="str">
        <f t="shared" si="13"/>
        <v/>
      </c>
      <c r="AH99" s="694"/>
      <c r="AI99" s="695" t="str">
        <f t="shared" si="14"/>
        <v/>
      </c>
      <c r="AJ99" s="695"/>
      <c r="AK99" s="710" t="str">
        <f t="shared" si="15"/>
        <v/>
      </c>
      <c r="AL99" s="711"/>
      <c r="AM99" s="694" t="str">
        <f t="shared" si="16"/>
        <v/>
      </c>
      <c r="AN99" s="694"/>
      <c r="AT99" s="221"/>
    </row>
    <row r="100" spans="1:46" ht="42" customHeight="1">
      <c r="A100" s="696">
        <v>75</v>
      </c>
      <c r="B100" s="696"/>
      <c r="C100" s="697"/>
      <c r="D100" s="697"/>
      <c r="E100" s="697"/>
      <c r="F100" s="697"/>
      <c r="G100" s="697"/>
      <c r="H100" s="697"/>
      <c r="I100" s="697"/>
      <c r="J100" s="697"/>
      <c r="K100" s="698"/>
      <c r="L100" s="699"/>
      <c r="M100" s="699"/>
      <c r="N100" s="700"/>
      <c r="O100" s="701"/>
      <c r="P100" s="702"/>
      <c r="Q100" s="702"/>
      <c r="R100" s="702"/>
      <c r="S100" s="702"/>
      <c r="T100" s="702"/>
      <c r="U100" s="703" t="s">
        <v>70</v>
      </c>
      <c r="V100" s="703"/>
      <c r="W100" s="702"/>
      <c r="X100" s="702"/>
      <c r="Y100" s="702"/>
      <c r="Z100" s="702"/>
      <c r="AA100" s="702"/>
      <c r="AB100" s="704"/>
      <c r="AC100" s="694" t="str">
        <f t="shared" si="11"/>
        <v/>
      </c>
      <c r="AD100" s="694"/>
      <c r="AE100" s="694" t="str">
        <f t="shared" si="12"/>
        <v/>
      </c>
      <c r="AF100" s="694"/>
      <c r="AG100" s="694" t="str">
        <f t="shared" si="13"/>
        <v/>
      </c>
      <c r="AH100" s="694"/>
      <c r="AI100" s="695" t="str">
        <f t="shared" si="14"/>
        <v/>
      </c>
      <c r="AJ100" s="695"/>
      <c r="AK100" s="710" t="str">
        <f t="shared" si="15"/>
        <v/>
      </c>
      <c r="AL100" s="711"/>
      <c r="AM100" s="694" t="str">
        <f t="shared" si="16"/>
        <v/>
      </c>
      <c r="AN100" s="694"/>
      <c r="AT100" s="221"/>
    </row>
    <row r="101" spans="1:46" ht="42" customHeight="1">
      <c r="A101" s="696">
        <v>76</v>
      </c>
      <c r="B101" s="696"/>
      <c r="C101" s="697"/>
      <c r="D101" s="697"/>
      <c r="E101" s="697"/>
      <c r="F101" s="697"/>
      <c r="G101" s="697"/>
      <c r="H101" s="697"/>
      <c r="I101" s="697"/>
      <c r="J101" s="697"/>
      <c r="K101" s="698"/>
      <c r="L101" s="699"/>
      <c r="M101" s="699"/>
      <c r="N101" s="700"/>
      <c r="O101" s="701"/>
      <c r="P101" s="702"/>
      <c r="Q101" s="702"/>
      <c r="R101" s="702"/>
      <c r="S101" s="702"/>
      <c r="T101" s="702"/>
      <c r="U101" s="703" t="s">
        <v>70</v>
      </c>
      <c r="V101" s="703"/>
      <c r="W101" s="702"/>
      <c r="X101" s="702"/>
      <c r="Y101" s="702"/>
      <c r="Z101" s="702"/>
      <c r="AA101" s="702"/>
      <c r="AB101" s="704"/>
      <c r="AC101" s="694" t="str">
        <f t="shared" si="11"/>
        <v/>
      </c>
      <c r="AD101" s="694"/>
      <c r="AE101" s="694" t="str">
        <f t="shared" si="12"/>
        <v/>
      </c>
      <c r="AF101" s="694"/>
      <c r="AG101" s="694" t="str">
        <f t="shared" si="13"/>
        <v/>
      </c>
      <c r="AH101" s="694"/>
      <c r="AI101" s="695" t="str">
        <f t="shared" si="14"/>
        <v/>
      </c>
      <c r="AJ101" s="695"/>
      <c r="AK101" s="710" t="str">
        <f t="shared" si="15"/>
        <v/>
      </c>
      <c r="AL101" s="711"/>
      <c r="AM101" s="694" t="str">
        <f t="shared" si="16"/>
        <v/>
      </c>
      <c r="AN101" s="694"/>
      <c r="AT101" s="221"/>
    </row>
    <row r="102" spans="1:46" ht="42" customHeight="1">
      <c r="A102" s="696">
        <v>77</v>
      </c>
      <c r="B102" s="696"/>
      <c r="C102" s="697"/>
      <c r="D102" s="697"/>
      <c r="E102" s="697"/>
      <c r="F102" s="697"/>
      <c r="G102" s="697"/>
      <c r="H102" s="697"/>
      <c r="I102" s="697"/>
      <c r="J102" s="697"/>
      <c r="K102" s="698"/>
      <c r="L102" s="699"/>
      <c r="M102" s="699"/>
      <c r="N102" s="700"/>
      <c r="O102" s="701"/>
      <c r="P102" s="702"/>
      <c r="Q102" s="702"/>
      <c r="R102" s="702"/>
      <c r="S102" s="702"/>
      <c r="T102" s="702"/>
      <c r="U102" s="703" t="s">
        <v>70</v>
      </c>
      <c r="V102" s="703"/>
      <c r="W102" s="702"/>
      <c r="X102" s="702"/>
      <c r="Y102" s="702"/>
      <c r="Z102" s="702"/>
      <c r="AA102" s="702"/>
      <c r="AB102" s="704"/>
      <c r="AC102" s="694" t="str">
        <f t="shared" si="11"/>
        <v/>
      </c>
      <c r="AD102" s="694"/>
      <c r="AE102" s="694" t="str">
        <f t="shared" si="12"/>
        <v/>
      </c>
      <c r="AF102" s="694"/>
      <c r="AG102" s="694" t="str">
        <f t="shared" si="13"/>
        <v/>
      </c>
      <c r="AH102" s="694"/>
      <c r="AI102" s="695" t="str">
        <f t="shared" si="14"/>
        <v/>
      </c>
      <c r="AJ102" s="695"/>
      <c r="AK102" s="710" t="str">
        <f t="shared" si="15"/>
        <v/>
      </c>
      <c r="AL102" s="711"/>
      <c r="AM102" s="694" t="str">
        <f t="shared" si="16"/>
        <v/>
      </c>
      <c r="AN102" s="694"/>
      <c r="AT102" s="221"/>
    </row>
    <row r="103" spans="1:46" ht="42" customHeight="1">
      <c r="A103" s="696">
        <v>78</v>
      </c>
      <c r="B103" s="696"/>
      <c r="C103" s="697"/>
      <c r="D103" s="697"/>
      <c r="E103" s="697"/>
      <c r="F103" s="697"/>
      <c r="G103" s="697"/>
      <c r="H103" s="697"/>
      <c r="I103" s="697"/>
      <c r="J103" s="697"/>
      <c r="K103" s="698"/>
      <c r="L103" s="699"/>
      <c r="M103" s="699"/>
      <c r="N103" s="700"/>
      <c r="O103" s="701"/>
      <c r="P103" s="702"/>
      <c r="Q103" s="702"/>
      <c r="R103" s="702"/>
      <c r="S103" s="702"/>
      <c r="T103" s="702"/>
      <c r="U103" s="703" t="s">
        <v>70</v>
      </c>
      <c r="V103" s="703"/>
      <c r="W103" s="702"/>
      <c r="X103" s="702"/>
      <c r="Y103" s="702"/>
      <c r="Z103" s="702"/>
      <c r="AA103" s="702"/>
      <c r="AB103" s="704"/>
      <c r="AC103" s="694" t="str">
        <f t="shared" si="11"/>
        <v/>
      </c>
      <c r="AD103" s="694"/>
      <c r="AE103" s="694" t="str">
        <f t="shared" si="12"/>
        <v/>
      </c>
      <c r="AF103" s="694"/>
      <c r="AG103" s="694" t="str">
        <f t="shared" si="13"/>
        <v/>
      </c>
      <c r="AH103" s="694"/>
      <c r="AI103" s="695" t="str">
        <f t="shared" si="14"/>
        <v/>
      </c>
      <c r="AJ103" s="695"/>
      <c r="AK103" s="710" t="str">
        <f t="shared" si="15"/>
        <v/>
      </c>
      <c r="AL103" s="711"/>
      <c r="AM103" s="694" t="str">
        <f t="shared" si="16"/>
        <v/>
      </c>
      <c r="AN103" s="694"/>
      <c r="AT103" s="221"/>
    </row>
    <row r="104" spans="1:46" ht="42" customHeight="1">
      <c r="A104" s="696">
        <v>79</v>
      </c>
      <c r="B104" s="696"/>
      <c r="C104" s="697"/>
      <c r="D104" s="697"/>
      <c r="E104" s="697"/>
      <c r="F104" s="697"/>
      <c r="G104" s="697"/>
      <c r="H104" s="697"/>
      <c r="I104" s="697"/>
      <c r="J104" s="697"/>
      <c r="K104" s="698"/>
      <c r="L104" s="699"/>
      <c r="M104" s="699"/>
      <c r="N104" s="700"/>
      <c r="O104" s="701"/>
      <c r="P104" s="702"/>
      <c r="Q104" s="702"/>
      <c r="R104" s="702"/>
      <c r="S104" s="702"/>
      <c r="T104" s="702"/>
      <c r="U104" s="703" t="s">
        <v>70</v>
      </c>
      <c r="V104" s="703"/>
      <c r="W104" s="702"/>
      <c r="X104" s="702"/>
      <c r="Y104" s="702"/>
      <c r="Z104" s="702"/>
      <c r="AA104" s="702"/>
      <c r="AB104" s="704"/>
      <c r="AC104" s="694" t="str">
        <f t="shared" si="11"/>
        <v/>
      </c>
      <c r="AD104" s="694"/>
      <c r="AE104" s="694" t="str">
        <f t="shared" si="12"/>
        <v/>
      </c>
      <c r="AF104" s="694"/>
      <c r="AG104" s="694" t="str">
        <f t="shared" si="13"/>
        <v/>
      </c>
      <c r="AH104" s="694"/>
      <c r="AI104" s="695" t="str">
        <f t="shared" si="14"/>
        <v/>
      </c>
      <c r="AJ104" s="695"/>
      <c r="AK104" s="710" t="str">
        <f t="shared" si="15"/>
        <v/>
      </c>
      <c r="AL104" s="711"/>
      <c r="AM104" s="694" t="str">
        <f t="shared" si="16"/>
        <v/>
      </c>
      <c r="AN104" s="694"/>
      <c r="AT104" s="221"/>
    </row>
    <row r="105" spans="1:46" ht="42" customHeight="1">
      <c r="A105" s="696">
        <v>80</v>
      </c>
      <c r="B105" s="696"/>
      <c r="C105" s="697"/>
      <c r="D105" s="697"/>
      <c r="E105" s="697"/>
      <c r="F105" s="697"/>
      <c r="G105" s="697"/>
      <c r="H105" s="697"/>
      <c r="I105" s="697"/>
      <c r="J105" s="697"/>
      <c r="K105" s="698"/>
      <c r="L105" s="699"/>
      <c r="M105" s="699"/>
      <c r="N105" s="700"/>
      <c r="O105" s="701"/>
      <c r="P105" s="702"/>
      <c r="Q105" s="702"/>
      <c r="R105" s="702"/>
      <c r="S105" s="702"/>
      <c r="T105" s="702"/>
      <c r="U105" s="703" t="s">
        <v>70</v>
      </c>
      <c r="V105" s="703"/>
      <c r="W105" s="702"/>
      <c r="X105" s="702"/>
      <c r="Y105" s="702"/>
      <c r="Z105" s="702"/>
      <c r="AA105" s="702"/>
      <c r="AB105" s="704"/>
      <c r="AC105" s="694" t="str">
        <f t="shared" si="11"/>
        <v/>
      </c>
      <c r="AD105" s="694"/>
      <c r="AE105" s="694" t="str">
        <f t="shared" si="12"/>
        <v/>
      </c>
      <c r="AF105" s="694"/>
      <c r="AG105" s="694" t="str">
        <f t="shared" si="13"/>
        <v/>
      </c>
      <c r="AH105" s="694"/>
      <c r="AI105" s="695" t="str">
        <f t="shared" si="14"/>
        <v/>
      </c>
      <c r="AJ105" s="695"/>
      <c r="AK105" s="710" t="str">
        <f t="shared" si="15"/>
        <v/>
      </c>
      <c r="AL105" s="711"/>
      <c r="AM105" s="694" t="str">
        <f t="shared" si="16"/>
        <v/>
      </c>
      <c r="AN105" s="694"/>
      <c r="AT105" s="221"/>
    </row>
    <row r="106" spans="1:46" ht="42" customHeight="1">
      <c r="A106" s="696">
        <v>81</v>
      </c>
      <c r="B106" s="696"/>
      <c r="C106" s="697"/>
      <c r="D106" s="697"/>
      <c r="E106" s="697"/>
      <c r="F106" s="697"/>
      <c r="G106" s="697"/>
      <c r="H106" s="697"/>
      <c r="I106" s="697"/>
      <c r="J106" s="697"/>
      <c r="K106" s="698"/>
      <c r="L106" s="699"/>
      <c r="M106" s="699"/>
      <c r="N106" s="700"/>
      <c r="O106" s="701"/>
      <c r="P106" s="702"/>
      <c r="Q106" s="702"/>
      <c r="R106" s="702"/>
      <c r="S106" s="702"/>
      <c r="T106" s="702"/>
      <c r="U106" s="703" t="s">
        <v>70</v>
      </c>
      <c r="V106" s="703"/>
      <c r="W106" s="702"/>
      <c r="X106" s="702"/>
      <c r="Y106" s="702"/>
      <c r="Z106" s="702"/>
      <c r="AA106" s="702"/>
      <c r="AB106" s="704"/>
      <c r="AC106" s="694" t="str">
        <f t="shared" si="11"/>
        <v/>
      </c>
      <c r="AD106" s="694"/>
      <c r="AE106" s="694" t="str">
        <f t="shared" si="12"/>
        <v/>
      </c>
      <c r="AF106" s="694"/>
      <c r="AG106" s="694" t="str">
        <f t="shared" si="13"/>
        <v/>
      </c>
      <c r="AH106" s="694"/>
      <c r="AI106" s="695" t="str">
        <f t="shared" si="14"/>
        <v/>
      </c>
      <c r="AJ106" s="695"/>
      <c r="AK106" s="710" t="str">
        <f t="shared" si="15"/>
        <v/>
      </c>
      <c r="AL106" s="711"/>
      <c r="AM106" s="694" t="str">
        <f t="shared" si="16"/>
        <v/>
      </c>
      <c r="AN106" s="694"/>
      <c r="AT106" s="221"/>
    </row>
    <row r="107" spans="1:46" ht="42" customHeight="1">
      <c r="A107" s="696">
        <v>82</v>
      </c>
      <c r="B107" s="696"/>
      <c r="C107" s="697"/>
      <c r="D107" s="697"/>
      <c r="E107" s="697"/>
      <c r="F107" s="697"/>
      <c r="G107" s="697"/>
      <c r="H107" s="697"/>
      <c r="I107" s="697"/>
      <c r="J107" s="697"/>
      <c r="K107" s="698"/>
      <c r="L107" s="699"/>
      <c r="M107" s="699"/>
      <c r="N107" s="700"/>
      <c r="O107" s="701"/>
      <c r="P107" s="702"/>
      <c r="Q107" s="702"/>
      <c r="R107" s="702"/>
      <c r="S107" s="702"/>
      <c r="T107" s="702"/>
      <c r="U107" s="703" t="s">
        <v>70</v>
      </c>
      <c r="V107" s="703"/>
      <c r="W107" s="702"/>
      <c r="X107" s="702"/>
      <c r="Y107" s="702"/>
      <c r="Z107" s="702"/>
      <c r="AA107" s="702"/>
      <c r="AB107" s="704"/>
      <c r="AC107" s="694" t="str">
        <f t="shared" si="11"/>
        <v/>
      </c>
      <c r="AD107" s="694"/>
      <c r="AE107" s="694" t="str">
        <f t="shared" si="12"/>
        <v/>
      </c>
      <c r="AF107" s="694"/>
      <c r="AG107" s="694" t="str">
        <f t="shared" si="13"/>
        <v/>
      </c>
      <c r="AH107" s="694"/>
      <c r="AI107" s="695" t="str">
        <f t="shared" si="14"/>
        <v/>
      </c>
      <c r="AJ107" s="695"/>
      <c r="AK107" s="710" t="str">
        <f t="shared" si="15"/>
        <v/>
      </c>
      <c r="AL107" s="711"/>
      <c r="AM107" s="694" t="str">
        <f t="shared" si="16"/>
        <v/>
      </c>
      <c r="AN107" s="694"/>
      <c r="AT107" s="221"/>
    </row>
    <row r="108" spans="1:46" ht="42" customHeight="1">
      <c r="A108" s="696">
        <v>83</v>
      </c>
      <c r="B108" s="696"/>
      <c r="C108" s="697"/>
      <c r="D108" s="697"/>
      <c r="E108" s="697"/>
      <c r="F108" s="697"/>
      <c r="G108" s="697"/>
      <c r="H108" s="697"/>
      <c r="I108" s="697"/>
      <c r="J108" s="697"/>
      <c r="K108" s="698"/>
      <c r="L108" s="699"/>
      <c r="M108" s="699"/>
      <c r="N108" s="700"/>
      <c r="O108" s="701"/>
      <c r="P108" s="702"/>
      <c r="Q108" s="702"/>
      <c r="R108" s="702"/>
      <c r="S108" s="702"/>
      <c r="T108" s="702"/>
      <c r="U108" s="703" t="s">
        <v>70</v>
      </c>
      <c r="V108" s="703"/>
      <c r="W108" s="702"/>
      <c r="X108" s="702"/>
      <c r="Y108" s="702"/>
      <c r="Z108" s="702"/>
      <c r="AA108" s="702"/>
      <c r="AB108" s="704"/>
      <c r="AC108" s="694" t="str">
        <f t="shared" si="11"/>
        <v/>
      </c>
      <c r="AD108" s="694"/>
      <c r="AE108" s="694" t="str">
        <f t="shared" si="12"/>
        <v/>
      </c>
      <c r="AF108" s="694"/>
      <c r="AG108" s="694" t="str">
        <f t="shared" si="13"/>
        <v/>
      </c>
      <c r="AH108" s="694"/>
      <c r="AI108" s="695" t="str">
        <f t="shared" si="14"/>
        <v/>
      </c>
      <c r="AJ108" s="695"/>
      <c r="AK108" s="710" t="str">
        <f t="shared" si="15"/>
        <v/>
      </c>
      <c r="AL108" s="711"/>
      <c r="AM108" s="694" t="str">
        <f t="shared" si="16"/>
        <v/>
      </c>
      <c r="AN108" s="694"/>
      <c r="AT108" s="221"/>
    </row>
    <row r="109" spans="1:46" ht="42" customHeight="1">
      <c r="A109" s="696">
        <v>84</v>
      </c>
      <c r="B109" s="696"/>
      <c r="C109" s="697"/>
      <c r="D109" s="697"/>
      <c r="E109" s="697"/>
      <c r="F109" s="697"/>
      <c r="G109" s="697"/>
      <c r="H109" s="697"/>
      <c r="I109" s="697"/>
      <c r="J109" s="697"/>
      <c r="K109" s="698"/>
      <c r="L109" s="699"/>
      <c r="M109" s="699"/>
      <c r="N109" s="700"/>
      <c r="O109" s="701"/>
      <c r="P109" s="702"/>
      <c r="Q109" s="702"/>
      <c r="R109" s="702"/>
      <c r="S109" s="702"/>
      <c r="T109" s="702"/>
      <c r="U109" s="703" t="s">
        <v>70</v>
      </c>
      <c r="V109" s="703"/>
      <c r="W109" s="702"/>
      <c r="X109" s="702"/>
      <c r="Y109" s="702"/>
      <c r="Z109" s="702"/>
      <c r="AA109" s="702"/>
      <c r="AB109" s="704"/>
      <c r="AC109" s="694" t="str">
        <f t="shared" si="11"/>
        <v/>
      </c>
      <c r="AD109" s="694"/>
      <c r="AE109" s="694" t="str">
        <f t="shared" si="12"/>
        <v/>
      </c>
      <c r="AF109" s="694"/>
      <c r="AG109" s="694" t="str">
        <f t="shared" si="13"/>
        <v/>
      </c>
      <c r="AH109" s="694"/>
      <c r="AI109" s="695" t="str">
        <f t="shared" si="14"/>
        <v/>
      </c>
      <c r="AJ109" s="695"/>
      <c r="AK109" s="710" t="str">
        <f t="shared" si="15"/>
        <v/>
      </c>
      <c r="AL109" s="711"/>
      <c r="AM109" s="694" t="str">
        <f t="shared" si="16"/>
        <v/>
      </c>
      <c r="AN109" s="694"/>
      <c r="AT109" s="221"/>
    </row>
    <row r="110" spans="1:46" ht="42" customHeight="1">
      <c r="A110" s="696">
        <v>85</v>
      </c>
      <c r="B110" s="696"/>
      <c r="C110" s="697"/>
      <c r="D110" s="697"/>
      <c r="E110" s="697"/>
      <c r="F110" s="697"/>
      <c r="G110" s="697"/>
      <c r="H110" s="697"/>
      <c r="I110" s="697"/>
      <c r="J110" s="697"/>
      <c r="K110" s="698"/>
      <c r="L110" s="699"/>
      <c r="M110" s="699"/>
      <c r="N110" s="700"/>
      <c r="O110" s="701"/>
      <c r="P110" s="702"/>
      <c r="Q110" s="702"/>
      <c r="R110" s="702"/>
      <c r="S110" s="702"/>
      <c r="T110" s="702"/>
      <c r="U110" s="703" t="s">
        <v>70</v>
      </c>
      <c r="V110" s="703"/>
      <c r="W110" s="702"/>
      <c r="X110" s="702"/>
      <c r="Y110" s="702"/>
      <c r="Z110" s="702"/>
      <c r="AA110" s="702"/>
      <c r="AB110" s="704"/>
      <c r="AC110" s="694" t="str">
        <f t="shared" si="11"/>
        <v/>
      </c>
      <c r="AD110" s="694"/>
      <c r="AE110" s="694" t="str">
        <f t="shared" si="12"/>
        <v/>
      </c>
      <c r="AF110" s="694"/>
      <c r="AG110" s="694" t="str">
        <f t="shared" si="13"/>
        <v/>
      </c>
      <c r="AH110" s="694"/>
      <c r="AI110" s="695" t="str">
        <f t="shared" si="14"/>
        <v/>
      </c>
      <c r="AJ110" s="695"/>
      <c r="AK110" s="710" t="str">
        <f t="shared" si="15"/>
        <v/>
      </c>
      <c r="AL110" s="711"/>
      <c r="AM110" s="694" t="str">
        <f t="shared" si="16"/>
        <v/>
      </c>
      <c r="AN110" s="694"/>
      <c r="AT110" s="221"/>
    </row>
    <row r="111" spans="1:46" ht="42" customHeight="1">
      <c r="A111" s="696">
        <v>86</v>
      </c>
      <c r="B111" s="696"/>
      <c r="C111" s="697"/>
      <c r="D111" s="697"/>
      <c r="E111" s="697"/>
      <c r="F111" s="697"/>
      <c r="G111" s="697"/>
      <c r="H111" s="697"/>
      <c r="I111" s="697"/>
      <c r="J111" s="697"/>
      <c r="K111" s="698"/>
      <c r="L111" s="699"/>
      <c r="M111" s="699"/>
      <c r="N111" s="700"/>
      <c r="O111" s="701"/>
      <c r="P111" s="702"/>
      <c r="Q111" s="702"/>
      <c r="R111" s="702"/>
      <c r="S111" s="702"/>
      <c r="T111" s="702"/>
      <c r="U111" s="703" t="s">
        <v>70</v>
      </c>
      <c r="V111" s="703"/>
      <c r="W111" s="702"/>
      <c r="X111" s="702"/>
      <c r="Y111" s="702"/>
      <c r="Z111" s="702"/>
      <c r="AA111" s="702"/>
      <c r="AB111" s="704"/>
      <c r="AC111" s="694" t="str">
        <f t="shared" si="11"/>
        <v/>
      </c>
      <c r="AD111" s="694"/>
      <c r="AE111" s="694" t="str">
        <f t="shared" si="12"/>
        <v/>
      </c>
      <c r="AF111" s="694"/>
      <c r="AG111" s="694" t="str">
        <f t="shared" si="13"/>
        <v/>
      </c>
      <c r="AH111" s="694"/>
      <c r="AI111" s="695" t="str">
        <f t="shared" si="14"/>
        <v/>
      </c>
      <c r="AJ111" s="695"/>
      <c r="AK111" s="710" t="str">
        <f t="shared" si="15"/>
        <v/>
      </c>
      <c r="AL111" s="711"/>
      <c r="AM111" s="694" t="str">
        <f t="shared" si="16"/>
        <v/>
      </c>
      <c r="AN111" s="694"/>
      <c r="AT111" s="221"/>
    </row>
    <row r="112" spans="1:46" ht="42" customHeight="1">
      <c r="A112" s="696">
        <v>87</v>
      </c>
      <c r="B112" s="696"/>
      <c r="C112" s="697"/>
      <c r="D112" s="697"/>
      <c r="E112" s="697"/>
      <c r="F112" s="697"/>
      <c r="G112" s="697"/>
      <c r="H112" s="697"/>
      <c r="I112" s="697"/>
      <c r="J112" s="697"/>
      <c r="K112" s="698"/>
      <c r="L112" s="699"/>
      <c r="M112" s="699"/>
      <c r="N112" s="700"/>
      <c r="O112" s="701"/>
      <c r="P112" s="702"/>
      <c r="Q112" s="702"/>
      <c r="R112" s="702"/>
      <c r="S112" s="702"/>
      <c r="T112" s="702"/>
      <c r="U112" s="703" t="s">
        <v>70</v>
      </c>
      <c r="V112" s="703"/>
      <c r="W112" s="702"/>
      <c r="X112" s="702"/>
      <c r="Y112" s="702"/>
      <c r="Z112" s="702"/>
      <c r="AA112" s="702"/>
      <c r="AB112" s="704"/>
      <c r="AC112" s="694" t="str">
        <f t="shared" si="11"/>
        <v/>
      </c>
      <c r="AD112" s="694"/>
      <c r="AE112" s="694" t="str">
        <f t="shared" si="12"/>
        <v/>
      </c>
      <c r="AF112" s="694"/>
      <c r="AG112" s="694" t="str">
        <f t="shared" si="13"/>
        <v/>
      </c>
      <c r="AH112" s="694"/>
      <c r="AI112" s="695" t="str">
        <f t="shared" si="14"/>
        <v/>
      </c>
      <c r="AJ112" s="695"/>
      <c r="AK112" s="710" t="str">
        <f t="shared" si="15"/>
        <v/>
      </c>
      <c r="AL112" s="711"/>
      <c r="AM112" s="694" t="str">
        <f t="shared" si="16"/>
        <v/>
      </c>
      <c r="AN112" s="694"/>
      <c r="AT112" s="221"/>
    </row>
    <row r="113" spans="1:46" ht="42" customHeight="1">
      <c r="A113" s="696">
        <v>88</v>
      </c>
      <c r="B113" s="696"/>
      <c r="C113" s="697"/>
      <c r="D113" s="697"/>
      <c r="E113" s="697"/>
      <c r="F113" s="697"/>
      <c r="G113" s="697"/>
      <c r="H113" s="697"/>
      <c r="I113" s="697"/>
      <c r="J113" s="697"/>
      <c r="K113" s="698"/>
      <c r="L113" s="699"/>
      <c r="M113" s="699"/>
      <c r="N113" s="700"/>
      <c r="O113" s="701"/>
      <c r="P113" s="702"/>
      <c r="Q113" s="702"/>
      <c r="R113" s="702"/>
      <c r="S113" s="702"/>
      <c r="T113" s="702"/>
      <c r="U113" s="703" t="s">
        <v>70</v>
      </c>
      <c r="V113" s="703"/>
      <c r="W113" s="702"/>
      <c r="X113" s="702"/>
      <c r="Y113" s="702"/>
      <c r="Z113" s="702"/>
      <c r="AA113" s="702"/>
      <c r="AB113" s="704"/>
      <c r="AC113" s="694" t="str">
        <f t="shared" si="11"/>
        <v/>
      </c>
      <c r="AD113" s="694"/>
      <c r="AE113" s="694" t="str">
        <f t="shared" si="12"/>
        <v/>
      </c>
      <c r="AF113" s="694"/>
      <c r="AG113" s="694" t="str">
        <f t="shared" si="13"/>
        <v/>
      </c>
      <c r="AH113" s="694"/>
      <c r="AI113" s="695" t="str">
        <f t="shared" si="14"/>
        <v/>
      </c>
      <c r="AJ113" s="695"/>
      <c r="AK113" s="710" t="str">
        <f t="shared" si="15"/>
        <v/>
      </c>
      <c r="AL113" s="711"/>
      <c r="AM113" s="694" t="str">
        <f t="shared" si="16"/>
        <v/>
      </c>
      <c r="AN113" s="694"/>
      <c r="AT113" s="221"/>
    </row>
    <row r="114" spans="1:46" ht="42" customHeight="1">
      <c r="A114" s="696">
        <v>89</v>
      </c>
      <c r="B114" s="696"/>
      <c r="C114" s="697"/>
      <c r="D114" s="697"/>
      <c r="E114" s="697"/>
      <c r="F114" s="697"/>
      <c r="G114" s="697"/>
      <c r="H114" s="697"/>
      <c r="I114" s="697"/>
      <c r="J114" s="697"/>
      <c r="K114" s="698"/>
      <c r="L114" s="699"/>
      <c r="M114" s="699"/>
      <c r="N114" s="700"/>
      <c r="O114" s="701"/>
      <c r="P114" s="702"/>
      <c r="Q114" s="702"/>
      <c r="R114" s="702"/>
      <c r="S114" s="702"/>
      <c r="T114" s="702"/>
      <c r="U114" s="703" t="s">
        <v>70</v>
      </c>
      <c r="V114" s="703"/>
      <c r="W114" s="702"/>
      <c r="X114" s="702"/>
      <c r="Y114" s="702"/>
      <c r="Z114" s="702"/>
      <c r="AA114" s="702"/>
      <c r="AB114" s="704"/>
      <c r="AC114" s="694" t="str">
        <f t="shared" si="11"/>
        <v/>
      </c>
      <c r="AD114" s="694"/>
      <c r="AE114" s="694" t="str">
        <f t="shared" si="12"/>
        <v/>
      </c>
      <c r="AF114" s="694"/>
      <c r="AG114" s="694" t="str">
        <f t="shared" si="13"/>
        <v/>
      </c>
      <c r="AH114" s="694"/>
      <c r="AI114" s="695" t="str">
        <f t="shared" si="14"/>
        <v/>
      </c>
      <c r="AJ114" s="695"/>
      <c r="AK114" s="710" t="str">
        <f t="shared" si="15"/>
        <v/>
      </c>
      <c r="AL114" s="711"/>
      <c r="AM114" s="694" t="str">
        <f t="shared" si="16"/>
        <v/>
      </c>
      <c r="AN114" s="694"/>
      <c r="AT114" s="221"/>
    </row>
    <row r="115" spans="1:46" ht="42" customHeight="1">
      <c r="A115" s="696">
        <v>90</v>
      </c>
      <c r="B115" s="696"/>
      <c r="C115" s="697"/>
      <c r="D115" s="697"/>
      <c r="E115" s="697"/>
      <c r="F115" s="697"/>
      <c r="G115" s="697"/>
      <c r="H115" s="697"/>
      <c r="I115" s="697"/>
      <c r="J115" s="697"/>
      <c r="K115" s="698"/>
      <c r="L115" s="699"/>
      <c r="M115" s="699"/>
      <c r="N115" s="700"/>
      <c r="O115" s="701"/>
      <c r="P115" s="702"/>
      <c r="Q115" s="702"/>
      <c r="R115" s="702"/>
      <c r="S115" s="702"/>
      <c r="T115" s="702"/>
      <c r="U115" s="703" t="s">
        <v>70</v>
      </c>
      <c r="V115" s="703"/>
      <c r="W115" s="702"/>
      <c r="X115" s="702"/>
      <c r="Y115" s="702"/>
      <c r="Z115" s="702"/>
      <c r="AA115" s="702"/>
      <c r="AB115" s="704"/>
      <c r="AC115" s="694" t="str">
        <f t="shared" si="11"/>
        <v/>
      </c>
      <c r="AD115" s="694"/>
      <c r="AE115" s="694" t="str">
        <f t="shared" si="12"/>
        <v/>
      </c>
      <c r="AF115" s="694"/>
      <c r="AG115" s="694" t="str">
        <f t="shared" si="13"/>
        <v/>
      </c>
      <c r="AH115" s="694"/>
      <c r="AI115" s="695" t="str">
        <f t="shared" si="14"/>
        <v/>
      </c>
      <c r="AJ115" s="695"/>
      <c r="AK115" s="710" t="str">
        <f t="shared" si="15"/>
        <v/>
      </c>
      <c r="AL115" s="711"/>
      <c r="AM115" s="694" t="str">
        <f t="shared" si="16"/>
        <v/>
      </c>
      <c r="AN115" s="694"/>
      <c r="AT115" s="221"/>
    </row>
    <row r="116" spans="1:46" ht="42" customHeight="1">
      <c r="A116" s="696">
        <v>91</v>
      </c>
      <c r="B116" s="696"/>
      <c r="C116" s="697"/>
      <c r="D116" s="697"/>
      <c r="E116" s="697"/>
      <c r="F116" s="697"/>
      <c r="G116" s="697"/>
      <c r="H116" s="697"/>
      <c r="I116" s="697"/>
      <c r="J116" s="697"/>
      <c r="K116" s="698"/>
      <c r="L116" s="699"/>
      <c r="M116" s="699"/>
      <c r="N116" s="700"/>
      <c r="O116" s="701"/>
      <c r="P116" s="702"/>
      <c r="Q116" s="702"/>
      <c r="R116" s="702"/>
      <c r="S116" s="702"/>
      <c r="T116" s="702"/>
      <c r="U116" s="703" t="s">
        <v>70</v>
      </c>
      <c r="V116" s="703"/>
      <c r="W116" s="702"/>
      <c r="X116" s="702"/>
      <c r="Y116" s="702"/>
      <c r="Z116" s="702"/>
      <c r="AA116" s="702"/>
      <c r="AB116" s="704"/>
      <c r="AC116" s="694" t="str">
        <f t="shared" si="11"/>
        <v/>
      </c>
      <c r="AD116" s="694"/>
      <c r="AE116" s="694" t="str">
        <f t="shared" si="12"/>
        <v/>
      </c>
      <c r="AF116" s="694"/>
      <c r="AG116" s="694" t="str">
        <f t="shared" si="13"/>
        <v/>
      </c>
      <c r="AH116" s="694"/>
      <c r="AI116" s="695" t="str">
        <f t="shared" si="14"/>
        <v/>
      </c>
      <c r="AJ116" s="695"/>
      <c r="AK116" s="710" t="str">
        <f t="shared" si="15"/>
        <v/>
      </c>
      <c r="AL116" s="711"/>
      <c r="AM116" s="694" t="str">
        <f t="shared" si="16"/>
        <v/>
      </c>
      <c r="AN116" s="694"/>
      <c r="AT116" s="221"/>
    </row>
    <row r="117" spans="1:46" ht="42" customHeight="1">
      <c r="A117" s="696">
        <v>92</v>
      </c>
      <c r="B117" s="696"/>
      <c r="C117" s="697"/>
      <c r="D117" s="697"/>
      <c r="E117" s="697"/>
      <c r="F117" s="697"/>
      <c r="G117" s="697"/>
      <c r="H117" s="697"/>
      <c r="I117" s="697"/>
      <c r="J117" s="697"/>
      <c r="K117" s="698"/>
      <c r="L117" s="699"/>
      <c r="M117" s="699"/>
      <c r="N117" s="700"/>
      <c r="O117" s="701"/>
      <c r="P117" s="702"/>
      <c r="Q117" s="702"/>
      <c r="R117" s="702"/>
      <c r="S117" s="702"/>
      <c r="T117" s="702"/>
      <c r="U117" s="703" t="s">
        <v>70</v>
      </c>
      <c r="V117" s="703"/>
      <c r="W117" s="702"/>
      <c r="X117" s="702"/>
      <c r="Y117" s="702"/>
      <c r="Z117" s="702"/>
      <c r="AA117" s="702"/>
      <c r="AB117" s="704"/>
      <c r="AC117" s="694" t="str">
        <f t="shared" si="11"/>
        <v/>
      </c>
      <c r="AD117" s="694"/>
      <c r="AE117" s="694" t="str">
        <f t="shared" si="12"/>
        <v/>
      </c>
      <c r="AF117" s="694"/>
      <c r="AG117" s="694" t="str">
        <f t="shared" si="13"/>
        <v/>
      </c>
      <c r="AH117" s="694"/>
      <c r="AI117" s="695" t="str">
        <f t="shared" si="14"/>
        <v/>
      </c>
      <c r="AJ117" s="695"/>
      <c r="AK117" s="710" t="str">
        <f t="shared" si="15"/>
        <v/>
      </c>
      <c r="AL117" s="711"/>
      <c r="AM117" s="694" t="str">
        <f t="shared" si="16"/>
        <v/>
      </c>
      <c r="AN117" s="694"/>
      <c r="AT117" s="221"/>
    </row>
    <row r="118" spans="1:46" ht="42" customHeight="1">
      <c r="A118" s="696">
        <v>93</v>
      </c>
      <c r="B118" s="696"/>
      <c r="C118" s="697"/>
      <c r="D118" s="697"/>
      <c r="E118" s="697"/>
      <c r="F118" s="697"/>
      <c r="G118" s="697"/>
      <c r="H118" s="697"/>
      <c r="I118" s="697"/>
      <c r="J118" s="697"/>
      <c r="K118" s="698"/>
      <c r="L118" s="699"/>
      <c r="M118" s="699"/>
      <c r="N118" s="700"/>
      <c r="O118" s="701"/>
      <c r="P118" s="702"/>
      <c r="Q118" s="702"/>
      <c r="R118" s="702"/>
      <c r="S118" s="702"/>
      <c r="T118" s="702"/>
      <c r="U118" s="703" t="s">
        <v>70</v>
      </c>
      <c r="V118" s="703"/>
      <c r="W118" s="702"/>
      <c r="X118" s="702"/>
      <c r="Y118" s="702"/>
      <c r="Z118" s="702"/>
      <c r="AA118" s="702"/>
      <c r="AB118" s="704"/>
      <c r="AC118" s="694" t="str">
        <f t="shared" si="11"/>
        <v/>
      </c>
      <c r="AD118" s="694"/>
      <c r="AE118" s="694" t="str">
        <f t="shared" si="12"/>
        <v/>
      </c>
      <c r="AF118" s="694"/>
      <c r="AG118" s="694" t="str">
        <f t="shared" si="13"/>
        <v/>
      </c>
      <c r="AH118" s="694"/>
      <c r="AI118" s="695" t="str">
        <f t="shared" si="14"/>
        <v/>
      </c>
      <c r="AJ118" s="695"/>
      <c r="AK118" s="710" t="str">
        <f t="shared" si="15"/>
        <v/>
      </c>
      <c r="AL118" s="711"/>
      <c r="AM118" s="694" t="str">
        <f t="shared" si="16"/>
        <v/>
      </c>
      <c r="AN118" s="694"/>
      <c r="AT118" s="221"/>
    </row>
    <row r="119" spans="1:46" ht="42" customHeight="1">
      <c r="A119" s="696">
        <v>94</v>
      </c>
      <c r="B119" s="696"/>
      <c r="C119" s="697"/>
      <c r="D119" s="697"/>
      <c r="E119" s="697"/>
      <c r="F119" s="697"/>
      <c r="G119" s="697"/>
      <c r="H119" s="697"/>
      <c r="I119" s="697"/>
      <c r="J119" s="697"/>
      <c r="K119" s="698"/>
      <c r="L119" s="699"/>
      <c r="M119" s="699"/>
      <c r="N119" s="700"/>
      <c r="O119" s="701"/>
      <c r="P119" s="702"/>
      <c r="Q119" s="702"/>
      <c r="R119" s="702"/>
      <c r="S119" s="702"/>
      <c r="T119" s="702"/>
      <c r="U119" s="703" t="s">
        <v>70</v>
      </c>
      <c r="V119" s="703"/>
      <c r="W119" s="702"/>
      <c r="X119" s="702"/>
      <c r="Y119" s="702"/>
      <c r="Z119" s="702"/>
      <c r="AA119" s="702"/>
      <c r="AB119" s="704"/>
      <c r="AC119" s="694" t="str">
        <f t="shared" si="11"/>
        <v/>
      </c>
      <c r="AD119" s="694"/>
      <c r="AE119" s="694" t="str">
        <f t="shared" si="12"/>
        <v/>
      </c>
      <c r="AF119" s="694"/>
      <c r="AG119" s="694" t="str">
        <f t="shared" si="13"/>
        <v/>
      </c>
      <c r="AH119" s="694"/>
      <c r="AI119" s="695" t="str">
        <f t="shared" si="14"/>
        <v/>
      </c>
      <c r="AJ119" s="695"/>
      <c r="AK119" s="710" t="str">
        <f t="shared" si="15"/>
        <v/>
      </c>
      <c r="AL119" s="711"/>
      <c r="AM119" s="694" t="str">
        <f t="shared" si="16"/>
        <v/>
      </c>
      <c r="AN119" s="694"/>
      <c r="AT119" s="221"/>
    </row>
    <row r="120" spans="1:46" ht="42" customHeight="1">
      <c r="A120" s="696">
        <v>95</v>
      </c>
      <c r="B120" s="696"/>
      <c r="C120" s="697"/>
      <c r="D120" s="697"/>
      <c r="E120" s="697"/>
      <c r="F120" s="697"/>
      <c r="G120" s="697"/>
      <c r="H120" s="697"/>
      <c r="I120" s="697"/>
      <c r="J120" s="697"/>
      <c r="K120" s="698"/>
      <c r="L120" s="699"/>
      <c r="M120" s="699"/>
      <c r="N120" s="700"/>
      <c r="O120" s="701"/>
      <c r="P120" s="702"/>
      <c r="Q120" s="702"/>
      <c r="R120" s="702"/>
      <c r="S120" s="702"/>
      <c r="T120" s="702"/>
      <c r="U120" s="703" t="s">
        <v>70</v>
      </c>
      <c r="V120" s="703"/>
      <c r="W120" s="702"/>
      <c r="X120" s="702"/>
      <c r="Y120" s="702"/>
      <c r="Z120" s="702"/>
      <c r="AA120" s="702"/>
      <c r="AB120" s="704"/>
      <c r="AC120" s="694" t="str">
        <f t="shared" si="11"/>
        <v/>
      </c>
      <c r="AD120" s="694"/>
      <c r="AE120" s="694" t="str">
        <f t="shared" si="12"/>
        <v/>
      </c>
      <c r="AF120" s="694"/>
      <c r="AG120" s="694" t="str">
        <f t="shared" si="13"/>
        <v/>
      </c>
      <c r="AH120" s="694"/>
      <c r="AI120" s="695" t="str">
        <f t="shared" si="14"/>
        <v/>
      </c>
      <c r="AJ120" s="695"/>
      <c r="AK120" s="710" t="str">
        <f t="shared" si="15"/>
        <v/>
      </c>
      <c r="AL120" s="711"/>
      <c r="AM120" s="694" t="str">
        <f t="shared" si="16"/>
        <v/>
      </c>
      <c r="AN120" s="694"/>
      <c r="AT120" s="221"/>
    </row>
    <row r="121" spans="1:46" ht="42" customHeight="1">
      <c r="A121" s="696">
        <v>96</v>
      </c>
      <c r="B121" s="696"/>
      <c r="C121" s="697"/>
      <c r="D121" s="697"/>
      <c r="E121" s="697"/>
      <c r="F121" s="697"/>
      <c r="G121" s="697"/>
      <c r="H121" s="697"/>
      <c r="I121" s="697"/>
      <c r="J121" s="697"/>
      <c r="K121" s="698"/>
      <c r="L121" s="699"/>
      <c r="M121" s="699"/>
      <c r="N121" s="700"/>
      <c r="O121" s="701"/>
      <c r="P121" s="702"/>
      <c r="Q121" s="702"/>
      <c r="R121" s="702"/>
      <c r="S121" s="702"/>
      <c r="T121" s="702"/>
      <c r="U121" s="703" t="s">
        <v>70</v>
      </c>
      <c r="V121" s="703"/>
      <c r="W121" s="702"/>
      <c r="X121" s="702"/>
      <c r="Y121" s="702"/>
      <c r="Z121" s="702"/>
      <c r="AA121" s="702"/>
      <c r="AB121" s="704"/>
      <c r="AC121" s="694" t="str">
        <f t="shared" si="11"/>
        <v/>
      </c>
      <c r="AD121" s="694"/>
      <c r="AE121" s="694" t="str">
        <f t="shared" si="12"/>
        <v/>
      </c>
      <c r="AF121" s="694"/>
      <c r="AG121" s="694" t="str">
        <f t="shared" si="13"/>
        <v/>
      </c>
      <c r="AH121" s="694"/>
      <c r="AI121" s="695" t="str">
        <f t="shared" si="14"/>
        <v/>
      </c>
      <c r="AJ121" s="695"/>
      <c r="AK121" s="710" t="str">
        <f t="shared" si="15"/>
        <v/>
      </c>
      <c r="AL121" s="711"/>
      <c r="AM121" s="694" t="str">
        <f t="shared" si="16"/>
        <v/>
      </c>
      <c r="AN121" s="694"/>
      <c r="AT121" s="221"/>
    </row>
    <row r="122" spans="1:46" ht="42" customHeight="1">
      <c r="A122" s="696">
        <v>97</v>
      </c>
      <c r="B122" s="696"/>
      <c r="C122" s="697"/>
      <c r="D122" s="697"/>
      <c r="E122" s="697"/>
      <c r="F122" s="697"/>
      <c r="G122" s="697"/>
      <c r="H122" s="697"/>
      <c r="I122" s="697"/>
      <c r="J122" s="697"/>
      <c r="K122" s="698"/>
      <c r="L122" s="699"/>
      <c r="M122" s="699"/>
      <c r="N122" s="700"/>
      <c r="O122" s="701"/>
      <c r="P122" s="702"/>
      <c r="Q122" s="702"/>
      <c r="R122" s="702"/>
      <c r="S122" s="702"/>
      <c r="T122" s="702"/>
      <c r="U122" s="703" t="s">
        <v>70</v>
      </c>
      <c r="V122" s="703"/>
      <c r="W122" s="702"/>
      <c r="X122" s="702"/>
      <c r="Y122" s="702"/>
      <c r="Z122" s="702"/>
      <c r="AA122" s="702"/>
      <c r="AB122" s="704"/>
      <c r="AC122" s="694" t="str">
        <f t="shared" si="11"/>
        <v/>
      </c>
      <c r="AD122" s="694"/>
      <c r="AE122" s="694" t="str">
        <f t="shared" si="12"/>
        <v/>
      </c>
      <c r="AF122" s="694"/>
      <c r="AG122" s="694" t="str">
        <f t="shared" si="13"/>
        <v/>
      </c>
      <c r="AH122" s="694"/>
      <c r="AI122" s="695" t="str">
        <f t="shared" si="14"/>
        <v/>
      </c>
      <c r="AJ122" s="695"/>
      <c r="AK122" s="710" t="str">
        <f t="shared" si="15"/>
        <v/>
      </c>
      <c r="AL122" s="711"/>
      <c r="AM122" s="694" t="str">
        <f t="shared" si="16"/>
        <v/>
      </c>
      <c r="AN122" s="694"/>
      <c r="AT122" s="221"/>
    </row>
    <row r="123" spans="1:46" ht="42" customHeight="1">
      <c r="A123" s="696">
        <v>98</v>
      </c>
      <c r="B123" s="696"/>
      <c r="C123" s="697"/>
      <c r="D123" s="697"/>
      <c r="E123" s="697"/>
      <c r="F123" s="697"/>
      <c r="G123" s="697"/>
      <c r="H123" s="697"/>
      <c r="I123" s="697"/>
      <c r="J123" s="697"/>
      <c r="K123" s="698"/>
      <c r="L123" s="699"/>
      <c r="M123" s="699"/>
      <c r="N123" s="700"/>
      <c r="O123" s="701"/>
      <c r="P123" s="702"/>
      <c r="Q123" s="702"/>
      <c r="R123" s="702"/>
      <c r="S123" s="702"/>
      <c r="T123" s="702"/>
      <c r="U123" s="703" t="s">
        <v>70</v>
      </c>
      <c r="V123" s="703"/>
      <c r="W123" s="702"/>
      <c r="X123" s="702"/>
      <c r="Y123" s="702"/>
      <c r="Z123" s="702"/>
      <c r="AA123" s="702"/>
      <c r="AB123" s="704"/>
      <c r="AC123" s="694" t="str">
        <f t="shared" si="11"/>
        <v/>
      </c>
      <c r="AD123" s="694"/>
      <c r="AE123" s="694" t="str">
        <f t="shared" si="12"/>
        <v/>
      </c>
      <c r="AF123" s="694"/>
      <c r="AG123" s="694" t="str">
        <f t="shared" si="13"/>
        <v/>
      </c>
      <c r="AH123" s="694"/>
      <c r="AI123" s="695" t="str">
        <f t="shared" si="14"/>
        <v/>
      </c>
      <c r="AJ123" s="695"/>
      <c r="AK123" s="710" t="str">
        <f t="shared" si="15"/>
        <v/>
      </c>
      <c r="AL123" s="711"/>
      <c r="AM123" s="694" t="str">
        <f t="shared" si="16"/>
        <v/>
      </c>
      <c r="AN123" s="694"/>
      <c r="AT123" s="221"/>
    </row>
    <row r="124" spans="1:46" ht="42" customHeight="1">
      <c r="A124" s="696">
        <v>99</v>
      </c>
      <c r="B124" s="696"/>
      <c r="C124" s="697"/>
      <c r="D124" s="697"/>
      <c r="E124" s="697"/>
      <c r="F124" s="697"/>
      <c r="G124" s="697"/>
      <c r="H124" s="697"/>
      <c r="I124" s="697"/>
      <c r="J124" s="697"/>
      <c r="K124" s="698"/>
      <c r="L124" s="699"/>
      <c r="M124" s="699"/>
      <c r="N124" s="700"/>
      <c r="O124" s="701"/>
      <c r="P124" s="702"/>
      <c r="Q124" s="702"/>
      <c r="R124" s="702"/>
      <c r="S124" s="702"/>
      <c r="T124" s="702"/>
      <c r="U124" s="703" t="s">
        <v>70</v>
      </c>
      <c r="V124" s="703"/>
      <c r="W124" s="702"/>
      <c r="X124" s="702"/>
      <c r="Y124" s="702"/>
      <c r="Z124" s="702"/>
      <c r="AA124" s="702"/>
      <c r="AB124" s="704"/>
      <c r="AC124" s="694" t="str">
        <f t="shared" si="11"/>
        <v/>
      </c>
      <c r="AD124" s="694"/>
      <c r="AE124" s="694" t="str">
        <f t="shared" si="12"/>
        <v/>
      </c>
      <c r="AF124" s="694"/>
      <c r="AG124" s="694" t="str">
        <f t="shared" si="13"/>
        <v/>
      </c>
      <c r="AH124" s="694"/>
      <c r="AI124" s="695" t="str">
        <f t="shared" si="14"/>
        <v/>
      </c>
      <c r="AJ124" s="695"/>
      <c r="AK124" s="710" t="str">
        <f t="shared" si="15"/>
        <v/>
      </c>
      <c r="AL124" s="711"/>
      <c r="AM124" s="694" t="str">
        <f t="shared" si="16"/>
        <v/>
      </c>
      <c r="AN124" s="694"/>
      <c r="AT124" s="221"/>
    </row>
    <row r="125" spans="1:46" ht="42" customHeight="1">
      <c r="A125" s="696">
        <v>100</v>
      </c>
      <c r="B125" s="696"/>
      <c r="C125" s="697"/>
      <c r="D125" s="697"/>
      <c r="E125" s="697"/>
      <c r="F125" s="697"/>
      <c r="G125" s="697"/>
      <c r="H125" s="697"/>
      <c r="I125" s="697"/>
      <c r="J125" s="697"/>
      <c r="K125" s="698"/>
      <c r="L125" s="699"/>
      <c r="M125" s="699"/>
      <c r="N125" s="700"/>
      <c r="O125" s="701"/>
      <c r="P125" s="702"/>
      <c r="Q125" s="702"/>
      <c r="R125" s="702"/>
      <c r="S125" s="702"/>
      <c r="T125" s="702"/>
      <c r="U125" s="703" t="s">
        <v>70</v>
      </c>
      <c r="V125" s="703"/>
      <c r="W125" s="702"/>
      <c r="X125" s="702"/>
      <c r="Y125" s="702"/>
      <c r="Z125" s="702"/>
      <c r="AA125" s="702"/>
      <c r="AB125" s="704"/>
      <c r="AC125" s="694" t="str">
        <f t="shared" si="11"/>
        <v/>
      </c>
      <c r="AD125" s="694"/>
      <c r="AE125" s="694" t="str">
        <f t="shared" si="12"/>
        <v/>
      </c>
      <c r="AF125" s="694"/>
      <c r="AG125" s="694" t="str">
        <f t="shared" si="13"/>
        <v/>
      </c>
      <c r="AH125" s="694"/>
      <c r="AI125" s="695" t="str">
        <f t="shared" si="14"/>
        <v/>
      </c>
      <c r="AJ125" s="695"/>
      <c r="AK125" s="710" t="str">
        <f t="shared" si="15"/>
        <v/>
      </c>
      <c r="AL125" s="711"/>
      <c r="AM125" s="694" t="str">
        <f t="shared" si="16"/>
        <v/>
      </c>
      <c r="AN125" s="694"/>
      <c r="AT125" s="221"/>
    </row>
  </sheetData>
  <sheetProtection insertColumns="0" insertRows="0"/>
  <mergeCells count="1245">
    <mergeCell ref="AK118:AL118"/>
    <mergeCell ref="AM118:AN118"/>
    <mergeCell ref="AK119:AL119"/>
    <mergeCell ref="AM119:AN119"/>
    <mergeCell ref="AK120:AL120"/>
    <mergeCell ref="AM120:AN120"/>
    <mergeCell ref="AK121:AL121"/>
    <mergeCell ref="AM121:AN121"/>
    <mergeCell ref="AK100:AL100"/>
    <mergeCell ref="AM100:AN100"/>
    <mergeCell ref="AK101:AL101"/>
    <mergeCell ref="AM101:AN101"/>
    <mergeCell ref="AK102:AL102"/>
    <mergeCell ref="AM102:AN102"/>
    <mergeCell ref="AK103:AL103"/>
    <mergeCell ref="AM103:AN103"/>
    <mergeCell ref="AK104:AL104"/>
    <mergeCell ref="AM104:AN104"/>
    <mergeCell ref="AK105:AL105"/>
    <mergeCell ref="AM105:AN105"/>
    <mergeCell ref="AK106:AL106"/>
    <mergeCell ref="AM106:AN106"/>
    <mergeCell ref="AK107:AL107"/>
    <mergeCell ref="AK122:AL122"/>
    <mergeCell ref="AM122:AN122"/>
    <mergeCell ref="AK123:AL123"/>
    <mergeCell ref="AM123:AN123"/>
    <mergeCell ref="AK124:AL124"/>
    <mergeCell ref="AM124:AN124"/>
    <mergeCell ref="AK125:AL125"/>
    <mergeCell ref="AM125:AN125"/>
    <mergeCell ref="Y19:AG19"/>
    <mergeCell ref="Y20:AG20"/>
    <mergeCell ref="Y21:AG21"/>
    <mergeCell ref="AH19:AM19"/>
    <mergeCell ref="AH20:AM20"/>
    <mergeCell ref="AH21:AM21"/>
    <mergeCell ref="AK109:AL109"/>
    <mergeCell ref="AM109:AN109"/>
    <mergeCell ref="AK110:AL110"/>
    <mergeCell ref="AM110:AN110"/>
    <mergeCell ref="AK111:AL111"/>
    <mergeCell ref="AM111:AN111"/>
    <mergeCell ref="AK112:AL112"/>
    <mergeCell ref="AM112:AN112"/>
    <mergeCell ref="AK113:AL113"/>
    <mergeCell ref="AM113:AN113"/>
    <mergeCell ref="AK114:AL114"/>
    <mergeCell ref="AM114:AN114"/>
    <mergeCell ref="AK115:AL115"/>
    <mergeCell ref="AM115:AN115"/>
    <mergeCell ref="AK116:AL116"/>
    <mergeCell ref="AM116:AN116"/>
    <mergeCell ref="AK117:AL117"/>
    <mergeCell ref="AM117:AN117"/>
    <mergeCell ref="AK90:AL90"/>
    <mergeCell ref="AM90:AN90"/>
    <mergeCell ref="AM107:AN107"/>
    <mergeCell ref="AK108:AL108"/>
    <mergeCell ref="AM108:AN108"/>
    <mergeCell ref="AK91:AL91"/>
    <mergeCell ref="AM91:AN91"/>
    <mergeCell ref="AK92:AL92"/>
    <mergeCell ref="AM92:AN92"/>
    <mergeCell ref="AK93:AL93"/>
    <mergeCell ref="AM93:AN93"/>
    <mergeCell ref="AK94:AL94"/>
    <mergeCell ref="AM94:AN94"/>
    <mergeCell ref="AK95:AL95"/>
    <mergeCell ref="AM95:AN95"/>
    <mergeCell ref="AK96:AL96"/>
    <mergeCell ref="AM96:AN96"/>
    <mergeCell ref="AK97:AL97"/>
    <mergeCell ref="AM97:AN97"/>
    <mergeCell ref="AK98:AL98"/>
    <mergeCell ref="AM98:AN98"/>
    <mergeCell ref="AK99:AL99"/>
    <mergeCell ref="AM99:AN99"/>
    <mergeCell ref="AK81:AL81"/>
    <mergeCell ref="AM81:AN81"/>
    <mergeCell ref="AK82:AL82"/>
    <mergeCell ref="AM82:AN82"/>
    <mergeCell ref="AK83:AL83"/>
    <mergeCell ref="AM83:AN83"/>
    <mergeCell ref="AK84:AL84"/>
    <mergeCell ref="AM84:AN84"/>
    <mergeCell ref="AK85:AL85"/>
    <mergeCell ref="AM85:AN85"/>
    <mergeCell ref="AK86:AL86"/>
    <mergeCell ref="AM86:AN86"/>
    <mergeCell ref="AK87:AL87"/>
    <mergeCell ref="AM87:AN87"/>
    <mergeCell ref="AK88:AL88"/>
    <mergeCell ref="AM88:AN88"/>
    <mergeCell ref="AK89:AL89"/>
    <mergeCell ref="AM89:AN89"/>
    <mergeCell ref="AK72:AL72"/>
    <mergeCell ref="AM72:AN72"/>
    <mergeCell ref="AK73:AL73"/>
    <mergeCell ref="AM73:AN73"/>
    <mergeCell ref="AK74:AL74"/>
    <mergeCell ref="AM74:AN74"/>
    <mergeCell ref="AK75:AL75"/>
    <mergeCell ref="AM75:AN75"/>
    <mergeCell ref="AK76:AL76"/>
    <mergeCell ref="AM76:AN76"/>
    <mergeCell ref="AK77:AL77"/>
    <mergeCell ref="AM77:AN77"/>
    <mergeCell ref="AK78:AL78"/>
    <mergeCell ref="AM78:AN78"/>
    <mergeCell ref="AK79:AL79"/>
    <mergeCell ref="AM79:AN79"/>
    <mergeCell ref="AK80:AL80"/>
    <mergeCell ref="AM80:AN80"/>
    <mergeCell ref="AK63:AL63"/>
    <mergeCell ref="AM63:AN63"/>
    <mergeCell ref="AK64:AL64"/>
    <mergeCell ref="AM64:AN64"/>
    <mergeCell ref="AK65:AL65"/>
    <mergeCell ref="AM65:AN65"/>
    <mergeCell ref="AK66:AL66"/>
    <mergeCell ref="AM66:AN66"/>
    <mergeCell ref="AK67:AL67"/>
    <mergeCell ref="AM67:AN67"/>
    <mergeCell ref="AK68:AL68"/>
    <mergeCell ref="AM68:AN68"/>
    <mergeCell ref="AK69:AL69"/>
    <mergeCell ref="AM69:AN69"/>
    <mergeCell ref="AK70:AL70"/>
    <mergeCell ref="AM70:AN70"/>
    <mergeCell ref="AK71:AL71"/>
    <mergeCell ref="AM71:AN71"/>
    <mergeCell ref="AK54:AL54"/>
    <mergeCell ref="AM54:AN54"/>
    <mergeCell ref="AK55:AL55"/>
    <mergeCell ref="AM55:AN55"/>
    <mergeCell ref="AK56:AL56"/>
    <mergeCell ref="AM56:AN56"/>
    <mergeCell ref="AK57:AL57"/>
    <mergeCell ref="AM57:AN57"/>
    <mergeCell ref="AK58:AL58"/>
    <mergeCell ref="AM58:AN58"/>
    <mergeCell ref="AK59:AL59"/>
    <mergeCell ref="AM59:AN59"/>
    <mergeCell ref="AK60:AL60"/>
    <mergeCell ref="AM60:AN60"/>
    <mergeCell ref="AK61:AL61"/>
    <mergeCell ref="AM61:AN61"/>
    <mergeCell ref="AK62:AL62"/>
    <mergeCell ref="AM62:AN62"/>
    <mergeCell ref="AK45:AL45"/>
    <mergeCell ref="AM45:AN45"/>
    <mergeCell ref="AK46:AL46"/>
    <mergeCell ref="AM46:AN46"/>
    <mergeCell ref="AK47:AL47"/>
    <mergeCell ref="AM47:AN47"/>
    <mergeCell ref="AK48:AL48"/>
    <mergeCell ref="AM48:AN48"/>
    <mergeCell ref="AK49:AL49"/>
    <mergeCell ref="AM49:AN49"/>
    <mergeCell ref="AK50:AL50"/>
    <mergeCell ref="AM50:AN50"/>
    <mergeCell ref="AK51:AL51"/>
    <mergeCell ref="AM51:AN51"/>
    <mergeCell ref="AK52:AL52"/>
    <mergeCell ref="AM52:AN52"/>
    <mergeCell ref="AK53:AL53"/>
    <mergeCell ref="AM53:AN53"/>
    <mergeCell ref="AK36:AL36"/>
    <mergeCell ref="AM36:AN36"/>
    <mergeCell ref="AK37:AL37"/>
    <mergeCell ref="AM37:AN37"/>
    <mergeCell ref="AK38:AL38"/>
    <mergeCell ref="AM38:AN38"/>
    <mergeCell ref="AK39:AL39"/>
    <mergeCell ref="AM39:AN39"/>
    <mergeCell ref="AK40:AL40"/>
    <mergeCell ref="AM40:AN40"/>
    <mergeCell ref="AK41:AL41"/>
    <mergeCell ref="AM41:AN41"/>
    <mergeCell ref="AK42:AL42"/>
    <mergeCell ref="AM42:AN42"/>
    <mergeCell ref="AK43:AL43"/>
    <mergeCell ref="AM43:AN43"/>
    <mergeCell ref="AK44:AL44"/>
    <mergeCell ref="AM44:AN44"/>
    <mergeCell ref="AK33:AL33"/>
    <mergeCell ref="AM33:AN33"/>
    <mergeCell ref="AK34:AL34"/>
    <mergeCell ref="AM34:AN34"/>
    <mergeCell ref="AK35:AL35"/>
    <mergeCell ref="AM35:AN35"/>
    <mergeCell ref="AK26:AL26"/>
    <mergeCell ref="AM26:AN26"/>
    <mergeCell ref="AK27:AL27"/>
    <mergeCell ref="AM27:AN27"/>
    <mergeCell ref="AC13:AD13"/>
    <mergeCell ref="AK28:AL28"/>
    <mergeCell ref="AM28:AN28"/>
    <mergeCell ref="AK29:AL29"/>
    <mergeCell ref="AM29:AN29"/>
    <mergeCell ref="AK30:AL30"/>
    <mergeCell ref="AM30:AN30"/>
    <mergeCell ref="AK31:AL31"/>
    <mergeCell ref="AM31:AN31"/>
    <mergeCell ref="AK13:AM13"/>
    <mergeCell ref="AK14:AM14"/>
    <mergeCell ref="AG13:AJ13"/>
    <mergeCell ref="AG14:AJ14"/>
    <mergeCell ref="AG15:AJ15"/>
    <mergeCell ref="AG27:AH27"/>
    <mergeCell ref="AI27:AJ27"/>
    <mergeCell ref="AE30:AF30"/>
    <mergeCell ref="AG30:AH30"/>
    <mergeCell ref="AI30:AJ30"/>
    <mergeCell ref="AC32:AD32"/>
    <mergeCell ref="AE32:AF32"/>
    <mergeCell ref="AG32:AH32"/>
    <mergeCell ref="A1:AI1"/>
    <mergeCell ref="A12:E13"/>
    <mergeCell ref="F12:W13"/>
    <mergeCell ref="A14:E15"/>
    <mergeCell ref="A20:E21"/>
    <mergeCell ref="F20:W21"/>
    <mergeCell ref="Y13:AB13"/>
    <mergeCell ref="Y14:AB14"/>
    <mergeCell ref="Y15:AB15"/>
    <mergeCell ref="F14:W15"/>
    <mergeCell ref="AC28:AD28"/>
    <mergeCell ref="AE28:AF28"/>
    <mergeCell ref="AG28:AH28"/>
    <mergeCell ref="AI28:AJ28"/>
    <mergeCell ref="AC30:AD30"/>
    <mergeCell ref="AK32:AL32"/>
    <mergeCell ref="AM32:AN32"/>
    <mergeCell ref="A2:AN5"/>
    <mergeCell ref="A9:AN10"/>
    <mergeCell ref="AC25:AD25"/>
    <mergeCell ref="AE25:AF25"/>
    <mergeCell ref="AG25:AH25"/>
    <mergeCell ref="AI25:AJ25"/>
    <mergeCell ref="AK25:AL25"/>
    <mergeCell ref="AM25:AN25"/>
    <mergeCell ref="AI24:AN24"/>
    <mergeCell ref="AC24:AH24"/>
    <mergeCell ref="A24:B25"/>
    <mergeCell ref="C24:J25"/>
    <mergeCell ref="K24:N25"/>
    <mergeCell ref="O24:AB25"/>
    <mergeCell ref="AK15:AM15"/>
    <mergeCell ref="AC14:AD14"/>
    <mergeCell ref="AC15:AD15"/>
    <mergeCell ref="A28:B28"/>
    <mergeCell ref="C28:J28"/>
    <mergeCell ref="K28:N28"/>
    <mergeCell ref="O28:T28"/>
    <mergeCell ref="U28:V28"/>
    <mergeCell ref="W28:AB28"/>
    <mergeCell ref="AI26:AJ26"/>
    <mergeCell ref="A27:B27"/>
    <mergeCell ref="C27:J27"/>
    <mergeCell ref="K27:N27"/>
    <mergeCell ref="O27:T27"/>
    <mergeCell ref="U27:V27"/>
    <mergeCell ref="W27:AB27"/>
    <mergeCell ref="A26:B26"/>
    <mergeCell ref="C26:J26"/>
    <mergeCell ref="K26:N26"/>
    <mergeCell ref="O26:T26"/>
    <mergeCell ref="U26:V26"/>
    <mergeCell ref="W26:AB26"/>
    <mergeCell ref="AC26:AD26"/>
    <mergeCell ref="AE26:AF26"/>
    <mergeCell ref="AG26:AH26"/>
    <mergeCell ref="AC27:AD27"/>
    <mergeCell ref="AE27:AF27"/>
    <mergeCell ref="AC29:AD29"/>
    <mergeCell ref="AE29:AF29"/>
    <mergeCell ref="AG29:AH29"/>
    <mergeCell ref="AI29:AJ29"/>
    <mergeCell ref="A30:B30"/>
    <mergeCell ref="C30:J30"/>
    <mergeCell ref="K30:N30"/>
    <mergeCell ref="O30:T30"/>
    <mergeCell ref="U30:V30"/>
    <mergeCell ref="W30:AB30"/>
    <mergeCell ref="A29:B29"/>
    <mergeCell ref="C29:J29"/>
    <mergeCell ref="K29:N29"/>
    <mergeCell ref="O29:T29"/>
    <mergeCell ref="U29:V29"/>
    <mergeCell ref="W29:AB29"/>
    <mergeCell ref="A16:E17"/>
    <mergeCell ref="F16:J17"/>
    <mergeCell ref="K16:O17"/>
    <mergeCell ref="P16:W17"/>
    <mergeCell ref="A18:E19"/>
    <mergeCell ref="F18:W19"/>
    <mergeCell ref="AI32:AJ32"/>
    <mergeCell ref="A33:B33"/>
    <mergeCell ref="C33:J33"/>
    <mergeCell ref="K33:N33"/>
    <mergeCell ref="O33:T33"/>
    <mergeCell ref="U33:V33"/>
    <mergeCell ref="W33:AB33"/>
    <mergeCell ref="AC31:AD31"/>
    <mergeCell ref="AE31:AF31"/>
    <mergeCell ref="AG31:AH31"/>
    <mergeCell ref="AI31:AJ31"/>
    <mergeCell ref="A32:B32"/>
    <mergeCell ref="C32:J32"/>
    <mergeCell ref="K32:N32"/>
    <mergeCell ref="O32:T32"/>
    <mergeCell ref="U32:V32"/>
    <mergeCell ref="W32:AB32"/>
    <mergeCell ref="A31:B31"/>
    <mergeCell ref="C31:J31"/>
    <mergeCell ref="K31:N31"/>
    <mergeCell ref="O31:T31"/>
    <mergeCell ref="U31:V31"/>
    <mergeCell ref="W31:AB31"/>
    <mergeCell ref="AC34:AD34"/>
    <mergeCell ref="AE34:AF34"/>
    <mergeCell ref="AG34:AH34"/>
    <mergeCell ref="AI34:AJ34"/>
    <mergeCell ref="A35:B35"/>
    <mergeCell ref="C35:J35"/>
    <mergeCell ref="K35:N35"/>
    <mergeCell ref="O35:T35"/>
    <mergeCell ref="U35:V35"/>
    <mergeCell ref="W35:AB35"/>
    <mergeCell ref="AC33:AD33"/>
    <mergeCell ref="AE33:AF33"/>
    <mergeCell ref="AG33:AH33"/>
    <mergeCell ref="AI33:AJ33"/>
    <mergeCell ref="A34:B34"/>
    <mergeCell ref="C34:J34"/>
    <mergeCell ref="K34:N34"/>
    <mergeCell ref="O34:T34"/>
    <mergeCell ref="U34:V34"/>
    <mergeCell ref="W34:AB34"/>
    <mergeCell ref="AC36:AD36"/>
    <mergeCell ref="AE36:AF36"/>
    <mergeCell ref="AG36:AH36"/>
    <mergeCell ref="AI36:AJ36"/>
    <mergeCell ref="A37:B37"/>
    <mergeCell ref="C37:J37"/>
    <mergeCell ref="K37:N37"/>
    <mergeCell ref="O37:T37"/>
    <mergeCell ref="U37:V37"/>
    <mergeCell ref="W37:AB37"/>
    <mergeCell ref="AC35:AD35"/>
    <mergeCell ref="AE35:AF35"/>
    <mergeCell ref="AG35:AH35"/>
    <mergeCell ref="AI35:AJ35"/>
    <mergeCell ref="A36:B36"/>
    <mergeCell ref="C36:J36"/>
    <mergeCell ref="K36:N36"/>
    <mergeCell ref="O36:T36"/>
    <mergeCell ref="U36:V36"/>
    <mergeCell ref="W36:AB36"/>
    <mergeCell ref="AC38:AD38"/>
    <mergeCell ref="AE38:AF38"/>
    <mergeCell ref="AG38:AH38"/>
    <mergeCell ref="AI38:AJ38"/>
    <mergeCell ref="A39:B39"/>
    <mergeCell ref="C39:J39"/>
    <mergeCell ref="K39:N39"/>
    <mergeCell ref="O39:T39"/>
    <mergeCell ref="U39:V39"/>
    <mergeCell ref="W39:AB39"/>
    <mergeCell ref="AC37:AD37"/>
    <mergeCell ref="AE37:AF37"/>
    <mergeCell ref="AG37:AH37"/>
    <mergeCell ref="AI37:AJ37"/>
    <mergeCell ref="A38:B38"/>
    <mergeCell ref="C38:J38"/>
    <mergeCell ref="K38:N38"/>
    <mergeCell ref="O38:T38"/>
    <mergeCell ref="U38:V38"/>
    <mergeCell ref="W38:AB38"/>
    <mergeCell ref="AC40:AD40"/>
    <mergeCell ref="AE40:AF40"/>
    <mergeCell ref="AG40:AH40"/>
    <mergeCell ref="AI40:AJ40"/>
    <mergeCell ref="A41:B41"/>
    <mergeCell ref="C41:J41"/>
    <mergeCell ref="K41:N41"/>
    <mergeCell ref="O41:T41"/>
    <mergeCell ref="U41:V41"/>
    <mergeCell ref="W41:AB41"/>
    <mergeCell ref="AC39:AD39"/>
    <mergeCell ref="AE39:AF39"/>
    <mergeCell ref="AG39:AH39"/>
    <mergeCell ref="AI39:AJ39"/>
    <mergeCell ref="A40:B40"/>
    <mergeCell ref="C40:J40"/>
    <mergeCell ref="K40:N40"/>
    <mergeCell ref="O40:T40"/>
    <mergeCell ref="U40:V40"/>
    <mergeCell ref="W40:AB40"/>
    <mergeCell ref="AC42:AD42"/>
    <mergeCell ref="AE42:AF42"/>
    <mergeCell ref="AG42:AH42"/>
    <mergeCell ref="AI42:AJ42"/>
    <mergeCell ref="A43:B43"/>
    <mergeCell ref="C43:J43"/>
    <mergeCell ref="K43:N43"/>
    <mergeCell ref="O43:T43"/>
    <mergeCell ref="U43:V43"/>
    <mergeCell ref="W43:AB43"/>
    <mergeCell ref="AC41:AD41"/>
    <mergeCell ref="AE41:AF41"/>
    <mergeCell ref="AG41:AH41"/>
    <mergeCell ref="AI41:AJ41"/>
    <mergeCell ref="A42:B42"/>
    <mergeCell ref="C42:J42"/>
    <mergeCell ref="K42:N42"/>
    <mergeCell ref="O42:T42"/>
    <mergeCell ref="U42:V42"/>
    <mergeCell ref="W42:AB42"/>
    <mergeCell ref="AC44:AD44"/>
    <mergeCell ref="AE44:AF44"/>
    <mergeCell ref="AG44:AH44"/>
    <mergeCell ref="AI44:AJ44"/>
    <mergeCell ref="A45:B45"/>
    <mergeCell ref="C45:J45"/>
    <mergeCell ref="K45:N45"/>
    <mergeCell ref="O45:T45"/>
    <mergeCell ref="U45:V45"/>
    <mergeCell ref="W45:AB45"/>
    <mergeCell ref="AC43:AD43"/>
    <mergeCell ref="AE43:AF43"/>
    <mergeCell ref="AG43:AH43"/>
    <mergeCell ref="AI43:AJ43"/>
    <mergeCell ref="A44:B44"/>
    <mergeCell ref="C44:J44"/>
    <mergeCell ref="K44:N44"/>
    <mergeCell ref="O44:T44"/>
    <mergeCell ref="U44:V44"/>
    <mergeCell ref="W44:AB44"/>
    <mergeCell ref="AC46:AD46"/>
    <mergeCell ref="AE46:AF46"/>
    <mergeCell ref="AG46:AH46"/>
    <mergeCell ref="AI46:AJ46"/>
    <mergeCell ref="A47:B47"/>
    <mergeCell ref="C47:J47"/>
    <mergeCell ref="K47:N47"/>
    <mergeCell ref="O47:T47"/>
    <mergeCell ref="U47:V47"/>
    <mergeCell ref="W47:AB47"/>
    <mergeCell ref="AC45:AD45"/>
    <mergeCell ref="AE45:AF45"/>
    <mergeCell ref="AG45:AH45"/>
    <mergeCell ref="AI45:AJ45"/>
    <mergeCell ref="A46:B46"/>
    <mergeCell ref="C46:J46"/>
    <mergeCell ref="K46:N46"/>
    <mergeCell ref="O46:T46"/>
    <mergeCell ref="U46:V46"/>
    <mergeCell ref="W46:AB46"/>
    <mergeCell ref="AC48:AD48"/>
    <mergeCell ref="AE48:AF48"/>
    <mergeCell ref="AG48:AH48"/>
    <mergeCell ref="AI48:AJ48"/>
    <mergeCell ref="A49:B49"/>
    <mergeCell ref="C49:J49"/>
    <mergeCell ref="K49:N49"/>
    <mergeCell ref="O49:T49"/>
    <mergeCell ref="U49:V49"/>
    <mergeCell ref="W49:AB49"/>
    <mergeCell ref="AC47:AD47"/>
    <mergeCell ref="AE47:AF47"/>
    <mergeCell ref="AG47:AH47"/>
    <mergeCell ref="AI47:AJ47"/>
    <mergeCell ref="A48:B48"/>
    <mergeCell ref="C48:J48"/>
    <mergeCell ref="K48:N48"/>
    <mergeCell ref="O48:T48"/>
    <mergeCell ref="U48:V48"/>
    <mergeCell ref="W48:AB48"/>
    <mergeCell ref="AC50:AD50"/>
    <mergeCell ref="AE50:AF50"/>
    <mergeCell ref="AG50:AH50"/>
    <mergeCell ref="AI50:AJ50"/>
    <mergeCell ref="A51:B51"/>
    <mergeCell ref="C51:J51"/>
    <mergeCell ref="K51:N51"/>
    <mergeCell ref="O51:T51"/>
    <mergeCell ref="U51:V51"/>
    <mergeCell ref="W51:AB51"/>
    <mergeCell ref="AC49:AD49"/>
    <mergeCell ref="AE49:AF49"/>
    <mergeCell ref="AG49:AH49"/>
    <mergeCell ref="AI49:AJ49"/>
    <mergeCell ref="A50:B50"/>
    <mergeCell ref="C50:J50"/>
    <mergeCell ref="K50:N50"/>
    <mergeCell ref="O50:T50"/>
    <mergeCell ref="U50:V50"/>
    <mergeCell ref="W50:AB50"/>
    <mergeCell ref="AC52:AD52"/>
    <mergeCell ref="AE52:AF52"/>
    <mergeCell ref="AG52:AH52"/>
    <mergeCell ref="AI52:AJ52"/>
    <mergeCell ref="A53:B53"/>
    <mergeCell ref="C53:J53"/>
    <mergeCell ref="K53:N53"/>
    <mergeCell ref="O53:T53"/>
    <mergeCell ref="U53:V53"/>
    <mergeCell ref="W53:AB53"/>
    <mergeCell ref="AC51:AD51"/>
    <mergeCell ref="AE51:AF51"/>
    <mergeCell ref="AG51:AH51"/>
    <mergeCell ref="AI51:AJ51"/>
    <mergeCell ref="A52:B52"/>
    <mergeCell ref="C52:J52"/>
    <mergeCell ref="K52:N52"/>
    <mergeCell ref="O52:T52"/>
    <mergeCell ref="U52:V52"/>
    <mergeCell ref="W52:AB52"/>
    <mergeCell ref="AC54:AD54"/>
    <mergeCell ref="AE54:AF54"/>
    <mergeCell ref="AG54:AH54"/>
    <mergeCell ref="AI54:AJ54"/>
    <mergeCell ref="A55:B55"/>
    <mergeCell ref="C55:J55"/>
    <mergeCell ref="K55:N55"/>
    <mergeCell ref="O55:T55"/>
    <mergeCell ref="U55:V55"/>
    <mergeCell ref="W55:AB55"/>
    <mergeCell ref="AC53:AD53"/>
    <mergeCell ref="AE53:AF53"/>
    <mergeCell ref="AG53:AH53"/>
    <mergeCell ref="AI53:AJ53"/>
    <mergeCell ref="A54:B54"/>
    <mergeCell ref="C54:J54"/>
    <mergeCell ref="K54:N54"/>
    <mergeCell ref="O54:T54"/>
    <mergeCell ref="U54:V54"/>
    <mergeCell ref="W54:AB54"/>
    <mergeCell ref="AC56:AD56"/>
    <mergeCell ref="AE56:AF56"/>
    <mergeCell ref="AG56:AH56"/>
    <mergeCell ref="AI56:AJ56"/>
    <mergeCell ref="A57:B57"/>
    <mergeCell ref="C57:J57"/>
    <mergeCell ref="K57:N57"/>
    <mergeCell ref="O57:T57"/>
    <mergeCell ref="U57:V57"/>
    <mergeCell ref="W57:AB57"/>
    <mergeCell ref="AC55:AD55"/>
    <mergeCell ref="AE55:AF55"/>
    <mergeCell ref="AG55:AH55"/>
    <mergeCell ref="AI55:AJ55"/>
    <mergeCell ref="A56:B56"/>
    <mergeCell ref="C56:J56"/>
    <mergeCell ref="K56:N56"/>
    <mergeCell ref="O56:T56"/>
    <mergeCell ref="U56:V56"/>
    <mergeCell ref="W56:AB56"/>
    <mergeCell ref="AC58:AD58"/>
    <mergeCell ref="AE58:AF58"/>
    <mergeCell ref="AG58:AH58"/>
    <mergeCell ref="AI58:AJ58"/>
    <mergeCell ref="A59:B59"/>
    <mergeCell ref="C59:J59"/>
    <mergeCell ref="K59:N59"/>
    <mergeCell ref="O59:T59"/>
    <mergeCell ref="U59:V59"/>
    <mergeCell ref="W59:AB59"/>
    <mergeCell ref="AC57:AD57"/>
    <mergeCell ref="AE57:AF57"/>
    <mergeCell ref="AG57:AH57"/>
    <mergeCell ref="AI57:AJ57"/>
    <mergeCell ref="A58:B58"/>
    <mergeCell ref="C58:J58"/>
    <mergeCell ref="K58:N58"/>
    <mergeCell ref="O58:T58"/>
    <mergeCell ref="U58:V58"/>
    <mergeCell ref="W58:AB58"/>
    <mergeCell ref="AC60:AD60"/>
    <mergeCell ref="AE60:AF60"/>
    <mergeCell ref="AG60:AH60"/>
    <mergeCell ref="AI60:AJ60"/>
    <mergeCell ref="A61:B61"/>
    <mergeCell ref="C61:J61"/>
    <mergeCell ref="K61:N61"/>
    <mergeCell ref="O61:T61"/>
    <mergeCell ref="U61:V61"/>
    <mergeCell ref="W61:AB61"/>
    <mergeCell ref="AC59:AD59"/>
    <mergeCell ref="AE59:AF59"/>
    <mergeCell ref="AG59:AH59"/>
    <mergeCell ref="AI59:AJ59"/>
    <mergeCell ref="A60:B60"/>
    <mergeCell ref="C60:J60"/>
    <mergeCell ref="K60:N60"/>
    <mergeCell ref="O60:T60"/>
    <mergeCell ref="U60:V60"/>
    <mergeCell ref="W60:AB60"/>
    <mergeCell ref="AC62:AD62"/>
    <mergeCell ref="AE62:AF62"/>
    <mergeCell ref="AG62:AH62"/>
    <mergeCell ref="AI62:AJ62"/>
    <mergeCell ref="A63:B63"/>
    <mergeCell ref="C63:J63"/>
    <mergeCell ref="K63:N63"/>
    <mergeCell ref="O63:T63"/>
    <mergeCell ref="U63:V63"/>
    <mergeCell ref="W63:AB63"/>
    <mergeCell ref="AC61:AD61"/>
    <mergeCell ref="AE61:AF61"/>
    <mergeCell ref="AG61:AH61"/>
    <mergeCell ref="AI61:AJ61"/>
    <mergeCell ref="A62:B62"/>
    <mergeCell ref="C62:J62"/>
    <mergeCell ref="K62:N62"/>
    <mergeCell ref="O62:T62"/>
    <mergeCell ref="U62:V62"/>
    <mergeCell ref="W62:AB62"/>
    <mergeCell ref="AC64:AD64"/>
    <mergeCell ref="AE64:AF64"/>
    <mergeCell ref="AG64:AH64"/>
    <mergeCell ref="AI64:AJ64"/>
    <mergeCell ref="A65:B65"/>
    <mergeCell ref="C65:J65"/>
    <mergeCell ref="K65:N65"/>
    <mergeCell ref="O65:T65"/>
    <mergeCell ref="U65:V65"/>
    <mergeCell ref="W65:AB65"/>
    <mergeCell ref="AC63:AD63"/>
    <mergeCell ref="AE63:AF63"/>
    <mergeCell ref="AG63:AH63"/>
    <mergeCell ref="AI63:AJ63"/>
    <mergeCell ref="A64:B64"/>
    <mergeCell ref="C64:J64"/>
    <mergeCell ref="K64:N64"/>
    <mergeCell ref="O64:T64"/>
    <mergeCell ref="U64:V64"/>
    <mergeCell ref="W64:AB64"/>
    <mergeCell ref="AC66:AD66"/>
    <mergeCell ref="AE66:AF66"/>
    <mergeCell ref="AG66:AH66"/>
    <mergeCell ref="AI66:AJ66"/>
    <mergeCell ref="A67:B67"/>
    <mergeCell ref="C67:J67"/>
    <mergeCell ref="K67:N67"/>
    <mergeCell ref="O67:T67"/>
    <mergeCell ref="U67:V67"/>
    <mergeCell ref="W67:AB67"/>
    <mergeCell ref="AC65:AD65"/>
    <mergeCell ref="AE65:AF65"/>
    <mergeCell ref="AG65:AH65"/>
    <mergeCell ref="AI65:AJ65"/>
    <mergeCell ref="A66:B66"/>
    <mergeCell ref="C66:J66"/>
    <mergeCell ref="K66:N66"/>
    <mergeCell ref="O66:T66"/>
    <mergeCell ref="U66:V66"/>
    <mergeCell ref="W66:AB66"/>
    <mergeCell ref="AC68:AD68"/>
    <mergeCell ref="AE68:AF68"/>
    <mergeCell ref="AG68:AH68"/>
    <mergeCell ref="AI68:AJ68"/>
    <mergeCell ref="A69:B69"/>
    <mergeCell ref="C69:J69"/>
    <mergeCell ref="K69:N69"/>
    <mergeCell ref="O69:T69"/>
    <mergeCell ref="U69:V69"/>
    <mergeCell ref="W69:AB69"/>
    <mergeCell ref="AC67:AD67"/>
    <mergeCell ref="AE67:AF67"/>
    <mergeCell ref="AG67:AH67"/>
    <mergeCell ref="AI67:AJ67"/>
    <mergeCell ref="A68:B68"/>
    <mergeCell ref="C68:J68"/>
    <mergeCell ref="K68:N68"/>
    <mergeCell ref="O68:T68"/>
    <mergeCell ref="U68:V68"/>
    <mergeCell ref="W68:AB68"/>
    <mergeCell ref="AC70:AD70"/>
    <mergeCell ref="AE70:AF70"/>
    <mergeCell ref="AG70:AH70"/>
    <mergeCell ref="AI70:AJ70"/>
    <mergeCell ref="A71:B71"/>
    <mergeCell ref="C71:J71"/>
    <mergeCell ref="K71:N71"/>
    <mergeCell ref="O71:T71"/>
    <mergeCell ref="U71:V71"/>
    <mergeCell ref="W71:AB71"/>
    <mergeCell ref="AC69:AD69"/>
    <mergeCell ref="AE69:AF69"/>
    <mergeCell ref="AG69:AH69"/>
    <mergeCell ref="AI69:AJ69"/>
    <mergeCell ref="A70:B70"/>
    <mergeCell ref="C70:J70"/>
    <mergeCell ref="K70:N70"/>
    <mergeCell ref="O70:T70"/>
    <mergeCell ref="U70:V70"/>
    <mergeCell ref="W70:AB70"/>
    <mergeCell ref="AC72:AD72"/>
    <mergeCell ref="AE72:AF72"/>
    <mergeCell ref="AG72:AH72"/>
    <mergeCell ref="AI72:AJ72"/>
    <mergeCell ref="A73:B73"/>
    <mergeCell ref="C73:J73"/>
    <mergeCell ref="K73:N73"/>
    <mergeCell ref="O73:T73"/>
    <mergeCell ref="U73:V73"/>
    <mergeCell ref="W73:AB73"/>
    <mergeCell ref="AC71:AD71"/>
    <mergeCell ref="AE71:AF71"/>
    <mergeCell ref="AG71:AH71"/>
    <mergeCell ref="AI71:AJ71"/>
    <mergeCell ref="A72:B72"/>
    <mergeCell ref="C72:J72"/>
    <mergeCell ref="K72:N72"/>
    <mergeCell ref="O72:T72"/>
    <mergeCell ref="U72:V72"/>
    <mergeCell ref="W72:AB72"/>
    <mergeCell ref="AC74:AD74"/>
    <mergeCell ref="AE74:AF74"/>
    <mergeCell ref="AG74:AH74"/>
    <mergeCell ref="AI74:AJ74"/>
    <mergeCell ref="A75:B75"/>
    <mergeCell ref="C75:J75"/>
    <mergeCell ref="K75:N75"/>
    <mergeCell ref="O75:T75"/>
    <mergeCell ref="U75:V75"/>
    <mergeCell ref="W75:AB75"/>
    <mergeCell ref="AC73:AD73"/>
    <mergeCell ref="AE73:AF73"/>
    <mergeCell ref="AG73:AH73"/>
    <mergeCell ref="AI73:AJ73"/>
    <mergeCell ref="A74:B74"/>
    <mergeCell ref="C74:J74"/>
    <mergeCell ref="K74:N74"/>
    <mergeCell ref="O74:T74"/>
    <mergeCell ref="U74:V74"/>
    <mergeCell ref="W74:AB74"/>
    <mergeCell ref="AC76:AD76"/>
    <mergeCell ref="AE76:AF76"/>
    <mergeCell ref="AG76:AH76"/>
    <mergeCell ref="AI76:AJ76"/>
    <mergeCell ref="A77:B77"/>
    <mergeCell ref="C77:J77"/>
    <mergeCell ref="K77:N77"/>
    <mergeCell ref="O77:T77"/>
    <mergeCell ref="U77:V77"/>
    <mergeCell ref="W77:AB77"/>
    <mergeCell ref="AC75:AD75"/>
    <mergeCell ref="AE75:AF75"/>
    <mergeCell ref="AG75:AH75"/>
    <mergeCell ref="AI75:AJ75"/>
    <mergeCell ref="A76:B76"/>
    <mergeCell ref="C76:J76"/>
    <mergeCell ref="K76:N76"/>
    <mergeCell ref="O76:T76"/>
    <mergeCell ref="U76:V76"/>
    <mergeCell ref="W76:AB76"/>
    <mergeCell ref="AC78:AD78"/>
    <mergeCell ref="AE78:AF78"/>
    <mergeCell ref="AG78:AH78"/>
    <mergeCell ref="AI78:AJ78"/>
    <mergeCell ref="A79:B79"/>
    <mergeCell ref="C79:J79"/>
    <mergeCell ref="K79:N79"/>
    <mergeCell ref="O79:T79"/>
    <mergeCell ref="U79:V79"/>
    <mergeCell ref="W79:AB79"/>
    <mergeCell ref="AC77:AD77"/>
    <mergeCell ref="AE77:AF77"/>
    <mergeCell ref="AG77:AH77"/>
    <mergeCell ref="AI77:AJ77"/>
    <mergeCell ref="A78:B78"/>
    <mergeCell ref="C78:J78"/>
    <mergeCell ref="K78:N78"/>
    <mergeCell ref="O78:T78"/>
    <mergeCell ref="U78:V78"/>
    <mergeCell ref="W78:AB78"/>
    <mergeCell ref="AC80:AD80"/>
    <mergeCell ref="AE80:AF80"/>
    <mergeCell ref="AG80:AH80"/>
    <mergeCell ref="AI80:AJ80"/>
    <mergeCell ref="A81:B81"/>
    <mergeCell ref="C81:J81"/>
    <mergeCell ref="K81:N81"/>
    <mergeCell ref="O81:T81"/>
    <mergeCell ref="U81:V81"/>
    <mergeCell ref="W81:AB81"/>
    <mergeCell ref="AC79:AD79"/>
    <mergeCell ref="AE79:AF79"/>
    <mergeCell ref="AG79:AH79"/>
    <mergeCell ref="AI79:AJ79"/>
    <mergeCell ref="A80:B80"/>
    <mergeCell ref="C80:J80"/>
    <mergeCell ref="K80:N80"/>
    <mergeCell ref="O80:T80"/>
    <mergeCell ref="U80:V80"/>
    <mergeCell ref="W80:AB80"/>
    <mergeCell ref="AC82:AD82"/>
    <mergeCell ref="AE82:AF82"/>
    <mergeCell ref="AG82:AH82"/>
    <mergeCell ref="AI82:AJ82"/>
    <mergeCell ref="A83:B83"/>
    <mergeCell ref="C83:J83"/>
    <mergeCell ref="K83:N83"/>
    <mergeCell ref="O83:T83"/>
    <mergeCell ref="U83:V83"/>
    <mergeCell ref="W83:AB83"/>
    <mergeCell ref="AC81:AD81"/>
    <mergeCell ref="AE81:AF81"/>
    <mergeCell ref="AG81:AH81"/>
    <mergeCell ref="AI81:AJ81"/>
    <mergeCell ref="A82:B82"/>
    <mergeCell ref="C82:J82"/>
    <mergeCell ref="K82:N82"/>
    <mergeCell ref="O82:T82"/>
    <mergeCell ref="U82:V82"/>
    <mergeCell ref="W82:AB82"/>
    <mergeCell ref="AC84:AD84"/>
    <mergeCell ref="AE84:AF84"/>
    <mergeCell ref="AG84:AH84"/>
    <mergeCell ref="AI84:AJ84"/>
    <mergeCell ref="A85:B85"/>
    <mergeCell ref="C85:J85"/>
    <mergeCell ref="K85:N85"/>
    <mergeCell ref="O85:T85"/>
    <mergeCell ref="U85:V85"/>
    <mergeCell ref="W85:AB85"/>
    <mergeCell ref="AC83:AD83"/>
    <mergeCell ref="AE83:AF83"/>
    <mergeCell ref="AG83:AH83"/>
    <mergeCell ref="AI83:AJ83"/>
    <mergeCell ref="A84:B84"/>
    <mergeCell ref="C84:J84"/>
    <mergeCell ref="K84:N84"/>
    <mergeCell ref="O84:T84"/>
    <mergeCell ref="U84:V84"/>
    <mergeCell ref="W84:AB84"/>
    <mergeCell ref="AC86:AD86"/>
    <mergeCell ref="AE86:AF86"/>
    <mergeCell ref="AG86:AH86"/>
    <mergeCell ref="AI86:AJ86"/>
    <mergeCell ref="A87:B87"/>
    <mergeCell ref="C87:J87"/>
    <mergeCell ref="K87:N87"/>
    <mergeCell ref="O87:T87"/>
    <mergeCell ref="U87:V87"/>
    <mergeCell ref="W87:AB87"/>
    <mergeCell ref="AC85:AD85"/>
    <mergeCell ref="AE85:AF85"/>
    <mergeCell ref="AG85:AH85"/>
    <mergeCell ref="AI85:AJ85"/>
    <mergeCell ref="A86:B86"/>
    <mergeCell ref="C86:J86"/>
    <mergeCell ref="K86:N86"/>
    <mergeCell ref="O86:T86"/>
    <mergeCell ref="U86:V86"/>
    <mergeCell ref="W86:AB86"/>
    <mergeCell ref="AC88:AD88"/>
    <mergeCell ref="AE88:AF88"/>
    <mergeCell ref="AG88:AH88"/>
    <mergeCell ref="AI88:AJ88"/>
    <mergeCell ref="A89:B89"/>
    <mergeCell ref="C89:J89"/>
    <mergeCell ref="K89:N89"/>
    <mergeCell ref="O89:T89"/>
    <mergeCell ref="U89:V89"/>
    <mergeCell ref="W89:AB89"/>
    <mergeCell ref="AC87:AD87"/>
    <mergeCell ref="AE87:AF87"/>
    <mergeCell ref="AG87:AH87"/>
    <mergeCell ref="AI87:AJ87"/>
    <mergeCell ref="A88:B88"/>
    <mergeCell ref="C88:J88"/>
    <mergeCell ref="K88:N88"/>
    <mergeCell ref="O88:T88"/>
    <mergeCell ref="U88:V88"/>
    <mergeCell ref="W88:AB88"/>
    <mergeCell ref="AC90:AD90"/>
    <mergeCell ref="AE90:AF90"/>
    <mergeCell ref="AG90:AH90"/>
    <mergeCell ref="AI90:AJ90"/>
    <mergeCell ref="A91:B91"/>
    <mergeCell ref="C91:J91"/>
    <mergeCell ref="K91:N91"/>
    <mergeCell ref="O91:T91"/>
    <mergeCell ref="U91:V91"/>
    <mergeCell ref="W91:AB91"/>
    <mergeCell ref="AC89:AD89"/>
    <mergeCell ref="AE89:AF89"/>
    <mergeCell ref="AG89:AH89"/>
    <mergeCell ref="AI89:AJ89"/>
    <mergeCell ref="A90:B90"/>
    <mergeCell ref="C90:J90"/>
    <mergeCell ref="K90:N90"/>
    <mergeCell ref="O90:T90"/>
    <mergeCell ref="U90:V90"/>
    <mergeCell ref="W90:AB90"/>
    <mergeCell ref="AC92:AD92"/>
    <mergeCell ref="AE92:AF92"/>
    <mergeCell ref="AG92:AH92"/>
    <mergeCell ref="AI92:AJ92"/>
    <mergeCell ref="A93:B93"/>
    <mergeCell ref="C93:J93"/>
    <mergeCell ref="K93:N93"/>
    <mergeCell ref="O93:T93"/>
    <mergeCell ref="U93:V93"/>
    <mergeCell ref="W93:AB93"/>
    <mergeCell ref="AC91:AD91"/>
    <mergeCell ref="AE91:AF91"/>
    <mergeCell ref="AG91:AH91"/>
    <mergeCell ref="AI91:AJ91"/>
    <mergeCell ref="A92:B92"/>
    <mergeCell ref="C92:J92"/>
    <mergeCell ref="K92:N92"/>
    <mergeCell ref="O92:T92"/>
    <mergeCell ref="U92:V92"/>
    <mergeCell ref="W92:AB92"/>
    <mergeCell ref="AC94:AD94"/>
    <mergeCell ref="AE94:AF94"/>
    <mergeCell ref="AG94:AH94"/>
    <mergeCell ref="AI94:AJ94"/>
    <mergeCell ref="A95:B95"/>
    <mergeCell ref="C95:J95"/>
    <mergeCell ref="K95:N95"/>
    <mergeCell ref="O95:T95"/>
    <mergeCell ref="U95:V95"/>
    <mergeCell ref="W95:AB95"/>
    <mergeCell ref="AC93:AD93"/>
    <mergeCell ref="AE93:AF93"/>
    <mergeCell ref="AG93:AH93"/>
    <mergeCell ref="AI93:AJ93"/>
    <mergeCell ref="A94:B94"/>
    <mergeCell ref="C94:J94"/>
    <mergeCell ref="K94:N94"/>
    <mergeCell ref="O94:T94"/>
    <mergeCell ref="U94:V94"/>
    <mergeCell ref="W94:AB94"/>
    <mergeCell ref="AC96:AD96"/>
    <mergeCell ref="AE96:AF96"/>
    <mergeCell ref="AG96:AH96"/>
    <mergeCell ref="AI96:AJ96"/>
    <mergeCell ref="A97:B97"/>
    <mergeCell ref="C97:J97"/>
    <mergeCell ref="K97:N97"/>
    <mergeCell ref="O97:T97"/>
    <mergeCell ref="U97:V97"/>
    <mergeCell ref="W97:AB97"/>
    <mergeCell ref="AC95:AD95"/>
    <mergeCell ref="AE95:AF95"/>
    <mergeCell ref="AG95:AH95"/>
    <mergeCell ref="AI95:AJ95"/>
    <mergeCell ref="A96:B96"/>
    <mergeCell ref="C96:J96"/>
    <mergeCell ref="K96:N96"/>
    <mergeCell ref="O96:T96"/>
    <mergeCell ref="U96:V96"/>
    <mergeCell ref="W96:AB96"/>
    <mergeCell ref="AC98:AD98"/>
    <mergeCell ref="AE98:AF98"/>
    <mergeCell ref="AG98:AH98"/>
    <mergeCell ref="AI98:AJ98"/>
    <mergeCell ref="A99:B99"/>
    <mergeCell ref="C99:J99"/>
    <mergeCell ref="K99:N99"/>
    <mergeCell ref="O99:T99"/>
    <mergeCell ref="U99:V99"/>
    <mergeCell ref="W99:AB99"/>
    <mergeCell ref="AC97:AD97"/>
    <mergeCell ref="AE97:AF97"/>
    <mergeCell ref="AG97:AH97"/>
    <mergeCell ref="AI97:AJ97"/>
    <mergeCell ref="A98:B98"/>
    <mergeCell ref="C98:J98"/>
    <mergeCell ref="K98:N98"/>
    <mergeCell ref="O98:T98"/>
    <mergeCell ref="U98:V98"/>
    <mergeCell ref="W98:AB98"/>
    <mergeCell ref="AC100:AD100"/>
    <mergeCell ref="AE100:AF100"/>
    <mergeCell ref="AG100:AH100"/>
    <mergeCell ref="AI100:AJ100"/>
    <mergeCell ref="A101:B101"/>
    <mergeCell ref="C101:J101"/>
    <mergeCell ref="K101:N101"/>
    <mergeCell ref="O101:T101"/>
    <mergeCell ref="U101:V101"/>
    <mergeCell ref="W101:AB101"/>
    <mergeCell ref="AC99:AD99"/>
    <mergeCell ref="AE99:AF99"/>
    <mergeCell ref="AG99:AH99"/>
    <mergeCell ref="AI99:AJ99"/>
    <mergeCell ref="A100:B100"/>
    <mergeCell ref="C100:J100"/>
    <mergeCell ref="K100:N100"/>
    <mergeCell ref="O100:T100"/>
    <mergeCell ref="U100:V100"/>
    <mergeCell ref="W100:AB100"/>
    <mergeCell ref="AC102:AD102"/>
    <mergeCell ref="AE102:AF102"/>
    <mergeCell ref="AG102:AH102"/>
    <mergeCell ref="AI102:AJ102"/>
    <mergeCell ref="A103:B103"/>
    <mergeCell ref="C103:J103"/>
    <mergeCell ref="K103:N103"/>
    <mergeCell ref="O103:T103"/>
    <mergeCell ref="U103:V103"/>
    <mergeCell ref="W103:AB103"/>
    <mergeCell ref="AC101:AD101"/>
    <mergeCell ref="AE101:AF101"/>
    <mergeCell ref="AG101:AH101"/>
    <mergeCell ref="AI101:AJ101"/>
    <mergeCell ref="A102:B102"/>
    <mergeCell ref="C102:J102"/>
    <mergeCell ref="K102:N102"/>
    <mergeCell ref="O102:T102"/>
    <mergeCell ref="U102:V102"/>
    <mergeCell ref="W102:AB102"/>
    <mergeCell ref="AC104:AD104"/>
    <mergeCell ref="AE104:AF104"/>
    <mergeCell ref="AG104:AH104"/>
    <mergeCell ref="AI104:AJ104"/>
    <mergeCell ref="A105:B105"/>
    <mergeCell ref="C105:J105"/>
    <mergeCell ref="K105:N105"/>
    <mergeCell ref="O105:T105"/>
    <mergeCell ref="U105:V105"/>
    <mergeCell ref="W105:AB105"/>
    <mergeCell ref="AC103:AD103"/>
    <mergeCell ref="AE103:AF103"/>
    <mergeCell ref="AG103:AH103"/>
    <mergeCell ref="AI103:AJ103"/>
    <mergeCell ref="A104:B104"/>
    <mergeCell ref="C104:J104"/>
    <mergeCell ref="K104:N104"/>
    <mergeCell ref="O104:T104"/>
    <mergeCell ref="U104:V104"/>
    <mergeCell ref="W104:AB104"/>
    <mergeCell ref="AC106:AD106"/>
    <mergeCell ref="AE106:AF106"/>
    <mergeCell ref="AG106:AH106"/>
    <mergeCell ref="AI106:AJ106"/>
    <mergeCell ref="A107:B107"/>
    <mergeCell ref="C107:J107"/>
    <mergeCell ref="K107:N107"/>
    <mergeCell ref="O107:T107"/>
    <mergeCell ref="U107:V107"/>
    <mergeCell ref="W107:AB107"/>
    <mergeCell ref="AC105:AD105"/>
    <mergeCell ref="AE105:AF105"/>
    <mergeCell ref="AG105:AH105"/>
    <mergeCell ref="AI105:AJ105"/>
    <mergeCell ref="A106:B106"/>
    <mergeCell ref="C106:J106"/>
    <mergeCell ref="K106:N106"/>
    <mergeCell ref="O106:T106"/>
    <mergeCell ref="U106:V106"/>
    <mergeCell ref="W106:AB106"/>
    <mergeCell ref="AC108:AD108"/>
    <mergeCell ref="AE108:AF108"/>
    <mergeCell ref="AG108:AH108"/>
    <mergeCell ref="AI108:AJ108"/>
    <mergeCell ref="A109:B109"/>
    <mergeCell ref="C109:J109"/>
    <mergeCell ref="K109:N109"/>
    <mergeCell ref="O109:T109"/>
    <mergeCell ref="U109:V109"/>
    <mergeCell ref="W109:AB109"/>
    <mergeCell ref="AC107:AD107"/>
    <mergeCell ref="AE107:AF107"/>
    <mergeCell ref="AG107:AH107"/>
    <mergeCell ref="AI107:AJ107"/>
    <mergeCell ref="A108:B108"/>
    <mergeCell ref="C108:J108"/>
    <mergeCell ref="K108:N108"/>
    <mergeCell ref="O108:T108"/>
    <mergeCell ref="U108:V108"/>
    <mergeCell ref="W108:AB108"/>
    <mergeCell ref="AC110:AD110"/>
    <mergeCell ref="AE110:AF110"/>
    <mergeCell ref="AG110:AH110"/>
    <mergeCell ref="AI110:AJ110"/>
    <mergeCell ref="A111:B111"/>
    <mergeCell ref="C111:J111"/>
    <mergeCell ref="K111:N111"/>
    <mergeCell ref="O111:T111"/>
    <mergeCell ref="U111:V111"/>
    <mergeCell ref="W111:AB111"/>
    <mergeCell ref="AC109:AD109"/>
    <mergeCell ref="AE109:AF109"/>
    <mergeCell ref="AG109:AH109"/>
    <mergeCell ref="AI109:AJ109"/>
    <mergeCell ref="A110:B110"/>
    <mergeCell ref="C110:J110"/>
    <mergeCell ref="K110:N110"/>
    <mergeCell ref="O110:T110"/>
    <mergeCell ref="U110:V110"/>
    <mergeCell ref="W110:AB110"/>
    <mergeCell ref="AC112:AD112"/>
    <mergeCell ref="AE112:AF112"/>
    <mergeCell ref="AG112:AH112"/>
    <mergeCell ref="AI112:AJ112"/>
    <mergeCell ref="A113:B113"/>
    <mergeCell ref="C113:J113"/>
    <mergeCell ref="K113:N113"/>
    <mergeCell ref="O113:T113"/>
    <mergeCell ref="U113:V113"/>
    <mergeCell ref="W113:AB113"/>
    <mergeCell ref="AC111:AD111"/>
    <mergeCell ref="AE111:AF111"/>
    <mergeCell ref="AG111:AH111"/>
    <mergeCell ref="AI111:AJ111"/>
    <mergeCell ref="A112:B112"/>
    <mergeCell ref="C112:J112"/>
    <mergeCell ref="K112:N112"/>
    <mergeCell ref="O112:T112"/>
    <mergeCell ref="U112:V112"/>
    <mergeCell ref="W112:AB112"/>
    <mergeCell ref="AC114:AD114"/>
    <mergeCell ref="AE114:AF114"/>
    <mergeCell ref="AG114:AH114"/>
    <mergeCell ref="AI114:AJ114"/>
    <mergeCell ref="A115:B115"/>
    <mergeCell ref="C115:J115"/>
    <mergeCell ref="K115:N115"/>
    <mergeCell ref="O115:T115"/>
    <mergeCell ref="U115:V115"/>
    <mergeCell ref="W115:AB115"/>
    <mergeCell ref="AC113:AD113"/>
    <mergeCell ref="AE113:AF113"/>
    <mergeCell ref="AG113:AH113"/>
    <mergeCell ref="AI113:AJ113"/>
    <mergeCell ref="A114:B114"/>
    <mergeCell ref="C114:J114"/>
    <mergeCell ref="K114:N114"/>
    <mergeCell ref="O114:T114"/>
    <mergeCell ref="U114:V114"/>
    <mergeCell ref="W114:AB114"/>
    <mergeCell ref="AC116:AD116"/>
    <mergeCell ref="AE116:AF116"/>
    <mergeCell ref="AG116:AH116"/>
    <mergeCell ref="AI116:AJ116"/>
    <mergeCell ref="A117:B117"/>
    <mergeCell ref="C117:J117"/>
    <mergeCell ref="K117:N117"/>
    <mergeCell ref="O117:T117"/>
    <mergeCell ref="U117:V117"/>
    <mergeCell ref="W117:AB117"/>
    <mergeCell ref="AC115:AD115"/>
    <mergeCell ref="AE115:AF115"/>
    <mergeCell ref="AG115:AH115"/>
    <mergeCell ref="AI115:AJ115"/>
    <mergeCell ref="A116:B116"/>
    <mergeCell ref="C116:J116"/>
    <mergeCell ref="K116:N116"/>
    <mergeCell ref="O116:T116"/>
    <mergeCell ref="U116:V116"/>
    <mergeCell ref="W116:AB116"/>
    <mergeCell ref="AC118:AD118"/>
    <mergeCell ref="AE118:AF118"/>
    <mergeCell ref="AG118:AH118"/>
    <mergeCell ref="AI118:AJ118"/>
    <mergeCell ref="A119:B119"/>
    <mergeCell ref="C119:J119"/>
    <mergeCell ref="K119:N119"/>
    <mergeCell ref="O119:T119"/>
    <mergeCell ref="U119:V119"/>
    <mergeCell ref="W119:AB119"/>
    <mergeCell ref="AC117:AD117"/>
    <mergeCell ref="AE117:AF117"/>
    <mergeCell ref="AG117:AH117"/>
    <mergeCell ref="AI117:AJ117"/>
    <mergeCell ref="A118:B118"/>
    <mergeCell ref="C118:J118"/>
    <mergeCell ref="K118:N118"/>
    <mergeCell ref="O118:T118"/>
    <mergeCell ref="U118:V118"/>
    <mergeCell ref="W118:AB118"/>
    <mergeCell ref="AC120:AD120"/>
    <mergeCell ref="AE120:AF120"/>
    <mergeCell ref="AG120:AH120"/>
    <mergeCell ref="AI120:AJ120"/>
    <mergeCell ref="A121:B121"/>
    <mergeCell ref="C121:J121"/>
    <mergeCell ref="K121:N121"/>
    <mergeCell ref="O121:T121"/>
    <mergeCell ref="U121:V121"/>
    <mergeCell ref="W121:AB121"/>
    <mergeCell ref="AC119:AD119"/>
    <mergeCell ref="AE119:AF119"/>
    <mergeCell ref="AG119:AH119"/>
    <mergeCell ref="AI119:AJ119"/>
    <mergeCell ref="A120:B120"/>
    <mergeCell ref="C120:J120"/>
    <mergeCell ref="K120:N120"/>
    <mergeCell ref="O120:T120"/>
    <mergeCell ref="U120:V120"/>
    <mergeCell ref="W120:AB120"/>
    <mergeCell ref="AC122:AD122"/>
    <mergeCell ref="AE122:AF122"/>
    <mergeCell ref="AG122:AH122"/>
    <mergeCell ref="AI122:AJ122"/>
    <mergeCell ref="A123:B123"/>
    <mergeCell ref="C123:J123"/>
    <mergeCell ref="K123:N123"/>
    <mergeCell ref="O123:T123"/>
    <mergeCell ref="U123:V123"/>
    <mergeCell ref="W123:AB123"/>
    <mergeCell ref="AC121:AD121"/>
    <mergeCell ref="AE121:AF121"/>
    <mergeCell ref="AG121:AH121"/>
    <mergeCell ref="AI121:AJ121"/>
    <mergeCell ref="A122:B122"/>
    <mergeCell ref="C122:J122"/>
    <mergeCell ref="K122:N122"/>
    <mergeCell ref="O122:T122"/>
    <mergeCell ref="U122:V122"/>
    <mergeCell ref="W122:AB122"/>
    <mergeCell ref="AC125:AD125"/>
    <mergeCell ref="AE125:AF125"/>
    <mergeCell ref="AG125:AH125"/>
    <mergeCell ref="AI125:AJ125"/>
    <mergeCell ref="AC124:AD124"/>
    <mergeCell ref="AE124:AF124"/>
    <mergeCell ref="AG124:AH124"/>
    <mergeCell ref="AI124:AJ124"/>
    <mergeCell ref="A125:B125"/>
    <mergeCell ref="C125:J125"/>
    <mergeCell ref="K125:N125"/>
    <mergeCell ref="O125:T125"/>
    <mergeCell ref="U125:V125"/>
    <mergeCell ref="W125:AB125"/>
    <mergeCell ref="AC123:AD123"/>
    <mergeCell ref="AE123:AF123"/>
    <mergeCell ref="AG123:AH123"/>
    <mergeCell ref="AI123:AJ123"/>
    <mergeCell ref="A124:B124"/>
    <mergeCell ref="C124:J124"/>
    <mergeCell ref="K124:N124"/>
    <mergeCell ref="O124:T124"/>
    <mergeCell ref="U124:V124"/>
    <mergeCell ref="W124:AB124"/>
  </mergeCells>
  <phoneticPr fontId="2"/>
  <dataValidations count="1">
    <dataValidation type="date" allowBlank="1" showInputMessage="1" showErrorMessage="1" errorTitle="施設内療養期間" error="2021/4/1から2023/3/31までの期間を入力してください。" sqref="O26:T125 W26:AB125" xr:uid="{00000000-0002-0000-0400-000000000000}">
      <formula1>44287</formula1>
      <formula2>45016</formula2>
    </dataValidation>
  </dataValidations>
  <printOptions horizontalCentered="1"/>
  <pageMargins left="0.51181102362204722" right="0.51181102362204722" top="0.55118110236220474" bottom="0.35433070866141736" header="0.31496062992125984" footer="0.31496062992125984"/>
  <pageSetup paperSize="9" scale="51"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Y116"/>
  <sheetViews>
    <sheetView showGridLines="0" view="pageBreakPreview" zoomScale="70" zoomScaleNormal="70" zoomScaleSheetLayoutView="70" workbookViewId="0">
      <selection activeCell="J12" sqref="J12"/>
    </sheetView>
  </sheetViews>
  <sheetFormatPr defaultColWidth="8.75" defaultRowHeight="24"/>
  <cols>
    <col min="1" max="1" width="23.875" style="39" customWidth="1"/>
    <col min="2" max="2" width="3.75" style="39" customWidth="1"/>
    <col min="3" max="61" width="3.875" style="39" customWidth="1"/>
    <col min="62" max="436" width="3.75" style="39" customWidth="1"/>
    <col min="437" max="16384" width="8.75" style="39"/>
  </cols>
  <sheetData>
    <row r="1" spans="1:441" s="30" customFormat="1" ht="22.15" customHeight="1">
      <c r="PY1" s="30" t="s">
        <v>207</v>
      </c>
    </row>
    <row r="2" spans="1:441" s="30" customFormat="1" ht="22.15" customHeight="1">
      <c r="A2" s="192" t="s">
        <v>400</v>
      </c>
      <c r="PY2" s="9" t="s">
        <v>134</v>
      </c>
    </row>
    <row r="3" spans="1:441" s="30" customFormat="1" ht="22.15" customHeight="1">
      <c r="PY3" s="9" t="s">
        <v>135</v>
      </c>
    </row>
    <row r="4" spans="1:441" s="30" customFormat="1" ht="22.15" customHeight="1">
      <c r="A4" s="125" t="s">
        <v>374</v>
      </c>
      <c r="N4" s="130" t="s">
        <v>376</v>
      </c>
      <c r="O4" s="131"/>
      <c r="P4" s="131"/>
      <c r="Q4" s="131"/>
      <c r="R4" s="131"/>
      <c r="S4" s="131"/>
      <c r="T4" s="132"/>
      <c r="PY4" s="9" t="s">
        <v>146</v>
      </c>
    </row>
    <row r="5" spans="1:441" s="30" customFormat="1" ht="22.15" customHeight="1">
      <c r="A5" s="30" t="s">
        <v>367</v>
      </c>
      <c r="B5" s="732">
        <f>'様式１及び様式１－２'!AE64</f>
        <v>0</v>
      </c>
      <c r="C5" s="732"/>
      <c r="D5" s="30" t="s">
        <v>204</v>
      </c>
      <c r="G5" s="17" t="s">
        <v>403</v>
      </c>
      <c r="N5" s="133">
        <v>29</v>
      </c>
      <c r="O5" s="134" t="s">
        <v>372</v>
      </c>
      <c r="P5" s="134"/>
      <c r="Q5" s="738">
        <v>2000000</v>
      </c>
      <c r="R5" s="738"/>
      <c r="S5" s="738"/>
      <c r="T5" s="135" t="s">
        <v>375</v>
      </c>
      <c r="PY5" s="9" t="s">
        <v>147</v>
      </c>
    </row>
    <row r="6" spans="1:441" s="30" customFormat="1" ht="22.15" customHeight="1">
      <c r="A6" s="30" t="s">
        <v>368</v>
      </c>
      <c r="B6" s="30">
        <f>IF(B5&lt;&gt;0,IF(B5&lt;=29,2,5),0)</f>
        <v>0</v>
      </c>
      <c r="D6" s="30" t="s">
        <v>204</v>
      </c>
      <c r="J6" s="123">
        <f>IF(B5&lt;&gt;0,IF(B5&gt;N5,"5,000,000","2,000,000"),0)</f>
        <v>0</v>
      </c>
      <c r="K6" s="2" t="s">
        <v>371</v>
      </c>
      <c r="N6" s="136">
        <v>30</v>
      </c>
      <c r="O6" s="137" t="s">
        <v>373</v>
      </c>
      <c r="P6" s="137"/>
      <c r="Q6" s="737">
        <v>5000000</v>
      </c>
      <c r="R6" s="737"/>
      <c r="S6" s="737"/>
      <c r="T6" s="138" t="s">
        <v>375</v>
      </c>
      <c r="PY6" s="9" t="s">
        <v>148</v>
      </c>
    </row>
    <row r="7" spans="1:441" s="30" customFormat="1" ht="22.15" customHeight="1">
      <c r="PY7" s="9" t="s">
        <v>150</v>
      </c>
    </row>
    <row r="8" spans="1:441" s="30" customFormat="1" ht="58.15" customHeight="1">
      <c r="A8" s="122"/>
      <c r="B8" s="713" t="s">
        <v>404</v>
      </c>
      <c r="C8" s="713"/>
      <c r="D8" s="713"/>
      <c r="E8" s="713"/>
      <c r="F8" s="713"/>
      <c r="G8" s="713"/>
      <c r="H8" s="713"/>
      <c r="I8" s="713"/>
      <c r="J8" s="739" t="s">
        <v>423</v>
      </c>
      <c r="K8" s="739"/>
      <c r="L8" s="739"/>
      <c r="M8" s="739"/>
      <c r="N8" s="739"/>
      <c r="O8" s="739"/>
      <c r="P8" s="739"/>
      <c r="Q8" s="739"/>
      <c r="R8" s="713" t="s">
        <v>435</v>
      </c>
      <c r="S8" s="713"/>
      <c r="T8" s="713"/>
      <c r="U8" s="713"/>
      <c r="V8" s="713"/>
      <c r="W8" s="713"/>
      <c r="X8" s="713"/>
      <c r="PY8" s="9" t="s">
        <v>149</v>
      </c>
    </row>
    <row r="9" spans="1:441" s="30" customFormat="1" ht="22.15" customHeight="1">
      <c r="A9" s="204" t="s">
        <v>401</v>
      </c>
      <c r="B9" s="733">
        <f>SUM(B13:BS13)*10000</f>
        <v>0</v>
      </c>
      <c r="C9" s="733"/>
      <c r="D9" s="733"/>
      <c r="E9" s="733"/>
      <c r="F9" s="733"/>
      <c r="G9" s="733"/>
      <c r="H9" s="733"/>
      <c r="I9" s="124" t="s">
        <v>371</v>
      </c>
      <c r="J9" s="733">
        <f>MIN(SUM($B13:$BS13)*10000,IF(B$5&gt;N$5,"5,000,000","2,000,000"))</f>
        <v>0</v>
      </c>
      <c r="K9" s="733"/>
      <c r="L9" s="733"/>
      <c r="M9" s="733"/>
      <c r="N9" s="733"/>
      <c r="O9" s="733"/>
      <c r="P9" s="733"/>
      <c r="Q9" s="124" t="s">
        <v>371</v>
      </c>
      <c r="R9" s="735" t="str">
        <f>IF(COUNTIF(対象種別,'様式１及び様式１－２'!G29)=1,IF(OR('様式１及び様式１－２'!E70='様式１及び様式１－２'!A81,'様式１及び様式１－２'!E72='様式１及び様式１－２'!A81,'様式１及び様式１－２'!E72='様式１及び様式１－２'!BW3),'様式３（療養者名簿）（⑤の場合）'!AC13*10000+J9,"対象外"),"対象外")</f>
        <v>対象外</v>
      </c>
      <c r="S9" s="736"/>
      <c r="T9" s="736"/>
      <c r="U9" s="736"/>
      <c r="V9" s="736"/>
      <c r="W9" s="736"/>
      <c r="X9" s="195" t="str">
        <f>IF(R9="対象外","","円")</f>
        <v/>
      </c>
      <c r="PY9" s="9" t="s">
        <v>151</v>
      </c>
    </row>
    <row r="10" spans="1:441" s="30" customFormat="1" ht="22.15" customHeight="1">
      <c r="A10" s="204" t="s">
        <v>402</v>
      </c>
      <c r="B10" s="733">
        <f>SUM(BT13:PT13)*10000</f>
        <v>0</v>
      </c>
      <c r="C10" s="733"/>
      <c r="D10" s="733"/>
      <c r="E10" s="733"/>
      <c r="F10" s="733"/>
      <c r="G10" s="733"/>
      <c r="H10" s="733"/>
      <c r="I10" s="124" t="s">
        <v>371</v>
      </c>
      <c r="J10" s="733">
        <f>MIN(SUM($BT$13:$PT$13)*10000,IF(B$5&gt;N$5,"5,000,000","2,000,000"))</f>
        <v>0</v>
      </c>
      <c r="K10" s="733"/>
      <c r="L10" s="733"/>
      <c r="M10" s="733"/>
      <c r="N10" s="733"/>
      <c r="O10" s="733"/>
      <c r="P10" s="733"/>
      <c r="Q10" s="124" t="s">
        <v>371</v>
      </c>
      <c r="R10" s="735" t="str">
        <f>IF(COUNTIF(対象種別,'様式１及び様式１－２'!G$29)=1,IF(OR('様式１及び様式１－２'!E70='様式１及び様式１－２'!A81,'様式１及び様式１－２'!E72='様式１及び様式１－２'!A81,'様式１及び様式１－２'!E72='様式１及び様式１－２'!BW3),'様式３（療養者名簿）（⑤の場合）'!AC14*10000+J10,"対象外"),"対象外")</f>
        <v>対象外</v>
      </c>
      <c r="S10" s="736"/>
      <c r="T10" s="736"/>
      <c r="U10" s="736"/>
      <c r="V10" s="736"/>
      <c r="W10" s="736"/>
      <c r="X10" s="195" t="str">
        <f t="shared" ref="X10:X11" si="0">IF(R10="対象外","","円")</f>
        <v/>
      </c>
      <c r="PY10" s="9" t="s">
        <v>269</v>
      </c>
    </row>
    <row r="11" spans="1:441" s="30" customFormat="1" ht="22.15" customHeight="1">
      <c r="A11" s="204" t="s">
        <v>389</v>
      </c>
      <c r="B11" s="734">
        <f>SUM(B9:H10)</f>
        <v>0</v>
      </c>
      <c r="C11" s="734"/>
      <c r="D11" s="734"/>
      <c r="E11" s="734"/>
      <c r="F11" s="734"/>
      <c r="G11" s="734"/>
      <c r="H11" s="734"/>
      <c r="I11" s="193" t="s">
        <v>371</v>
      </c>
      <c r="J11" s="734">
        <f>SUM(J9:P10)</f>
        <v>0</v>
      </c>
      <c r="K11" s="734"/>
      <c r="L11" s="734"/>
      <c r="M11" s="734"/>
      <c r="N11" s="734"/>
      <c r="O11" s="734"/>
      <c r="P11" s="734"/>
      <c r="Q11" s="193" t="s">
        <v>371</v>
      </c>
      <c r="R11" s="735" t="str">
        <f>IF(COUNTIF(対象種別,'様式１及び様式１－２'!G$29)=1,IF(OR('様式１及び様式１－２'!E70='様式１及び様式１－２'!A81,'様式１及び様式１－２'!E72='様式１及び様式１－２'!A81,'様式１及び様式１－２'!E72='様式１及び様式１－２'!BW3),SUM(R9:X10),"対象外"),"対象外")</f>
        <v>対象外</v>
      </c>
      <c r="S11" s="736"/>
      <c r="T11" s="736"/>
      <c r="U11" s="736"/>
      <c r="V11" s="736"/>
      <c r="W11" s="736"/>
      <c r="X11" s="195" t="str">
        <f t="shared" si="0"/>
        <v/>
      </c>
      <c r="PY11" s="9" t="s">
        <v>270</v>
      </c>
    </row>
    <row r="12" spans="1:441" s="30" customFormat="1" ht="22.15" customHeight="1">
      <c r="PY12" s="9" t="s">
        <v>271</v>
      </c>
    </row>
    <row r="13" spans="1:441" s="30" customFormat="1" ht="22.15" customHeight="1">
      <c r="A13" s="30" t="s">
        <v>370</v>
      </c>
      <c r="B13" s="109">
        <f>IF(B14="〇",B15*1,0)</f>
        <v>0</v>
      </c>
      <c r="C13" s="109">
        <f t="shared" ref="C13:BI13" si="1">IF(C14="〇",C15*1,0)</f>
        <v>0</v>
      </c>
      <c r="D13" s="109">
        <f t="shared" si="1"/>
        <v>0</v>
      </c>
      <c r="E13" s="109">
        <f t="shared" si="1"/>
        <v>0</v>
      </c>
      <c r="F13" s="109">
        <f t="shared" si="1"/>
        <v>0</v>
      </c>
      <c r="G13" s="109">
        <f t="shared" si="1"/>
        <v>0</v>
      </c>
      <c r="H13" s="109">
        <f t="shared" si="1"/>
        <v>0</v>
      </c>
      <c r="I13" s="109">
        <f t="shared" si="1"/>
        <v>0</v>
      </c>
      <c r="J13" s="109">
        <f t="shared" si="1"/>
        <v>0</v>
      </c>
      <c r="K13" s="109">
        <f t="shared" si="1"/>
        <v>0</v>
      </c>
      <c r="L13" s="109">
        <f t="shared" si="1"/>
        <v>0</v>
      </c>
      <c r="M13" s="109">
        <f>IF(M14="〇",M15*1,0)</f>
        <v>0</v>
      </c>
      <c r="N13" s="109">
        <f t="shared" si="1"/>
        <v>0</v>
      </c>
      <c r="O13" s="109">
        <f t="shared" si="1"/>
        <v>0</v>
      </c>
      <c r="P13" s="109">
        <f t="shared" si="1"/>
        <v>0</v>
      </c>
      <c r="Q13" s="109">
        <f t="shared" si="1"/>
        <v>0</v>
      </c>
      <c r="R13" s="109">
        <f t="shared" si="1"/>
        <v>0</v>
      </c>
      <c r="S13" s="109">
        <f t="shared" si="1"/>
        <v>0</v>
      </c>
      <c r="T13" s="109">
        <f t="shared" si="1"/>
        <v>0</v>
      </c>
      <c r="U13" s="109">
        <f t="shared" si="1"/>
        <v>0</v>
      </c>
      <c r="V13" s="109">
        <f t="shared" si="1"/>
        <v>0</v>
      </c>
      <c r="W13" s="109">
        <f t="shared" si="1"/>
        <v>0</v>
      </c>
      <c r="X13" s="109">
        <f t="shared" si="1"/>
        <v>0</v>
      </c>
      <c r="Y13" s="109">
        <f t="shared" si="1"/>
        <v>0</v>
      </c>
      <c r="Z13" s="109">
        <f t="shared" si="1"/>
        <v>0</v>
      </c>
      <c r="AA13" s="109">
        <f t="shared" si="1"/>
        <v>0</v>
      </c>
      <c r="AB13" s="109">
        <f t="shared" si="1"/>
        <v>0</v>
      </c>
      <c r="AC13" s="109">
        <f t="shared" si="1"/>
        <v>0</v>
      </c>
      <c r="AD13" s="109">
        <f t="shared" si="1"/>
        <v>0</v>
      </c>
      <c r="AE13" s="109">
        <f t="shared" si="1"/>
        <v>0</v>
      </c>
      <c r="AF13" s="109">
        <f t="shared" si="1"/>
        <v>0</v>
      </c>
      <c r="AG13" s="109">
        <f t="shared" si="1"/>
        <v>0</v>
      </c>
      <c r="AH13" s="109">
        <f t="shared" si="1"/>
        <v>0</v>
      </c>
      <c r="AI13" s="109">
        <f t="shared" si="1"/>
        <v>0</v>
      </c>
      <c r="AJ13" s="109">
        <f t="shared" si="1"/>
        <v>0</v>
      </c>
      <c r="AK13" s="109">
        <f t="shared" si="1"/>
        <v>0</v>
      </c>
      <c r="AL13" s="109">
        <f t="shared" si="1"/>
        <v>0</v>
      </c>
      <c r="AM13" s="109">
        <f t="shared" si="1"/>
        <v>0</v>
      </c>
      <c r="AN13" s="109">
        <f t="shared" si="1"/>
        <v>0</v>
      </c>
      <c r="AO13" s="109">
        <f t="shared" si="1"/>
        <v>0</v>
      </c>
      <c r="AP13" s="109">
        <f t="shared" si="1"/>
        <v>0</v>
      </c>
      <c r="AQ13" s="109">
        <f t="shared" si="1"/>
        <v>0</v>
      </c>
      <c r="AR13" s="109">
        <f t="shared" si="1"/>
        <v>0</v>
      </c>
      <c r="AS13" s="109">
        <f t="shared" si="1"/>
        <v>0</v>
      </c>
      <c r="AT13" s="109">
        <f t="shared" si="1"/>
        <v>0</v>
      </c>
      <c r="AU13" s="109">
        <f t="shared" si="1"/>
        <v>0</v>
      </c>
      <c r="AV13" s="109">
        <f t="shared" si="1"/>
        <v>0</v>
      </c>
      <c r="AW13" s="109">
        <f t="shared" si="1"/>
        <v>0</v>
      </c>
      <c r="AX13" s="109">
        <f t="shared" si="1"/>
        <v>0</v>
      </c>
      <c r="AY13" s="109">
        <f t="shared" si="1"/>
        <v>0</v>
      </c>
      <c r="AZ13" s="109">
        <f t="shared" si="1"/>
        <v>0</v>
      </c>
      <c r="BA13" s="109">
        <f t="shared" si="1"/>
        <v>0</v>
      </c>
      <c r="BB13" s="109">
        <f t="shared" si="1"/>
        <v>0</v>
      </c>
      <c r="BC13" s="109">
        <f t="shared" si="1"/>
        <v>0</v>
      </c>
      <c r="BD13" s="109">
        <f t="shared" si="1"/>
        <v>0</v>
      </c>
      <c r="BE13" s="109">
        <f t="shared" si="1"/>
        <v>0</v>
      </c>
      <c r="BF13" s="109">
        <f t="shared" si="1"/>
        <v>0</v>
      </c>
      <c r="BG13" s="109">
        <f t="shared" si="1"/>
        <v>0</v>
      </c>
      <c r="BH13" s="109">
        <f t="shared" si="1"/>
        <v>0</v>
      </c>
      <c r="BI13" s="109">
        <f t="shared" si="1"/>
        <v>0</v>
      </c>
      <c r="BJ13" s="109">
        <f t="shared" ref="BJ13:BS13" si="2">IF(BJ14="〇",BJ15*1,0)</f>
        <v>0</v>
      </c>
      <c r="BK13" s="109">
        <f t="shared" si="2"/>
        <v>0</v>
      </c>
      <c r="BL13" s="109">
        <f t="shared" si="2"/>
        <v>0</v>
      </c>
      <c r="BM13" s="109">
        <f t="shared" si="2"/>
        <v>0</v>
      </c>
      <c r="BN13" s="109">
        <f t="shared" si="2"/>
        <v>0</v>
      </c>
      <c r="BO13" s="109">
        <f t="shared" si="2"/>
        <v>0</v>
      </c>
      <c r="BP13" s="109">
        <f t="shared" si="2"/>
        <v>0</v>
      </c>
      <c r="BQ13" s="109">
        <f t="shared" si="2"/>
        <v>0</v>
      </c>
      <c r="BR13" s="109">
        <f t="shared" si="2"/>
        <v>0</v>
      </c>
      <c r="BS13" s="109">
        <f t="shared" si="2"/>
        <v>0</v>
      </c>
      <c r="BT13" s="109">
        <f t="shared" ref="BT13:CW13" si="3">IF(BT14="〇",BT15*1,0)</f>
        <v>0</v>
      </c>
      <c r="BU13" s="109">
        <f t="shared" si="3"/>
        <v>0</v>
      </c>
      <c r="BV13" s="109">
        <f t="shared" si="3"/>
        <v>0</v>
      </c>
      <c r="BW13" s="109">
        <f t="shared" si="3"/>
        <v>0</v>
      </c>
      <c r="BX13" s="109">
        <f t="shared" si="3"/>
        <v>0</v>
      </c>
      <c r="BY13" s="109">
        <f t="shared" si="3"/>
        <v>0</v>
      </c>
      <c r="BZ13" s="109">
        <f t="shared" si="3"/>
        <v>0</v>
      </c>
      <c r="CA13" s="109">
        <f t="shared" si="3"/>
        <v>0</v>
      </c>
      <c r="CB13" s="109">
        <f t="shared" si="3"/>
        <v>0</v>
      </c>
      <c r="CC13" s="109">
        <f t="shared" si="3"/>
        <v>0</v>
      </c>
      <c r="CD13" s="109">
        <f t="shared" si="3"/>
        <v>0</v>
      </c>
      <c r="CE13" s="109">
        <f t="shared" si="3"/>
        <v>0</v>
      </c>
      <c r="CF13" s="109">
        <f t="shared" si="3"/>
        <v>0</v>
      </c>
      <c r="CG13" s="109">
        <f t="shared" si="3"/>
        <v>0</v>
      </c>
      <c r="CH13" s="109">
        <f t="shared" si="3"/>
        <v>0</v>
      </c>
      <c r="CI13" s="109">
        <f t="shared" si="3"/>
        <v>0</v>
      </c>
      <c r="CJ13" s="109">
        <f t="shared" si="3"/>
        <v>0</v>
      </c>
      <c r="CK13" s="109">
        <f t="shared" si="3"/>
        <v>0</v>
      </c>
      <c r="CL13" s="109">
        <f t="shared" si="3"/>
        <v>0</v>
      </c>
      <c r="CM13" s="109">
        <f t="shared" si="3"/>
        <v>0</v>
      </c>
      <c r="CN13" s="109">
        <f t="shared" si="3"/>
        <v>0</v>
      </c>
      <c r="CO13" s="109">
        <f t="shared" si="3"/>
        <v>0</v>
      </c>
      <c r="CP13" s="109">
        <f t="shared" si="3"/>
        <v>0</v>
      </c>
      <c r="CQ13" s="109">
        <f t="shared" si="3"/>
        <v>0</v>
      </c>
      <c r="CR13" s="109">
        <f t="shared" si="3"/>
        <v>0</v>
      </c>
      <c r="CS13" s="109">
        <f t="shared" si="3"/>
        <v>0</v>
      </c>
      <c r="CT13" s="109">
        <f t="shared" si="3"/>
        <v>0</v>
      </c>
      <c r="CU13" s="109">
        <f t="shared" si="3"/>
        <v>0</v>
      </c>
      <c r="CV13" s="109">
        <f t="shared" si="3"/>
        <v>0</v>
      </c>
      <c r="CW13" s="109">
        <f t="shared" si="3"/>
        <v>0</v>
      </c>
      <c r="CX13" s="109">
        <f t="shared" ref="CX13:FG13" si="4">IF(CX14="〇",CX15*1,0)</f>
        <v>0</v>
      </c>
      <c r="CY13" s="109">
        <f t="shared" si="4"/>
        <v>0</v>
      </c>
      <c r="CZ13" s="109">
        <f t="shared" si="4"/>
        <v>0</v>
      </c>
      <c r="DA13" s="109">
        <f t="shared" si="4"/>
        <v>0</v>
      </c>
      <c r="DB13" s="109">
        <f t="shared" si="4"/>
        <v>0</v>
      </c>
      <c r="DC13" s="109">
        <f t="shared" si="4"/>
        <v>0</v>
      </c>
      <c r="DD13" s="109">
        <f t="shared" si="4"/>
        <v>0</v>
      </c>
      <c r="DE13" s="109">
        <f t="shared" si="4"/>
        <v>0</v>
      </c>
      <c r="DF13" s="109">
        <f t="shared" si="4"/>
        <v>0</v>
      </c>
      <c r="DG13" s="109">
        <f t="shared" si="4"/>
        <v>0</v>
      </c>
      <c r="DH13" s="109">
        <f t="shared" si="4"/>
        <v>0</v>
      </c>
      <c r="DI13" s="109">
        <f t="shared" si="4"/>
        <v>0</v>
      </c>
      <c r="DJ13" s="109">
        <f t="shared" si="4"/>
        <v>0</v>
      </c>
      <c r="DK13" s="109">
        <f t="shared" si="4"/>
        <v>0</v>
      </c>
      <c r="DL13" s="109">
        <f t="shared" si="4"/>
        <v>0</v>
      </c>
      <c r="DM13" s="109">
        <f t="shared" si="4"/>
        <v>0</v>
      </c>
      <c r="DN13" s="109">
        <f t="shared" si="4"/>
        <v>0</v>
      </c>
      <c r="DO13" s="109">
        <f t="shared" si="4"/>
        <v>0</v>
      </c>
      <c r="DP13" s="109">
        <f t="shared" si="4"/>
        <v>0</v>
      </c>
      <c r="DQ13" s="109">
        <f t="shared" si="4"/>
        <v>0</v>
      </c>
      <c r="DR13" s="109">
        <f t="shared" si="4"/>
        <v>0</v>
      </c>
      <c r="DS13" s="109">
        <f t="shared" si="4"/>
        <v>0</v>
      </c>
      <c r="DT13" s="109">
        <f t="shared" si="4"/>
        <v>0</v>
      </c>
      <c r="DU13" s="109">
        <f t="shared" si="4"/>
        <v>0</v>
      </c>
      <c r="DV13" s="109">
        <f t="shared" si="4"/>
        <v>0</v>
      </c>
      <c r="DW13" s="109">
        <f t="shared" si="4"/>
        <v>0</v>
      </c>
      <c r="DX13" s="109">
        <f t="shared" si="4"/>
        <v>0</v>
      </c>
      <c r="DY13" s="109">
        <f t="shared" si="4"/>
        <v>0</v>
      </c>
      <c r="DZ13" s="109">
        <f t="shared" si="4"/>
        <v>0</v>
      </c>
      <c r="EA13" s="109">
        <f t="shared" si="4"/>
        <v>0</v>
      </c>
      <c r="EB13" s="109">
        <f t="shared" si="4"/>
        <v>0</v>
      </c>
      <c r="EC13" s="109">
        <f t="shared" si="4"/>
        <v>0</v>
      </c>
      <c r="ED13" s="109">
        <f t="shared" si="4"/>
        <v>0</v>
      </c>
      <c r="EE13" s="109">
        <f t="shared" si="4"/>
        <v>0</v>
      </c>
      <c r="EF13" s="109">
        <f t="shared" si="4"/>
        <v>0</v>
      </c>
      <c r="EG13" s="109">
        <f t="shared" si="4"/>
        <v>0</v>
      </c>
      <c r="EH13" s="109">
        <f t="shared" si="4"/>
        <v>0</v>
      </c>
      <c r="EI13" s="109">
        <f t="shared" si="4"/>
        <v>0</v>
      </c>
      <c r="EJ13" s="109">
        <f t="shared" si="4"/>
        <v>0</v>
      </c>
      <c r="EK13" s="109">
        <f t="shared" si="4"/>
        <v>0</v>
      </c>
      <c r="EL13" s="109">
        <f t="shared" si="4"/>
        <v>0</v>
      </c>
      <c r="EM13" s="109">
        <f t="shared" si="4"/>
        <v>0</v>
      </c>
      <c r="EN13" s="109">
        <f t="shared" si="4"/>
        <v>0</v>
      </c>
      <c r="EO13" s="109">
        <f t="shared" si="4"/>
        <v>0</v>
      </c>
      <c r="EP13" s="109">
        <f t="shared" si="4"/>
        <v>0</v>
      </c>
      <c r="EQ13" s="109">
        <f t="shared" si="4"/>
        <v>0</v>
      </c>
      <c r="ER13" s="109">
        <f t="shared" si="4"/>
        <v>0</v>
      </c>
      <c r="ES13" s="109">
        <f t="shared" si="4"/>
        <v>0</v>
      </c>
      <c r="ET13" s="109">
        <f t="shared" si="4"/>
        <v>0</v>
      </c>
      <c r="EU13" s="109">
        <f t="shared" si="4"/>
        <v>0</v>
      </c>
      <c r="EV13" s="109">
        <f t="shared" si="4"/>
        <v>0</v>
      </c>
      <c r="EW13" s="109">
        <f t="shared" si="4"/>
        <v>0</v>
      </c>
      <c r="EX13" s="109">
        <f t="shared" si="4"/>
        <v>0</v>
      </c>
      <c r="EY13" s="109">
        <f t="shared" si="4"/>
        <v>0</v>
      </c>
      <c r="EZ13" s="109">
        <f t="shared" si="4"/>
        <v>0</v>
      </c>
      <c r="FA13" s="109">
        <f t="shared" si="4"/>
        <v>0</v>
      </c>
      <c r="FB13" s="109">
        <f t="shared" si="4"/>
        <v>0</v>
      </c>
      <c r="FC13" s="109">
        <f t="shared" si="4"/>
        <v>0</v>
      </c>
      <c r="FD13" s="109">
        <f t="shared" si="4"/>
        <v>0</v>
      </c>
      <c r="FE13" s="109">
        <f t="shared" si="4"/>
        <v>0</v>
      </c>
      <c r="FF13" s="109">
        <f t="shared" si="4"/>
        <v>0</v>
      </c>
      <c r="FG13" s="109">
        <f t="shared" si="4"/>
        <v>0</v>
      </c>
      <c r="FH13" s="109">
        <f t="shared" ref="FH13:HP13" si="5">IF(FH14="〇",FH15*1,0)</f>
        <v>0</v>
      </c>
      <c r="FI13" s="109">
        <f t="shared" si="5"/>
        <v>0</v>
      </c>
      <c r="FJ13" s="109">
        <f t="shared" si="5"/>
        <v>0</v>
      </c>
      <c r="FK13" s="109">
        <f t="shared" si="5"/>
        <v>0</v>
      </c>
      <c r="FL13" s="109">
        <f t="shared" si="5"/>
        <v>0</v>
      </c>
      <c r="FM13" s="109">
        <f t="shared" si="5"/>
        <v>0</v>
      </c>
      <c r="FN13" s="109">
        <f t="shared" si="5"/>
        <v>0</v>
      </c>
      <c r="FO13" s="109">
        <f t="shared" si="5"/>
        <v>0</v>
      </c>
      <c r="FP13" s="109">
        <f t="shared" si="5"/>
        <v>0</v>
      </c>
      <c r="FQ13" s="109">
        <f t="shared" si="5"/>
        <v>0</v>
      </c>
      <c r="FR13" s="109">
        <f t="shared" si="5"/>
        <v>0</v>
      </c>
      <c r="FS13" s="109">
        <f t="shared" si="5"/>
        <v>0</v>
      </c>
      <c r="FT13" s="109">
        <f t="shared" si="5"/>
        <v>0</v>
      </c>
      <c r="FU13" s="109">
        <f t="shared" si="5"/>
        <v>0</v>
      </c>
      <c r="FV13" s="109">
        <f t="shared" si="5"/>
        <v>0</v>
      </c>
      <c r="FW13" s="109">
        <f t="shared" si="5"/>
        <v>0</v>
      </c>
      <c r="FX13" s="109">
        <f t="shared" si="5"/>
        <v>0</v>
      </c>
      <c r="FY13" s="109">
        <f t="shared" si="5"/>
        <v>0</v>
      </c>
      <c r="FZ13" s="109">
        <f t="shared" si="5"/>
        <v>0</v>
      </c>
      <c r="GA13" s="109">
        <f t="shared" si="5"/>
        <v>0</v>
      </c>
      <c r="GB13" s="109">
        <f t="shared" si="5"/>
        <v>0</v>
      </c>
      <c r="GC13" s="109">
        <f t="shared" si="5"/>
        <v>0</v>
      </c>
      <c r="GD13" s="109">
        <f t="shared" si="5"/>
        <v>0</v>
      </c>
      <c r="GE13" s="109">
        <f t="shared" si="5"/>
        <v>0</v>
      </c>
      <c r="GF13" s="109">
        <f t="shared" si="5"/>
        <v>0</v>
      </c>
      <c r="GG13" s="109">
        <f t="shared" si="5"/>
        <v>0</v>
      </c>
      <c r="GH13" s="109">
        <f t="shared" si="5"/>
        <v>0</v>
      </c>
      <c r="GI13" s="109">
        <f t="shared" si="5"/>
        <v>0</v>
      </c>
      <c r="GJ13" s="109">
        <f t="shared" si="5"/>
        <v>0</v>
      </c>
      <c r="GK13" s="109">
        <f t="shared" si="5"/>
        <v>0</v>
      </c>
      <c r="GL13" s="109">
        <f t="shared" si="5"/>
        <v>0</v>
      </c>
      <c r="GM13" s="109">
        <f t="shared" si="5"/>
        <v>0</v>
      </c>
      <c r="GN13" s="109">
        <f t="shared" si="5"/>
        <v>0</v>
      </c>
      <c r="GO13" s="109">
        <f t="shared" si="5"/>
        <v>0</v>
      </c>
      <c r="GP13" s="109">
        <f t="shared" si="5"/>
        <v>0</v>
      </c>
      <c r="GQ13" s="109">
        <f t="shared" si="5"/>
        <v>0</v>
      </c>
      <c r="GR13" s="109">
        <f t="shared" si="5"/>
        <v>0</v>
      </c>
      <c r="GS13" s="109">
        <f t="shared" si="5"/>
        <v>0</v>
      </c>
      <c r="GT13" s="109">
        <f t="shared" si="5"/>
        <v>0</v>
      </c>
      <c r="GU13" s="109">
        <f t="shared" si="5"/>
        <v>0</v>
      </c>
      <c r="GV13" s="109">
        <f t="shared" si="5"/>
        <v>0</v>
      </c>
      <c r="GW13" s="109">
        <f t="shared" si="5"/>
        <v>0</v>
      </c>
      <c r="GX13" s="109">
        <f t="shared" si="5"/>
        <v>0</v>
      </c>
      <c r="GY13" s="109">
        <f t="shared" si="5"/>
        <v>0</v>
      </c>
      <c r="GZ13" s="109">
        <f t="shared" si="5"/>
        <v>0</v>
      </c>
      <c r="HA13" s="109">
        <f t="shared" si="5"/>
        <v>0</v>
      </c>
      <c r="HB13" s="109">
        <f t="shared" si="5"/>
        <v>0</v>
      </c>
      <c r="HC13" s="109">
        <f t="shared" si="5"/>
        <v>0</v>
      </c>
      <c r="HD13" s="109">
        <f t="shared" si="5"/>
        <v>0</v>
      </c>
      <c r="HE13" s="109">
        <f t="shared" si="5"/>
        <v>0</v>
      </c>
      <c r="HF13" s="109">
        <f t="shared" si="5"/>
        <v>0</v>
      </c>
      <c r="HG13" s="109">
        <f t="shared" si="5"/>
        <v>0</v>
      </c>
      <c r="HH13" s="109">
        <f t="shared" si="5"/>
        <v>0</v>
      </c>
      <c r="HI13" s="109">
        <f t="shared" si="5"/>
        <v>0</v>
      </c>
      <c r="HJ13" s="109">
        <f t="shared" si="5"/>
        <v>0</v>
      </c>
      <c r="HK13" s="109">
        <f t="shared" si="5"/>
        <v>0</v>
      </c>
      <c r="HL13" s="109">
        <f t="shared" si="5"/>
        <v>0</v>
      </c>
      <c r="HM13" s="109">
        <f t="shared" si="5"/>
        <v>0</v>
      </c>
      <c r="HN13" s="109">
        <f t="shared" si="5"/>
        <v>0</v>
      </c>
      <c r="HO13" s="109">
        <f t="shared" si="5"/>
        <v>0</v>
      </c>
      <c r="HP13" s="109">
        <f t="shared" si="5"/>
        <v>0</v>
      </c>
      <c r="HQ13" s="109">
        <f t="shared" ref="HQ13:KB13" si="6">IF(HQ14="〇",HQ15*1,0)</f>
        <v>0</v>
      </c>
      <c r="HR13" s="109">
        <f t="shared" si="6"/>
        <v>0</v>
      </c>
      <c r="HS13" s="109">
        <f t="shared" si="6"/>
        <v>0</v>
      </c>
      <c r="HT13" s="109">
        <f t="shared" si="6"/>
        <v>0</v>
      </c>
      <c r="HU13" s="109">
        <f t="shared" si="6"/>
        <v>0</v>
      </c>
      <c r="HV13" s="109">
        <f t="shared" si="6"/>
        <v>0</v>
      </c>
      <c r="HW13" s="109">
        <f t="shared" si="6"/>
        <v>0</v>
      </c>
      <c r="HX13" s="109">
        <f t="shared" si="6"/>
        <v>0</v>
      </c>
      <c r="HY13" s="109">
        <f t="shared" si="6"/>
        <v>0</v>
      </c>
      <c r="HZ13" s="109">
        <f t="shared" si="6"/>
        <v>0</v>
      </c>
      <c r="IA13" s="109">
        <f t="shared" si="6"/>
        <v>0</v>
      </c>
      <c r="IB13" s="109">
        <f t="shared" si="6"/>
        <v>0</v>
      </c>
      <c r="IC13" s="109">
        <f t="shared" si="6"/>
        <v>0</v>
      </c>
      <c r="ID13" s="109">
        <f t="shared" si="6"/>
        <v>0</v>
      </c>
      <c r="IE13" s="109">
        <f t="shared" si="6"/>
        <v>0</v>
      </c>
      <c r="IF13" s="109">
        <f t="shared" si="6"/>
        <v>0</v>
      </c>
      <c r="IG13" s="109">
        <f t="shared" si="6"/>
        <v>0</v>
      </c>
      <c r="IH13" s="109">
        <f t="shared" si="6"/>
        <v>0</v>
      </c>
      <c r="II13" s="109">
        <f t="shared" si="6"/>
        <v>0</v>
      </c>
      <c r="IJ13" s="109">
        <f t="shared" si="6"/>
        <v>0</v>
      </c>
      <c r="IK13" s="109">
        <f t="shared" si="6"/>
        <v>0</v>
      </c>
      <c r="IL13" s="109">
        <f t="shared" si="6"/>
        <v>0</v>
      </c>
      <c r="IM13" s="109">
        <f t="shared" si="6"/>
        <v>0</v>
      </c>
      <c r="IN13" s="109">
        <f t="shared" si="6"/>
        <v>0</v>
      </c>
      <c r="IO13" s="109">
        <f t="shared" si="6"/>
        <v>0</v>
      </c>
      <c r="IP13" s="109">
        <f t="shared" si="6"/>
        <v>0</v>
      </c>
      <c r="IQ13" s="109">
        <f t="shared" si="6"/>
        <v>0</v>
      </c>
      <c r="IR13" s="109">
        <f t="shared" si="6"/>
        <v>0</v>
      </c>
      <c r="IS13" s="109">
        <f t="shared" si="6"/>
        <v>0</v>
      </c>
      <c r="IT13" s="109">
        <f t="shared" si="6"/>
        <v>0</v>
      </c>
      <c r="IU13" s="109">
        <f t="shared" si="6"/>
        <v>0</v>
      </c>
      <c r="IV13" s="109">
        <f t="shared" si="6"/>
        <v>0</v>
      </c>
      <c r="IW13" s="109">
        <f t="shared" si="6"/>
        <v>0</v>
      </c>
      <c r="IX13" s="109">
        <f t="shared" si="6"/>
        <v>0</v>
      </c>
      <c r="IY13" s="109">
        <f t="shared" si="6"/>
        <v>0</v>
      </c>
      <c r="IZ13" s="109">
        <f t="shared" si="6"/>
        <v>0</v>
      </c>
      <c r="JA13" s="109">
        <f t="shared" si="6"/>
        <v>0</v>
      </c>
      <c r="JB13" s="109">
        <f t="shared" si="6"/>
        <v>0</v>
      </c>
      <c r="JC13" s="109">
        <f t="shared" si="6"/>
        <v>0</v>
      </c>
      <c r="JD13" s="109">
        <f t="shared" si="6"/>
        <v>0</v>
      </c>
      <c r="JE13" s="109">
        <f t="shared" si="6"/>
        <v>0</v>
      </c>
      <c r="JF13" s="109">
        <f t="shared" si="6"/>
        <v>0</v>
      </c>
      <c r="JG13" s="109">
        <f t="shared" si="6"/>
        <v>0</v>
      </c>
      <c r="JH13" s="109">
        <f t="shared" si="6"/>
        <v>0</v>
      </c>
      <c r="JI13" s="109">
        <f t="shared" si="6"/>
        <v>0</v>
      </c>
      <c r="JJ13" s="109">
        <f t="shared" si="6"/>
        <v>0</v>
      </c>
      <c r="JK13" s="109">
        <f t="shared" si="6"/>
        <v>0</v>
      </c>
      <c r="JL13" s="109">
        <f t="shared" si="6"/>
        <v>0</v>
      </c>
      <c r="JM13" s="109">
        <f t="shared" si="6"/>
        <v>0</v>
      </c>
      <c r="JN13" s="109">
        <f t="shared" si="6"/>
        <v>0</v>
      </c>
      <c r="JO13" s="109">
        <f t="shared" si="6"/>
        <v>0</v>
      </c>
      <c r="JP13" s="109">
        <f t="shared" si="6"/>
        <v>0</v>
      </c>
      <c r="JQ13" s="109">
        <f t="shared" si="6"/>
        <v>0</v>
      </c>
      <c r="JR13" s="109">
        <f t="shared" si="6"/>
        <v>0</v>
      </c>
      <c r="JS13" s="109">
        <f t="shared" si="6"/>
        <v>0</v>
      </c>
      <c r="JT13" s="109">
        <f t="shared" si="6"/>
        <v>0</v>
      </c>
      <c r="JU13" s="109">
        <f t="shared" si="6"/>
        <v>0</v>
      </c>
      <c r="JV13" s="109">
        <f t="shared" si="6"/>
        <v>0</v>
      </c>
      <c r="JW13" s="109">
        <f t="shared" si="6"/>
        <v>0</v>
      </c>
      <c r="JX13" s="109">
        <f t="shared" si="6"/>
        <v>0</v>
      </c>
      <c r="JY13" s="109">
        <f t="shared" si="6"/>
        <v>0</v>
      </c>
      <c r="JZ13" s="109">
        <f t="shared" si="6"/>
        <v>0</v>
      </c>
      <c r="KA13" s="109">
        <f t="shared" si="6"/>
        <v>0</v>
      </c>
      <c r="KB13" s="109">
        <f t="shared" si="6"/>
        <v>0</v>
      </c>
      <c r="KC13" s="109">
        <f t="shared" ref="KC13:MN13" si="7">IF(KC14="〇",KC15*1,0)</f>
        <v>0</v>
      </c>
      <c r="KD13" s="109">
        <f t="shared" si="7"/>
        <v>0</v>
      </c>
      <c r="KE13" s="109">
        <f t="shared" si="7"/>
        <v>0</v>
      </c>
      <c r="KF13" s="109">
        <f t="shared" si="7"/>
        <v>0</v>
      </c>
      <c r="KG13" s="109">
        <f t="shared" si="7"/>
        <v>0</v>
      </c>
      <c r="KH13" s="109">
        <f t="shared" si="7"/>
        <v>0</v>
      </c>
      <c r="KI13" s="109">
        <f t="shared" si="7"/>
        <v>0</v>
      </c>
      <c r="KJ13" s="109">
        <f t="shared" si="7"/>
        <v>0</v>
      </c>
      <c r="KK13" s="109">
        <f t="shared" si="7"/>
        <v>0</v>
      </c>
      <c r="KL13" s="109">
        <f t="shared" si="7"/>
        <v>0</v>
      </c>
      <c r="KM13" s="109">
        <f t="shared" si="7"/>
        <v>0</v>
      </c>
      <c r="KN13" s="109">
        <f t="shared" si="7"/>
        <v>0</v>
      </c>
      <c r="KO13" s="109">
        <f t="shared" si="7"/>
        <v>0</v>
      </c>
      <c r="KP13" s="109">
        <f t="shared" si="7"/>
        <v>0</v>
      </c>
      <c r="KQ13" s="109">
        <f t="shared" si="7"/>
        <v>0</v>
      </c>
      <c r="KR13" s="109">
        <f t="shared" si="7"/>
        <v>0</v>
      </c>
      <c r="KS13" s="109">
        <f t="shared" si="7"/>
        <v>0</v>
      </c>
      <c r="KT13" s="109">
        <f t="shared" si="7"/>
        <v>0</v>
      </c>
      <c r="KU13" s="109">
        <f t="shared" si="7"/>
        <v>0</v>
      </c>
      <c r="KV13" s="109">
        <f t="shared" si="7"/>
        <v>0</v>
      </c>
      <c r="KW13" s="109">
        <f t="shared" si="7"/>
        <v>0</v>
      </c>
      <c r="KX13" s="109">
        <f t="shared" si="7"/>
        <v>0</v>
      </c>
      <c r="KY13" s="109">
        <f t="shared" si="7"/>
        <v>0</v>
      </c>
      <c r="KZ13" s="109">
        <f t="shared" si="7"/>
        <v>0</v>
      </c>
      <c r="LA13" s="109">
        <f t="shared" si="7"/>
        <v>0</v>
      </c>
      <c r="LB13" s="109">
        <f t="shared" si="7"/>
        <v>0</v>
      </c>
      <c r="LC13" s="109">
        <f t="shared" si="7"/>
        <v>0</v>
      </c>
      <c r="LD13" s="109">
        <f t="shared" si="7"/>
        <v>0</v>
      </c>
      <c r="LE13" s="109">
        <f t="shared" si="7"/>
        <v>0</v>
      </c>
      <c r="LF13" s="109">
        <f t="shared" si="7"/>
        <v>0</v>
      </c>
      <c r="LG13" s="109">
        <f t="shared" si="7"/>
        <v>0</v>
      </c>
      <c r="LH13" s="109">
        <f t="shared" si="7"/>
        <v>0</v>
      </c>
      <c r="LI13" s="109">
        <f t="shared" si="7"/>
        <v>0</v>
      </c>
      <c r="LJ13" s="109">
        <f t="shared" si="7"/>
        <v>0</v>
      </c>
      <c r="LK13" s="109">
        <f t="shared" si="7"/>
        <v>0</v>
      </c>
      <c r="LL13" s="109">
        <f t="shared" si="7"/>
        <v>0</v>
      </c>
      <c r="LM13" s="109">
        <f t="shared" si="7"/>
        <v>0</v>
      </c>
      <c r="LN13" s="109">
        <f t="shared" si="7"/>
        <v>0</v>
      </c>
      <c r="LO13" s="109">
        <f t="shared" si="7"/>
        <v>0</v>
      </c>
      <c r="LP13" s="109">
        <f t="shared" si="7"/>
        <v>0</v>
      </c>
      <c r="LQ13" s="109">
        <f t="shared" si="7"/>
        <v>0</v>
      </c>
      <c r="LR13" s="109">
        <f t="shared" si="7"/>
        <v>0</v>
      </c>
      <c r="LS13" s="109">
        <f t="shared" si="7"/>
        <v>0</v>
      </c>
      <c r="LT13" s="109">
        <f t="shared" si="7"/>
        <v>0</v>
      </c>
      <c r="LU13" s="109">
        <f t="shared" si="7"/>
        <v>0</v>
      </c>
      <c r="LV13" s="109">
        <f t="shared" si="7"/>
        <v>0</v>
      </c>
      <c r="LW13" s="109">
        <f t="shared" si="7"/>
        <v>0</v>
      </c>
      <c r="LX13" s="109">
        <f t="shared" si="7"/>
        <v>0</v>
      </c>
      <c r="LY13" s="109">
        <f t="shared" si="7"/>
        <v>0</v>
      </c>
      <c r="LZ13" s="109">
        <f t="shared" si="7"/>
        <v>0</v>
      </c>
      <c r="MA13" s="109">
        <f t="shared" si="7"/>
        <v>0</v>
      </c>
      <c r="MB13" s="109">
        <f t="shared" si="7"/>
        <v>0</v>
      </c>
      <c r="MC13" s="109">
        <f t="shared" si="7"/>
        <v>0</v>
      </c>
      <c r="MD13" s="109">
        <f t="shared" si="7"/>
        <v>0</v>
      </c>
      <c r="ME13" s="109">
        <f t="shared" si="7"/>
        <v>0</v>
      </c>
      <c r="MF13" s="109">
        <f t="shared" si="7"/>
        <v>0</v>
      </c>
      <c r="MG13" s="109">
        <f t="shared" si="7"/>
        <v>0</v>
      </c>
      <c r="MH13" s="109">
        <f t="shared" si="7"/>
        <v>0</v>
      </c>
      <c r="MI13" s="109">
        <f t="shared" si="7"/>
        <v>0</v>
      </c>
      <c r="MJ13" s="109">
        <f t="shared" si="7"/>
        <v>0</v>
      </c>
      <c r="MK13" s="109">
        <f t="shared" si="7"/>
        <v>0</v>
      </c>
      <c r="ML13" s="109">
        <f t="shared" si="7"/>
        <v>0</v>
      </c>
      <c r="MM13" s="109">
        <f t="shared" si="7"/>
        <v>0</v>
      </c>
      <c r="MN13" s="109">
        <f t="shared" si="7"/>
        <v>0</v>
      </c>
      <c r="MO13" s="109">
        <f t="shared" ref="MO13:OZ13" si="8">IF(MO14="〇",MO15*1,0)</f>
        <v>0</v>
      </c>
      <c r="MP13" s="109">
        <f t="shared" si="8"/>
        <v>0</v>
      </c>
      <c r="MQ13" s="109">
        <f t="shared" si="8"/>
        <v>0</v>
      </c>
      <c r="MR13" s="109">
        <f t="shared" si="8"/>
        <v>0</v>
      </c>
      <c r="MS13" s="109">
        <f t="shared" si="8"/>
        <v>0</v>
      </c>
      <c r="MT13" s="109">
        <f t="shared" si="8"/>
        <v>0</v>
      </c>
      <c r="MU13" s="109">
        <f t="shared" si="8"/>
        <v>0</v>
      </c>
      <c r="MV13" s="109">
        <f t="shared" si="8"/>
        <v>0</v>
      </c>
      <c r="MW13" s="109">
        <f t="shared" si="8"/>
        <v>0</v>
      </c>
      <c r="MX13" s="109">
        <f t="shared" si="8"/>
        <v>0</v>
      </c>
      <c r="MY13" s="109">
        <f t="shared" si="8"/>
        <v>0</v>
      </c>
      <c r="MZ13" s="109">
        <f t="shared" si="8"/>
        <v>0</v>
      </c>
      <c r="NA13" s="109">
        <f t="shared" si="8"/>
        <v>0</v>
      </c>
      <c r="NB13" s="109">
        <f t="shared" si="8"/>
        <v>0</v>
      </c>
      <c r="NC13" s="109">
        <f t="shared" si="8"/>
        <v>0</v>
      </c>
      <c r="ND13" s="109">
        <f t="shared" si="8"/>
        <v>0</v>
      </c>
      <c r="NE13" s="109">
        <f t="shared" si="8"/>
        <v>0</v>
      </c>
      <c r="NF13" s="109">
        <f t="shared" si="8"/>
        <v>0</v>
      </c>
      <c r="NG13" s="109">
        <f t="shared" si="8"/>
        <v>0</v>
      </c>
      <c r="NH13" s="109">
        <f t="shared" si="8"/>
        <v>0</v>
      </c>
      <c r="NI13" s="109">
        <f t="shared" si="8"/>
        <v>0</v>
      </c>
      <c r="NJ13" s="109">
        <f t="shared" si="8"/>
        <v>0</v>
      </c>
      <c r="NK13" s="109">
        <f t="shared" si="8"/>
        <v>0</v>
      </c>
      <c r="NL13" s="109">
        <f t="shared" si="8"/>
        <v>0</v>
      </c>
      <c r="NM13" s="109">
        <f t="shared" si="8"/>
        <v>0</v>
      </c>
      <c r="NN13" s="109">
        <f t="shared" si="8"/>
        <v>0</v>
      </c>
      <c r="NO13" s="109">
        <f t="shared" si="8"/>
        <v>0</v>
      </c>
      <c r="NP13" s="109">
        <f t="shared" si="8"/>
        <v>0</v>
      </c>
      <c r="NQ13" s="109">
        <f t="shared" si="8"/>
        <v>0</v>
      </c>
      <c r="NR13" s="109">
        <f t="shared" si="8"/>
        <v>0</v>
      </c>
      <c r="NS13" s="109">
        <f t="shared" si="8"/>
        <v>0</v>
      </c>
      <c r="NT13" s="109">
        <f t="shared" si="8"/>
        <v>0</v>
      </c>
      <c r="NU13" s="109">
        <f t="shared" si="8"/>
        <v>0</v>
      </c>
      <c r="NV13" s="109">
        <f t="shared" si="8"/>
        <v>0</v>
      </c>
      <c r="NW13" s="109">
        <f t="shared" si="8"/>
        <v>0</v>
      </c>
      <c r="NX13" s="109">
        <f t="shared" si="8"/>
        <v>0</v>
      </c>
      <c r="NY13" s="109">
        <f t="shared" si="8"/>
        <v>0</v>
      </c>
      <c r="NZ13" s="109">
        <f t="shared" si="8"/>
        <v>0</v>
      </c>
      <c r="OA13" s="109">
        <f t="shared" si="8"/>
        <v>0</v>
      </c>
      <c r="OB13" s="109">
        <f t="shared" si="8"/>
        <v>0</v>
      </c>
      <c r="OC13" s="109">
        <f t="shared" si="8"/>
        <v>0</v>
      </c>
      <c r="OD13" s="109">
        <f t="shared" si="8"/>
        <v>0</v>
      </c>
      <c r="OE13" s="109">
        <f t="shared" si="8"/>
        <v>0</v>
      </c>
      <c r="OF13" s="109">
        <f t="shared" si="8"/>
        <v>0</v>
      </c>
      <c r="OG13" s="109">
        <f t="shared" si="8"/>
        <v>0</v>
      </c>
      <c r="OH13" s="109">
        <f t="shared" si="8"/>
        <v>0</v>
      </c>
      <c r="OI13" s="109">
        <f t="shared" si="8"/>
        <v>0</v>
      </c>
      <c r="OJ13" s="109">
        <f t="shared" si="8"/>
        <v>0</v>
      </c>
      <c r="OK13" s="109">
        <f t="shared" si="8"/>
        <v>0</v>
      </c>
      <c r="OL13" s="109">
        <f t="shared" si="8"/>
        <v>0</v>
      </c>
      <c r="OM13" s="109">
        <f t="shared" si="8"/>
        <v>0</v>
      </c>
      <c r="ON13" s="109">
        <f t="shared" si="8"/>
        <v>0</v>
      </c>
      <c r="OO13" s="109">
        <f t="shared" si="8"/>
        <v>0</v>
      </c>
      <c r="OP13" s="109">
        <f t="shared" si="8"/>
        <v>0</v>
      </c>
      <c r="OQ13" s="109">
        <f t="shared" si="8"/>
        <v>0</v>
      </c>
      <c r="OR13" s="109">
        <f t="shared" si="8"/>
        <v>0</v>
      </c>
      <c r="OS13" s="109">
        <f t="shared" si="8"/>
        <v>0</v>
      </c>
      <c r="OT13" s="109">
        <f t="shared" si="8"/>
        <v>0</v>
      </c>
      <c r="OU13" s="109">
        <f t="shared" si="8"/>
        <v>0</v>
      </c>
      <c r="OV13" s="109">
        <f t="shared" si="8"/>
        <v>0</v>
      </c>
      <c r="OW13" s="109">
        <f t="shared" si="8"/>
        <v>0</v>
      </c>
      <c r="OX13" s="109">
        <f t="shared" si="8"/>
        <v>0</v>
      </c>
      <c r="OY13" s="109">
        <f t="shared" si="8"/>
        <v>0</v>
      </c>
      <c r="OZ13" s="109">
        <f t="shared" si="8"/>
        <v>0</v>
      </c>
      <c r="PA13" s="109">
        <f t="shared" ref="PA13:PT13" si="9">IF(PA14="〇",PA15*1,0)</f>
        <v>0</v>
      </c>
      <c r="PB13" s="109">
        <f t="shared" si="9"/>
        <v>0</v>
      </c>
      <c r="PC13" s="109">
        <f t="shared" si="9"/>
        <v>0</v>
      </c>
      <c r="PD13" s="109">
        <f t="shared" si="9"/>
        <v>0</v>
      </c>
      <c r="PE13" s="109">
        <f t="shared" si="9"/>
        <v>0</v>
      </c>
      <c r="PF13" s="109">
        <f t="shared" si="9"/>
        <v>0</v>
      </c>
      <c r="PG13" s="109">
        <f t="shared" si="9"/>
        <v>0</v>
      </c>
      <c r="PH13" s="109">
        <f t="shared" si="9"/>
        <v>0</v>
      </c>
      <c r="PI13" s="109">
        <f t="shared" si="9"/>
        <v>0</v>
      </c>
      <c r="PJ13" s="109">
        <f t="shared" si="9"/>
        <v>0</v>
      </c>
      <c r="PK13" s="109">
        <f t="shared" si="9"/>
        <v>0</v>
      </c>
      <c r="PL13" s="109">
        <f t="shared" si="9"/>
        <v>0</v>
      </c>
      <c r="PM13" s="109">
        <f t="shared" si="9"/>
        <v>0</v>
      </c>
      <c r="PN13" s="109">
        <f t="shared" si="9"/>
        <v>0</v>
      </c>
      <c r="PO13" s="109">
        <f t="shared" si="9"/>
        <v>0</v>
      </c>
      <c r="PP13" s="109">
        <f t="shared" si="9"/>
        <v>0</v>
      </c>
      <c r="PQ13" s="109">
        <f t="shared" si="9"/>
        <v>0</v>
      </c>
      <c r="PR13" s="109">
        <f t="shared" si="9"/>
        <v>0</v>
      </c>
      <c r="PS13" s="109">
        <f t="shared" si="9"/>
        <v>0</v>
      </c>
      <c r="PT13" s="109">
        <f t="shared" si="9"/>
        <v>0</v>
      </c>
      <c r="PY13" s="9" t="s">
        <v>187</v>
      </c>
    </row>
    <row r="14" spans="1:441" s="30" customFormat="1" ht="22.15" customHeight="1">
      <c r="A14" s="30" t="s">
        <v>369</v>
      </c>
      <c r="B14" s="109" t="str">
        <f t="shared" ref="B14:AG14" si="10">IF(B15&gt;=$B$6,"〇","×")</f>
        <v>〇</v>
      </c>
      <c r="C14" s="109" t="str">
        <f t="shared" si="10"/>
        <v>〇</v>
      </c>
      <c r="D14" s="109" t="str">
        <f t="shared" si="10"/>
        <v>〇</v>
      </c>
      <c r="E14" s="109" t="str">
        <f t="shared" si="10"/>
        <v>〇</v>
      </c>
      <c r="F14" s="109" t="str">
        <f t="shared" si="10"/>
        <v>〇</v>
      </c>
      <c r="G14" s="109" t="str">
        <f t="shared" si="10"/>
        <v>〇</v>
      </c>
      <c r="H14" s="109" t="str">
        <f t="shared" si="10"/>
        <v>〇</v>
      </c>
      <c r="I14" s="109" t="str">
        <f t="shared" si="10"/>
        <v>〇</v>
      </c>
      <c r="J14" s="109" t="str">
        <f t="shared" si="10"/>
        <v>〇</v>
      </c>
      <c r="K14" s="109" t="str">
        <f t="shared" si="10"/>
        <v>〇</v>
      </c>
      <c r="L14" s="109" t="str">
        <f t="shared" si="10"/>
        <v>〇</v>
      </c>
      <c r="M14" s="109" t="str">
        <f t="shared" si="10"/>
        <v>〇</v>
      </c>
      <c r="N14" s="109" t="str">
        <f t="shared" si="10"/>
        <v>〇</v>
      </c>
      <c r="O14" s="109" t="str">
        <f t="shared" si="10"/>
        <v>〇</v>
      </c>
      <c r="P14" s="109" t="str">
        <f t="shared" si="10"/>
        <v>〇</v>
      </c>
      <c r="Q14" s="109" t="str">
        <f t="shared" si="10"/>
        <v>〇</v>
      </c>
      <c r="R14" s="109" t="str">
        <f t="shared" si="10"/>
        <v>〇</v>
      </c>
      <c r="S14" s="109" t="str">
        <f t="shared" si="10"/>
        <v>〇</v>
      </c>
      <c r="T14" s="109" t="str">
        <f t="shared" si="10"/>
        <v>〇</v>
      </c>
      <c r="U14" s="109" t="str">
        <f t="shared" si="10"/>
        <v>〇</v>
      </c>
      <c r="V14" s="109" t="str">
        <f t="shared" si="10"/>
        <v>〇</v>
      </c>
      <c r="W14" s="109" t="str">
        <f t="shared" si="10"/>
        <v>〇</v>
      </c>
      <c r="X14" s="109" t="str">
        <f t="shared" si="10"/>
        <v>〇</v>
      </c>
      <c r="Y14" s="109" t="str">
        <f t="shared" si="10"/>
        <v>〇</v>
      </c>
      <c r="Z14" s="109" t="str">
        <f t="shared" si="10"/>
        <v>〇</v>
      </c>
      <c r="AA14" s="109" t="str">
        <f t="shared" si="10"/>
        <v>〇</v>
      </c>
      <c r="AB14" s="109" t="str">
        <f t="shared" si="10"/>
        <v>〇</v>
      </c>
      <c r="AC14" s="109" t="str">
        <f t="shared" si="10"/>
        <v>〇</v>
      </c>
      <c r="AD14" s="109" t="str">
        <f t="shared" si="10"/>
        <v>〇</v>
      </c>
      <c r="AE14" s="109" t="str">
        <f t="shared" si="10"/>
        <v>〇</v>
      </c>
      <c r="AF14" s="109" t="str">
        <f t="shared" si="10"/>
        <v>〇</v>
      </c>
      <c r="AG14" s="109" t="str">
        <f t="shared" si="10"/>
        <v>〇</v>
      </c>
      <c r="AH14" s="109" t="str">
        <f t="shared" ref="AH14:BM14" si="11">IF(AH15&gt;=$B$6,"〇","×")</f>
        <v>〇</v>
      </c>
      <c r="AI14" s="109" t="str">
        <f t="shared" si="11"/>
        <v>〇</v>
      </c>
      <c r="AJ14" s="109" t="str">
        <f t="shared" si="11"/>
        <v>〇</v>
      </c>
      <c r="AK14" s="109" t="str">
        <f t="shared" si="11"/>
        <v>〇</v>
      </c>
      <c r="AL14" s="109" t="str">
        <f t="shared" si="11"/>
        <v>〇</v>
      </c>
      <c r="AM14" s="109" t="str">
        <f t="shared" si="11"/>
        <v>〇</v>
      </c>
      <c r="AN14" s="109" t="str">
        <f t="shared" si="11"/>
        <v>〇</v>
      </c>
      <c r="AO14" s="109" t="str">
        <f t="shared" si="11"/>
        <v>〇</v>
      </c>
      <c r="AP14" s="109" t="str">
        <f t="shared" si="11"/>
        <v>〇</v>
      </c>
      <c r="AQ14" s="109" t="str">
        <f t="shared" si="11"/>
        <v>〇</v>
      </c>
      <c r="AR14" s="109" t="str">
        <f t="shared" si="11"/>
        <v>〇</v>
      </c>
      <c r="AS14" s="109" t="str">
        <f t="shared" si="11"/>
        <v>〇</v>
      </c>
      <c r="AT14" s="109" t="str">
        <f t="shared" si="11"/>
        <v>〇</v>
      </c>
      <c r="AU14" s="109" t="str">
        <f t="shared" si="11"/>
        <v>〇</v>
      </c>
      <c r="AV14" s="109" t="str">
        <f t="shared" si="11"/>
        <v>〇</v>
      </c>
      <c r="AW14" s="109" t="str">
        <f t="shared" si="11"/>
        <v>〇</v>
      </c>
      <c r="AX14" s="109" t="str">
        <f t="shared" si="11"/>
        <v>〇</v>
      </c>
      <c r="AY14" s="109" t="str">
        <f t="shared" si="11"/>
        <v>〇</v>
      </c>
      <c r="AZ14" s="109" t="str">
        <f t="shared" si="11"/>
        <v>〇</v>
      </c>
      <c r="BA14" s="109" t="str">
        <f t="shared" si="11"/>
        <v>〇</v>
      </c>
      <c r="BB14" s="109" t="str">
        <f t="shared" si="11"/>
        <v>〇</v>
      </c>
      <c r="BC14" s="109" t="str">
        <f t="shared" si="11"/>
        <v>〇</v>
      </c>
      <c r="BD14" s="109" t="str">
        <f t="shared" si="11"/>
        <v>〇</v>
      </c>
      <c r="BE14" s="109" t="str">
        <f t="shared" si="11"/>
        <v>〇</v>
      </c>
      <c r="BF14" s="109" t="str">
        <f t="shared" si="11"/>
        <v>〇</v>
      </c>
      <c r="BG14" s="109" t="str">
        <f t="shared" si="11"/>
        <v>〇</v>
      </c>
      <c r="BH14" s="109" t="str">
        <f t="shared" si="11"/>
        <v>〇</v>
      </c>
      <c r="BI14" s="109" t="str">
        <f t="shared" si="11"/>
        <v>〇</v>
      </c>
      <c r="BJ14" s="109" t="str">
        <f t="shared" si="11"/>
        <v>〇</v>
      </c>
      <c r="BK14" s="109" t="str">
        <f t="shared" si="11"/>
        <v>〇</v>
      </c>
      <c r="BL14" s="109" t="str">
        <f t="shared" si="11"/>
        <v>〇</v>
      </c>
      <c r="BM14" s="109" t="str">
        <f t="shared" si="11"/>
        <v>〇</v>
      </c>
      <c r="BN14" s="109" t="str">
        <f t="shared" ref="BN14:CS14" si="12">IF(BN15&gt;=$B$6,"〇","×")</f>
        <v>〇</v>
      </c>
      <c r="BO14" s="109" t="str">
        <f t="shared" si="12"/>
        <v>〇</v>
      </c>
      <c r="BP14" s="109" t="str">
        <f t="shared" si="12"/>
        <v>〇</v>
      </c>
      <c r="BQ14" s="109" t="str">
        <f t="shared" si="12"/>
        <v>〇</v>
      </c>
      <c r="BR14" s="109" t="str">
        <f t="shared" si="12"/>
        <v>〇</v>
      </c>
      <c r="BS14" s="109" t="str">
        <f t="shared" si="12"/>
        <v>〇</v>
      </c>
      <c r="BT14" s="109" t="str">
        <f t="shared" si="12"/>
        <v>〇</v>
      </c>
      <c r="BU14" s="109" t="str">
        <f t="shared" si="12"/>
        <v>〇</v>
      </c>
      <c r="BV14" s="109" t="str">
        <f t="shared" si="12"/>
        <v>〇</v>
      </c>
      <c r="BW14" s="109" t="str">
        <f t="shared" si="12"/>
        <v>〇</v>
      </c>
      <c r="BX14" s="109" t="str">
        <f t="shared" si="12"/>
        <v>〇</v>
      </c>
      <c r="BY14" s="109" t="str">
        <f t="shared" si="12"/>
        <v>〇</v>
      </c>
      <c r="BZ14" s="109" t="str">
        <f t="shared" si="12"/>
        <v>〇</v>
      </c>
      <c r="CA14" s="109" t="str">
        <f t="shared" si="12"/>
        <v>〇</v>
      </c>
      <c r="CB14" s="109" t="str">
        <f t="shared" si="12"/>
        <v>〇</v>
      </c>
      <c r="CC14" s="109" t="str">
        <f t="shared" si="12"/>
        <v>〇</v>
      </c>
      <c r="CD14" s="109" t="str">
        <f t="shared" si="12"/>
        <v>〇</v>
      </c>
      <c r="CE14" s="109" t="str">
        <f t="shared" si="12"/>
        <v>〇</v>
      </c>
      <c r="CF14" s="109" t="str">
        <f t="shared" si="12"/>
        <v>〇</v>
      </c>
      <c r="CG14" s="109" t="str">
        <f t="shared" si="12"/>
        <v>〇</v>
      </c>
      <c r="CH14" s="109" t="str">
        <f t="shared" si="12"/>
        <v>〇</v>
      </c>
      <c r="CI14" s="109" t="str">
        <f t="shared" si="12"/>
        <v>〇</v>
      </c>
      <c r="CJ14" s="109" t="str">
        <f t="shared" si="12"/>
        <v>〇</v>
      </c>
      <c r="CK14" s="109" t="str">
        <f t="shared" si="12"/>
        <v>〇</v>
      </c>
      <c r="CL14" s="109" t="str">
        <f t="shared" si="12"/>
        <v>〇</v>
      </c>
      <c r="CM14" s="109" t="str">
        <f t="shared" si="12"/>
        <v>〇</v>
      </c>
      <c r="CN14" s="109" t="str">
        <f t="shared" si="12"/>
        <v>〇</v>
      </c>
      <c r="CO14" s="109" t="str">
        <f t="shared" si="12"/>
        <v>〇</v>
      </c>
      <c r="CP14" s="109" t="str">
        <f t="shared" si="12"/>
        <v>〇</v>
      </c>
      <c r="CQ14" s="109" t="str">
        <f t="shared" si="12"/>
        <v>〇</v>
      </c>
      <c r="CR14" s="109" t="str">
        <f t="shared" si="12"/>
        <v>〇</v>
      </c>
      <c r="CS14" s="109" t="str">
        <f t="shared" si="12"/>
        <v>〇</v>
      </c>
      <c r="CT14" s="109" t="str">
        <f t="shared" ref="CT14:FE14" si="13">IF(CT15&gt;=$B$6,"〇","×")</f>
        <v>〇</v>
      </c>
      <c r="CU14" s="109" t="str">
        <f t="shared" si="13"/>
        <v>〇</v>
      </c>
      <c r="CV14" s="109" t="str">
        <f t="shared" si="13"/>
        <v>〇</v>
      </c>
      <c r="CW14" s="109" t="str">
        <f t="shared" si="13"/>
        <v>〇</v>
      </c>
      <c r="CX14" s="109" t="str">
        <f t="shared" si="13"/>
        <v>〇</v>
      </c>
      <c r="CY14" s="109" t="str">
        <f t="shared" si="13"/>
        <v>〇</v>
      </c>
      <c r="CZ14" s="109" t="str">
        <f t="shared" si="13"/>
        <v>〇</v>
      </c>
      <c r="DA14" s="109" t="str">
        <f t="shared" si="13"/>
        <v>〇</v>
      </c>
      <c r="DB14" s="109" t="str">
        <f t="shared" si="13"/>
        <v>〇</v>
      </c>
      <c r="DC14" s="109" t="str">
        <f t="shared" si="13"/>
        <v>〇</v>
      </c>
      <c r="DD14" s="109" t="str">
        <f t="shared" si="13"/>
        <v>〇</v>
      </c>
      <c r="DE14" s="109" t="str">
        <f t="shared" si="13"/>
        <v>〇</v>
      </c>
      <c r="DF14" s="109" t="str">
        <f t="shared" si="13"/>
        <v>〇</v>
      </c>
      <c r="DG14" s="109" t="str">
        <f t="shared" si="13"/>
        <v>〇</v>
      </c>
      <c r="DH14" s="109" t="str">
        <f t="shared" si="13"/>
        <v>〇</v>
      </c>
      <c r="DI14" s="109" t="str">
        <f t="shared" si="13"/>
        <v>〇</v>
      </c>
      <c r="DJ14" s="109" t="str">
        <f t="shared" si="13"/>
        <v>〇</v>
      </c>
      <c r="DK14" s="109" t="str">
        <f t="shared" si="13"/>
        <v>〇</v>
      </c>
      <c r="DL14" s="109" t="str">
        <f t="shared" si="13"/>
        <v>〇</v>
      </c>
      <c r="DM14" s="109" t="str">
        <f t="shared" si="13"/>
        <v>〇</v>
      </c>
      <c r="DN14" s="109" t="str">
        <f t="shared" si="13"/>
        <v>〇</v>
      </c>
      <c r="DO14" s="109" t="str">
        <f t="shared" si="13"/>
        <v>〇</v>
      </c>
      <c r="DP14" s="109" t="str">
        <f t="shared" si="13"/>
        <v>〇</v>
      </c>
      <c r="DQ14" s="109" t="str">
        <f t="shared" si="13"/>
        <v>〇</v>
      </c>
      <c r="DR14" s="109" t="str">
        <f t="shared" si="13"/>
        <v>〇</v>
      </c>
      <c r="DS14" s="109" t="str">
        <f t="shared" si="13"/>
        <v>〇</v>
      </c>
      <c r="DT14" s="109" t="str">
        <f t="shared" si="13"/>
        <v>〇</v>
      </c>
      <c r="DU14" s="109" t="str">
        <f t="shared" si="13"/>
        <v>〇</v>
      </c>
      <c r="DV14" s="109" t="str">
        <f t="shared" si="13"/>
        <v>〇</v>
      </c>
      <c r="DW14" s="109" t="str">
        <f t="shared" si="13"/>
        <v>〇</v>
      </c>
      <c r="DX14" s="109" t="str">
        <f t="shared" si="13"/>
        <v>〇</v>
      </c>
      <c r="DY14" s="109" t="str">
        <f t="shared" si="13"/>
        <v>〇</v>
      </c>
      <c r="DZ14" s="109" t="str">
        <f t="shared" si="13"/>
        <v>〇</v>
      </c>
      <c r="EA14" s="109" t="str">
        <f t="shared" si="13"/>
        <v>〇</v>
      </c>
      <c r="EB14" s="109" t="str">
        <f t="shared" si="13"/>
        <v>〇</v>
      </c>
      <c r="EC14" s="109" t="str">
        <f t="shared" si="13"/>
        <v>〇</v>
      </c>
      <c r="ED14" s="109" t="str">
        <f t="shared" si="13"/>
        <v>〇</v>
      </c>
      <c r="EE14" s="109" t="str">
        <f t="shared" si="13"/>
        <v>〇</v>
      </c>
      <c r="EF14" s="109" t="str">
        <f t="shared" si="13"/>
        <v>〇</v>
      </c>
      <c r="EG14" s="109" t="str">
        <f t="shared" si="13"/>
        <v>〇</v>
      </c>
      <c r="EH14" s="109" t="str">
        <f t="shared" si="13"/>
        <v>〇</v>
      </c>
      <c r="EI14" s="109" t="str">
        <f t="shared" si="13"/>
        <v>〇</v>
      </c>
      <c r="EJ14" s="109" t="str">
        <f t="shared" si="13"/>
        <v>〇</v>
      </c>
      <c r="EK14" s="109" t="str">
        <f t="shared" si="13"/>
        <v>〇</v>
      </c>
      <c r="EL14" s="109" t="str">
        <f t="shared" si="13"/>
        <v>〇</v>
      </c>
      <c r="EM14" s="109" t="str">
        <f t="shared" si="13"/>
        <v>〇</v>
      </c>
      <c r="EN14" s="109" t="str">
        <f t="shared" si="13"/>
        <v>〇</v>
      </c>
      <c r="EO14" s="109" t="str">
        <f t="shared" si="13"/>
        <v>〇</v>
      </c>
      <c r="EP14" s="109" t="str">
        <f t="shared" si="13"/>
        <v>〇</v>
      </c>
      <c r="EQ14" s="109" t="str">
        <f t="shared" si="13"/>
        <v>〇</v>
      </c>
      <c r="ER14" s="109" t="str">
        <f t="shared" si="13"/>
        <v>〇</v>
      </c>
      <c r="ES14" s="109" t="str">
        <f t="shared" si="13"/>
        <v>〇</v>
      </c>
      <c r="ET14" s="109" t="str">
        <f t="shared" si="13"/>
        <v>〇</v>
      </c>
      <c r="EU14" s="109" t="str">
        <f t="shared" si="13"/>
        <v>〇</v>
      </c>
      <c r="EV14" s="109" t="str">
        <f t="shared" si="13"/>
        <v>〇</v>
      </c>
      <c r="EW14" s="109" t="str">
        <f t="shared" si="13"/>
        <v>〇</v>
      </c>
      <c r="EX14" s="109" t="str">
        <f t="shared" si="13"/>
        <v>〇</v>
      </c>
      <c r="EY14" s="109" t="str">
        <f t="shared" si="13"/>
        <v>〇</v>
      </c>
      <c r="EZ14" s="109" t="str">
        <f t="shared" si="13"/>
        <v>〇</v>
      </c>
      <c r="FA14" s="109" t="str">
        <f t="shared" si="13"/>
        <v>〇</v>
      </c>
      <c r="FB14" s="109" t="str">
        <f t="shared" si="13"/>
        <v>〇</v>
      </c>
      <c r="FC14" s="109" t="str">
        <f t="shared" si="13"/>
        <v>〇</v>
      </c>
      <c r="FD14" s="109" t="str">
        <f t="shared" si="13"/>
        <v>〇</v>
      </c>
      <c r="FE14" s="109" t="str">
        <f t="shared" si="13"/>
        <v>〇</v>
      </c>
      <c r="FF14" s="109" t="str">
        <f t="shared" ref="FF14:HQ14" si="14">IF(FF15&gt;=$B$6,"〇","×")</f>
        <v>〇</v>
      </c>
      <c r="FG14" s="109" t="str">
        <f t="shared" si="14"/>
        <v>〇</v>
      </c>
      <c r="FH14" s="109" t="str">
        <f t="shared" si="14"/>
        <v>〇</v>
      </c>
      <c r="FI14" s="109" t="str">
        <f t="shared" si="14"/>
        <v>〇</v>
      </c>
      <c r="FJ14" s="109" t="str">
        <f t="shared" si="14"/>
        <v>〇</v>
      </c>
      <c r="FK14" s="109" t="str">
        <f t="shared" si="14"/>
        <v>〇</v>
      </c>
      <c r="FL14" s="109" t="str">
        <f t="shared" si="14"/>
        <v>〇</v>
      </c>
      <c r="FM14" s="109" t="str">
        <f t="shared" si="14"/>
        <v>〇</v>
      </c>
      <c r="FN14" s="109" t="str">
        <f t="shared" si="14"/>
        <v>〇</v>
      </c>
      <c r="FO14" s="109" t="str">
        <f t="shared" si="14"/>
        <v>〇</v>
      </c>
      <c r="FP14" s="109" t="str">
        <f t="shared" si="14"/>
        <v>〇</v>
      </c>
      <c r="FQ14" s="109" t="str">
        <f t="shared" si="14"/>
        <v>〇</v>
      </c>
      <c r="FR14" s="109" t="str">
        <f t="shared" si="14"/>
        <v>〇</v>
      </c>
      <c r="FS14" s="109" t="str">
        <f t="shared" si="14"/>
        <v>〇</v>
      </c>
      <c r="FT14" s="109" t="str">
        <f t="shared" si="14"/>
        <v>〇</v>
      </c>
      <c r="FU14" s="109" t="str">
        <f t="shared" si="14"/>
        <v>〇</v>
      </c>
      <c r="FV14" s="109" t="str">
        <f t="shared" si="14"/>
        <v>〇</v>
      </c>
      <c r="FW14" s="109" t="str">
        <f t="shared" si="14"/>
        <v>〇</v>
      </c>
      <c r="FX14" s="109" t="str">
        <f t="shared" si="14"/>
        <v>〇</v>
      </c>
      <c r="FY14" s="109" t="str">
        <f t="shared" si="14"/>
        <v>〇</v>
      </c>
      <c r="FZ14" s="109" t="str">
        <f t="shared" si="14"/>
        <v>〇</v>
      </c>
      <c r="GA14" s="109" t="str">
        <f t="shared" si="14"/>
        <v>〇</v>
      </c>
      <c r="GB14" s="109" t="str">
        <f t="shared" si="14"/>
        <v>〇</v>
      </c>
      <c r="GC14" s="109" t="str">
        <f t="shared" si="14"/>
        <v>〇</v>
      </c>
      <c r="GD14" s="109" t="str">
        <f t="shared" si="14"/>
        <v>〇</v>
      </c>
      <c r="GE14" s="109" t="str">
        <f t="shared" si="14"/>
        <v>〇</v>
      </c>
      <c r="GF14" s="109" t="str">
        <f t="shared" si="14"/>
        <v>〇</v>
      </c>
      <c r="GG14" s="109" t="str">
        <f t="shared" si="14"/>
        <v>〇</v>
      </c>
      <c r="GH14" s="109" t="str">
        <f t="shared" si="14"/>
        <v>〇</v>
      </c>
      <c r="GI14" s="109" t="str">
        <f t="shared" si="14"/>
        <v>〇</v>
      </c>
      <c r="GJ14" s="109" t="str">
        <f t="shared" si="14"/>
        <v>〇</v>
      </c>
      <c r="GK14" s="109" t="str">
        <f t="shared" si="14"/>
        <v>〇</v>
      </c>
      <c r="GL14" s="109" t="str">
        <f t="shared" si="14"/>
        <v>〇</v>
      </c>
      <c r="GM14" s="109" t="str">
        <f t="shared" si="14"/>
        <v>〇</v>
      </c>
      <c r="GN14" s="109" t="str">
        <f t="shared" si="14"/>
        <v>〇</v>
      </c>
      <c r="GO14" s="109" t="str">
        <f t="shared" si="14"/>
        <v>〇</v>
      </c>
      <c r="GP14" s="109" t="str">
        <f t="shared" si="14"/>
        <v>〇</v>
      </c>
      <c r="GQ14" s="109" t="str">
        <f t="shared" si="14"/>
        <v>〇</v>
      </c>
      <c r="GR14" s="109" t="str">
        <f t="shared" si="14"/>
        <v>〇</v>
      </c>
      <c r="GS14" s="109" t="str">
        <f t="shared" si="14"/>
        <v>〇</v>
      </c>
      <c r="GT14" s="109" t="str">
        <f t="shared" si="14"/>
        <v>〇</v>
      </c>
      <c r="GU14" s="109" t="str">
        <f t="shared" si="14"/>
        <v>〇</v>
      </c>
      <c r="GV14" s="109" t="str">
        <f t="shared" si="14"/>
        <v>〇</v>
      </c>
      <c r="GW14" s="109" t="str">
        <f t="shared" si="14"/>
        <v>〇</v>
      </c>
      <c r="GX14" s="109" t="str">
        <f t="shared" si="14"/>
        <v>〇</v>
      </c>
      <c r="GY14" s="109" t="str">
        <f t="shared" si="14"/>
        <v>〇</v>
      </c>
      <c r="GZ14" s="109" t="str">
        <f t="shared" si="14"/>
        <v>〇</v>
      </c>
      <c r="HA14" s="109" t="str">
        <f t="shared" si="14"/>
        <v>〇</v>
      </c>
      <c r="HB14" s="109" t="str">
        <f t="shared" si="14"/>
        <v>〇</v>
      </c>
      <c r="HC14" s="109" t="str">
        <f t="shared" si="14"/>
        <v>〇</v>
      </c>
      <c r="HD14" s="109" t="str">
        <f t="shared" si="14"/>
        <v>〇</v>
      </c>
      <c r="HE14" s="109" t="str">
        <f t="shared" si="14"/>
        <v>〇</v>
      </c>
      <c r="HF14" s="109" t="str">
        <f t="shared" si="14"/>
        <v>〇</v>
      </c>
      <c r="HG14" s="109" t="str">
        <f t="shared" si="14"/>
        <v>〇</v>
      </c>
      <c r="HH14" s="109" t="str">
        <f t="shared" si="14"/>
        <v>〇</v>
      </c>
      <c r="HI14" s="109" t="str">
        <f t="shared" si="14"/>
        <v>〇</v>
      </c>
      <c r="HJ14" s="109" t="str">
        <f t="shared" si="14"/>
        <v>〇</v>
      </c>
      <c r="HK14" s="109" t="str">
        <f t="shared" si="14"/>
        <v>〇</v>
      </c>
      <c r="HL14" s="109" t="str">
        <f t="shared" si="14"/>
        <v>〇</v>
      </c>
      <c r="HM14" s="109" t="str">
        <f t="shared" si="14"/>
        <v>〇</v>
      </c>
      <c r="HN14" s="109" t="str">
        <f t="shared" si="14"/>
        <v>〇</v>
      </c>
      <c r="HO14" s="109" t="str">
        <f t="shared" si="14"/>
        <v>〇</v>
      </c>
      <c r="HP14" s="109" t="str">
        <f t="shared" si="14"/>
        <v>〇</v>
      </c>
      <c r="HQ14" s="109" t="str">
        <f t="shared" si="14"/>
        <v>〇</v>
      </c>
      <c r="HR14" s="109" t="str">
        <f t="shared" ref="HR14:KC14" si="15">IF(HR15&gt;=$B$6,"〇","×")</f>
        <v>〇</v>
      </c>
      <c r="HS14" s="109" t="str">
        <f t="shared" si="15"/>
        <v>〇</v>
      </c>
      <c r="HT14" s="109" t="str">
        <f t="shared" si="15"/>
        <v>〇</v>
      </c>
      <c r="HU14" s="109" t="str">
        <f t="shared" si="15"/>
        <v>〇</v>
      </c>
      <c r="HV14" s="109" t="str">
        <f t="shared" si="15"/>
        <v>〇</v>
      </c>
      <c r="HW14" s="109" t="str">
        <f t="shared" si="15"/>
        <v>〇</v>
      </c>
      <c r="HX14" s="109" t="str">
        <f t="shared" si="15"/>
        <v>〇</v>
      </c>
      <c r="HY14" s="109" t="str">
        <f t="shared" si="15"/>
        <v>〇</v>
      </c>
      <c r="HZ14" s="109" t="str">
        <f t="shared" si="15"/>
        <v>〇</v>
      </c>
      <c r="IA14" s="109" t="str">
        <f t="shared" si="15"/>
        <v>〇</v>
      </c>
      <c r="IB14" s="109" t="str">
        <f t="shared" si="15"/>
        <v>〇</v>
      </c>
      <c r="IC14" s="109" t="str">
        <f t="shared" si="15"/>
        <v>〇</v>
      </c>
      <c r="ID14" s="109" t="str">
        <f t="shared" si="15"/>
        <v>〇</v>
      </c>
      <c r="IE14" s="109" t="str">
        <f t="shared" si="15"/>
        <v>〇</v>
      </c>
      <c r="IF14" s="109" t="str">
        <f t="shared" si="15"/>
        <v>〇</v>
      </c>
      <c r="IG14" s="109" t="str">
        <f t="shared" si="15"/>
        <v>〇</v>
      </c>
      <c r="IH14" s="109" t="str">
        <f t="shared" si="15"/>
        <v>〇</v>
      </c>
      <c r="II14" s="109" t="str">
        <f t="shared" si="15"/>
        <v>〇</v>
      </c>
      <c r="IJ14" s="109" t="str">
        <f t="shared" si="15"/>
        <v>〇</v>
      </c>
      <c r="IK14" s="109" t="str">
        <f t="shared" si="15"/>
        <v>〇</v>
      </c>
      <c r="IL14" s="109" t="str">
        <f t="shared" si="15"/>
        <v>〇</v>
      </c>
      <c r="IM14" s="109" t="str">
        <f t="shared" si="15"/>
        <v>〇</v>
      </c>
      <c r="IN14" s="109" t="str">
        <f t="shared" si="15"/>
        <v>〇</v>
      </c>
      <c r="IO14" s="109" t="str">
        <f t="shared" si="15"/>
        <v>〇</v>
      </c>
      <c r="IP14" s="109" t="str">
        <f t="shared" si="15"/>
        <v>〇</v>
      </c>
      <c r="IQ14" s="109" t="str">
        <f t="shared" si="15"/>
        <v>〇</v>
      </c>
      <c r="IR14" s="109" t="str">
        <f t="shared" si="15"/>
        <v>〇</v>
      </c>
      <c r="IS14" s="109" t="str">
        <f t="shared" si="15"/>
        <v>〇</v>
      </c>
      <c r="IT14" s="109" t="str">
        <f t="shared" si="15"/>
        <v>〇</v>
      </c>
      <c r="IU14" s="109" t="str">
        <f t="shared" si="15"/>
        <v>〇</v>
      </c>
      <c r="IV14" s="109" t="str">
        <f t="shared" si="15"/>
        <v>〇</v>
      </c>
      <c r="IW14" s="109" t="str">
        <f t="shared" si="15"/>
        <v>〇</v>
      </c>
      <c r="IX14" s="109" t="str">
        <f t="shared" si="15"/>
        <v>〇</v>
      </c>
      <c r="IY14" s="109" t="str">
        <f t="shared" si="15"/>
        <v>〇</v>
      </c>
      <c r="IZ14" s="109" t="str">
        <f t="shared" si="15"/>
        <v>〇</v>
      </c>
      <c r="JA14" s="109" t="str">
        <f t="shared" si="15"/>
        <v>〇</v>
      </c>
      <c r="JB14" s="109" t="str">
        <f t="shared" si="15"/>
        <v>〇</v>
      </c>
      <c r="JC14" s="109" t="str">
        <f t="shared" si="15"/>
        <v>〇</v>
      </c>
      <c r="JD14" s="109" t="str">
        <f t="shared" si="15"/>
        <v>〇</v>
      </c>
      <c r="JE14" s="109" t="str">
        <f t="shared" si="15"/>
        <v>〇</v>
      </c>
      <c r="JF14" s="109" t="str">
        <f t="shared" si="15"/>
        <v>〇</v>
      </c>
      <c r="JG14" s="109" t="str">
        <f t="shared" si="15"/>
        <v>〇</v>
      </c>
      <c r="JH14" s="109" t="str">
        <f t="shared" si="15"/>
        <v>〇</v>
      </c>
      <c r="JI14" s="109" t="str">
        <f t="shared" si="15"/>
        <v>〇</v>
      </c>
      <c r="JJ14" s="109" t="str">
        <f t="shared" si="15"/>
        <v>〇</v>
      </c>
      <c r="JK14" s="109" t="str">
        <f t="shared" si="15"/>
        <v>〇</v>
      </c>
      <c r="JL14" s="109" t="str">
        <f t="shared" si="15"/>
        <v>〇</v>
      </c>
      <c r="JM14" s="109" t="str">
        <f t="shared" si="15"/>
        <v>〇</v>
      </c>
      <c r="JN14" s="109" t="str">
        <f t="shared" si="15"/>
        <v>〇</v>
      </c>
      <c r="JO14" s="109" t="str">
        <f t="shared" si="15"/>
        <v>〇</v>
      </c>
      <c r="JP14" s="109" t="str">
        <f t="shared" si="15"/>
        <v>〇</v>
      </c>
      <c r="JQ14" s="109" t="str">
        <f t="shared" si="15"/>
        <v>〇</v>
      </c>
      <c r="JR14" s="109" t="str">
        <f t="shared" si="15"/>
        <v>〇</v>
      </c>
      <c r="JS14" s="109" t="str">
        <f t="shared" si="15"/>
        <v>〇</v>
      </c>
      <c r="JT14" s="109" t="str">
        <f t="shared" si="15"/>
        <v>〇</v>
      </c>
      <c r="JU14" s="109" t="str">
        <f t="shared" si="15"/>
        <v>〇</v>
      </c>
      <c r="JV14" s="109" t="str">
        <f t="shared" si="15"/>
        <v>〇</v>
      </c>
      <c r="JW14" s="109" t="str">
        <f t="shared" si="15"/>
        <v>〇</v>
      </c>
      <c r="JX14" s="109" t="str">
        <f t="shared" si="15"/>
        <v>〇</v>
      </c>
      <c r="JY14" s="109" t="str">
        <f t="shared" si="15"/>
        <v>〇</v>
      </c>
      <c r="JZ14" s="109" t="str">
        <f t="shared" si="15"/>
        <v>〇</v>
      </c>
      <c r="KA14" s="109" t="str">
        <f t="shared" si="15"/>
        <v>〇</v>
      </c>
      <c r="KB14" s="109" t="str">
        <f t="shared" si="15"/>
        <v>〇</v>
      </c>
      <c r="KC14" s="109" t="str">
        <f t="shared" si="15"/>
        <v>〇</v>
      </c>
      <c r="KD14" s="109" t="str">
        <f t="shared" ref="KD14:MO14" si="16">IF(KD15&gt;=$B$6,"〇","×")</f>
        <v>〇</v>
      </c>
      <c r="KE14" s="109" t="str">
        <f t="shared" si="16"/>
        <v>〇</v>
      </c>
      <c r="KF14" s="109" t="str">
        <f t="shared" si="16"/>
        <v>〇</v>
      </c>
      <c r="KG14" s="109" t="str">
        <f t="shared" si="16"/>
        <v>〇</v>
      </c>
      <c r="KH14" s="109" t="str">
        <f t="shared" si="16"/>
        <v>〇</v>
      </c>
      <c r="KI14" s="109" t="str">
        <f t="shared" si="16"/>
        <v>〇</v>
      </c>
      <c r="KJ14" s="109" t="str">
        <f t="shared" si="16"/>
        <v>〇</v>
      </c>
      <c r="KK14" s="109" t="str">
        <f t="shared" si="16"/>
        <v>〇</v>
      </c>
      <c r="KL14" s="109" t="str">
        <f t="shared" si="16"/>
        <v>〇</v>
      </c>
      <c r="KM14" s="109" t="str">
        <f t="shared" si="16"/>
        <v>〇</v>
      </c>
      <c r="KN14" s="109" t="str">
        <f t="shared" si="16"/>
        <v>〇</v>
      </c>
      <c r="KO14" s="109" t="str">
        <f t="shared" si="16"/>
        <v>〇</v>
      </c>
      <c r="KP14" s="109" t="str">
        <f t="shared" si="16"/>
        <v>〇</v>
      </c>
      <c r="KQ14" s="109" t="str">
        <f t="shared" si="16"/>
        <v>〇</v>
      </c>
      <c r="KR14" s="109" t="str">
        <f t="shared" si="16"/>
        <v>〇</v>
      </c>
      <c r="KS14" s="109" t="str">
        <f t="shared" si="16"/>
        <v>〇</v>
      </c>
      <c r="KT14" s="109" t="str">
        <f t="shared" si="16"/>
        <v>〇</v>
      </c>
      <c r="KU14" s="109" t="str">
        <f t="shared" si="16"/>
        <v>〇</v>
      </c>
      <c r="KV14" s="109" t="str">
        <f t="shared" si="16"/>
        <v>〇</v>
      </c>
      <c r="KW14" s="109" t="str">
        <f t="shared" si="16"/>
        <v>〇</v>
      </c>
      <c r="KX14" s="109" t="str">
        <f t="shared" si="16"/>
        <v>〇</v>
      </c>
      <c r="KY14" s="109" t="str">
        <f t="shared" si="16"/>
        <v>〇</v>
      </c>
      <c r="KZ14" s="109" t="str">
        <f t="shared" si="16"/>
        <v>〇</v>
      </c>
      <c r="LA14" s="109" t="str">
        <f t="shared" si="16"/>
        <v>〇</v>
      </c>
      <c r="LB14" s="109" t="str">
        <f t="shared" si="16"/>
        <v>〇</v>
      </c>
      <c r="LC14" s="109" t="str">
        <f t="shared" si="16"/>
        <v>〇</v>
      </c>
      <c r="LD14" s="109" t="str">
        <f t="shared" si="16"/>
        <v>〇</v>
      </c>
      <c r="LE14" s="109" t="str">
        <f t="shared" si="16"/>
        <v>〇</v>
      </c>
      <c r="LF14" s="109" t="str">
        <f t="shared" si="16"/>
        <v>〇</v>
      </c>
      <c r="LG14" s="109" t="str">
        <f t="shared" si="16"/>
        <v>〇</v>
      </c>
      <c r="LH14" s="109" t="str">
        <f t="shared" si="16"/>
        <v>〇</v>
      </c>
      <c r="LI14" s="109" t="str">
        <f t="shared" si="16"/>
        <v>〇</v>
      </c>
      <c r="LJ14" s="109" t="str">
        <f t="shared" si="16"/>
        <v>〇</v>
      </c>
      <c r="LK14" s="109" t="str">
        <f t="shared" si="16"/>
        <v>〇</v>
      </c>
      <c r="LL14" s="109" t="str">
        <f t="shared" si="16"/>
        <v>〇</v>
      </c>
      <c r="LM14" s="109" t="str">
        <f t="shared" si="16"/>
        <v>〇</v>
      </c>
      <c r="LN14" s="109" t="str">
        <f t="shared" si="16"/>
        <v>〇</v>
      </c>
      <c r="LO14" s="109" t="str">
        <f t="shared" si="16"/>
        <v>〇</v>
      </c>
      <c r="LP14" s="109" t="str">
        <f t="shared" si="16"/>
        <v>〇</v>
      </c>
      <c r="LQ14" s="109" t="str">
        <f t="shared" si="16"/>
        <v>〇</v>
      </c>
      <c r="LR14" s="109" t="str">
        <f t="shared" si="16"/>
        <v>〇</v>
      </c>
      <c r="LS14" s="109" t="str">
        <f t="shared" si="16"/>
        <v>〇</v>
      </c>
      <c r="LT14" s="109" t="str">
        <f t="shared" si="16"/>
        <v>〇</v>
      </c>
      <c r="LU14" s="109" t="str">
        <f t="shared" si="16"/>
        <v>〇</v>
      </c>
      <c r="LV14" s="109" t="str">
        <f t="shared" si="16"/>
        <v>〇</v>
      </c>
      <c r="LW14" s="109" t="str">
        <f t="shared" si="16"/>
        <v>〇</v>
      </c>
      <c r="LX14" s="109" t="str">
        <f t="shared" si="16"/>
        <v>〇</v>
      </c>
      <c r="LY14" s="109" t="str">
        <f t="shared" si="16"/>
        <v>〇</v>
      </c>
      <c r="LZ14" s="109" t="str">
        <f t="shared" si="16"/>
        <v>〇</v>
      </c>
      <c r="MA14" s="109" t="str">
        <f t="shared" si="16"/>
        <v>〇</v>
      </c>
      <c r="MB14" s="109" t="str">
        <f t="shared" si="16"/>
        <v>〇</v>
      </c>
      <c r="MC14" s="109" t="str">
        <f t="shared" si="16"/>
        <v>〇</v>
      </c>
      <c r="MD14" s="109" t="str">
        <f t="shared" si="16"/>
        <v>〇</v>
      </c>
      <c r="ME14" s="109" t="str">
        <f t="shared" si="16"/>
        <v>〇</v>
      </c>
      <c r="MF14" s="109" t="str">
        <f t="shared" si="16"/>
        <v>〇</v>
      </c>
      <c r="MG14" s="109" t="str">
        <f t="shared" si="16"/>
        <v>〇</v>
      </c>
      <c r="MH14" s="109" t="str">
        <f t="shared" si="16"/>
        <v>〇</v>
      </c>
      <c r="MI14" s="109" t="str">
        <f t="shared" si="16"/>
        <v>〇</v>
      </c>
      <c r="MJ14" s="109" t="str">
        <f t="shared" si="16"/>
        <v>〇</v>
      </c>
      <c r="MK14" s="109" t="str">
        <f t="shared" si="16"/>
        <v>〇</v>
      </c>
      <c r="ML14" s="109" t="str">
        <f t="shared" si="16"/>
        <v>〇</v>
      </c>
      <c r="MM14" s="109" t="str">
        <f t="shared" si="16"/>
        <v>〇</v>
      </c>
      <c r="MN14" s="109" t="str">
        <f t="shared" si="16"/>
        <v>〇</v>
      </c>
      <c r="MO14" s="109" t="str">
        <f t="shared" si="16"/>
        <v>〇</v>
      </c>
      <c r="MP14" s="109" t="str">
        <f t="shared" ref="MP14:PA14" si="17">IF(MP15&gt;=$B$6,"〇","×")</f>
        <v>〇</v>
      </c>
      <c r="MQ14" s="109" t="str">
        <f t="shared" si="17"/>
        <v>〇</v>
      </c>
      <c r="MR14" s="109" t="str">
        <f t="shared" si="17"/>
        <v>〇</v>
      </c>
      <c r="MS14" s="109" t="str">
        <f t="shared" si="17"/>
        <v>〇</v>
      </c>
      <c r="MT14" s="109" t="str">
        <f t="shared" si="17"/>
        <v>〇</v>
      </c>
      <c r="MU14" s="109" t="str">
        <f t="shared" si="17"/>
        <v>〇</v>
      </c>
      <c r="MV14" s="109" t="str">
        <f t="shared" si="17"/>
        <v>〇</v>
      </c>
      <c r="MW14" s="109" t="str">
        <f t="shared" si="17"/>
        <v>〇</v>
      </c>
      <c r="MX14" s="109" t="str">
        <f t="shared" si="17"/>
        <v>〇</v>
      </c>
      <c r="MY14" s="109" t="str">
        <f t="shared" si="17"/>
        <v>〇</v>
      </c>
      <c r="MZ14" s="109" t="str">
        <f t="shared" si="17"/>
        <v>〇</v>
      </c>
      <c r="NA14" s="109" t="str">
        <f t="shared" si="17"/>
        <v>〇</v>
      </c>
      <c r="NB14" s="109" t="str">
        <f t="shared" si="17"/>
        <v>〇</v>
      </c>
      <c r="NC14" s="109" t="str">
        <f t="shared" si="17"/>
        <v>〇</v>
      </c>
      <c r="ND14" s="109" t="str">
        <f t="shared" si="17"/>
        <v>〇</v>
      </c>
      <c r="NE14" s="109" t="str">
        <f t="shared" si="17"/>
        <v>〇</v>
      </c>
      <c r="NF14" s="109" t="str">
        <f t="shared" si="17"/>
        <v>〇</v>
      </c>
      <c r="NG14" s="109" t="str">
        <f t="shared" si="17"/>
        <v>〇</v>
      </c>
      <c r="NH14" s="109" t="str">
        <f t="shared" si="17"/>
        <v>〇</v>
      </c>
      <c r="NI14" s="109" t="str">
        <f t="shared" si="17"/>
        <v>〇</v>
      </c>
      <c r="NJ14" s="109" t="str">
        <f t="shared" si="17"/>
        <v>〇</v>
      </c>
      <c r="NK14" s="109" t="str">
        <f t="shared" si="17"/>
        <v>〇</v>
      </c>
      <c r="NL14" s="109" t="str">
        <f t="shared" si="17"/>
        <v>〇</v>
      </c>
      <c r="NM14" s="109" t="str">
        <f t="shared" si="17"/>
        <v>〇</v>
      </c>
      <c r="NN14" s="109" t="str">
        <f t="shared" si="17"/>
        <v>〇</v>
      </c>
      <c r="NO14" s="109" t="str">
        <f t="shared" si="17"/>
        <v>〇</v>
      </c>
      <c r="NP14" s="109" t="str">
        <f t="shared" si="17"/>
        <v>〇</v>
      </c>
      <c r="NQ14" s="109" t="str">
        <f t="shared" si="17"/>
        <v>〇</v>
      </c>
      <c r="NR14" s="109" t="str">
        <f t="shared" si="17"/>
        <v>〇</v>
      </c>
      <c r="NS14" s="109" t="str">
        <f t="shared" si="17"/>
        <v>〇</v>
      </c>
      <c r="NT14" s="109" t="str">
        <f t="shared" si="17"/>
        <v>〇</v>
      </c>
      <c r="NU14" s="109" t="str">
        <f t="shared" si="17"/>
        <v>〇</v>
      </c>
      <c r="NV14" s="109" t="str">
        <f t="shared" si="17"/>
        <v>〇</v>
      </c>
      <c r="NW14" s="109" t="str">
        <f t="shared" si="17"/>
        <v>〇</v>
      </c>
      <c r="NX14" s="109" t="str">
        <f t="shared" si="17"/>
        <v>〇</v>
      </c>
      <c r="NY14" s="109" t="str">
        <f t="shared" si="17"/>
        <v>〇</v>
      </c>
      <c r="NZ14" s="109" t="str">
        <f t="shared" si="17"/>
        <v>〇</v>
      </c>
      <c r="OA14" s="109" t="str">
        <f t="shared" si="17"/>
        <v>〇</v>
      </c>
      <c r="OB14" s="109" t="str">
        <f t="shared" si="17"/>
        <v>〇</v>
      </c>
      <c r="OC14" s="109" t="str">
        <f t="shared" si="17"/>
        <v>〇</v>
      </c>
      <c r="OD14" s="109" t="str">
        <f t="shared" si="17"/>
        <v>〇</v>
      </c>
      <c r="OE14" s="109" t="str">
        <f t="shared" si="17"/>
        <v>〇</v>
      </c>
      <c r="OF14" s="109" t="str">
        <f t="shared" si="17"/>
        <v>〇</v>
      </c>
      <c r="OG14" s="109" t="str">
        <f t="shared" si="17"/>
        <v>〇</v>
      </c>
      <c r="OH14" s="109" t="str">
        <f t="shared" si="17"/>
        <v>〇</v>
      </c>
      <c r="OI14" s="109" t="str">
        <f t="shared" si="17"/>
        <v>〇</v>
      </c>
      <c r="OJ14" s="109" t="str">
        <f t="shared" si="17"/>
        <v>〇</v>
      </c>
      <c r="OK14" s="109" t="str">
        <f t="shared" si="17"/>
        <v>〇</v>
      </c>
      <c r="OL14" s="109" t="str">
        <f t="shared" si="17"/>
        <v>〇</v>
      </c>
      <c r="OM14" s="109" t="str">
        <f t="shared" si="17"/>
        <v>〇</v>
      </c>
      <c r="ON14" s="109" t="str">
        <f t="shared" si="17"/>
        <v>〇</v>
      </c>
      <c r="OO14" s="109" t="str">
        <f t="shared" si="17"/>
        <v>〇</v>
      </c>
      <c r="OP14" s="109" t="str">
        <f t="shared" si="17"/>
        <v>〇</v>
      </c>
      <c r="OQ14" s="109" t="str">
        <f t="shared" si="17"/>
        <v>〇</v>
      </c>
      <c r="OR14" s="109" t="str">
        <f t="shared" si="17"/>
        <v>〇</v>
      </c>
      <c r="OS14" s="109" t="str">
        <f t="shared" si="17"/>
        <v>〇</v>
      </c>
      <c r="OT14" s="109" t="str">
        <f t="shared" si="17"/>
        <v>〇</v>
      </c>
      <c r="OU14" s="109" t="str">
        <f t="shared" si="17"/>
        <v>〇</v>
      </c>
      <c r="OV14" s="109" t="str">
        <f t="shared" si="17"/>
        <v>〇</v>
      </c>
      <c r="OW14" s="109" t="str">
        <f t="shared" si="17"/>
        <v>〇</v>
      </c>
      <c r="OX14" s="109" t="str">
        <f t="shared" si="17"/>
        <v>〇</v>
      </c>
      <c r="OY14" s="109" t="str">
        <f t="shared" si="17"/>
        <v>〇</v>
      </c>
      <c r="OZ14" s="109" t="str">
        <f t="shared" si="17"/>
        <v>〇</v>
      </c>
      <c r="PA14" s="109" t="str">
        <f t="shared" si="17"/>
        <v>〇</v>
      </c>
      <c r="PB14" s="109" t="str">
        <f t="shared" ref="PB14:PT14" si="18">IF(PB15&gt;=$B$6,"〇","×")</f>
        <v>〇</v>
      </c>
      <c r="PC14" s="109" t="str">
        <f t="shared" si="18"/>
        <v>〇</v>
      </c>
      <c r="PD14" s="109" t="str">
        <f t="shared" si="18"/>
        <v>〇</v>
      </c>
      <c r="PE14" s="109" t="str">
        <f>IF(PE15&gt;=$B$6,"〇","×")</f>
        <v>〇</v>
      </c>
      <c r="PF14" s="109" t="str">
        <f t="shared" si="18"/>
        <v>〇</v>
      </c>
      <c r="PG14" s="109" t="str">
        <f t="shared" si="18"/>
        <v>〇</v>
      </c>
      <c r="PH14" s="109" t="str">
        <f t="shared" si="18"/>
        <v>〇</v>
      </c>
      <c r="PI14" s="109" t="str">
        <f t="shared" si="18"/>
        <v>〇</v>
      </c>
      <c r="PJ14" s="109" t="str">
        <f t="shared" si="18"/>
        <v>〇</v>
      </c>
      <c r="PK14" s="109" t="str">
        <f t="shared" si="18"/>
        <v>〇</v>
      </c>
      <c r="PL14" s="109" t="str">
        <f t="shared" si="18"/>
        <v>〇</v>
      </c>
      <c r="PM14" s="109" t="str">
        <f t="shared" si="18"/>
        <v>〇</v>
      </c>
      <c r="PN14" s="109" t="str">
        <f t="shared" si="18"/>
        <v>〇</v>
      </c>
      <c r="PO14" s="109" t="str">
        <f t="shared" si="18"/>
        <v>〇</v>
      </c>
      <c r="PP14" s="109" t="str">
        <f t="shared" si="18"/>
        <v>〇</v>
      </c>
      <c r="PQ14" s="109" t="str">
        <f t="shared" si="18"/>
        <v>〇</v>
      </c>
      <c r="PR14" s="109" t="str">
        <f t="shared" si="18"/>
        <v>〇</v>
      </c>
      <c r="PS14" s="109" t="str">
        <f t="shared" si="18"/>
        <v>〇</v>
      </c>
      <c r="PT14" s="109" t="str">
        <f t="shared" si="18"/>
        <v>〇</v>
      </c>
      <c r="PY14" s="9" t="s">
        <v>188</v>
      </c>
    </row>
    <row r="15" spans="1:441" s="30" customFormat="1" ht="22.15" customHeight="1">
      <c r="A15" s="122" t="s">
        <v>366</v>
      </c>
      <c r="B15" s="127">
        <f t="shared" ref="B15:AG15" si="19">SUM(B17:B1048576)</f>
        <v>0</v>
      </c>
      <c r="C15" s="127">
        <f t="shared" si="19"/>
        <v>0</v>
      </c>
      <c r="D15" s="127">
        <f t="shared" si="19"/>
        <v>0</v>
      </c>
      <c r="E15" s="127">
        <f t="shared" si="19"/>
        <v>0</v>
      </c>
      <c r="F15" s="127">
        <f t="shared" si="19"/>
        <v>0</v>
      </c>
      <c r="G15" s="127">
        <f t="shared" si="19"/>
        <v>0</v>
      </c>
      <c r="H15" s="127">
        <f t="shared" si="19"/>
        <v>0</v>
      </c>
      <c r="I15" s="127">
        <f t="shared" si="19"/>
        <v>0</v>
      </c>
      <c r="J15" s="127">
        <f t="shared" si="19"/>
        <v>0</v>
      </c>
      <c r="K15" s="127">
        <f t="shared" si="19"/>
        <v>0</v>
      </c>
      <c r="L15" s="127">
        <f t="shared" si="19"/>
        <v>0</v>
      </c>
      <c r="M15" s="127">
        <f t="shared" si="19"/>
        <v>0</v>
      </c>
      <c r="N15" s="127">
        <f t="shared" si="19"/>
        <v>0</v>
      </c>
      <c r="O15" s="127">
        <f t="shared" si="19"/>
        <v>0</v>
      </c>
      <c r="P15" s="127">
        <f t="shared" si="19"/>
        <v>0</v>
      </c>
      <c r="Q15" s="127">
        <f t="shared" si="19"/>
        <v>0</v>
      </c>
      <c r="R15" s="127">
        <f t="shared" si="19"/>
        <v>0</v>
      </c>
      <c r="S15" s="127">
        <f t="shared" si="19"/>
        <v>0</v>
      </c>
      <c r="T15" s="127">
        <f t="shared" si="19"/>
        <v>0</v>
      </c>
      <c r="U15" s="127">
        <f t="shared" si="19"/>
        <v>0</v>
      </c>
      <c r="V15" s="127">
        <f t="shared" si="19"/>
        <v>0</v>
      </c>
      <c r="W15" s="127">
        <f t="shared" si="19"/>
        <v>0</v>
      </c>
      <c r="X15" s="127">
        <f t="shared" si="19"/>
        <v>0</v>
      </c>
      <c r="Y15" s="127">
        <f t="shared" si="19"/>
        <v>0</v>
      </c>
      <c r="Z15" s="127">
        <f t="shared" si="19"/>
        <v>0</v>
      </c>
      <c r="AA15" s="127">
        <f t="shared" si="19"/>
        <v>0</v>
      </c>
      <c r="AB15" s="127">
        <f t="shared" si="19"/>
        <v>0</v>
      </c>
      <c r="AC15" s="127">
        <f t="shared" si="19"/>
        <v>0</v>
      </c>
      <c r="AD15" s="127">
        <f t="shared" si="19"/>
        <v>0</v>
      </c>
      <c r="AE15" s="127">
        <f t="shared" si="19"/>
        <v>0</v>
      </c>
      <c r="AF15" s="127">
        <f t="shared" si="19"/>
        <v>0</v>
      </c>
      <c r="AG15" s="127">
        <f t="shared" si="19"/>
        <v>0</v>
      </c>
      <c r="AH15" s="127">
        <f t="shared" ref="AH15:BM15" si="20">SUM(AH17:AH1048576)</f>
        <v>0</v>
      </c>
      <c r="AI15" s="127">
        <f t="shared" si="20"/>
        <v>0</v>
      </c>
      <c r="AJ15" s="127">
        <f t="shared" si="20"/>
        <v>0</v>
      </c>
      <c r="AK15" s="127">
        <f t="shared" si="20"/>
        <v>0</v>
      </c>
      <c r="AL15" s="127">
        <f t="shared" si="20"/>
        <v>0</v>
      </c>
      <c r="AM15" s="127">
        <f t="shared" si="20"/>
        <v>0</v>
      </c>
      <c r="AN15" s="127">
        <f t="shared" si="20"/>
        <v>0</v>
      </c>
      <c r="AO15" s="127">
        <f t="shared" si="20"/>
        <v>0</v>
      </c>
      <c r="AP15" s="127">
        <f t="shared" si="20"/>
        <v>0</v>
      </c>
      <c r="AQ15" s="127">
        <f t="shared" si="20"/>
        <v>0</v>
      </c>
      <c r="AR15" s="127">
        <f t="shared" si="20"/>
        <v>0</v>
      </c>
      <c r="AS15" s="127">
        <f t="shared" si="20"/>
        <v>0</v>
      </c>
      <c r="AT15" s="127">
        <f t="shared" si="20"/>
        <v>0</v>
      </c>
      <c r="AU15" s="127">
        <f t="shared" si="20"/>
        <v>0</v>
      </c>
      <c r="AV15" s="127">
        <f t="shared" si="20"/>
        <v>0</v>
      </c>
      <c r="AW15" s="127">
        <f t="shared" si="20"/>
        <v>0</v>
      </c>
      <c r="AX15" s="127">
        <f t="shared" si="20"/>
        <v>0</v>
      </c>
      <c r="AY15" s="127">
        <f t="shared" si="20"/>
        <v>0</v>
      </c>
      <c r="AZ15" s="127">
        <f t="shared" si="20"/>
        <v>0</v>
      </c>
      <c r="BA15" s="127">
        <f t="shared" si="20"/>
        <v>0</v>
      </c>
      <c r="BB15" s="127">
        <f t="shared" si="20"/>
        <v>0</v>
      </c>
      <c r="BC15" s="127">
        <f t="shared" si="20"/>
        <v>0</v>
      </c>
      <c r="BD15" s="127">
        <f t="shared" si="20"/>
        <v>0</v>
      </c>
      <c r="BE15" s="127">
        <f t="shared" si="20"/>
        <v>0</v>
      </c>
      <c r="BF15" s="127">
        <f t="shared" si="20"/>
        <v>0</v>
      </c>
      <c r="BG15" s="127">
        <f t="shared" si="20"/>
        <v>0</v>
      </c>
      <c r="BH15" s="127">
        <f t="shared" si="20"/>
        <v>0</v>
      </c>
      <c r="BI15" s="127">
        <f t="shared" si="20"/>
        <v>0</v>
      </c>
      <c r="BJ15" s="127">
        <f t="shared" si="20"/>
        <v>0</v>
      </c>
      <c r="BK15" s="127">
        <f t="shared" si="20"/>
        <v>0</v>
      </c>
      <c r="BL15" s="127">
        <f t="shared" si="20"/>
        <v>0</v>
      </c>
      <c r="BM15" s="127">
        <f t="shared" si="20"/>
        <v>0</v>
      </c>
      <c r="BN15" s="127">
        <f t="shared" ref="BN15:CS15" si="21">SUM(BN17:BN1048576)</f>
        <v>0</v>
      </c>
      <c r="BO15" s="127">
        <f t="shared" si="21"/>
        <v>0</v>
      </c>
      <c r="BP15" s="127">
        <f t="shared" si="21"/>
        <v>0</v>
      </c>
      <c r="BQ15" s="127">
        <f t="shared" si="21"/>
        <v>0</v>
      </c>
      <c r="BR15" s="127">
        <f t="shared" si="21"/>
        <v>0</v>
      </c>
      <c r="BS15" s="127">
        <f t="shared" si="21"/>
        <v>0</v>
      </c>
      <c r="BT15" s="187">
        <f t="shared" si="21"/>
        <v>0</v>
      </c>
      <c r="BU15" s="187">
        <f t="shared" si="21"/>
        <v>0</v>
      </c>
      <c r="BV15" s="187">
        <f t="shared" si="21"/>
        <v>0</v>
      </c>
      <c r="BW15" s="187">
        <f t="shared" si="21"/>
        <v>0</v>
      </c>
      <c r="BX15" s="187">
        <f t="shared" si="21"/>
        <v>0</v>
      </c>
      <c r="BY15" s="187">
        <f t="shared" si="21"/>
        <v>0</v>
      </c>
      <c r="BZ15" s="187">
        <f t="shared" si="21"/>
        <v>0</v>
      </c>
      <c r="CA15" s="187">
        <f t="shared" si="21"/>
        <v>0</v>
      </c>
      <c r="CB15" s="187">
        <f t="shared" si="21"/>
        <v>0</v>
      </c>
      <c r="CC15" s="187">
        <f t="shared" si="21"/>
        <v>0</v>
      </c>
      <c r="CD15" s="187">
        <f t="shared" si="21"/>
        <v>0</v>
      </c>
      <c r="CE15" s="187">
        <f t="shared" si="21"/>
        <v>0</v>
      </c>
      <c r="CF15" s="187">
        <f t="shared" si="21"/>
        <v>0</v>
      </c>
      <c r="CG15" s="187">
        <f t="shared" si="21"/>
        <v>0</v>
      </c>
      <c r="CH15" s="187">
        <f t="shared" si="21"/>
        <v>0</v>
      </c>
      <c r="CI15" s="187">
        <f t="shared" si="21"/>
        <v>0</v>
      </c>
      <c r="CJ15" s="187">
        <f t="shared" si="21"/>
        <v>0</v>
      </c>
      <c r="CK15" s="187">
        <f t="shared" si="21"/>
        <v>0</v>
      </c>
      <c r="CL15" s="187">
        <f t="shared" si="21"/>
        <v>0</v>
      </c>
      <c r="CM15" s="187">
        <f t="shared" si="21"/>
        <v>0</v>
      </c>
      <c r="CN15" s="187">
        <f t="shared" si="21"/>
        <v>0</v>
      </c>
      <c r="CO15" s="187">
        <f t="shared" si="21"/>
        <v>0</v>
      </c>
      <c r="CP15" s="187">
        <f t="shared" si="21"/>
        <v>0</v>
      </c>
      <c r="CQ15" s="187">
        <f t="shared" si="21"/>
        <v>0</v>
      </c>
      <c r="CR15" s="187">
        <f t="shared" si="21"/>
        <v>0</v>
      </c>
      <c r="CS15" s="187">
        <f t="shared" si="21"/>
        <v>0</v>
      </c>
      <c r="CT15" s="187">
        <f t="shared" ref="CT15:DY15" si="22">SUM(CT17:CT1048576)</f>
        <v>0</v>
      </c>
      <c r="CU15" s="187">
        <f t="shared" si="22"/>
        <v>0</v>
      </c>
      <c r="CV15" s="187">
        <f t="shared" si="22"/>
        <v>0</v>
      </c>
      <c r="CW15" s="187">
        <f t="shared" si="22"/>
        <v>0</v>
      </c>
      <c r="CX15" s="204">
        <f t="shared" si="22"/>
        <v>0</v>
      </c>
      <c r="CY15" s="204">
        <f t="shared" si="22"/>
        <v>0</v>
      </c>
      <c r="CZ15" s="204">
        <f t="shared" si="22"/>
        <v>0</v>
      </c>
      <c r="DA15" s="204">
        <f t="shared" si="22"/>
        <v>0</v>
      </c>
      <c r="DB15" s="204">
        <f t="shared" si="22"/>
        <v>0</v>
      </c>
      <c r="DC15" s="204">
        <f t="shared" si="22"/>
        <v>0</v>
      </c>
      <c r="DD15" s="204">
        <f t="shared" si="22"/>
        <v>0</v>
      </c>
      <c r="DE15" s="204">
        <f t="shared" si="22"/>
        <v>0</v>
      </c>
      <c r="DF15" s="204">
        <f t="shared" si="22"/>
        <v>0</v>
      </c>
      <c r="DG15" s="204">
        <f t="shared" si="22"/>
        <v>0</v>
      </c>
      <c r="DH15" s="204">
        <f t="shared" si="22"/>
        <v>0</v>
      </c>
      <c r="DI15" s="204">
        <f t="shared" si="22"/>
        <v>0</v>
      </c>
      <c r="DJ15" s="204">
        <f t="shared" si="22"/>
        <v>0</v>
      </c>
      <c r="DK15" s="204">
        <f t="shared" si="22"/>
        <v>0</v>
      </c>
      <c r="DL15" s="204">
        <f t="shared" si="22"/>
        <v>0</v>
      </c>
      <c r="DM15" s="204">
        <f t="shared" si="22"/>
        <v>0</v>
      </c>
      <c r="DN15" s="204">
        <f t="shared" si="22"/>
        <v>0</v>
      </c>
      <c r="DO15" s="204">
        <f t="shared" si="22"/>
        <v>0</v>
      </c>
      <c r="DP15" s="204">
        <f t="shared" si="22"/>
        <v>0</v>
      </c>
      <c r="DQ15" s="204">
        <f t="shared" si="22"/>
        <v>0</v>
      </c>
      <c r="DR15" s="204">
        <f t="shared" si="22"/>
        <v>0</v>
      </c>
      <c r="DS15" s="204">
        <f t="shared" si="22"/>
        <v>0</v>
      </c>
      <c r="DT15" s="204">
        <f t="shared" si="22"/>
        <v>0</v>
      </c>
      <c r="DU15" s="204">
        <f t="shared" si="22"/>
        <v>0</v>
      </c>
      <c r="DV15" s="204">
        <f t="shared" si="22"/>
        <v>0</v>
      </c>
      <c r="DW15" s="204">
        <f t="shared" si="22"/>
        <v>0</v>
      </c>
      <c r="DX15" s="204">
        <f t="shared" si="22"/>
        <v>0</v>
      </c>
      <c r="DY15" s="204">
        <f t="shared" si="22"/>
        <v>0</v>
      </c>
      <c r="DZ15" s="204">
        <f t="shared" ref="DZ15:FE15" si="23">SUM(DZ17:DZ1048576)</f>
        <v>0</v>
      </c>
      <c r="EA15" s="204">
        <f t="shared" si="23"/>
        <v>0</v>
      </c>
      <c r="EB15" s="204">
        <f t="shared" si="23"/>
        <v>0</v>
      </c>
      <c r="EC15" s="204">
        <f t="shared" si="23"/>
        <v>0</v>
      </c>
      <c r="ED15" s="204">
        <f t="shared" si="23"/>
        <v>0</v>
      </c>
      <c r="EE15" s="204">
        <f t="shared" si="23"/>
        <v>0</v>
      </c>
      <c r="EF15" s="204">
        <f t="shared" si="23"/>
        <v>0</v>
      </c>
      <c r="EG15" s="204">
        <f t="shared" si="23"/>
        <v>0</v>
      </c>
      <c r="EH15" s="204">
        <f t="shared" si="23"/>
        <v>0</v>
      </c>
      <c r="EI15" s="204">
        <f t="shared" si="23"/>
        <v>0</v>
      </c>
      <c r="EJ15" s="204">
        <f t="shared" si="23"/>
        <v>0</v>
      </c>
      <c r="EK15" s="204">
        <f t="shared" si="23"/>
        <v>0</v>
      </c>
      <c r="EL15" s="204">
        <f t="shared" si="23"/>
        <v>0</v>
      </c>
      <c r="EM15" s="204">
        <f t="shared" si="23"/>
        <v>0</v>
      </c>
      <c r="EN15" s="204">
        <f t="shared" si="23"/>
        <v>0</v>
      </c>
      <c r="EO15" s="204">
        <f t="shared" si="23"/>
        <v>0</v>
      </c>
      <c r="EP15" s="204">
        <f t="shared" si="23"/>
        <v>0</v>
      </c>
      <c r="EQ15" s="204">
        <f t="shared" si="23"/>
        <v>0</v>
      </c>
      <c r="ER15" s="204">
        <f t="shared" si="23"/>
        <v>0</v>
      </c>
      <c r="ES15" s="204">
        <f t="shared" si="23"/>
        <v>0</v>
      </c>
      <c r="ET15" s="204">
        <f t="shared" si="23"/>
        <v>0</v>
      </c>
      <c r="EU15" s="204">
        <f t="shared" si="23"/>
        <v>0</v>
      </c>
      <c r="EV15" s="204">
        <f t="shared" si="23"/>
        <v>0</v>
      </c>
      <c r="EW15" s="204">
        <f t="shared" si="23"/>
        <v>0</v>
      </c>
      <c r="EX15" s="204">
        <f t="shared" si="23"/>
        <v>0</v>
      </c>
      <c r="EY15" s="204">
        <f t="shared" si="23"/>
        <v>0</v>
      </c>
      <c r="EZ15" s="204">
        <f t="shared" si="23"/>
        <v>0</v>
      </c>
      <c r="FA15" s="204">
        <f t="shared" si="23"/>
        <v>0</v>
      </c>
      <c r="FB15" s="204">
        <f t="shared" si="23"/>
        <v>0</v>
      </c>
      <c r="FC15" s="204">
        <f t="shared" si="23"/>
        <v>0</v>
      </c>
      <c r="FD15" s="204">
        <f t="shared" si="23"/>
        <v>0</v>
      </c>
      <c r="FE15" s="204">
        <f t="shared" si="23"/>
        <v>0</v>
      </c>
      <c r="FF15" s="204">
        <f t="shared" ref="FF15:HN15" si="24">SUM(FF17:FF1048576)</f>
        <v>0</v>
      </c>
      <c r="FG15" s="204">
        <f t="shared" si="24"/>
        <v>0</v>
      </c>
      <c r="FH15" s="204">
        <f t="shared" si="24"/>
        <v>0</v>
      </c>
      <c r="FI15" s="204">
        <f t="shared" si="24"/>
        <v>0</v>
      </c>
      <c r="FJ15" s="204">
        <f t="shared" si="24"/>
        <v>0</v>
      </c>
      <c r="FK15" s="204">
        <f t="shared" si="24"/>
        <v>0</v>
      </c>
      <c r="FL15" s="204">
        <f t="shared" si="24"/>
        <v>0</v>
      </c>
      <c r="FM15" s="204">
        <f t="shared" si="24"/>
        <v>0</v>
      </c>
      <c r="FN15" s="204">
        <f t="shared" si="24"/>
        <v>0</v>
      </c>
      <c r="FO15" s="204">
        <f t="shared" si="24"/>
        <v>0</v>
      </c>
      <c r="FP15" s="204">
        <f t="shared" si="24"/>
        <v>0</v>
      </c>
      <c r="FQ15" s="204">
        <f t="shared" si="24"/>
        <v>0</v>
      </c>
      <c r="FR15" s="204">
        <f t="shared" si="24"/>
        <v>0</v>
      </c>
      <c r="FS15" s="204">
        <f t="shared" si="24"/>
        <v>0</v>
      </c>
      <c r="FT15" s="204">
        <f t="shared" si="24"/>
        <v>0</v>
      </c>
      <c r="FU15" s="204">
        <f t="shared" si="24"/>
        <v>0</v>
      </c>
      <c r="FV15" s="204">
        <f t="shared" si="24"/>
        <v>0</v>
      </c>
      <c r="FW15" s="204">
        <f t="shared" si="24"/>
        <v>0</v>
      </c>
      <c r="FX15" s="204">
        <f t="shared" si="24"/>
        <v>0</v>
      </c>
      <c r="FY15" s="204">
        <f t="shared" si="24"/>
        <v>0</v>
      </c>
      <c r="FZ15" s="204">
        <f t="shared" si="24"/>
        <v>0</v>
      </c>
      <c r="GA15" s="204">
        <f t="shared" si="24"/>
        <v>0</v>
      </c>
      <c r="GB15" s="204">
        <f t="shared" si="24"/>
        <v>0</v>
      </c>
      <c r="GC15" s="204">
        <f t="shared" si="24"/>
        <v>0</v>
      </c>
      <c r="GD15" s="204">
        <f t="shared" si="24"/>
        <v>0</v>
      </c>
      <c r="GE15" s="204">
        <f t="shared" si="24"/>
        <v>0</v>
      </c>
      <c r="GF15" s="204">
        <f t="shared" si="24"/>
        <v>0</v>
      </c>
      <c r="GG15" s="204">
        <f t="shared" si="24"/>
        <v>0</v>
      </c>
      <c r="GH15" s="204">
        <f t="shared" si="24"/>
        <v>0</v>
      </c>
      <c r="GI15" s="204">
        <f t="shared" si="24"/>
        <v>0</v>
      </c>
      <c r="GJ15" s="204">
        <f t="shared" si="24"/>
        <v>0</v>
      </c>
      <c r="GK15" s="204">
        <f t="shared" si="24"/>
        <v>0</v>
      </c>
      <c r="GL15" s="223">
        <f t="shared" si="24"/>
        <v>0</v>
      </c>
      <c r="GM15" s="223">
        <f t="shared" si="24"/>
        <v>0</v>
      </c>
      <c r="GN15" s="223">
        <f t="shared" si="24"/>
        <v>0</v>
      </c>
      <c r="GO15" s="223">
        <f t="shared" si="24"/>
        <v>0</v>
      </c>
      <c r="GP15" s="223">
        <f t="shared" si="24"/>
        <v>0</v>
      </c>
      <c r="GQ15" s="223">
        <f t="shared" si="24"/>
        <v>0</v>
      </c>
      <c r="GR15" s="223">
        <f t="shared" si="24"/>
        <v>0</v>
      </c>
      <c r="GS15" s="223">
        <f t="shared" si="24"/>
        <v>0</v>
      </c>
      <c r="GT15" s="223">
        <f t="shared" si="24"/>
        <v>0</v>
      </c>
      <c r="GU15" s="223">
        <f t="shared" si="24"/>
        <v>0</v>
      </c>
      <c r="GV15" s="223">
        <f t="shared" si="24"/>
        <v>0</v>
      </c>
      <c r="GW15" s="223">
        <f t="shared" si="24"/>
        <v>0</v>
      </c>
      <c r="GX15" s="223">
        <f t="shared" si="24"/>
        <v>0</v>
      </c>
      <c r="GY15" s="223">
        <f t="shared" si="24"/>
        <v>0</v>
      </c>
      <c r="GZ15" s="223">
        <f t="shared" si="24"/>
        <v>0</v>
      </c>
      <c r="HA15" s="223">
        <f t="shared" si="24"/>
        <v>0</v>
      </c>
      <c r="HB15" s="223">
        <f t="shared" si="24"/>
        <v>0</v>
      </c>
      <c r="HC15" s="223">
        <f t="shared" si="24"/>
        <v>0</v>
      </c>
      <c r="HD15" s="223">
        <f t="shared" si="24"/>
        <v>0</v>
      </c>
      <c r="HE15" s="223">
        <f t="shared" si="24"/>
        <v>0</v>
      </c>
      <c r="HF15" s="223">
        <f t="shared" si="24"/>
        <v>0</v>
      </c>
      <c r="HG15" s="223">
        <f t="shared" si="24"/>
        <v>0</v>
      </c>
      <c r="HH15" s="223">
        <f t="shared" si="24"/>
        <v>0</v>
      </c>
      <c r="HI15" s="223">
        <f t="shared" si="24"/>
        <v>0</v>
      </c>
      <c r="HJ15" s="223">
        <f t="shared" si="24"/>
        <v>0</v>
      </c>
      <c r="HK15" s="223">
        <f t="shared" si="24"/>
        <v>0</v>
      </c>
      <c r="HL15" s="223">
        <f t="shared" si="24"/>
        <v>0</v>
      </c>
      <c r="HM15" s="223">
        <f t="shared" si="24"/>
        <v>0</v>
      </c>
      <c r="HN15" s="223">
        <f t="shared" si="24"/>
        <v>0</v>
      </c>
      <c r="HO15" s="223">
        <f t="shared" ref="HO15:JZ15" si="25">SUM(HO17:HO1048576)</f>
        <v>0</v>
      </c>
      <c r="HP15" s="223">
        <f t="shared" si="25"/>
        <v>0</v>
      </c>
      <c r="HQ15" s="223">
        <f t="shared" si="25"/>
        <v>0</v>
      </c>
      <c r="HR15" s="223">
        <f t="shared" si="25"/>
        <v>0</v>
      </c>
      <c r="HS15" s="223">
        <f t="shared" si="25"/>
        <v>0</v>
      </c>
      <c r="HT15" s="223">
        <f t="shared" si="25"/>
        <v>0</v>
      </c>
      <c r="HU15" s="223">
        <f t="shared" si="25"/>
        <v>0</v>
      </c>
      <c r="HV15" s="223">
        <f t="shared" si="25"/>
        <v>0</v>
      </c>
      <c r="HW15" s="223">
        <f t="shared" si="25"/>
        <v>0</v>
      </c>
      <c r="HX15" s="223">
        <f t="shared" si="25"/>
        <v>0</v>
      </c>
      <c r="HY15" s="223">
        <f t="shared" si="25"/>
        <v>0</v>
      </c>
      <c r="HZ15" s="223">
        <f t="shared" si="25"/>
        <v>0</v>
      </c>
      <c r="IA15" s="223">
        <f t="shared" si="25"/>
        <v>0</v>
      </c>
      <c r="IB15" s="223">
        <f t="shared" si="25"/>
        <v>0</v>
      </c>
      <c r="IC15" s="223">
        <f t="shared" si="25"/>
        <v>0</v>
      </c>
      <c r="ID15" s="223">
        <f t="shared" si="25"/>
        <v>0</v>
      </c>
      <c r="IE15" s="223">
        <f t="shared" si="25"/>
        <v>0</v>
      </c>
      <c r="IF15" s="223">
        <f t="shared" si="25"/>
        <v>0</v>
      </c>
      <c r="IG15" s="223">
        <f t="shared" si="25"/>
        <v>0</v>
      </c>
      <c r="IH15" s="223">
        <f t="shared" si="25"/>
        <v>0</v>
      </c>
      <c r="II15" s="223">
        <f t="shared" si="25"/>
        <v>0</v>
      </c>
      <c r="IJ15" s="223">
        <f t="shared" si="25"/>
        <v>0</v>
      </c>
      <c r="IK15" s="223">
        <f t="shared" si="25"/>
        <v>0</v>
      </c>
      <c r="IL15" s="223">
        <f t="shared" si="25"/>
        <v>0</v>
      </c>
      <c r="IM15" s="223">
        <f t="shared" si="25"/>
        <v>0</v>
      </c>
      <c r="IN15" s="223">
        <f t="shared" si="25"/>
        <v>0</v>
      </c>
      <c r="IO15" s="223">
        <f t="shared" si="25"/>
        <v>0</v>
      </c>
      <c r="IP15" s="223">
        <f t="shared" si="25"/>
        <v>0</v>
      </c>
      <c r="IQ15" s="223">
        <f t="shared" si="25"/>
        <v>0</v>
      </c>
      <c r="IR15" s="223">
        <f t="shared" si="25"/>
        <v>0</v>
      </c>
      <c r="IS15" s="223">
        <f t="shared" si="25"/>
        <v>0</v>
      </c>
      <c r="IT15" s="223">
        <f t="shared" si="25"/>
        <v>0</v>
      </c>
      <c r="IU15" s="282">
        <f t="shared" si="25"/>
        <v>0</v>
      </c>
      <c r="IV15" s="282">
        <f t="shared" si="25"/>
        <v>0</v>
      </c>
      <c r="IW15" s="282">
        <f t="shared" si="25"/>
        <v>0</v>
      </c>
      <c r="IX15" s="282">
        <f t="shared" si="25"/>
        <v>0</v>
      </c>
      <c r="IY15" s="282">
        <f t="shared" si="25"/>
        <v>0</v>
      </c>
      <c r="IZ15" s="282">
        <f t="shared" si="25"/>
        <v>0</v>
      </c>
      <c r="JA15" s="282">
        <f t="shared" si="25"/>
        <v>0</v>
      </c>
      <c r="JB15" s="282">
        <f t="shared" si="25"/>
        <v>0</v>
      </c>
      <c r="JC15" s="282">
        <f t="shared" si="25"/>
        <v>0</v>
      </c>
      <c r="JD15" s="282">
        <f t="shared" si="25"/>
        <v>0</v>
      </c>
      <c r="JE15" s="282">
        <f t="shared" si="25"/>
        <v>0</v>
      </c>
      <c r="JF15" s="282">
        <f t="shared" si="25"/>
        <v>0</v>
      </c>
      <c r="JG15" s="282">
        <f t="shared" si="25"/>
        <v>0</v>
      </c>
      <c r="JH15" s="282">
        <f t="shared" si="25"/>
        <v>0</v>
      </c>
      <c r="JI15" s="282">
        <f t="shared" si="25"/>
        <v>0</v>
      </c>
      <c r="JJ15" s="282">
        <f t="shared" si="25"/>
        <v>0</v>
      </c>
      <c r="JK15" s="282">
        <f t="shared" si="25"/>
        <v>0</v>
      </c>
      <c r="JL15" s="282">
        <f t="shared" si="25"/>
        <v>0</v>
      </c>
      <c r="JM15" s="282">
        <f t="shared" si="25"/>
        <v>0</v>
      </c>
      <c r="JN15" s="282">
        <f t="shared" si="25"/>
        <v>0</v>
      </c>
      <c r="JO15" s="282">
        <f t="shared" si="25"/>
        <v>0</v>
      </c>
      <c r="JP15" s="282">
        <f t="shared" si="25"/>
        <v>0</v>
      </c>
      <c r="JQ15" s="282">
        <f t="shared" si="25"/>
        <v>0</v>
      </c>
      <c r="JR15" s="282">
        <f t="shared" si="25"/>
        <v>0</v>
      </c>
      <c r="JS15" s="282">
        <f t="shared" si="25"/>
        <v>0</v>
      </c>
      <c r="JT15" s="282">
        <f t="shared" si="25"/>
        <v>0</v>
      </c>
      <c r="JU15" s="282">
        <f t="shared" si="25"/>
        <v>0</v>
      </c>
      <c r="JV15" s="282">
        <f t="shared" si="25"/>
        <v>0</v>
      </c>
      <c r="JW15" s="282">
        <f t="shared" si="25"/>
        <v>0</v>
      </c>
      <c r="JX15" s="282">
        <f t="shared" si="25"/>
        <v>0</v>
      </c>
      <c r="JY15" s="282">
        <f t="shared" si="25"/>
        <v>0</v>
      </c>
      <c r="JZ15" s="282">
        <f t="shared" si="25"/>
        <v>0</v>
      </c>
      <c r="KA15" s="282">
        <f t="shared" ref="KA15:ML15" si="26">SUM(KA17:KA1048576)</f>
        <v>0</v>
      </c>
      <c r="KB15" s="282">
        <f t="shared" si="26"/>
        <v>0</v>
      </c>
      <c r="KC15" s="282">
        <f t="shared" si="26"/>
        <v>0</v>
      </c>
      <c r="KD15" s="282">
        <f t="shared" si="26"/>
        <v>0</v>
      </c>
      <c r="KE15" s="282">
        <f t="shared" si="26"/>
        <v>0</v>
      </c>
      <c r="KF15" s="282">
        <f t="shared" si="26"/>
        <v>0</v>
      </c>
      <c r="KG15" s="282">
        <f t="shared" si="26"/>
        <v>0</v>
      </c>
      <c r="KH15" s="282">
        <f t="shared" si="26"/>
        <v>0</v>
      </c>
      <c r="KI15" s="282">
        <f t="shared" si="26"/>
        <v>0</v>
      </c>
      <c r="KJ15" s="282">
        <f t="shared" si="26"/>
        <v>0</v>
      </c>
      <c r="KK15" s="282">
        <f t="shared" si="26"/>
        <v>0</v>
      </c>
      <c r="KL15" s="282">
        <f t="shared" si="26"/>
        <v>0</v>
      </c>
      <c r="KM15" s="282">
        <f t="shared" si="26"/>
        <v>0</v>
      </c>
      <c r="KN15" s="282">
        <f t="shared" si="26"/>
        <v>0</v>
      </c>
      <c r="KO15" s="282">
        <f t="shared" si="26"/>
        <v>0</v>
      </c>
      <c r="KP15" s="282">
        <f t="shared" si="26"/>
        <v>0</v>
      </c>
      <c r="KQ15" s="282">
        <f t="shared" si="26"/>
        <v>0</v>
      </c>
      <c r="KR15" s="282">
        <f t="shared" si="26"/>
        <v>0</v>
      </c>
      <c r="KS15" s="282">
        <f t="shared" si="26"/>
        <v>0</v>
      </c>
      <c r="KT15" s="282">
        <f t="shared" si="26"/>
        <v>0</v>
      </c>
      <c r="KU15" s="282">
        <f t="shared" si="26"/>
        <v>0</v>
      </c>
      <c r="KV15" s="282">
        <f t="shared" si="26"/>
        <v>0</v>
      </c>
      <c r="KW15" s="282">
        <f t="shared" si="26"/>
        <v>0</v>
      </c>
      <c r="KX15" s="282">
        <f t="shared" si="26"/>
        <v>0</v>
      </c>
      <c r="KY15" s="282">
        <f t="shared" si="26"/>
        <v>0</v>
      </c>
      <c r="KZ15" s="282">
        <f t="shared" si="26"/>
        <v>0</v>
      </c>
      <c r="LA15" s="282">
        <f t="shared" si="26"/>
        <v>0</v>
      </c>
      <c r="LB15" s="282">
        <f t="shared" si="26"/>
        <v>0</v>
      </c>
      <c r="LC15" s="282">
        <f t="shared" si="26"/>
        <v>0</v>
      </c>
      <c r="LD15" s="282">
        <f t="shared" si="26"/>
        <v>0</v>
      </c>
      <c r="LE15" s="282">
        <f t="shared" si="26"/>
        <v>0</v>
      </c>
      <c r="LF15" s="282">
        <f t="shared" si="26"/>
        <v>0</v>
      </c>
      <c r="LG15" s="282">
        <f t="shared" si="26"/>
        <v>0</v>
      </c>
      <c r="LH15" s="282">
        <f t="shared" si="26"/>
        <v>0</v>
      </c>
      <c r="LI15" s="282">
        <f t="shared" si="26"/>
        <v>0</v>
      </c>
      <c r="LJ15" s="282">
        <f t="shared" si="26"/>
        <v>0</v>
      </c>
      <c r="LK15" s="282">
        <f t="shared" si="26"/>
        <v>0</v>
      </c>
      <c r="LL15" s="282">
        <f t="shared" si="26"/>
        <v>0</v>
      </c>
      <c r="LM15" s="282">
        <f t="shared" si="26"/>
        <v>0</v>
      </c>
      <c r="LN15" s="282">
        <f t="shared" si="26"/>
        <v>0</v>
      </c>
      <c r="LO15" s="282">
        <f t="shared" si="26"/>
        <v>0</v>
      </c>
      <c r="LP15" s="282">
        <f t="shared" si="26"/>
        <v>0</v>
      </c>
      <c r="LQ15" s="282">
        <f t="shared" si="26"/>
        <v>0</v>
      </c>
      <c r="LR15" s="282">
        <f t="shared" si="26"/>
        <v>0</v>
      </c>
      <c r="LS15" s="282">
        <f t="shared" si="26"/>
        <v>0</v>
      </c>
      <c r="LT15" s="282">
        <f t="shared" si="26"/>
        <v>0</v>
      </c>
      <c r="LU15" s="282">
        <f t="shared" si="26"/>
        <v>0</v>
      </c>
      <c r="LV15" s="282">
        <f t="shared" si="26"/>
        <v>0</v>
      </c>
      <c r="LW15" s="282">
        <f t="shared" si="26"/>
        <v>0</v>
      </c>
      <c r="LX15" s="282">
        <f t="shared" si="26"/>
        <v>0</v>
      </c>
      <c r="LY15" s="282">
        <f t="shared" si="26"/>
        <v>0</v>
      </c>
      <c r="LZ15" s="282">
        <f t="shared" si="26"/>
        <v>0</v>
      </c>
      <c r="MA15" s="282">
        <f t="shared" si="26"/>
        <v>0</v>
      </c>
      <c r="MB15" s="282">
        <f t="shared" si="26"/>
        <v>0</v>
      </c>
      <c r="MC15" s="282">
        <f t="shared" si="26"/>
        <v>0</v>
      </c>
      <c r="MD15" s="282">
        <f t="shared" si="26"/>
        <v>0</v>
      </c>
      <c r="ME15" s="282">
        <f t="shared" si="26"/>
        <v>0</v>
      </c>
      <c r="MF15" s="282">
        <f t="shared" si="26"/>
        <v>0</v>
      </c>
      <c r="MG15" s="282">
        <f t="shared" si="26"/>
        <v>0</v>
      </c>
      <c r="MH15" s="282">
        <f t="shared" si="26"/>
        <v>0</v>
      </c>
      <c r="MI15" s="284">
        <f t="shared" si="26"/>
        <v>0</v>
      </c>
      <c r="MJ15" s="284">
        <f t="shared" si="26"/>
        <v>0</v>
      </c>
      <c r="MK15" s="284">
        <f t="shared" si="26"/>
        <v>0</v>
      </c>
      <c r="ML15" s="284">
        <f t="shared" si="26"/>
        <v>0</v>
      </c>
      <c r="MM15" s="284">
        <f t="shared" ref="MM15:OX15" si="27">SUM(MM17:MM1048576)</f>
        <v>0</v>
      </c>
      <c r="MN15" s="284">
        <f t="shared" si="27"/>
        <v>0</v>
      </c>
      <c r="MO15" s="284">
        <f t="shared" si="27"/>
        <v>0</v>
      </c>
      <c r="MP15" s="284">
        <f t="shared" si="27"/>
        <v>0</v>
      </c>
      <c r="MQ15" s="284">
        <f t="shared" si="27"/>
        <v>0</v>
      </c>
      <c r="MR15" s="284">
        <f t="shared" si="27"/>
        <v>0</v>
      </c>
      <c r="MS15" s="284">
        <f t="shared" si="27"/>
        <v>0</v>
      </c>
      <c r="MT15" s="284">
        <f t="shared" si="27"/>
        <v>0</v>
      </c>
      <c r="MU15" s="284">
        <f t="shared" si="27"/>
        <v>0</v>
      </c>
      <c r="MV15" s="284">
        <f t="shared" si="27"/>
        <v>0</v>
      </c>
      <c r="MW15" s="284">
        <f t="shared" si="27"/>
        <v>0</v>
      </c>
      <c r="MX15" s="284">
        <f t="shared" si="27"/>
        <v>0</v>
      </c>
      <c r="MY15" s="284">
        <f t="shared" si="27"/>
        <v>0</v>
      </c>
      <c r="MZ15" s="284">
        <f t="shared" si="27"/>
        <v>0</v>
      </c>
      <c r="NA15" s="284">
        <f t="shared" si="27"/>
        <v>0</v>
      </c>
      <c r="NB15" s="284">
        <f t="shared" si="27"/>
        <v>0</v>
      </c>
      <c r="NC15" s="284">
        <f t="shared" si="27"/>
        <v>0</v>
      </c>
      <c r="ND15" s="284">
        <f t="shared" si="27"/>
        <v>0</v>
      </c>
      <c r="NE15" s="284">
        <f t="shared" si="27"/>
        <v>0</v>
      </c>
      <c r="NF15" s="284">
        <f t="shared" si="27"/>
        <v>0</v>
      </c>
      <c r="NG15" s="284">
        <f t="shared" si="27"/>
        <v>0</v>
      </c>
      <c r="NH15" s="284">
        <f t="shared" si="27"/>
        <v>0</v>
      </c>
      <c r="NI15" s="284">
        <f t="shared" si="27"/>
        <v>0</v>
      </c>
      <c r="NJ15" s="284">
        <f t="shared" si="27"/>
        <v>0</v>
      </c>
      <c r="NK15" s="284">
        <f t="shared" si="27"/>
        <v>0</v>
      </c>
      <c r="NL15" s="284">
        <f t="shared" si="27"/>
        <v>0</v>
      </c>
      <c r="NM15" s="284">
        <f t="shared" si="27"/>
        <v>0</v>
      </c>
      <c r="NN15" s="284">
        <f t="shared" si="27"/>
        <v>0</v>
      </c>
      <c r="NO15" s="284">
        <f t="shared" si="27"/>
        <v>0</v>
      </c>
      <c r="NP15" s="284">
        <f t="shared" si="27"/>
        <v>0</v>
      </c>
      <c r="NQ15" s="284">
        <f t="shared" si="27"/>
        <v>0</v>
      </c>
      <c r="NR15" s="284">
        <f t="shared" si="27"/>
        <v>0</v>
      </c>
      <c r="NS15" s="284">
        <f t="shared" si="27"/>
        <v>0</v>
      </c>
      <c r="NT15" s="284">
        <f t="shared" si="27"/>
        <v>0</v>
      </c>
      <c r="NU15" s="284">
        <f t="shared" si="27"/>
        <v>0</v>
      </c>
      <c r="NV15" s="284">
        <f t="shared" si="27"/>
        <v>0</v>
      </c>
      <c r="NW15" s="284">
        <f t="shared" si="27"/>
        <v>0</v>
      </c>
      <c r="NX15" s="284">
        <f t="shared" si="27"/>
        <v>0</v>
      </c>
      <c r="NY15" s="284">
        <f t="shared" si="27"/>
        <v>0</v>
      </c>
      <c r="NZ15" s="284">
        <f t="shared" si="27"/>
        <v>0</v>
      </c>
      <c r="OA15" s="284">
        <f t="shared" si="27"/>
        <v>0</v>
      </c>
      <c r="OB15" s="284">
        <f t="shared" si="27"/>
        <v>0</v>
      </c>
      <c r="OC15" s="284">
        <f t="shared" si="27"/>
        <v>0</v>
      </c>
      <c r="OD15" s="284">
        <f t="shared" si="27"/>
        <v>0</v>
      </c>
      <c r="OE15" s="284">
        <f t="shared" si="27"/>
        <v>0</v>
      </c>
      <c r="OF15" s="284">
        <f t="shared" si="27"/>
        <v>0</v>
      </c>
      <c r="OG15" s="284">
        <f t="shared" si="27"/>
        <v>0</v>
      </c>
      <c r="OH15" s="284">
        <f t="shared" si="27"/>
        <v>0</v>
      </c>
      <c r="OI15" s="284">
        <f t="shared" si="27"/>
        <v>0</v>
      </c>
      <c r="OJ15" s="284">
        <f t="shared" si="27"/>
        <v>0</v>
      </c>
      <c r="OK15" s="284">
        <f t="shared" si="27"/>
        <v>0</v>
      </c>
      <c r="OL15" s="284">
        <f t="shared" si="27"/>
        <v>0</v>
      </c>
      <c r="OM15" s="284">
        <f t="shared" si="27"/>
        <v>0</v>
      </c>
      <c r="ON15" s="284">
        <f t="shared" si="27"/>
        <v>0</v>
      </c>
      <c r="OO15" s="284">
        <f t="shared" si="27"/>
        <v>0</v>
      </c>
      <c r="OP15" s="284">
        <f t="shared" si="27"/>
        <v>0</v>
      </c>
      <c r="OQ15" s="284">
        <f t="shared" si="27"/>
        <v>0</v>
      </c>
      <c r="OR15" s="284">
        <f t="shared" si="27"/>
        <v>0</v>
      </c>
      <c r="OS15" s="284">
        <f t="shared" si="27"/>
        <v>0</v>
      </c>
      <c r="OT15" s="284">
        <f t="shared" si="27"/>
        <v>0</v>
      </c>
      <c r="OU15" s="284">
        <f t="shared" si="27"/>
        <v>0</v>
      </c>
      <c r="OV15" s="284">
        <f t="shared" si="27"/>
        <v>0</v>
      </c>
      <c r="OW15" s="284">
        <f t="shared" si="27"/>
        <v>0</v>
      </c>
      <c r="OX15" s="284">
        <f t="shared" si="27"/>
        <v>0</v>
      </c>
      <c r="OY15" s="284">
        <f t="shared" ref="OY15:PT15" si="28">SUM(OY17:OY1048576)</f>
        <v>0</v>
      </c>
      <c r="OZ15" s="284">
        <f t="shared" si="28"/>
        <v>0</v>
      </c>
      <c r="PA15" s="284">
        <f t="shared" si="28"/>
        <v>0</v>
      </c>
      <c r="PB15" s="284">
        <f t="shared" si="28"/>
        <v>0</v>
      </c>
      <c r="PC15" s="284">
        <f t="shared" si="28"/>
        <v>0</v>
      </c>
      <c r="PD15" s="284">
        <f t="shared" si="28"/>
        <v>0</v>
      </c>
      <c r="PE15" s="284">
        <f t="shared" si="28"/>
        <v>0</v>
      </c>
      <c r="PF15" s="284">
        <f t="shared" si="28"/>
        <v>0</v>
      </c>
      <c r="PG15" s="284">
        <f t="shared" si="28"/>
        <v>0</v>
      </c>
      <c r="PH15" s="284">
        <f t="shared" si="28"/>
        <v>0</v>
      </c>
      <c r="PI15" s="284">
        <f t="shared" si="28"/>
        <v>0</v>
      </c>
      <c r="PJ15" s="284">
        <f t="shared" si="28"/>
        <v>0</v>
      </c>
      <c r="PK15" s="284">
        <f t="shared" si="28"/>
        <v>0</v>
      </c>
      <c r="PL15" s="284">
        <f t="shared" si="28"/>
        <v>0</v>
      </c>
      <c r="PM15" s="284">
        <f t="shared" si="28"/>
        <v>0</v>
      </c>
      <c r="PN15" s="284">
        <f t="shared" si="28"/>
        <v>0</v>
      </c>
      <c r="PO15" s="284">
        <f t="shared" si="28"/>
        <v>0</v>
      </c>
      <c r="PP15" s="284">
        <f t="shared" si="28"/>
        <v>0</v>
      </c>
      <c r="PQ15" s="284">
        <f t="shared" si="28"/>
        <v>0</v>
      </c>
      <c r="PR15" s="284">
        <f t="shared" si="28"/>
        <v>0</v>
      </c>
      <c r="PS15" s="284">
        <f t="shared" si="28"/>
        <v>0</v>
      </c>
      <c r="PT15" s="284">
        <f t="shared" si="28"/>
        <v>0</v>
      </c>
      <c r="PY15" s="9" t="s">
        <v>189</v>
      </c>
    </row>
    <row r="16" spans="1:441" s="30" customFormat="1" ht="121.5" customHeight="1">
      <c r="A16" s="122"/>
      <c r="B16" s="128">
        <v>44582</v>
      </c>
      <c r="C16" s="128">
        <v>44583</v>
      </c>
      <c r="D16" s="128">
        <v>44584</v>
      </c>
      <c r="E16" s="128">
        <v>44585</v>
      </c>
      <c r="F16" s="128">
        <v>44586</v>
      </c>
      <c r="G16" s="128">
        <v>44587</v>
      </c>
      <c r="H16" s="128">
        <v>44588</v>
      </c>
      <c r="I16" s="128">
        <v>44589</v>
      </c>
      <c r="J16" s="128">
        <v>44590</v>
      </c>
      <c r="K16" s="128">
        <v>44591</v>
      </c>
      <c r="L16" s="128">
        <v>44592</v>
      </c>
      <c r="M16" s="128">
        <v>44593</v>
      </c>
      <c r="N16" s="128">
        <v>44594</v>
      </c>
      <c r="O16" s="128">
        <v>44595</v>
      </c>
      <c r="P16" s="128">
        <v>44596</v>
      </c>
      <c r="Q16" s="128">
        <v>44597</v>
      </c>
      <c r="R16" s="128">
        <v>44598</v>
      </c>
      <c r="S16" s="128">
        <v>44599</v>
      </c>
      <c r="T16" s="128">
        <v>44600</v>
      </c>
      <c r="U16" s="128">
        <v>44601</v>
      </c>
      <c r="V16" s="128">
        <v>44602</v>
      </c>
      <c r="W16" s="128">
        <v>44603</v>
      </c>
      <c r="X16" s="128">
        <v>44604</v>
      </c>
      <c r="Y16" s="128">
        <v>44605</v>
      </c>
      <c r="Z16" s="128">
        <v>44606</v>
      </c>
      <c r="AA16" s="128">
        <v>44607</v>
      </c>
      <c r="AB16" s="128">
        <v>44608</v>
      </c>
      <c r="AC16" s="128">
        <v>44609</v>
      </c>
      <c r="AD16" s="128">
        <v>44610</v>
      </c>
      <c r="AE16" s="128">
        <v>44611</v>
      </c>
      <c r="AF16" s="128">
        <v>44612</v>
      </c>
      <c r="AG16" s="128">
        <v>44613</v>
      </c>
      <c r="AH16" s="128">
        <v>44614</v>
      </c>
      <c r="AI16" s="128">
        <v>44615</v>
      </c>
      <c r="AJ16" s="128">
        <v>44616</v>
      </c>
      <c r="AK16" s="128">
        <v>44617</v>
      </c>
      <c r="AL16" s="128">
        <v>44618</v>
      </c>
      <c r="AM16" s="128">
        <v>44619</v>
      </c>
      <c r="AN16" s="128">
        <v>44620</v>
      </c>
      <c r="AO16" s="128">
        <v>44621</v>
      </c>
      <c r="AP16" s="128">
        <v>44622</v>
      </c>
      <c r="AQ16" s="128">
        <v>44623</v>
      </c>
      <c r="AR16" s="128">
        <v>44624</v>
      </c>
      <c r="AS16" s="128">
        <v>44625</v>
      </c>
      <c r="AT16" s="128">
        <v>44626</v>
      </c>
      <c r="AU16" s="128">
        <v>44627</v>
      </c>
      <c r="AV16" s="128">
        <v>44628</v>
      </c>
      <c r="AW16" s="128">
        <v>44629</v>
      </c>
      <c r="AX16" s="128">
        <v>44630</v>
      </c>
      <c r="AY16" s="128">
        <v>44631</v>
      </c>
      <c r="AZ16" s="128">
        <v>44632</v>
      </c>
      <c r="BA16" s="128">
        <v>44633</v>
      </c>
      <c r="BB16" s="128">
        <v>44634</v>
      </c>
      <c r="BC16" s="128">
        <v>44635</v>
      </c>
      <c r="BD16" s="128">
        <v>44636</v>
      </c>
      <c r="BE16" s="128">
        <v>44637</v>
      </c>
      <c r="BF16" s="128">
        <v>44638</v>
      </c>
      <c r="BG16" s="128">
        <v>44639</v>
      </c>
      <c r="BH16" s="128">
        <v>44640</v>
      </c>
      <c r="BI16" s="128">
        <v>44641</v>
      </c>
      <c r="BJ16" s="128">
        <v>44642</v>
      </c>
      <c r="BK16" s="128">
        <v>44643</v>
      </c>
      <c r="BL16" s="128">
        <v>44644</v>
      </c>
      <c r="BM16" s="128">
        <v>44645</v>
      </c>
      <c r="BN16" s="128">
        <v>44646</v>
      </c>
      <c r="BO16" s="128">
        <v>44647</v>
      </c>
      <c r="BP16" s="128">
        <v>44648</v>
      </c>
      <c r="BQ16" s="128">
        <v>44649</v>
      </c>
      <c r="BR16" s="128">
        <v>44650</v>
      </c>
      <c r="BS16" s="128">
        <v>44651</v>
      </c>
      <c r="BT16" s="128">
        <v>44652</v>
      </c>
      <c r="BU16" s="128">
        <v>44653</v>
      </c>
      <c r="BV16" s="128">
        <v>44654</v>
      </c>
      <c r="BW16" s="128">
        <v>44655</v>
      </c>
      <c r="BX16" s="128">
        <v>44656</v>
      </c>
      <c r="BY16" s="128">
        <v>44657</v>
      </c>
      <c r="BZ16" s="128">
        <v>44658</v>
      </c>
      <c r="CA16" s="128">
        <v>44659</v>
      </c>
      <c r="CB16" s="128">
        <v>44660</v>
      </c>
      <c r="CC16" s="128">
        <v>44661</v>
      </c>
      <c r="CD16" s="128">
        <v>44662</v>
      </c>
      <c r="CE16" s="128">
        <v>44663</v>
      </c>
      <c r="CF16" s="128">
        <v>44664</v>
      </c>
      <c r="CG16" s="128">
        <v>44665</v>
      </c>
      <c r="CH16" s="128">
        <v>44666</v>
      </c>
      <c r="CI16" s="128">
        <v>44667</v>
      </c>
      <c r="CJ16" s="128">
        <v>44668</v>
      </c>
      <c r="CK16" s="128">
        <v>44669</v>
      </c>
      <c r="CL16" s="128">
        <v>44670</v>
      </c>
      <c r="CM16" s="128">
        <v>44671</v>
      </c>
      <c r="CN16" s="128">
        <v>44672</v>
      </c>
      <c r="CO16" s="128">
        <v>44673</v>
      </c>
      <c r="CP16" s="128">
        <v>44674</v>
      </c>
      <c r="CQ16" s="128">
        <v>44675</v>
      </c>
      <c r="CR16" s="128">
        <v>44676</v>
      </c>
      <c r="CS16" s="128">
        <v>44677</v>
      </c>
      <c r="CT16" s="128">
        <v>44678</v>
      </c>
      <c r="CU16" s="128">
        <v>44679</v>
      </c>
      <c r="CV16" s="128">
        <v>44680</v>
      </c>
      <c r="CW16" s="128">
        <v>44681</v>
      </c>
      <c r="CX16" s="128">
        <v>44682</v>
      </c>
      <c r="CY16" s="128">
        <v>44683</v>
      </c>
      <c r="CZ16" s="128">
        <v>44684</v>
      </c>
      <c r="DA16" s="128">
        <v>44685</v>
      </c>
      <c r="DB16" s="128">
        <v>44686</v>
      </c>
      <c r="DC16" s="128">
        <v>44687</v>
      </c>
      <c r="DD16" s="128">
        <v>44688</v>
      </c>
      <c r="DE16" s="128">
        <v>44689</v>
      </c>
      <c r="DF16" s="128">
        <v>44690</v>
      </c>
      <c r="DG16" s="128">
        <v>44691</v>
      </c>
      <c r="DH16" s="128">
        <v>44692</v>
      </c>
      <c r="DI16" s="128">
        <v>44693</v>
      </c>
      <c r="DJ16" s="128">
        <v>44694</v>
      </c>
      <c r="DK16" s="128">
        <v>44695</v>
      </c>
      <c r="DL16" s="128">
        <v>44696</v>
      </c>
      <c r="DM16" s="128">
        <v>44697</v>
      </c>
      <c r="DN16" s="128">
        <v>44698</v>
      </c>
      <c r="DO16" s="128">
        <v>44699</v>
      </c>
      <c r="DP16" s="128">
        <v>44700</v>
      </c>
      <c r="DQ16" s="128">
        <v>44701</v>
      </c>
      <c r="DR16" s="128">
        <v>44702</v>
      </c>
      <c r="DS16" s="128">
        <v>44703</v>
      </c>
      <c r="DT16" s="128">
        <v>44704</v>
      </c>
      <c r="DU16" s="128">
        <v>44705</v>
      </c>
      <c r="DV16" s="128">
        <v>44706</v>
      </c>
      <c r="DW16" s="128">
        <v>44707</v>
      </c>
      <c r="DX16" s="128">
        <v>44708</v>
      </c>
      <c r="DY16" s="128">
        <v>44709</v>
      </c>
      <c r="DZ16" s="128">
        <v>44710</v>
      </c>
      <c r="EA16" s="128">
        <v>44711</v>
      </c>
      <c r="EB16" s="128">
        <v>44712</v>
      </c>
      <c r="EC16" s="128">
        <v>44713</v>
      </c>
      <c r="ED16" s="128">
        <v>44714</v>
      </c>
      <c r="EE16" s="128">
        <v>44715</v>
      </c>
      <c r="EF16" s="128">
        <v>44716</v>
      </c>
      <c r="EG16" s="128">
        <v>44717</v>
      </c>
      <c r="EH16" s="128">
        <v>44718</v>
      </c>
      <c r="EI16" s="128">
        <v>44719</v>
      </c>
      <c r="EJ16" s="128">
        <v>44720</v>
      </c>
      <c r="EK16" s="128">
        <v>44721</v>
      </c>
      <c r="EL16" s="128">
        <v>44722</v>
      </c>
      <c r="EM16" s="128">
        <v>44723</v>
      </c>
      <c r="EN16" s="128">
        <v>44724</v>
      </c>
      <c r="EO16" s="128">
        <v>44725</v>
      </c>
      <c r="EP16" s="128">
        <v>44726</v>
      </c>
      <c r="EQ16" s="128">
        <v>44727</v>
      </c>
      <c r="ER16" s="128">
        <v>44728</v>
      </c>
      <c r="ES16" s="128">
        <v>44729</v>
      </c>
      <c r="ET16" s="128">
        <v>44730</v>
      </c>
      <c r="EU16" s="128">
        <v>44731</v>
      </c>
      <c r="EV16" s="128">
        <v>44732</v>
      </c>
      <c r="EW16" s="128">
        <v>44733</v>
      </c>
      <c r="EX16" s="128">
        <v>44734</v>
      </c>
      <c r="EY16" s="128">
        <v>44735</v>
      </c>
      <c r="EZ16" s="128">
        <v>44736</v>
      </c>
      <c r="FA16" s="128">
        <v>44737</v>
      </c>
      <c r="FB16" s="128">
        <v>44738</v>
      </c>
      <c r="FC16" s="128">
        <v>44739</v>
      </c>
      <c r="FD16" s="128">
        <v>44740</v>
      </c>
      <c r="FE16" s="128">
        <v>44741</v>
      </c>
      <c r="FF16" s="128">
        <v>44742</v>
      </c>
      <c r="FG16" s="128">
        <v>44743</v>
      </c>
      <c r="FH16" s="128">
        <v>44744</v>
      </c>
      <c r="FI16" s="128">
        <v>44745</v>
      </c>
      <c r="FJ16" s="128">
        <v>44746</v>
      </c>
      <c r="FK16" s="128">
        <v>44747</v>
      </c>
      <c r="FL16" s="128">
        <v>44748</v>
      </c>
      <c r="FM16" s="128">
        <v>44749</v>
      </c>
      <c r="FN16" s="128">
        <v>44750</v>
      </c>
      <c r="FO16" s="128">
        <v>44751</v>
      </c>
      <c r="FP16" s="128">
        <v>44752</v>
      </c>
      <c r="FQ16" s="128">
        <v>44753</v>
      </c>
      <c r="FR16" s="128">
        <v>44754</v>
      </c>
      <c r="FS16" s="128">
        <v>44755</v>
      </c>
      <c r="FT16" s="128">
        <v>44756</v>
      </c>
      <c r="FU16" s="128">
        <v>44757</v>
      </c>
      <c r="FV16" s="128">
        <v>44758</v>
      </c>
      <c r="FW16" s="128">
        <v>44759</v>
      </c>
      <c r="FX16" s="128">
        <v>44760</v>
      </c>
      <c r="FY16" s="128">
        <v>44761</v>
      </c>
      <c r="FZ16" s="128">
        <v>44762</v>
      </c>
      <c r="GA16" s="128">
        <v>44763</v>
      </c>
      <c r="GB16" s="128">
        <v>44764</v>
      </c>
      <c r="GC16" s="128">
        <v>44765</v>
      </c>
      <c r="GD16" s="128">
        <v>44766</v>
      </c>
      <c r="GE16" s="128">
        <v>44767</v>
      </c>
      <c r="GF16" s="128">
        <v>44768</v>
      </c>
      <c r="GG16" s="128">
        <v>44769</v>
      </c>
      <c r="GH16" s="128">
        <v>44770</v>
      </c>
      <c r="GI16" s="128">
        <v>44771</v>
      </c>
      <c r="GJ16" s="128">
        <v>44772</v>
      </c>
      <c r="GK16" s="128">
        <v>44773</v>
      </c>
      <c r="GL16" s="128">
        <v>44774</v>
      </c>
      <c r="GM16" s="128">
        <v>44775</v>
      </c>
      <c r="GN16" s="128">
        <v>44776</v>
      </c>
      <c r="GO16" s="128">
        <v>44777</v>
      </c>
      <c r="GP16" s="128">
        <v>44778</v>
      </c>
      <c r="GQ16" s="128">
        <v>44779</v>
      </c>
      <c r="GR16" s="128">
        <v>44780</v>
      </c>
      <c r="GS16" s="128">
        <v>44781</v>
      </c>
      <c r="GT16" s="128">
        <v>44782</v>
      </c>
      <c r="GU16" s="128">
        <v>44783</v>
      </c>
      <c r="GV16" s="128">
        <v>44784</v>
      </c>
      <c r="GW16" s="128">
        <v>44785</v>
      </c>
      <c r="GX16" s="128">
        <v>44786</v>
      </c>
      <c r="GY16" s="128">
        <v>44787</v>
      </c>
      <c r="GZ16" s="128">
        <v>44788</v>
      </c>
      <c r="HA16" s="128">
        <v>44789</v>
      </c>
      <c r="HB16" s="128">
        <v>44790</v>
      </c>
      <c r="HC16" s="128">
        <v>44791</v>
      </c>
      <c r="HD16" s="128">
        <v>44792</v>
      </c>
      <c r="HE16" s="128">
        <v>44793</v>
      </c>
      <c r="HF16" s="128">
        <v>44794</v>
      </c>
      <c r="HG16" s="128">
        <v>44795</v>
      </c>
      <c r="HH16" s="128">
        <v>44796</v>
      </c>
      <c r="HI16" s="128">
        <v>44797</v>
      </c>
      <c r="HJ16" s="128">
        <v>44798</v>
      </c>
      <c r="HK16" s="128">
        <v>44799</v>
      </c>
      <c r="HL16" s="128">
        <v>44800</v>
      </c>
      <c r="HM16" s="128">
        <v>44801</v>
      </c>
      <c r="HN16" s="128">
        <v>44802</v>
      </c>
      <c r="HO16" s="128">
        <v>44803</v>
      </c>
      <c r="HP16" s="128">
        <v>44804</v>
      </c>
      <c r="HQ16" s="128">
        <v>44805</v>
      </c>
      <c r="HR16" s="128">
        <v>44806</v>
      </c>
      <c r="HS16" s="128">
        <v>44807</v>
      </c>
      <c r="HT16" s="128">
        <v>44808</v>
      </c>
      <c r="HU16" s="128">
        <v>44809</v>
      </c>
      <c r="HV16" s="128">
        <v>44810</v>
      </c>
      <c r="HW16" s="128">
        <v>44811</v>
      </c>
      <c r="HX16" s="128">
        <v>44812</v>
      </c>
      <c r="HY16" s="128">
        <v>44813</v>
      </c>
      <c r="HZ16" s="128">
        <v>44814</v>
      </c>
      <c r="IA16" s="128">
        <v>44815</v>
      </c>
      <c r="IB16" s="128">
        <v>44816</v>
      </c>
      <c r="IC16" s="128">
        <v>44817</v>
      </c>
      <c r="ID16" s="128">
        <v>44818</v>
      </c>
      <c r="IE16" s="128">
        <v>44819</v>
      </c>
      <c r="IF16" s="128">
        <v>44820</v>
      </c>
      <c r="IG16" s="128">
        <v>44821</v>
      </c>
      <c r="IH16" s="128">
        <v>44822</v>
      </c>
      <c r="II16" s="128">
        <v>44823</v>
      </c>
      <c r="IJ16" s="128">
        <v>44824</v>
      </c>
      <c r="IK16" s="128">
        <v>44825</v>
      </c>
      <c r="IL16" s="128">
        <v>44826</v>
      </c>
      <c r="IM16" s="128">
        <v>44827</v>
      </c>
      <c r="IN16" s="128">
        <v>44828</v>
      </c>
      <c r="IO16" s="128">
        <v>44829</v>
      </c>
      <c r="IP16" s="128">
        <v>44830</v>
      </c>
      <c r="IQ16" s="128">
        <v>44831</v>
      </c>
      <c r="IR16" s="128">
        <v>44832</v>
      </c>
      <c r="IS16" s="128">
        <v>44833</v>
      </c>
      <c r="IT16" s="128">
        <v>44834</v>
      </c>
      <c r="IU16" s="283">
        <v>44835</v>
      </c>
      <c r="IV16" s="283">
        <v>44836</v>
      </c>
      <c r="IW16" s="283">
        <v>44837</v>
      </c>
      <c r="IX16" s="283">
        <v>44838</v>
      </c>
      <c r="IY16" s="283">
        <v>44839</v>
      </c>
      <c r="IZ16" s="283">
        <v>44840</v>
      </c>
      <c r="JA16" s="283">
        <v>44841</v>
      </c>
      <c r="JB16" s="283">
        <v>44842</v>
      </c>
      <c r="JC16" s="283">
        <v>44843</v>
      </c>
      <c r="JD16" s="283">
        <v>44844</v>
      </c>
      <c r="JE16" s="283">
        <v>44845</v>
      </c>
      <c r="JF16" s="283">
        <v>44846</v>
      </c>
      <c r="JG16" s="283">
        <v>44847</v>
      </c>
      <c r="JH16" s="283">
        <v>44848</v>
      </c>
      <c r="JI16" s="283">
        <v>44849</v>
      </c>
      <c r="JJ16" s="283">
        <v>44850</v>
      </c>
      <c r="JK16" s="283">
        <v>44851</v>
      </c>
      <c r="JL16" s="283">
        <v>44852</v>
      </c>
      <c r="JM16" s="283">
        <v>44853</v>
      </c>
      <c r="JN16" s="283">
        <v>44854</v>
      </c>
      <c r="JO16" s="283">
        <v>44855</v>
      </c>
      <c r="JP16" s="283">
        <v>44856</v>
      </c>
      <c r="JQ16" s="283">
        <v>44857</v>
      </c>
      <c r="JR16" s="283">
        <v>44858</v>
      </c>
      <c r="JS16" s="283">
        <v>44859</v>
      </c>
      <c r="JT16" s="283">
        <v>44860</v>
      </c>
      <c r="JU16" s="283">
        <v>44861</v>
      </c>
      <c r="JV16" s="283">
        <v>44862</v>
      </c>
      <c r="JW16" s="283">
        <v>44863</v>
      </c>
      <c r="JX16" s="283">
        <v>44864</v>
      </c>
      <c r="JY16" s="283">
        <v>44865</v>
      </c>
      <c r="JZ16" s="283">
        <v>44866</v>
      </c>
      <c r="KA16" s="283">
        <v>44867</v>
      </c>
      <c r="KB16" s="283">
        <v>44868</v>
      </c>
      <c r="KC16" s="283">
        <v>44869</v>
      </c>
      <c r="KD16" s="283">
        <v>44870</v>
      </c>
      <c r="KE16" s="283">
        <v>44871</v>
      </c>
      <c r="KF16" s="283">
        <v>44872</v>
      </c>
      <c r="KG16" s="283">
        <v>44873</v>
      </c>
      <c r="KH16" s="283">
        <v>44874</v>
      </c>
      <c r="KI16" s="283">
        <v>44875</v>
      </c>
      <c r="KJ16" s="283">
        <v>44876</v>
      </c>
      <c r="KK16" s="283">
        <v>44877</v>
      </c>
      <c r="KL16" s="283">
        <v>44878</v>
      </c>
      <c r="KM16" s="283">
        <v>44879</v>
      </c>
      <c r="KN16" s="283">
        <v>44880</v>
      </c>
      <c r="KO16" s="283">
        <v>44881</v>
      </c>
      <c r="KP16" s="283">
        <v>44882</v>
      </c>
      <c r="KQ16" s="283">
        <v>44883</v>
      </c>
      <c r="KR16" s="283">
        <v>44884</v>
      </c>
      <c r="KS16" s="283">
        <v>44885</v>
      </c>
      <c r="KT16" s="283">
        <v>44886</v>
      </c>
      <c r="KU16" s="283">
        <v>44887</v>
      </c>
      <c r="KV16" s="283">
        <v>44888</v>
      </c>
      <c r="KW16" s="283">
        <v>44889</v>
      </c>
      <c r="KX16" s="283">
        <v>44890</v>
      </c>
      <c r="KY16" s="283">
        <v>44891</v>
      </c>
      <c r="KZ16" s="283">
        <v>44892</v>
      </c>
      <c r="LA16" s="283">
        <v>44893</v>
      </c>
      <c r="LB16" s="283">
        <v>44894</v>
      </c>
      <c r="LC16" s="283">
        <v>44895</v>
      </c>
      <c r="LD16" s="283">
        <v>44896</v>
      </c>
      <c r="LE16" s="283">
        <v>44897</v>
      </c>
      <c r="LF16" s="283">
        <v>44898</v>
      </c>
      <c r="LG16" s="283">
        <v>44899</v>
      </c>
      <c r="LH16" s="283">
        <v>44900</v>
      </c>
      <c r="LI16" s="283">
        <v>44901</v>
      </c>
      <c r="LJ16" s="283">
        <v>44902</v>
      </c>
      <c r="LK16" s="283">
        <v>44903</v>
      </c>
      <c r="LL16" s="283">
        <v>44904</v>
      </c>
      <c r="LM16" s="283">
        <v>44905</v>
      </c>
      <c r="LN16" s="283">
        <v>44906</v>
      </c>
      <c r="LO16" s="283">
        <v>44907</v>
      </c>
      <c r="LP16" s="283">
        <v>44908</v>
      </c>
      <c r="LQ16" s="283">
        <v>44909</v>
      </c>
      <c r="LR16" s="283">
        <v>44910</v>
      </c>
      <c r="LS16" s="283">
        <v>44911</v>
      </c>
      <c r="LT16" s="283">
        <v>44912</v>
      </c>
      <c r="LU16" s="283">
        <v>44913</v>
      </c>
      <c r="LV16" s="283">
        <v>44914</v>
      </c>
      <c r="LW16" s="283">
        <v>44915</v>
      </c>
      <c r="LX16" s="283">
        <v>44916</v>
      </c>
      <c r="LY16" s="283">
        <v>44917</v>
      </c>
      <c r="LZ16" s="283">
        <v>44918</v>
      </c>
      <c r="MA16" s="283">
        <v>44919</v>
      </c>
      <c r="MB16" s="283">
        <v>44920</v>
      </c>
      <c r="MC16" s="283">
        <v>44921</v>
      </c>
      <c r="MD16" s="283">
        <v>44922</v>
      </c>
      <c r="ME16" s="283">
        <v>44923</v>
      </c>
      <c r="MF16" s="283">
        <v>44924</v>
      </c>
      <c r="MG16" s="283">
        <v>44925</v>
      </c>
      <c r="MH16" s="283">
        <v>44926</v>
      </c>
      <c r="MI16" s="283">
        <v>44927</v>
      </c>
      <c r="MJ16" s="283">
        <v>44928</v>
      </c>
      <c r="MK16" s="283">
        <v>44929</v>
      </c>
      <c r="ML16" s="283">
        <v>44930</v>
      </c>
      <c r="MM16" s="283">
        <v>44931</v>
      </c>
      <c r="MN16" s="283">
        <v>44932</v>
      </c>
      <c r="MO16" s="283">
        <v>44933</v>
      </c>
      <c r="MP16" s="283">
        <v>44934</v>
      </c>
      <c r="MQ16" s="283">
        <v>44935</v>
      </c>
      <c r="MR16" s="283">
        <v>44936</v>
      </c>
      <c r="MS16" s="283">
        <v>44937</v>
      </c>
      <c r="MT16" s="283">
        <v>44938</v>
      </c>
      <c r="MU16" s="283">
        <v>44939</v>
      </c>
      <c r="MV16" s="283">
        <v>44940</v>
      </c>
      <c r="MW16" s="283">
        <v>44941</v>
      </c>
      <c r="MX16" s="283">
        <v>44942</v>
      </c>
      <c r="MY16" s="283">
        <v>44943</v>
      </c>
      <c r="MZ16" s="283">
        <v>44944</v>
      </c>
      <c r="NA16" s="283">
        <v>44945</v>
      </c>
      <c r="NB16" s="283">
        <v>44946</v>
      </c>
      <c r="NC16" s="283">
        <v>44947</v>
      </c>
      <c r="ND16" s="283">
        <v>44948</v>
      </c>
      <c r="NE16" s="283">
        <v>44949</v>
      </c>
      <c r="NF16" s="283">
        <v>44950</v>
      </c>
      <c r="NG16" s="283">
        <v>44951</v>
      </c>
      <c r="NH16" s="283">
        <v>44952</v>
      </c>
      <c r="NI16" s="283">
        <v>44953</v>
      </c>
      <c r="NJ16" s="283">
        <v>44954</v>
      </c>
      <c r="NK16" s="283">
        <v>44955</v>
      </c>
      <c r="NL16" s="283">
        <v>44956</v>
      </c>
      <c r="NM16" s="283">
        <v>44957</v>
      </c>
      <c r="NN16" s="283">
        <v>44958</v>
      </c>
      <c r="NO16" s="283">
        <v>44959</v>
      </c>
      <c r="NP16" s="283">
        <v>44960</v>
      </c>
      <c r="NQ16" s="283">
        <v>44961</v>
      </c>
      <c r="NR16" s="283">
        <v>44962</v>
      </c>
      <c r="NS16" s="283">
        <v>44963</v>
      </c>
      <c r="NT16" s="283">
        <v>44964</v>
      </c>
      <c r="NU16" s="283">
        <v>44965</v>
      </c>
      <c r="NV16" s="283">
        <v>44966</v>
      </c>
      <c r="NW16" s="283">
        <v>44967</v>
      </c>
      <c r="NX16" s="283">
        <v>44968</v>
      </c>
      <c r="NY16" s="283">
        <v>44969</v>
      </c>
      <c r="NZ16" s="283">
        <v>44970</v>
      </c>
      <c r="OA16" s="283">
        <v>44971</v>
      </c>
      <c r="OB16" s="283">
        <v>44972</v>
      </c>
      <c r="OC16" s="283">
        <v>44973</v>
      </c>
      <c r="OD16" s="283">
        <v>44974</v>
      </c>
      <c r="OE16" s="283">
        <v>44975</v>
      </c>
      <c r="OF16" s="283">
        <v>44976</v>
      </c>
      <c r="OG16" s="283">
        <v>44977</v>
      </c>
      <c r="OH16" s="283">
        <v>44978</v>
      </c>
      <c r="OI16" s="283">
        <v>44979</v>
      </c>
      <c r="OJ16" s="283">
        <v>44980</v>
      </c>
      <c r="OK16" s="283">
        <v>44981</v>
      </c>
      <c r="OL16" s="283">
        <v>44982</v>
      </c>
      <c r="OM16" s="283">
        <v>44983</v>
      </c>
      <c r="ON16" s="283">
        <v>44984</v>
      </c>
      <c r="OO16" s="283">
        <v>44985</v>
      </c>
      <c r="OP16" s="283">
        <v>44986</v>
      </c>
      <c r="OQ16" s="283">
        <v>44987</v>
      </c>
      <c r="OR16" s="283">
        <v>44988</v>
      </c>
      <c r="OS16" s="283">
        <v>44989</v>
      </c>
      <c r="OT16" s="283">
        <v>44990</v>
      </c>
      <c r="OU16" s="283">
        <v>44991</v>
      </c>
      <c r="OV16" s="283">
        <v>44992</v>
      </c>
      <c r="OW16" s="283">
        <v>44993</v>
      </c>
      <c r="OX16" s="283">
        <v>44994</v>
      </c>
      <c r="OY16" s="283">
        <v>44995</v>
      </c>
      <c r="OZ16" s="283">
        <v>44996</v>
      </c>
      <c r="PA16" s="283">
        <v>44997</v>
      </c>
      <c r="PB16" s="283">
        <v>44998</v>
      </c>
      <c r="PC16" s="283">
        <v>44999</v>
      </c>
      <c r="PD16" s="283">
        <v>45000</v>
      </c>
      <c r="PE16" s="283">
        <v>45001</v>
      </c>
      <c r="PF16" s="283">
        <v>45002</v>
      </c>
      <c r="PG16" s="283">
        <v>45003</v>
      </c>
      <c r="PH16" s="283">
        <v>45004</v>
      </c>
      <c r="PI16" s="283">
        <v>45005</v>
      </c>
      <c r="PJ16" s="283">
        <v>45006</v>
      </c>
      <c r="PK16" s="283">
        <v>45007</v>
      </c>
      <c r="PL16" s="283">
        <v>45008</v>
      </c>
      <c r="PM16" s="283">
        <v>45009</v>
      </c>
      <c r="PN16" s="283">
        <v>45010</v>
      </c>
      <c r="PO16" s="283">
        <v>45011</v>
      </c>
      <c r="PP16" s="283">
        <v>45012</v>
      </c>
      <c r="PQ16" s="283">
        <v>45013</v>
      </c>
      <c r="PR16" s="283">
        <v>45014</v>
      </c>
      <c r="PS16" s="283">
        <v>45015</v>
      </c>
      <c r="PT16" s="283">
        <v>45016</v>
      </c>
      <c r="PY16" s="9" t="s">
        <v>190</v>
      </c>
    </row>
    <row r="17" spans="1:441" s="30" customFormat="1" ht="42" customHeight="1">
      <c r="A17" s="129">
        <f>'様式３（療養者名簿）（⑤の場合）'!C26</f>
        <v>0</v>
      </c>
      <c r="B17" s="139">
        <f>IF(B$16-'様式３（療養者名簿）（⑤の場合）'!$O26+1&lt;=15,IF(B$16&gt;='様式３（療養者名簿）（⑤の場合）'!$O26,IF(B$16&lt;='様式３（療養者名簿）（⑤の場合）'!$W26,1,0),0),0)</f>
        <v>0</v>
      </c>
      <c r="C17" s="139">
        <f>IF(C$16-'様式３（療養者名簿）（⑤の場合）'!$O26+1&lt;=15,IF(C$16&gt;='様式３（療養者名簿）（⑤の場合）'!$O26,IF(C$16&lt;='様式３（療養者名簿）（⑤の場合）'!$W26,1,0),0),0)</f>
        <v>0</v>
      </c>
      <c r="D17" s="139">
        <f>IF(D$16-'様式３（療養者名簿）（⑤の場合）'!$O26+1&lt;=15,IF(D$16&gt;='様式３（療養者名簿）（⑤の場合）'!$O26,IF(D$16&lt;='様式３（療養者名簿）（⑤の場合）'!$W26,1,0),0),0)</f>
        <v>0</v>
      </c>
      <c r="E17" s="139">
        <f>IF(E$16-'様式３（療養者名簿）（⑤の場合）'!$O26+1&lt;=15,IF(E$16&gt;='様式３（療養者名簿）（⑤の場合）'!$O26,IF(E$16&lt;='様式３（療養者名簿）（⑤の場合）'!$W26,1,0),0),0)</f>
        <v>0</v>
      </c>
      <c r="F17" s="139">
        <f>IF(F$16-'様式３（療養者名簿）（⑤の場合）'!$O26+1&lt;=15,IF(F$16&gt;='様式３（療養者名簿）（⑤の場合）'!$O26,IF(F$16&lt;='様式３（療養者名簿）（⑤の場合）'!$W26,1,0),0),0)</f>
        <v>0</v>
      </c>
      <c r="G17" s="139">
        <f>IF(G$16-'様式３（療養者名簿）（⑤の場合）'!$O26+1&lt;=15,IF(G$16&gt;='様式３（療養者名簿）（⑤の場合）'!$O26,IF(G$16&lt;='様式３（療養者名簿）（⑤の場合）'!$W26,1,0),0),0)</f>
        <v>0</v>
      </c>
      <c r="H17" s="139">
        <f>IF(H$16-'様式３（療養者名簿）（⑤の場合）'!$O26+1&lt;=15,IF(H$16&gt;='様式３（療養者名簿）（⑤の場合）'!$O26,IF(H$16&lt;='様式３（療養者名簿）（⑤の場合）'!$W26,1,0),0),0)</f>
        <v>0</v>
      </c>
      <c r="I17" s="139">
        <f>IF(I$16-'様式３（療養者名簿）（⑤の場合）'!$O26+1&lt;=15,IF(I$16&gt;='様式３（療養者名簿）（⑤の場合）'!$O26,IF(I$16&lt;='様式３（療養者名簿）（⑤の場合）'!$W26,1,0),0),0)</f>
        <v>0</v>
      </c>
      <c r="J17" s="139">
        <f>IF(J$16-'様式３（療養者名簿）（⑤の場合）'!$O26+1&lt;=15,IF(J$16&gt;='様式３（療養者名簿）（⑤の場合）'!$O26,IF(J$16&lt;='様式３（療養者名簿）（⑤の場合）'!$W26,1,0),0),0)</f>
        <v>0</v>
      </c>
      <c r="K17" s="139">
        <f>IF(K$16-'様式３（療養者名簿）（⑤の場合）'!$O26+1&lt;=15,IF(K$16&gt;='様式３（療養者名簿）（⑤の場合）'!$O26,IF(K$16&lt;='様式３（療養者名簿）（⑤の場合）'!$W26,1,0),0),0)</f>
        <v>0</v>
      </c>
      <c r="L17" s="139">
        <f>IF(L$16-'様式３（療養者名簿）（⑤の場合）'!$O26+1&lt;=15,IF(L$16&gt;='様式３（療養者名簿）（⑤の場合）'!$O26,IF(L$16&lt;='様式３（療養者名簿）（⑤の場合）'!$W26,1,0),0),0)</f>
        <v>0</v>
      </c>
      <c r="M17" s="139">
        <f>IF(M$16-'様式３（療養者名簿）（⑤の場合）'!$O26+1&lt;=15,IF(M$16&gt;='様式３（療養者名簿）（⑤の場合）'!$O26,IF(M$16&lt;='様式３（療養者名簿）（⑤の場合）'!$W26,1,0),0),0)</f>
        <v>0</v>
      </c>
      <c r="N17" s="139">
        <f>IF(N$16-'様式３（療養者名簿）（⑤の場合）'!$O26+1&lt;=15,IF(N$16&gt;='様式３（療養者名簿）（⑤の場合）'!$O26,IF(N$16&lt;='様式３（療養者名簿）（⑤の場合）'!$W26,1,0),0),0)</f>
        <v>0</v>
      </c>
      <c r="O17" s="139">
        <f>IF(O$16-'様式３（療養者名簿）（⑤の場合）'!$O26+1&lt;=15,IF(O$16&gt;='様式３（療養者名簿）（⑤の場合）'!$O26,IF(O$16&lt;='様式３（療養者名簿）（⑤の場合）'!$W26,1,0),0),0)</f>
        <v>0</v>
      </c>
      <c r="P17" s="139">
        <f>IF(P$16-'様式３（療養者名簿）（⑤の場合）'!$O26+1&lt;=15,IF(P$16&gt;='様式３（療養者名簿）（⑤の場合）'!$O26,IF(P$16&lt;='様式３（療養者名簿）（⑤の場合）'!$W26,1,0),0),0)</f>
        <v>0</v>
      </c>
      <c r="Q17" s="139">
        <f>IF(Q$16-'様式３（療養者名簿）（⑤の場合）'!$O26+1&lt;=15,IF(Q$16&gt;='様式３（療養者名簿）（⑤の場合）'!$O26,IF(Q$16&lt;='様式３（療養者名簿）（⑤の場合）'!$W26,1,0),0),0)</f>
        <v>0</v>
      </c>
      <c r="R17" s="139">
        <f>IF(R$16-'様式３（療養者名簿）（⑤の場合）'!$O26+1&lt;=15,IF(R$16&gt;='様式３（療養者名簿）（⑤の場合）'!$O26,IF(R$16&lt;='様式３（療養者名簿）（⑤の場合）'!$W26,1,0),0),0)</f>
        <v>0</v>
      </c>
      <c r="S17" s="139">
        <f>IF(S$16-'様式３（療養者名簿）（⑤の場合）'!$O26+1&lt;=15,IF(S$16&gt;='様式３（療養者名簿）（⑤の場合）'!$O26,IF(S$16&lt;='様式３（療養者名簿）（⑤の場合）'!$W26,1,0),0),0)</f>
        <v>0</v>
      </c>
      <c r="T17" s="139">
        <f>IF(T$16-'様式３（療養者名簿）（⑤の場合）'!$O26+1&lt;=15,IF(T$16&gt;='様式３（療養者名簿）（⑤の場合）'!$O26,IF(T$16&lt;='様式３（療養者名簿）（⑤の場合）'!$W26,1,0),0),0)</f>
        <v>0</v>
      </c>
      <c r="U17" s="139">
        <f>IF(U$16-'様式３（療養者名簿）（⑤の場合）'!$O26+1&lt;=15,IF(U$16&gt;='様式３（療養者名簿）（⑤の場合）'!$O26,IF(U$16&lt;='様式３（療養者名簿）（⑤の場合）'!$W26,1,0),0),0)</f>
        <v>0</v>
      </c>
      <c r="V17" s="139">
        <f>IF(V$16-'様式３（療養者名簿）（⑤の場合）'!$O26+1&lt;=15,IF(V$16&gt;='様式３（療養者名簿）（⑤の場合）'!$O26,IF(V$16&lt;='様式３（療養者名簿）（⑤の場合）'!$W26,1,0),0),0)</f>
        <v>0</v>
      </c>
      <c r="W17" s="139">
        <f>IF(W$16-'様式３（療養者名簿）（⑤の場合）'!$O26+1&lt;=15,IF(W$16&gt;='様式３（療養者名簿）（⑤の場合）'!$O26,IF(W$16&lt;='様式３（療養者名簿）（⑤の場合）'!$W26,1,0),0),0)</f>
        <v>0</v>
      </c>
      <c r="X17" s="139">
        <f>IF(X$16-'様式３（療養者名簿）（⑤の場合）'!$O26+1&lt;=15,IF(X$16&gt;='様式３（療養者名簿）（⑤の場合）'!$O26,IF(X$16&lt;='様式３（療養者名簿）（⑤の場合）'!$W26,1,0),0),0)</f>
        <v>0</v>
      </c>
      <c r="Y17" s="139">
        <f>IF(Y$16-'様式３（療養者名簿）（⑤の場合）'!$O26+1&lt;=15,IF(Y$16&gt;='様式３（療養者名簿）（⑤の場合）'!$O26,IF(Y$16&lt;='様式３（療養者名簿）（⑤の場合）'!$W26,1,0),0),0)</f>
        <v>0</v>
      </c>
      <c r="Z17" s="139">
        <f>IF(Z$16-'様式３（療養者名簿）（⑤の場合）'!$O26+1&lt;=15,IF(Z$16&gt;='様式３（療養者名簿）（⑤の場合）'!$O26,IF(Z$16&lt;='様式３（療養者名簿）（⑤の場合）'!$W26,1,0),0),0)</f>
        <v>0</v>
      </c>
      <c r="AA17" s="139">
        <f>IF(AA$16-'様式３（療養者名簿）（⑤の場合）'!$O26+1&lt;=15,IF(AA$16&gt;='様式３（療養者名簿）（⑤の場合）'!$O26,IF(AA$16&lt;='様式３（療養者名簿）（⑤の場合）'!$W26,1,0),0),0)</f>
        <v>0</v>
      </c>
      <c r="AB17" s="139">
        <f>IF(AB$16-'様式３（療養者名簿）（⑤の場合）'!$O26+1&lt;=15,IF(AB$16&gt;='様式３（療養者名簿）（⑤の場合）'!$O26,IF(AB$16&lt;='様式３（療養者名簿）（⑤の場合）'!$W26,1,0),0),0)</f>
        <v>0</v>
      </c>
      <c r="AC17" s="139">
        <f>IF(AC$16-'様式３（療養者名簿）（⑤の場合）'!$O26+1&lt;=15,IF(AC$16&gt;='様式３（療養者名簿）（⑤の場合）'!$O26,IF(AC$16&lt;='様式３（療養者名簿）（⑤の場合）'!$W26,1,0),0),0)</f>
        <v>0</v>
      </c>
      <c r="AD17" s="139">
        <f>IF(AD$16-'様式３（療養者名簿）（⑤の場合）'!$O26+1&lt;=15,IF(AD$16&gt;='様式３（療養者名簿）（⑤の場合）'!$O26,IF(AD$16&lt;='様式３（療養者名簿）（⑤の場合）'!$W26,1,0),0),0)</f>
        <v>0</v>
      </c>
      <c r="AE17" s="139">
        <f>IF(AE$16-'様式３（療養者名簿）（⑤の場合）'!$O26+1&lt;=15,IF(AE$16&gt;='様式３（療養者名簿）（⑤の場合）'!$O26,IF(AE$16&lt;='様式３（療養者名簿）（⑤の場合）'!$W26,1,0),0),0)</f>
        <v>0</v>
      </c>
      <c r="AF17" s="139">
        <f>IF(AF$16-'様式３（療養者名簿）（⑤の場合）'!$O26+1&lt;=15,IF(AF$16&gt;='様式３（療養者名簿）（⑤の場合）'!$O26,IF(AF$16&lt;='様式３（療養者名簿）（⑤の場合）'!$W26,1,0),0),0)</f>
        <v>0</v>
      </c>
      <c r="AG17" s="139">
        <f>IF(AG$16-'様式３（療養者名簿）（⑤の場合）'!$O26+1&lt;=15,IF(AG$16&gt;='様式３（療養者名簿）（⑤の場合）'!$O26,IF(AG$16&lt;='様式３（療養者名簿）（⑤の場合）'!$W26,1,0),0),0)</f>
        <v>0</v>
      </c>
      <c r="AH17" s="139">
        <f>IF(AH$16-'様式３（療養者名簿）（⑤の場合）'!$O26+1&lt;=15,IF(AH$16&gt;='様式３（療養者名簿）（⑤の場合）'!$O26,IF(AH$16&lt;='様式３（療養者名簿）（⑤の場合）'!$W26,1,0),0),0)</f>
        <v>0</v>
      </c>
      <c r="AI17" s="139">
        <f>IF(AI$16-'様式３（療養者名簿）（⑤の場合）'!$O26+1&lt;=15,IF(AI$16&gt;='様式３（療養者名簿）（⑤の場合）'!$O26,IF(AI$16&lt;='様式３（療養者名簿）（⑤の場合）'!$W26,1,0),0),0)</f>
        <v>0</v>
      </c>
      <c r="AJ17" s="139">
        <f>IF(AJ$16-'様式３（療養者名簿）（⑤の場合）'!$O26+1&lt;=15,IF(AJ$16&gt;='様式３（療養者名簿）（⑤の場合）'!$O26,IF(AJ$16&lt;='様式３（療養者名簿）（⑤の場合）'!$W26,1,0),0),0)</f>
        <v>0</v>
      </c>
      <c r="AK17" s="139">
        <f>IF(AK$16-'様式３（療養者名簿）（⑤の場合）'!$O26+1&lt;=15,IF(AK$16&gt;='様式３（療養者名簿）（⑤の場合）'!$O26,IF(AK$16&lt;='様式３（療養者名簿）（⑤の場合）'!$W26,1,0),0),0)</f>
        <v>0</v>
      </c>
      <c r="AL17" s="139">
        <f>IF(AL$16-'様式３（療養者名簿）（⑤の場合）'!$O26+1&lt;=15,IF(AL$16&gt;='様式３（療養者名簿）（⑤の場合）'!$O26,IF(AL$16&lt;='様式３（療養者名簿）（⑤の場合）'!$W26,1,0),0),0)</f>
        <v>0</v>
      </c>
      <c r="AM17" s="139">
        <f>IF(AM$16-'様式３（療養者名簿）（⑤の場合）'!$O26+1&lt;=15,IF(AM$16&gt;='様式３（療養者名簿）（⑤の場合）'!$O26,IF(AM$16&lt;='様式３（療養者名簿）（⑤の場合）'!$W26,1,0),0),0)</f>
        <v>0</v>
      </c>
      <c r="AN17" s="139">
        <f>IF(AN$16-'様式３（療養者名簿）（⑤の場合）'!$O26+1&lt;=15,IF(AN$16&gt;='様式３（療養者名簿）（⑤の場合）'!$O26,IF(AN$16&lt;='様式３（療養者名簿）（⑤の場合）'!$W26,1,0),0),0)</f>
        <v>0</v>
      </c>
      <c r="AO17" s="139">
        <f>IF(AO$16-'様式３（療養者名簿）（⑤の場合）'!$O26+1&lt;=15,IF(AO$16&gt;='様式３（療養者名簿）（⑤の場合）'!$O26,IF(AO$16&lt;='様式３（療養者名簿）（⑤の場合）'!$W26,1,0),0),0)</f>
        <v>0</v>
      </c>
      <c r="AP17" s="139">
        <f>IF(AP$16-'様式３（療養者名簿）（⑤の場合）'!$O26+1&lt;=15,IF(AP$16&gt;='様式３（療養者名簿）（⑤の場合）'!$O26,IF(AP$16&lt;='様式３（療養者名簿）（⑤の場合）'!$W26,1,0),0),0)</f>
        <v>0</v>
      </c>
      <c r="AQ17" s="139">
        <f>IF(AQ$16-'様式３（療養者名簿）（⑤の場合）'!$O26+1&lt;=15,IF(AQ$16&gt;='様式３（療養者名簿）（⑤の場合）'!$O26,IF(AQ$16&lt;='様式３（療養者名簿）（⑤の場合）'!$W26,1,0),0),0)</f>
        <v>0</v>
      </c>
      <c r="AR17" s="139">
        <f>IF(AR$16-'様式３（療養者名簿）（⑤の場合）'!$O26+1&lt;=15,IF(AR$16&gt;='様式３（療養者名簿）（⑤の場合）'!$O26,IF(AR$16&lt;='様式３（療養者名簿）（⑤の場合）'!$W26,1,0),0),0)</f>
        <v>0</v>
      </c>
      <c r="AS17" s="139">
        <f>IF(AS$16-'様式３（療養者名簿）（⑤の場合）'!$O26+1&lt;=15,IF(AS$16&gt;='様式３（療養者名簿）（⑤の場合）'!$O26,IF(AS$16&lt;='様式３（療養者名簿）（⑤の場合）'!$W26,1,0),0),0)</f>
        <v>0</v>
      </c>
      <c r="AT17" s="139">
        <f>IF(AT$16-'様式３（療養者名簿）（⑤の場合）'!$O26+1&lt;=15,IF(AT$16&gt;='様式３（療養者名簿）（⑤の場合）'!$O26,IF(AT$16&lt;='様式３（療養者名簿）（⑤の場合）'!$W26,1,0),0),0)</f>
        <v>0</v>
      </c>
      <c r="AU17" s="139">
        <f>IF(AU$16-'様式３（療養者名簿）（⑤の場合）'!$O26+1&lt;=15,IF(AU$16&gt;='様式３（療養者名簿）（⑤の場合）'!$O26,IF(AU$16&lt;='様式３（療養者名簿）（⑤の場合）'!$W26,1,0),0),0)</f>
        <v>0</v>
      </c>
      <c r="AV17" s="139">
        <f>IF(AV$16-'様式３（療養者名簿）（⑤の場合）'!$O26+1&lt;=15,IF(AV$16&gt;='様式３（療養者名簿）（⑤の場合）'!$O26,IF(AV$16&lt;='様式３（療養者名簿）（⑤の場合）'!$W26,1,0),0),0)</f>
        <v>0</v>
      </c>
      <c r="AW17" s="139">
        <f>IF(AW$16-'様式３（療養者名簿）（⑤の場合）'!$O26+1&lt;=15,IF(AW$16&gt;='様式３（療養者名簿）（⑤の場合）'!$O26,IF(AW$16&lt;='様式３（療養者名簿）（⑤の場合）'!$W26,1,0),0),0)</f>
        <v>0</v>
      </c>
      <c r="AX17" s="139">
        <f>IF(AX$16-'様式３（療養者名簿）（⑤の場合）'!$O26+1&lt;=15,IF(AX$16&gt;='様式３（療養者名簿）（⑤の場合）'!$O26,IF(AX$16&lt;='様式３（療養者名簿）（⑤の場合）'!$W26,1,0),0),0)</f>
        <v>0</v>
      </c>
      <c r="AY17" s="139">
        <f>IF(AY$16-'様式３（療養者名簿）（⑤の場合）'!$O26+1&lt;=15,IF(AY$16&gt;='様式３（療養者名簿）（⑤の場合）'!$O26,IF(AY$16&lt;='様式３（療養者名簿）（⑤の場合）'!$W26,1,0),0),0)</f>
        <v>0</v>
      </c>
      <c r="AZ17" s="139">
        <f>IF(AZ$16-'様式３（療養者名簿）（⑤の場合）'!$O26+1&lt;=15,IF(AZ$16&gt;='様式３（療養者名簿）（⑤の場合）'!$O26,IF(AZ$16&lt;='様式３（療養者名簿）（⑤の場合）'!$W26,1,0),0),0)</f>
        <v>0</v>
      </c>
      <c r="BA17" s="139">
        <f>IF(BA$16-'様式３（療養者名簿）（⑤の場合）'!$O26+1&lt;=15,IF(BA$16&gt;='様式３（療養者名簿）（⑤の場合）'!$O26,IF(BA$16&lt;='様式３（療養者名簿）（⑤の場合）'!$W26,1,0),0),0)</f>
        <v>0</v>
      </c>
      <c r="BB17" s="139">
        <f>IF(BB$16-'様式３（療養者名簿）（⑤の場合）'!$O26+1&lt;=15,IF(BB$16&gt;='様式３（療養者名簿）（⑤の場合）'!$O26,IF(BB$16&lt;='様式３（療養者名簿）（⑤の場合）'!$W26,1,0),0),0)</f>
        <v>0</v>
      </c>
      <c r="BC17" s="139">
        <f>IF(BC$16-'様式３（療養者名簿）（⑤の場合）'!$O26+1&lt;=15,IF(BC$16&gt;='様式３（療養者名簿）（⑤の場合）'!$O26,IF(BC$16&lt;='様式３（療養者名簿）（⑤の場合）'!$W26,1,0),0),0)</f>
        <v>0</v>
      </c>
      <c r="BD17" s="139">
        <f>IF(BD$16-'様式３（療養者名簿）（⑤の場合）'!$O26+1&lt;=15,IF(BD$16&gt;='様式３（療養者名簿）（⑤の場合）'!$O26,IF(BD$16&lt;='様式３（療養者名簿）（⑤の場合）'!$W26,1,0),0),0)</f>
        <v>0</v>
      </c>
      <c r="BE17" s="139">
        <f>IF(BE$16-'様式３（療養者名簿）（⑤の場合）'!$O26+1&lt;=15,IF(BE$16&gt;='様式３（療養者名簿）（⑤の場合）'!$O26,IF(BE$16&lt;='様式３（療養者名簿）（⑤の場合）'!$W26,1,0),0),0)</f>
        <v>0</v>
      </c>
      <c r="BF17" s="139">
        <f>IF(BF$16-'様式３（療養者名簿）（⑤の場合）'!$O26+1&lt;=15,IF(BF$16&gt;='様式３（療養者名簿）（⑤の場合）'!$O26,IF(BF$16&lt;='様式３（療養者名簿）（⑤の場合）'!$W26,1,0),0),0)</f>
        <v>0</v>
      </c>
      <c r="BG17" s="139">
        <f>IF(BG$16-'様式３（療養者名簿）（⑤の場合）'!$O26+1&lt;=15,IF(BG$16&gt;='様式３（療養者名簿）（⑤の場合）'!$O26,IF(BG$16&lt;='様式３（療養者名簿）（⑤の場合）'!$W26,1,0),0),0)</f>
        <v>0</v>
      </c>
      <c r="BH17" s="139">
        <f>IF(BH$16-'様式３（療養者名簿）（⑤の場合）'!$O26+1&lt;=15,IF(BH$16&gt;='様式３（療養者名簿）（⑤の場合）'!$O26,IF(BH$16&lt;='様式３（療養者名簿）（⑤の場合）'!$W26,1,0),0),0)</f>
        <v>0</v>
      </c>
      <c r="BI17" s="139">
        <f>IF(BI$16-'様式３（療養者名簿）（⑤の場合）'!$O26+1&lt;=15,IF(BI$16&gt;='様式３（療養者名簿）（⑤の場合）'!$O26,IF(BI$16&lt;='様式３（療養者名簿）（⑤の場合）'!$W26,1,0),0),0)</f>
        <v>0</v>
      </c>
      <c r="BJ17" s="139">
        <f>IF(BJ$16-'様式３（療養者名簿）（⑤の場合）'!$O26+1&lt;=15,IF(BJ$16&gt;='様式３（療養者名簿）（⑤の場合）'!$O26,IF(BJ$16&lt;='様式３（療養者名簿）（⑤の場合）'!$W26,1,0),0),0)</f>
        <v>0</v>
      </c>
      <c r="BK17" s="139">
        <f>IF(BK$16-'様式３（療養者名簿）（⑤の場合）'!$O26+1&lt;=15,IF(BK$16&gt;='様式３（療養者名簿）（⑤の場合）'!$O26,IF(BK$16&lt;='様式３（療養者名簿）（⑤の場合）'!$W26,1,0),0),0)</f>
        <v>0</v>
      </c>
      <c r="BL17" s="139">
        <f>IF(BL$16-'様式３（療養者名簿）（⑤の場合）'!$O26+1&lt;=15,IF(BL$16&gt;='様式３（療養者名簿）（⑤の場合）'!$O26,IF(BL$16&lt;='様式３（療養者名簿）（⑤の場合）'!$W26,1,0),0),0)</f>
        <v>0</v>
      </c>
      <c r="BM17" s="139">
        <f>IF(BM$16-'様式３（療養者名簿）（⑤の場合）'!$O26+1&lt;=15,IF(BM$16&gt;='様式３（療養者名簿）（⑤の場合）'!$O26,IF(BM$16&lt;='様式３（療養者名簿）（⑤の場合）'!$W26,1,0),0),0)</f>
        <v>0</v>
      </c>
      <c r="BN17" s="139">
        <f>IF(BN$16-'様式３（療養者名簿）（⑤の場合）'!$O26+1&lt;=15,IF(BN$16&gt;='様式３（療養者名簿）（⑤の場合）'!$O26,IF(BN$16&lt;='様式３（療養者名簿）（⑤の場合）'!$W26,1,0),0),0)</f>
        <v>0</v>
      </c>
      <c r="BO17" s="139">
        <f>IF(BO$16-'様式３（療養者名簿）（⑤の場合）'!$O26+1&lt;=15,IF(BO$16&gt;='様式３（療養者名簿）（⑤の場合）'!$O26,IF(BO$16&lt;='様式３（療養者名簿）（⑤の場合）'!$W26,1,0),0),0)</f>
        <v>0</v>
      </c>
      <c r="BP17" s="139">
        <f>IF(BP$16-'様式３（療養者名簿）（⑤の場合）'!$O26+1&lt;=15,IF(BP$16&gt;='様式３（療養者名簿）（⑤の場合）'!$O26,IF(BP$16&lt;='様式３（療養者名簿）（⑤の場合）'!$W26,1,0),0),0)</f>
        <v>0</v>
      </c>
      <c r="BQ17" s="139">
        <f>IF(BQ$16-'様式３（療養者名簿）（⑤の場合）'!$O26+1&lt;=15,IF(BQ$16&gt;='様式３（療養者名簿）（⑤の場合）'!$O26,IF(BQ$16&lt;='様式３（療養者名簿）（⑤の場合）'!$W26,1,0),0),0)</f>
        <v>0</v>
      </c>
      <c r="BR17" s="139">
        <f>IF(BR$16-'様式３（療養者名簿）（⑤の場合）'!$O26+1&lt;=15,IF(BR$16&gt;='様式３（療養者名簿）（⑤の場合）'!$O26,IF(BR$16&lt;='様式３（療養者名簿）（⑤の場合）'!$W26,1,0),0),0)</f>
        <v>0</v>
      </c>
      <c r="BS17" s="139">
        <f>IF(BS$16-'様式３（療養者名簿）（⑤の場合）'!$O26+1&lt;=15,IF(BS$16&gt;='様式３（療養者名簿）（⑤の場合）'!$O26,IF(BS$16&lt;='様式３（療養者名簿）（⑤の場合）'!$W26,1,0),0),0)</f>
        <v>0</v>
      </c>
      <c r="BT17" s="139">
        <f>IF(BT$16-'様式３（療養者名簿）（⑤の場合）'!$O26+1&lt;=15,IF(BT$16&gt;='様式３（療養者名簿）（⑤の場合）'!$O26,IF(BT$16&lt;='様式３（療養者名簿）（⑤の場合）'!$W26,1,0),0),0)</f>
        <v>0</v>
      </c>
      <c r="BU17" s="139">
        <f>IF(BU$16-'様式３（療養者名簿）（⑤の場合）'!$O26+1&lt;=15,IF(BU$16&gt;='様式３（療養者名簿）（⑤の場合）'!$O26,IF(BU$16&lt;='様式３（療養者名簿）（⑤の場合）'!$W26,1,0),0),0)</f>
        <v>0</v>
      </c>
      <c r="BV17" s="139">
        <f>IF(BV$16-'様式３（療養者名簿）（⑤の場合）'!$O26+1&lt;=15,IF(BV$16&gt;='様式３（療養者名簿）（⑤の場合）'!$O26,IF(BV$16&lt;='様式３（療養者名簿）（⑤の場合）'!$W26,1,0),0),0)</f>
        <v>0</v>
      </c>
      <c r="BW17" s="139">
        <f>IF(BW$16-'様式３（療養者名簿）（⑤の場合）'!$O26+1&lt;=15,IF(BW$16&gt;='様式３（療養者名簿）（⑤の場合）'!$O26,IF(BW$16&lt;='様式３（療養者名簿）（⑤の場合）'!$W26,1,0),0),0)</f>
        <v>0</v>
      </c>
      <c r="BX17" s="139">
        <f>IF(BX$16-'様式３（療養者名簿）（⑤の場合）'!$O26+1&lt;=15,IF(BX$16&gt;='様式３（療養者名簿）（⑤の場合）'!$O26,IF(BX$16&lt;='様式３（療養者名簿）（⑤の場合）'!$W26,1,0),0),0)</f>
        <v>0</v>
      </c>
      <c r="BY17" s="139">
        <f>IF(BY$16-'様式３（療養者名簿）（⑤の場合）'!$O26+1&lt;=15,IF(BY$16&gt;='様式３（療養者名簿）（⑤の場合）'!$O26,IF(BY$16&lt;='様式３（療養者名簿）（⑤の場合）'!$W26,1,0),0),0)</f>
        <v>0</v>
      </c>
      <c r="BZ17" s="139">
        <f>IF(BZ$16-'様式３（療養者名簿）（⑤の場合）'!$O26+1&lt;=15,IF(BZ$16&gt;='様式３（療養者名簿）（⑤の場合）'!$O26,IF(BZ$16&lt;='様式３（療養者名簿）（⑤の場合）'!$W26,1,0),0),0)</f>
        <v>0</v>
      </c>
      <c r="CA17" s="139">
        <f>IF(CA$16-'様式３（療養者名簿）（⑤の場合）'!$O26+1&lt;=15,IF(CA$16&gt;='様式３（療養者名簿）（⑤の場合）'!$O26,IF(CA$16&lt;='様式３（療養者名簿）（⑤の場合）'!$W26,1,0),0),0)</f>
        <v>0</v>
      </c>
      <c r="CB17" s="139">
        <f>IF(CB$16-'様式３（療養者名簿）（⑤の場合）'!$O26+1&lt;=15,IF(CB$16&gt;='様式３（療養者名簿）（⑤の場合）'!$O26,IF(CB$16&lt;='様式３（療養者名簿）（⑤の場合）'!$W26,1,0),0),0)</f>
        <v>0</v>
      </c>
      <c r="CC17" s="139">
        <f>IF(CC$16-'様式３（療養者名簿）（⑤の場合）'!$O26+1&lt;=15,IF(CC$16&gt;='様式３（療養者名簿）（⑤の場合）'!$O26,IF(CC$16&lt;='様式３（療養者名簿）（⑤の場合）'!$W26,1,0),0),0)</f>
        <v>0</v>
      </c>
      <c r="CD17" s="139">
        <f>IF(CD$16-'様式３（療養者名簿）（⑤の場合）'!$O26+1&lt;=15,IF(CD$16&gt;='様式３（療養者名簿）（⑤の場合）'!$O26,IF(CD$16&lt;='様式３（療養者名簿）（⑤の場合）'!$W26,1,0),0),0)</f>
        <v>0</v>
      </c>
      <c r="CE17" s="139">
        <f>IF(CE$16-'様式３（療養者名簿）（⑤の場合）'!$O26+1&lt;=15,IF(CE$16&gt;='様式３（療養者名簿）（⑤の場合）'!$O26,IF(CE$16&lt;='様式３（療養者名簿）（⑤の場合）'!$W26,1,0),0),0)</f>
        <v>0</v>
      </c>
      <c r="CF17" s="139">
        <f>IF(CF$16-'様式３（療養者名簿）（⑤の場合）'!$O26+1&lt;=15,IF(CF$16&gt;='様式３（療養者名簿）（⑤の場合）'!$O26,IF(CF$16&lt;='様式３（療養者名簿）（⑤の場合）'!$W26,1,0),0),0)</f>
        <v>0</v>
      </c>
      <c r="CG17" s="139">
        <f>IF(CG$16-'様式３（療養者名簿）（⑤の場合）'!$O26+1&lt;=15,IF(CG$16&gt;='様式３（療養者名簿）（⑤の場合）'!$O26,IF(CG$16&lt;='様式３（療養者名簿）（⑤の場合）'!$W26,1,0),0),0)</f>
        <v>0</v>
      </c>
      <c r="CH17" s="139">
        <f>IF(CH$16-'様式３（療養者名簿）（⑤の場合）'!$O26+1&lt;=15,IF(CH$16&gt;='様式３（療養者名簿）（⑤の場合）'!$O26,IF(CH$16&lt;='様式３（療養者名簿）（⑤の場合）'!$W26,1,0),0),0)</f>
        <v>0</v>
      </c>
      <c r="CI17" s="139">
        <f>IF(CI$16-'様式３（療養者名簿）（⑤の場合）'!$O26+1&lt;=15,IF(CI$16&gt;='様式３（療養者名簿）（⑤の場合）'!$O26,IF(CI$16&lt;='様式３（療養者名簿）（⑤の場合）'!$W26,1,0),0),0)</f>
        <v>0</v>
      </c>
      <c r="CJ17" s="139">
        <f>IF(CJ$16-'様式３（療養者名簿）（⑤の場合）'!$O26+1&lt;=15,IF(CJ$16&gt;='様式３（療養者名簿）（⑤の場合）'!$O26,IF(CJ$16&lt;='様式３（療養者名簿）（⑤の場合）'!$W26,1,0),0),0)</f>
        <v>0</v>
      </c>
      <c r="CK17" s="139">
        <f>IF(CK$16-'様式３（療養者名簿）（⑤の場合）'!$O26+1&lt;=15,IF(CK$16&gt;='様式３（療養者名簿）（⑤の場合）'!$O26,IF(CK$16&lt;='様式３（療養者名簿）（⑤の場合）'!$W26,1,0),0),0)</f>
        <v>0</v>
      </c>
      <c r="CL17" s="139">
        <f>IF(CL$16-'様式３（療養者名簿）（⑤の場合）'!$O26+1&lt;=15,IF(CL$16&gt;='様式３（療養者名簿）（⑤の場合）'!$O26,IF(CL$16&lt;='様式３（療養者名簿）（⑤の場合）'!$W26,1,0),0),0)</f>
        <v>0</v>
      </c>
      <c r="CM17" s="139">
        <f>IF(CM$16-'様式３（療養者名簿）（⑤の場合）'!$O26+1&lt;=15,IF(CM$16&gt;='様式３（療養者名簿）（⑤の場合）'!$O26,IF(CM$16&lt;='様式３（療養者名簿）（⑤の場合）'!$W26,1,0),0),0)</f>
        <v>0</v>
      </c>
      <c r="CN17" s="139">
        <f>IF(CN$16-'様式３（療養者名簿）（⑤の場合）'!$O26+1&lt;=15,IF(CN$16&gt;='様式３（療養者名簿）（⑤の場合）'!$O26,IF(CN$16&lt;='様式３（療養者名簿）（⑤の場合）'!$W26,1,0),0),0)</f>
        <v>0</v>
      </c>
      <c r="CO17" s="139">
        <f>IF(CO$16-'様式３（療養者名簿）（⑤の場合）'!$O26+1&lt;=15,IF(CO$16&gt;='様式３（療養者名簿）（⑤の場合）'!$O26,IF(CO$16&lt;='様式３（療養者名簿）（⑤の場合）'!$W26,1,0),0),0)</f>
        <v>0</v>
      </c>
      <c r="CP17" s="139">
        <f>IF(CP$16-'様式３（療養者名簿）（⑤の場合）'!$O26+1&lt;=15,IF(CP$16&gt;='様式３（療養者名簿）（⑤の場合）'!$O26,IF(CP$16&lt;='様式３（療養者名簿）（⑤の場合）'!$W26,1,0),0),0)</f>
        <v>0</v>
      </c>
      <c r="CQ17" s="139">
        <f>IF(CQ$16-'様式３（療養者名簿）（⑤の場合）'!$O26+1&lt;=15,IF(CQ$16&gt;='様式３（療養者名簿）（⑤の場合）'!$O26,IF(CQ$16&lt;='様式３（療養者名簿）（⑤の場合）'!$W26,1,0),0),0)</f>
        <v>0</v>
      </c>
      <c r="CR17" s="139">
        <f>IF(CR$16-'様式３（療養者名簿）（⑤の場合）'!$O26+1&lt;=15,IF(CR$16&gt;='様式３（療養者名簿）（⑤の場合）'!$O26,IF(CR$16&lt;='様式３（療養者名簿）（⑤の場合）'!$W26,1,0),0),0)</f>
        <v>0</v>
      </c>
      <c r="CS17" s="139">
        <f>IF(CS$16-'様式３（療養者名簿）（⑤の場合）'!$O26+1&lt;=15,IF(CS$16&gt;='様式３（療養者名簿）（⑤の場合）'!$O26,IF(CS$16&lt;='様式３（療養者名簿）（⑤の場合）'!$W26,1,0),0),0)</f>
        <v>0</v>
      </c>
      <c r="CT17" s="139">
        <f>IF(CT$16-'様式３（療養者名簿）（⑤の場合）'!$O26+1&lt;=15,IF(CT$16&gt;='様式３（療養者名簿）（⑤の場合）'!$O26,IF(CT$16&lt;='様式３（療養者名簿）（⑤の場合）'!$W26,1,0),0),0)</f>
        <v>0</v>
      </c>
      <c r="CU17" s="139">
        <f>IF(CU$16-'様式３（療養者名簿）（⑤の場合）'!$O26+1&lt;=15,IF(CU$16&gt;='様式３（療養者名簿）（⑤の場合）'!$O26,IF(CU$16&lt;='様式３（療養者名簿）（⑤の場合）'!$W26,1,0),0),0)</f>
        <v>0</v>
      </c>
      <c r="CV17" s="139">
        <f>IF(CV$16-'様式３（療養者名簿）（⑤の場合）'!$O26+1&lt;=15,IF(CV$16&gt;='様式３（療養者名簿）（⑤の場合）'!$O26,IF(CV$16&lt;='様式３（療養者名簿）（⑤の場合）'!$W26,1,0),0),0)</f>
        <v>0</v>
      </c>
      <c r="CW17" s="139">
        <f>IF(CW$16-'様式３（療養者名簿）（⑤の場合）'!$O26+1&lt;=15,IF(CW$16&gt;='様式３（療養者名簿）（⑤の場合）'!$O26,IF(CW$16&lt;='様式３（療養者名簿）（⑤の場合）'!$W26,1,0),0),0)</f>
        <v>0</v>
      </c>
      <c r="CX17" s="139">
        <f>IF(CX$16-'様式３（療養者名簿）（⑤の場合）'!$O26+1&lt;=15,IF(CX$16&gt;='様式３（療養者名簿）（⑤の場合）'!$O26,IF(CX$16&lt;='様式３（療養者名簿）（⑤の場合）'!$W26,1,0),0),0)</f>
        <v>0</v>
      </c>
      <c r="CY17" s="139">
        <f>IF(CY$16-'様式３（療養者名簿）（⑤の場合）'!$O26+1&lt;=15,IF(CY$16&gt;='様式３（療養者名簿）（⑤の場合）'!$O26,IF(CY$16&lt;='様式３（療養者名簿）（⑤の場合）'!$W26,1,0),0),0)</f>
        <v>0</v>
      </c>
      <c r="CZ17" s="139">
        <f>IF(CZ$16-'様式３（療養者名簿）（⑤の場合）'!$O26+1&lt;=15,IF(CZ$16&gt;='様式３（療養者名簿）（⑤の場合）'!$O26,IF(CZ$16&lt;='様式３（療養者名簿）（⑤の場合）'!$W26,1,0),0),0)</f>
        <v>0</v>
      </c>
      <c r="DA17" s="139">
        <f>IF(DA$16-'様式３（療養者名簿）（⑤の場合）'!$O26+1&lt;=15,IF(DA$16&gt;='様式３（療養者名簿）（⑤の場合）'!$O26,IF(DA$16&lt;='様式３（療養者名簿）（⑤の場合）'!$W26,1,0),0),0)</f>
        <v>0</v>
      </c>
      <c r="DB17" s="139">
        <f>IF(DB$16-'様式３（療養者名簿）（⑤の場合）'!$O26+1&lt;=15,IF(DB$16&gt;='様式３（療養者名簿）（⑤の場合）'!$O26,IF(DB$16&lt;='様式３（療養者名簿）（⑤の場合）'!$W26,1,0),0),0)</f>
        <v>0</v>
      </c>
      <c r="DC17" s="139">
        <f>IF(DC$16-'様式３（療養者名簿）（⑤の場合）'!$O26+1&lt;=15,IF(DC$16&gt;='様式３（療養者名簿）（⑤の場合）'!$O26,IF(DC$16&lt;='様式３（療養者名簿）（⑤の場合）'!$W26,1,0),0),0)</f>
        <v>0</v>
      </c>
      <c r="DD17" s="139">
        <f>IF(DD$16-'様式３（療養者名簿）（⑤の場合）'!$O26+1&lt;=15,IF(DD$16&gt;='様式３（療養者名簿）（⑤の場合）'!$O26,IF(DD$16&lt;='様式３（療養者名簿）（⑤の場合）'!$W26,1,0),0),0)</f>
        <v>0</v>
      </c>
      <c r="DE17" s="139">
        <f>IF(DE$16-'様式３（療養者名簿）（⑤の場合）'!$O26+1&lt;=15,IF(DE$16&gt;='様式３（療養者名簿）（⑤の場合）'!$O26,IF(DE$16&lt;='様式３（療養者名簿）（⑤の場合）'!$W26,1,0),0),0)</f>
        <v>0</v>
      </c>
      <c r="DF17" s="139">
        <f>IF(DF$16-'様式３（療養者名簿）（⑤の場合）'!$O26+1&lt;=15,IF(DF$16&gt;='様式３（療養者名簿）（⑤の場合）'!$O26,IF(DF$16&lt;='様式３（療養者名簿）（⑤の場合）'!$W26,1,0),0),0)</f>
        <v>0</v>
      </c>
      <c r="DG17" s="139">
        <f>IF(DG$16-'様式３（療養者名簿）（⑤の場合）'!$O26+1&lt;=15,IF(DG$16&gt;='様式３（療養者名簿）（⑤の場合）'!$O26,IF(DG$16&lt;='様式３（療養者名簿）（⑤の場合）'!$W26,1,0),0),0)</f>
        <v>0</v>
      </c>
      <c r="DH17" s="139">
        <f>IF(DH$16-'様式３（療養者名簿）（⑤の場合）'!$O26+1&lt;=15,IF(DH$16&gt;='様式３（療養者名簿）（⑤の場合）'!$O26,IF(DH$16&lt;='様式３（療養者名簿）（⑤の場合）'!$W26,1,0),0),0)</f>
        <v>0</v>
      </c>
      <c r="DI17" s="139">
        <f>IF(DI$16-'様式３（療養者名簿）（⑤の場合）'!$O26+1&lt;=15,IF(DI$16&gt;='様式３（療養者名簿）（⑤の場合）'!$O26,IF(DI$16&lt;='様式３（療養者名簿）（⑤の場合）'!$W26,1,0),0),0)</f>
        <v>0</v>
      </c>
      <c r="DJ17" s="139">
        <f>IF(DJ$16-'様式３（療養者名簿）（⑤の場合）'!$O26+1&lt;=15,IF(DJ$16&gt;='様式３（療養者名簿）（⑤の場合）'!$O26,IF(DJ$16&lt;='様式３（療養者名簿）（⑤の場合）'!$W26,1,0),0),0)</f>
        <v>0</v>
      </c>
      <c r="DK17" s="139">
        <f>IF(DK$16-'様式３（療養者名簿）（⑤の場合）'!$O26+1&lt;=15,IF(DK$16&gt;='様式３（療養者名簿）（⑤の場合）'!$O26,IF(DK$16&lt;='様式３（療養者名簿）（⑤の場合）'!$W26,1,0),0),0)</f>
        <v>0</v>
      </c>
      <c r="DL17" s="139">
        <f>IF(DL$16-'様式３（療養者名簿）（⑤の場合）'!$O26+1&lt;=15,IF(DL$16&gt;='様式３（療養者名簿）（⑤の場合）'!$O26,IF(DL$16&lt;='様式３（療養者名簿）（⑤の場合）'!$W26,1,0),0),0)</f>
        <v>0</v>
      </c>
      <c r="DM17" s="139">
        <f>IF(DM$16-'様式３（療養者名簿）（⑤の場合）'!$O26+1&lt;=15,IF(DM$16&gt;='様式３（療養者名簿）（⑤の場合）'!$O26,IF(DM$16&lt;='様式３（療養者名簿）（⑤の場合）'!$W26,1,0),0),0)</f>
        <v>0</v>
      </c>
      <c r="DN17" s="139">
        <f>IF(DN$16-'様式３（療養者名簿）（⑤の場合）'!$O26+1&lt;=15,IF(DN$16&gt;='様式３（療養者名簿）（⑤の場合）'!$O26,IF(DN$16&lt;='様式３（療養者名簿）（⑤の場合）'!$W26,1,0),0),0)</f>
        <v>0</v>
      </c>
      <c r="DO17" s="139">
        <f>IF(DO$16-'様式３（療養者名簿）（⑤の場合）'!$O26+1&lt;=15,IF(DO$16&gt;='様式３（療養者名簿）（⑤の場合）'!$O26,IF(DO$16&lt;='様式３（療養者名簿）（⑤の場合）'!$W26,1,0),0),0)</f>
        <v>0</v>
      </c>
      <c r="DP17" s="139">
        <f>IF(DP$16-'様式３（療養者名簿）（⑤の場合）'!$O26+1&lt;=15,IF(DP$16&gt;='様式３（療養者名簿）（⑤の場合）'!$O26,IF(DP$16&lt;='様式３（療養者名簿）（⑤の場合）'!$W26,1,0),0),0)</f>
        <v>0</v>
      </c>
      <c r="DQ17" s="139">
        <f>IF(DQ$16-'様式３（療養者名簿）（⑤の場合）'!$O26+1&lt;=15,IF(DQ$16&gt;='様式３（療養者名簿）（⑤の場合）'!$O26,IF(DQ$16&lt;='様式３（療養者名簿）（⑤の場合）'!$W26,1,0),0),0)</f>
        <v>0</v>
      </c>
      <c r="DR17" s="139">
        <f>IF(DR$16-'様式３（療養者名簿）（⑤の場合）'!$O26+1&lt;=15,IF(DR$16&gt;='様式３（療養者名簿）（⑤の場合）'!$O26,IF(DR$16&lt;='様式３（療養者名簿）（⑤の場合）'!$W26,1,0),0),0)</f>
        <v>0</v>
      </c>
      <c r="DS17" s="139">
        <f>IF(DS$16-'様式３（療養者名簿）（⑤の場合）'!$O26+1&lt;=15,IF(DS$16&gt;='様式３（療養者名簿）（⑤の場合）'!$O26,IF(DS$16&lt;='様式３（療養者名簿）（⑤の場合）'!$W26,1,0),0),0)</f>
        <v>0</v>
      </c>
      <c r="DT17" s="139">
        <f>IF(DT$16-'様式３（療養者名簿）（⑤の場合）'!$O26+1&lt;=15,IF(DT$16&gt;='様式３（療養者名簿）（⑤の場合）'!$O26,IF(DT$16&lt;='様式３（療養者名簿）（⑤の場合）'!$W26,1,0),0),0)</f>
        <v>0</v>
      </c>
      <c r="DU17" s="139">
        <f>IF(DU$16-'様式３（療養者名簿）（⑤の場合）'!$O26+1&lt;=15,IF(DU$16&gt;='様式３（療養者名簿）（⑤の場合）'!$O26,IF(DU$16&lt;='様式３（療養者名簿）（⑤の場合）'!$W26,1,0),0),0)</f>
        <v>0</v>
      </c>
      <c r="DV17" s="139">
        <f>IF(DV$16-'様式３（療養者名簿）（⑤の場合）'!$O26+1&lt;=15,IF(DV$16&gt;='様式３（療養者名簿）（⑤の場合）'!$O26,IF(DV$16&lt;='様式３（療養者名簿）（⑤の場合）'!$W26,1,0),0),0)</f>
        <v>0</v>
      </c>
      <c r="DW17" s="139">
        <f>IF(DW$16-'様式３（療養者名簿）（⑤の場合）'!$O26+1&lt;=15,IF(DW$16&gt;='様式３（療養者名簿）（⑤の場合）'!$O26,IF(DW$16&lt;='様式３（療養者名簿）（⑤の場合）'!$W26,1,0),0),0)</f>
        <v>0</v>
      </c>
      <c r="DX17" s="139">
        <f>IF(DX$16-'様式３（療養者名簿）（⑤の場合）'!$O26+1&lt;=15,IF(DX$16&gt;='様式３（療養者名簿）（⑤の場合）'!$O26,IF(DX$16&lt;='様式３（療養者名簿）（⑤の場合）'!$W26,1,0),0),0)</f>
        <v>0</v>
      </c>
      <c r="DY17" s="139">
        <f>IF(DY$16-'様式３（療養者名簿）（⑤の場合）'!$O26+1&lt;=15,IF(DY$16&gt;='様式３（療養者名簿）（⑤の場合）'!$O26,IF(DY$16&lt;='様式３（療養者名簿）（⑤の場合）'!$W26,1,0),0),0)</f>
        <v>0</v>
      </c>
      <c r="DZ17" s="139">
        <f>IF(DZ$16-'様式３（療養者名簿）（⑤の場合）'!$O26+1&lt;=15,IF(DZ$16&gt;='様式３（療養者名簿）（⑤の場合）'!$O26,IF(DZ$16&lt;='様式３（療養者名簿）（⑤の場合）'!$W26,1,0),0),0)</f>
        <v>0</v>
      </c>
      <c r="EA17" s="139">
        <f>IF(EA$16-'様式３（療養者名簿）（⑤の場合）'!$O26+1&lt;=15,IF(EA$16&gt;='様式３（療養者名簿）（⑤の場合）'!$O26,IF(EA$16&lt;='様式３（療養者名簿）（⑤の場合）'!$W26,1,0),0),0)</f>
        <v>0</v>
      </c>
      <c r="EB17" s="139">
        <f>IF(EB$16-'様式３（療養者名簿）（⑤の場合）'!$O26+1&lt;=15,IF(EB$16&gt;='様式３（療養者名簿）（⑤の場合）'!$O26,IF(EB$16&lt;='様式３（療養者名簿）（⑤の場合）'!$W26,1,0),0),0)</f>
        <v>0</v>
      </c>
      <c r="EC17" s="139">
        <f>IF(EC$16-'様式３（療養者名簿）（⑤の場合）'!$O26+1&lt;=15,IF(EC$16&gt;='様式３（療養者名簿）（⑤の場合）'!$O26,IF(EC$16&lt;='様式３（療養者名簿）（⑤の場合）'!$W26,1,0),0),0)</f>
        <v>0</v>
      </c>
      <c r="ED17" s="139">
        <f>IF(ED$16-'様式３（療養者名簿）（⑤の場合）'!$O26+1&lt;=15,IF(ED$16&gt;='様式３（療養者名簿）（⑤の場合）'!$O26,IF(ED$16&lt;='様式３（療養者名簿）（⑤の場合）'!$W26,1,0),0),0)</f>
        <v>0</v>
      </c>
      <c r="EE17" s="139">
        <f>IF(EE$16-'様式３（療養者名簿）（⑤の場合）'!$O26+1&lt;=15,IF(EE$16&gt;='様式３（療養者名簿）（⑤の場合）'!$O26,IF(EE$16&lt;='様式３（療養者名簿）（⑤の場合）'!$W26,1,0),0),0)</f>
        <v>0</v>
      </c>
      <c r="EF17" s="139">
        <f>IF(EF$16-'様式３（療養者名簿）（⑤の場合）'!$O26+1&lt;=15,IF(EF$16&gt;='様式３（療養者名簿）（⑤の場合）'!$O26,IF(EF$16&lt;='様式３（療養者名簿）（⑤の場合）'!$W26,1,0),0),0)</f>
        <v>0</v>
      </c>
      <c r="EG17" s="139">
        <f>IF(EG$16-'様式３（療養者名簿）（⑤の場合）'!$O26+1&lt;=15,IF(EG$16&gt;='様式３（療養者名簿）（⑤の場合）'!$O26,IF(EG$16&lt;='様式３（療養者名簿）（⑤の場合）'!$W26,1,0),0),0)</f>
        <v>0</v>
      </c>
      <c r="EH17" s="139">
        <f>IF(EH$16-'様式３（療養者名簿）（⑤の場合）'!$O26+1&lt;=15,IF(EH$16&gt;='様式３（療養者名簿）（⑤の場合）'!$O26,IF(EH$16&lt;='様式３（療養者名簿）（⑤の場合）'!$W26,1,0),0),0)</f>
        <v>0</v>
      </c>
      <c r="EI17" s="139">
        <f>IF(EI$16-'様式３（療養者名簿）（⑤の場合）'!$O26+1&lt;=15,IF(EI$16&gt;='様式３（療養者名簿）（⑤の場合）'!$O26,IF(EI$16&lt;='様式３（療養者名簿）（⑤の場合）'!$W26,1,0),0),0)</f>
        <v>0</v>
      </c>
      <c r="EJ17" s="139">
        <f>IF(EJ$16-'様式３（療養者名簿）（⑤の場合）'!$O26+1&lt;=15,IF(EJ$16&gt;='様式３（療養者名簿）（⑤の場合）'!$O26,IF(EJ$16&lt;='様式３（療養者名簿）（⑤の場合）'!$W26,1,0),0),0)</f>
        <v>0</v>
      </c>
      <c r="EK17" s="139">
        <f>IF(EK$16-'様式３（療養者名簿）（⑤の場合）'!$O26+1&lt;=15,IF(EK$16&gt;='様式３（療養者名簿）（⑤の場合）'!$O26,IF(EK$16&lt;='様式３（療養者名簿）（⑤の場合）'!$W26,1,0),0),0)</f>
        <v>0</v>
      </c>
      <c r="EL17" s="139">
        <f>IF(EL$16-'様式３（療養者名簿）（⑤の場合）'!$O26+1&lt;=15,IF(EL$16&gt;='様式３（療養者名簿）（⑤の場合）'!$O26,IF(EL$16&lt;='様式３（療養者名簿）（⑤の場合）'!$W26,1,0),0),0)</f>
        <v>0</v>
      </c>
      <c r="EM17" s="139">
        <f>IF(EM$16-'様式３（療養者名簿）（⑤の場合）'!$O26+1&lt;=15,IF(EM$16&gt;='様式３（療養者名簿）（⑤の場合）'!$O26,IF(EM$16&lt;='様式３（療養者名簿）（⑤の場合）'!$W26,1,0),0),0)</f>
        <v>0</v>
      </c>
      <c r="EN17" s="139">
        <f>IF(EN$16-'様式３（療養者名簿）（⑤の場合）'!$O26+1&lt;=15,IF(EN$16&gt;='様式３（療養者名簿）（⑤の場合）'!$O26,IF(EN$16&lt;='様式３（療養者名簿）（⑤の場合）'!$W26,1,0),0),0)</f>
        <v>0</v>
      </c>
      <c r="EO17" s="139">
        <f>IF(EO$16-'様式３（療養者名簿）（⑤の場合）'!$O26+1&lt;=15,IF(EO$16&gt;='様式３（療養者名簿）（⑤の場合）'!$O26,IF(EO$16&lt;='様式３（療養者名簿）（⑤の場合）'!$W26,1,0),0),0)</f>
        <v>0</v>
      </c>
      <c r="EP17" s="139">
        <f>IF(EP$16-'様式３（療養者名簿）（⑤の場合）'!$O26+1&lt;=15,IF(EP$16&gt;='様式３（療養者名簿）（⑤の場合）'!$O26,IF(EP$16&lt;='様式３（療養者名簿）（⑤の場合）'!$W26,1,0),0),0)</f>
        <v>0</v>
      </c>
      <c r="EQ17" s="139">
        <f>IF(EQ$16-'様式３（療養者名簿）（⑤の場合）'!$O26+1&lt;=15,IF(EQ$16&gt;='様式３（療養者名簿）（⑤の場合）'!$O26,IF(EQ$16&lt;='様式３（療養者名簿）（⑤の場合）'!$W26,1,0),0),0)</f>
        <v>0</v>
      </c>
      <c r="ER17" s="139">
        <f>IF(ER$16-'様式３（療養者名簿）（⑤の場合）'!$O26+1&lt;=15,IF(ER$16&gt;='様式３（療養者名簿）（⑤の場合）'!$O26,IF(ER$16&lt;='様式３（療養者名簿）（⑤の場合）'!$W26,1,0),0),0)</f>
        <v>0</v>
      </c>
      <c r="ES17" s="139">
        <f>IF(ES$16-'様式３（療養者名簿）（⑤の場合）'!$O26+1&lt;=15,IF(ES$16&gt;='様式３（療養者名簿）（⑤の場合）'!$O26,IF(ES$16&lt;='様式３（療養者名簿）（⑤の場合）'!$W26,1,0),0),0)</f>
        <v>0</v>
      </c>
      <c r="ET17" s="139">
        <f>IF(ET$16-'様式３（療養者名簿）（⑤の場合）'!$O26+1&lt;=15,IF(ET$16&gt;='様式３（療養者名簿）（⑤の場合）'!$O26,IF(ET$16&lt;='様式３（療養者名簿）（⑤の場合）'!$W26,1,0),0),0)</f>
        <v>0</v>
      </c>
      <c r="EU17" s="139">
        <f>IF(EU$16-'様式３（療養者名簿）（⑤の場合）'!$O26+1&lt;=15,IF(EU$16&gt;='様式３（療養者名簿）（⑤の場合）'!$O26,IF(EU$16&lt;='様式３（療養者名簿）（⑤の場合）'!$W26,1,0),0),0)</f>
        <v>0</v>
      </c>
      <c r="EV17" s="139">
        <f>IF(EV$16-'様式３（療養者名簿）（⑤の場合）'!$O26+1&lt;=15,IF(EV$16&gt;='様式３（療養者名簿）（⑤の場合）'!$O26,IF(EV$16&lt;='様式３（療養者名簿）（⑤の場合）'!$W26,1,0),0),0)</f>
        <v>0</v>
      </c>
      <c r="EW17" s="139">
        <f>IF(EW$16-'様式３（療養者名簿）（⑤の場合）'!$O26+1&lt;=15,IF(EW$16&gt;='様式３（療養者名簿）（⑤の場合）'!$O26,IF(EW$16&lt;='様式３（療養者名簿）（⑤の場合）'!$W26,1,0),0),0)</f>
        <v>0</v>
      </c>
      <c r="EX17" s="139">
        <f>IF(EX$16-'様式３（療養者名簿）（⑤の場合）'!$O26+1&lt;=15,IF(EX$16&gt;='様式３（療養者名簿）（⑤の場合）'!$O26,IF(EX$16&lt;='様式３（療養者名簿）（⑤の場合）'!$W26,1,0),0),0)</f>
        <v>0</v>
      </c>
      <c r="EY17" s="139">
        <f>IF(EY$16-'様式３（療養者名簿）（⑤の場合）'!$O26+1&lt;=15,IF(EY$16&gt;='様式３（療養者名簿）（⑤の場合）'!$O26,IF(EY$16&lt;='様式３（療養者名簿）（⑤の場合）'!$W26,1,0),0),0)</f>
        <v>0</v>
      </c>
      <c r="EZ17" s="139">
        <f>IF(EZ$16-'様式３（療養者名簿）（⑤の場合）'!$O26+1&lt;=15,IF(EZ$16&gt;='様式３（療養者名簿）（⑤の場合）'!$O26,IF(EZ$16&lt;='様式３（療養者名簿）（⑤の場合）'!$W26,1,0),0),0)</f>
        <v>0</v>
      </c>
      <c r="FA17" s="139">
        <f>IF(FA$16-'様式３（療養者名簿）（⑤の場合）'!$O26+1&lt;=15,IF(FA$16&gt;='様式３（療養者名簿）（⑤の場合）'!$O26,IF(FA$16&lt;='様式３（療養者名簿）（⑤の場合）'!$W26,1,0),0),0)</f>
        <v>0</v>
      </c>
      <c r="FB17" s="139">
        <f>IF(FB$16-'様式３（療養者名簿）（⑤の場合）'!$O26+1&lt;=15,IF(FB$16&gt;='様式３（療養者名簿）（⑤の場合）'!$O26,IF(FB$16&lt;='様式３（療養者名簿）（⑤の場合）'!$W26,1,0),0),0)</f>
        <v>0</v>
      </c>
      <c r="FC17" s="139">
        <f>IF(FC$16-'様式３（療養者名簿）（⑤の場合）'!$O26+1&lt;=15,IF(FC$16&gt;='様式３（療養者名簿）（⑤の場合）'!$O26,IF(FC$16&lt;='様式３（療養者名簿）（⑤の場合）'!$W26,1,0),0),0)</f>
        <v>0</v>
      </c>
      <c r="FD17" s="139">
        <f>IF(FD$16-'様式３（療養者名簿）（⑤の場合）'!$O26+1&lt;=15,IF(FD$16&gt;='様式３（療養者名簿）（⑤の場合）'!$O26,IF(FD$16&lt;='様式３（療養者名簿）（⑤の場合）'!$W26,1,0),0),0)</f>
        <v>0</v>
      </c>
      <c r="FE17" s="139">
        <f>IF(FE$16-'様式３（療養者名簿）（⑤の場合）'!$O26+1&lt;=15,IF(FE$16&gt;='様式３（療養者名簿）（⑤の場合）'!$O26,IF(FE$16&lt;='様式３（療養者名簿）（⑤の場合）'!$W26,1,0),0),0)</f>
        <v>0</v>
      </c>
      <c r="FF17" s="139">
        <f>IF(FF$16-'様式３（療養者名簿）（⑤の場合）'!$O26+1&lt;=15,IF(FF$16&gt;='様式３（療養者名簿）（⑤の場合）'!$O26,IF(FF$16&lt;='様式３（療養者名簿）（⑤の場合）'!$W26,1,0),0),0)</f>
        <v>0</v>
      </c>
      <c r="FG17" s="139">
        <f>IF(FG$16-'様式３（療養者名簿）（⑤の場合）'!$O26+1&lt;=15,IF(FG$16&gt;='様式３（療養者名簿）（⑤の場合）'!$O26,IF(FG$16&lt;='様式３（療養者名簿）（⑤の場合）'!$W26,1,0),0),0)</f>
        <v>0</v>
      </c>
      <c r="FH17" s="139">
        <f>IF(FH$16-'様式３（療養者名簿）（⑤の場合）'!$O26+1&lt;=15,IF(FH$16&gt;='様式３（療養者名簿）（⑤の場合）'!$O26,IF(FH$16&lt;='様式３（療養者名簿）（⑤の場合）'!$W26,1,0),0),0)</f>
        <v>0</v>
      </c>
      <c r="FI17" s="139">
        <f>IF(FI$16-'様式３（療養者名簿）（⑤の場合）'!$O26+1&lt;=15,IF(FI$16&gt;='様式３（療養者名簿）（⑤の場合）'!$O26,IF(FI$16&lt;='様式３（療養者名簿）（⑤の場合）'!$W26,1,0),0),0)</f>
        <v>0</v>
      </c>
      <c r="FJ17" s="139">
        <f>IF(FJ$16-'様式３（療養者名簿）（⑤の場合）'!$O26+1&lt;=15,IF(FJ$16&gt;='様式３（療養者名簿）（⑤の場合）'!$O26,IF(FJ$16&lt;='様式３（療養者名簿）（⑤の場合）'!$W26,1,0),0),0)</f>
        <v>0</v>
      </c>
      <c r="FK17" s="139">
        <f>IF(FK$16-'様式３（療養者名簿）（⑤の場合）'!$O26+1&lt;=15,IF(FK$16&gt;='様式３（療養者名簿）（⑤の場合）'!$O26,IF(FK$16&lt;='様式３（療養者名簿）（⑤の場合）'!$W26,1,0),0),0)</f>
        <v>0</v>
      </c>
      <c r="FL17" s="139">
        <f>IF(FL$16-'様式３（療養者名簿）（⑤の場合）'!$O26+1&lt;=15,IF(FL$16&gt;='様式３（療養者名簿）（⑤の場合）'!$O26,IF(FL$16&lt;='様式３（療養者名簿）（⑤の場合）'!$W26,1,0),0),0)</f>
        <v>0</v>
      </c>
      <c r="FM17" s="139">
        <f>IF(FM$16-'様式３（療養者名簿）（⑤の場合）'!$O26+1&lt;=15,IF(FM$16&gt;='様式３（療養者名簿）（⑤の場合）'!$O26,IF(FM$16&lt;='様式３（療養者名簿）（⑤の場合）'!$W26,1,0),0),0)</f>
        <v>0</v>
      </c>
      <c r="FN17" s="139">
        <f>IF(FN$16-'様式３（療養者名簿）（⑤の場合）'!$O26+1&lt;=15,IF(FN$16&gt;='様式３（療養者名簿）（⑤の場合）'!$O26,IF(FN$16&lt;='様式３（療養者名簿）（⑤の場合）'!$W26,1,0),0),0)</f>
        <v>0</v>
      </c>
      <c r="FO17" s="139">
        <f>IF(FO$16-'様式３（療養者名簿）（⑤の場合）'!$O26+1&lt;=15,IF(FO$16&gt;='様式３（療養者名簿）（⑤の場合）'!$O26,IF(FO$16&lt;='様式３（療養者名簿）（⑤の場合）'!$W26,1,0),0),0)</f>
        <v>0</v>
      </c>
      <c r="FP17" s="139">
        <f>IF(FP$16-'様式３（療養者名簿）（⑤の場合）'!$O26+1&lt;=15,IF(FP$16&gt;='様式３（療養者名簿）（⑤の場合）'!$O26,IF(FP$16&lt;='様式３（療養者名簿）（⑤の場合）'!$W26,1,0),0),0)</f>
        <v>0</v>
      </c>
      <c r="FQ17" s="139">
        <f>IF(FQ$16-'様式３（療養者名簿）（⑤の場合）'!$O26+1&lt;=15,IF(FQ$16&gt;='様式３（療養者名簿）（⑤の場合）'!$O26,IF(FQ$16&lt;='様式３（療養者名簿）（⑤の場合）'!$W26,1,0),0),0)</f>
        <v>0</v>
      </c>
      <c r="FR17" s="139">
        <f>IF(FR$16-'様式３（療養者名簿）（⑤の場合）'!$O26+1&lt;=15,IF(FR$16&gt;='様式３（療養者名簿）（⑤の場合）'!$O26,IF(FR$16&lt;='様式３（療養者名簿）（⑤の場合）'!$W26,1,0),0),0)</f>
        <v>0</v>
      </c>
      <c r="FS17" s="139">
        <f>IF(FS$16-'様式３（療養者名簿）（⑤の場合）'!$O26+1&lt;=15,IF(FS$16&gt;='様式３（療養者名簿）（⑤の場合）'!$O26,IF(FS$16&lt;='様式３（療養者名簿）（⑤の場合）'!$W26,1,0),0),0)</f>
        <v>0</v>
      </c>
      <c r="FT17" s="139">
        <f>IF(FT$16-'様式３（療養者名簿）（⑤の場合）'!$O26+1&lt;=15,IF(FT$16&gt;='様式３（療養者名簿）（⑤の場合）'!$O26,IF(FT$16&lt;='様式３（療養者名簿）（⑤の場合）'!$W26,1,0),0),0)</f>
        <v>0</v>
      </c>
      <c r="FU17" s="139">
        <f>IF(FU$16-'様式３（療養者名簿）（⑤の場合）'!$O26+1&lt;=15,IF(FU$16&gt;='様式３（療養者名簿）（⑤の場合）'!$O26,IF(FU$16&lt;='様式３（療養者名簿）（⑤の場合）'!$W26,1,0),0),0)</f>
        <v>0</v>
      </c>
      <c r="FV17" s="139">
        <f>IF(FV$16-'様式３（療養者名簿）（⑤の場合）'!$O26+1&lt;=15,IF(FV$16&gt;='様式３（療養者名簿）（⑤の場合）'!$O26,IF(FV$16&lt;='様式３（療養者名簿）（⑤の場合）'!$W26,1,0),0),0)</f>
        <v>0</v>
      </c>
      <c r="FW17" s="139">
        <f>IF(FW$16-'様式３（療養者名簿）（⑤の場合）'!$O26+1&lt;=15,IF(FW$16&gt;='様式３（療養者名簿）（⑤の場合）'!$O26,IF(FW$16&lt;='様式３（療養者名簿）（⑤の場合）'!$W26,1,0),0),0)</f>
        <v>0</v>
      </c>
      <c r="FX17" s="139">
        <f>IF(FX$16-'様式３（療養者名簿）（⑤の場合）'!$O26+1&lt;=15,IF(FX$16&gt;='様式３（療養者名簿）（⑤の場合）'!$O26,IF(FX$16&lt;='様式３（療養者名簿）（⑤の場合）'!$W26,1,0),0),0)</f>
        <v>0</v>
      </c>
      <c r="FY17" s="139">
        <f>IF(FY$16-'様式３（療養者名簿）（⑤の場合）'!$O26+1&lt;=15,IF(FY$16&gt;='様式３（療養者名簿）（⑤の場合）'!$O26,IF(FY$16&lt;='様式３（療養者名簿）（⑤の場合）'!$W26,1,0),0),0)</f>
        <v>0</v>
      </c>
      <c r="FZ17" s="139">
        <f>IF(FZ$16-'様式３（療養者名簿）（⑤の場合）'!$O26+1&lt;=15,IF(FZ$16&gt;='様式３（療養者名簿）（⑤の場合）'!$O26,IF(FZ$16&lt;='様式３（療養者名簿）（⑤の場合）'!$W26,1,0),0),0)</f>
        <v>0</v>
      </c>
      <c r="GA17" s="139">
        <f>IF(GA$16-'様式３（療養者名簿）（⑤の場合）'!$O26+1&lt;=15,IF(GA$16&gt;='様式３（療養者名簿）（⑤の場合）'!$O26,IF(GA$16&lt;='様式３（療養者名簿）（⑤の場合）'!$W26,1,0),0),0)</f>
        <v>0</v>
      </c>
      <c r="GB17" s="139">
        <f>IF(GB$16-'様式３（療養者名簿）（⑤の場合）'!$O26+1&lt;=15,IF(GB$16&gt;='様式３（療養者名簿）（⑤の場合）'!$O26,IF(GB$16&lt;='様式３（療養者名簿）（⑤の場合）'!$W26,1,0),0),0)</f>
        <v>0</v>
      </c>
      <c r="GC17" s="139">
        <f>IF(GC$16-'様式３（療養者名簿）（⑤の場合）'!$O26+1&lt;=15,IF(GC$16&gt;='様式３（療養者名簿）（⑤の場合）'!$O26,IF(GC$16&lt;='様式３（療養者名簿）（⑤の場合）'!$W26,1,0),0),0)</f>
        <v>0</v>
      </c>
      <c r="GD17" s="139">
        <f>IF(GD$16-'様式３（療養者名簿）（⑤の場合）'!$O26+1&lt;=15,IF(GD$16&gt;='様式３（療養者名簿）（⑤の場合）'!$O26,IF(GD$16&lt;='様式３（療養者名簿）（⑤の場合）'!$W26,1,0),0),0)</f>
        <v>0</v>
      </c>
      <c r="GE17" s="139">
        <f>IF(GE$16-'様式３（療養者名簿）（⑤の場合）'!$O26+1&lt;=15,IF(GE$16&gt;='様式３（療養者名簿）（⑤の場合）'!$O26,IF(GE$16&lt;='様式３（療養者名簿）（⑤の場合）'!$W26,1,0),0),0)</f>
        <v>0</v>
      </c>
      <c r="GF17" s="139">
        <f>IF(GF$16-'様式３（療養者名簿）（⑤の場合）'!$O26+1&lt;=15,IF(GF$16&gt;='様式３（療養者名簿）（⑤の場合）'!$O26,IF(GF$16&lt;='様式３（療養者名簿）（⑤の場合）'!$W26,1,0),0),0)</f>
        <v>0</v>
      </c>
      <c r="GG17" s="139">
        <f>IF(GG$16-'様式３（療養者名簿）（⑤の場合）'!$O26+1&lt;=15,IF(GG$16&gt;='様式３（療養者名簿）（⑤の場合）'!$O26,IF(GG$16&lt;='様式３（療養者名簿）（⑤の場合）'!$W26,1,0),0),0)</f>
        <v>0</v>
      </c>
      <c r="GH17" s="139">
        <f>IF(GH$16-'様式３（療養者名簿）（⑤の場合）'!$O26+1&lt;=15,IF(GH$16&gt;='様式３（療養者名簿）（⑤の場合）'!$O26,IF(GH$16&lt;='様式３（療養者名簿）（⑤の場合）'!$W26,1,0),0),0)</f>
        <v>0</v>
      </c>
      <c r="GI17" s="139">
        <f>IF(GI$16-'様式３（療養者名簿）（⑤の場合）'!$O26+1&lt;=15,IF(GI$16&gt;='様式３（療養者名簿）（⑤の場合）'!$O26,IF(GI$16&lt;='様式３（療養者名簿）（⑤の場合）'!$W26,1,0),0),0)</f>
        <v>0</v>
      </c>
      <c r="GJ17" s="139">
        <f>IF(GJ$16-'様式３（療養者名簿）（⑤の場合）'!$O26+1&lt;=15,IF(GJ$16&gt;='様式３（療養者名簿）（⑤の場合）'!$O26,IF(GJ$16&lt;='様式３（療養者名簿）（⑤の場合）'!$W26,1,0),0),0)</f>
        <v>0</v>
      </c>
      <c r="GK17" s="139">
        <f>IF(GK$16-'様式３（療養者名簿）（⑤の場合）'!$O26+1&lt;=15,IF(GK$16&gt;='様式３（療養者名簿）（⑤の場合）'!$O26,IF(GK$16&lt;='様式３（療養者名簿）（⑤の場合）'!$W26,1,0),0),0)</f>
        <v>0</v>
      </c>
      <c r="GL17" s="139">
        <f>IF(GL$16-'様式３（療養者名簿）（⑤の場合）'!$O26+1&lt;=15,IF(GL$16&gt;='様式３（療養者名簿）（⑤の場合）'!$O26,IF(GL$16&lt;='様式３（療養者名簿）（⑤の場合）'!$W26,1,0),0),0)</f>
        <v>0</v>
      </c>
      <c r="GM17" s="139">
        <f>IF(GM$16-'様式３（療養者名簿）（⑤の場合）'!$O26+1&lt;=15,IF(GM$16&gt;='様式３（療養者名簿）（⑤の場合）'!$O26,IF(GM$16&lt;='様式３（療養者名簿）（⑤の場合）'!$W26,1,0),0),0)</f>
        <v>0</v>
      </c>
      <c r="GN17" s="139">
        <f>IF(GN$16-'様式３（療養者名簿）（⑤の場合）'!$O26+1&lt;=15,IF(GN$16&gt;='様式３（療養者名簿）（⑤の場合）'!$O26,IF(GN$16&lt;='様式３（療養者名簿）（⑤の場合）'!$W26,1,0),0),0)</f>
        <v>0</v>
      </c>
      <c r="GO17" s="139">
        <f>IF(GO$16-'様式３（療養者名簿）（⑤の場合）'!$O26+1&lt;=15,IF(GO$16&gt;='様式３（療養者名簿）（⑤の場合）'!$O26,IF(GO$16&lt;='様式３（療養者名簿）（⑤の場合）'!$W26,1,0),0),0)</f>
        <v>0</v>
      </c>
      <c r="GP17" s="139">
        <f>IF(GP$16-'様式３（療養者名簿）（⑤の場合）'!$O26+1&lt;=15,IF(GP$16&gt;='様式３（療養者名簿）（⑤の場合）'!$O26,IF(GP$16&lt;='様式３（療養者名簿）（⑤の場合）'!$W26,1,0),0),0)</f>
        <v>0</v>
      </c>
      <c r="GQ17" s="139">
        <f>IF(GQ$16-'様式３（療養者名簿）（⑤の場合）'!$O26+1&lt;=15,IF(GQ$16&gt;='様式３（療養者名簿）（⑤の場合）'!$O26,IF(GQ$16&lt;='様式３（療養者名簿）（⑤の場合）'!$W26,1,0),0),0)</f>
        <v>0</v>
      </c>
      <c r="GR17" s="139">
        <f>IF(GR$16-'様式３（療養者名簿）（⑤の場合）'!$O26+1&lt;=15,IF(GR$16&gt;='様式３（療養者名簿）（⑤の場合）'!$O26,IF(GR$16&lt;='様式３（療養者名簿）（⑤の場合）'!$W26,1,0),0),0)</f>
        <v>0</v>
      </c>
      <c r="GS17" s="139">
        <f>IF(GS$16-'様式３（療養者名簿）（⑤の場合）'!$O26+1&lt;=15,IF(GS$16&gt;='様式３（療養者名簿）（⑤の場合）'!$O26,IF(GS$16&lt;='様式３（療養者名簿）（⑤の場合）'!$W26,1,0),0),0)</f>
        <v>0</v>
      </c>
      <c r="GT17" s="139">
        <f>IF(GT$16-'様式３（療養者名簿）（⑤の場合）'!$O26+1&lt;=15,IF(GT$16&gt;='様式３（療養者名簿）（⑤の場合）'!$O26,IF(GT$16&lt;='様式３（療養者名簿）（⑤の場合）'!$W26,1,0),0),0)</f>
        <v>0</v>
      </c>
      <c r="GU17" s="139">
        <f>IF(GU$16-'様式３（療養者名簿）（⑤の場合）'!$O26+1&lt;=15,IF(GU$16&gt;='様式３（療養者名簿）（⑤の場合）'!$O26,IF(GU$16&lt;='様式３（療養者名簿）（⑤の場合）'!$W26,1,0),0),0)</f>
        <v>0</v>
      </c>
      <c r="GV17" s="139">
        <f>IF(GV$16-'様式３（療養者名簿）（⑤の場合）'!$O26+1&lt;=15,IF(GV$16&gt;='様式３（療養者名簿）（⑤の場合）'!$O26,IF(GV$16&lt;='様式３（療養者名簿）（⑤の場合）'!$W26,1,0),0),0)</f>
        <v>0</v>
      </c>
      <c r="GW17" s="139">
        <f>IF(GW$16-'様式３（療養者名簿）（⑤の場合）'!$O26+1&lt;=15,IF(GW$16&gt;='様式３（療養者名簿）（⑤の場合）'!$O26,IF(GW$16&lt;='様式３（療養者名簿）（⑤の場合）'!$W26,1,0),0),0)</f>
        <v>0</v>
      </c>
      <c r="GX17" s="139">
        <f>IF(GX$16-'様式３（療養者名簿）（⑤の場合）'!$O26+1&lt;=15,IF(GX$16&gt;='様式３（療養者名簿）（⑤の場合）'!$O26,IF(GX$16&lt;='様式３（療養者名簿）（⑤の場合）'!$W26,1,0),0),0)</f>
        <v>0</v>
      </c>
      <c r="GY17" s="139">
        <f>IF(GY$16-'様式３（療養者名簿）（⑤の場合）'!$O26+1&lt;=15,IF(GY$16&gt;='様式３（療養者名簿）（⑤の場合）'!$O26,IF(GY$16&lt;='様式３（療養者名簿）（⑤の場合）'!$W26,1,0),0),0)</f>
        <v>0</v>
      </c>
      <c r="GZ17" s="139">
        <f>IF(GZ$16-'様式３（療養者名簿）（⑤の場合）'!$O26+1&lt;=15,IF(GZ$16&gt;='様式３（療養者名簿）（⑤の場合）'!$O26,IF(GZ$16&lt;='様式３（療養者名簿）（⑤の場合）'!$W26,1,0),0),0)</f>
        <v>0</v>
      </c>
      <c r="HA17" s="139">
        <f>IF(HA$16-'様式３（療養者名簿）（⑤の場合）'!$O26+1&lt;=15,IF(HA$16&gt;='様式３（療養者名簿）（⑤の場合）'!$O26,IF(HA$16&lt;='様式３（療養者名簿）（⑤の場合）'!$W26,1,0),0),0)</f>
        <v>0</v>
      </c>
      <c r="HB17" s="139">
        <f>IF(HB$16-'様式３（療養者名簿）（⑤の場合）'!$O26+1&lt;=15,IF(HB$16&gt;='様式３（療養者名簿）（⑤の場合）'!$O26,IF(HB$16&lt;='様式３（療養者名簿）（⑤の場合）'!$W26,1,0),0),0)</f>
        <v>0</v>
      </c>
      <c r="HC17" s="139">
        <f>IF(HC$16-'様式３（療養者名簿）（⑤の場合）'!$O26+1&lt;=15,IF(HC$16&gt;='様式３（療養者名簿）（⑤の場合）'!$O26,IF(HC$16&lt;='様式３（療養者名簿）（⑤の場合）'!$W26,1,0),0),0)</f>
        <v>0</v>
      </c>
      <c r="HD17" s="139">
        <f>IF(HD$16-'様式３（療養者名簿）（⑤の場合）'!$O26+1&lt;=15,IF(HD$16&gt;='様式３（療養者名簿）（⑤の場合）'!$O26,IF(HD$16&lt;='様式３（療養者名簿）（⑤の場合）'!$W26,1,0),0),0)</f>
        <v>0</v>
      </c>
      <c r="HE17" s="139">
        <f>IF(HE$16-'様式３（療養者名簿）（⑤の場合）'!$O26+1&lt;=15,IF(HE$16&gt;='様式３（療養者名簿）（⑤の場合）'!$O26,IF(HE$16&lt;='様式３（療養者名簿）（⑤の場合）'!$W26,1,0),0),0)</f>
        <v>0</v>
      </c>
      <c r="HF17" s="139">
        <f>IF(HF$16-'様式３（療養者名簿）（⑤の場合）'!$O26+1&lt;=15,IF(HF$16&gt;='様式３（療養者名簿）（⑤の場合）'!$O26,IF(HF$16&lt;='様式３（療養者名簿）（⑤の場合）'!$W26,1,0),0),0)</f>
        <v>0</v>
      </c>
      <c r="HG17" s="139">
        <f>IF(HG$16-'様式３（療養者名簿）（⑤の場合）'!$O26+1&lt;=15,IF(HG$16&gt;='様式３（療養者名簿）（⑤の場合）'!$O26,IF(HG$16&lt;='様式３（療養者名簿）（⑤の場合）'!$W26,1,0),0),0)</f>
        <v>0</v>
      </c>
      <c r="HH17" s="139">
        <f>IF(HH$16-'様式３（療養者名簿）（⑤の場合）'!$O26+1&lt;=15,IF(HH$16&gt;='様式３（療養者名簿）（⑤の場合）'!$O26,IF(HH$16&lt;='様式３（療養者名簿）（⑤の場合）'!$W26,1,0),0),0)</f>
        <v>0</v>
      </c>
      <c r="HI17" s="139">
        <f>IF(HI$16-'様式３（療養者名簿）（⑤の場合）'!$O26+1&lt;=15,IF(HI$16&gt;='様式３（療養者名簿）（⑤の場合）'!$O26,IF(HI$16&lt;='様式３（療養者名簿）（⑤の場合）'!$W26,1,0),0),0)</f>
        <v>0</v>
      </c>
      <c r="HJ17" s="139">
        <f>IF(HJ$16-'様式３（療養者名簿）（⑤の場合）'!$O26+1&lt;=15,IF(HJ$16&gt;='様式３（療養者名簿）（⑤の場合）'!$O26,IF(HJ$16&lt;='様式３（療養者名簿）（⑤の場合）'!$W26,1,0),0),0)</f>
        <v>0</v>
      </c>
      <c r="HK17" s="139">
        <f>IF(HK$16-'様式３（療養者名簿）（⑤の場合）'!$O26+1&lt;=15,IF(HK$16&gt;='様式３（療養者名簿）（⑤の場合）'!$O26,IF(HK$16&lt;='様式３（療養者名簿）（⑤の場合）'!$W26,1,0),0),0)</f>
        <v>0</v>
      </c>
      <c r="HL17" s="139">
        <f>IF(HL$16-'様式３（療養者名簿）（⑤の場合）'!$O26+1&lt;=15,IF(HL$16&gt;='様式３（療養者名簿）（⑤の場合）'!$O26,IF(HL$16&lt;='様式３（療養者名簿）（⑤の場合）'!$W26,1,0),0),0)</f>
        <v>0</v>
      </c>
      <c r="HM17" s="139">
        <f>IF(HM$16-'様式３（療養者名簿）（⑤の場合）'!$O26+1&lt;=15,IF(HM$16&gt;='様式３（療養者名簿）（⑤の場合）'!$O26,IF(HM$16&lt;='様式３（療養者名簿）（⑤の場合）'!$W26,1,0),0),0)</f>
        <v>0</v>
      </c>
      <c r="HN17" s="139">
        <f>IF(HN$16-'様式３（療養者名簿）（⑤の場合）'!$O26+1&lt;=15,IF(HN$16&gt;='様式３（療養者名簿）（⑤の場合）'!$O26,IF(HN$16&lt;='様式３（療養者名簿）（⑤の場合）'!$W26,1,0),0),0)</f>
        <v>0</v>
      </c>
      <c r="HO17" s="139">
        <f>IF(HO$16-'様式３（療養者名簿）（⑤の場合）'!$O26+1&lt;=15,IF(HO$16&gt;='様式３（療養者名簿）（⑤の場合）'!$O26,IF(HO$16&lt;='様式３（療養者名簿）（⑤の場合）'!$W26,1,0),0),0)</f>
        <v>0</v>
      </c>
      <c r="HP17" s="139">
        <f>IF(HP$16-'様式３（療養者名簿）（⑤の場合）'!$O26+1&lt;=15,IF(HP$16&gt;='様式３（療養者名簿）（⑤の場合）'!$O26,IF(HP$16&lt;='様式３（療養者名簿）（⑤の場合）'!$W26,1,0),0),0)</f>
        <v>0</v>
      </c>
      <c r="HQ17" s="139">
        <f>IF(HQ$16-'様式３（療養者名簿）（⑤の場合）'!$O26+1&lt;=15,IF(HQ$16&gt;='様式３（療養者名簿）（⑤の場合）'!$O26,IF(HQ$16&lt;='様式３（療養者名簿）（⑤の場合）'!$W26,1,0),0),0)</f>
        <v>0</v>
      </c>
      <c r="HR17" s="139">
        <f>IF(HR$16-'様式３（療養者名簿）（⑤の場合）'!$O26+1&lt;=15,IF(HR$16&gt;='様式３（療養者名簿）（⑤の場合）'!$O26,IF(HR$16&lt;='様式３（療養者名簿）（⑤の場合）'!$W26,1,0),0),0)</f>
        <v>0</v>
      </c>
      <c r="HS17" s="139">
        <f>IF(HS$16-'様式３（療養者名簿）（⑤の場合）'!$O26+1&lt;=15,IF(HS$16&gt;='様式３（療養者名簿）（⑤の場合）'!$O26,IF(HS$16&lt;='様式３（療養者名簿）（⑤の場合）'!$W26,1,0),0),0)</f>
        <v>0</v>
      </c>
      <c r="HT17" s="139">
        <f>IF(HT$16-'様式３（療養者名簿）（⑤の場合）'!$O26+1&lt;=15,IF(HT$16&gt;='様式３（療養者名簿）（⑤の場合）'!$O26,IF(HT$16&lt;='様式３（療養者名簿）（⑤の場合）'!$W26,1,0),0),0)</f>
        <v>0</v>
      </c>
      <c r="HU17" s="139">
        <f>IF(HU$16-'様式３（療養者名簿）（⑤の場合）'!$O26+1&lt;=15,IF(HU$16&gt;='様式３（療養者名簿）（⑤の場合）'!$O26,IF(HU$16&lt;='様式３（療養者名簿）（⑤の場合）'!$W26,1,0),0),0)</f>
        <v>0</v>
      </c>
      <c r="HV17" s="139">
        <f>IF(HV$16-'様式３（療養者名簿）（⑤の場合）'!$O26+1&lt;=15,IF(HV$16&gt;='様式３（療養者名簿）（⑤の場合）'!$O26,IF(HV$16&lt;='様式３（療養者名簿）（⑤の場合）'!$W26,1,0),0),0)</f>
        <v>0</v>
      </c>
      <c r="HW17" s="139">
        <f>IF(HW$16-'様式３（療養者名簿）（⑤の場合）'!$O26+1&lt;=15,IF(HW$16&gt;='様式３（療養者名簿）（⑤の場合）'!$O26,IF(HW$16&lt;='様式３（療養者名簿）（⑤の場合）'!$W26,1,0),0),0)</f>
        <v>0</v>
      </c>
      <c r="HX17" s="139">
        <f>IF(HX$16-'様式３（療養者名簿）（⑤の場合）'!$O26+1&lt;=15,IF(HX$16&gt;='様式３（療養者名簿）（⑤の場合）'!$O26,IF(HX$16&lt;='様式３（療養者名簿）（⑤の場合）'!$W26,1,0),0),0)</f>
        <v>0</v>
      </c>
      <c r="HY17" s="139">
        <f>IF(HY$16-'様式３（療養者名簿）（⑤の場合）'!$O26+1&lt;=15,IF(HY$16&gt;='様式３（療養者名簿）（⑤の場合）'!$O26,IF(HY$16&lt;='様式３（療養者名簿）（⑤の場合）'!$W26,1,0),0),0)</f>
        <v>0</v>
      </c>
      <c r="HZ17" s="139">
        <f>IF(HZ$16-'様式３（療養者名簿）（⑤の場合）'!$O26+1&lt;=15,IF(HZ$16&gt;='様式３（療養者名簿）（⑤の場合）'!$O26,IF(HZ$16&lt;='様式３（療養者名簿）（⑤の場合）'!$W26,1,0),0),0)</f>
        <v>0</v>
      </c>
      <c r="IA17" s="139">
        <f>IF(IA$16-'様式３（療養者名簿）（⑤の場合）'!$O26+1&lt;=15,IF(IA$16&gt;='様式３（療養者名簿）（⑤の場合）'!$O26,IF(IA$16&lt;='様式３（療養者名簿）（⑤の場合）'!$W26,1,0),0),0)</f>
        <v>0</v>
      </c>
      <c r="IB17" s="139">
        <f>IF(IB$16-'様式３（療養者名簿）（⑤の場合）'!$O26+1&lt;=15,IF(IB$16&gt;='様式３（療養者名簿）（⑤の場合）'!$O26,IF(IB$16&lt;='様式３（療養者名簿）（⑤の場合）'!$W26,1,0),0),0)</f>
        <v>0</v>
      </c>
      <c r="IC17" s="139">
        <f>IF(IC$16-'様式３（療養者名簿）（⑤の場合）'!$O26+1&lt;=15,IF(IC$16&gt;='様式３（療養者名簿）（⑤の場合）'!$O26,IF(IC$16&lt;='様式３（療養者名簿）（⑤の場合）'!$W26,1,0),0),0)</f>
        <v>0</v>
      </c>
      <c r="ID17" s="139">
        <f>IF(ID$16-'様式３（療養者名簿）（⑤の場合）'!$O26+1&lt;=15,IF(ID$16&gt;='様式３（療養者名簿）（⑤の場合）'!$O26,IF(ID$16&lt;='様式３（療養者名簿）（⑤の場合）'!$W26,1,0),0),0)</f>
        <v>0</v>
      </c>
      <c r="IE17" s="139">
        <f>IF(IE$16-'様式３（療養者名簿）（⑤の場合）'!$O26+1&lt;=15,IF(IE$16&gt;='様式３（療養者名簿）（⑤の場合）'!$O26,IF(IE$16&lt;='様式３（療養者名簿）（⑤の場合）'!$W26,1,0),0),0)</f>
        <v>0</v>
      </c>
      <c r="IF17" s="139">
        <f>IF(IF$16-'様式３（療養者名簿）（⑤の場合）'!$O26+1&lt;=15,IF(IF$16&gt;='様式３（療養者名簿）（⑤の場合）'!$O26,IF(IF$16&lt;='様式３（療養者名簿）（⑤の場合）'!$W26,1,0),0),0)</f>
        <v>0</v>
      </c>
      <c r="IG17" s="139">
        <f>IF(IG$16-'様式３（療養者名簿）（⑤の場合）'!$O26+1&lt;=15,IF(IG$16&gt;='様式３（療養者名簿）（⑤の場合）'!$O26,IF(IG$16&lt;='様式３（療養者名簿）（⑤の場合）'!$W26,1,0),0),0)</f>
        <v>0</v>
      </c>
      <c r="IH17" s="139">
        <f>IF(IH$16-'様式３（療養者名簿）（⑤の場合）'!$O26+1&lt;=15,IF(IH$16&gt;='様式３（療養者名簿）（⑤の場合）'!$O26,IF(IH$16&lt;='様式３（療養者名簿）（⑤の場合）'!$W26,1,0),0),0)</f>
        <v>0</v>
      </c>
      <c r="II17" s="139">
        <f>IF(II$16-'様式３（療養者名簿）（⑤の場合）'!$O26+1&lt;=15,IF(II$16&gt;='様式３（療養者名簿）（⑤の場合）'!$O26,IF(II$16&lt;='様式３（療養者名簿）（⑤の場合）'!$W26,1,0),0),0)</f>
        <v>0</v>
      </c>
      <c r="IJ17" s="139">
        <f>IF(IJ$16-'様式３（療養者名簿）（⑤の場合）'!$O26+1&lt;=15,IF(IJ$16&gt;='様式３（療養者名簿）（⑤の場合）'!$O26,IF(IJ$16&lt;='様式３（療養者名簿）（⑤の場合）'!$W26,1,0),0),0)</f>
        <v>0</v>
      </c>
      <c r="IK17" s="139">
        <f>IF(IK$16-'様式３（療養者名簿）（⑤の場合）'!$O26+1&lt;=15,IF(IK$16&gt;='様式３（療養者名簿）（⑤の場合）'!$O26,IF(IK$16&lt;='様式３（療養者名簿）（⑤の場合）'!$W26,1,0),0),0)</f>
        <v>0</v>
      </c>
      <c r="IL17" s="139">
        <f>IF(IL$16-'様式３（療養者名簿）（⑤の場合）'!$O26+1&lt;=15,IF(IL$16&gt;='様式３（療養者名簿）（⑤の場合）'!$O26,IF(IL$16&lt;='様式３（療養者名簿）（⑤の場合）'!$W26,1,0),0),0)</f>
        <v>0</v>
      </c>
      <c r="IM17" s="139">
        <f>IF(IM$16-'様式３（療養者名簿）（⑤の場合）'!$O26+1&lt;=15,IF(IM$16&gt;='様式３（療養者名簿）（⑤の場合）'!$O26,IF(IM$16&lt;='様式３（療養者名簿）（⑤の場合）'!$W26,1,0),0),0)</f>
        <v>0</v>
      </c>
      <c r="IN17" s="139">
        <f>IF(IN$16-'様式３（療養者名簿）（⑤の場合）'!$O26+1&lt;=15,IF(IN$16&gt;='様式３（療養者名簿）（⑤の場合）'!$O26,IF(IN$16&lt;='様式３（療養者名簿）（⑤の場合）'!$W26,1,0),0),0)</f>
        <v>0</v>
      </c>
      <c r="IO17" s="139">
        <f>IF(IO$16-'様式３（療養者名簿）（⑤の場合）'!$O26+1&lt;=15,IF(IO$16&gt;='様式３（療養者名簿）（⑤の場合）'!$O26,IF(IO$16&lt;='様式３（療養者名簿）（⑤の場合）'!$W26,1,0),0),0)</f>
        <v>0</v>
      </c>
      <c r="IP17" s="139">
        <f>IF(IP$16-'様式３（療養者名簿）（⑤の場合）'!$O26+1&lt;=15,IF(IP$16&gt;='様式３（療養者名簿）（⑤の場合）'!$O26,IF(IP$16&lt;='様式３（療養者名簿）（⑤の場合）'!$W26,1,0),0),0)</f>
        <v>0</v>
      </c>
      <c r="IQ17" s="139">
        <f>IF(IQ$16-'様式３（療養者名簿）（⑤の場合）'!$O26+1&lt;=15,IF(IQ$16&gt;='様式３（療養者名簿）（⑤の場合）'!$O26,IF(IQ$16&lt;='様式３（療養者名簿）（⑤の場合）'!$W26,1,0),0),0)</f>
        <v>0</v>
      </c>
      <c r="IR17" s="139">
        <f>IF(IR$16-'様式３（療養者名簿）（⑤の場合）'!$O26+1&lt;=15,IF(IR$16&gt;='様式３（療養者名簿）（⑤の場合）'!$O26,IF(IR$16&lt;='様式３（療養者名簿）（⑤の場合）'!$W26,1,0),0),0)</f>
        <v>0</v>
      </c>
      <c r="IS17" s="139">
        <f>IF(IS$16-'様式３（療養者名簿）（⑤の場合）'!$O26+1&lt;=15,IF(IS$16&gt;='様式３（療養者名簿）（⑤の場合）'!$O26,IF(IS$16&lt;='様式３（療養者名簿）（⑤の場合）'!$W26,1,0),0),0)</f>
        <v>0</v>
      </c>
      <c r="IT17" s="139">
        <f>IF(IT$16-'様式３（療養者名簿）（⑤の場合）'!$O26+1&lt;=15,IF(IT$16&gt;='様式３（療養者名簿）（⑤の場合）'!$O26,IF(IT$16&lt;='様式３（療養者名簿）（⑤の場合）'!$W26,1,0),0),0)</f>
        <v>0</v>
      </c>
      <c r="IU17" s="139">
        <f>IF(IU$16-'様式３（療養者名簿）（⑤の場合）'!$O26+1&lt;=15,IF(IU$16&gt;='様式３（療養者名簿）（⑤の場合）'!$O26,IF(IU$16&lt;='様式３（療養者名簿）（⑤の場合）'!$W26,1,0),0),0)</f>
        <v>0</v>
      </c>
      <c r="IV17" s="139">
        <f>IF(IV$16-'様式３（療養者名簿）（⑤の場合）'!$O26+1&lt;=15,IF(IV$16&gt;='様式３（療養者名簿）（⑤の場合）'!$O26,IF(IV$16&lt;='様式３（療養者名簿）（⑤の場合）'!$W26,1,0),0),0)</f>
        <v>0</v>
      </c>
      <c r="IW17" s="139">
        <f>IF(IW$16-'様式３（療養者名簿）（⑤の場合）'!$O26+1&lt;=15,IF(IW$16&gt;='様式３（療養者名簿）（⑤の場合）'!$O26,IF(IW$16&lt;='様式３（療養者名簿）（⑤の場合）'!$W26,1,0),0),0)</f>
        <v>0</v>
      </c>
      <c r="IX17" s="139">
        <f>IF(IX$16-'様式３（療養者名簿）（⑤の場合）'!$O26+1&lt;=15,IF(IX$16&gt;='様式３（療養者名簿）（⑤の場合）'!$O26,IF(IX$16&lt;='様式３（療養者名簿）（⑤の場合）'!$W26,1,0),0),0)</f>
        <v>0</v>
      </c>
      <c r="IY17" s="139">
        <f>IF(IY$16-'様式３（療養者名簿）（⑤の場合）'!$O26+1&lt;=15,IF(IY$16&gt;='様式３（療養者名簿）（⑤の場合）'!$O26,IF(IY$16&lt;='様式３（療養者名簿）（⑤の場合）'!$W26,1,0),0),0)</f>
        <v>0</v>
      </c>
      <c r="IZ17" s="139">
        <f>IF(IZ$16-'様式３（療養者名簿）（⑤の場合）'!$O26+1&lt;=15,IF(IZ$16&gt;='様式３（療養者名簿）（⑤の場合）'!$O26,IF(IZ$16&lt;='様式３（療養者名簿）（⑤の場合）'!$W26,1,0),0),0)</f>
        <v>0</v>
      </c>
      <c r="JA17" s="139">
        <f>IF(JA$16-'様式３（療養者名簿）（⑤の場合）'!$O26+1&lt;=15,IF(JA$16&gt;='様式３（療養者名簿）（⑤の場合）'!$O26,IF(JA$16&lt;='様式３（療養者名簿）（⑤の場合）'!$W26,1,0),0),0)</f>
        <v>0</v>
      </c>
      <c r="JB17" s="139">
        <f>IF(JB$16-'様式３（療養者名簿）（⑤の場合）'!$O26+1&lt;=15,IF(JB$16&gt;='様式３（療養者名簿）（⑤の場合）'!$O26,IF(JB$16&lt;='様式３（療養者名簿）（⑤の場合）'!$W26,1,0),0),0)</f>
        <v>0</v>
      </c>
      <c r="JC17" s="139">
        <f>IF(JC$16-'様式３（療養者名簿）（⑤の場合）'!$O26+1&lt;=15,IF(JC$16&gt;='様式３（療養者名簿）（⑤の場合）'!$O26,IF(JC$16&lt;='様式３（療養者名簿）（⑤の場合）'!$W26,1,0),0),0)</f>
        <v>0</v>
      </c>
      <c r="JD17" s="139">
        <f>IF(JD$16-'様式３（療養者名簿）（⑤の場合）'!$O26+1&lt;=15,IF(JD$16&gt;='様式３（療養者名簿）（⑤の場合）'!$O26,IF(JD$16&lt;='様式３（療養者名簿）（⑤の場合）'!$W26,1,0),0),0)</f>
        <v>0</v>
      </c>
      <c r="JE17" s="139">
        <f>IF(JE$16-'様式３（療養者名簿）（⑤の場合）'!$O26+1&lt;=15,IF(JE$16&gt;='様式３（療養者名簿）（⑤の場合）'!$O26,IF(JE$16&lt;='様式３（療養者名簿）（⑤の場合）'!$W26,1,0),0),0)</f>
        <v>0</v>
      </c>
      <c r="JF17" s="139">
        <f>IF(JF$16-'様式３（療養者名簿）（⑤の場合）'!$O26+1&lt;=15,IF(JF$16&gt;='様式３（療養者名簿）（⑤の場合）'!$O26,IF(JF$16&lt;='様式３（療養者名簿）（⑤の場合）'!$W26,1,0),0),0)</f>
        <v>0</v>
      </c>
      <c r="JG17" s="139">
        <f>IF(JG$16-'様式３（療養者名簿）（⑤の場合）'!$O26+1&lt;=15,IF(JG$16&gt;='様式３（療養者名簿）（⑤の場合）'!$O26,IF(JG$16&lt;='様式３（療養者名簿）（⑤の場合）'!$W26,1,0),0),0)</f>
        <v>0</v>
      </c>
      <c r="JH17" s="139">
        <f>IF(JH$16-'様式３（療養者名簿）（⑤の場合）'!$O26+1&lt;=15,IF(JH$16&gt;='様式３（療養者名簿）（⑤の場合）'!$O26,IF(JH$16&lt;='様式３（療養者名簿）（⑤の場合）'!$W26,1,0),0),0)</f>
        <v>0</v>
      </c>
      <c r="JI17" s="139">
        <f>IF(JI$16-'様式３（療養者名簿）（⑤の場合）'!$O26+1&lt;=15,IF(JI$16&gt;='様式３（療養者名簿）（⑤の場合）'!$O26,IF(JI$16&lt;='様式３（療養者名簿）（⑤の場合）'!$W26,1,0),0),0)</f>
        <v>0</v>
      </c>
      <c r="JJ17" s="139">
        <f>IF(JJ$16-'様式３（療養者名簿）（⑤の場合）'!$O26+1&lt;=15,IF(JJ$16&gt;='様式３（療養者名簿）（⑤の場合）'!$O26,IF(JJ$16&lt;='様式３（療養者名簿）（⑤の場合）'!$W26,1,0),0),0)</f>
        <v>0</v>
      </c>
      <c r="JK17" s="139">
        <f>IF(JK$16-'様式３（療養者名簿）（⑤の場合）'!$O26+1&lt;=15,IF(JK$16&gt;='様式３（療養者名簿）（⑤の場合）'!$O26,IF(JK$16&lt;='様式３（療養者名簿）（⑤の場合）'!$W26,1,0),0),0)</f>
        <v>0</v>
      </c>
      <c r="JL17" s="139">
        <f>IF(JL$16-'様式３（療養者名簿）（⑤の場合）'!$O26+1&lt;=15,IF(JL$16&gt;='様式３（療養者名簿）（⑤の場合）'!$O26,IF(JL$16&lt;='様式３（療養者名簿）（⑤の場合）'!$W26,1,0),0),0)</f>
        <v>0</v>
      </c>
      <c r="JM17" s="139">
        <f>IF(JM$16-'様式３（療養者名簿）（⑤の場合）'!$O26+1&lt;=15,IF(JM$16&gt;='様式３（療養者名簿）（⑤の場合）'!$O26,IF(JM$16&lt;='様式３（療養者名簿）（⑤の場合）'!$W26,1,0),0),0)</f>
        <v>0</v>
      </c>
      <c r="JN17" s="139">
        <f>IF(JN$16-'様式３（療養者名簿）（⑤の場合）'!$O26+1&lt;=15,IF(JN$16&gt;='様式３（療養者名簿）（⑤の場合）'!$O26,IF(JN$16&lt;='様式３（療養者名簿）（⑤の場合）'!$W26,1,0),0),0)</f>
        <v>0</v>
      </c>
      <c r="JO17" s="139">
        <f>IF(JO$16-'様式３（療養者名簿）（⑤の場合）'!$O26+1&lt;=15,IF(JO$16&gt;='様式３（療養者名簿）（⑤の場合）'!$O26,IF(JO$16&lt;='様式３（療養者名簿）（⑤の場合）'!$W26,1,0),0),0)</f>
        <v>0</v>
      </c>
      <c r="JP17" s="139">
        <f>IF(JP$16-'様式３（療養者名簿）（⑤の場合）'!$O26+1&lt;=15,IF(JP$16&gt;='様式３（療養者名簿）（⑤の場合）'!$O26,IF(JP$16&lt;='様式３（療養者名簿）（⑤の場合）'!$W26,1,0),0),0)</f>
        <v>0</v>
      </c>
      <c r="JQ17" s="139">
        <f>IF(JQ$16-'様式３（療養者名簿）（⑤の場合）'!$O26+1&lt;=15,IF(JQ$16&gt;='様式３（療養者名簿）（⑤の場合）'!$O26,IF(JQ$16&lt;='様式３（療養者名簿）（⑤の場合）'!$W26,1,0),0),0)</f>
        <v>0</v>
      </c>
      <c r="JR17" s="139">
        <f>IF(JR$16-'様式３（療養者名簿）（⑤の場合）'!$O26+1&lt;=15,IF(JR$16&gt;='様式３（療養者名簿）（⑤の場合）'!$O26,IF(JR$16&lt;='様式３（療養者名簿）（⑤の場合）'!$W26,1,0),0),0)</f>
        <v>0</v>
      </c>
      <c r="JS17" s="139">
        <f>IF(JS$16-'様式３（療養者名簿）（⑤の場合）'!$O26+1&lt;=15,IF(JS$16&gt;='様式３（療養者名簿）（⑤の場合）'!$O26,IF(JS$16&lt;='様式３（療養者名簿）（⑤の場合）'!$W26,1,0),0),0)</f>
        <v>0</v>
      </c>
      <c r="JT17" s="139">
        <f>IF(JT$16-'様式３（療養者名簿）（⑤の場合）'!$O26+1&lt;=15,IF(JT$16&gt;='様式３（療養者名簿）（⑤の場合）'!$O26,IF(JT$16&lt;='様式３（療養者名簿）（⑤の場合）'!$W26,1,0),0),0)</f>
        <v>0</v>
      </c>
      <c r="JU17" s="139">
        <f>IF(JU$16-'様式３（療養者名簿）（⑤の場合）'!$O26+1&lt;=15,IF(JU$16&gt;='様式３（療養者名簿）（⑤の場合）'!$O26,IF(JU$16&lt;='様式３（療養者名簿）（⑤の場合）'!$W26,1,0),0),0)</f>
        <v>0</v>
      </c>
      <c r="JV17" s="139">
        <f>IF(JV$16-'様式３（療養者名簿）（⑤の場合）'!$O26+1&lt;=15,IF(JV$16&gt;='様式３（療養者名簿）（⑤の場合）'!$O26,IF(JV$16&lt;='様式３（療養者名簿）（⑤の場合）'!$W26,1,0),0),0)</f>
        <v>0</v>
      </c>
      <c r="JW17" s="139">
        <f>IF(JW$16-'様式３（療養者名簿）（⑤の場合）'!$O26+1&lt;=15,IF(JW$16&gt;='様式３（療養者名簿）（⑤の場合）'!$O26,IF(JW$16&lt;='様式３（療養者名簿）（⑤の場合）'!$W26,1,0),0),0)</f>
        <v>0</v>
      </c>
      <c r="JX17" s="139">
        <f>IF(JX$16-'様式３（療養者名簿）（⑤の場合）'!$O26+1&lt;=15,IF(JX$16&gt;='様式３（療養者名簿）（⑤の場合）'!$O26,IF(JX$16&lt;='様式３（療養者名簿）（⑤の場合）'!$W26,1,0),0),0)</f>
        <v>0</v>
      </c>
      <c r="JY17" s="139">
        <f>IF(JY$16-'様式３（療養者名簿）（⑤の場合）'!$O26+1&lt;=15,IF(JY$16&gt;='様式３（療養者名簿）（⑤の場合）'!$O26,IF(JY$16&lt;='様式３（療養者名簿）（⑤の場合）'!$W26,1,0),0),0)</f>
        <v>0</v>
      </c>
      <c r="JZ17" s="139">
        <f>IF(JZ$16-'様式３（療養者名簿）（⑤の場合）'!$O26+1&lt;=15,IF(JZ$16&gt;='様式３（療養者名簿）（⑤の場合）'!$O26,IF(JZ$16&lt;='様式３（療養者名簿）（⑤の場合）'!$W26,1,0),0),0)</f>
        <v>0</v>
      </c>
      <c r="KA17" s="139">
        <f>IF(KA$16-'様式３（療養者名簿）（⑤の場合）'!$O26+1&lt;=15,IF(KA$16&gt;='様式３（療養者名簿）（⑤の場合）'!$O26,IF(KA$16&lt;='様式３（療養者名簿）（⑤の場合）'!$W26,1,0),0),0)</f>
        <v>0</v>
      </c>
      <c r="KB17" s="139">
        <f>IF(KB$16-'様式３（療養者名簿）（⑤の場合）'!$O26+1&lt;=15,IF(KB$16&gt;='様式３（療養者名簿）（⑤の場合）'!$O26,IF(KB$16&lt;='様式３（療養者名簿）（⑤の場合）'!$W26,1,0),0),0)</f>
        <v>0</v>
      </c>
      <c r="KC17" s="139">
        <f>IF(KC$16-'様式３（療養者名簿）（⑤の場合）'!$O26+1&lt;=15,IF(KC$16&gt;='様式３（療養者名簿）（⑤の場合）'!$O26,IF(KC$16&lt;='様式３（療養者名簿）（⑤の場合）'!$W26,1,0),0),0)</f>
        <v>0</v>
      </c>
      <c r="KD17" s="139">
        <f>IF(KD$16-'様式３（療養者名簿）（⑤の場合）'!$O26+1&lt;=15,IF(KD$16&gt;='様式３（療養者名簿）（⑤の場合）'!$O26,IF(KD$16&lt;='様式３（療養者名簿）（⑤の場合）'!$W26,1,0),0),0)</f>
        <v>0</v>
      </c>
      <c r="KE17" s="139">
        <f>IF(KE$16-'様式３（療養者名簿）（⑤の場合）'!$O26+1&lt;=15,IF(KE$16&gt;='様式３（療養者名簿）（⑤の場合）'!$O26,IF(KE$16&lt;='様式３（療養者名簿）（⑤の場合）'!$W26,1,0),0),0)</f>
        <v>0</v>
      </c>
      <c r="KF17" s="139">
        <f>IF(KF$16-'様式３（療養者名簿）（⑤の場合）'!$O26+1&lt;=15,IF(KF$16&gt;='様式３（療養者名簿）（⑤の場合）'!$O26,IF(KF$16&lt;='様式３（療養者名簿）（⑤の場合）'!$W26,1,0),0),0)</f>
        <v>0</v>
      </c>
      <c r="KG17" s="139">
        <f>IF(KG$16-'様式３（療養者名簿）（⑤の場合）'!$O26+1&lt;=15,IF(KG$16&gt;='様式３（療養者名簿）（⑤の場合）'!$O26,IF(KG$16&lt;='様式３（療養者名簿）（⑤の場合）'!$W26,1,0),0),0)</f>
        <v>0</v>
      </c>
      <c r="KH17" s="139">
        <f>IF(KH$16-'様式３（療養者名簿）（⑤の場合）'!$O26+1&lt;=15,IF(KH$16&gt;='様式３（療養者名簿）（⑤の場合）'!$O26,IF(KH$16&lt;='様式３（療養者名簿）（⑤の場合）'!$W26,1,0),0),0)</f>
        <v>0</v>
      </c>
      <c r="KI17" s="139">
        <f>IF(KI$16-'様式３（療養者名簿）（⑤の場合）'!$O26+1&lt;=15,IF(KI$16&gt;='様式３（療養者名簿）（⑤の場合）'!$O26,IF(KI$16&lt;='様式３（療養者名簿）（⑤の場合）'!$W26,1,0),0),0)</f>
        <v>0</v>
      </c>
      <c r="KJ17" s="139">
        <f>IF(KJ$16-'様式３（療養者名簿）（⑤の場合）'!$O26+1&lt;=15,IF(KJ$16&gt;='様式３（療養者名簿）（⑤の場合）'!$O26,IF(KJ$16&lt;='様式３（療養者名簿）（⑤の場合）'!$W26,1,0),0),0)</f>
        <v>0</v>
      </c>
      <c r="KK17" s="139">
        <f>IF(KK$16-'様式３（療養者名簿）（⑤の場合）'!$O26+1&lt;=15,IF(KK$16&gt;='様式３（療養者名簿）（⑤の場合）'!$O26,IF(KK$16&lt;='様式３（療養者名簿）（⑤の場合）'!$W26,1,0),0),0)</f>
        <v>0</v>
      </c>
      <c r="KL17" s="139">
        <f>IF(KL$16-'様式３（療養者名簿）（⑤の場合）'!$O26+1&lt;=15,IF(KL$16&gt;='様式３（療養者名簿）（⑤の場合）'!$O26,IF(KL$16&lt;='様式３（療養者名簿）（⑤の場合）'!$W26,1,0),0),0)</f>
        <v>0</v>
      </c>
      <c r="KM17" s="139">
        <f>IF(KM$16-'様式３（療養者名簿）（⑤の場合）'!$O26+1&lt;=15,IF(KM$16&gt;='様式３（療養者名簿）（⑤の場合）'!$O26,IF(KM$16&lt;='様式３（療養者名簿）（⑤の場合）'!$W26,1,0),0),0)</f>
        <v>0</v>
      </c>
      <c r="KN17" s="139">
        <f>IF(KN$16-'様式３（療養者名簿）（⑤の場合）'!$O26+1&lt;=15,IF(KN$16&gt;='様式３（療養者名簿）（⑤の場合）'!$O26,IF(KN$16&lt;='様式３（療養者名簿）（⑤の場合）'!$W26,1,0),0),0)</f>
        <v>0</v>
      </c>
      <c r="KO17" s="139">
        <f>IF(KO$16-'様式３（療養者名簿）（⑤の場合）'!$O26+1&lt;=15,IF(KO$16&gt;='様式３（療養者名簿）（⑤の場合）'!$O26,IF(KO$16&lt;='様式３（療養者名簿）（⑤の場合）'!$W26,1,0),0),0)</f>
        <v>0</v>
      </c>
      <c r="KP17" s="139">
        <f>IF(KP$16-'様式３（療養者名簿）（⑤の場合）'!$O26+1&lt;=15,IF(KP$16&gt;='様式３（療養者名簿）（⑤の場合）'!$O26,IF(KP$16&lt;='様式３（療養者名簿）（⑤の場合）'!$W26,1,0),0),0)</f>
        <v>0</v>
      </c>
      <c r="KQ17" s="139">
        <f>IF(KQ$16-'様式３（療養者名簿）（⑤の場合）'!$O26+1&lt;=15,IF(KQ$16&gt;='様式３（療養者名簿）（⑤の場合）'!$O26,IF(KQ$16&lt;='様式３（療養者名簿）（⑤の場合）'!$W26,1,0),0),0)</f>
        <v>0</v>
      </c>
      <c r="KR17" s="139">
        <f>IF(KR$16-'様式３（療養者名簿）（⑤の場合）'!$O26+1&lt;=15,IF(KR$16&gt;='様式３（療養者名簿）（⑤の場合）'!$O26,IF(KR$16&lt;='様式３（療養者名簿）（⑤の場合）'!$W26,1,0),0),0)</f>
        <v>0</v>
      </c>
      <c r="KS17" s="139">
        <f>IF(KS$16-'様式３（療養者名簿）（⑤の場合）'!$O26+1&lt;=15,IF(KS$16&gt;='様式３（療養者名簿）（⑤の場合）'!$O26,IF(KS$16&lt;='様式３（療養者名簿）（⑤の場合）'!$W26,1,0),0),0)</f>
        <v>0</v>
      </c>
      <c r="KT17" s="139">
        <f>IF(KT$16-'様式３（療養者名簿）（⑤の場合）'!$O26+1&lt;=15,IF(KT$16&gt;='様式３（療養者名簿）（⑤の場合）'!$O26,IF(KT$16&lt;='様式３（療養者名簿）（⑤の場合）'!$W26,1,0),0),0)</f>
        <v>0</v>
      </c>
      <c r="KU17" s="139">
        <f>IF(KU$16-'様式３（療養者名簿）（⑤の場合）'!$O26+1&lt;=15,IF(KU$16&gt;='様式３（療養者名簿）（⑤の場合）'!$O26,IF(KU$16&lt;='様式３（療養者名簿）（⑤の場合）'!$W26,1,0),0),0)</f>
        <v>0</v>
      </c>
      <c r="KV17" s="139">
        <f>IF(KV$16-'様式３（療養者名簿）（⑤の場合）'!$O26+1&lt;=15,IF(KV$16&gt;='様式３（療養者名簿）（⑤の場合）'!$O26,IF(KV$16&lt;='様式３（療養者名簿）（⑤の場合）'!$W26,1,0),0),0)</f>
        <v>0</v>
      </c>
      <c r="KW17" s="139">
        <f>IF(KW$16-'様式３（療養者名簿）（⑤の場合）'!$O26+1&lt;=15,IF(KW$16&gt;='様式３（療養者名簿）（⑤の場合）'!$O26,IF(KW$16&lt;='様式３（療養者名簿）（⑤の場合）'!$W26,1,0),0),0)</f>
        <v>0</v>
      </c>
      <c r="KX17" s="139">
        <f>IF(KX$16-'様式３（療養者名簿）（⑤の場合）'!$O26+1&lt;=15,IF(KX$16&gt;='様式３（療養者名簿）（⑤の場合）'!$O26,IF(KX$16&lt;='様式３（療養者名簿）（⑤の場合）'!$W26,1,0),0),0)</f>
        <v>0</v>
      </c>
      <c r="KY17" s="139">
        <f>IF(KY$16-'様式３（療養者名簿）（⑤の場合）'!$O26+1&lt;=15,IF(KY$16&gt;='様式３（療養者名簿）（⑤の場合）'!$O26,IF(KY$16&lt;='様式３（療養者名簿）（⑤の場合）'!$W26,1,0),0),0)</f>
        <v>0</v>
      </c>
      <c r="KZ17" s="139">
        <f>IF(KZ$16-'様式３（療養者名簿）（⑤の場合）'!$O26+1&lt;=15,IF(KZ$16&gt;='様式３（療養者名簿）（⑤の場合）'!$O26,IF(KZ$16&lt;='様式３（療養者名簿）（⑤の場合）'!$W26,1,0),0),0)</f>
        <v>0</v>
      </c>
      <c r="LA17" s="139">
        <f>IF(LA$16-'様式３（療養者名簿）（⑤の場合）'!$O26+1&lt;=15,IF(LA$16&gt;='様式３（療養者名簿）（⑤の場合）'!$O26,IF(LA$16&lt;='様式３（療養者名簿）（⑤の場合）'!$W26,1,0),0),0)</f>
        <v>0</v>
      </c>
      <c r="LB17" s="139">
        <f>IF(LB$16-'様式３（療養者名簿）（⑤の場合）'!$O26+1&lt;=15,IF(LB$16&gt;='様式３（療養者名簿）（⑤の場合）'!$O26,IF(LB$16&lt;='様式３（療養者名簿）（⑤の場合）'!$W26,1,0),0),0)</f>
        <v>0</v>
      </c>
      <c r="LC17" s="139">
        <f>IF(LC$16-'様式３（療養者名簿）（⑤の場合）'!$O26+1&lt;=15,IF(LC$16&gt;='様式３（療養者名簿）（⑤の場合）'!$O26,IF(LC$16&lt;='様式３（療養者名簿）（⑤の場合）'!$W26,1,0),0),0)</f>
        <v>0</v>
      </c>
      <c r="LD17" s="139">
        <f>IF(LD$16-'様式３（療養者名簿）（⑤の場合）'!$O26+1&lt;=15,IF(LD$16&gt;='様式３（療養者名簿）（⑤の場合）'!$O26,IF(LD$16&lt;='様式３（療養者名簿）（⑤の場合）'!$W26,1,0),0),0)</f>
        <v>0</v>
      </c>
      <c r="LE17" s="139">
        <f>IF(LE$16-'様式３（療養者名簿）（⑤の場合）'!$O26+1&lt;=15,IF(LE$16&gt;='様式３（療養者名簿）（⑤の場合）'!$O26,IF(LE$16&lt;='様式３（療養者名簿）（⑤の場合）'!$W26,1,0),0),0)</f>
        <v>0</v>
      </c>
      <c r="LF17" s="139">
        <f>IF(LF$16-'様式３（療養者名簿）（⑤の場合）'!$O26+1&lt;=15,IF(LF$16&gt;='様式３（療養者名簿）（⑤の場合）'!$O26,IF(LF$16&lt;='様式３（療養者名簿）（⑤の場合）'!$W26,1,0),0),0)</f>
        <v>0</v>
      </c>
      <c r="LG17" s="139">
        <f>IF(LG$16-'様式３（療養者名簿）（⑤の場合）'!$O26+1&lt;=15,IF(LG$16&gt;='様式３（療養者名簿）（⑤の場合）'!$O26,IF(LG$16&lt;='様式３（療養者名簿）（⑤の場合）'!$W26,1,0),0),0)</f>
        <v>0</v>
      </c>
      <c r="LH17" s="139">
        <f>IF(LH$16-'様式３（療養者名簿）（⑤の場合）'!$O26+1&lt;=15,IF(LH$16&gt;='様式３（療養者名簿）（⑤の場合）'!$O26,IF(LH$16&lt;='様式３（療養者名簿）（⑤の場合）'!$W26,1,0),0),0)</f>
        <v>0</v>
      </c>
      <c r="LI17" s="139">
        <f>IF(LI$16-'様式３（療養者名簿）（⑤の場合）'!$O26+1&lt;=15,IF(LI$16&gt;='様式３（療養者名簿）（⑤の場合）'!$O26,IF(LI$16&lt;='様式３（療養者名簿）（⑤の場合）'!$W26,1,0),0),0)</f>
        <v>0</v>
      </c>
      <c r="LJ17" s="139">
        <f>IF(LJ$16-'様式３（療養者名簿）（⑤の場合）'!$O26+1&lt;=15,IF(LJ$16&gt;='様式３（療養者名簿）（⑤の場合）'!$O26,IF(LJ$16&lt;='様式３（療養者名簿）（⑤の場合）'!$W26,1,0),0),0)</f>
        <v>0</v>
      </c>
      <c r="LK17" s="139">
        <f>IF(LK$16-'様式３（療養者名簿）（⑤の場合）'!$O26+1&lt;=15,IF(LK$16&gt;='様式３（療養者名簿）（⑤の場合）'!$O26,IF(LK$16&lt;='様式３（療養者名簿）（⑤の場合）'!$W26,1,0),0),0)</f>
        <v>0</v>
      </c>
      <c r="LL17" s="139">
        <f>IF(LL$16-'様式３（療養者名簿）（⑤の場合）'!$O26+1&lt;=15,IF(LL$16&gt;='様式３（療養者名簿）（⑤の場合）'!$O26,IF(LL$16&lt;='様式３（療養者名簿）（⑤の場合）'!$W26,1,0),0),0)</f>
        <v>0</v>
      </c>
      <c r="LM17" s="139">
        <f>IF(LM$16-'様式３（療養者名簿）（⑤の場合）'!$O26+1&lt;=15,IF(LM$16&gt;='様式３（療養者名簿）（⑤の場合）'!$O26,IF(LM$16&lt;='様式３（療養者名簿）（⑤の場合）'!$W26,1,0),0),0)</f>
        <v>0</v>
      </c>
      <c r="LN17" s="139">
        <f>IF(LN$16-'様式３（療養者名簿）（⑤の場合）'!$O26+1&lt;=15,IF(LN$16&gt;='様式３（療養者名簿）（⑤の場合）'!$O26,IF(LN$16&lt;='様式３（療養者名簿）（⑤の場合）'!$W26,1,0),0),0)</f>
        <v>0</v>
      </c>
      <c r="LO17" s="139">
        <f>IF(LO$16-'様式３（療養者名簿）（⑤の場合）'!$O26+1&lt;=15,IF(LO$16&gt;='様式３（療養者名簿）（⑤の場合）'!$O26,IF(LO$16&lt;='様式３（療養者名簿）（⑤の場合）'!$W26,1,0),0),0)</f>
        <v>0</v>
      </c>
      <c r="LP17" s="139">
        <f>IF(LP$16-'様式３（療養者名簿）（⑤の場合）'!$O26+1&lt;=15,IF(LP$16&gt;='様式３（療養者名簿）（⑤の場合）'!$O26,IF(LP$16&lt;='様式３（療養者名簿）（⑤の場合）'!$W26,1,0),0),0)</f>
        <v>0</v>
      </c>
      <c r="LQ17" s="139">
        <f>IF(LQ$16-'様式３（療養者名簿）（⑤の場合）'!$O26+1&lt;=15,IF(LQ$16&gt;='様式３（療養者名簿）（⑤の場合）'!$O26,IF(LQ$16&lt;='様式３（療養者名簿）（⑤の場合）'!$W26,1,0),0),0)</f>
        <v>0</v>
      </c>
      <c r="LR17" s="139">
        <f>IF(LR$16-'様式３（療養者名簿）（⑤の場合）'!$O26+1&lt;=15,IF(LR$16&gt;='様式３（療養者名簿）（⑤の場合）'!$O26,IF(LR$16&lt;='様式３（療養者名簿）（⑤の場合）'!$W26,1,0),0),0)</f>
        <v>0</v>
      </c>
      <c r="LS17" s="139">
        <f>IF(LS$16-'様式３（療養者名簿）（⑤の場合）'!$O26+1&lt;=15,IF(LS$16&gt;='様式３（療養者名簿）（⑤の場合）'!$O26,IF(LS$16&lt;='様式３（療養者名簿）（⑤の場合）'!$W26,1,0),0),0)</f>
        <v>0</v>
      </c>
      <c r="LT17" s="139">
        <f>IF(LT$16-'様式３（療養者名簿）（⑤の場合）'!$O26+1&lt;=15,IF(LT$16&gt;='様式３（療養者名簿）（⑤の場合）'!$O26,IF(LT$16&lt;='様式３（療養者名簿）（⑤の場合）'!$W26,1,0),0),0)</f>
        <v>0</v>
      </c>
      <c r="LU17" s="139">
        <f>IF(LU$16-'様式３（療養者名簿）（⑤の場合）'!$O26+1&lt;=15,IF(LU$16&gt;='様式３（療養者名簿）（⑤の場合）'!$O26,IF(LU$16&lt;='様式３（療養者名簿）（⑤の場合）'!$W26,1,0),0),0)</f>
        <v>0</v>
      </c>
      <c r="LV17" s="139">
        <f>IF(LV$16-'様式３（療養者名簿）（⑤の場合）'!$O26+1&lt;=15,IF(LV$16&gt;='様式３（療養者名簿）（⑤の場合）'!$O26,IF(LV$16&lt;='様式３（療養者名簿）（⑤の場合）'!$W26,1,0),0),0)</f>
        <v>0</v>
      </c>
      <c r="LW17" s="139">
        <f>IF(LW$16-'様式３（療養者名簿）（⑤の場合）'!$O26+1&lt;=15,IF(LW$16&gt;='様式３（療養者名簿）（⑤の場合）'!$O26,IF(LW$16&lt;='様式３（療養者名簿）（⑤の場合）'!$W26,1,0),0),0)</f>
        <v>0</v>
      </c>
      <c r="LX17" s="139">
        <f>IF(LX$16-'様式３（療養者名簿）（⑤の場合）'!$O26+1&lt;=15,IF(LX$16&gt;='様式３（療養者名簿）（⑤の場合）'!$O26,IF(LX$16&lt;='様式３（療養者名簿）（⑤の場合）'!$W26,1,0),0),0)</f>
        <v>0</v>
      </c>
      <c r="LY17" s="139">
        <f>IF(LY$16-'様式３（療養者名簿）（⑤の場合）'!$O26+1&lt;=15,IF(LY$16&gt;='様式３（療養者名簿）（⑤の場合）'!$O26,IF(LY$16&lt;='様式３（療養者名簿）（⑤の場合）'!$W26,1,0),0),0)</f>
        <v>0</v>
      </c>
      <c r="LZ17" s="139">
        <f>IF(LZ$16-'様式３（療養者名簿）（⑤の場合）'!$O26+1&lt;=15,IF(LZ$16&gt;='様式３（療養者名簿）（⑤の場合）'!$O26,IF(LZ$16&lt;='様式３（療養者名簿）（⑤の場合）'!$W26,1,0),0),0)</f>
        <v>0</v>
      </c>
      <c r="MA17" s="139">
        <f>IF(MA$16-'様式３（療養者名簿）（⑤の場合）'!$O26+1&lt;=15,IF(MA$16&gt;='様式３（療養者名簿）（⑤の場合）'!$O26,IF(MA$16&lt;='様式３（療養者名簿）（⑤の場合）'!$W26,1,0),0),0)</f>
        <v>0</v>
      </c>
      <c r="MB17" s="139">
        <f>IF(MB$16-'様式３（療養者名簿）（⑤の場合）'!$O26+1&lt;=15,IF(MB$16&gt;='様式３（療養者名簿）（⑤の場合）'!$O26,IF(MB$16&lt;='様式３（療養者名簿）（⑤の場合）'!$W26,1,0),0),0)</f>
        <v>0</v>
      </c>
      <c r="MC17" s="139">
        <f>IF(MC$16-'様式３（療養者名簿）（⑤の場合）'!$O26+1&lt;=15,IF(MC$16&gt;='様式３（療養者名簿）（⑤の場合）'!$O26,IF(MC$16&lt;='様式３（療養者名簿）（⑤の場合）'!$W26,1,0),0),0)</f>
        <v>0</v>
      </c>
      <c r="MD17" s="139">
        <f>IF(MD$16-'様式３（療養者名簿）（⑤の場合）'!$O26+1&lt;=15,IF(MD$16&gt;='様式３（療養者名簿）（⑤の場合）'!$O26,IF(MD$16&lt;='様式３（療養者名簿）（⑤の場合）'!$W26,1,0),0),0)</f>
        <v>0</v>
      </c>
      <c r="ME17" s="139">
        <f>IF(ME$16-'様式３（療養者名簿）（⑤の場合）'!$O26+1&lt;=15,IF(ME$16&gt;='様式３（療養者名簿）（⑤の場合）'!$O26,IF(ME$16&lt;='様式３（療養者名簿）（⑤の場合）'!$W26,1,0),0),0)</f>
        <v>0</v>
      </c>
      <c r="MF17" s="139">
        <f>IF(MF$16-'様式３（療養者名簿）（⑤の場合）'!$O26+1&lt;=15,IF(MF$16&gt;='様式３（療養者名簿）（⑤の場合）'!$O26,IF(MF$16&lt;='様式３（療養者名簿）（⑤の場合）'!$W26,1,0),0),0)</f>
        <v>0</v>
      </c>
      <c r="MG17" s="139">
        <f>IF(MG$16-'様式３（療養者名簿）（⑤の場合）'!$O26+1&lt;=15,IF(MG$16&gt;='様式３（療養者名簿）（⑤の場合）'!$O26,IF(MG$16&lt;='様式３（療養者名簿）（⑤の場合）'!$W26,1,0),0),0)</f>
        <v>0</v>
      </c>
      <c r="MH17" s="139">
        <f>IF(MH$16-'様式３（療養者名簿）（⑤の場合）'!$O26+1&lt;=15,IF(MH$16&gt;='様式３（療養者名簿）（⑤の場合）'!$O26,IF(MH$16&lt;='様式３（療養者名簿）（⑤の場合）'!$W26,1,0),0),0)</f>
        <v>0</v>
      </c>
      <c r="MI17" s="139">
        <f>IF(MI$16-'様式３（療養者名簿）（⑤の場合）'!$O26+1&lt;=15,IF(MI$16&gt;='様式３（療養者名簿）（⑤の場合）'!$O26,IF(MI$16&lt;='様式３（療養者名簿）（⑤の場合）'!$W26,1,0),0),0)</f>
        <v>0</v>
      </c>
      <c r="MJ17" s="139">
        <f>IF(MJ$16-'様式３（療養者名簿）（⑤の場合）'!$O26+1&lt;=15,IF(MJ$16&gt;='様式３（療養者名簿）（⑤の場合）'!$O26,IF(MJ$16&lt;='様式３（療養者名簿）（⑤の場合）'!$W26,1,0),0),0)</f>
        <v>0</v>
      </c>
      <c r="MK17" s="139">
        <f>IF(MK$16-'様式３（療養者名簿）（⑤の場合）'!$O26+1&lt;=15,IF(MK$16&gt;='様式３（療養者名簿）（⑤の場合）'!$O26,IF(MK$16&lt;='様式３（療養者名簿）（⑤の場合）'!$W26,1,0),0),0)</f>
        <v>0</v>
      </c>
      <c r="ML17" s="139">
        <f>IF(ML$16-'様式３（療養者名簿）（⑤の場合）'!$O26+1&lt;=15,IF(ML$16&gt;='様式３（療養者名簿）（⑤の場合）'!$O26,IF(ML$16&lt;='様式３（療養者名簿）（⑤の場合）'!$W26,1,0),0),0)</f>
        <v>0</v>
      </c>
      <c r="MM17" s="139">
        <f>IF(MM$16-'様式３（療養者名簿）（⑤の場合）'!$O26+1&lt;=15,IF(MM$16&gt;='様式３（療養者名簿）（⑤の場合）'!$O26,IF(MM$16&lt;='様式３（療養者名簿）（⑤の場合）'!$W26,1,0),0),0)</f>
        <v>0</v>
      </c>
      <c r="MN17" s="139">
        <f>IF(MN$16-'様式３（療養者名簿）（⑤の場合）'!$O26+1&lt;=15,IF(MN$16&gt;='様式３（療養者名簿）（⑤の場合）'!$O26,IF(MN$16&lt;='様式３（療養者名簿）（⑤の場合）'!$W26,1,0),0),0)</f>
        <v>0</v>
      </c>
      <c r="MO17" s="139">
        <f>IF(MO$16-'様式３（療養者名簿）（⑤の場合）'!$O26+1&lt;=15,IF(MO$16&gt;='様式３（療養者名簿）（⑤の場合）'!$O26,IF(MO$16&lt;='様式３（療養者名簿）（⑤の場合）'!$W26,1,0),0),0)</f>
        <v>0</v>
      </c>
      <c r="MP17" s="139">
        <f>IF(MP$16-'様式３（療養者名簿）（⑤の場合）'!$O26+1&lt;=15,IF(MP$16&gt;='様式３（療養者名簿）（⑤の場合）'!$O26,IF(MP$16&lt;='様式３（療養者名簿）（⑤の場合）'!$W26,1,0),0),0)</f>
        <v>0</v>
      </c>
      <c r="MQ17" s="139">
        <f>IF(MQ$16-'様式３（療養者名簿）（⑤の場合）'!$O26+1&lt;=15,IF(MQ$16&gt;='様式３（療養者名簿）（⑤の場合）'!$O26,IF(MQ$16&lt;='様式３（療養者名簿）（⑤の場合）'!$W26,1,0),0),0)</f>
        <v>0</v>
      </c>
      <c r="MR17" s="139">
        <f>IF(MR$16-'様式３（療養者名簿）（⑤の場合）'!$O26+1&lt;=15,IF(MR$16&gt;='様式３（療養者名簿）（⑤の場合）'!$O26,IF(MR$16&lt;='様式３（療養者名簿）（⑤の場合）'!$W26,1,0),0),0)</f>
        <v>0</v>
      </c>
      <c r="MS17" s="139">
        <f>IF(MS$16-'様式３（療養者名簿）（⑤の場合）'!$O26+1&lt;=15,IF(MS$16&gt;='様式３（療養者名簿）（⑤の場合）'!$O26,IF(MS$16&lt;='様式３（療養者名簿）（⑤の場合）'!$W26,1,0),0),0)</f>
        <v>0</v>
      </c>
      <c r="MT17" s="139">
        <f>IF(MT$16-'様式３（療養者名簿）（⑤の場合）'!$O26+1&lt;=15,IF(MT$16&gt;='様式３（療養者名簿）（⑤の場合）'!$O26,IF(MT$16&lt;='様式３（療養者名簿）（⑤の場合）'!$W26,1,0),0),0)</f>
        <v>0</v>
      </c>
      <c r="MU17" s="139">
        <f>IF(MU$16-'様式３（療養者名簿）（⑤の場合）'!$O26+1&lt;=15,IF(MU$16&gt;='様式３（療養者名簿）（⑤の場合）'!$O26,IF(MU$16&lt;='様式３（療養者名簿）（⑤の場合）'!$W26,1,0),0),0)</f>
        <v>0</v>
      </c>
      <c r="MV17" s="139">
        <f>IF(MV$16-'様式３（療養者名簿）（⑤の場合）'!$O26+1&lt;=15,IF(MV$16&gt;='様式３（療養者名簿）（⑤の場合）'!$O26,IF(MV$16&lt;='様式３（療養者名簿）（⑤の場合）'!$W26,1,0),0),0)</f>
        <v>0</v>
      </c>
      <c r="MW17" s="139">
        <f>IF(MW$16-'様式３（療養者名簿）（⑤の場合）'!$O26+1&lt;=15,IF(MW$16&gt;='様式３（療養者名簿）（⑤の場合）'!$O26,IF(MW$16&lt;='様式３（療養者名簿）（⑤の場合）'!$W26,1,0),0),0)</f>
        <v>0</v>
      </c>
      <c r="MX17" s="139">
        <f>IF(MX$16-'様式３（療養者名簿）（⑤の場合）'!$O26+1&lt;=15,IF(MX$16&gt;='様式３（療養者名簿）（⑤の場合）'!$O26,IF(MX$16&lt;='様式３（療養者名簿）（⑤の場合）'!$W26,1,0),0),0)</f>
        <v>0</v>
      </c>
      <c r="MY17" s="139">
        <f>IF(MY$16-'様式３（療養者名簿）（⑤の場合）'!$O26+1&lt;=15,IF(MY$16&gt;='様式３（療養者名簿）（⑤の場合）'!$O26,IF(MY$16&lt;='様式３（療養者名簿）（⑤の場合）'!$W26,1,0),0),0)</f>
        <v>0</v>
      </c>
      <c r="MZ17" s="139">
        <f>IF(MZ$16-'様式３（療養者名簿）（⑤の場合）'!$O26+1&lt;=15,IF(MZ$16&gt;='様式３（療養者名簿）（⑤の場合）'!$O26,IF(MZ$16&lt;='様式３（療養者名簿）（⑤の場合）'!$W26,1,0),0),0)</f>
        <v>0</v>
      </c>
      <c r="NA17" s="139">
        <f>IF(NA$16-'様式３（療養者名簿）（⑤の場合）'!$O26+1&lt;=15,IF(NA$16&gt;='様式３（療養者名簿）（⑤の場合）'!$O26,IF(NA$16&lt;='様式３（療養者名簿）（⑤の場合）'!$W26,1,0),0),0)</f>
        <v>0</v>
      </c>
      <c r="NB17" s="139">
        <f>IF(NB$16-'様式３（療養者名簿）（⑤の場合）'!$O26+1&lt;=15,IF(NB$16&gt;='様式３（療養者名簿）（⑤の場合）'!$O26,IF(NB$16&lt;='様式３（療養者名簿）（⑤の場合）'!$W26,1,0),0),0)</f>
        <v>0</v>
      </c>
      <c r="NC17" s="139">
        <f>IF(NC$16-'様式３（療養者名簿）（⑤の場合）'!$O26+1&lt;=15,IF(NC$16&gt;='様式３（療養者名簿）（⑤の場合）'!$O26,IF(NC$16&lt;='様式３（療養者名簿）（⑤の場合）'!$W26,1,0),0),0)</f>
        <v>0</v>
      </c>
      <c r="ND17" s="139">
        <f>IF(ND$16-'様式３（療養者名簿）（⑤の場合）'!$O26+1&lt;=15,IF(ND$16&gt;='様式３（療養者名簿）（⑤の場合）'!$O26,IF(ND$16&lt;='様式３（療養者名簿）（⑤の場合）'!$W26,1,0),0),0)</f>
        <v>0</v>
      </c>
      <c r="NE17" s="139">
        <f>IF(NE$16-'様式３（療養者名簿）（⑤の場合）'!$O26+1&lt;=15,IF(NE$16&gt;='様式３（療養者名簿）（⑤の場合）'!$O26,IF(NE$16&lt;='様式３（療養者名簿）（⑤の場合）'!$W26,1,0),0),0)</f>
        <v>0</v>
      </c>
      <c r="NF17" s="139">
        <f>IF(NF$16-'様式３（療養者名簿）（⑤の場合）'!$O26+1&lt;=15,IF(NF$16&gt;='様式３（療養者名簿）（⑤の場合）'!$O26,IF(NF$16&lt;='様式３（療養者名簿）（⑤の場合）'!$W26,1,0),0),0)</f>
        <v>0</v>
      </c>
      <c r="NG17" s="139">
        <f>IF(NG$16-'様式３（療養者名簿）（⑤の場合）'!$O26+1&lt;=15,IF(NG$16&gt;='様式３（療養者名簿）（⑤の場合）'!$O26,IF(NG$16&lt;='様式３（療養者名簿）（⑤の場合）'!$W26,1,0),0),0)</f>
        <v>0</v>
      </c>
      <c r="NH17" s="139">
        <f>IF(NH$16-'様式３（療養者名簿）（⑤の場合）'!$O26+1&lt;=15,IF(NH$16&gt;='様式３（療養者名簿）（⑤の場合）'!$O26,IF(NH$16&lt;='様式３（療養者名簿）（⑤の場合）'!$W26,1,0),0),0)</f>
        <v>0</v>
      </c>
      <c r="NI17" s="139">
        <f>IF(NI$16-'様式３（療養者名簿）（⑤の場合）'!$O26+1&lt;=15,IF(NI$16&gt;='様式３（療養者名簿）（⑤の場合）'!$O26,IF(NI$16&lt;='様式３（療養者名簿）（⑤の場合）'!$W26,1,0),0),0)</f>
        <v>0</v>
      </c>
      <c r="NJ17" s="139">
        <f>IF(NJ$16-'様式３（療養者名簿）（⑤の場合）'!$O26+1&lt;=15,IF(NJ$16&gt;='様式３（療養者名簿）（⑤の場合）'!$O26,IF(NJ$16&lt;='様式３（療養者名簿）（⑤の場合）'!$W26,1,0),0),0)</f>
        <v>0</v>
      </c>
      <c r="NK17" s="139">
        <f>IF(NK$16-'様式３（療養者名簿）（⑤の場合）'!$O26+1&lt;=15,IF(NK$16&gt;='様式３（療養者名簿）（⑤の場合）'!$O26,IF(NK$16&lt;='様式３（療養者名簿）（⑤の場合）'!$W26,1,0),0),0)</f>
        <v>0</v>
      </c>
      <c r="NL17" s="139">
        <f>IF(NL$16-'様式３（療養者名簿）（⑤の場合）'!$O26+1&lt;=15,IF(NL$16&gt;='様式３（療養者名簿）（⑤の場合）'!$O26,IF(NL$16&lt;='様式３（療養者名簿）（⑤の場合）'!$W26,1,0),0),0)</f>
        <v>0</v>
      </c>
      <c r="NM17" s="139">
        <f>IF(NM$16-'様式３（療養者名簿）（⑤の場合）'!$O26+1&lt;=15,IF(NM$16&gt;='様式３（療養者名簿）（⑤の場合）'!$O26,IF(NM$16&lt;='様式３（療養者名簿）（⑤の場合）'!$W26,1,0),0),0)</f>
        <v>0</v>
      </c>
      <c r="NN17" s="139">
        <f>IF(NN$16-'様式３（療養者名簿）（⑤の場合）'!$O26+1&lt;=15,IF(NN$16&gt;='様式３（療養者名簿）（⑤の場合）'!$O26,IF(NN$16&lt;='様式３（療養者名簿）（⑤の場合）'!$W26,1,0),0),0)</f>
        <v>0</v>
      </c>
      <c r="NO17" s="139">
        <f>IF(NO$16-'様式３（療養者名簿）（⑤の場合）'!$O26+1&lt;=15,IF(NO$16&gt;='様式３（療養者名簿）（⑤の場合）'!$O26,IF(NO$16&lt;='様式３（療養者名簿）（⑤の場合）'!$W26,1,0),0),0)</f>
        <v>0</v>
      </c>
      <c r="NP17" s="139">
        <f>IF(NP$16-'様式３（療養者名簿）（⑤の場合）'!$O26+1&lt;=15,IF(NP$16&gt;='様式３（療養者名簿）（⑤の場合）'!$O26,IF(NP$16&lt;='様式３（療養者名簿）（⑤の場合）'!$W26,1,0),0),0)</f>
        <v>0</v>
      </c>
      <c r="NQ17" s="139">
        <f>IF(NQ$16-'様式３（療養者名簿）（⑤の場合）'!$O26+1&lt;=15,IF(NQ$16&gt;='様式３（療養者名簿）（⑤の場合）'!$O26,IF(NQ$16&lt;='様式３（療養者名簿）（⑤の場合）'!$W26,1,0),0),0)</f>
        <v>0</v>
      </c>
      <c r="NR17" s="139">
        <f>IF(NR$16-'様式３（療養者名簿）（⑤の場合）'!$O26+1&lt;=15,IF(NR$16&gt;='様式３（療養者名簿）（⑤の場合）'!$O26,IF(NR$16&lt;='様式３（療養者名簿）（⑤の場合）'!$W26,1,0),0),0)</f>
        <v>0</v>
      </c>
      <c r="NS17" s="139">
        <f>IF(NS$16-'様式３（療養者名簿）（⑤の場合）'!$O26+1&lt;=15,IF(NS$16&gt;='様式３（療養者名簿）（⑤の場合）'!$O26,IF(NS$16&lt;='様式３（療養者名簿）（⑤の場合）'!$W26,1,0),0),0)</f>
        <v>0</v>
      </c>
      <c r="NT17" s="139">
        <f>IF(NT$16-'様式３（療養者名簿）（⑤の場合）'!$O26+1&lt;=15,IF(NT$16&gt;='様式３（療養者名簿）（⑤の場合）'!$O26,IF(NT$16&lt;='様式３（療養者名簿）（⑤の場合）'!$W26,1,0),0),0)</f>
        <v>0</v>
      </c>
      <c r="NU17" s="139">
        <f>IF(NU$16-'様式３（療養者名簿）（⑤の場合）'!$O26+1&lt;=15,IF(NU$16&gt;='様式３（療養者名簿）（⑤の場合）'!$O26,IF(NU$16&lt;='様式３（療養者名簿）（⑤の場合）'!$W26,1,0),0),0)</f>
        <v>0</v>
      </c>
      <c r="NV17" s="139">
        <f>IF(NV$16-'様式３（療養者名簿）（⑤の場合）'!$O26+1&lt;=15,IF(NV$16&gt;='様式３（療養者名簿）（⑤の場合）'!$O26,IF(NV$16&lt;='様式３（療養者名簿）（⑤の場合）'!$W26,1,0),0),0)</f>
        <v>0</v>
      </c>
      <c r="NW17" s="139">
        <f>IF(NW$16-'様式３（療養者名簿）（⑤の場合）'!$O26+1&lt;=15,IF(NW$16&gt;='様式３（療養者名簿）（⑤の場合）'!$O26,IF(NW$16&lt;='様式３（療養者名簿）（⑤の場合）'!$W26,1,0),0),0)</f>
        <v>0</v>
      </c>
      <c r="NX17" s="139">
        <f>IF(NX$16-'様式３（療養者名簿）（⑤の場合）'!$O26+1&lt;=15,IF(NX$16&gt;='様式３（療養者名簿）（⑤の場合）'!$O26,IF(NX$16&lt;='様式３（療養者名簿）（⑤の場合）'!$W26,1,0),0),0)</f>
        <v>0</v>
      </c>
      <c r="NY17" s="139">
        <f>IF(NY$16-'様式３（療養者名簿）（⑤の場合）'!$O26+1&lt;=15,IF(NY$16&gt;='様式３（療養者名簿）（⑤の場合）'!$O26,IF(NY$16&lt;='様式３（療養者名簿）（⑤の場合）'!$W26,1,0),0),0)</f>
        <v>0</v>
      </c>
      <c r="NZ17" s="139">
        <f>IF(NZ$16-'様式３（療養者名簿）（⑤の場合）'!$O26+1&lt;=15,IF(NZ$16&gt;='様式３（療養者名簿）（⑤の場合）'!$O26,IF(NZ$16&lt;='様式３（療養者名簿）（⑤の場合）'!$W26,1,0),0),0)</f>
        <v>0</v>
      </c>
      <c r="OA17" s="139">
        <f>IF(OA$16-'様式３（療養者名簿）（⑤の場合）'!$O26+1&lt;=15,IF(OA$16&gt;='様式３（療養者名簿）（⑤の場合）'!$O26,IF(OA$16&lt;='様式３（療養者名簿）（⑤の場合）'!$W26,1,0),0),0)</f>
        <v>0</v>
      </c>
      <c r="OB17" s="139">
        <f>IF(OB$16-'様式３（療養者名簿）（⑤の場合）'!$O26+1&lt;=15,IF(OB$16&gt;='様式３（療養者名簿）（⑤の場合）'!$O26,IF(OB$16&lt;='様式３（療養者名簿）（⑤の場合）'!$W26,1,0),0),0)</f>
        <v>0</v>
      </c>
      <c r="OC17" s="139">
        <f>IF(OC$16-'様式３（療養者名簿）（⑤の場合）'!$O26+1&lt;=15,IF(OC$16&gt;='様式３（療養者名簿）（⑤の場合）'!$O26,IF(OC$16&lt;='様式３（療養者名簿）（⑤の場合）'!$W26,1,0),0),0)</f>
        <v>0</v>
      </c>
      <c r="OD17" s="139">
        <f>IF(OD$16-'様式３（療養者名簿）（⑤の場合）'!$O26+1&lt;=15,IF(OD$16&gt;='様式３（療養者名簿）（⑤の場合）'!$O26,IF(OD$16&lt;='様式３（療養者名簿）（⑤の場合）'!$W26,1,0),0),0)</f>
        <v>0</v>
      </c>
      <c r="OE17" s="139">
        <f>IF(OE$16-'様式３（療養者名簿）（⑤の場合）'!$O26+1&lt;=15,IF(OE$16&gt;='様式３（療養者名簿）（⑤の場合）'!$O26,IF(OE$16&lt;='様式３（療養者名簿）（⑤の場合）'!$W26,1,0),0),0)</f>
        <v>0</v>
      </c>
      <c r="OF17" s="139">
        <f>IF(OF$16-'様式３（療養者名簿）（⑤の場合）'!$O26+1&lt;=15,IF(OF$16&gt;='様式３（療養者名簿）（⑤の場合）'!$O26,IF(OF$16&lt;='様式３（療養者名簿）（⑤の場合）'!$W26,1,0),0),0)</f>
        <v>0</v>
      </c>
      <c r="OG17" s="139">
        <f>IF(OG$16-'様式３（療養者名簿）（⑤の場合）'!$O26+1&lt;=15,IF(OG$16&gt;='様式３（療養者名簿）（⑤の場合）'!$O26,IF(OG$16&lt;='様式３（療養者名簿）（⑤の場合）'!$W26,1,0),0),0)</f>
        <v>0</v>
      </c>
      <c r="OH17" s="139">
        <f>IF(OH$16-'様式３（療養者名簿）（⑤の場合）'!$O26+1&lt;=15,IF(OH$16&gt;='様式３（療養者名簿）（⑤の場合）'!$O26,IF(OH$16&lt;='様式３（療養者名簿）（⑤の場合）'!$W26,1,0),0),0)</f>
        <v>0</v>
      </c>
      <c r="OI17" s="139">
        <f>IF(OI$16-'様式３（療養者名簿）（⑤の場合）'!$O26+1&lt;=15,IF(OI$16&gt;='様式３（療養者名簿）（⑤の場合）'!$O26,IF(OI$16&lt;='様式３（療養者名簿）（⑤の場合）'!$W26,1,0),0),0)</f>
        <v>0</v>
      </c>
      <c r="OJ17" s="139">
        <f>IF(OJ$16-'様式３（療養者名簿）（⑤の場合）'!$O26+1&lt;=15,IF(OJ$16&gt;='様式３（療養者名簿）（⑤の場合）'!$O26,IF(OJ$16&lt;='様式３（療養者名簿）（⑤の場合）'!$W26,1,0),0),0)</f>
        <v>0</v>
      </c>
      <c r="OK17" s="139">
        <f>IF(OK$16-'様式３（療養者名簿）（⑤の場合）'!$O26+1&lt;=15,IF(OK$16&gt;='様式３（療養者名簿）（⑤の場合）'!$O26,IF(OK$16&lt;='様式３（療養者名簿）（⑤の場合）'!$W26,1,0),0),0)</f>
        <v>0</v>
      </c>
      <c r="OL17" s="139">
        <f>IF(OL$16-'様式３（療養者名簿）（⑤の場合）'!$O26+1&lt;=15,IF(OL$16&gt;='様式３（療養者名簿）（⑤の場合）'!$O26,IF(OL$16&lt;='様式３（療養者名簿）（⑤の場合）'!$W26,1,0),0),0)</f>
        <v>0</v>
      </c>
      <c r="OM17" s="139">
        <f>IF(OM$16-'様式３（療養者名簿）（⑤の場合）'!$O26+1&lt;=15,IF(OM$16&gt;='様式３（療養者名簿）（⑤の場合）'!$O26,IF(OM$16&lt;='様式３（療養者名簿）（⑤の場合）'!$W26,1,0),0),0)</f>
        <v>0</v>
      </c>
      <c r="ON17" s="139">
        <f>IF(ON$16-'様式３（療養者名簿）（⑤の場合）'!$O26+1&lt;=15,IF(ON$16&gt;='様式３（療養者名簿）（⑤の場合）'!$O26,IF(ON$16&lt;='様式３（療養者名簿）（⑤の場合）'!$W26,1,0),0),0)</f>
        <v>0</v>
      </c>
      <c r="OO17" s="139">
        <f>IF(OO$16-'様式３（療養者名簿）（⑤の場合）'!$O26+1&lt;=15,IF(OO$16&gt;='様式３（療養者名簿）（⑤の場合）'!$O26,IF(OO$16&lt;='様式３（療養者名簿）（⑤の場合）'!$W26,1,0),0),0)</f>
        <v>0</v>
      </c>
      <c r="OP17" s="139">
        <f>IF(OP$16-'様式３（療養者名簿）（⑤の場合）'!$O26+1&lt;=15,IF(OP$16&gt;='様式３（療養者名簿）（⑤の場合）'!$O26,IF(OP$16&lt;='様式３（療養者名簿）（⑤の場合）'!$W26,1,0),0),0)</f>
        <v>0</v>
      </c>
      <c r="OQ17" s="139">
        <f>IF(OQ$16-'様式３（療養者名簿）（⑤の場合）'!$O26+1&lt;=15,IF(OQ$16&gt;='様式３（療養者名簿）（⑤の場合）'!$O26,IF(OQ$16&lt;='様式３（療養者名簿）（⑤の場合）'!$W26,1,0),0),0)</f>
        <v>0</v>
      </c>
      <c r="OR17" s="139">
        <f>IF(OR$16-'様式３（療養者名簿）（⑤の場合）'!$O26+1&lt;=15,IF(OR$16&gt;='様式３（療養者名簿）（⑤の場合）'!$O26,IF(OR$16&lt;='様式３（療養者名簿）（⑤の場合）'!$W26,1,0),0),0)</f>
        <v>0</v>
      </c>
      <c r="OS17" s="139">
        <f>IF(OS$16-'様式３（療養者名簿）（⑤の場合）'!$O26+1&lt;=15,IF(OS$16&gt;='様式３（療養者名簿）（⑤の場合）'!$O26,IF(OS$16&lt;='様式３（療養者名簿）（⑤の場合）'!$W26,1,0),0),0)</f>
        <v>0</v>
      </c>
      <c r="OT17" s="139">
        <f>IF(OT$16-'様式３（療養者名簿）（⑤の場合）'!$O26+1&lt;=15,IF(OT$16&gt;='様式３（療養者名簿）（⑤の場合）'!$O26,IF(OT$16&lt;='様式３（療養者名簿）（⑤の場合）'!$W26,1,0),0),0)</f>
        <v>0</v>
      </c>
      <c r="OU17" s="139">
        <f>IF(OU$16-'様式３（療養者名簿）（⑤の場合）'!$O26+1&lt;=15,IF(OU$16&gt;='様式３（療養者名簿）（⑤の場合）'!$O26,IF(OU$16&lt;='様式３（療養者名簿）（⑤の場合）'!$W26,1,0),0),0)</f>
        <v>0</v>
      </c>
      <c r="OV17" s="139">
        <f>IF(OV$16-'様式３（療養者名簿）（⑤の場合）'!$O26+1&lt;=15,IF(OV$16&gt;='様式３（療養者名簿）（⑤の場合）'!$O26,IF(OV$16&lt;='様式３（療養者名簿）（⑤の場合）'!$W26,1,0),0),0)</f>
        <v>0</v>
      </c>
      <c r="OW17" s="139">
        <f>IF(OW$16-'様式３（療養者名簿）（⑤の場合）'!$O26+1&lt;=15,IF(OW$16&gt;='様式３（療養者名簿）（⑤の場合）'!$O26,IF(OW$16&lt;='様式３（療養者名簿）（⑤の場合）'!$W26,1,0),0),0)</f>
        <v>0</v>
      </c>
      <c r="OX17" s="139">
        <f>IF(OX$16-'様式３（療養者名簿）（⑤の場合）'!$O26+1&lt;=15,IF(OX$16&gt;='様式３（療養者名簿）（⑤の場合）'!$O26,IF(OX$16&lt;='様式３（療養者名簿）（⑤の場合）'!$W26,1,0),0),0)</f>
        <v>0</v>
      </c>
      <c r="OY17" s="139">
        <f>IF(OY$16-'様式３（療養者名簿）（⑤の場合）'!$O26+1&lt;=15,IF(OY$16&gt;='様式３（療養者名簿）（⑤の場合）'!$O26,IF(OY$16&lt;='様式３（療養者名簿）（⑤の場合）'!$W26,1,0),0),0)</f>
        <v>0</v>
      </c>
      <c r="OZ17" s="139">
        <f>IF(OZ$16-'様式３（療養者名簿）（⑤の場合）'!$O26+1&lt;=15,IF(OZ$16&gt;='様式３（療養者名簿）（⑤の場合）'!$O26,IF(OZ$16&lt;='様式３（療養者名簿）（⑤の場合）'!$W26,1,0),0),0)</f>
        <v>0</v>
      </c>
      <c r="PA17" s="139">
        <f>IF(PA$16-'様式３（療養者名簿）（⑤の場合）'!$O26+1&lt;=15,IF(PA$16&gt;='様式３（療養者名簿）（⑤の場合）'!$O26,IF(PA$16&lt;='様式３（療養者名簿）（⑤の場合）'!$W26,1,0),0),0)</f>
        <v>0</v>
      </c>
      <c r="PB17" s="139">
        <f>IF(PB$16-'様式３（療養者名簿）（⑤の場合）'!$O26+1&lt;=15,IF(PB$16&gt;='様式３（療養者名簿）（⑤の場合）'!$O26,IF(PB$16&lt;='様式３（療養者名簿）（⑤の場合）'!$W26,1,0),0),0)</f>
        <v>0</v>
      </c>
      <c r="PC17" s="139">
        <f>IF(PC$16-'様式３（療養者名簿）（⑤の場合）'!$O26+1&lt;=15,IF(PC$16&gt;='様式３（療養者名簿）（⑤の場合）'!$O26,IF(PC$16&lt;='様式３（療養者名簿）（⑤の場合）'!$W26,1,0),0),0)</f>
        <v>0</v>
      </c>
      <c r="PD17" s="139">
        <f>IF(PD$16-'様式３（療養者名簿）（⑤の場合）'!$O26+1&lt;=15,IF(PD$16&gt;='様式３（療養者名簿）（⑤の場合）'!$O26,IF(PD$16&lt;='様式３（療養者名簿）（⑤の場合）'!$W26,1,0),0),0)</f>
        <v>0</v>
      </c>
      <c r="PE17" s="139">
        <f>IF(PE$16-'様式３（療養者名簿）（⑤の場合）'!$O26+1&lt;=15,IF(PE$16&gt;='様式３（療養者名簿）（⑤の場合）'!$O26,IF(PE$16&lt;='様式３（療養者名簿）（⑤の場合）'!$W26,1,0),0),0)</f>
        <v>0</v>
      </c>
      <c r="PF17" s="139">
        <f>IF(PF$16-'様式３（療養者名簿）（⑤の場合）'!$O26+1&lt;=15,IF(PF$16&gt;='様式３（療養者名簿）（⑤の場合）'!$O26,IF(PF$16&lt;='様式３（療養者名簿）（⑤の場合）'!$W26,1,0),0),0)</f>
        <v>0</v>
      </c>
      <c r="PG17" s="139">
        <f>IF(PG$16-'様式３（療養者名簿）（⑤の場合）'!$O26+1&lt;=15,IF(PG$16&gt;='様式３（療養者名簿）（⑤の場合）'!$O26,IF(PG$16&lt;='様式３（療養者名簿）（⑤の場合）'!$W26,1,0),0),0)</f>
        <v>0</v>
      </c>
      <c r="PH17" s="139">
        <f>IF(PH$16-'様式３（療養者名簿）（⑤の場合）'!$O26+1&lt;=15,IF(PH$16&gt;='様式３（療養者名簿）（⑤の場合）'!$O26,IF(PH$16&lt;='様式３（療養者名簿）（⑤の場合）'!$W26,1,0),0),0)</f>
        <v>0</v>
      </c>
      <c r="PI17" s="139">
        <f>IF(PI$16-'様式３（療養者名簿）（⑤の場合）'!$O26+1&lt;=15,IF(PI$16&gt;='様式３（療養者名簿）（⑤の場合）'!$O26,IF(PI$16&lt;='様式３（療養者名簿）（⑤の場合）'!$W26,1,0),0),0)</f>
        <v>0</v>
      </c>
      <c r="PJ17" s="139">
        <f>IF(PJ$16-'様式３（療養者名簿）（⑤の場合）'!$O26+1&lt;=15,IF(PJ$16&gt;='様式３（療養者名簿）（⑤の場合）'!$O26,IF(PJ$16&lt;='様式３（療養者名簿）（⑤の場合）'!$W26,1,0),0),0)</f>
        <v>0</v>
      </c>
      <c r="PK17" s="139">
        <f>IF(PK$16-'様式３（療養者名簿）（⑤の場合）'!$O26+1&lt;=15,IF(PK$16&gt;='様式３（療養者名簿）（⑤の場合）'!$O26,IF(PK$16&lt;='様式３（療養者名簿）（⑤の場合）'!$W26,1,0),0),0)</f>
        <v>0</v>
      </c>
      <c r="PL17" s="139">
        <f>IF(PL$16-'様式３（療養者名簿）（⑤の場合）'!$O26+1&lt;=15,IF(PL$16&gt;='様式３（療養者名簿）（⑤の場合）'!$O26,IF(PL$16&lt;='様式３（療養者名簿）（⑤の場合）'!$W26,1,0),0),0)</f>
        <v>0</v>
      </c>
      <c r="PM17" s="139">
        <f>IF(PM$16-'様式３（療養者名簿）（⑤の場合）'!$O26+1&lt;=15,IF(PM$16&gt;='様式３（療養者名簿）（⑤の場合）'!$O26,IF(PM$16&lt;='様式３（療養者名簿）（⑤の場合）'!$W26,1,0),0),0)</f>
        <v>0</v>
      </c>
      <c r="PN17" s="139">
        <f>IF(PN$16-'様式３（療養者名簿）（⑤の場合）'!$O26+1&lt;=15,IF(PN$16&gt;='様式３（療養者名簿）（⑤の場合）'!$O26,IF(PN$16&lt;='様式３（療養者名簿）（⑤の場合）'!$W26,1,0),0),0)</f>
        <v>0</v>
      </c>
      <c r="PO17" s="139">
        <f>IF(PO$16-'様式３（療養者名簿）（⑤の場合）'!$O26+1&lt;=15,IF(PO$16&gt;='様式３（療養者名簿）（⑤の場合）'!$O26,IF(PO$16&lt;='様式３（療養者名簿）（⑤の場合）'!$W26,1,0),0),0)</f>
        <v>0</v>
      </c>
      <c r="PP17" s="139">
        <f>IF(PP$16-'様式３（療養者名簿）（⑤の場合）'!$O26+1&lt;=15,IF(PP$16&gt;='様式３（療養者名簿）（⑤の場合）'!$O26,IF(PP$16&lt;='様式３（療養者名簿）（⑤の場合）'!$W26,1,0),0),0)</f>
        <v>0</v>
      </c>
      <c r="PQ17" s="139">
        <f>IF(PQ$16-'様式３（療養者名簿）（⑤の場合）'!$O26+1&lt;=15,IF(PQ$16&gt;='様式３（療養者名簿）（⑤の場合）'!$O26,IF(PQ$16&lt;='様式３（療養者名簿）（⑤の場合）'!$W26,1,0),0),0)</f>
        <v>0</v>
      </c>
      <c r="PR17" s="139">
        <f>IF(PR$16-'様式３（療養者名簿）（⑤の場合）'!$O26+1&lt;=15,IF(PR$16&gt;='様式３（療養者名簿）（⑤の場合）'!$O26,IF(PR$16&lt;='様式３（療養者名簿）（⑤の場合）'!$W26,1,0),0),0)</f>
        <v>0</v>
      </c>
      <c r="PS17" s="139">
        <f>IF(PS$16-'様式３（療養者名簿）（⑤の場合）'!$O26+1&lt;=15,IF(PS$16&gt;='様式３（療養者名簿）（⑤の場合）'!$O26,IF(PS$16&lt;='様式３（療養者名簿）（⑤の場合）'!$W26,1,0),0),0)</f>
        <v>0</v>
      </c>
      <c r="PT17" s="139">
        <f>IF(PT$16-'様式３（療養者名簿）（⑤の場合）'!$O26+1&lt;=15,IF(PT$16&gt;='様式３（療養者名簿）（⑤の場合）'!$O26,IF(PT$16&lt;='様式３（療養者名簿）（⑤の場合）'!$W26,1,0),0),0)</f>
        <v>0</v>
      </c>
      <c r="PY17" s="9" t="s">
        <v>191</v>
      </c>
    </row>
    <row r="18" spans="1:441" s="30" customFormat="1" ht="42" customHeight="1">
      <c r="A18" s="129">
        <f>'様式３（療養者名簿）（⑤の場合）'!C27</f>
        <v>0</v>
      </c>
      <c r="B18" s="139">
        <f>IF(B$16-'様式３（療養者名簿）（⑤の場合）'!$O27+1&lt;=15,IF(B$16&gt;='様式３（療養者名簿）（⑤の場合）'!$O27,IF(B$16&lt;='様式３（療養者名簿）（⑤の場合）'!$W27,1,0),0),0)</f>
        <v>0</v>
      </c>
      <c r="C18" s="139">
        <f>IF(C$16-'様式３（療養者名簿）（⑤の場合）'!$O27+1&lt;=15,IF(C$16&gt;='様式３（療養者名簿）（⑤の場合）'!$O27,IF(C$16&lt;='様式３（療養者名簿）（⑤の場合）'!$W27,1,0),0),0)</f>
        <v>0</v>
      </c>
      <c r="D18" s="139">
        <f>IF(D$16-'様式３（療養者名簿）（⑤の場合）'!$O27+1&lt;=15,IF(D$16&gt;='様式３（療養者名簿）（⑤の場合）'!$O27,IF(D$16&lt;='様式３（療養者名簿）（⑤の場合）'!$W27,1,0),0),0)</f>
        <v>0</v>
      </c>
      <c r="E18" s="139">
        <f>IF(E$16-'様式３（療養者名簿）（⑤の場合）'!$O27+1&lt;=15,IF(E$16&gt;='様式３（療養者名簿）（⑤の場合）'!$O27,IF(E$16&lt;='様式３（療養者名簿）（⑤の場合）'!$W27,1,0),0),0)</f>
        <v>0</v>
      </c>
      <c r="F18" s="139">
        <f>IF(F$16-'様式３（療養者名簿）（⑤の場合）'!$O27+1&lt;=15,IF(F$16&gt;='様式３（療養者名簿）（⑤の場合）'!$O27,IF(F$16&lt;='様式３（療養者名簿）（⑤の場合）'!$W27,1,0),0),0)</f>
        <v>0</v>
      </c>
      <c r="G18" s="139">
        <f>IF(G$16-'様式３（療養者名簿）（⑤の場合）'!$O27+1&lt;=15,IF(G$16&gt;='様式３（療養者名簿）（⑤の場合）'!$O27,IF(G$16&lt;='様式３（療養者名簿）（⑤の場合）'!$W27,1,0),0),0)</f>
        <v>0</v>
      </c>
      <c r="H18" s="139">
        <f>IF(H$16-'様式３（療養者名簿）（⑤の場合）'!$O27+1&lt;=15,IF(H$16&gt;='様式３（療養者名簿）（⑤の場合）'!$O27,IF(H$16&lt;='様式３（療養者名簿）（⑤の場合）'!$W27,1,0),0),0)</f>
        <v>0</v>
      </c>
      <c r="I18" s="139">
        <f>IF(I$16-'様式３（療養者名簿）（⑤の場合）'!$O27+1&lt;=15,IF(I$16&gt;='様式３（療養者名簿）（⑤の場合）'!$O27,IF(I$16&lt;='様式３（療養者名簿）（⑤の場合）'!$W27,1,0),0),0)</f>
        <v>0</v>
      </c>
      <c r="J18" s="139">
        <f>IF(J$16-'様式３（療養者名簿）（⑤の場合）'!$O27+1&lt;=15,IF(J$16&gt;='様式３（療養者名簿）（⑤の場合）'!$O27,IF(J$16&lt;='様式３（療養者名簿）（⑤の場合）'!$W27,1,0),0),0)</f>
        <v>0</v>
      </c>
      <c r="K18" s="139">
        <f>IF(K$16-'様式３（療養者名簿）（⑤の場合）'!$O27+1&lt;=15,IF(K$16&gt;='様式３（療養者名簿）（⑤の場合）'!$O27,IF(K$16&lt;='様式３（療養者名簿）（⑤の場合）'!$W27,1,0),0),0)</f>
        <v>0</v>
      </c>
      <c r="L18" s="139">
        <f>IF(L$16-'様式３（療養者名簿）（⑤の場合）'!$O27+1&lt;=15,IF(L$16&gt;='様式３（療養者名簿）（⑤の場合）'!$O27,IF(L$16&lt;='様式３（療養者名簿）（⑤の場合）'!$W27,1,0),0),0)</f>
        <v>0</v>
      </c>
      <c r="M18" s="139">
        <f>IF(M$16-'様式３（療養者名簿）（⑤の場合）'!$O27+1&lt;=15,IF(M$16&gt;='様式３（療養者名簿）（⑤の場合）'!$O27,IF(M$16&lt;='様式３（療養者名簿）（⑤の場合）'!$W27,1,0),0),0)</f>
        <v>0</v>
      </c>
      <c r="N18" s="139">
        <f>IF(N$16-'様式３（療養者名簿）（⑤の場合）'!$O27+1&lt;=15,IF(N$16&gt;='様式３（療養者名簿）（⑤の場合）'!$O27,IF(N$16&lt;='様式３（療養者名簿）（⑤の場合）'!$W27,1,0),0),0)</f>
        <v>0</v>
      </c>
      <c r="O18" s="139">
        <f>IF(O$16-'様式３（療養者名簿）（⑤の場合）'!$O27+1&lt;=15,IF(O$16&gt;='様式３（療養者名簿）（⑤の場合）'!$O27,IF(O$16&lt;='様式３（療養者名簿）（⑤の場合）'!$W27,1,0),0),0)</f>
        <v>0</v>
      </c>
      <c r="P18" s="139">
        <f>IF(P$16-'様式３（療養者名簿）（⑤の場合）'!$O27+1&lt;=15,IF(P$16&gt;='様式３（療養者名簿）（⑤の場合）'!$O27,IF(P$16&lt;='様式３（療養者名簿）（⑤の場合）'!$W27,1,0),0),0)</f>
        <v>0</v>
      </c>
      <c r="Q18" s="139">
        <f>IF(Q$16-'様式３（療養者名簿）（⑤の場合）'!$O27+1&lt;=15,IF(Q$16&gt;='様式３（療養者名簿）（⑤の場合）'!$O27,IF(Q$16&lt;='様式３（療養者名簿）（⑤の場合）'!$W27,1,0),0),0)</f>
        <v>0</v>
      </c>
      <c r="R18" s="139">
        <f>IF(R$16-'様式３（療養者名簿）（⑤の場合）'!$O27+1&lt;=15,IF(R$16&gt;='様式３（療養者名簿）（⑤の場合）'!$O27,IF(R$16&lt;='様式３（療養者名簿）（⑤の場合）'!$W27,1,0),0),0)</f>
        <v>0</v>
      </c>
      <c r="S18" s="139">
        <f>IF(S$16-'様式３（療養者名簿）（⑤の場合）'!$O27+1&lt;=15,IF(S$16&gt;='様式３（療養者名簿）（⑤の場合）'!$O27,IF(S$16&lt;='様式３（療養者名簿）（⑤の場合）'!$W27,1,0),0),0)</f>
        <v>0</v>
      </c>
      <c r="T18" s="139">
        <f>IF(T$16-'様式３（療養者名簿）（⑤の場合）'!$O27+1&lt;=15,IF(T$16&gt;='様式３（療養者名簿）（⑤の場合）'!$O27,IF(T$16&lt;='様式３（療養者名簿）（⑤の場合）'!$W27,1,0),0),0)</f>
        <v>0</v>
      </c>
      <c r="U18" s="139">
        <f>IF(U$16-'様式３（療養者名簿）（⑤の場合）'!$O27+1&lt;=15,IF(U$16&gt;='様式３（療養者名簿）（⑤の場合）'!$O27,IF(U$16&lt;='様式３（療養者名簿）（⑤の場合）'!$W27,1,0),0),0)</f>
        <v>0</v>
      </c>
      <c r="V18" s="139">
        <f>IF(V$16-'様式３（療養者名簿）（⑤の場合）'!$O27+1&lt;=15,IF(V$16&gt;='様式３（療養者名簿）（⑤の場合）'!$O27,IF(V$16&lt;='様式３（療養者名簿）（⑤の場合）'!$W27,1,0),0),0)</f>
        <v>0</v>
      </c>
      <c r="W18" s="139">
        <f>IF(W$16-'様式３（療養者名簿）（⑤の場合）'!$O27+1&lt;=15,IF(W$16&gt;='様式３（療養者名簿）（⑤の場合）'!$O27,IF(W$16&lt;='様式３（療養者名簿）（⑤の場合）'!$W27,1,0),0),0)</f>
        <v>0</v>
      </c>
      <c r="X18" s="139">
        <f>IF(X$16-'様式３（療養者名簿）（⑤の場合）'!$O27+1&lt;=15,IF(X$16&gt;='様式３（療養者名簿）（⑤の場合）'!$O27,IF(X$16&lt;='様式３（療養者名簿）（⑤の場合）'!$W27,1,0),0),0)</f>
        <v>0</v>
      </c>
      <c r="Y18" s="139">
        <f>IF(Y$16-'様式３（療養者名簿）（⑤の場合）'!$O27+1&lt;=15,IF(Y$16&gt;='様式３（療養者名簿）（⑤の場合）'!$O27,IF(Y$16&lt;='様式３（療養者名簿）（⑤の場合）'!$W27,1,0),0),0)</f>
        <v>0</v>
      </c>
      <c r="Z18" s="139">
        <f>IF(Z$16-'様式３（療養者名簿）（⑤の場合）'!$O27+1&lt;=15,IF(Z$16&gt;='様式３（療養者名簿）（⑤の場合）'!$O27,IF(Z$16&lt;='様式３（療養者名簿）（⑤の場合）'!$W27,1,0),0),0)</f>
        <v>0</v>
      </c>
      <c r="AA18" s="139">
        <f>IF(AA$16-'様式３（療養者名簿）（⑤の場合）'!$O27+1&lt;=15,IF(AA$16&gt;='様式３（療養者名簿）（⑤の場合）'!$O27,IF(AA$16&lt;='様式３（療養者名簿）（⑤の場合）'!$W27,1,0),0),0)</f>
        <v>0</v>
      </c>
      <c r="AB18" s="139">
        <f>IF(AB$16-'様式３（療養者名簿）（⑤の場合）'!$O27+1&lt;=15,IF(AB$16&gt;='様式３（療養者名簿）（⑤の場合）'!$O27,IF(AB$16&lt;='様式３（療養者名簿）（⑤の場合）'!$W27,1,0),0),0)</f>
        <v>0</v>
      </c>
      <c r="AC18" s="139">
        <f>IF(AC$16-'様式３（療養者名簿）（⑤の場合）'!$O27+1&lt;=15,IF(AC$16&gt;='様式３（療養者名簿）（⑤の場合）'!$O27,IF(AC$16&lt;='様式３（療養者名簿）（⑤の場合）'!$W27,1,0),0),0)</f>
        <v>0</v>
      </c>
      <c r="AD18" s="139">
        <f>IF(AD$16-'様式３（療養者名簿）（⑤の場合）'!$O27+1&lt;=15,IF(AD$16&gt;='様式３（療養者名簿）（⑤の場合）'!$O27,IF(AD$16&lt;='様式３（療養者名簿）（⑤の場合）'!$W27,1,0),0),0)</f>
        <v>0</v>
      </c>
      <c r="AE18" s="139">
        <f>IF(AE$16-'様式３（療養者名簿）（⑤の場合）'!$O27+1&lt;=15,IF(AE$16&gt;='様式３（療養者名簿）（⑤の場合）'!$O27,IF(AE$16&lt;='様式３（療養者名簿）（⑤の場合）'!$W27,1,0),0),0)</f>
        <v>0</v>
      </c>
      <c r="AF18" s="139">
        <f>IF(AF$16-'様式３（療養者名簿）（⑤の場合）'!$O27+1&lt;=15,IF(AF$16&gt;='様式３（療養者名簿）（⑤の場合）'!$O27,IF(AF$16&lt;='様式３（療養者名簿）（⑤の場合）'!$W27,1,0),0),0)</f>
        <v>0</v>
      </c>
      <c r="AG18" s="139">
        <f>IF(AG$16-'様式３（療養者名簿）（⑤の場合）'!$O27+1&lt;=15,IF(AG$16&gt;='様式３（療養者名簿）（⑤の場合）'!$O27,IF(AG$16&lt;='様式３（療養者名簿）（⑤の場合）'!$W27,1,0),0),0)</f>
        <v>0</v>
      </c>
      <c r="AH18" s="139">
        <f>IF(AH$16-'様式３（療養者名簿）（⑤の場合）'!$O27+1&lt;=15,IF(AH$16&gt;='様式３（療養者名簿）（⑤の場合）'!$O27,IF(AH$16&lt;='様式３（療養者名簿）（⑤の場合）'!$W27,1,0),0),0)</f>
        <v>0</v>
      </c>
      <c r="AI18" s="139">
        <f>IF(AI$16-'様式３（療養者名簿）（⑤の場合）'!$O27+1&lt;=15,IF(AI$16&gt;='様式３（療養者名簿）（⑤の場合）'!$O27,IF(AI$16&lt;='様式３（療養者名簿）（⑤の場合）'!$W27,1,0),0),0)</f>
        <v>0</v>
      </c>
      <c r="AJ18" s="139">
        <f>IF(AJ$16-'様式３（療養者名簿）（⑤の場合）'!$O27+1&lt;=15,IF(AJ$16&gt;='様式３（療養者名簿）（⑤の場合）'!$O27,IF(AJ$16&lt;='様式３（療養者名簿）（⑤の場合）'!$W27,1,0),0),0)</f>
        <v>0</v>
      </c>
      <c r="AK18" s="139">
        <f>IF(AK$16-'様式３（療養者名簿）（⑤の場合）'!$O27+1&lt;=15,IF(AK$16&gt;='様式３（療養者名簿）（⑤の場合）'!$O27,IF(AK$16&lt;='様式３（療養者名簿）（⑤の場合）'!$W27,1,0),0),0)</f>
        <v>0</v>
      </c>
      <c r="AL18" s="139">
        <f>IF(AL$16-'様式３（療養者名簿）（⑤の場合）'!$O27+1&lt;=15,IF(AL$16&gt;='様式３（療養者名簿）（⑤の場合）'!$O27,IF(AL$16&lt;='様式３（療養者名簿）（⑤の場合）'!$W27,1,0),0),0)</f>
        <v>0</v>
      </c>
      <c r="AM18" s="139">
        <f>IF(AM$16-'様式３（療養者名簿）（⑤の場合）'!$O27+1&lt;=15,IF(AM$16&gt;='様式３（療養者名簿）（⑤の場合）'!$O27,IF(AM$16&lt;='様式３（療養者名簿）（⑤の場合）'!$W27,1,0),0),0)</f>
        <v>0</v>
      </c>
      <c r="AN18" s="139">
        <f>IF(AN$16-'様式３（療養者名簿）（⑤の場合）'!$O27+1&lt;=15,IF(AN$16&gt;='様式３（療養者名簿）（⑤の場合）'!$O27,IF(AN$16&lt;='様式３（療養者名簿）（⑤の場合）'!$W27,1,0),0),0)</f>
        <v>0</v>
      </c>
      <c r="AO18" s="139">
        <f>IF(AO$16-'様式３（療養者名簿）（⑤の場合）'!$O27+1&lt;=15,IF(AO$16&gt;='様式３（療養者名簿）（⑤の場合）'!$O27,IF(AO$16&lt;='様式３（療養者名簿）（⑤の場合）'!$W27,1,0),0),0)</f>
        <v>0</v>
      </c>
      <c r="AP18" s="139">
        <f>IF(AP$16-'様式３（療養者名簿）（⑤の場合）'!$O27+1&lt;=15,IF(AP$16&gt;='様式３（療養者名簿）（⑤の場合）'!$O27,IF(AP$16&lt;='様式３（療養者名簿）（⑤の場合）'!$W27,1,0),0),0)</f>
        <v>0</v>
      </c>
      <c r="AQ18" s="139">
        <f>IF(AQ$16-'様式３（療養者名簿）（⑤の場合）'!$O27+1&lt;=15,IF(AQ$16&gt;='様式３（療養者名簿）（⑤の場合）'!$O27,IF(AQ$16&lt;='様式３（療養者名簿）（⑤の場合）'!$W27,1,0),0),0)</f>
        <v>0</v>
      </c>
      <c r="AR18" s="139">
        <f>IF(AR$16-'様式３（療養者名簿）（⑤の場合）'!$O27+1&lt;=15,IF(AR$16&gt;='様式３（療養者名簿）（⑤の場合）'!$O27,IF(AR$16&lt;='様式３（療養者名簿）（⑤の場合）'!$W27,1,0),0),0)</f>
        <v>0</v>
      </c>
      <c r="AS18" s="139">
        <f>IF(AS$16-'様式３（療養者名簿）（⑤の場合）'!$O27+1&lt;=15,IF(AS$16&gt;='様式３（療養者名簿）（⑤の場合）'!$O27,IF(AS$16&lt;='様式３（療養者名簿）（⑤の場合）'!$W27,1,0),0),0)</f>
        <v>0</v>
      </c>
      <c r="AT18" s="139">
        <f>IF(AT$16-'様式３（療養者名簿）（⑤の場合）'!$O27+1&lt;=15,IF(AT$16&gt;='様式３（療養者名簿）（⑤の場合）'!$O27,IF(AT$16&lt;='様式３（療養者名簿）（⑤の場合）'!$W27,1,0),0),0)</f>
        <v>0</v>
      </c>
      <c r="AU18" s="139">
        <f>IF(AU$16-'様式３（療養者名簿）（⑤の場合）'!$O27+1&lt;=15,IF(AU$16&gt;='様式３（療養者名簿）（⑤の場合）'!$O27,IF(AU$16&lt;='様式３（療養者名簿）（⑤の場合）'!$W27,1,0),0),0)</f>
        <v>0</v>
      </c>
      <c r="AV18" s="139">
        <f>IF(AV$16-'様式３（療養者名簿）（⑤の場合）'!$O27+1&lt;=15,IF(AV$16&gt;='様式３（療養者名簿）（⑤の場合）'!$O27,IF(AV$16&lt;='様式３（療養者名簿）（⑤の場合）'!$W27,1,0),0),0)</f>
        <v>0</v>
      </c>
      <c r="AW18" s="139">
        <f>IF(AW$16-'様式３（療養者名簿）（⑤の場合）'!$O27+1&lt;=15,IF(AW$16&gt;='様式３（療養者名簿）（⑤の場合）'!$O27,IF(AW$16&lt;='様式３（療養者名簿）（⑤の場合）'!$W27,1,0),0),0)</f>
        <v>0</v>
      </c>
      <c r="AX18" s="139">
        <f>IF(AX$16-'様式３（療養者名簿）（⑤の場合）'!$O27+1&lt;=15,IF(AX$16&gt;='様式３（療養者名簿）（⑤の場合）'!$O27,IF(AX$16&lt;='様式３（療養者名簿）（⑤の場合）'!$W27,1,0),0),0)</f>
        <v>0</v>
      </c>
      <c r="AY18" s="139">
        <f>IF(AY$16-'様式３（療養者名簿）（⑤の場合）'!$O27+1&lt;=15,IF(AY$16&gt;='様式３（療養者名簿）（⑤の場合）'!$O27,IF(AY$16&lt;='様式３（療養者名簿）（⑤の場合）'!$W27,1,0),0),0)</f>
        <v>0</v>
      </c>
      <c r="AZ18" s="139">
        <f>IF(AZ$16-'様式３（療養者名簿）（⑤の場合）'!$O27+1&lt;=15,IF(AZ$16&gt;='様式３（療養者名簿）（⑤の場合）'!$O27,IF(AZ$16&lt;='様式３（療養者名簿）（⑤の場合）'!$W27,1,0),0),0)</f>
        <v>0</v>
      </c>
      <c r="BA18" s="139">
        <f>IF(BA$16-'様式３（療養者名簿）（⑤の場合）'!$O27+1&lt;=15,IF(BA$16&gt;='様式３（療養者名簿）（⑤の場合）'!$O27,IF(BA$16&lt;='様式３（療養者名簿）（⑤の場合）'!$W27,1,0),0),0)</f>
        <v>0</v>
      </c>
      <c r="BB18" s="139">
        <f>IF(BB$16-'様式３（療養者名簿）（⑤の場合）'!$O27+1&lt;=15,IF(BB$16&gt;='様式３（療養者名簿）（⑤の場合）'!$O27,IF(BB$16&lt;='様式３（療養者名簿）（⑤の場合）'!$W27,1,0),0),0)</f>
        <v>0</v>
      </c>
      <c r="BC18" s="139">
        <f>IF(BC$16-'様式３（療養者名簿）（⑤の場合）'!$O27+1&lt;=15,IF(BC$16&gt;='様式３（療養者名簿）（⑤の場合）'!$O27,IF(BC$16&lt;='様式３（療養者名簿）（⑤の場合）'!$W27,1,0),0),0)</f>
        <v>0</v>
      </c>
      <c r="BD18" s="139">
        <f>IF(BD$16-'様式３（療養者名簿）（⑤の場合）'!$O27+1&lt;=15,IF(BD$16&gt;='様式３（療養者名簿）（⑤の場合）'!$O27,IF(BD$16&lt;='様式３（療養者名簿）（⑤の場合）'!$W27,1,0),0),0)</f>
        <v>0</v>
      </c>
      <c r="BE18" s="139">
        <f>IF(BE$16-'様式３（療養者名簿）（⑤の場合）'!$O27+1&lt;=15,IF(BE$16&gt;='様式３（療養者名簿）（⑤の場合）'!$O27,IF(BE$16&lt;='様式３（療養者名簿）（⑤の場合）'!$W27,1,0),0),0)</f>
        <v>0</v>
      </c>
      <c r="BF18" s="139">
        <f>IF(BF$16-'様式３（療養者名簿）（⑤の場合）'!$O27+1&lt;=15,IF(BF$16&gt;='様式３（療養者名簿）（⑤の場合）'!$O27,IF(BF$16&lt;='様式３（療養者名簿）（⑤の場合）'!$W27,1,0),0),0)</f>
        <v>0</v>
      </c>
      <c r="BG18" s="139">
        <f>IF(BG$16-'様式３（療養者名簿）（⑤の場合）'!$O27+1&lt;=15,IF(BG$16&gt;='様式３（療養者名簿）（⑤の場合）'!$O27,IF(BG$16&lt;='様式３（療養者名簿）（⑤の場合）'!$W27,1,0),0),0)</f>
        <v>0</v>
      </c>
      <c r="BH18" s="139">
        <f>IF(BH$16-'様式３（療養者名簿）（⑤の場合）'!$O27+1&lt;=15,IF(BH$16&gt;='様式３（療養者名簿）（⑤の場合）'!$O27,IF(BH$16&lt;='様式３（療養者名簿）（⑤の場合）'!$W27,1,0),0),0)</f>
        <v>0</v>
      </c>
      <c r="BI18" s="139">
        <f>IF(BI$16-'様式３（療養者名簿）（⑤の場合）'!$O27+1&lt;=15,IF(BI$16&gt;='様式３（療養者名簿）（⑤の場合）'!$O27,IF(BI$16&lt;='様式３（療養者名簿）（⑤の場合）'!$W27,1,0),0),0)</f>
        <v>0</v>
      </c>
      <c r="BJ18" s="139">
        <f>IF(BJ$16-'様式３（療養者名簿）（⑤の場合）'!$O27+1&lt;=15,IF(BJ$16&gt;='様式３（療養者名簿）（⑤の場合）'!$O27,IF(BJ$16&lt;='様式３（療養者名簿）（⑤の場合）'!$W27,1,0),0),0)</f>
        <v>0</v>
      </c>
      <c r="BK18" s="139">
        <f>IF(BK$16-'様式３（療養者名簿）（⑤の場合）'!$O27+1&lt;=15,IF(BK$16&gt;='様式３（療養者名簿）（⑤の場合）'!$O27,IF(BK$16&lt;='様式３（療養者名簿）（⑤の場合）'!$W27,1,0),0),0)</f>
        <v>0</v>
      </c>
      <c r="BL18" s="139">
        <f>IF(BL$16-'様式３（療養者名簿）（⑤の場合）'!$O27+1&lt;=15,IF(BL$16&gt;='様式３（療養者名簿）（⑤の場合）'!$O27,IF(BL$16&lt;='様式３（療養者名簿）（⑤の場合）'!$W27,1,0),0),0)</f>
        <v>0</v>
      </c>
      <c r="BM18" s="139">
        <f>IF(BM$16-'様式３（療養者名簿）（⑤の場合）'!$O27+1&lt;=15,IF(BM$16&gt;='様式３（療養者名簿）（⑤の場合）'!$O27,IF(BM$16&lt;='様式３（療養者名簿）（⑤の場合）'!$W27,1,0),0),0)</f>
        <v>0</v>
      </c>
      <c r="BN18" s="139">
        <f>IF(BN$16-'様式３（療養者名簿）（⑤の場合）'!$O27+1&lt;=15,IF(BN$16&gt;='様式３（療養者名簿）（⑤の場合）'!$O27,IF(BN$16&lt;='様式３（療養者名簿）（⑤の場合）'!$W27,1,0),0),0)</f>
        <v>0</v>
      </c>
      <c r="BO18" s="139">
        <f>IF(BO$16-'様式３（療養者名簿）（⑤の場合）'!$O27+1&lt;=15,IF(BO$16&gt;='様式３（療養者名簿）（⑤の場合）'!$O27,IF(BO$16&lt;='様式３（療養者名簿）（⑤の場合）'!$W27,1,0),0),0)</f>
        <v>0</v>
      </c>
      <c r="BP18" s="139">
        <f>IF(BP$16-'様式３（療養者名簿）（⑤の場合）'!$O27+1&lt;=15,IF(BP$16&gt;='様式３（療養者名簿）（⑤の場合）'!$O27,IF(BP$16&lt;='様式３（療養者名簿）（⑤の場合）'!$W27,1,0),0),0)</f>
        <v>0</v>
      </c>
      <c r="BQ18" s="139">
        <f>IF(BQ$16-'様式３（療養者名簿）（⑤の場合）'!$O27+1&lt;=15,IF(BQ$16&gt;='様式３（療養者名簿）（⑤の場合）'!$O27,IF(BQ$16&lt;='様式３（療養者名簿）（⑤の場合）'!$W27,1,0),0),0)</f>
        <v>0</v>
      </c>
      <c r="BR18" s="139">
        <f>IF(BR$16-'様式３（療養者名簿）（⑤の場合）'!$O27+1&lt;=15,IF(BR$16&gt;='様式３（療養者名簿）（⑤の場合）'!$O27,IF(BR$16&lt;='様式３（療養者名簿）（⑤の場合）'!$W27,1,0),0),0)</f>
        <v>0</v>
      </c>
      <c r="BS18" s="139">
        <f>IF(BS$16-'様式３（療養者名簿）（⑤の場合）'!$O27+1&lt;=15,IF(BS$16&gt;='様式３（療養者名簿）（⑤の場合）'!$O27,IF(BS$16&lt;='様式３（療養者名簿）（⑤の場合）'!$W27,1,0),0),0)</f>
        <v>0</v>
      </c>
      <c r="BT18" s="139">
        <f>IF(BT$16-'様式３（療養者名簿）（⑤の場合）'!$O27+1&lt;=15,IF(BT$16&gt;='様式３（療養者名簿）（⑤の場合）'!$O27,IF(BT$16&lt;='様式３（療養者名簿）（⑤の場合）'!$W27,1,0),0),0)</f>
        <v>0</v>
      </c>
      <c r="BU18" s="139">
        <f>IF(BU$16-'様式３（療養者名簿）（⑤の場合）'!$O27+1&lt;=15,IF(BU$16&gt;='様式３（療養者名簿）（⑤の場合）'!$O27,IF(BU$16&lt;='様式３（療養者名簿）（⑤の場合）'!$W27,1,0),0),0)</f>
        <v>0</v>
      </c>
      <c r="BV18" s="139">
        <f>IF(BV$16-'様式３（療養者名簿）（⑤の場合）'!$O27+1&lt;=15,IF(BV$16&gt;='様式３（療養者名簿）（⑤の場合）'!$O27,IF(BV$16&lt;='様式３（療養者名簿）（⑤の場合）'!$W27,1,0),0),0)</f>
        <v>0</v>
      </c>
      <c r="BW18" s="139">
        <f>IF(BW$16-'様式３（療養者名簿）（⑤の場合）'!$O27+1&lt;=15,IF(BW$16&gt;='様式３（療養者名簿）（⑤の場合）'!$O27,IF(BW$16&lt;='様式３（療養者名簿）（⑤の場合）'!$W27,1,0),0),0)</f>
        <v>0</v>
      </c>
      <c r="BX18" s="139">
        <f>IF(BX$16-'様式３（療養者名簿）（⑤の場合）'!$O27+1&lt;=15,IF(BX$16&gt;='様式３（療養者名簿）（⑤の場合）'!$O27,IF(BX$16&lt;='様式３（療養者名簿）（⑤の場合）'!$W27,1,0),0),0)</f>
        <v>0</v>
      </c>
      <c r="BY18" s="139">
        <f>IF(BY$16-'様式３（療養者名簿）（⑤の場合）'!$O27+1&lt;=15,IF(BY$16&gt;='様式３（療養者名簿）（⑤の場合）'!$O27,IF(BY$16&lt;='様式３（療養者名簿）（⑤の場合）'!$W27,1,0),0),0)</f>
        <v>0</v>
      </c>
      <c r="BZ18" s="139">
        <f>IF(BZ$16-'様式３（療養者名簿）（⑤の場合）'!$O27+1&lt;=15,IF(BZ$16&gt;='様式３（療養者名簿）（⑤の場合）'!$O27,IF(BZ$16&lt;='様式３（療養者名簿）（⑤の場合）'!$W27,1,0),0),0)</f>
        <v>0</v>
      </c>
      <c r="CA18" s="139">
        <f>IF(CA$16-'様式３（療養者名簿）（⑤の場合）'!$O27+1&lt;=15,IF(CA$16&gt;='様式３（療養者名簿）（⑤の場合）'!$O27,IF(CA$16&lt;='様式３（療養者名簿）（⑤の場合）'!$W27,1,0),0),0)</f>
        <v>0</v>
      </c>
      <c r="CB18" s="139">
        <f>IF(CB$16-'様式３（療養者名簿）（⑤の場合）'!$O27+1&lt;=15,IF(CB$16&gt;='様式３（療養者名簿）（⑤の場合）'!$O27,IF(CB$16&lt;='様式３（療養者名簿）（⑤の場合）'!$W27,1,0),0),0)</f>
        <v>0</v>
      </c>
      <c r="CC18" s="139">
        <f>IF(CC$16-'様式３（療養者名簿）（⑤の場合）'!$O27+1&lt;=15,IF(CC$16&gt;='様式３（療養者名簿）（⑤の場合）'!$O27,IF(CC$16&lt;='様式３（療養者名簿）（⑤の場合）'!$W27,1,0),0),0)</f>
        <v>0</v>
      </c>
      <c r="CD18" s="139">
        <f>IF(CD$16-'様式３（療養者名簿）（⑤の場合）'!$O27+1&lt;=15,IF(CD$16&gt;='様式３（療養者名簿）（⑤の場合）'!$O27,IF(CD$16&lt;='様式３（療養者名簿）（⑤の場合）'!$W27,1,0),0),0)</f>
        <v>0</v>
      </c>
      <c r="CE18" s="139">
        <f>IF(CE$16-'様式３（療養者名簿）（⑤の場合）'!$O27+1&lt;=15,IF(CE$16&gt;='様式３（療養者名簿）（⑤の場合）'!$O27,IF(CE$16&lt;='様式３（療養者名簿）（⑤の場合）'!$W27,1,0),0),0)</f>
        <v>0</v>
      </c>
      <c r="CF18" s="139">
        <f>IF(CF$16-'様式３（療養者名簿）（⑤の場合）'!$O27+1&lt;=15,IF(CF$16&gt;='様式３（療養者名簿）（⑤の場合）'!$O27,IF(CF$16&lt;='様式３（療養者名簿）（⑤の場合）'!$W27,1,0),0),0)</f>
        <v>0</v>
      </c>
      <c r="CG18" s="139">
        <f>IF(CG$16-'様式３（療養者名簿）（⑤の場合）'!$O27+1&lt;=15,IF(CG$16&gt;='様式３（療養者名簿）（⑤の場合）'!$O27,IF(CG$16&lt;='様式３（療養者名簿）（⑤の場合）'!$W27,1,0),0),0)</f>
        <v>0</v>
      </c>
      <c r="CH18" s="139">
        <f>IF(CH$16-'様式３（療養者名簿）（⑤の場合）'!$O27+1&lt;=15,IF(CH$16&gt;='様式３（療養者名簿）（⑤の場合）'!$O27,IF(CH$16&lt;='様式３（療養者名簿）（⑤の場合）'!$W27,1,0),0),0)</f>
        <v>0</v>
      </c>
      <c r="CI18" s="139">
        <f>IF(CI$16-'様式３（療養者名簿）（⑤の場合）'!$O27+1&lt;=15,IF(CI$16&gt;='様式３（療養者名簿）（⑤の場合）'!$O27,IF(CI$16&lt;='様式３（療養者名簿）（⑤の場合）'!$W27,1,0),0),0)</f>
        <v>0</v>
      </c>
      <c r="CJ18" s="139">
        <f>IF(CJ$16-'様式３（療養者名簿）（⑤の場合）'!$O27+1&lt;=15,IF(CJ$16&gt;='様式３（療養者名簿）（⑤の場合）'!$O27,IF(CJ$16&lt;='様式３（療養者名簿）（⑤の場合）'!$W27,1,0),0),0)</f>
        <v>0</v>
      </c>
      <c r="CK18" s="139">
        <f>IF(CK$16-'様式３（療養者名簿）（⑤の場合）'!$O27+1&lt;=15,IF(CK$16&gt;='様式３（療養者名簿）（⑤の場合）'!$O27,IF(CK$16&lt;='様式３（療養者名簿）（⑤の場合）'!$W27,1,0),0),0)</f>
        <v>0</v>
      </c>
      <c r="CL18" s="139">
        <f>IF(CL$16-'様式３（療養者名簿）（⑤の場合）'!$O27+1&lt;=15,IF(CL$16&gt;='様式３（療養者名簿）（⑤の場合）'!$O27,IF(CL$16&lt;='様式３（療養者名簿）（⑤の場合）'!$W27,1,0),0),0)</f>
        <v>0</v>
      </c>
      <c r="CM18" s="139">
        <f>IF(CM$16-'様式３（療養者名簿）（⑤の場合）'!$O27+1&lt;=15,IF(CM$16&gt;='様式３（療養者名簿）（⑤の場合）'!$O27,IF(CM$16&lt;='様式３（療養者名簿）（⑤の場合）'!$W27,1,0),0),0)</f>
        <v>0</v>
      </c>
      <c r="CN18" s="139">
        <f>IF(CN$16-'様式３（療養者名簿）（⑤の場合）'!$O27+1&lt;=15,IF(CN$16&gt;='様式３（療養者名簿）（⑤の場合）'!$O27,IF(CN$16&lt;='様式３（療養者名簿）（⑤の場合）'!$W27,1,0),0),0)</f>
        <v>0</v>
      </c>
      <c r="CO18" s="139">
        <f>IF(CO$16-'様式３（療養者名簿）（⑤の場合）'!$O27+1&lt;=15,IF(CO$16&gt;='様式３（療養者名簿）（⑤の場合）'!$O27,IF(CO$16&lt;='様式３（療養者名簿）（⑤の場合）'!$W27,1,0),0),0)</f>
        <v>0</v>
      </c>
      <c r="CP18" s="139">
        <f>IF(CP$16-'様式３（療養者名簿）（⑤の場合）'!$O27+1&lt;=15,IF(CP$16&gt;='様式３（療養者名簿）（⑤の場合）'!$O27,IF(CP$16&lt;='様式３（療養者名簿）（⑤の場合）'!$W27,1,0),0),0)</f>
        <v>0</v>
      </c>
      <c r="CQ18" s="139">
        <f>IF(CQ$16-'様式３（療養者名簿）（⑤の場合）'!$O27+1&lt;=15,IF(CQ$16&gt;='様式３（療養者名簿）（⑤の場合）'!$O27,IF(CQ$16&lt;='様式３（療養者名簿）（⑤の場合）'!$W27,1,0),0),0)</f>
        <v>0</v>
      </c>
      <c r="CR18" s="139">
        <f>IF(CR$16-'様式３（療養者名簿）（⑤の場合）'!$O27+1&lt;=15,IF(CR$16&gt;='様式３（療養者名簿）（⑤の場合）'!$O27,IF(CR$16&lt;='様式３（療養者名簿）（⑤の場合）'!$W27,1,0),0),0)</f>
        <v>0</v>
      </c>
      <c r="CS18" s="139">
        <f>IF(CS$16-'様式３（療養者名簿）（⑤の場合）'!$O27+1&lt;=15,IF(CS$16&gt;='様式３（療養者名簿）（⑤の場合）'!$O27,IF(CS$16&lt;='様式３（療養者名簿）（⑤の場合）'!$W27,1,0),0),0)</f>
        <v>0</v>
      </c>
      <c r="CT18" s="139">
        <f>IF(CT$16-'様式３（療養者名簿）（⑤の場合）'!$O27+1&lt;=15,IF(CT$16&gt;='様式３（療養者名簿）（⑤の場合）'!$O27,IF(CT$16&lt;='様式３（療養者名簿）（⑤の場合）'!$W27,1,0),0),0)</f>
        <v>0</v>
      </c>
      <c r="CU18" s="139">
        <f>IF(CU$16-'様式３（療養者名簿）（⑤の場合）'!$O27+1&lt;=15,IF(CU$16&gt;='様式３（療養者名簿）（⑤の場合）'!$O27,IF(CU$16&lt;='様式３（療養者名簿）（⑤の場合）'!$W27,1,0),0),0)</f>
        <v>0</v>
      </c>
      <c r="CV18" s="139">
        <f>IF(CV$16-'様式３（療養者名簿）（⑤の場合）'!$O27+1&lt;=15,IF(CV$16&gt;='様式３（療養者名簿）（⑤の場合）'!$O27,IF(CV$16&lt;='様式３（療養者名簿）（⑤の場合）'!$W27,1,0),0),0)</f>
        <v>0</v>
      </c>
      <c r="CW18" s="139">
        <f>IF(CW$16-'様式３（療養者名簿）（⑤の場合）'!$O27+1&lt;=15,IF(CW$16&gt;='様式３（療養者名簿）（⑤の場合）'!$O27,IF(CW$16&lt;='様式３（療養者名簿）（⑤の場合）'!$W27,1,0),0),0)</f>
        <v>0</v>
      </c>
      <c r="CX18" s="139">
        <f>IF(CX$16-'様式３（療養者名簿）（⑤の場合）'!$O27+1&lt;=15,IF(CX$16&gt;='様式３（療養者名簿）（⑤の場合）'!$O27,IF(CX$16&lt;='様式３（療養者名簿）（⑤の場合）'!$W27,1,0),0),0)</f>
        <v>0</v>
      </c>
      <c r="CY18" s="139">
        <f>IF(CY$16-'様式３（療養者名簿）（⑤の場合）'!$O27+1&lt;=15,IF(CY$16&gt;='様式３（療養者名簿）（⑤の場合）'!$O27,IF(CY$16&lt;='様式３（療養者名簿）（⑤の場合）'!$W27,1,0),0),0)</f>
        <v>0</v>
      </c>
      <c r="CZ18" s="139">
        <f>IF(CZ$16-'様式３（療養者名簿）（⑤の場合）'!$O27+1&lt;=15,IF(CZ$16&gt;='様式３（療養者名簿）（⑤の場合）'!$O27,IF(CZ$16&lt;='様式３（療養者名簿）（⑤の場合）'!$W27,1,0),0),0)</f>
        <v>0</v>
      </c>
      <c r="DA18" s="139">
        <f>IF(DA$16-'様式３（療養者名簿）（⑤の場合）'!$O27+1&lt;=15,IF(DA$16&gt;='様式３（療養者名簿）（⑤の場合）'!$O27,IF(DA$16&lt;='様式３（療養者名簿）（⑤の場合）'!$W27,1,0),0),0)</f>
        <v>0</v>
      </c>
      <c r="DB18" s="139">
        <f>IF(DB$16-'様式３（療養者名簿）（⑤の場合）'!$O27+1&lt;=15,IF(DB$16&gt;='様式３（療養者名簿）（⑤の場合）'!$O27,IF(DB$16&lt;='様式３（療養者名簿）（⑤の場合）'!$W27,1,0),0),0)</f>
        <v>0</v>
      </c>
      <c r="DC18" s="139">
        <f>IF(DC$16-'様式３（療養者名簿）（⑤の場合）'!$O27+1&lt;=15,IF(DC$16&gt;='様式３（療養者名簿）（⑤の場合）'!$O27,IF(DC$16&lt;='様式３（療養者名簿）（⑤の場合）'!$W27,1,0),0),0)</f>
        <v>0</v>
      </c>
      <c r="DD18" s="139">
        <f>IF(DD$16-'様式３（療養者名簿）（⑤の場合）'!$O27+1&lt;=15,IF(DD$16&gt;='様式３（療養者名簿）（⑤の場合）'!$O27,IF(DD$16&lt;='様式３（療養者名簿）（⑤の場合）'!$W27,1,0),0),0)</f>
        <v>0</v>
      </c>
      <c r="DE18" s="139">
        <f>IF(DE$16-'様式３（療養者名簿）（⑤の場合）'!$O27+1&lt;=15,IF(DE$16&gt;='様式３（療養者名簿）（⑤の場合）'!$O27,IF(DE$16&lt;='様式３（療養者名簿）（⑤の場合）'!$W27,1,0),0),0)</f>
        <v>0</v>
      </c>
      <c r="DF18" s="139">
        <f>IF(DF$16-'様式３（療養者名簿）（⑤の場合）'!$O27+1&lt;=15,IF(DF$16&gt;='様式３（療養者名簿）（⑤の場合）'!$O27,IF(DF$16&lt;='様式３（療養者名簿）（⑤の場合）'!$W27,1,0),0),0)</f>
        <v>0</v>
      </c>
      <c r="DG18" s="139">
        <f>IF(DG$16-'様式３（療養者名簿）（⑤の場合）'!$O27+1&lt;=15,IF(DG$16&gt;='様式３（療養者名簿）（⑤の場合）'!$O27,IF(DG$16&lt;='様式３（療養者名簿）（⑤の場合）'!$W27,1,0),0),0)</f>
        <v>0</v>
      </c>
      <c r="DH18" s="139">
        <f>IF(DH$16-'様式３（療養者名簿）（⑤の場合）'!$O27+1&lt;=15,IF(DH$16&gt;='様式３（療養者名簿）（⑤の場合）'!$O27,IF(DH$16&lt;='様式３（療養者名簿）（⑤の場合）'!$W27,1,0),0),0)</f>
        <v>0</v>
      </c>
      <c r="DI18" s="139">
        <f>IF(DI$16-'様式３（療養者名簿）（⑤の場合）'!$O27+1&lt;=15,IF(DI$16&gt;='様式３（療養者名簿）（⑤の場合）'!$O27,IF(DI$16&lt;='様式３（療養者名簿）（⑤の場合）'!$W27,1,0),0),0)</f>
        <v>0</v>
      </c>
      <c r="DJ18" s="139">
        <f>IF(DJ$16-'様式３（療養者名簿）（⑤の場合）'!$O27+1&lt;=15,IF(DJ$16&gt;='様式３（療養者名簿）（⑤の場合）'!$O27,IF(DJ$16&lt;='様式３（療養者名簿）（⑤の場合）'!$W27,1,0),0),0)</f>
        <v>0</v>
      </c>
      <c r="DK18" s="139">
        <f>IF(DK$16-'様式３（療養者名簿）（⑤の場合）'!$O27+1&lt;=15,IF(DK$16&gt;='様式３（療養者名簿）（⑤の場合）'!$O27,IF(DK$16&lt;='様式３（療養者名簿）（⑤の場合）'!$W27,1,0),0),0)</f>
        <v>0</v>
      </c>
      <c r="DL18" s="139">
        <f>IF(DL$16-'様式３（療養者名簿）（⑤の場合）'!$O27+1&lt;=15,IF(DL$16&gt;='様式３（療養者名簿）（⑤の場合）'!$O27,IF(DL$16&lt;='様式３（療養者名簿）（⑤の場合）'!$W27,1,0),0),0)</f>
        <v>0</v>
      </c>
      <c r="DM18" s="139">
        <f>IF(DM$16-'様式３（療養者名簿）（⑤の場合）'!$O27+1&lt;=15,IF(DM$16&gt;='様式３（療養者名簿）（⑤の場合）'!$O27,IF(DM$16&lt;='様式３（療養者名簿）（⑤の場合）'!$W27,1,0),0),0)</f>
        <v>0</v>
      </c>
      <c r="DN18" s="139">
        <f>IF(DN$16-'様式３（療養者名簿）（⑤の場合）'!$O27+1&lt;=15,IF(DN$16&gt;='様式３（療養者名簿）（⑤の場合）'!$O27,IF(DN$16&lt;='様式３（療養者名簿）（⑤の場合）'!$W27,1,0),0),0)</f>
        <v>0</v>
      </c>
      <c r="DO18" s="139">
        <f>IF(DO$16-'様式３（療養者名簿）（⑤の場合）'!$O27+1&lt;=15,IF(DO$16&gt;='様式３（療養者名簿）（⑤の場合）'!$O27,IF(DO$16&lt;='様式３（療養者名簿）（⑤の場合）'!$W27,1,0),0),0)</f>
        <v>0</v>
      </c>
      <c r="DP18" s="139">
        <f>IF(DP$16-'様式３（療養者名簿）（⑤の場合）'!$O27+1&lt;=15,IF(DP$16&gt;='様式３（療養者名簿）（⑤の場合）'!$O27,IF(DP$16&lt;='様式３（療養者名簿）（⑤の場合）'!$W27,1,0),0),0)</f>
        <v>0</v>
      </c>
      <c r="DQ18" s="139">
        <f>IF(DQ$16-'様式３（療養者名簿）（⑤の場合）'!$O27+1&lt;=15,IF(DQ$16&gt;='様式３（療養者名簿）（⑤の場合）'!$O27,IF(DQ$16&lt;='様式３（療養者名簿）（⑤の場合）'!$W27,1,0),0),0)</f>
        <v>0</v>
      </c>
      <c r="DR18" s="139">
        <f>IF(DR$16-'様式３（療養者名簿）（⑤の場合）'!$O27+1&lt;=15,IF(DR$16&gt;='様式３（療養者名簿）（⑤の場合）'!$O27,IF(DR$16&lt;='様式３（療養者名簿）（⑤の場合）'!$W27,1,0),0),0)</f>
        <v>0</v>
      </c>
      <c r="DS18" s="139">
        <f>IF(DS$16-'様式３（療養者名簿）（⑤の場合）'!$O27+1&lt;=15,IF(DS$16&gt;='様式３（療養者名簿）（⑤の場合）'!$O27,IF(DS$16&lt;='様式３（療養者名簿）（⑤の場合）'!$W27,1,0),0),0)</f>
        <v>0</v>
      </c>
      <c r="DT18" s="139">
        <f>IF(DT$16-'様式３（療養者名簿）（⑤の場合）'!$O27+1&lt;=15,IF(DT$16&gt;='様式３（療養者名簿）（⑤の場合）'!$O27,IF(DT$16&lt;='様式３（療養者名簿）（⑤の場合）'!$W27,1,0),0),0)</f>
        <v>0</v>
      </c>
      <c r="DU18" s="139">
        <f>IF(DU$16-'様式３（療養者名簿）（⑤の場合）'!$O27+1&lt;=15,IF(DU$16&gt;='様式３（療養者名簿）（⑤の場合）'!$O27,IF(DU$16&lt;='様式３（療養者名簿）（⑤の場合）'!$W27,1,0),0),0)</f>
        <v>0</v>
      </c>
      <c r="DV18" s="139">
        <f>IF(DV$16-'様式３（療養者名簿）（⑤の場合）'!$O27+1&lt;=15,IF(DV$16&gt;='様式３（療養者名簿）（⑤の場合）'!$O27,IF(DV$16&lt;='様式３（療養者名簿）（⑤の場合）'!$W27,1,0),0),0)</f>
        <v>0</v>
      </c>
      <c r="DW18" s="139">
        <f>IF(DW$16-'様式３（療養者名簿）（⑤の場合）'!$O27+1&lt;=15,IF(DW$16&gt;='様式３（療養者名簿）（⑤の場合）'!$O27,IF(DW$16&lt;='様式３（療養者名簿）（⑤の場合）'!$W27,1,0),0),0)</f>
        <v>0</v>
      </c>
      <c r="DX18" s="139">
        <f>IF(DX$16-'様式３（療養者名簿）（⑤の場合）'!$O27+1&lt;=15,IF(DX$16&gt;='様式３（療養者名簿）（⑤の場合）'!$O27,IF(DX$16&lt;='様式３（療養者名簿）（⑤の場合）'!$W27,1,0),0),0)</f>
        <v>0</v>
      </c>
      <c r="DY18" s="139">
        <f>IF(DY$16-'様式３（療養者名簿）（⑤の場合）'!$O27+1&lt;=15,IF(DY$16&gt;='様式３（療養者名簿）（⑤の場合）'!$O27,IF(DY$16&lt;='様式３（療養者名簿）（⑤の場合）'!$W27,1,0),0),0)</f>
        <v>0</v>
      </c>
      <c r="DZ18" s="139">
        <f>IF(DZ$16-'様式３（療養者名簿）（⑤の場合）'!$O27+1&lt;=15,IF(DZ$16&gt;='様式３（療養者名簿）（⑤の場合）'!$O27,IF(DZ$16&lt;='様式３（療養者名簿）（⑤の場合）'!$W27,1,0),0),0)</f>
        <v>0</v>
      </c>
      <c r="EA18" s="139">
        <f>IF(EA$16-'様式３（療養者名簿）（⑤の場合）'!$O27+1&lt;=15,IF(EA$16&gt;='様式３（療養者名簿）（⑤の場合）'!$O27,IF(EA$16&lt;='様式３（療養者名簿）（⑤の場合）'!$W27,1,0),0),0)</f>
        <v>0</v>
      </c>
      <c r="EB18" s="139">
        <f>IF(EB$16-'様式３（療養者名簿）（⑤の場合）'!$O27+1&lt;=15,IF(EB$16&gt;='様式３（療養者名簿）（⑤の場合）'!$O27,IF(EB$16&lt;='様式３（療養者名簿）（⑤の場合）'!$W27,1,0),0),0)</f>
        <v>0</v>
      </c>
      <c r="EC18" s="139">
        <f>IF(EC$16-'様式３（療養者名簿）（⑤の場合）'!$O27+1&lt;=15,IF(EC$16&gt;='様式３（療養者名簿）（⑤の場合）'!$O27,IF(EC$16&lt;='様式３（療養者名簿）（⑤の場合）'!$W27,1,0),0),0)</f>
        <v>0</v>
      </c>
      <c r="ED18" s="139">
        <f>IF(ED$16-'様式３（療養者名簿）（⑤の場合）'!$O27+1&lt;=15,IF(ED$16&gt;='様式３（療養者名簿）（⑤の場合）'!$O27,IF(ED$16&lt;='様式３（療養者名簿）（⑤の場合）'!$W27,1,0),0),0)</f>
        <v>0</v>
      </c>
      <c r="EE18" s="139">
        <f>IF(EE$16-'様式３（療養者名簿）（⑤の場合）'!$O27+1&lt;=15,IF(EE$16&gt;='様式３（療養者名簿）（⑤の場合）'!$O27,IF(EE$16&lt;='様式３（療養者名簿）（⑤の場合）'!$W27,1,0),0),0)</f>
        <v>0</v>
      </c>
      <c r="EF18" s="139">
        <f>IF(EF$16-'様式３（療養者名簿）（⑤の場合）'!$O27+1&lt;=15,IF(EF$16&gt;='様式３（療養者名簿）（⑤の場合）'!$O27,IF(EF$16&lt;='様式３（療養者名簿）（⑤の場合）'!$W27,1,0),0),0)</f>
        <v>0</v>
      </c>
      <c r="EG18" s="139">
        <f>IF(EG$16-'様式３（療養者名簿）（⑤の場合）'!$O27+1&lt;=15,IF(EG$16&gt;='様式３（療養者名簿）（⑤の場合）'!$O27,IF(EG$16&lt;='様式３（療養者名簿）（⑤の場合）'!$W27,1,0),0),0)</f>
        <v>0</v>
      </c>
      <c r="EH18" s="139">
        <f>IF(EH$16-'様式３（療養者名簿）（⑤の場合）'!$O27+1&lt;=15,IF(EH$16&gt;='様式３（療養者名簿）（⑤の場合）'!$O27,IF(EH$16&lt;='様式３（療養者名簿）（⑤の場合）'!$W27,1,0),0),0)</f>
        <v>0</v>
      </c>
      <c r="EI18" s="139">
        <f>IF(EI$16-'様式３（療養者名簿）（⑤の場合）'!$O27+1&lt;=15,IF(EI$16&gt;='様式３（療養者名簿）（⑤の場合）'!$O27,IF(EI$16&lt;='様式３（療養者名簿）（⑤の場合）'!$W27,1,0),0),0)</f>
        <v>0</v>
      </c>
      <c r="EJ18" s="139">
        <f>IF(EJ$16-'様式３（療養者名簿）（⑤の場合）'!$O27+1&lt;=15,IF(EJ$16&gt;='様式３（療養者名簿）（⑤の場合）'!$O27,IF(EJ$16&lt;='様式３（療養者名簿）（⑤の場合）'!$W27,1,0),0),0)</f>
        <v>0</v>
      </c>
      <c r="EK18" s="139">
        <f>IF(EK$16-'様式３（療養者名簿）（⑤の場合）'!$O27+1&lt;=15,IF(EK$16&gt;='様式３（療養者名簿）（⑤の場合）'!$O27,IF(EK$16&lt;='様式３（療養者名簿）（⑤の場合）'!$W27,1,0),0),0)</f>
        <v>0</v>
      </c>
      <c r="EL18" s="139">
        <f>IF(EL$16-'様式３（療養者名簿）（⑤の場合）'!$O27+1&lt;=15,IF(EL$16&gt;='様式３（療養者名簿）（⑤の場合）'!$O27,IF(EL$16&lt;='様式３（療養者名簿）（⑤の場合）'!$W27,1,0),0),0)</f>
        <v>0</v>
      </c>
      <c r="EM18" s="139">
        <f>IF(EM$16-'様式３（療養者名簿）（⑤の場合）'!$O27+1&lt;=15,IF(EM$16&gt;='様式３（療養者名簿）（⑤の場合）'!$O27,IF(EM$16&lt;='様式３（療養者名簿）（⑤の場合）'!$W27,1,0),0),0)</f>
        <v>0</v>
      </c>
      <c r="EN18" s="139">
        <f>IF(EN$16-'様式３（療養者名簿）（⑤の場合）'!$O27+1&lt;=15,IF(EN$16&gt;='様式３（療養者名簿）（⑤の場合）'!$O27,IF(EN$16&lt;='様式３（療養者名簿）（⑤の場合）'!$W27,1,0),0),0)</f>
        <v>0</v>
      </c>
      <c r="EO18" s="139">
        <f>IF(EO$16-'様式３（療養者名簿）（⑤の場合）'!$O27+1&lt;=15,IF(EO$16&gt;='様式３（療養者名簿）（⑤の場合）'!$O27,IF(EO$16&lt;='様式３（療養者名簿）（⑤の場合）'!$W27,1,0),0),0)</f>
        <v>0</v>
      </c>
      <c r="EP18" s="139">
        <f>IF(EP$16-'様式３（療養者名簿）（⑤の場合）'!$O27+1&lt;=15,IF(EP$16&gt;='様式３（療養者名簿）（⑤の場合）'!$O27,IF(EP$16&lt;='様式３（療養者名簿）（⑤の場合）'!$W27,1,0),0),0)</f>
        <v>0</v>
      </c>
      <c r="EQ18" s="139">
        <f>IF(EQ$16-'様式３（療養者名簿）（⑤の場合）'!$O27+1&lt;=15,IF(EQ$16&gt;='様式３（療養者名簿）（⑤の場合）'!$O27,IF(EQ$16&lt;='様式３（療養者名簿）（⑤の場合）'!$W27,1,0),0),0)</f>
        <v>0</v>
      </c>
      <c r="ER18" s="139">
        <f>IF(ER$16-'様式３（療養者名簿）（⑤の場合）'!$O27+1&lt;=15,IF(ER$16&gt;='様式３（療養者名簿）（⑤の場合）'!$O27,IF(ER$16&lt;='様式３（療養者名簿）（⑤の場合）'!$W27,1,0),0),0)</f>
        <v>0</v>
      </c>
      <c r="ES18" s="139">
        <f>IF(ES$16-'様式３（療養者名簿）（⑤の場合）'!$O27+1&lt;=15,IF(ES$16&gt;='様式３（療養者名簿）（⑤の場合）'!$O27,IF(ES$16&lt;='様式３（療養者名簿）（⑤の場合）'!$W27,1,0),0),0)</f>
        <v>0</v>
      </c>
      <c r="ET18" s="139">
        <f>IF(ET$16-'様式３（療養者名簿）（⑤の場合）'!$O27+1&lt;=15,IF(ET$16&gt;='様式３（療養者名簿）（⑤の場合）'!$O27,IF(ET$16&lt;='様式３（療養者名簿）（⑤の場合）'!$W27,1,0),0),0)</f>
        <v>0</v>
      </c>
      <c r="EU18" s="139">
        <f>IF(EU$16-'様式３（療養者名簿）（⑤の場合）'!$O27+1&lt;=15,IF(EU$16&gt;='様式３（療養者名簿）（⑤の場合）'!$O27,IF(EU$16&lt;='様式３（療養者名簿）（⑤の場合）'!$W27,1,0),0),0)</f>
        <v>0</v>
      </c>
      <c r="EV18" s="139">
        <f>IF(EV$16-'様式３（療養者名簿）（⑤の場合）'!$O27+1&lt;=15,IF(EV$16&gt;='様式３（療養者名簿）（⑤の場合）'!$O27,IF(EV$16&lt;='様式３（療養者名簿）（⑤の場合）'!$W27,1,0),0),0)</f>
        <v>0</v>
      </c>
      <c r="EW18" s="139">
        <f>IF(EW$16-'様式３（療養者名簿）（⑤の場合）'!$O27+1&lt;=15,IF(EW$16&gt;='様式３（療養者名簿）（⑤の場合）'!$O27,IF(EW$16&lt;='様式３（療養者名簿）（⑤の場合）'!$W27,1,0),0),0)</f>
        <v>0</v>
      </c>
      <c r="EX18" s="139">
        <f>IF(EX$16-'様式３（療養者名簿）（⑤の場合）'!$O27+1&lt;=15,IF(EX$16&gt;='様式３（療養者名簿）（⑤の場合）'!$O27,IF(EX$16&lt;='様式３（療養者名簿）（⑤の場合）'!$W27,1,0),0),0)</f>
        <v>0</v>
      </c>
      <c r="EY18" s="139">
        <f>IF(EY$16-'様式３（療養者名簿）（⑤の場合）'!$O27+1&lt;=15,IF(EY$16&gt;='様式３（療養者名簿）（⑤の場合）'!$O27,IF(EY$16&lt;='様式３（療養者名簿）（⑤の場合）'!$W27,1,0),0),0)</f>
        <v>0</v>
      </c>
      <c r="EZ18" s="139">
        <f>IF(EZ$16-'様式３（療養者名簿）（⑤の場合）'!$O27+1&lt;=15,IF(EZ$16&gt;='様式３（療養者名簿）（⑤の場合）'!$O27,IF(EZ$16&lt;='様式３（療養者名簿）（⑤の場合）'!$W27,1,0),0),0)</f>
        <v>0</v>
      </c>
      <c r="FA18" s="139">
        <f>IF(FA$16-'様式３（療養者名簿）（⑤の場合）'!$O27+1&lt;=15,IF(FA$16&gt;='様式３（療養者名簿）（⑤の場合）'!$O27,IF(FA$16&lt;='様式３（療養者名簿）（⑤の場合）'!$W27,1,0),0),0)</f>
        <v>0</v>
      </c>
      <c r="FB18" s="139">
        <f>IF(FB$16-'様式３（療養者名簿）（⑤の場合）'!$O27+1&lt;=15,IF(FB$16&gt;='様式３（療養者名簿）（⑤の場合）'!$O27,IF(FB$16&lt;='様式３（療養者名簿）（⑤の場合）'!$W27,1,0),0),0)</f>
        <v>0</v>
      </c>
      <c r="FC18" s="139">
        <f>IF(FC$16-'様式３（療養者名簿）（⑤の場合）'!$O27+1&lt;=15,IF(FC$16&gt;='様式３（療養者名簿）（⑤の場合）'!$O27,IF(FC$16&lt;='様式３（療養者名簿）（⑤の場合）'!$W27,1,0),0),0)</f>
        <v>0</v>
      </c>
      <c r="FD18" s="139">
        <f>IF(FD$16-'様式３（療養者名簿）（⑤の場合）'!$O27+1&lt;=15,IF(FD$16&gt;='様式３（療養者名簿）（⑤の場合）'!$O27,IF(FD$16&lt;='様式３（療養者名簿）（⑤の場合）'!$W27,1,0),0),0)</f>
        <v>0</v>
      </c>
      <c r="FE18" s="139">
        <f>IF(FE$16-'様式３（療養者名簿）（⑤の場合）'!$O27+1&lt;=15,IF(FE$16&gt;='様式３（療養者名簿）（⑤の場合）'!$O27,IF(FE$16&lt;='様式３（療養者名簿）（⑤の場合）'!$W27,1,0),0),0)</f>
        <v>0</v>
      </c>
      <c r="FF18" s="139">
        <f>IF(FF$16-'様式３（療養者名簿）（⑤の場合）'!$O27+1&lt;=15,IF(FF$16&gt;='様式３（療養者名簿）（⑤の場合）'!$O27,IF(FF$16&lt;='様式３（療養者名簿）（⑤の場合）'!$W27,1,0),0),0)</f>
        <v>0</v>
      </c>
      <c r="FG18" s="139">
        <f>IF(FG$16-'様式３（療養者名簿）（⑤の場合）'!$O27+1&lt;=15,IF(FG$16&gt;='様式３（療養者名簿）（⑤の場合）'!$O27,IF(FG$16&lt;='様式３（療養者名簿）（⑤の場合）'!$W27,1,0),0),0)</f>
        <v>0</v>
      </c>
      <c r="FH18" s="139">
        <f>IF(FH$16-'様式３（療養者名簿）（⑤の場合）'!$O27+1&lt;=15,IF(FH$16&gt;='様式３（療養者名簿）（⑤の場合）'!$O27,IF(FH$16&lt;='様式３（療養者名簿）（⑤の場合）'!$W27,1,0),0),0)</f>
        <v>0</v>
      </c>
      <c r="FI18" s="139">
        <f>IF(FI$16-'様式３（療養者名簿）（⑤の場合）'!$O27+1&lt;=15,IF(FI$16&gt;='様式３（療養者名簿）（⑤の場合）'!$O27,IF(FI$16&lt;='様式３（療養者名簿）（⑤の場合）'!$W27,1,0),0),0)</f>
        <v>0</v>
      </c>
      <c r="FJ18" s="139">
        <f>IF(FJ$16-'様式３（療養者名簿）（⑤の場合）'!$O27+1&lt;=15,IF(FJ$16&gt;='様式３（療養者名簿）（⑤の場合）'!$O27,IF(FJ$16&lt;='様式３（療養者名簿）（⑤の場合）'!$W27,1,0),0),0)</f>
        <v>0</v>
      </c>
      <c r="FK18" s="139">
        <f>IF(FK$16-'様式３（療養者名簿）（⑤の場合）'!$O27+1&lt;=15,IF(FK$16&gt;='様式３（療養者名簿）（⑤の場合）'!$O27,IF(FK$16&lt;='様式３（療養者名簿）（⑤の場合）'!$W27,1,0),0),0)</f>
        <v>0</v>
      </c>
      <c r="FL18" s="139">
        <f>IF(FL$16-'様式３（療養者名簿）（⑤の場合）'!$O27+1&lt;=15,IF(FL$16&gt;='様式３（療養者名簿）（⑤の場合）'!$O27,IF(FL$16&lt;='様式３（療養者名簿）（⑤の場合）'!$W27,1,0),0),0)</f>
        <v>0</v>
      </c>
      <c r="FM18" s="139">
        <f>IF(FM$16-'様式３（療養者名簿）（⑤の場合）'!$O27+1&lt;=15,IF(FM$16&gt;='様式３（療養者名簿）（⑤の場合）'!$O27,IF(FM$16&lt;='様式３（療養者名簿）（⑤の場合）'!$W27,1,0),0),0)</f>
        <v>0</v>
      </c>
      <c r="FN18" s="139">
        <f>IF(FN$16-'様式３（療養者名簿）（⑤の場合）'!$O27+1&lt;=15,IF(FN$16&gt;='様式３（療養者名簿）（⑤の場合）'!$O27,IF(FN$16&lt;='様式３（療養者名簿）（⑤の場合）'!$W27,1,0),0),0)</f>
        <v>0</v>
      </c>
      <c r="FO18" s="139">
        <f>IF(FO$16-'様式３（療養者名簿）（⑤の場合）'!$O27+1&lt;=15,IF(FO$16&gt;='様式３（療養者名簿）（⑤の場合）'!$O27,IF(FO$16&lt;='様式３（療養者名簿）（⑤の場合）'!$W27,1,0),0),0)</f>
        <v>0</v>
      </c>
      <c r="FP18" s="139">
        <f>IF(FP$16-'様式３（療養者名簿）（⑤の場合）'!$O27+1&lt;=15,IF(FP$16&gt;='様式３（療養者名簿）（⑤の場合）'!$O27,IF(FP$16&lt;='様式３（療養者名簿）（⑤の場合）'!$W27,1,0),0),0)</f>
        <v>0</v>
      </c>
      <c r="FQ18" s="139">
        <f>IF(FQ$16-'様式３（療養者名簿）（⑤の場合）'!$O27+1&lt;=15,IF(FQ$16&gt;='様式３（療養者名簿）（⑤の場合）'!$O27,IF(FQ$16&lt;='様式３（療養者名簿）（⑤の場合）'!$W27,1,0),0),0)</f>
        <v>0</v>
      </c>
      <c r="FR18" s="139">
        <f>IF(FR$16-'様式３（療養者名簿）（⑤の場合）'!$O27+1&lt;=15,IF(FR$16&gt;='様式３（療養者名簿）（⑤の場合）'!$O27,IF(FR$16&lt;='様式３（療養者名簿）（⑤の場合）'!$W27,1,0),0),0)</f>
        <v>0</v>
      </c>
      <c r="FS18" s="139">
        <f>IF(FS$16-'様式３（療養者名簿）（⑤の場合）'!$O27+1&lt;=15,IF(FS$16&gt;='様式３（療養者名簿）（⑤の場合）'!$O27,IF(FS$16&lt;='様式３（療養者名簿）（⑤の場合）'!$W27,1,0),0),0)</f>
        <v>0</v>
      </c>
      <c r="FT18" s="139">
        <f>IF(FT$16-'様式３（療養者名簿）（⑤の場合）'!$O27+1&lt;=15,IF(FT$16&gt;='様式３（療養者名簿）（⑤の場合）'!$O27,IF(FT$16&lt;='様式３（療養者名簿）（⑤の場合）'!$W27,1,0),0),0)</f>
        <v>0</v>
      </c>
      <c r="FU18" s="139">
        <f>IF(FU$16-'様式３（療養者名簿）（⑤の場合）'!$O27+1&lt;=15,IF(FU$16&gt;='様式３（療養者名簿）（⑤の場合）'!$O27,IF(FU$16&lt;='様式３（療養者名簿）（⑤の場合）'!$W27,1,0),0),0)</f>
        <v>0</v>
      </c>
      <c r="FV18" s="139">
        <f>IF(FV$16-'様式３（療養者名簿）（⑤の場合）'!$O27+1&lt;=15,IF(FV$16&gt;='様式３（療養者名簿）（⑤の場合）'!$O27,IF(FV$16&lt;='様式３（療養者名簿）（⑤の場合）'!$W27,1,0),0),0)</f>
        <v>0</v>
      </c>
      <c r="FW18" s="139">
        <f>IF(FW$16-'様式３（療養者名簿）（⑤の場合）'!$O27+1&lt;=15,IF(FW$16&gt;='様式３（療養者名簿）（⑤の場合）'!$O27,IF(FW$16&lt;='様式３（療養者名簿）（⑤の場合）'!$W27,1,0),0),0)</f>
        <v>0</v>
      </c>
      <c r="FX18" s="139">
        <f>IF(FX$16-'様式３（療養者名簿）（⑤の場合）'!$O27+1&lt;=15,IF(FX$16&gt;='様式３（療養者名簿）（⑤の場合）'!$O27,IF(FX$16&lt;='様式３（療養者名簿）（⑤の場合）'!$W27,1,0),0),0)</f>
        <v>0</v>
      </c>
      <c r="FY18" s="139">
        <f>IF(FY$16-'様式３（療養者名簿）（⑤の場合）'!$O27+1&lt;=15,IF(FY$16&gt;='様式３（療養者名簿）（⑤の場合）'!$O27,IF(FY$16&lt;='様式３（療養者名簿）（⑤の場合）'!$W27,1,0),0),0)</f>
        <v>0</v>
      </c>
      <c r="FZ18" s="139">
        <f>IF(FZ$16-'様式３（療養者名簿）（⑤の場合）'!$O27+1&lt;=15,IF(FZ$16&gt;='様式３（療養者名簿）（⑤の場合）'!$O27,IF(FZ$16&lt;='様式３（療養者名簿）（⑤の場合）'!$W27,1,0),0),0)</f>
        <v>0</v>
      </c>
      <c r="GA18" s="139">
        <f>IF(GA$16-'様式３（療養者名簿）（⑤の場合）'!$O27+1&lt;=15,IF(GA$16&gt;='様式３（療養者名簿）（⑤の場合）'!$O27,IF(GA$16&lt;='様式３（療養者名簿）（⑤の場合）'!$W27,1,0),0),0)</f>
        <v>0</v>
      </c>
      <c r="GB18" s="139">
        <f>IF(GB$16-'様式３（療養者名簿）（⑤の場合）'!$O27+1&lt;=15,IF(GB$16&gt;='様式３（療養者名簿）（⑤の場合）'!$O27,IF(GB$16&lt;='様式３（療養者名簿）（⑤の場合）'!$W27,1,0),0),0)</f>
        <v>0</v>
      </c>
      <c r="GC18" s="139">
        <f>IF(GC$16-'様式３（療養者名簿）（⑤の場合）'!$O27+1&lt;=15,IF(GC$16&gt;='様式３（療養者名簿）（⑤の場合）'!$O27,IF(GC$16&lt;='様式３（療養者名簿）（⑤の場合）'!$W27,1,0),0),0)</f>
        <v>0</v>
      </c>
      <c r="GD18" s="139">
        <f>IF(GD$16-'様式３（療養者名簿）（⑤の場合）'!$O27+1&lt;=15,IF(GD$16&gt;='様式３（療養者名簿）（⑤の場合）'!$O27,IF(GD$16&lt;='様式３（療養者名簿）（⑤の場合）'!$W27,1,0),0),0)</f>
        <v>0</v>
      </c>
      <c r="GE18" s="139">
        <f>IF(GE$16-'様式３（療養者名簿）（⑤の場合）'!$O27+1&lt;=15,IF(GE$16&gt;='様式３（療養者名簿）（⑤の場合）'!$O27,IF(GE$16&lt;='様式３（療養者名簿）（⑤の場合）'!$W27,1,0),0),0)</f>
        <v>0</v>
      </c>
      <c r="GF18" s="139">
        <f>IF(GF$16-'様式３（療養者名簿）（⑤の場合）'!$O27+1&lt;=15,IF(GF$16&gt;='様式３（療養者名簿）（⑤の場合）'!$O27,IF(GF$16&lt;='様式３（療養者名簿）（⑤の場合）'!$W27,1,0),0),0)</f>
        <v>0</v>
      </c>
      <c r="GG18" s="139">
        <f>IF(GG$16-'様式３（療養者名簿）（⑤の場合）'!$O27+1&lt;=15,IF(GG$16&gt;='様式３（療養者名簿）（⑤の場合）'!$O27,IF(GG$16&lt;='様式３（療養者名簿）（⑤の場合）'!$W27,1,0),0),0)</f>
        <v>0</v>
      </c>
      <c r="GH18" s="139">
        <f>IF(GH$16-'様式３（療養者名簿）（⑤の場合）'!$O27+1&lt;=15,IF(GH$16&gt;='様式３（療養者名簿）（⑤の場合）'!$O27,IF(GH$16&lt;='様式３（療養者名簿）（⑤の場合）'!$W27,1,0),0),0)</f>
        <v>0</v>
      </c>
      <c r="GI18" s="139">
        <f>IF(GI$16-'様式３（療養者名簿）（⑤の場合）'!$O27+1&lt;=15,IF(GI$16&gt;='様式３（療養者名簿）（⑤の場合）'!$O27,IF(GI$16&lt;='様式３（療養者名簿）（⑤の場合）'!$W27,1,0),0),0)</f>
        <v>0</v>
      </c>
      <c r="GJ18" s="139">
        <f>IF(GJ$16-'様式３（療養者名簿）（⑤の場合）'!$O27+1&lt;=15,IF(GJ$16&gt;='様式３（療養者名簿）（⑤の場合）'!$O27,IF(GJ$16&lt;='様式３（療養者名簿）（⑤の場合）'!$W27,1,0),0),0)</f>
        <v>0</v>
      </c>
      <c r="GK18" s="139">
        <f>IF(GK$16-'様式３（療養者名簿）（⑤の場合）'!$O27+1&lt;=15,IF(GK$16&gt;='様式３（療養者名簿）（⑤の場合）'!$O27,IF(GK$16&lt;='様式３（療養者名簿）（⑤の場合）'!$W27,1,0),0),0)</f>
        <v>0</v>
      </c>
      <c r="GL18" s="139">
        <f>IF(GL$16-'様式３（療養者名簿）（⑤の場合）'!$O27+1&lt;=15,IF(GL$16&gt;='様式３（療養者名簿）（⑤の場合）'!$O27,IF(GL$16&lt;='様式３（療養者名簿）（⑤の場合）'!$W27,1,0),0),0)</f>
        <v>0</v>
      </c>
      <c r="GM18" s="139">
        <f>IF(GM$16-'様式３（療養者名簿）（⑤の場合）'!$O27+1&lt;=15,IF(GM$16&gt;='様式３（療養者名簿）（⑤の場合）'!$O27,IF(GM$16&lt;='様式３（療養者名簿）（⑤の場合）'!$W27,1,0),0),0)</f>
        <v>0</v>
      </c>
      <c r="GN18" s="139">
        <f>IF(GN$16-'様式３（療養者名簿）（⑤の場合）'!$O27+1&lt;=15,IF(GN$16&gt;='様式３（療養者名簿）（⑤の場合）'!$O27,IF(GN$16&lt;='様式３（療養者名簿）（⑤の場合）'!$W27,1,0),0),0)</f>
        <v>0</v>
      </c>
      <c r="GO18" s="139">
        <f>IF(GO$16-'様式３（療養者名簿）（⑤の場合）'!$O27+1&lt;=15,IF(GO$16&gt;='様式３（療養者名簿）（⑤の場合）'!$O27,IF(GO$16&lt;='様式３（療養者名簿）（⑤の場合）'!$W27,1,0),0),0)</f>
        <v>0</v>
      </c>
      <c r="GP18" s="139">
        <f>IF(GP$16-'様式３（療養者名簿）（⑤の場合）'!$O27+1&lt;=15,IF(GP$16&gt;='様式３（療養者名簿）（⑤の場合）'!$O27,IF(GP$16&lt;='様式３（療養者名簿）（⑤の場合）'!$W27,1,0),0),0)</f>
        <v>0</v>
      </c>
      <c r="GQ18" s="139">
        <f>IF(GQ$16-'様式３（療養者名簿）（⑤の場合）'!$O27+1&lt;=15,IF(GQ$16&gt;='様式３（療養者名簿）（⑤の場合）'!$O27,IF(GQ$16&lt;='様式３（療養者名簿）（⑤の場合）'!$W27,1,0),0),0)</f>
        <v>0</v>
      </c>
      <c r="GR18" s="139">
        <f>IF(GR$16-'様式３（療養者名簿）（⑤の場合）'!$O27+1&lt;=15,IF(GR$16&gt;='様式３（療養者名簿）（⑤の場合）'!$O27,IF(GR$16&lt;='様式３（療養者名簿）（⑤の場合）'!$W27,1,0),0),0)</f>
        <v>0</v>
      </c>
      <c r="GS18" s="139">
        <f>IF(GS$16-'様式３（療養者名簿）（⑤の場合）'!$O27+1&lt;=15,IF(GS$16&gt;='様式３（療養者名簿）（⑤の場合）'!$O27,IF(GS$16&lt;='様式３（療養者名簿）（⑤の場合）'!$W27,1,0),0),0)</f>
        <v>0</v>
      </c>
      <c r="GT18" s="139">
        <f>IF(GT$16-'様式３（療養者名簿）（⑤の場合）'!$O27+1&lt;=15,IF(GT$16&gt;='様式３（療養者名簿）（⑤の場合）'!$O27,IF(GT$16&lt;='様式３（療養者名簿）（⑤の場合）'!$W27,1,0),0),0)</f>
        <v>0</v>
      </c>
      <c r="GU18" s="139">
        <f>IF(GU$16-'様式３（療養者名簿）（⑤の場合）'!$O27+1&lt;=15,IF(GU$16&gt;='様式３（療養者名簿）（⑤の場合）'!$O27,IF(GU$16&lt;='様式３（療養者名簿）（⑤の場合）'!$W27,1,0),0),0)</f>
        <v>0</v>
      </c>
      <c r="GV18" s="139">
        <f>IF(GV$16-'様式３（療養者名簿）（⑤の場合）'!$O27+1&lt;=15,IF(GV$16&gt;='様式３（療養者名簿）（⑤の場合）'!$O27,IF(GV$16&lt;='様式３（療養者名簿）（⑤の場合）'!$W27,1,0),0),0)</f>
        <v>0</v>
      </c>
      <c r="GW18" s="139">
        <f>IF(GW$16-'様式３（療養者名簿）（⑤の場合）'!$O27+1&lt;=15,IF(GW$16&gt;='様式３（療養者名簿）（⑤の場合）'!$O27,IF(GW$16&lt;='様式３（療養者名簿）（⑤の場合）'!$W27,1,0),0),0)</f>
        <v>0</v>
      </c>
      <c r="GX18" s="139">
        <f>IF(GX$16-'様式３（療養者名簿）（⑤の場合）'!$O27+1&lt;=15,IF(GX$16&gt;='様式３（療養者名簿）（⑤の場合）'!$O27,IF(GX$16&lt;='様式３（療養者名簿）（⑤の場合）'!$W27,1,0),0),0)</f>
        <v>0</v>
      </c>
      <c r="GY18" s="139">
        <f>IF(GY$16-'様式３（療養者名簿）（⑤の場合）'!$O27+1&lt;=15,IF(GY$16&gt;='様式３（療養者名簿）（⑤の場合）'!$O27,IF(GY$16&lt;='様式３（療養者名簿）（⑤の場合）'!$W27,1,0),0),0)</f>
        <v>0</v>
      </c>
      <c r="GZ18" s="139">
        <f>IF(GZ$16-'様式３（療養者名簿）（⑤の場合）'!$O27+1&lt;=15,IF(GZ$16&gt;='様式３（療養者名簿）（⑤の場合）'!$O27,IF(GZ$16&lt;='様式３（療養者名簿）（⑤の場合）'!$W27,1,0),0),0)</f>
        <v>0</v>
      </c>
      <c r="HA18" s="139">
        <f>IF(HA$16-'様式３（療養者名簿）（⑤の場合）'!$O27+1&lt;=15,IF(HA$16&gt;='様式３（療養者名簿）（⑤の場合）'!$O27,IF(HA$16&lt;='様式３（療養者名簿）（⑤の場合）'!$W27,1,0),0),0)</f>
        <v>0</v>
      </c>
      <c r="HB18" s="139">
        <f>IF(HB$16-'様式３（療養者名簿）（⑤の場合）'!$O27+1&lt;=15,IF(HB$16&gt;='様式３（療養者名簿）（⑤の場合）'!$O27,IF(HB$16&lt;='様式３（療養者名簿）（⑤の場合）'!$W27,1,0),0),0)</f>
        <v>0</v>
      </c>
      <c r="HC18" s="139">
        <f>IF(HC$16-'様式３（療養者名簿）（⑤の場合）'!$O27+1&lt;=15,IF(HC$16&gt;='様式３（療養者名簿）（⑤の場合）'!$O27,IF(HC$16&lt;='様式３（療養者名簿）（⑤の場合）'!$W27,1,0),0),0)</f>
        <v>0</v>
      </c>
      <c r="HD18" s="139">
        <f>IF(HD$16-'様式３（療養者名簿）（⑤の場合）'!$O27+1&lt;=15,IF(HD$16&gt;='様式３（療養者名簿）（⑤の場合）'!$O27,IF(HD$16&lt;='様式３（療養者名簿）（⑤の場合）'!$W27,1,0),0),0)</f>
        <v>0</v>
      </c>
      <c r="HE18" s="139">
        <f>IF(HE$16-'様式３（療養者名簿）（⑤の場合）'!$O27+1&lt;=15,IF(HE$16&gt;='様式３（療養者名簿）（⑤の場合）'!$O27,IF(HE$16&lt;='様式３（療養者名簿）（⑤の場合）'!$W27,1,0),0),0)</f>
        <v>0</v>
      </c>
      <c r="HF18" s="139">
        <f>IF(HF$16-'様式３（療養者名簿）（⑤の場合）'!$O27+1&lt;=15,IF(HF$16&gt;='様式３（療養者名簿）（⑤の場合）'!$O27,IF(HF$16&lt;='様式３（療養者名簿）（⑤の場合）'!$W27,1,0),0),0)</f>
        <v>0</v>
      </c>
      <c r="HG18" s="139">
        <f>IF(HG$16-'様式３（療養者名簿）（⑤の場合）'!$O27+1&lt;=15,IF(HG$16&gt;='様式３（療養者名簿）（⑤の場合）'!$O27,IF(HG$16&lt;='様式３（療養者名簿）（⑤の場合）'!$W27,1,0),0),0)</f>
        <v>0</v>
      </c>
      <c r="HH18" s="139">
        <f>IF(HH$16-'様式３（療養者名簿）（⑤の場合）'!$O27+1&lt;=15,IF(HH$16&gt;='様式３（療養者名簿）（⑤の場合）'!$O27,IF(HH$16&lt;='様式３（療養者名簿）（⑤の場合）'!$W27,1,0),0),0)</f>
        <v>0</v>
      </c>
      <c r="HI18" s="139">
        <f>IF(HI$16-'様式３（療養者名簿）（⑤の場合）'!$O27+1&lt;=15,IF(HI$16&gt;='様式３（療養者名簿）（⑤の場合）'!$O27,IF(HI$16&lt;='様式３（療養者名簿）（⑤の場合）'!$W27,1,0),0),0)</f>
        <v>0</v>
      </c>
      <c r="HJ18" s="139">
        <f>IF(HJ$16-'様式３（療養者名簿）（⑤の場合）'!$O27+1&lt;=15,IF(HJ$16&gt;='様式３（療養者名簿）（⑤の場合）'!$O27,IF(HJ$16&lt;='様式３（療養者名簿）（⑤の場合）'!$W27,1,0),0),0)</f>
        <v>0</v>
      </c>
      <c r="HK18" s="139">
        <f>IF(HK$16-'様式３（療養者名簿）（⑤の場合）'!$O27+1&lt;=15,IF(HK$16&gt;='様式３（療養者名簿）（⑤の場合）'!$O27,IF(HK$16&lt;='様式３（療養者名簿）（⑤の場合）'!$W27,1,0),0),0)</f>
        <v>0</v>
      </c>
      <c r="HL18" s="139">
        <f>IF(HL$16-'様式３（療養者名簿）（⑤の場合）'!$O27+1&lt;=15,IF(HL$16&gt;='様式３（療養者名簿）（⑤の場合）'!$O27,IF(HL$16&lt;='様式３（療養者名簿）（⑤の場合）'!$W27,1,0),0),0)</f>
        <v>0</v>
      </c>
      <c r="HM18" s="139">
        <f>IF(HM$16-'様式３（療養者名簿）（⑤の場合）'!$O27+1&lt;=15,IF(HM$16&gt;='様式３（療養者名簿）（⑤の場合）'!$O27,IF(HM$16&lt;='様式３（療養者名簿）（⑤の場合）'!$W27,1,0),0),0)</f>
        <v>0</v>
      </c>
      <c r="HN18" s="139">
        <f>IF(HN$16-'様式３（療養者名簿）（⑤の場合）'!$O27+1&lt;=15,IF(HN$16&gt;='様式３（療養者名簿）（⑤の場合）'!$O27,IF(HN$16&lt;='様式３（療養者名簿）（⑤の場合）'!$W27,1,0),0),0)</f>
        <v>0</v>
      </c>
      <c r="HO18" s="139">
        <f>IF(HO$16-'様式３（療養者名簿）（⑤の場合）'!$O27+1&lt;=15,IF(HO$16&gt;='様式３（療養者名簿）（⑤の場合）'!$O27,IF(HO$16&lt;='様式３（療養者名簿）（⑤の場合）'!$W27,1,0),0),0)</f>
        <v>0</v>
      </c>
      <c r="HP18" s="139">
        <f>IF(HP$16-'様式３（療養者名簿）（⑤の場合）'!$O27+1&lt;=15,IF(HP$16&gt;='様式３（療養者名簿）（⑤の場合）'!$O27,IF(HP$16&lt;='様式３（療養者名簿）（⑤の場合）'!$W27,1,0),0),0)</f>
        <v>0</v>
      </c>
      <c r="HQ18" s="139">
        <f>IF(HQ$16-'様式３（療養者名簿）（⑤の場合）'!$O27+1&lt;=15,IF(HQ$16&gt;='様式３（療養者名簿）（⑤の場合）'!$O27,IF(HQ$16&lt;='様式３（療養者名簿）（⑤の場合）'!$W27,1,0),0),0)</f>
        <v>0</v>
      </c>
      <c r="HR18" s="139">
        <f>IF(HR$16-'様式３（療養者名簿）（⑤の場合）'!$O27+1&lt;=15,IF(HR$16&gt;='様式３（療養者名簿）（⑤の場合）'!$O27,IF(HR$16&lt;='様式３（療養者名簿）（⑤の場合）'!$W27,1,0),0),0)</f>
        <v>0</v>
      </c>
      <c r="HS18" s="139">
        <f>IF(HS$16-'様式３（療養者名簿）（⑤の場合）'!$O27+1&lt;=15,IF(HS$16&gt;='様式３（療養者名簿）（⑤の場合）'!$O27,IF(HS$16&lt;='様式３（療養者名簿）（⑤の場合）'!$W27,1,0),0),0)</f>
        <v>0</v>
      </c>
      <c r="HT18" s="139">
        <f>IF(HT$16-'様式３（療養者名簿）（⑤の場合）'!$O27+1&lt;=15,IF(HT$16&gt;='様式３（療養者名簿）（⑤の場合）'!$O27,IF(HT$16&lt;='様式３（療養者名簿）（⑤の場合）'!$W27,1,0),0),0)</f>
        <v>0</v>
      </c>
      <c r="HU18" s="139">
        <f>IF(HU$16-'様式３（療養者名簿）（⑤の場合）'!$O27+1&lt;=15,IF(HU$16&gt;='様式３（療養者名簿）（⑤の場合）'!$O27,IF(HU$16&lt;='様式３（療養者名簿）（⑤の場合）'!$W27,1,0),0),0)</f>
        <v>0</v>
      </c>
      <c r="HV18" s="139">
        <f>IF(HV$16-'様式３（療養者名簿）（⑤の場合）'!$O27+1&lt;=15,IF(HV$16&gt;='様式３（療養者名簿）（⑤の場合）'!$O27,IF(HV$16&lt;='様式３（療養者名簿）（⑤の場合）'!$W27,1,0),0),0)</f>
        <v>0</v>
      </c>
      <c r="HW18" s="139">
        <f>IF(HW$16-'様式３（療養者名簿）（⑤の場合）'!$O27+1&lt;=15,IF(HW$16&gt;='様式３（療養者名簿）（⑤の場合）'!$O27,IF(HW$16&lt;='様式３（療養者名簿）（⑤の場合）'!$W27,1,0),0),0)</f>
        <v>0</v>
      </c>
      <c r="HX18" s="139">
        <f>IF(HX$16-'様式３（療養者名簿）（⑤の場合）'!$O27+1&lt;=15,IF(HX$16&gt;='様式３（療養者名簿）（⑤の場合）'!$O27,IF(HX$16&lt;='様式３（療養者名簿）（⑤の場合）'!$W27,1,0),0),0)</f>
        <v>0</v>
      </c>
      <c r="HY18" s="139">
        <f>IF(HY$16-'様式３（療養者名簿）（⑤の場合）'!$O27+1&lt;=15,IF(HY$16&gt;='様式３（療養者名簿）（⑤の場合）'!$O27,IF(HY$16&lt;='様式３（療養者名簿）（⑤の場合）'!$W27,1,0),0),0)</f>
        <v>0</v>
      </c>
      <c r="HZ18" s="139">
        <f>IF(HZ$16-'様式３（療養者名簿）（⑤の場合）'!$O27+1&lt;=15,IF(HZ$16&gt;='様式３（療養者名簿）（⑤の場合）'!$O27,IF(HZ$16&lt;='様式３（療養者名簿）（⑤の場合）'!$W27,1,0),0),0)</f>
        <v>0</v>
      </c>
      <c r="IA18" s="139">
        <f>IF(IA$16-'様式３（療養者名簿）（⑤の場合）'!$O27+1&lt;=15,IF(IA$16&gt;='様式３（療養者名簿）（⑤の場合）'!$O27,IF(IA$16&lt;='様式３（療養者名簿）（⑤の場合）'!$W27,1,0),0),0)</f>
        <v>0</v>
      </c>
      <c r="IB18" s="139">
        <f>IF(IB$16-'様式３（療養者名簿）（⑤の場合）'!$O27+1&lt;=15,IF(IB$16&gt;='様式３（療養者名簿）（⑤の場合）'!$O27,IF(IB$16&lt;='様式３（療養者名簿）（⑤の場合）'!$W27,1,0),0),0)</f>
        <v>0</v>
      </c>
      <c r="IC18" s="139">
        <f>IF(IC$16-'様式３（療養者名簿）（⑤の場合）'!$O27+1&lt;=15,IF(IC$16&gt;='様式３（療養者名簿）（⑤の場合）'!$O27,IF(IC$16&lt;='様式３（療養者名簿）（⑤の場合）'!$W27,1,0),0),0)</f>
        <v>0</v>
      </c>
      <c r="ID18" s="139">
        <f>IF(ID$16-'様式３（療養者名簿）（⑤の場合）'!$O27+1&lt;=15,IF(ID$16&gt;='様式３（療養者名簿）（⑤の場合）'!$O27,IF(ID$16&lt;='様式３（療養者名簿）（⑤の場合）'!$W27,1,0),0),0)</f>
        <v>0</v>
      </c>
      <c r="IE18" s="139">
        <f>IF(IE$16-'様式３（療養者名簿）（⑤の場合）'!$O27+1&lt;=15,IF(IE$16&gt;='様式３（療養者名簿）（⑤の場合）'!$O27,IF(IE$16&lt;='様式３（療養者名簿）（⑤の場合）'!$W27,1,0),0),0)</f>
        <v>0</v>
      </c>
      <c r="IF18" s="139">
        <f>IF(IF$16-'様式３（療養者名簿）（⑤の場合）'!$O27+1&lt;=15,IF(IF$16&gt;='様式３（療養者名簿）（⑤の場合）'!$O27,IF(IF$16&lt;='様式３（療養者名簿）（⑤の場合）'!$W27,1,0),0),0)</f>
        <v>0</v>
      </c>
      <c r="IG18" s="139">
        <f>IF(IG$16-'様式３（療養者名簿）（⑤の場合）'!$O27+1&lt;=15,IF(IG$16&gt;='様式３（療養者名簿）（⑤の場合）'!$O27,IF(IG$16&lt;='様式３（療養者名簿）（⑤の場合）'!$W27,1,0),0),0)</f>
        <v>0</v>
      </c>
      <c r="IH18" s="139">
        <f>IF(IH$16-'様式３（療養者名簿）（⑤の場合）'!$O27+1&lt;=15,IF(IH$16&gt;='様式３（療養者名簿）（⑤の場合）'!$O27,IF(IH$16&lt;='様式３（療養者名簿）（⑤の場合）'!$W27,1,0),0),0)</f>
        <v>0</v>
      </c>
      <c r="II18" s="139">
        <f>IF(II$16-'様式３（療養者名簿）（⑤の場合）'!$O27+1&lt;=15,IF(II$16&gt;='様式３（療養者名簿）（⑤の場合）'!$O27,IF(II$16&lt;='様式３（療養者名簿）（⑤の場合）'!$W27,1,0),0),0)</f>
        <v>0</v>
      </c>
      <c r="IJ18" s="139">
        <f>IF(IJ$16-'様式３（療養者名簿）（⑤の場合）'!$O27+1&lt;=15,IF(IJ$16&gt;='様式３（療養者名簿）（⑤の場合）'!$O27,IF(IJ$16&lt;='様式３（療養者名簿）（⑤の場合）'!$W27,1,0),0),0)</f>
        <v>0</v>
      </c>
      <c r="IK18" s="139">
        <f>IF(IK$16-'様式３（療養者名簿）（⑤の場合）'!$O27+1&lt;=15,IF(IK$16&gt;='様式３（療養者名簿）（⑤の場合）'!$O27,IF(IK$16&lt;='様式３（療養者名簿）（⑤の場合）'!$W27,1,0),0),0)</f>
        <v>0</v>
      </c>
      <c r="IL18" s="139">
        <f>IF(IL$16-'様式３（療養者名簿）（⑤の場合）'!$O27+1&lt;=15,IF(IL$16&gt;='様式３（療養者名簿）（⑤の場合）'!$O27,IF(IL$16&lt;='様式３（療養者名簿）（⑤の場合）'!$W27,1,0),0),0)</f>
        <v>0</v>
      </c>
      <c r="IM18" s="139">
        <f>IF(IM$16-'様式３（療養者名簿）（⑤の場合）'!$O27+1&lt;=15,IF(IM$16&gt;='様式３（療養者名簿）（⑤の場合）'!$O27,IF(IM$16&lt;='様式３（療養者名簿）（⑤の場合）'!$W27,1,0),0),0)</f>
        <v>0</v>
      </c>
      <c r="IN18" s="139">
        <f>IF(IN$16-'様式３（療養者名簿）（⑤の場合）'!$O27+1&lt;=15,IF(IN$16&gt;='様式３（療養者名簿）（⑤の場合）'!$O27,IF(IN$16&lt;='様式３（療養者名簿）（⑤の場合）'!$W27,1,0),0),0)</f>
        <v>0</v>
      </c>
      <c r="IO18" s="139">
        <f>IF(IO$16-'様式３（療養者名簿）（⑤の場合）'!$O27+1&lt;=15,IF(IO$16&gt;='様式３（療養者名簿）（⑤の場合）'!$O27,IF(IO$16&lt;='様式３（療養者名簿）（⑤の場合）'!$W27,1,0),0),0)</f>
        <v>0</v>
      </c>
      <c r="IP18" s="139">
        <f>IF(IP$16-'様式３（療養者名簿）（⑤の場合）'!$O27+1&lt;=15,IF(IP$16&gt;='様式３（療養者名簿）（⑤の場合）'!$O27,IF(IP$16&lt;='様式３（療養者名簿）（⑤の場合）'!$W27,1,0),0),0)</f>
        <v>0</v>
      </c>
      <c r="IQ18" s="139">
        <f>IF(IQ$16-'様式３（療養者名簿）（⑤の場合）'!$O27+1&lt;=15,IF(IQ$16&gt;='様式３（療養者名簿）（⑤の場合）'!$O27,IF(IQ$16&lt;='様式３（療養者名簿）（⑤の場合）'!$W27,1,0),0),0)</f>
        <v>0</v>
      </c>
      <c r="IR18" s="139">
        <f>IF(IR$16-'様式３（療養者名簿）（⑤の場合）'!$O27+1&lt;=15,IF(IR$16&gt;='様式３（療養者名簿）（⑤の場合）'!$O27,IF(IR$16&lt;='様式３（療養者名簿）（⑤の場合）'!$W27,1,0),0),0)</f>
        <v>0</v>
      </c>
      <c r="IS18" s="139">
        <f>IF(IS$16-'様式３（療養者名簿）（⑤の場合）'!$O27+1&lt;=15,IF(IS$16&gt;='様式３（療養者名簿）（⑤の場合）'!$O27,IF(IS$16&lt;='様式３（療養者名簿）（⑤の場合）'!$W27,1,0),0),0)</f>
        <v>0</v>
      </c>
      <c r="IT18" s="139">
        <f>IF(IT$16-'様式３（療養者名簿）（⑤の場合）'!$O27+1&lt;=15,IF(IT$16&gt;='様式３（療養者名簿）（⑤の場合）'!$O27,IF(IT$16&lt;='様式３（療養者名簿）（⑤の場合）'!$W27,1,0),0),0)</f>
        <v>0</v>
      </c>
      <c r="IU18" s="139">
        <f>IF(IU$16-'様式３（療養者名簿）（⑤の場合）'!$O27+1&lt;=15,IF(IU$16&gt;='様式３（療養者名簿）（⑤の場合）'!$O27,IF(IU$16&lt;='様式３（療養者名簿）（⑤の場合）'!$W27,1,0),0),0)</f>
        <v>0</v>
      </c>
      <c r="IV18" s="139">
        <f>IF(IV$16-'様式３（療養者名簿）（⑤の場合）'!$O27+1&lt;=15,IF(IV$16&gt;='様式３（療養者名簿）（⑤の場合）'!$O27,IF(IV$16&lt;='様式３（療養者名簿）（⑤の場合）'!$W27,1,0),0),0)</f>
        <v>0</v>
      </c>
      <c r="IW18" s="139">
        <f>IF(IW$16-'様式３（療養者名簿）（⑤の場合）'!$O27+1&lt;=15,IF(IW$16&gt;='様式３（療養者名簿）（⑤の場合）'!$O27,IF(IW$16&lt;='様式３（療養者名簿）（⑤の場合）'!$W27,1,0),0),0)</f>
        <v>0</v>
      </c>
      <c r="IX18" s="139">
        <f>IF(IX$16-'様式３（療養者名簿）（⑤の場合）'!$O27+1&lt;=15,IF(IX$16&gt;='様式３（療養者名簿）（⑤の場合）'!$O27,IF(IX$16&lt;='様式３（療養者名簿）（⑤の場合）'!$W27,1,0),0),0)</f>
        <v>0</v>
      </c>
      <c r="IY18" s="139">
        <f>IF(IY$16-'様式３（療養者名簿）（⑤の場合）'!$O27+1&lt;=15,IF(IY$16&gt;='様式３（療養者名簿）（⑤の場合）'!$O27,IF(IY$16&lt;='様式３（療養者名簿）（⑤の場合）'!$W27,1,0),0),0)</f>
        <v>0</v>
      </c>
      <c r="IZ18" s="139">
        <f>IF(IZ$16-'様式３（療養者名簿）（⑤の場合）'!$O27+1&lt;=15,IF(IZ$16&gt;='様式３（療養者名簿）（⑤の場合）'!$O27,IF(IZ$16&lt;='様式３（療養者名簿）（⑤の場合）'!$W27,1,0),0),0)</f>
        <v>0</v>
      </c>
      <c r="JA18" s="139">
        <f>IF(JA$16-'様式３（療養者名簿）（⑤の場合）'!$O27+1&lt;=15,IF(JA$16&gt;='様式３（療養者名簿）（⑤の場合）'!$O27,IF(JA$16&lt;='様式３（療養者名簿）（⑤の場合）'!$W27,1,0),0),0)</f>
        <v>0</v>
      </c>
      <c r="JB18" s="139">
        <f>IF(JB$16-'様式３（療養者名簿）（⑤の場合）'!$O27+1&lt;=15,IF(JB$16&gt;='様式３（療養者名簿）（⑤の場合）'!$O27,IF(JB$16&lt;='様式３（療養者名簿）（⑤の場合）'!$W27,1,0),0),0)</f>
        <v>0</v>
      </c>
      <c r="JC18" s="139">
        <f>IF(JC$16-'様式３（療養者名簿）（⑤の場合）'!$O27+1&lt;=15,IF(JC$16&gt;='様式３（療養者名簿）（⑤の場合）'!$O27,IF(JC$16&lt;='様式３（療養者名簿）（⑤の場合）'!$W27,1,0),0),0)</f>
        <v>0</v>
      </c>
      <c r="JD18" s="139">
        <f>IF(JD$16-'様式３（療養者名簿）（⑤の場合）'!$O27+1&lt;=15,IF(JD$16&gt;='様式３（療養者名簿）（⑤の場合）'!$O27,IF(JD$16&lt;='様式３（療養者名簿）（⑤の場合）'!$W27,1,0),0),0)</f>
        <v>0</v>
      </c>
      <c r="JE18" s="139">
        <f>IF(JE$16-'様式３（療養者名簿）（⑤の場合）'!$O27+1&lt;=15,IF(JE$16&gt;='様式３（療養者名簿）（⑤の場合）'!$O27,IF(JE$16&lt;='様式３（療養者名簿）（⑤の場合）'!$W27,1,0),0),0)</f>
        <v>0</v>
      </c>
      <c r="JF18" s="139">
        <f>IF(JF$16-'様式３（療養者名簿）（⑤の場合）'!$O27+1&lt;=15,IF(JF$16&gt;='様式３（療養者名簿）（⑤の場合）'!$O27,IF(JF$16&lt;='様式３（療養者名簿）（⑤の場合）'!$W27,1,0),0),0)</f>
        <v>0</v>
      </c>
      <c r="JG18" s="139">
        <f>IF(JG$16-'様式３（療養者名簿）（⑤の場合）'!$O27+1&lt;=15,IF(JG$16&gt;='様式３（療養者名簿）（⑤の場合）'!$O27,IF(JG$16&lt;='様式３（療養者名簿）（⑤の場合）'!$W27,1,0),0),0)</f>
        <v>0</v>
      </c>
      <c r="JH18" s="139">
        <f>IF(JH$16-'様式３（療養者名簿）（⑤の場合）'!$O27+1&lt;=15,IF(JH$16&gt;='様式３（療養者名簿）（⑤の場合）'!$O27,IF(JH$16&lt;='様式３（療養者名簿）（⑤の場合）'!$W27,1,0),0),0)</f>
        <v>0</v>
      </c>
      <c r="JI18" s="139">
        <f>IF(JI$16-'様式３（療養者名簿）（⑤の場合）'!$O27+1&lt;=15,IF(JI$16&gt;='様式３（療養者名簿）（⑤の場合）'!$O27,IF(JI$16&lt;='様式３（療養者名簿）（⑤の場合）'!$W27,1,0),0),0)</f>
        <v>0</v>
      </c>
      <c r="JJ18" s="139">
        <f>IF(JJ$16-'様式３（療養者名簿）（⑤の場合）'!$O27+1&lt;=15,IF(JJ$16&gt;='様式３（療養者名簿）（⑤の場合）'!$O27,IF(JJ$16&lt;='様式３（療養者名簿）（⑤の場合）'!$W27,1,0),0),0)</f>
        <v>0</v>
      </c>
      <c r="JK18" s="139">
        <f>IF(JK$16-'様式３（療養者名簿）（⑤の場合）'!$O27+1&lt;=15,IF(JK$16&gt;='様式３（療養者名簿）（⑤の場合）'!$O27,IF(JK$16&lt;='様式３（療養者名簿）（⑤の場合）'!$W27,1,0),0),0)</f>
        <v>0</v>
      </c>
      <c r="JL18" s="139">
        <f>IF(JL$16-'様式３（療養者名簿）（⑤の場合）'!$O27+1&lt;=15,IF(JL$16&gt;='様式３（療養者名簿）（⑤の場合）'!$O27,IF(JL$16&lt;='様式３（療養者名簿）（⑤の場合）'!$W27,1,0),0),0)</f>
        <v>0</v>
      </c>
      <c r="JM18" s="139">
        <f>IF(JM$16-'様式３（療養者名簿）（⑤の場合）'!$O27+1&lt;=15,IF(JM$16&gt;='様式３（療養者名簿）（⑤の場合）'!$O27,IF(JM$16&lt;='様式３（療養者名簿）（⑤の場合）'!$W27,1,0),0),0)</f>
        <v>0</v>
      </c>
      <c r="JN18" s="139">
        <f>IF(JN$16-'様式３（療養者名簿）（⑤の場合）'!$O27+1&lt;=15,IF(JN$16&gt;='様式３（療養者名簿）（⑤の場合）'!$O27,IF(JN$16&lt;='様式３（療養者名簿）（⑤の場合）'!$W27,1,0),0),0)</f>
        <v>0</v>
      </c>
      <c r="JO18" s="139">
        <f>IF(JO$16-'様式３（療養者名簿）（⑤の場合）'!$O27+1&lt;=15,IF(JO$16&gt;='様式３（療養者名簿）（⑤の場合）'!$O27,IF(JO$16&lt;='様式３（療養者名簿）（⑤の場合）'!$W27,1,0),0),0)</f>
        <v>0</v>
      </c>
      <c r="JP18" s="139">
        <f>IF(JP$16-'様式３（療養者名簿）（⑤の場合）'!$O27+1&lt;=15,IF(JP$16&gt;='様式３（療養者名簿）（⑤の場合）'!$O27,IF(JP$16&lt;='様式３（療養者名簿）（⑤の場合）'!$W27,1,0),0),0)</f>
        <v>0</v>
      </c>
      <c r="JQ18" s="139">
        <f>IF(JQ$16-'様式３（療養者名簿）（⑤の場合）'!$O27+1&lt;=15,IF(JQ$16&gt;='様式３（療養者名簿）（⑤の場合）'!$O27,IF(JQ$16&lt;='様式３（療養者名簿）（⑤の場合）'!$W27,1,0),0),0)</f>
        <v>0</v>
      </c>
      <c r="JR18" s="139">
        <f>IF(JR$16-'様式３（療養者名簿）（⑤の場合）'!$O27+1&lt;=15,IF(JR$16&gt;='様式３（療養者名簿）（⑤の場合）'!$O27,IF(JR$16&lt;='様式３（療養者名簿）（⑤の場合）'!$W27,1,0),0),0)</f>
        <v>0</v>
      </c>
      <c r="JS18" s="139">
        <f>IF(JS$16-'様式３（療養者名簿）（⑤の場合）'!$O27+1&lt;=15,IF(JS$16&gt;='様式３（療養者名簿）（⑤の場合）'!$O27,IF(JS$16&lt;='様式３（療養者名簿）（⑤の場合）'!$W27,1,0),0),0)</f>
        <v>0</v>
      </c>
      <c r="JT18" s="139">
        <f>IF(JT$16-'様式３（療養者名簿）（⑤の場合）'!$O27+1&lt;=15,IF(JT$16&gt;='様式３（療養者名簿）（⑤の場合）'!$O27,IF(JT$16&lt;='様式３（療養者名簿）（⑤の場合）'!$W27,1,0),0),0)</f>
        <v>0</v>
      </c>
      <c r="JU18" s="139">
        <f>IF(JU$16-'様式３（療養者名簿）（⑤の場合）'!$O27+1&lt;=15,IF(JU$16&gt;='様式３（療養者名簿）（⑤の場合）'!$O27,IF(JU$16&lt;='様式３（療養者名簿）（⑤の場合）'!$W27,1,0),0),0)</f>
        <v>0</v>
      </c>
      <c r="JV18" s="139">
        <f>IF(JV$16-'様式３（療養者名簿）（⑤の場合）'!$O27+1&lt;=15,IF(JV$16&gt;='様式３（療養者名簿）（⑤の場合）'!$O27,IF(JV$16&lt;='様式３（療養者名簿）（⑤の場合）'!$W27,1,0),0),0)</f>
        <v>0</v>
      </c>
      <c r="JW18" s="139">
        <f>IF(JW$16-'様式３（療養者名簿）（⑤の場合）'!$O27+1&lt;=15,IF(JW$16&gt;='様式３（療養者名簿）（⑤の場合）'!$O27,IF(JW$16&lt;='様式３（療養者名簿）（⑤の場合）'!$W27,1,0),0),0)</f>
        <v>0</v>
      </c>
      <c r="JX18" s="139">
        <f>IF(JX$16-'様式３（療養者名簿）（⑤の場合）'!$O27+1&lt;=15,IF(JX$16&gt;='様式３（療養者名簿）（⑤の場合）'!$O27,IF(JX$16&lt;='様式３（療養者名簿）（⑤の場合）'!$W27,1,0),0),0)</f>
        <v>0</v>
      </c>
      <c r="JY18" s="139">
        <f>IF(JY$16-'様式３（療養者名簿）（⑤の場合）'!$O27+1&lt;=15,IF(JY$16&gt;='様式３（療養者名簿）（⑤の場合）'!$O27,IF(JY$16&lt;='様式３（療養者名簿）（⑤の場合）'!$W27,1,0),0),0)</f>
        <v>0</v>
      </c>
      <c r="JZ18" s="139">
        <f>IF(JZ$16-'様式３（療養者名簿）（⑤の場合）'!$O27+1&lt;=15,IF(JZ$16&gt;='様式３（療養者名簿）（⑤の場合）'!$O27,IF(JZ$16&lt;='様式３（療養者名簿）（⑤の場合）'!$W27,1,0),0),0)</f>
        <v>0</v>
      </c>
      <c r="KA18" s="139">
        <f>IF(KA$16-'様式３（療養者名簿）（⑤の場合）'!$O27+1&lt;=15,IF(KA$16&gt;='様式３（療養者名簿）（⑤の場合）'!$O27,IF(KA$16&lt;='様式３（療養者名簿）（⑤の場合）'!$W27,1,0),0),0)</f>
        <v>0</v>
      </c>
      <c r="KB18" s="139">
        <f>IF(KB$16-'様式３（療養者名簿）（⑤の場合）'!$O27+1&lt;=15,IF(KB$16&gt;='様式３（療養者名簿）（⑤の場合）'!$O27,IF(KB$16&lt;='様式３（療養者名簿）（⑤の場合）'!$W27,1,0),0),0)</f>
        <v>0</v>
      </c>
      <c r="KC18" s="139">
        <f>IF(KC$16-'様式３（療養者名簿）（⑤の場合）'!$O27+1&lt;=15,IF(KC$16&gt;='様式３（療養者名簿）（⑤の場合）'!$O27,IF(KC$16&lt;='様式３（療養者名簿）（⑤の場合）'!$W27,1,0),0),0)</f>
        <v>0</v>
      </c>
      <c r="KD18" s="139">
        <f>IF(KD$16-'様式３（療養者名簿）（⑤の場合）'!$O27+1&lt;=15,IF(KD$16&gt;='様式３（療養者名簿）（⑤の場合）'!$O27,IF(KD$16&lt;='様式３（療養者名簿）（⑤の場合）'!$W27,1,0),0),0)</f>
        <v>0</v>
      </c>
      <c r="KE18" s="139">
        <f>IF(KE$16-'様式３（療養者名簿）（⑤の場合）'!$O27+1&lt;=15,IF(KE$16&gt;='様式３（療養者名簿）（⑤の場合）'!$O27,IF(KE$16&lt;='様式３（療養者名簿）（⑤の場合）'!$W27,1,0),0),0)</f>
        <v>0</v>
      </c>
      <c r="KF18" s="139">
        <f>IF(KF$16-'様式３（療養者名簿）（⑤の場合）'!$O27+1&lt;=15,IF(KF$16&gt;='様式３（療養者名簿）（⑤の場合）'!$O27,IF(KF$16&lt;='様式３（療養者名簿）（⑤の場合）'!$W27,1,0),0),0)</f>
        <v>0</v>
      </c>
      <c r="KG18" s="139">
        <f>IF(KG$16-'様式３（療養者名簿）（⑤の場合）'!$O27+1&lt;=15,IF(KG$16&gt;='様式３（療養者名簿）（⑤の場合）'!$O27,IF(KG$16&lt;='様式３（療養者名簿）（⑤の場合）'!$W27,1,0),0),0)</f>
        <v>0</v>
      </c>
      <c r="KH18" s="139">
        <f>IF(KH$16-'様式３（療養者名簿）（⑤の場合）'!$O27+1&lt;=15,IF(KH$16&gt;='様式３（療養者名簿）（⑤の場合）'!$O27,IF(KH$16&lt;='様式３（療養者名簿）（⑤の場合）'!$W27,1,0),0),0)</f>
        <v>0</v>
      </c>
      <c r="KI18" s="139">
        <f>IF(KI$16-'様式３（療養者名簿）（⑤の場合）'!$O27+1&lt;=15,IF(KI$16&gt;='様式３（療養者名簿）（⑤の場合）'!$O27,IF(KI$16&lt;='様式３（療養者名簿）（⑤の場合）'!$W27,1,0),0),0)</f>
        <v>0</v>
      </c>
      <c r="KJ18" s="139">
        <f>IF(KJ$16-'様式３（療養者名簿）（⑤の場合）'!$O27+1&lt;=15,IF(KJ$16&gt;='様式３（療養者名簿）（⑤の場合）'!$O27,IF(KJ$16&lt;='様式３（療養者名簿）（⑤の場合）'!$W27,1,0),0),0)</f>
        <v>0</v>
      </c>
      <c r="KK18" s="139">
        <f>IF(KK$16-'様式３（療養者名簿）（⑤の場合）'!$O27+1&lt;=15,IF(KK$16&gt;='様式３（療養者名簿）（⑤の場合）'!$O27,IF(KK$16&lt;='様式３（療養者名簿）（⑤の場合）'!$W27,1,0),0),0)</f>
        <v>0</v>
      </c>
      <c r="KL18" s="139">
        <f>IF(KL$16-'様式３（療養者名簿）（⑤の場合）'!$O27+1&lt;=15,IF(KL$16&gt;='様式３（療養者名簿）（⑤の場合）'!$O27,IF(KL$16&lt;='様式３（療養者名簿）（⑤の場合）'!$W27,1,0),0),0)</f>
        <v>0</v>
      </c>
      <c r="KM18" s="139">
        <f>IF(KM$16-'様式３（療養者名簿）（⑤の場合）'!$O27+1&lt;=15,IF(KM$16&gt;='様式３（療養者名簿）（⑤の場合）'!$O27,IF(KM$16&lt;='様式３（療養者名簿）（⑤の場合）'!$W27,1,0),0),0)</f>
        <v>0</v>
      </c>
      <c r="KN18" s="139">
        <f>IF(KN$16-'様式３（療養者名簿）（⑤の場合）'!$O27+1&lt;=15,IF(KN$16&gt;='様式３（療養者名簿）（⑤の場合）'!$O27,IF(KN$16&lt;='様式３（療養者名簿）（⑤の場合）'!$W27,1,0),0),0)</f>
        <v>0</v>
      </c>
      <c r="KO18" s="139">
        <f>IF(KO$16-'様式３（療養者名簿）（⑤の場合）'!$O27+1&lt;=15,IF(KO$16&gt;='様式３（療養者名簿）（⑤の場合）'!$O27,IF(KO$16&lt;='様式３（療養者名簿）（⑤の場合）'!$W27,1,0),0),0)</f>
        <v>0</v>
      </c>
      <c r="KP18" s="139">
        <f>IF(KP$16-'様式３（療養者名簿）（⑤の場合）'!$O27+1&lt;=15,IF(KP$16&gt;='様式３（療養者名簿）（⑤の場合）'!$O27,IF(KP$16&lt;='様式３（療養者名簿）（⑤の場合）'!$W27,1,0),0),0)</f>
        <v>0</v>
      </c>
      <c r="KQ18" s="139">
        <f>IF(KQ$16-'様式３（療養者名簿）（⑤の場合）'!$O27+1&lt;=15,IF(KQ$16&gt;='様式３（療養者名簿）（⑤の場合）'!$O27,IF(KQ$16&lt;='様式３（療養者名簿）（⑤の場合）'!$W27,1,0),0),0)</f>
        <v>0</v>
      </c>
      <c r="KR18" s="139">
        <f>IF(KR$16-'様式３（療養者名簿）（⑤の場合）'!$O27+1&lt;=15,IF(KR$16&gt;='様式３（療養者名簿）（⑤の場合）'!$O27,IF(KR$16&lt;='様式３（療養者名簿）（⑤の場合）'!$W27,1,0),0),0)</f>
        <v>0</v>
      </c>
      <c r="KS18" s="139">
        <f>IF(KS$16-'様式３（療養者名簿）（⑤の場合）'!$O27+1&lt;=15,IF(KS$16&gt;='様式３（療養者名簿）（⑤の場合）'!$O27,IF(KS$16&lt;='様式３（療養者名簿）（⑤の場合）'!$W27,1,0),0),0)</f>
        <v>0</v>
      </c>
      <c r="KT18" s="139">
        <f>IF(KT$16-'様式３（療養者名簿）（⑤の場合）'!$O27+1&lt;=15,IF(KT$16&gt;='様式３（療養者名簿）（⑤の場合）'!$O27,IF(KT$16&lt;='様式３（療養者名簿）（⑤の場合）'!$W27,1,0),0),0)</f>
        <v>0</v>
      </c>
      <c r="KU18" s="139">
        <f>IF(KU$16-'様式３（療養者名簿）（⑤の場合）'!$O27+1&lt;=15,IF(KU$16&gt;='様式３（療養者名簿）（⑤の場合）'!$O27,IF(KU$16&lt;='様式３（療養者名簿）（⑤の場合）'!$W27,1,0),0),0)</f>
        <v>0</v>
      </c>
      <c r="KV18" s="139">
        <f>IF(KV$16-'様式３（療養者名簿）（⑤の場合）'!$O27+1&lt;=15,IF(KV$16&gt;='様式３（療養者名簿）（⑤の場合）'!$O27,IF(KV$16&lt;='様式３（療養者名簿）（⑤の場合）'!$W27,1,0),0),0)</f>
        <v>0</v>
      </c>
      <c r="KW18" s="139">
        <f>IF(KW$16-'様式３（療養者名簿）（⑤の場合）'!$O27+1&lt;=15,IF(KW$16&gt;='様式３（療養者名簿）（⑤の場合）'!$O27,IF(KW$16&lt;='様式３（療養者名簿）（⑤の場合）'!$W27,1,0),0),0)</f>
        <v>0</v>
      </c>
      <c r="KX18" s="139">
        <f>IF(KX$16-'様式３（療養者名簿）（⑤の場合）'!$O27+1&lt;=15,IF(KX$16&gt;='様式３（療養者名簿）（⑤の場合）'!$O27,IF(KX$16&lt;='様式３（療養者名簿）（⑤の場合）'!$W27,1,0),0),0)</f>
        <v>0</v>
      </c>
      <c r="KY18" s="139">
        <f>IF(KY$16-'様式３（療養者名簿）（⑤の場合）'!$O27+1&lt;=15,IF(KY$16&gt;='様式３（療養者名簿）（⑤の場合）'!$O27,IF(KY$16&lt;='様式３（療養者名簿）（⑤の場合）'!$W27,1,0),0),0)</f>
        <v>0</v>
      </c>
      <c r="KZ18" s="139">
        <f>IF(KZ$16-'様式３（療養者名簿）（⑤の場合）'!$O27+1&lt;=15,IF(KZ$16&gt;='様式３（療養者名簿）（⑤の場合）'!$O27,IF(KZ$16&lt;='様式３（療養者名簿）（⑤の場合）'!$W27,1,0),0),0)</f>
        <v>0</v>
      </c>
      <c r="LA18" s="139">
        <f>IF(LA$16-'様式３（療養者名簿）（⑤の場合）'!$O27+1&lt;=15,IF(LA$16&gt;='様式３（療養者名簿）（⑤の場合）'!$O27,IF(LA$16&lt;='様式３（療養者名簿）（⑤の場合）'!$W27,1,0),0),0)</f>
        <v>0</v>
      </c>
      <c r="LB18" s="139">
        <f>IF(LB$16-'様式３（療養者名簿）（⑤の場合）'!$O27+1&lt;=15,IF(LB$16&gt;='様式３（療養者名簿）（⑤の場合）'!$O27,IF(LB$16&lt;='様式３（療養者名簿）（⑤の場合）'!$W27,1,0),0),0)</f>
        <v>0</v>
      </c>
      <c r="LC18" s="139">
        <f>IF(LC$16-'様式３（療養者名簿）（⑤の場合）'!$O27+1&lt;=15,IF(LC$16&gt;='様式３（療養者名簿）（⑤の場合）'!$O27,IF(LC$16&lt;='様式３（療養者名簿）（⑤の場合）'!$W27,1,0),0),0)</f>
        <v>0</v>
      </c>
      <c r="LD18" s="139">
        <f>IF(LD$16-'様式３（療養者名簿）（⑤の場合）'!$O27+1&lt;=15,IF(LD$16&gt;='様式３（療養者名簿）（⑤の場合）'!$O27,IF(LD$16&lt;='様式３（療養者名簿）（⑤の場合）'!$W27,1,0),0),0)</f>
        <v>0</v>
      </c>
      <c r="LE18" s="139">
        <f>IF(LE$16-'様式３（療養者名簿）（⑤の場合）'!$O27+1&lt;=15,IF(LE$16&gt;='様式３（療養者名簿）（⑤の場合）'!$O27,IF(LE$16&lt;='様式３（療養者名簿）（⑤の場合）'!$W27,1,0),0),0)</f>
        <v>0</v>
      </c>
      <c r="LF18" s="139">
        <f>IF(LF$16-'様式３（療養者名簿）（⑤の場合）'!$O27+1&lt;=15,IF(LF$16&gt;='様式３（療養者名簿）（⑤の場合）'!$O27,IF(LF$16&lt;='様式３（療養者名簿）（⑤の場合）'!$W27,1,0),0),0)</f>
        <v>0</v>
      </c>
      <c r="LG18" s="139">
        <f>IF(LG$16-'様式３（療養者名簿）（⑤の場合）'!$O27+1&lt;=15,IF(LG$16&gt;='様式３（療養者名簿）（⑤の場合）'!$O27,IF(LG$16&lt;='様式３（療養者名簿）（⑤の場合）'!$W27,1,0),0),0)</f>
        <v>0</v>
      </c>
      <c r="LH18" s="139">
        <f>IF(LH$16-'様式３（療養者名簿）（⑤の場合）'!$O27+1&lt;=15,IF(LH$16&gt;='様式３（療養者名簿）（⑤の場合）'!$O27,IF(LH$16&lt;='様式３（療養者名簿）（⑤の場合）'!$W27,1,0),0),0)</f>
        <v>0</v>
      </c>
      <c r="LI18" s="139">
        <f>IF(LI$16-'様式３（療養者名簿）（⑤の場合）'!$O27+1&lt;=15,IF(LI$16&gt;='様式３（療養者名簿）（⑤の場合）'!$O27,IF(LI$16&lt;='様式３（療養者名簿）（⑤の場合）'!$W27,1,0),0),0)</f>
        <v>0</v>
      </c>
      <c r="LJ18" s="139">
        <f>IF(LJ$16-'様式３（療養者名簿）（⑤の場合）'!$O27+1&lt;=15,IF(LJ$16&gt;='様式３（療養者名簿）（⑤の場合）'!$O27,IF(LJ$16&lt;='様式３（療養者名簿）（⑤の場合）'!$W27,1,0),0),0)</f>
        <v>0</v>
      </c>
      <c r="LK18" s="139">
        <f>IF(LK$16-'様式３（療養者名簿）（⑤の場合）'!$O27+1&lt;=15,IF(LK$16&gt;='様式３（療養者名簿）（⑤の場合）'!$O27,IF(LK$16&lt;='様式３（療養者名簿）（⑤の場合）'!$W27,1,0),0),0)</f>
        <v>0</v>
      </c>
      <c r="LL18" s="139">
        <f>IF(LL$16-'様式３（療養者名簿）（⑤の場合）'!$O27+1&lt;=15,IF(LL$16&gt;='様式３（療養者名簿）（⑤の場合）'!$O27,IF(LL$16&lt;='様式３（療養者名簿）（⑤の場合）'!$W27,1,0),0),0)</f>
        <v>0</v>
      </c>
      <c r="LM18" s="139">
        <f>IF(LM$16-'様式３（療養者名簿）（⑤の場合）'!$O27+1&lt;=15,IF(LM$16&gt;='様式３（療養者名簿）（⑤の場合）'!$O27,IF(LM$16&lt;='様式３（療養者名簿）（⑤の場合）'!$W27,1,0),0),0)</f>
        <v>0</v>
      </c>
      <c r="LN18" s="139">
        <f>IF(LN$16-'様式３（療養者名簿）（⑤の場合）'!$O27+1&lt;=15,IF(LN$16&gt;='様式３（療養者名簿）（⑤の場合）'!$O27,IF(LN$16&lt;='様式３（療養者名簿）（⑤の場合）'!$W27,1,0),0),0)</f>
        <v>0</v>
      </c>
      <c r="LO18" s="139">
        <f>IF(LO$16-'様式３（療養者名簿）（⑤の場合）'!$O27+1&lt;=15,IF(LO$16&gt;='様式３（療養者名簿）（⑤の場合）'!$O27,IF(LO$16&lt;='様式３（療養者名簿）（⑤の場合）'!$W27,1,0),0),0)</f>
        <v>0</v>
      </c>
      <c r="LP18" s="139">
        <f>IF(LP$16-'様式３（療養者名簿）（⑤の場合）'!$O27+1&lt;=15,IF(LP$16&gt;='様式３（療養者名簿）（⑤の場合）'!$O27,IF(LP$16&lt;='様式３（療養者名簿）（⑤の場合）'!$W27,1,0),0),0)</f>
        <v>0</v>
      </c>
      <c r="LQ18" s="139">
        <f>IF(LQ$16-'様式３（療養者名簿）（⑤の場合）'!$O27+1&lt;=15,IF(LQ$16&gt;='様式３（療養者名簿）（⑤の場合）'!$O27,IF(LQ$16&lt;='様式３（療養者名簿）（⑤の場合）'!$W27,1,0),0),0)</f>
        <v>0</v>
      </c>
      <c r="LR18" s="139">
        <f>IF(LR$16-'様式３（療養者名簿）（⑤の場合）'!$O27+1&lt;=15,IF(LR$16&gt;='様式３（療養者名簿）（⑤の場合）'!$O27,IF(LR$16&lt;='様式３（療養者名簿）（⑤の場合）'!$W27,1,0),0),0)</f>
        <v>0</v>
      </c>
      <c r="LS18" s="139">
        <f>IF(LS$16-'様式３（療養者名簿）（⑤の場合）'!$O27+1&lt;=15,IF(LS$16&gt;='様式３（療養者名簿）（⑤の場合）'!$O27,IF(LS$16&lt;='様式３（療養者名簿）（⑤の場合）'!$W27,1,0),0),0)</f>
        <v>0</v>
      </c>
      <c r="LT18" s="139">
        <f>IF(LT$16-'様式３（療養者名簿）（⑤の場合）'!$O27+1&lt;=15,IF(LT$16&gt;='様式３（療養者名簿）（⑤の場合）'!$O27,IF(LT$16&lt;='様式３（療養者名簿）（⑤の場合）'!$W27,1,0),0),0)</f>
        <v>0</v>
      </c>
      <c r="LU18" s="139">
        <f>IF(LU$16-'様式３（療養者名簿）（⑤の場合）'!$O27+1&lt;=15,IF(LU$16&gt;='様式３（療養者名簿）（⑤の場合）'!$O27,IF(LU$16&lt;='様式３（療養者名簿）（⑤の場合）'!$W27,1,0),0),0)</f>
        <v>0</v>
      </c>
      <c r="LV18" s="139">
        <f>IF(LV$16-'様式３（療養者名簿）（⑤の場合）'!$O27+1&lt;=15,IF(LV$16&gt;='様式３（療養者名簿）（⑤の場合）'!$O27,IF(LV$16&lt;='様式３（療養者名簿）（⑤の場合）'!$W27,1,0),0),0)</f>
        <v>0</v>
      </c>
      <c r="LW18" s="139">
        <f>IF(LW$16-'様式３（療養者名簿）（⑤の場合）'!$O27+1&lt;=15,IF(LW$16&gt;='様式３（療養者名簿）（⑤の場合）'!$O27,IF(LW$16&lt;='様式３（療養者名簿）（⑤の場合）'!$W27,1,0),0),0)</f>
        <v>0</v>
      </c>
      <c r="LX18" s="139">
        <f>IF(LX$16-'様式３（療養者名簿）（⑤の場合）'!$O27+1&lt;=15,IF(LX$16&gt;='様式３（療養者名簿）（⑤の場合）'!$O27,IF(LX$16&lt;='様式３（療養者名簿）（⑤の場合）'!$W27,1,0),0),0)</f>
        <v>0</v>
      </c>
      <c r="LY18" s="139">
        <f>IF(LY$16-'様式３（療養者名簿）（⑤の場合）'!$O27+1&lt;=15,IF(LY$16&gt;='様式３（療養者名簿）（⑤の場合）'!$O27,IF(LY$16&lt;='様式３（療養者名簿）（⑤の場合）'!$W27,1,0),0),0)</f>
        <v>0</v>
      </c>
      <c r="LZ18" s="139">
        <f>IF(LZ$16-'様式３（療養者名簿）（⑤の場合）'!$O27+1&lt;=15,IF(LZ$16&gt;='様式３（療養者名簿）（⑤の場合）'!$O27,IF(LZ$16&lt;='様式３（療養者名簿）（⑤の場合）'!$W27,1,0),0),0)</f>
        <v>0</v>
      </c>
      <c r="MA18" s="139">
        <f>IF(MA$16-'様式３（療養者名簿）（⑤の場合）'!$O27+1&lt;=15,IF(MA$16&gt;='様式３（療養者名簿）（⑤の場合）'!$O27,IF(MA$16&lt;='様式３（療養者名簿）（⑤の場合）'!$W27,1,0),0),0)</f>
        <v>0</v>
      </c>
      <c r="MB18" s="139">
        <f>IF(MB$16-'様式３（療養者名簿）（⑤の場合）'!$O27+1&lt;=15,IF(MB$16&gt;='様式３（療養者名簿）（⑤の場合）'!$O27,IF(MB$16&lt;='様式３（療養者名簿）（⑤の場合）'!$W27,1,0),0),0)</f>
        <v>0</v>
      </c>
      <c r="MC18" s="139">
        <f>IF(MC$16-'様式３（療養者名簿）（⑤の場合）'!$O27+1&lt;=15,IF(MC$16&gt;='様式３（療養者名簿）（⑤の場合）'!$O27,IF(MC$16&lt;='様式３（療養者名簿）（⑤の場合）'!$W27,1,0),0),0)</f>
        <v>0</v>
      </c>
      <c r="MD18" s="139">
        <f>IF(MD$16-'様式３（療養者名簿）（⑤の場合）'!$O27+1&lt;=15,IF(MD$16&gt;='様式３（療養者名簿）（⑤の場合）'!$O27,IF(MD$16&lt;='様式３（療養者名簿）（⑤の場合）'!$W27,1,0),0),0)</f>
        <v>0</v>
      </c>
      <c r="ME18" s="139">
        <f>IF(ME$16-'様式３（療養者名簿）（⑤の場合）'!$O27+1&lt;=15,IF(ME$16&gt;='様式３（療養者名簿）（⑤の場合）'!$O27,IF(ME$16&lt;='様式３（療養者名簿）（⑤の場合）'!$W27,1,0),0),0)</f>
        <v>0</v>
      </c>
      <c r="MF18" s="139">
        <f>IF(MF$16-'様式３（療養者名簿）（⑤の場合）'!$O27+1&lt;=15,IF(MF$16&gt;='様式３（療養者名簿）（⑤の場合）'!$O27,IF(MF$16&lt;='様式３（療養者名簿）（⑤の場合）'!$W27,1,0),0),0)</f>
        <v>0</v>
      </c>
      <c r="MG18" s="139">
        <f>IF(MG$16-'様式３（療養者名簿）（⑤の場合）'!$O27+1&lt;=15,IF(MG$16&gt;='様式３（療養者名簿）（⑤の場合）'!$O27,IF(MG$16&lt;='様式３（療養者名簿）（⑤の場合）'!$W27,1,0),0),0)</f>
        <v>0</v>
      </c>
      <c r="MH18" s="139">
        <f>IF(MH$16-'様式３（療養者名簿）（⑤の場合）'!$O27+1&lt;=15,IF(MH$16&gt;='様式３（療養者名簿）（⑤の場合）'!$O27,IF(MH$16&lt;='様式３（療養者名簿）（⑤の場合）'!$W27,1,0),0),0)</f>
        <v>0</v>
      </c>
      <c r="MI18" s="139">
        <f>IF(MI$16-'様式３（療養者名簿）（⑤の場合）'!$O27+1&lt;=15,IF(MI$16&gt;='様式３（療養者名簿）（⑤の場合）'!$O27,IF(MI$16&lt;='様式３（療養者名簿）（⑤の場合）'!$W27,1,0),0),0)</f>
        <v>0</v>
      </c>
      <c r="MJ18" s="139">
        <f>IF(MJ$16-'様式３（療養者名簿）（⑤の場合）'!$O27+1&lt;=15,IF(MJ$16&gt;='様式３（療養者名簿）（⑤の場合）'!$O27,IF(MJ$16&lt;='様式３（療養者名簿）（⑤の場合）'!$W27,1,0),0),0)</f>
        <v>0</v>
      </c>
      <c r="MK18" s="139">
        <f>IF(MK$16-'様式３（療養者名簿）（⑤の場合）'!$O27+1&lt;=15,IF(MK$16&gt;='様式３（療養者名簿）（⑤の場合）'!$O27,IF(MK$16&lt;='様式３（療養者名簿）（⑤の場合）'!$W27,1,0),0),0)</f>
        <v>0</v>
      </c>
      <c r="ML18" s="139">
        <f>IF(ML$16-'様式３（療養者名簿）（⑤の場合）'!$O27+1&lt;=15,IF(ML$16&gt;='様式３（療養者名簿）（⑤の場合）'!$O27,IF(ML$16&lt;='様式３（療養者名簿）（⑤の場合）'!$W27,1,0),0),0)</f>
        <v>0</v>
      </c>
      <c r="MM18" s="139">
        <f>IF(MM$16-'様式３（療養者名簿）（⑤の場合）'!$O27+1&lt;=15,IF(MM$16&gt;='様式３（療養者名簿）（⑤の場合）'!$O27,IF(MM$16&lt;='様式３（療養者名簿）（⑤の場合）'!$W27,1,0),0),0)</f>
        <v>0</v>
      </c>
      <c r="MN18" s="139">
        <f>IF(MN$16-'様式３（療養者名簿）（⑤の場合）'!$O27+1&lt;=15,IF(MN$16&gt;='様式３（療養者名簿）（⑤の場合）'!$O27,IF(MN$16&lt;='様式３（療養者名簿）（⑤の場合）'!$W27,1,0),0),0)</f>
        <v>0</v>
      </c>
      <c r="MO18" s="139">
        <f>IF(MO$16-'様式３（療養者名簿）（⑤の場合）'!$O27+1&lt;=15,IF(MO$16&gt;='様式３（療養者名簿）（⑤の場合）'!$O27,IF(MO$16&lt;='様式３（療養者名簿）（⑤の場合）'!$W27,1,0),0),0)</f>
        <v>0</v>
      </c>
      <c r="MP18" s="139">
        <f>IF(MP$16-'様式３（療養者名簿）（⑤の場合）'!$O27+1&lt;=15,IF(MP$16&gt;='様式３（療養者名簿）（⑤の場合）'!$O27,IF(MP$16&lt;='様式３（療養者名簿）（⑤の場合）'!$W27,1,0),0),0)</f>
        <v>0</v>
      </c>
      <c r="MQ18" s="139">
        <f>IF(MQ$16-'様式３（療養者名簿）（⑤の場合）'!$O27+1&lt;=15,IF(MQ$16&gt;='様式３（療養者名簿）（⑤の場合）'!$O27,IF(MQ$16&lt;='様式３（療養者名簿）（⑤の場合）'!$W27,1,0),0),0)</f>
        <v>0</v>
      </c>
      <c r="MR18" s="139">
        <f>IF(MR$16-'様式３（療養者名簿）（⑤の場合）'!$O27+1&lt;=15,IF(MR$16&gt;='様式３（療養者名簿）（⑤の場合）'!$O27,IF(MR$16&lt;='様式３（療養者名簿）（⑤の場合）'!$W27,1,0),0),0)</f>
        <v>0</v>
      </c>
      <c r="MS18" s="139">
        <f>IF(MS$16-'様式３（療養者名簿）（⑤の場合）'!$O27+1&lt;=15,IF(MS$16&gt;='様式３（療養者名簿）（⑤の場合）'!$O27,IF(MS$16&lt;='様式３（療養者名簿）（⑤の場合）'!$W27,1,0),0),0)</f>
        <v>0</v>
      </c>
      <c r="MT18" s="139">
        <f>IF(MT$16-'様式３（療養者名簿）（⑤の場合）'!$O27+1&lt;=15,IF(MT$16&gt;='様式３（療養者名簿）（⑤の場合）'!$O27,IF(MT$16&lt;='様式３（療養者名簿）（⑤の場合）'!$W27,1,0),0),0)</f>
        <v>0</v>
      </c>
      <c r="MU18" s="139">
        <f>IF(MU$16-'様式３（療養者名簿）（⑤の場合）'!$O27+1&lt;=15,IF(MU$16&gt;='様式３（療養者名簿）（⑤の場合）'!$O27,IF(MU$16&lt;='様式３（療養者名簿）（⑤の場合）'!$W27,1,0),0),0)</f>
        <v>0</v>
      </c>
      <c r="MV18" s="139">
        <f>IF(MV$16-'様式３（療養者名簿）（⑤の場合）'!$O27+1&lt;=15,IF(MV$16&gt;='様式３（療養者名簿）（⑤の場合）'!$O27,IF(MV$16&lt;='様式３（療養者名簿）（⑤の場合）'!$W27,1,0),0),0)</f>
        <v>0</v>
      </c>
      <c r="MW18" s="139">
        <f>IF(MW$16-'様式３（療養者名簿）（⑤の場合）'!$O27+1&lt;=15,IF(MW$16&gt;='様式３（療養者名簿）（⑤の場合）'!$O27,IF(MW$16&lt;='様式３（療養者名簿）（⑤の場合）'!$W27,1,0),0),0)</f>
        <v>0</v>
      </c>
      <c r="MX18" s="139">
        <f>IF(MX$16-'様式３（療養者名簿）（⑤の場合）'!$O27+1&lt;=15,IF(MX$16&gt;='様式３（療養者名簿）（⑤の場合）'!$O27,IF(MX$16&lt;='様式３（療養者名簿）（⑤の場合）'!$W27,1,0),0),0)</f>
        <v>0</v>
      </c>
      <c r="MY18" s="139">
        <f>IF(MY$16-'様式３（療養者名簿）（⑤の場合）'!$O27+1&lt;=15,IF(MY$16&gt;='様式３（療養者名簿）（⑤の場合）'!$O27,IF(MY$16&lt;='様式３（療養者名簿）（⑤の場合）'!$W27,1,0),0),0)</f>
        <v>0</v>
      </c>
      <c r="MZ18" s="139">
        <f>IF(MZ$16-'様式３（療養者名簿）（⑤の場合）'!$O27+1&lt;=15,IF(MZ$16&gt;='様式３（療養者名簿）（⑤の場合）'!$O27,IF(MZ$16&lt;='様式３（療養者名簿）（⑤の場合）'!$W27,1,0),0),0)</f>
        <v>0</v>
      </c>
      <c r="NA18" s="139">
        <f>IF(NA$16-'様式３（療養者名簿）（⑤の場合）'!$O27+1&lt;=15,IF(NA$16&gt;='様式３（療養者名簿）（⑤の場合）'!$O27,IF(NA$16&lt;='様式３（療養者名簿）（⑤の場合）'!$W27,1,0),0),0)</f>
        <v>0</v>
      </c>
      <c r="NB18" s="139">
        <f>IF(NB$16-'様式３（療養者名簿）（⑤の場合）'!$O27+1&lt;=15,IF(NB$16&gt;='様式３（療養者名簿）（⑤の場合）'!$O27,IF(NB$16&lt;='様式３（療養者名簿）（⑤の場合）'!$W27,1,0),0),0)</f>
        <v>0</v>
      </c>
      <c r="NC18" s="139">
        <f>IF(NC$16-'様式３（療養者名簿）（⑤の場合）'!$O27+1&lt;=15,IF(NC$16&gt;='様式３（療養者名簿）（⑤の場合）'!$O27,IF(NC$16&lt;='様式３（療養者名簿）（⑤の場合）'!$W27,1,0),0),0)</f>
        <v>0</v>
      </c>
      <c r="ND18" s="139">
        <f>IF(ND$16-'様式３（療養者名簿）（⑤の場合）'!$O27+1&lt;=15,IF(ND$16&gt;='様式３（療養者名簿）（⑤の場合）'!$O27,IF(ND$16&lt;='様式３（療養者名簿）（⑤の場合）'!$W27,1,0),0),0)</f>
        <v>0</v>
      </c>
      <c r="NE18" s="139">
        <f>IF(NE$16-'様式３（療養者名簿）（⑤の場合）'!$O27+1&lt;=15,IF(NE$16&gt;='様式３（療養者名簿）（⑤の場合）'!$O27,IF(NE$16&lt;='様式３（療養者名簿）（⑤の場合）'!$W27,1,0),0),0)</f>
        <v>0</v>
      </c>
      <c r="NF18" s="139">
        <f>IF(NF$16-'様式３（療養者名簿）（⑤の場合）'!$O27+1&lt;=15,IF(NF$16&gt;='様式３（療養者名簿）（⑤の場合）'!$O27,IF(NF$16&lt;='様式３（療養者名簿）（⑤の場合）'!$W27,1,0),0),0)</f>
        <v>0</v>
      </c>
      <c r="NG18" s="139">
        <f>IF(NG$16-'様式３（療養者名簿）（⑤の場合）'!$O27+1&lt;=15,IF(NG$16&gt;='様式３（療養者名簿）（⑤の場合）'!$O27,IF(NG$16&lt;='様式３（療養者名簿）（⑤の場合）'!$W27,1,0),0),0)</f>
        <v>0</v>
      </c>
      <c r="NH18" s="139">
        <f>IF(NH$16-'様式３（療養者名簿）（⑤の場合）'!$O27+1&lt;=15,IF(NH$16&gt;='様式３（療養者名簿）（⑤の場合）'!$O27,IF(NH$16&lt;='様式３（療養者名簿）（⑤の場合）'!$W27,1,0),0),0)</f>
        <v>0</v>
      </c>
      <c r="NI18" s="139">
        <f>IF(NI$16-'様式３（療養者名簿）（⑤の場合）'!$O27+1&lt;=15,IF(NI$16&gt;='様式３（療養者名簿）（⑤の場合）'!$O27,IF(NI$16&lt;='様式３（療養者名簿）（⑤の場合）'!$W27,1,0),0),0)</f>
        <v>0</v>
      </c>
      <c r="NJ18" s="139">
        <f>IF(NJ$16-'様式３（療養者名簿）（⑤の場合）'!$O27+1&lt;=15,IF(NJ$16&gt;='様式３（療養者名簿）（⑤の場合）'!$O27,IF(NJ$16&lt;='様式３（療養者名簿）（⑤の場合）'!$W27,1,0),0),0)</f>
        <v>0</v>
      </c>
      <c r="NK18" s="139">
        <f>IF(NK$16-'様式３（療養者名簿）（⑤の場合）'!$O27+1&lt;=15,IF(NK$16&gt;='様式３（療養者名簿）（⑤の場合）'!$O27,IF(NK$16&lt;='様式３（療養者名簿）（⑤の場合）'!$W27,1,0),0),0)</f>
        <v>0</v>
      </c>
      <c r="NL18" s="139">
        <f>IF(NL$16-'様式３（療養者名簿）（⑤の場合）'!$O27+1&lt;=15,IF(NL$16&gt;='様式３（療養者名簿）（⑤の場合）'!$O27,IF(NL$16&lt;='様式３（療養者名簿）（⑤の場合）'!$W27,1,0),0),0)</f>
        <v>0</v>
      </c>
      <c r="NM18" s="139">
        <f>IF(NM$16-'様式３（療養者名簿）（⑤の場合）'!$O27+1&lt;=15,IF(NM$16&gt;='様式３（療養者名簿）（⑤の場合）'!$O27,IF(NM$16&lt;='様式３（療養者名簿）（⑤の場合）'!$W27,1,0),0),0)</f>
        <v>0</v>
      </c>
      <c r="NN18" s="139">
        <f>IF(NN$16-'様式３（療養者名簿）（⑤の場合）'!$O27+1&lt;=15,IF(NN$16&gt;='様式３（療養者名簿）（⑤の場合）'!$O27,IF(NN$16&lt;='様式３（療養者名簿）（⑤の場合）'!$W27,1,0),0),0)</f>
        <v>0</v>
      </c>
      <c r="NO18" s="139">
        <f>IF(NO$16-'様式３（療養者名簿）（⑤の場合）'!$O27+1&lt;=15,IF(NO$16&gt;='様式３（療養者名簿）（⑤の場合）'!$O27,IF(NO$16&lt;='様式３（療養者名簿）（⑤の場合）'!$W27,1,0),0),0)</f>
        <v>0</v>
      </c>
      <c r="NP18" s="139">
        <f>IF(NP$16-'様式３（療養者名簿）（⑤の場合）'!$O27+1&lt;=15,IF(NP$16&gt;='様式３（療養者名簿）（⑤の場合）'!$O27,IF(NP$16&lt;='様式３（療養者名簿）（⑤の場合）'!$W27,1,0),0),0)</f>
        <v>0</v>
      </c>
      <c r="NQ18" s="139">
        <f>IF(NQ$16-'様式３（療養者名簿）（⑤の場合）'!$O27+1&lt;=15,IF(NQ$16&gt;='様式３（療養者名簿）（⑤の場合）'!$O27,IF(NQ$16&lt;='様式３（療養者名簿）（⑤の場合）'!$W27,1,0),0),0)</f>
        <v>0</v>
      </c>
      <c r="NR18" s="139">
        <f>IF(NR$16-'様式３（療養者名簿）（⑤の場合）'!$O27+1&lt;=15,IF(NR$16&gt;='様式３（療養者名簿）（⑤の場合）'!$O27,IF(NR$16&lt;='様式３（療養者名簿）（⑤の場合）'!$W27,1,0),0),0)</f>
        <v>0</v>
      </c>
      <c r="NS18" s="139">
        <f>IF(NS$16-'様式３（療養者名簿）（⑤の場合）'!$O27+1&lt;=15,IF(NS$16&gt;='様式３（療養者名簿）（⑤の場合）'!$O27,IF(NS$16&lt;='様式３（療養者名簿）（⑤の場合）'!$W27,1,0),0),0)</f>
        <v>0</v>
      </c>
      <c r="NT18" s="139">
        <f>IF(NT$16-'様式３（療養者名簿）（⑤の場合）'!$O27+1&lt;=15,IF(NT$16&gt;='様式３（療養者名簿）（⑤の場合）'!$O27,IF(NT$16&lt;='様式３（療養者名簿）（⑤の場合）'!$W27,1,0),0),0)</f>
        <v>0</v>
      </c>
      <c r="NU18" s="139">
        <f>IF(NU$16-'様式３（療養者名簿）（⑤の場合）'!$O27+1&lt;=15,IF(NU$16&gt;='様式３（療養者名簿）（⑤の場合）'!$O27,IF(NU$16&lt;='様式３（療養者名簿）（⑤の場合）'!$W27,1,0),0),0)</f>
        <v>0</v>
      </c>
      <c r="NV18" s="139">
        <f>IF(NV$16-'様式３（療養者名簿）（⑤の場合）'!$O27+1&lt;=15,IF(NV$16&gt;='様式３（療養者名簿）（⑤の場合）'!$O27,IF(NV$16&lt;='様式３（療養者名簿）（⑤の場合）'!$W27,1,0),0),0)</f>
        <v>0</v>
      </c>
      <c r="NW18" s="139">
        <f>IF(NW$16-'様式３（療養者名簿）（⑤の場合）'!$O27+1&lt;=15,IF(NW$16&gt;='様式３（療養者名簿）（⑤の場合）'!$O27,IF(NW$16&lt;='様式３（療養者名簿）（⑤の場合）'!$W27,1,0),0),0)</f>
        <v>0</v>
      </c>
      <c r="NX18" s="139">
        <f>IF(NX$16-'様式３（療養者名簿）（⑤の場合）'!$O27+1&lt;=15,IF(NX$16&gt;='様式３（療養者名簿）（⑤の場合）'!$O27,IF(NX$16&lt;='様式３（療養者名簿）（⑤の場合）'!$W27,1,0),0),0)</f>
        <v>0</v>
      </c>
      <c r="NY18" s="139">
        <f>IF(NY$16-'様式３（療養者名簿）（⑤の場合）'!$O27+1&lt;=15,IF(NY$16&gt;='様式３（療養者名簿）（⑤の場合）'!$O27,IF(NY$16&lt;='様式３（療養者名簿）（⑤の場合）'!$W27,1,0),0),0)</f>
        <v>0</v>
      </c>
      <c r="NZ18" s="139">
        <f>IF(NZ$16-'様式３（療養者名簿）（⑤の場合）'!$O27+1&lt;=15,IF(NZ$16&gt;='様式３（療養者名簿）（⑤の場合）'!$O27,IF(NZ$16&lt;='様式３（療養者名簿）（⑤の場合）'!$W27,1,0),0),0)</f>
        <v>0</v>
      </c>
      <c r="OA18" s="139">
        <f>IF(OA$16-'様式３（療養者名簿）（⑤の場合）'!$O27+1&lt;=15,IF(OA$16&gt;='様式３（療養者名簿）（⑤の場合）'!$O27,IF(OA$16&lt;='様式３（療養者名簿）（⑤の場合）'!$W27,1,0),0),0)</f>
        <v>0</v>
      </c>
      <c r="OB18" s="139">
        <f>IF(OB$16-'様式３（療養者名簿）（⑤の場合）'!$O27+1&lt;=15,IF(OB$16&gt;='様式３（療養者名簿）（⑤の場合）'!$O27,IF(OB$16&lt;='様式３（療養者名簿）（⑤の場合）'!$W27,1,0),0),0)</f>
        <v>0</v>
      </c>
      <c r="OC18" s="139">
        <f>IF(OC$16-'様式３（療養者名簿）（⑤の場合）'!$O27+1&lt;=15,IF(OC$16&gt;='様式３（療養者名簿）（⑤の場合）'!$O27,IF(OC$16&lt;='様式３（療養者名簿）（⑤の場合）'!$W27,1,0),0),0)</f>
        <v>0</v>
      </c>
      <c r="OD18" s="139">
        <f>IF(OD$16-'様式３（療養者名簿）（⑤の場合）'!$O27+1&lt;=15,IF(OD$16&gt;='様式３（療養者名簿）（⑤の場合）'!$O27,IF(OD$16&lt;='様式３（療養者名簿）（⑤の場合）'!$W27,1,0),0),0)</f>
        <v>0</v>
      </c>
      <c r="OE18" s="139">
        <f>IF(OE$16-'様式３（療養者名簿）（⑤の場合）'!$O27+1&lt;=15,IF(OE$16&gt;='様式３（療養者名簿）（⑤の場合）'!$O27,IF(OE$16&lt;='様式３（療養者名簿）（⑤の場合）'!$W27,1,0),0),0)</f>
        <v>0</v>
      </c>
      <c r="OF18" s="139">
        <f>IF(OF$16-'様式３（療養者名簿）（⑤の場合）'!$O27+1&lt;=15,IF(OF$16&gt;='様式３（療養者名簿）（⑤の場合）'!$O27,IF(OF$16&lt;='様式３（療養者名簿）（⑤の場合）'!$W27,1,0),0),0)</f>
        <v>0</v>
      </c>
      <c r="OG18" s="139">
        <f>IF(OG$16-'様式３（療養者名簿）（⑤の場合）'!$O27+1&lt;=15,IF(OG$16&gt;='様式３（療養者名簿）（⑤の場合）'!$O27,IF(OG$16&lt;='様式３（療養者名簿）（⑤の場合）'!$W27,1,0),0),0)</f>
        <v>0</v>
      </c>
      <c r="OH18" s="139">
        <f>IF(OH$16-'様式３（療養者名簿）（⑤の場合）'!$O27+1&lt;=15,IF(OH$16&gt;='様式３（療養者名簿）（⑤の場合）'!$O27,IF(OH$16&lt;='様式３（療養者名簿）（⑤の場合）'!$W27,1,0),0),0)</f>
        <v>0</v>
      </c>
      <c r="OI18" s="139">
        <f>IF(OI$16-'様式３（療養者名簿）（⑤の場合）'!$O27+1&lt;=15,IF(OI$16&gt;='様式３（療養者名簿）（⑤の場合）'!$O27,IF(OI$16&lt;='様式３（療養者名簿）（⑤の場合）'!$W27,1,0),0),0)</f>
        <v>0</v>
      </c>
      <c r="OJ18" s="139">
        <f>IF(OJ$16-'様式３（療養者名簿）（⑤の場合）'!$O27+1&lt;=15,IF(OJ$16&gt;='様式３（療養者名簿）（⑤の場合）'!$O27,IF(OJ$16&lt;='様式３（療養者名簿）（⑤の場合）'!$W27,1,0),0),0)</f>
        <v>0</v>
      </c>
      <c r="OK18" s="139">
        <f>IF(OK$16-'様式３（療養者名簿）（⑤の場合）'!$O27+1&lt;=15,IF(OK$16&gt;='様式３（療養者名簿）（⑤の場合）'!$O27,IF(OK$16&lt;='様式３（療養者名簿）（⑤の場合）'!$W27,1,0),0),0)</f>
        <v>0</v>
      </c>
      <c r="OL18" s="139">
        <f>IF(OL$16-'様式３（療養者名簿）（⑤の場合）'!$O27+1&lt;=15,IF(OL$16&gt;='様式３（療養者名簿）（⑤の場合）'!$O27,IF(OL$16&lt;='様式３（療養者名簿）（⑤の場合）'!$W27,1,0),0),0)</f>
        <v>0</v>
      </c>
      <c r="OM18" s="139">
        <f>IF(OM$16-'様式３（療養者名簿）（⑤の場合）'!$O27+1&lt;=15,IF(OM$16&gt;='様式３（療養者名簿）（⑤の場合）'!$O27,IF(OM$16&lt;='様式３（療養者名簿）（⑤の場合）'!$W27,1,0),0),0)</f>
        <v>0</v>
      </c>
      <c r="ON18" s="139">
        <f>IF(ON$16-'様式３（療養者名簿）（⑤の場合）'!$O27+1&lt;=15,IF(ON$16&gt;='様式３（療養者名簿）（⑤の場合）'!$O27,IF(ON$16&lt;='様式３（療養者名簿）（⑤の場合）'!$W27,1,0),0),0)</f>
        <v>0</v>
      </c>
      <c r="OO18" s="139">
        <f>IF(OO$16-'様式３（療養者名簿）（⑤の場合）'!$O27+1&lt;=15,IF(OO$16&gt;='様式３（療養者名簿）（⑤の場合）'!$O27,IF(OO$16&lt;='様式３（療養者名簿）（⑤の場合）'!$W27,1,0),0),0)</f>
        <v>0</v>
      </c>
      <c r="OP18" s="139">
        <f>IF(OP$16-'様式３（療養者名簿）（⑤の場合）'!$O27+1&lt;=15,IF(OP$16&gt;='様式３（療養者名簿）（⑤の場合）'!$O27,IF(OP$16&lt;='様式３（療養者名簿）（⑤の場合）'!$W27,1,0),0),0)</f>
        <v>0</v>
      </c>
      <c r="OQ18" s="139">
        <f>IF(OQ$16-'様式３（療養者名簿）（⑤の場合）'!$O27+1&lt;=15,IF(OQ$16&gt;='様式３（療養者名簿）（⑤の場合）'!$O27,IF(OQ$16&lt;='様式３（療養者名簿）（⑤の場合）'!$W27,1,0),0),0)</f>
        <v>0</v>
      </c>
      <c r="OR18" s="139">
        <f>IF(OR$16-'様式３（療養者名簿）（⑤の場合）'!$O27+1&lt;=15,IF(OR$16&gt;='様式３（療養者名簿）（⑤の場合）'!$O27,IF(OR$16&lt;='様式３（療養者名簿）（⑤の場合）'!$W27,1,0),0),0)</f>
        <v>0</v>
      </c>
      <c r="OS18" s="139">
        <f>IF(OS$16-'様式３（療養者名簿）（⑤の場合）'!$O27+1&lt;=15,IF(OS$16&gt;='様式３（療養者名簿）（⑤の場合）'!$O27,IF(OS$16&lt;='様式３（療養者名簿）（⑤の場合）'!$W27,1,0),0),0)</f>
        <v>0</v>
      </c>
      <c r="OT18" s="139">
        <f>IF(OT$16-'様式３（療養者名簿）（⑤の場合）'!$O27+1&lt;=15,IF(OT$16&gt;='様式３（療養者名簿）（⑤の場合）'!$O27,IF(OT$16&lt;='様式３（療養者名簿）（⑤の場合）'!$W27,1,0),0),0)</f>
        <v>0</v>
      </c>
      <c r="OU18" s="139">
        <f>IF(OU$16-'様式３（療養者名簿）（⑤の場合）'!$O27+1&lt;=15,IF(OU$16&gt;='様式３（療養者名簿）（⑤の場合）'!$O27,IF(OU$16&lt;='様式３（療養者名簿）（⑤の場合）'!$W27,1,0),0),0)</f>
        <v>0</v>
      </c>
      <c r="OV18" s="139">
        <f>IF(OV$16-'様式３（療養者名簿）（⑤の場合）'!$O27+1&lt;=15,IF(OV$16&gt;='様式３（療養者名簿）（⑤の場合）'!$O27,IF(OV$16&lt;='様式３（療養者名簿）（⑤の場合）'!$W27,1,0),0),0)</f>
        <v>0</v>
      </c>
      <c r="OW18" s="139">
        <f>IF(OW$16-'様式３（療養者名簿）（⑤の場合）'!$O27+1&lt;=15,IF(OW$16&gt;='様式３（療養者名簿）（⑤の場合）'!$O27,IF(OW$16&lt;='様式３（療養者名簿）（⑤の場合）'!$W27,1,0),0),0)</f>
        <v>0</v>
      </c>
      <c r="OX18" s="139">
        <f>IF(OX$16-'様式３（療養者名簿）（⑤の場合）'!$O27+1&lt;=15,IF(OX$16&gt;='様式３（療養者名簿）（⑤の場合）'!$O27,IF(OX$16&lt;='様式３（療養者名簿）（⑤の場合）'!$W27,1,0),0),0)</f>
        <v>0</v>
      </c>
      <c r="OY18" s="139">
        <f>IF(OY$16-'様式３（療養者名簿）（⑤の場合）'!$O27+1&lt;=15,IF(OY$16&gt;='様式３（療養者名簿）（⑤の場合）'!$O27,IF(OY$16&lt;='様式３（療養者名簿）（⑤の場合）'!$W27,1,0),0),0)</f>
        <v>0</v>
      </c>
      <c r="OZ18" s="139">
        <f>IF(OZ$16-'様式３（療養者名簿）（⑤の場合）'!$O27+1&lt;=15,IF(OZ$16&gt;='様式３（療養者名簿）（⑤の場合）'!$O27,IF(OZ$16&lt;='様式３（療養者名簿）（⑤の場合）'!$W27,1,0),0),0)</f>
        <v>0</v>
      </c>
      <c r="PA18" s="139">
        <f>IF(PA$16-'様式３（療養者名簿）（⑤の場合）'!$O27+1&lt;=15,IF(PA$16&gt;='様式３（療養者名簿）（⑤の場合）'!$O27,IF(PA$16&lt;='様式３（療養者名簿）（⑤の場合）'!$W27,1,0),0),0)</f>
        <v>0</v>
      </c>
      <c r="PB18" s="139">
        <f>IF(PB$16-'様式３（療養者名簿）（⑤の場合）'!$O27+1&lt;=15,IF(PB$16&gt;='様式３（療養者名簿）（⑤の場合）'!$O27,IF(PB$16&lt;='様式３（療養者名簿）（⑤の場合）'!$W27,1,0),0),0)</f>
        <v>0</v>
      </c>
      <c r="PC18" s="139">
        <f>IF(PC$16-'様式３（療養者名簿）（⑤の場合）'!$O27+1&lt;=15,IF(PC$16&gt;='様式３（療養者名簿）（⑤の場合）'!$O27,IF(PC$16&lt;='様式３（療養者名簿）（⑤の場合）'!$W27,1,0),0),0)</f>
        <v>0</v>
      </c>
      <c r="PD18" s="139">
        <f>IF(PD$16-'様式３（療養者名簿）（⑤の場合）'!$O27+1&lt;=15,IF(PD$16&gt;='様式３（療養者名簿）（⑤の場合）'!$O27,IF(PD$16&lt;='様式３（療養者名簿）（⑤の場合）'!$W27,1,0),0),0)</f>
        <v>0</v>
      </c>
      <c r="PE18" s="139">
        <f>IF(PE$16-'様式３（療養者名簿）（⑤の場合）'!$O27+1&lt;=15,IF(PE$16&gt;='様式３（療養者名簿）（⑤の場合）'!$O27,IF(PE$16&lt;='様式３（療養者名簿）（⑤の場合）'!$W27,1,0),0),0)</f>
        <v>0</v>
      </c>
      <c r="PF18" s="139">
        <f>IF(PF$16-'様式３（療養者名簿）（⑤の場合）'!$O27+1&lt;=15,IF(PF$16&gt;='様式３（療養者名簿）（⑤の場合）'!$O27,IF(PF$16&lt;='様式３（療養者名簿）（⑤の場合）'!$W27,1,0),0),0)</f>
        <v>0</v>
      </c>
      <c r="PG18" s="139">
        <f>IF(PG$16-'様式３（療養者名簿）（⑤の場合）'!$O27+1&lt;=15,IF(PG$16&gt;='様式３（療養者名簿）（⑤の場合）'!$O27,IF(PG$16&lt;='様式３（療養者名簿）（⑤の場合）'!$W27,1,0),0),0)</f>
        <v>0</v>
      </c>
      <c r="PH18" s="139">
        <f>IF(PH$16-'様式３（療養者名簿）（⑤の場合）'!$O27+1&lt;=15,IF(PH$16&gt;='様式３（療養者名簿）（⑤の場合）'!$O27,IF(PH$16&lt;='様式３（療養者名簿）（⑤の場合）'!$W27,1,0),0),0)</f>
        <v>0</v>
      </c>
      <c r="PI18" s="139">
        <f>IF(PI$16-'様式３（療養者名簿）（⑤の場合）'!$O27+1&lt;=15,IF(PI$16&gt;='様式３（療養者名簿）（⑤の場合）'!$O27,IF(PI$16&lt;='様式３（療養者名簿）（⑤の場合）'!$W27,1,0),0),0)</f>
        <v>0</v>
      </c>
      <c r="PJ18" s="139">
        <f>IF(PJ$16-'様式３（療養者名簿）（⑤の場合）'!$O27+1&lt;=15,IF(PJ$16&gt;='様式３（療養者名簿）（⑤の場合）'!$O27,IF(PJ$16&lt;='様式３（療養者名簿）（⑤の場合）'!$W27,1,0),0),0)</f>
        <v>0</v>
      </c>
      <c r="PK18" s="139">
        <f>IF(PK$16-'様式３（療養者名簿）（⑤の場合）'!$O27+1&lt;=15,IF(PK$16&gt;='様式３（療養者名簿）（⑤の場合）'!$O27,IF(PK$16&lt;='様式３（療養者名簿）（⑤の場合）'!$W27,1,0),0),0)</f>
        <v>0</v>
      </c>
      <c r="PL18" s="139">
        <f>IF(PL$16-'様式３（療養者名簿）（⑤の場合）'!$O27+1&lt;=15,IF(PL$16&gt;='様式３（療養者名簿）（⑤の場合）'!$O27,IF(PL$16&lt;='様式３（療養者名簿）（⑤の場合）'!$W27,1,0),0),0)</f>
        <v>0</v>
      </c>
      <c r="PM18" s="139">
        <f>IF(PM$16-'様式３（療養者名簿）（⑤の場合）'!$O27+1&lt;=15,IF(PM$16&gt;='様式３（療養者名簿）（⑤の場合）'!$O27,IF(PM$16&lt;='様式３（療養者名簿）（⑤の場合）'!$W27,1,0),0),0)</f>
        <v>0</v>
      </c>
      <c r="PN18" s="139">
        <f>IF(PN$16-'様式３（療養者名簿）（⑤の場合）'!$O27+1&lt;=15,IF(PN$16&gt;='様式３（療養者名簿）（⑤の場合）'!$O27,IF(PN$16&lt;='様式３（療養者名簿）（⑤の場合）'!$W27,1,0),0),0)</f>
        <v>0</v>
      </c>
      <c r="PO18" s="139">
        <f>IF(PO$16-'様式３（療養者名簿）（⑤の場合）'!$O27+1&lt;=15,IF(PO$16&gt;='様式３（療養者名簿）（⑤の場合）'!$O27,IF(PO$16&lt;='様式３（療養者名簿）（⑤の場合）'!$W27,1,0),0),0)</f>
        <v>0</v>
      </c>
      <c r="PP18" s="139">
        <f>IF(PP$16-'様式３（療養者名簿）（⑤の場合）'!$O27+1&lt;=15,IF(PP$16&gt;='様式３（療養者名簿）（⑤の場合）'!$O27,IF(PP$16&lt;='様式３（療養者名簿）（⑤の場合）'!$W27,1,0),0),0)</f>
        <v>0</v>
      </c>
      <c r="PQ18" s="139">
        <f>IF(PQ$16-'様式３（療養者名簿）（⑤の場合）'!$O27+1&lt;=15,IF(PQ$16&gt;='様式３（療養者名簿）（⑤の場合）'!$O27,IF(PQ$16&lt;='様式３（療養者名簿）（⑤の場合）'!$W27,1,0),0),0)</f>
        <v>0</v>
      </c>
      <c r="PR18" s="139">
        <f>IF(PR$16-'様式３（療養者名簿）（⑤の場合）'!$O27+1&lt;=15,IF(PR$16&gt;='様式３（療養者名簿）（⑤の場合）'!$O27,IF(PR$16&lt;='様式３（療養者名簿）（⑤の場合）'!$W27,1,0),0),0)</f>
        <v>0</v>
      </c>
      <c r="PS18" s="139">
        <f>IF(PS$16-'様式３（療養者名簿）（⑤の場合）'!$O27+1&lt;=15,IF(PS$16&gt;='様式３（療養者名簿）（⑤の場合）'!$O27,IF(PS$16&lt;='様式３（療養者名簿）（⑤の場合）'!$W27,1,0),0),0)</f>
        <v>0</v>
      </c>
      <c r="PT18" s="139">
        <f>IF(PT$16-'様式３（療養者名簿）（⑤の場合）'!$O27+1&lt;=15,IF(PT$16&gt;='様式３（療養者名簿）（⑤の場合）'!$O27,IF(PT$16&lt;='様式３（療養者名簿）（⑤の場合）'!$W27,1,0),0),0)</f>
        <v>0</v>
      </c>
    </row>
    <row r="19" spans="1:441" s="30" customFormat="1" ht="42" customHeight="1">
      <c r="A19" s="129">
        <f>'様式３（療養者名簿）（⑤の場合）'!C28</f>
        <v>0</v>
      </c>
      <c r="B19" s="139">
        <f>IF(B$16-'様式３（療養者名簿）（⑤の場合）'!$O28+1&lt;=15,IF(B$16&gt;='様式３（療養者名簿）（⑤の場合）'!$O28,IF(B$16&lt;='様式３（療養者名簿）（⑤の場合）'!$W28,1,0),0),0)</f>
        <v>0</v>
      </c>
      <c r="C19" s="139">
        <f>IF(C$16-'様式３（療養者名簿）（⑤の場合）'!$O28+1&lt;=15,IF(C$16&gt;='様式３（療養者名簿）（⑤の場合）'!$O28,IF(C$16&lt;='様式３（療養者名簿）（⑤の場合）'!$W28,1,0),0),0)</f>
        <v>0</v>
      </c>
      <c r="D19" s="139">
        <f>IF(D$16-'様式３（療養者名簿）（⑤の場合）'!$O28+1&lt;=15,IF(D$16&gt;='様式３（療養者名簿）（⑤の場合）'!$O28,IF(D$16&lt;='様式３（療養者名簿）（⑤の場合）'!$W28,1,0),0),0)</f>
        <v>0</v>
      </c>
      <c r="E19" s="139">
        <f>IF(E$16-'様式３（療養者名簿）（⑤の場合）'!$O28+1&lt;=15,IF(E$16&gt;='様式３（療養者名簿）（⑤の場合）'!$O28,IF(E$16&lt;='様式３（療養者名簿）（⑤の場合）'!$W28,1,0),0),0)</f>
        <v>0</v>
      </c>
      <c r="F19" s="139">
        <f>IF(F$16-'様式３（療養者名簿）（⑤の場合）'!$O28+1&lt;=15,IF(F$16&gt;='様式３（療養者名簿）（⑤の場合）'!$O28,IF(F$16&lt;='様式３（療養者名簿）（⑤の場合）'!$W28,1,0),0),0)</f>
        <v>0</v>
      </c>
      <c r="G19" s="139">
        <f>IF(G$16-'様式３（療養者名簿）（⑤の場合）'!$O28+1&lt;=15,IF(G$16&gt;='様式３（療養者名簿）（⑤の場合）'!$O28,IF(G$16&lt;='様式３（療養者名簿）（⑤の場合）'!$W28,1,0),0),0)</f>
        <v>0</v>
      </c>
      <c r="H19" s="139">
        <f>IF(H$16-'様式３（療養者名簿）（⑤の場合）'!$O28+1&lt;=15,IF(H$16&gt;='様式３（療養者名簿）（⑤の場合）'!$O28,IF(H$16&lt;='様式３（療養者名簿）（⑤の場合）'!$W28,1,0),0),0)</f>
        <v>0</v>
      </c>
      <c r="I19" s="139">
        <f>IF(I$16-'様式３（療養者名簿）（⑤の場合）'!$O28+1&lt;=15,IF(I$16&gt;='様式３（療養者名簿）（⑤の場合）'!$O28,IF(I$16&lt;='様式３（療養者名簿）（⑤の場合）'!$W28,1,0),0),0)</f>
        <v>0</v>
      </c>
      <c r="J19" s="139">
        <f>IF(J$16-'様式３（療養者名簿）（⑤の場合）'!$O28+1&lt;=15,IF(J$16&gt;='様式３（療養者名簿）（⑤の場合）'!$O28,IF(J$16&lt;='様式３（療養者名簿）（⑤の場合）'!$W28,1,0),0),0)</f>
        <v>0</v>
      </c>
      <c r="K19" s="139">
        <f>IF(K$16-'様式３（療養者名簿）（⑤の場合）'!$O28+1&lt;=15,IF(K$16&gt;='様式３（療養者名簿）（⑤の場合）'!$O28,IF(K$16&lt;='様式３（療養者名簿）（⑤の場合）'!$W28,1,0),0),0)</f>
        <v>0</v>
      </c>
      <c r="L19" s="139">
        <f>IF(L$16-'様式３（療養者名簿）（⑤の場合）'!$O28+1&lt;=15,IF(L$16&gt;='様式３（療養者名簿）（⑤の場合）'!$O28,IF(L$16&lt;='様式３（療養者名簿）（⑤の場合）'!$W28,1,0),0),0)</f>
        <v>0</v>
      </c>
      <c r="M19" s="139">
        <f>IF(M$16-'様式３（療養者名簿）（⑤の場合）'!$O28+1&lt;=15,IF(M$16&gt;='様式３（療養者名簿）（⑤の場合）'!$O28,IF(M$16&lt;='様式３（療養者名簿）（⑤の場合）'!$W28,1,0),0),0)</f>
        <v>0</v>
      </c>
      <c r="N19" s="139">
        <f>IF(N$16-'様式３（療養者名簿）（⑤の場合）'!$O28+1&lt;=15,IF(N$16&gt;='様式３（療養者名簿）（⑤の場合）'!$O28,IF(N$16&lt;='様式３（療養者名簿）（⑤の場合）'!$W28,1,0),0),0)</f>
        <v>0</v>
      </c>
      <c r="O19" s="139">
        <f>IF(O$16-'様式３（療養者名簿）（⑤の場合）'!$O28+1&lt;=15,IF(O$16&gt;='様式３（療養者名簿）（⑤の場合）'!$O28,IF(O$16&lt;='様式３（療養者名簿）（⑤の場合）'!$W28,1,0),0),0)</f>
        <v>0</v>
      </c>
      <c r="P19" s="139">
        <f>IF(P$16-'様式３（療養者名簿）（⑤の場合）'!$O28+1&lt;=15,IF(P$16&gt;='様式３（療養者名簿）（⑤の場合）'!$O28,IF(P$16&lt;='様式３（療養者名簿）（⑤の場合）'!$W28,1,0),0),0)</f>
        <v>0</v>
      </c>
      <c r="Q19" s="139">
        <f>IF(Q$16-'様式３（療養者名簿）（⑤の場合）'!$O28+1&lt;=15,IF(Q$16&gt;='様式３（療養者名簿）（⑤の場合）'!$O28,IF(Q$16&lt;='様式３（療養者名簿）（⑤の場合）'!$W28,1,0),0),0)</f>
        <v>0</v>
      </c>
      <c r="R19" s="139">
        <f>IF(R$16-'様式３（療養者名簿）（⑤の場合）'!$O28+1&lt;=15,IF(R$16&gt;='様式３（療養者名簿）（⑤の場合）'!$O28,IF(R$16&lt;='様式３（療養者名簿）（⑤の場合）'!$W28,1,0),0),0)</f>
        <v>0</v>
      </c>
      <c r="S19" s="139">
        <f>IF(S$16-'様式３（療養者名簿）（⑤の場合）'!$O28+1&lt;=15,IF(S$16&gt;='様式３（療養者名簿）（⑤の場合）'!$O28,IF(S$16&lt;='様式３（療養者名簿）（⑤の場合）'!$W28,1,0),0),0)</f>
        <v>0</v>
      </c>
      <c r="T19" s="139">
        <f>IF(T$16-'様式３（療養者名簿）（⑤の場合）'!$O28+1&lt;=15,IF(T$16&gt;='様式３（療養者名簿）（⑤の場合）'!$O28,IF(T$16&lt;='様式３（療養者名簿）（⑤の場合）'!$W28,1,0),0),0)</f>
        <v>0</v>
      </c>
      <c r="U19" s="139">
        <f>IF(U$16-'様式３（療養者名簿）（⑤の場合）'!$O28+1&lt;=15,IF(U$16&gt;='様式３（療養者名簿）（⑤の場合）'!$O28,IF(U$16&lt;='様式３（療養者名簿）（⑤の場合）'!$W28,1,0),0),0)</f>
        <v>0</v>
      </c>
      <c r="V19" s="139">
        <f>IF(V$16-'様式３（療養者名簿）（⑤の場合）'!$O28+1&lt;=15,IF(V$16&gt;='様式３（療養者名簿）（⑤の場合）'!$O28,IF(V$16&lt;='様式３（療養者名簿）（⑤の場合）'!$W28,1,0),0),0)</f>
        <v>0</v>
      </c>
      <c r="W19" s="139">
        <f>IF(W$16-'様式３（療養者名簿）（⑤の場合）'!$O28+1&lt;=15,IF(W$16&gt;='様式３（療養者名簿）（⑤の場合）'!$O28,IF(W$16&lt;='様式３（療養者名簿）（⑤の場合）'!$W28,1,0),0),0)</f>
        <v>0</v>
      </c>
      <c r="X19" s="139">
        <f>IF(X$16-'様式３（療養者名簿）（⑤の場合）'!$O28+1&lt;=15,IF(X$16&gt;='様式３（療養者名簿）（⑤の場合）'!$O28,IF(X$16&lt;='様式３（療養者名簿）（⑤の場合）'!$W28,1,0),0),0)</f>
        <v>0</v>
      </c>
      <c r="Y19" s="139">
        <f>IF(Y$16-'様式３（療養者名簿）（⑤の場合）'!$O28+1&lt;=15,IF(Y$16&gt;='様式３（療養者名簿）（⑤の場合）'!$O28,IF(Y$16&lt;='様式３（療養者名簿）（⑤の場合）'!$W28,1,0),0),0)</f>
        <v>0</v>
      </c>
      <c r="Z19" s="139">
        <f>IF(Z$16-'様式３（療養者名簿）（⑤の場合）'!$O28+1&lt;=15,IF(Z$16&gt;='様式３（療養者名簿）（⑤の場合）'!$O28,IF(Z$16&lt;='様式３（療養者名簿）（⑤の場合）'!$W28,1,0),0),0)</f>
        <v>0</v>
      </c>
      <c r="AA19" s="139">
        <f>IF(AA$16-'様式３（療養者名簿）（⑤の場合）'!$O28+1&lt;=15,IF(AA$16&gt;='様式３（療養者名簿）（⑤の場合）'!$O28,IF(AA$16&lt;='様式３（療養者名簿）（⑤の場合）'!$W28,1,0),0),0)</f>
        <v>0</v>
      </c>
      <c r="AB19" s="139">
        <f>IF(AB$16-'様式３（療養者名簿）（⑤の場合）'!$O28+1&lt;=15,IF(AB$16&gt;='様式３（療養者名簿）（⑤の場合）'!$O28,IF(AB$16&lt;='様式３（療養者名簿）（⑤の場合）'!$W28,1,0),0),0)</f>
        <v>0</v>
      </c>
      <c r="AC19" s="139">
        <f>IF(AC$16-'様式３（療養者名簿）（⑤の場合）'!$O28+1&lt;=15,IF(AC$16&gt;='様式３（療養者名簿）（⑤の場合）'!$O28,IF(AC$16&lt;='様式３（療養者名簿）（⑤の場合）'!$W28,1,0),0),0)</f>
        <v>0</v>
      </c>
      <c r="AD19" s="139">
        <f>IF(AD$16-'様式３（療養者名簿）（⑤の場合）'!$O28+1&lt;=15,IF(AD$16&gt;='様式３（療養者名簿）（⑤の場合）'!$O28,IF(AD$16&lt;='様式３（療養者名簿）（⑤の場合）'!$W28,1,0),0),0)</f>
        <v>0</v>
      </c>
      <c r="AE19" s="139">
        <f>IF(AE$16-'様式３（療養者名簿）（⑤の場合）'!$O28+1&lt;=15,IF(AE$16&gt;='様式３（療養者名簿）（⑤の場合）'!$O28,IF(AE$16&lt;='様式３（療養者名簿）（⑤の場合）'!$W28,1,0),0),0)</f>
        <v>0</v>
      </c>
      <c r="AF19" s="139">
        <f>IF(AF$16-'様式３（療養者名簿）（⑤の場合）'!$O28+1&lt;=15,IF(AF$16&gt;='様式３（療養者名簿）（⑤の場合）'!$O28,IF(AF$16&lt;='様式３（療養者名簿）（⑤の場合）'!$W28,1,0),0),0)</f>
        <v>0</v>
      </c>
      <c r="AG19" s="139">
        <f>IF(AG$16-'様式３（療養者名簿）（⑤の場合）'!$O28+1&lt;=15,IF(AG$16&gt;='様式３（療養者名簿）（⑤の場合）'!$O28,IF(AG$16&lt;='様式３（療養者名簿）（⑤の場合）'!$W28,1,0),0),0)</f>
        <v>0</v>
      </c>
      <c r="AH19" s="139">
        <f>IF(AH$16-'様式３（療養者名簿）（⑤の場合）'!$O28+1&lt;=15,IF(AH$16&gt;='様式３（療養者名簿）（⑤の場合）'!$O28,IF(AH$16&lt;='様式３（療養者名簿）（⑤の場合）'!$W28,1,0),0),0)</f>
        <v>0</v>
      </c>
      <c r="AI19" s="139">
        <f>IF(AI$16-'様式３（療養者名簿）（⑤の場合）'!$O28+1&lt;=15,IF(AI$16&gt;='様式３（療養者名簿）（⑤の場合）'!$O28,IF(AI$16&lt;='様式３（療養者名簿）（⑤の場合）'!$W28,1,0),0),0)</f>
        <v>0</v>
      </c>
      <c r="AJ19" s="139">
        <f>IF(AJ$16-'様式３（療養者名簿）（⑤の場合）'!$O28+1&lt;=15,IF(AJ$16&gt;='様式３（療養者名簿）（⑤の場合）'!$O28,IF(AJ$16&lt;='様式３（療養者名簿）（⑤の場合）'!$W28,1,0),0),0)</f>
        <v>0</v>
      </c>
      <c r="AK19" s="139">
        <f>IF(AK$16-'様式３（療養者名簿）（⑤の場合）'!$O28+1&lt;=15,IF(AK$16&gt;='様式３（療養者名簿）（⑤の場合）'!$O28,IF(AK$16&lt;='様式３（療養者名簿）（⑤の場合）'!$W28,1,0),0),0)</f>
        <v>0</v>
      </c>
      <c r="AL19" s="139">
        <f>IF(AL$16-'様式３（療養者名簿）（⑤の場合）'!$O28+1&lt;=15,IF(AL$16&gt;='様式３（療養者名簿）（⑤の場合）'!$O28,IF(AL$16&lt;='様式３（療養者名簿）（⑤の場合）'!$W28,1,0),0),0)</f>
        <v>0</v>
      </c>
      <c r="AM19" s="139">
        <f>IF(AM$16-'様式３（療養者名簿）（⑤の場合）'!$O28+1&lt;=15,IF(AM$16&gt;='様式３（療養者名簿）（⑤の場合）'!$O28,IF(AM$16&lt;='様式３（療養者名簿）（⑤の場合）'!$W28,1,0),0),0)</f>
        <v>0</v>
      </c>
      <c r="AN19" s="139">
        <f>IF(AN$16-'様式３（療養者名簿）（⑤の場合）'!$O28+1&lt;=15,IF(AN$16&gt;='様式３（療養者名簿）（⑤の場合）'!$O28,IF(AN$16&lt;='様式３（療養者名簿）（⑤の場合）'!$W28,1,0),0),0)</f>
        <v>0</v>
      </c>
      <c r="AO19" s="139">
        <f>IF(AO$16-'様式３（療養者名簿）（⑤の場合）'!$O28+1&lt;=15,IF(AO$16&gt;='様式３（療養者名簿）（⑤の場合）'!$O28,IF(AO$16&lt;='様式３（療養者名簿）（⑤の場合）'!$W28,1,0),0),0)</f>
        <v>0</v>
      </c>
      <c r="AP19" s="139">
        <f>IF(AP$16-'様式３（療養者名簿）（⑤の場合）'!$O28+1&lt;=15,IF(AP$16&gt;='様式３（療養者名簿）（⑤の場合）'!$O28,IF(AP$16&lt;='様式３（療養者名簿）（⑤の場合）'!$W28,1,0),0),0)</f>
        <v>0</v>
      </c>
      <c r="AQ19" s="139">
        <f>IF(AQ$16-'様式３（療養者名簿）（⑤の場合）'!$O28+1&lt;=15,IF(AQ$16&gt;='様式３（療養者名簿）（⑤の場合）'!$O28,IF(AQ$16&lt;='様式３（療養者名簿）（⑤の場合）'!$W28,1,0),0),0)</f>
        <v>0</v>
      </c>
      <c r="AR19" s="139">
        <f>IF(AR$16-'様式３（療養者名簿）（⑤の場合）'!$O28+1&lt;=15,IF(AR$16&gt;='様式３（療養者名簿）（⑤の場合）'!$O28,IF(AR$16&lt;='様式３（療養者名簿）（⑤の場合）'!$W28,1,0),0),0)</f>
        <v>0</v>
      </c>
      <c r="AS19" s="139">
        <f>IF(AS$16-'様式３（療養者名簿）（⑤の場合）'!$O28+1&lt;=15,IF(AS$16&gt;='様式３（療養者名簿）（⑤の場合）'!$O28,IF(AS$16&lt;='様式３（療養者名簿）（⑤の場合）'!$W28,1,0),0),0)</f>
        <v>0</v>
      </c>
      <c r="AT19" s="139">
        <f>IF(AT$16-'様式３（療養者名簿）（⑤の場合）'!$O28+1&lt;=15,IF(AT$16&gt;='様式３（療養者名簿）（⑤の場合）'!$O28,IF(AT$16&lt;='様式３（療養者名簿）（⑤の場合）'!$W28,1,0),0),0)</f>
        <v>0</v>
      </c>
      <c r="AU19" s="139">
        <f>IF(AU$16-'様式３（療養者名簿）（⑤の場合）'!$O28+1&lt;=15,IF(AU$16&gt;='様式３（療養者名簿）（⑤の場合）'!$O28,IF(AU$16&lt;='様式３（療養者名簿）（⑤の場合）'!$W28,1,0),0),0)</f>
        <v>0</v>
      </c>
      <c r="AV19" s="139">
        <f>IF(AV$16-'様式３（療養者名簿）（⑤の場合）'!$O28+1&lt;=15,IF(AV$16&gt;='様式３（療養者名簿）（⑤の場合）'!$O28,IF(AV$16&lt;='様式３（療養者名簿）（⑤の場合）'!$W28,1,0),0),0)</f>
        <v>0</v>
      </c>
      <c r="AW19" s="139">
        <f>IF(AW$16-'様式３（療養者名簿）（⑤の場合）'!$O28+1&lt;=15,IF(AW$16&gt;='様式３（療養者名簿）（⑤の場合）'!$O28,IF(AW$16&lt;='様式３（療養者名簿）（⑤の場合）'!$W28,1,0),0),0)</f>
        <v>0</v>
      </c>
      <c r="AX19" s="139">
        <f>IF(AX$16-'様式３（療養者名簿）（⑤の場合）'!$O28+1&lt;=15,IF(AX$16&gt;='様式３（療養者名簿）（⑤の場合）'!$O28,IF(AX$16&lt;='様式３（療養者名簿）（⑤の場合）'!$W28,1,0),0),0)</f>
        <v>0</v>
      </c>
      <c r="AY19" s="139">
        <f>IF(AY$16-'様式３（療養者名簿）（⑤の場合）'!$O28+1&lt;=15,IF(AY$16&gt;='様式３（療養者名簿）（⑤の場合）'!$O28,IF(AY$16&lt;='様式３（療養者名簿）（⑤の場合）'!$W28,1,0),0),0)</f>
        <v>0</v>
      </c>
      <c r="AZ19" s="139">
        <f>IF(AZ$16-'様式３（療養者名簿）（⑤の場合）'!$O28+1&lt;=15,IF(AZ$16&gt;='様式３（療養者名簿）（⑤の場合）'!$O28,IF(AZ$16&lt;='様式３（療養者名簿）（⑤の場合）'!$W28,1,0),0),0)</f>
        <v>0</v>
      </c>
      <c r="BA19" s="139">
        <f>IF(BA$16-'様式３（療養者名簿）（⑤の場合）'!$O28+1&lt;=15,IF(BA$16&gt;='様式３（療養者名簿）（⑤の場合）'!$O28,IF(BA$16&lt;='様式３（療養者名簿）（⑤の場合）'!$W28,1,0),0),0)</f>
        <v>0</v>
      </c>
      <c r="BB19" s="139">
        <f>IF(BB$16-'様式３（療養者名簿）（⑤の場合）'!$O28+1&lt;=15,IF(BB$16&gt;='様式３（療養者名簿）（⑤の場合）'!$O28,IF(BB$16&lt;='様式３（療養者名簿）（⑤の場合）'!$W28,1,0),0),0)</f>
        <v>0</v>
      </c>
      <c r="BC19" s="139">
        <f>IF(BC$16-'様式３（療養者名簿）（⑤の場合）'!$O28+1&lt;=15,IF(BC$16&gt;='様式３（療養者名簿）（⑤の場合）'!$O28,IF(BC$16&lt;='様式３（療養者名簿）（⑤の場合）'!$W28,1,0),0),0)</f>
        <v>0</v>
      </c>
      <c r="BD19" s="139">
        <f>IF(BD$16-'様式３（療養者名簿）（⑤の場合）'!$O28+1&lt;=15,IF(BD$16&gt;='様式３（療養者名簿）（⑤の場合）'!$O28,IF(BD$16&lt;='様式３（療養者名簿）（⑤の場合）'!$W28,1,0),0),0)</f>
        <v>0</v>
      </c>
      <c r="BE19" s="139">
        <f>IF(BE$16-'様式３（療養者名簿）（⑤の場合）'!$O28+1&lt;=15,IF(BE$16&gt;='様式３（療養者名簿）（⑤の場合）'!$O28,IF(BE$16&lt;='様式３（療養者名簿）（⑤の場合）'!$W28,1,0),0),0)</f>
        <v>0</v>
      </c>
      <c r="BF19" s="139">
        <f>IF(BF$16-'様式３（療養者名簿）（⑤の場合）'!$O28+1&lt;=15,IF(BF$16&gt;='様式３（療養者名簿）（⑤の場合）'!$O28,IF(BF$16&lt;='様式３（療養者名簿）（⑤の場合）'!$W28,1,0),0),0)</f>
        <v>0</v>
      </c>
      <c r="BG19" s="139">
        <f>IF(BG$16-'様式３（療養者名簿）（⑤の場合）'!$O28+1&lt;=15,IF(BG$16&gt;='様式３（療養者名簿）（⑤の場合）'!$O28,IF(BG$16&lt;='様式３（療養者名簿）（⑤の場合）'!$W28,1,0),0),0)</f>
        <v>0</v>
      </c>
      <c r="BH19" s="139">
        <f>IF(BH$16-'様式３（療養者名簿）（⑤の場合）'!$O28+1&lt;=15,IF(BH$16&gt;='様式３（療養者名簿）（⑤の場合）'!$O28,IF(BH$16&lt;='様式３（療養者名簿）（⑤の場合）'!$W28,1,0),0),0)</f>
        <v>0</v>
      </c>
      <c r="BI19" s="139">
        <f>IF(BI$16-'様式３（療養者名簿）（⑤の場合）'!$O28+1&lt;=15,IF(BI$16&gt;='様式３（療養者名簿）（⑤の場合）'!$O28,IF(BI$16&lt;='様式３（療養者名簿）（⑤の場合）'!$W28,1,0),0),0)</f>
        <v>0</v>
      </c>
      <c r="BJ19" s="139">
        <f>IF(BJ$16-'様式３（療養者名簿）（⑤の場合）'!$O28+1&lt;=15,IF(BJ$16&gt;='様式３（療養者名簿）（⑤の場合）'!$O28,IF(BJ$16&lt;='様式３（療養者名簿）（⑤の場合）'!$W28,1,0),0),0)</f>
        <v>0</v>
      </c>
      <c r="BK19" s="139">
        <f>IF(BK$16-'様式３（療養者名簿）（⑤の場合）'!$O28+1&lt;=15,IF(BK$16&gt;='様式３（療養者名簿）（⑤の場合）'!$O28,IF(BK$16&lt;='様式３（療養者名簿）（⑤の場合）'!$W28,1,0),0),0)</f>
        <v>0</v>
      </c>
      <c r="BL19" s="139">
        <f>IF(BL$16-'様式３（療養者名簿）（⑤の場合）'!$O28+1&lt;=15,IF(BL$16&gt;='様式３（療養者名簿）（⑤の場合）'!$O28,IF(BL$16&lt;='様式３（療養者名簿）（⑤の場合）'!$W28,1,0),0),0)</f>
        <v>0</v>
      </c>
      <c r="BM19" s="139">
        <f>IF(BM$16-'様式３（療養者名簿）（⑤の場合）'!$O28+1&lt;=15,IF(BM$16&gt;='様式３（療養者名簿）（⑤の場合）'!$O28,IF(BM$16&lt;='様式３（療養者名簿）（⑤の場合）'!$W28,1,0),0),0)</f>
        <v>0</v>
      </c>
      <c r="BN19" s="139">
        <f>IF(BN$16-'様式３（療養者名簿）（⑤の場合）'!$O28+1&lt;=15,IF(BN$16&gt;='様式３（療養者名簿）（⑤の場合）'!$O28,IF(BN$16&lt;='様式３（療養者名簿）（⑤の場合）'!$W28,1,0),0),0)</f>
        <v>0</v>
      </c>
      <c r="BO19" s="139">
        <f>IF(BO$16-'様式３（療養者名簿）（⑤の場合）'!$O28+1&lt;=15,IF(BO$16&gt;='様式３（療養者名簿）（⑤の場合）'!$O28,IF(BO$16&lt;='様式３（療養者名簿）（⑤の場合）'!$W28,1,0),0),0)</f>
        <v>0</v>
      </c>
      <c r="BP19" s="139">
        <f>IF(BP$16-'様式３（療養者名簿）（⑤の場合）'!$O28+1&lt;=15,IF(BP$16&gt;='様式３（療養者名簿）（⑤の場合）'!$O28,IF(BP$16&lt;='様式３（療養者名簿）（⑤の場合）'!$W28,1,0),0),0)</f>
        <v>0</v>
      </c>
      <c r="BQ19" s="139">
        <f>IF(BQ$16-'様式３（療養者名簿）（⑤の場合）'!$O28+1&lt;=15,IF(BQ$16&gt;='様式３（療養者名簿）（⑤の場合）'!$O28,IF(BQ$16&lt;='様式３（療養者名簿）（⑤の場合）'!$W28,1,0),0),0)</f>
        <v>0</v>
      </c>
      <c r="BR19" s="139">
        <f>IF(BR$16-'様式３（療養者名簿）（⑤の場合）'!$O28+1&lt;=15,IF(BR$16&gt;='様式３（療養者名簿）（⑤の場合）'!$O28,IF(BR$16&lt;='様式３（療養者名簿）（⑤の場合）'!$W28,1,0),0),0)</f>
        <v>0</v>
      </c>
      <c r="BS19" s="139">
        <f>IF(BS$16-'様式３（療養者名簿）（⑤の場合）'!$O28+1&lt;=15,IF(BS$16&gt;='様式３（療養者名簿）（⑤の場合）'!$O28,IF(BS$16&lt;='様式３（療養者名簿）（⑤の場合）'!$W28,1,0),0),0)</f>
        <v>0</v>
      </c>
      <c r="BT19" s="139">
        <f>IF(BT$16-'様式３（療養者名簿）（⑤の場合）'!$O28+1&lt;=15,IF(BT$16&gt;='様式３（療養者名簿）（⑤の場合）'!$O28,IF(BT$16&lt;='様式３（療養者名簿）（⑤の場合）'!$W28,1,0),0),0)</f>
        <v>0</v>
      </c>
      <c r="BU19" s="139">
        <f>IF(BU$16-'様式３（療養者名簿）（⑤の場合）'!$O28+1&lt;=15,IF(BU$16&gt;='様式３（療養者名簿）（⑤の場合）'!$O28,IF(BU$16&lt;='様式３（療養者名簿）（⑤の場合）'!$W28,1,0),0),0)</f>
        <v>0</v>
      </c>
      <c r="BV19" s="139">
        <f>IF(BV$16-'様式３（療養者名簿）（⑤の場合）'!$O28+1&lt;=15,IF(BV$16&gt;='様式３（療養者名簿）（⑤の場合）'!$O28,IF(BV$16&lt;='様式３（療養者名簿）（⑤の場合）'!$W28,1,0),0),0)</f>
        <v>0</v>
      </c>
      <c r="BW19" s="139">
        <f>IF(BW$16-'様式３（療養者名簿）（⑤の場合）'!$O28+1&lt;=15,IF(BW$16&gt;='様式３（療養者名簿）（⑤の場合）'!$O28,IF(BW$16&lt;='様式３（療養者名簿）（⑤の場合）'!$W28,1,0),0),0)</f>
        <v>0</v>
      </c>
      <c r="BX19" s="139">
        <f>IF(BX$16-'様式３（療養者名簿）（⑤の場合）'!$O28+1&lt;=15,IF(BX$16&gt;='様式３（療養者名簿）（⑤の場合）'!$O28,IF(BX$16&lt;='様式３（療養者名簿）（⑤の場合）'!$W28,1,0),0),0)</f>
        <v>0</v>
      </c>
      <c r="BY19" s="139">
        <f>IF(BY$16-'様式３（療養者名簿）（⑤の場合）'!$O28+1&lt;=15,IF(BY$16&gt;='様式３（療養者名簿）（⑤の場合）'!$O28,IF(BY$16&lt;='様式３（療養者名簿）（⑤の場合）'!$W28,1,0),0),0)</f>
        <v>0</v>
      </c>
      <c r="BZ19" s="139">
        <f>IF(BZ$16-'様式３（療養者名簿）（⑤の場合）'!$O28+1&lt;=15,IF(BZ$16&gt;='様式３（療養者名簿）（⑤の場合）'!$O28,IF(BZ$16&lt;='様式３（療養者名簿）（⑤の場合）'!$W28,1,0),0),0)</f>
        <v>0</v>
      </c>
      <c r="CA19" s="139">
        <f>IF(CA$16-'様式３（療養者名簿）（⑤の場合）'!$O28+1&lt;=15,IF(CA$16&gt;='様式３（療養者名簿）（⑤の場合）'!$O28,IF(CA$16&lt;='様式３（療養者名簿）（⑤の場合）'!$W28,1,0),0),0)</f>
        <v>0</v>
      </c>
      <c r="CB19" s="139">
        <f>IF(CB$16-'様式３（療養者名簿）（⑤の場合）'!$O28+1&lt;=15,IF(CB$16&gt;='様式３（療養者名簿）（⑤の場合）'!$O28,IF(CB$16&lt;='様式３（療養者名簿）（⑤の場合）'!$W28,1,0),0),0)</f>
        <v>0</v>
      </c>
      <c r="CC19" s="139">
        <f>IF(CC$16-'様式３（療養者名簿）（⑤の場合）'!$O28+1&lt;=15,IF(CC$16&gt;='様式３（療養者名簿）（⑤の場合）'!$O28,IF(CC$16&lt;='様式３（療養者名簿）（⑤の場合）'!$W28,1,0),0),0)</f>
        <v>0</v>
      </c>
      <c r="CD19" s="139">
        <f>IF(CD$16-'様式３（療養者名簿）（⑤の場合）'!$O28+1&lt;=15,IF(CD$16&gt;='様式３（療養者名簿）（⑤の場合）'!$O28,IF(CD$16&lt;='様式３（療養者名簿）（⑤の場合）'!$W28,1,0),0),0)</f>
        <v>0</v>
      </c>
      <c r="CE19" s="139">
        <f>IF(CE$16-'様式３（療養者名簿）（⑤の場合）'!$O28+1&lt;=15,IF(CE$16&gt;='様式３（療養者名簿）（⑤の場合）'!$O28,IF(CE$16&lt;='様式３（療養者名簿）（⑤の場合）'!$W28,1,0),0),0)</f>
        <v>0</v>
      </c>
      <c r="CF19" s="139">
        <f>IF(CF$16-'様式３（療養者名簿）（⑤の場合）'!$O28+1&lt;=15,IF(CF$16&gt;='様式３（療養者名簿）（⑤の場合）'!$O28,IF(CF$16&lt;='様式３（療養者名簿）（⑤の場合）'!$W28,1,0),0),0)</f>
        <v>0</v>
      </c>
      <c r="CG19" s="139">
        <f>IF(CG$16-'様式３（療養者名簿）（⑤の場合）'!$O28+1&lt;=15,IF(CG$16&gt;='様式３（療養者名簿）（⑤の場合）'!$O28,IF(CG$16&lt;='様式３（療養者名簿）（⑤の場合）'!$W28,1,0),0),0)</f>
        <v>0</v>
      </c>
      <c r="CH19" s="139">
        <f>IF(CH$16-'様式３（療養者名簿）（⑤の場合）'!$O28+1&lt;=15,IF(CH$16&gt;='様式３（療養者名簿）（⑤の場合）'!$O28,IF(CH$16&lt;='様式３（療養者名簿）（⑤の場合）'!$W28,1,0),0),0)</f>
        <v>0</v>
      </c>
      <c r="CI19" s="139">
        <f>IF(CI$16-'様式３（療養者名簿）（⑤の場合）'!$O28+1&lt;=15,IF(CI$16&gt;='様式３（療養者名簿）（⑤の場合）'!$O28,IF(CI$16&lt;='様式３（療養者名簿）（⑤の場合）'!$W28,1,0),0),0)</f>
        <v>0</v>
      </c>
      <c r="CJ19" s="139">
        <f>IF(CJ$16-'様式３（療養者名簿）（⑤の場合）'!$O28+1&lt;=15,IF(CJ$16&gt;='様式３（療養者名簿）（⑤の場合）'!$O28,IF(CJ$16&lt;='様式３（療養者名簿）（⑤の場合）'!$W28,1,0),0),0)</f>
        <v>0</v>
      </c>
      <c r="CK19" s="139">
        <f>IF(CK$16-'様式３（療養者名簿）（⑤の場合）'!$O28+1&lt;=15,IF(CK$16&gt;='様式３（療養者名簿）（⑤の場合）'!$O28,IF(CK$16&lt;='様式３（療養者名簿）（⑤の場合）'!$W28,1,0),0),0)</f>
        <v>0</v>
      </c>
      <c r="CL19" s="139">
        <f>IF(CL$16-'様式３（療養者名簿）（⑤の場合）'!$O28+1&lt;=15,IF(CL$16&gt;='様式３（療養者名簿）（⑤の場合）'!$O28,IF(CL$16&lt;='様式３（療養者名簿）（⑤の場合）'!$W28,1,0),0),0)</f>
        <v>0</v>
      </c>
      <c r="CM19" s="139">
        <f>IF(CM$16-'様式３（療養者名簿）（⑤の場合）'!$O28+1&lt;=15,IF(CM$16&gt;='様式３（療養者名簿）（⑤の場合）'!$O28,IF(CM$16&lt;='様式３（療養者名簿）（⑤の場合）'!$W28,1,0),0),0)</f>
        <v>0</v>
      </c>
      <c r="CN19" s="139">
        <f>IF(CN$16-'様式３（療養者名簿）（⑤の場合）'!$O28+1&lt;=15,IF(CN$16&gt;='様式３（療養者名簿）（⑤の場合）'!$O28,IF(CN$16&lt;='様式３（療養者名簿）（⑤の場合）'!$W28,1,0),0),0)</f>
        <v>0</v>
      </c>
      <c r="CO19" s="139">
        <f>IF(CO$16-'様式３（療養者名簿）（⑤の場合）'!$O28+1&lt;=15,IF(CO$16&gt;='様式３（療養者名簿）（⑤の場合）'!$O28,IF(CO$16&lt;='様式３（療養者名簿）（⑤の場合）'!$W28,1,0),0),0)</f>
        <v>0</v>
      </c>
      <c r="CP19" s="139">
        <f>IF(CP$16-'様式３（療養者名簿）（⑤の場合）'!$O28+1&lt;=15,IF(CP$16&gt;='様式３（療養者名簿）（⑤の場合）'!$O28,IF(CP$16&lt;='様式３（療養者名簿）（⑤の場合）'!$W28,1,0),0),0)</f>
        <v>0</v>
      </c>
      <c r="CQ19" s="139">
        <f>IF(CQ$16-'様式３（療養者名簿）（⑤の場合）'!$O28+1&lt;=15,IF(CQ$16&gt;='様式３（療養者名簿）（⑤の場合）'!$O28,IF(CQ$16&lt;='様式３（療養者名簿）（⑤の場合）'!$W28,1,0),0),0)</f>
        <v>0</v>
      </c>
      <c r="CR19" s="139">
        <f>IF(CR$16-'様式３（療養者名簿）（⑤の場合）'!$O28+1&lt;=15,IF(CR$16&gt;='様式３（療養者名簿）（⑤の場合）'!$O28,IF(CR$16&lt;='様式３（療養者名簿）（⑤の場合）'!$W28,1,0),0),0)</f>
        <v>0</v>
      </c>
      <c r="CS19" s="139">
        <f>IF(CS$16-'様式３（療養者名簿）（⑤の場合）'!$O28+1&lt;=15,IF(CS$16&gt;='様式３（療養者名簿）（⑤の場合）'!$O28,IF(CS$16&lt;='様式３（療養者名簿）（⑤の場合）'!$W28,1,0),0),0)</f>
        <v>0</v>
      </c>
      <c r="CT19" s="139">
        <f>IF(CT$16-'様式３（療養者名簿）（⑤の場合）'!$O28+1&lt;=15,IF(CT$16&gt;='様式３（療養者名簿）（⑤の場合）'!$O28,IF(CT$16&lt;='様式３（療養者名簿）（⑤の場合）'!$W28,1,0),0),0)</f>
        <v>0</v>
      </c>
      <c r="CU19" s="139">
        <f>IF(CU$16-'様式３（療養者名簿）（⑤の場合）'!$O28+1&lt;=15,IF(CU$16&gt;='様式３（療養者名簿）（⑤の場合）'!$O28,IF(CU$16&lt;='様式３（療養者名簿）（⑤の場合）'!$W28,1,0),0),0)</f>
        <v>0</v>
      </c>
      <c r="CV19" s="139">
        <f>IF(CV$16-'様式３（療養者名簿）（⑤の場合）'!$O28+1&lt;=15,IF(CV$16&gt;='様式３（療養者名簿）（⑤の場合）'!$O28,IF(CV$16&lt;='様式３（療養者名簿）（⑤の場合）'!$W28,1,0),0),0)</f>
        <v>0</v>
      </c>
      <c r="CW19" s="139">
        <f>IF(CW$16-'様式３（療養者名簿）（⑤の場合）'!$O28+1&lt;=15,IF(CW$16&gt;='様式３（療養者名簿）（⑤の場合）'!$O28,IF(CW$16&lt;='様式３（療養者名簿）（⑤の場合）'!$W28,1,0),0),0)</f>
        <v>0</v>
      </c>
      <c r="CX19" s="139">
        <f>IF(CX$16-'様式３（療養者名簿）（⑤の場合）'!$O28+1&lt;=15,IF(CX$16&gt;='様式３（療養者名簿）（⑤の場合）'!$O28,IF(CX$16&lt;='様式３（療養者名簿）（⑤の場合）'!$W28,1,0),0),0)</f>
        <v>0</v>
      </c>
      <c r="CY19" s="139">
        <f>IF(CY$16-'様式３（療養者名簿）（⑤の場合）'!$O28+1&lt;=15,IF(CY$16&gt;='様式３（療養者名簿）（⑤の場合）'!$O28,IF(CY$16&lt;='様式３（療養者名簿）（⑤の場合）'!$W28,1,0),0),0)</f>
        <v>0</v>
      </c>
      <c r="CZ19" s="139">
        <f>IF(CZ$16-'様式３（療養者名簿）（⑤の場合）'!$O28+1&lt;=15,IF(CZ$16&gt;='様式３（療養者名簿）（⑤の場合）'!$O28,IF(CZ$16&lt;='様式３（療養者名簿）（⑤の場合）'!$W28,1,0),0),0)</f>
        <v>0</v>
      </c>
      <c r="DA19" s="139">
        <f>IF(DA$16-'様式３（療養者名簿）（⑤の場合）'!$O28+1&lt;=15,IF(DA$16&gt;='様式３（療養者名簿）（⑤の場合）'!$O28,IF(DA$16&lt;='様式３（療養者名簿）（⑤の場合）'!$W28,1,0),0),0)</f>
        <v>0</v>
      </c>
      <c r="DB19" s="139">
        <f>IF(DB$16-'様式３（療養者名簿）（⑤の場合）'!$O28+1&lt;=15,IF(DB$16&gt;='様式３（療養者名簿）（⑤の場合）'!$O28,IF(DB$16&lt;='様式３（療養者名簿）（⑤の場合）'!$W28,1,0),0),0)</f>
        <v>0</v>
      </c>
      <c r="DC19" s="139">
        <f>IF(DC$16-'様式３（療養者名簿）（⑤の場合）'!$O28+1&lt;=15,IF(DC$16&gt;='様式３（療養者名簿）（⑤の場合）'!$O28,IF(DC$16&lt;='様式３（療養者名簿）（⑤の場合）'!$W28,1,0),0),0)</f>
        <v>0</v>
      </c>
      <c r="DD19" s="139">
        <f>IF(DD$16-'様式３（療養者名簿）（⑤の場合）'!$O28+1&lt;=15,IF(DD$16&gt;='様式３（療養者名簿）（⑤の場合）'!$O28,IF(DD$16&lt;='様式３（療養者名簿）（⑤の場合）'!$W28,1,0),0),0)</f>
        <v>0</v>
      </c>
      <c r="DE19" s="139">
        <f>IF(DE$16-'様式３（療養者名簿）（⑤の場合）'!$O28+1&lt;=15,IF(DE$16&gt;='様式３（療養者名簿）（⑤の場合）'!$O28,IF(DE$16&lt;='様式３（療養者名簿）（⑤の場合）'!$W28,1,0),0),0)</f>
        <v>0</v>
      </c>
      <c r="DF19" s="139">
        <f>IF(DF$16-'様式３（療養者名簿）（⑤の場合）'!$O28+1&lt;=15,IF(DF$16&gt;='様式３（療養者名簿）（⑤の場合）'!$O28,IF(DF$16&lt;='様式３（療養者名簿）（⑤の場合）'!$W28,1,0),0),0)</f>
        <v>0</v>
      </c>
      <c r="DG19" s="139">
        <f>IF(DG$16-'様式３（療養者名簿）（⑤の場合）'!$O28+1&lt;=15,IF(DG$16&gt;='様式３（療養者名簿）（⑤の場合）'!$O28,IF(DG$16&lt;='様式３（療養者名簿）（⑤の場合）'!$W28,1,0),0),0)</f>
        <v>0</v>
      </c>
      <c r="DH19" s="139">
        <f>IF(DH$16-'様式３（療養者名簿）（⑤の場合）'!$O28+1&lt;=15,IF(DH$16&gt;='様式３（療養者名簿）（⑤の場合）'!$O28,IF(DH$16&lt;='様式３（療養者名簿）（⑤の場合）'!$W28,1,0),0),0)</f>
        <v>0</v>
      </c>
      <c r="DI19" s="139">
        <f>IF(DI$16-'様式３（療養者名簿）（⑤の場合）'!$O28+1&lt;=15,IF(DI$16&gt;='様式３（療養者名簿）（⑤の場合）'!$O28,IF(DI$16&lt;='様式３（療養者名簿）（⑤の場合）'!$W28,1,0),0),0)</f>
        <v>0</v>
      </c>
      <c r="DJ19" s="139">
        <f>IF(DJ$16-'様式３（療養者名簿）（⑤の場合）'!$O28+1&lt;=15,IF(DJ$16&gt;='様式３（療養者名簿）（⑤の場合）'!$O28,IF(DJ$16&lt;='様式３（療養者名簿）（⑤の場合）'!$W28,1,0),0),0)</f>
        <v>0</v>
      </c>
      <c r="DK19" s="139">
        <f>IF(DK$16-'様式３（療養者名簿）（⑤の場合）'!$O28+1&lt;=15,IF(DK$16&gt;='様式３（療養者名簿）（⑤の場合）'!$O28,IF(DK$16&lt;='様式３（療養者名簿）（⑤の場合）'!$W28,1,0),0),0)</f>
        <v>0</v>
      </c>
      <c r="DL19" s="139">
        <f>IF(DL$16-'様式３（療養者名簿）（⑤の場合）'!$O28+1&lt;=15,IF(DL$16&gt;='様式３（療養者名簿）（⑤の場合）'!$O28,IF(DL$16&lt;='様式３（療養者名簿）（⑤の場合）'!$W28,1,0),0),0)</f>
        <v>0</v>
      </c>
      <c r="DM19" s="139">
        <f>IF(DM$16-'様式３（療養者名簿）（⑤の場合）'!$O28+1&lt;=15,IF(DM$16&gt;='様式３（療養者名簿）（⑤の場合）'!$O28,IF(DM$16&lt;='様式３（療養者名簿）（⑤の場合）'!$W28,1,0),0),0)</f>
        <v>0</v>
      </c>
      <c r="DN19" s="139">
        <f>IF(DN$16-'様式３（療養者名簿）（⑤の場合）'!$O28+1&lt;=15,IF(DN$16&gt;='様式３（療養者名簿）（⑤の場合）'!$O28,IF(DN$16&lt;='様式３（療養者名簿）（⑤の場合）'!$W28,1,0),0),0)</f>
        <v>0</v>
      </c>
      <c r="DO19" s="139">
        <f>IF(DO$16-'様式３（療養者名簿）（⑤の場合）'!$O28+1&lt;=15,IF(DO$16&gt;='様式３（療養者名簿）（⑤の場合）'!$O28,IF(DO$16&lt;='様式３（療養者名簿）（⑤の場合）'!$W28,1,0),0),0)</f>
        <v>0</v>
      </c>
      <c r="DP19" s="139">
        <f>IF(DP$16-'様式３（療養者名簿）（⑤の場合）'!$O28+1&lt;=15,IF(DP$16&gt;='様式３（療養者名簿）（⑤の場合）'!$O28,IF(DP$16&lt;='様式３（療養者名簿）（⑤の場合）'!$W28,1,0),0),0)</f>
        <v>0</v>
      </c>
      <c r="DQ19" s="139">
        <f>IF(DQ$16-'様式３（療養者名簿）（⑤の場合）'!$O28+1&lt;=15,IF(DQ$16&gt;='様式３（療養者名簿）（⑤の場合）'!$O28,IF(DQ$16&lt;='様式３（療養者名簿）（⑤の場合）'!$W28,1,0),0),0)</f>
        <v>0</v>
      </c>
      <c r="DR19" s="139">
        <f>IF(DR$16-'様式３（療養者名簿）（⑤の場合）'!$O28+1&lt;=15,IF(DR$16&gt;='様式３（療養者名簿）（⑤の場合）'!$O28,IF(DR$16&lt;='様式３（療養者名簿）（⑤の場合）'!$W28,1,0),0),0)</f>
        <v>0</v>
      </c>
      <c r="DS19" s="139">
        <f>IF(DS$16-'様式３（療養者名簿）（⑤の場合）'!$O28+1&lt;=15,IF(DS$16&gt;='様式３（療養者名簿）（⑤の場合）'!$O28,IF(DS$16&lt;='様式３（療養者名簿）（⑤の場合）'!$W28,1,0),0),0)</f>
        <v>0</v>
      </c>
      <c r="DT19" s="139">
        <f>IF(DT$16-'様式３（療養者名簿）（⑤の場合）'!$O28+1&lt;=15,IF(DT$16&gt;='様式３（療養者名簿）（⑤の場合）'!$O28,IF(DT$16&lt;='様式３（療養者名簿）（⑤の場合）'!$W28,1,0),0),0)</f>
        <v>0</v>
      </c>
      <c r="DU19" s="139">
        <f>IF(DU$16-'様式３（療養者名簿）（⑤の場合）'!$O28+1&lt;=15,IF(DU$16&gt;='様式３（療養者名簿）（⑤の場合）'!$O28,IF(DU$16&lt;='様式３（療養者名簿）（⑤の場合）'!$W28,1,0),0),0)</f>
        <v>0</v>
      </c>
      <c r="DV19" s="139">
        <f>IF(DV$16-'様式３（療養者名簿）（⑤の場合）'!$O28+1&lt;=15,IF(DV$16&gt;='様式３（療養者名簿）（⑤の場合）'!$O28,IF(DV$16&lt;='様式３（療養者名簿）（⑤の場合）'!$W28,1,0),0),0)</f>
        <v>0</v>
      </c>
      <c r="DW19" s="139">
        <f>IF(DW$16-'様式３（療養者名簿）（⑤の場合）'!$O28+1&lt;=15,IF(DW$16&gt;='様式３（療養者名簿）（⑤の場合）'!$O28,IF(DW$16&lt;='様式３（療養者名簿）（⑤の場合）'!$W28,1,0),0),0)</f>
        <v>0</v>
      </c>
      <c r="DX19" s="139">
        <f>IF(DX$16-'様式３（療養者名簿）（⑤の場合）'!$O28+1&lt;=15,IF(DX$16&gt;='様式３（療養者名簿）（⑤の場合）'!$O28,IF(DX$16&lt;='様式３（療養者名簿）（⑤の場合）'!$W28,1,0),0),0)</f>
        <v>0</v>
      </c>
      <c r="DY19" s="139">
        <f>IF(DY$16-'様式３（療養者名簿）（⑤の場合）'!$O28+1&lt;=15,IF(DY$16&gt;='様式３（療養者名簿）（⑤の場合）'!$O28,IF(DY$16&lt;='様式３（療養者名簿）（⑤の場合）'!$W28,1,0),0),0)</f>
        <v>0</v>
      </c>
      <c r="DZ19" s="139">
        <f>IF(DZ$16-'様式３（療養者名簿）（⑤の場合）'!$O28+1&lt;=15,IF(DZ$16&gt;='様式３（療養者名簿）（⑤の場合）'!$O28,IF(DZ$16&lt;='様式３（療養者名簿）（⑤の場合）'!$W28,1,0),0),0)</f>
        <v>0</v>
      </c>
      <c r="EA19" s="139">
        <f>IF(EA$16-'様式３（療養者名簿）（⑤の場合）'!$O28+1&lt;=15,IF(EA$16&gt;='様式３（療養者名簿）（⑤の場合）'!$O28,IF(EA$16&lt;='様式３（療養者名簿）（⑤の場合）'!$W28,1,0),0),0)</f>
        <v>0</v>
      </c>
      <c r="EB19" s="139">
        <f>IF(EB$16-'様式３（療養者名簿）（⑤の場合）'!$O28+1&lt;=15,IF(EB$16&gt;='様式３（療養者名簿）（⑤の場合）'!$O28,IF(EB$16&lt;='様式３（療養者名簿）（⑤の場合）'!$W28,1,0),0),0)</f>
        <v>0</v>
      </c>
      <c r="EC19" s="139">
        <f>IF(EC$16-'様式３（療養者名簿）（⑤の場合）'!$O28+1&lt;=15,IF(EC$16&gt;='様式３（療養者名簿）（⑤の場合）'!$O28,IF(EC$16&lt;='様式３（療養者名簿）（⑤の場合）'!$W28,1,0),0),0)</f>
        <v>0</v>
      </c>
      <c r="ED19" s="139">
        <f>IF(ED$16-'様式３（療養者名簿）（⑤の場合）'!$O28+1&lt;=15,IF(ED$16&gt;='様式３（療養者名簿）（⑤の場合）'!$O28,IF(ED$16&lt;='様式３（療養者名簿）（⑤の場合）'!$W28,1,0),0),0)</f>
        <v>0</v>
      </c>
      <c r="EE19" s="139">
        <f>IF(EE$16-'様式３（療養者名簿）（⑤の場合）'!$O28+1&lt;=15,IF(EE$16&gt;='様式３（療養者名簿）（⑤の場合）'!$O28,IF(EE$16&lt;='様式３（療養者名簿）（⑤の場合）'!$W28,1,0),0),0)</f>
        <v>0</v>
      </c>
      <c r="EF19" s="139">
        <f>IF(EF$16-'様式３（療養者名簿）（⑤の場合）'!$O28+1&lt;=15,IF(EF$16&gt;='様式３（療養者名簿）（⑤の場合）'!$O28,IF(EF$16&lt;='様式３（療養者名簿）（⑤の場合）'!$W28,1,0),0),0)</f>
        <v>0</v>
      </c>
      <c r="EG19" s="139">
        <f>IF(EG$16-'様式３（療養者名簿）（⑤の場合）'!$O28+1&lt;=15,IF(EG$16&gt;='様式３（療養者名簿）（⑤の場合）'!$O28,IF(EG$16&lt;='様式３（療養者名簿）（⑤の場合）'!$W28,1,0),0),0)</f>
        <v>0</v>
      </c>
      <c r="EH19" s="139">
        <f>IF(EH$16-'様式３（療養者名簿）（⑤の場合）'!$O28+1&lt;=15,IF(EH$16&gt;='様式３（療養者名簿）（⑤の場合）'!$O28,IF(EH$16&lt;='様式３（療養者名簿）（⑤の場合）'!$W28,1,0),0),0)</f>
        <v>0</v>
      </c>
      <c r="EI19" s="139">
        <f>IF(EI$16-'様式３（療養者名簿）（⑤の場合）'!$O28+1&lt;=15,IF(EI$16&gt;='様式３（療養者名簿）（⑤の場合）'!$O28,IF(EI$16&lt;='様式３（療養者名簿）（⑤の場合）'!$W28,1,0),0),0)</f>
        <v>0</v>
      </c>
      <c r="EJ19" s="139">
        <f>IF(EJ$16-'様式３（療養者名簿）（⑤の場合）'!$O28+1&lt;=15,IF(EJ$16&gt;='様式３（療養者名簿）（⑤の場合）'!$O28,IF(EJ$16&lt;='様式３（療養者名簿）（⑤の場合）'!$W28,1,0),0),0)</f>
        <v>0</v>
      </c>
      <c r="EK19" s="139">
        <f>IF(EK$16-'様式３（療養者名簿）（⑤の場合）'!$O28+1&lt;=15,IF(EK$16&gt;='様式３（療養者名簿）（⑤の場合）'!$O28,IF(EK$16&lt;='様式３（療養者名簿）（⑤の場合）'!$W28,1,0),0),0)</f>
        <v>0</v>
      </c>
      <c r="EL19" s="139">
        <f>IF(EL$16-'様式３（療養者名簿）（⑤の場合）'!$O28+1&lt;=15,IF(EL$16&gt;='様式３（療養者名簿）（⑤の場合）'!$O28,IF(EL$16&lt;='様式３（療養者名簿）（⑤の場合）'!$W28,1,0),0),0)</f>
        <v>0</v>
      </c>
      <c r="EM19" s="139">
        <f>IF(EM$16-'様式３（療養者名簿）（⑤の場合）'!$O28+1&lt;=15,IF(EM$16&gt;='様式３（療養者名簿）（⑤の場合）'!$O28,IF(EM$16&lt;='様式３（療養者名簿）（⑤の場合）'!$W28,1,0),0),0)</f>
        <v>0</v>
      </c>
      <c r="EN19" s="139">
        <f>IF(EN$16-'様式３（療養者名簿）（⑤の場合）'!$O28+1&lt;=15,IF(EN$16&gt;='様式３（療養者名簿）（⑤の場合）'!$O28,IF(EN$16&lt;='様式３（療養者名簿）（⑤の場合）'!$W28,1,0),0),0)</f>
        <v>0</v>
      </c>
      <c r="EO19" s="139">
        <f>IF(EO$16-'様式３（療養者名簿）（⑤の場合）'!$O28+1&lt;=15,IF(EO$16&gt;='様式３（療養者名簿）（⑤の場合）'!$O28,IF(EO$16&lt;='様式３（療養者名簿）（⑤の場合）'!$W28,1,0),0),0)</f>
        <v>0</v>
      </c>
      <c r="EP19" s="139">
        <f>IF(EP$16-'様式３（療養者名簿）（⑤の場合）'!$O28+1&lt;=15,IF(EP$16&gt;='様式３（療養者名簿）（⑤の場合）'!$O28,IF(EP$16&lt;='様式３（療養者名簿）（⑤の場合）'!$W28,1,0),0),0)</f>
        <v>0</v>
      </c>
      <c r="EQ19" s="139">
        <f>IF(EQ$16-'様式３（療養者名簿）（⑤の場合）'!$O28+1&lt;=15,IF(EQ$16&gt;='様式３（療養者名簿）（⑤の場合）'!$O28,IF(EQ$16&lt;='様式３（療養者名簿）（⑤の場合）'!$W28,1,0),0),0)</f>
        <v>0</v>
      </c>
      <c r="ER19" s="139">
        <f>IF(ER$16-'様式３（療養者名簿）（⑤の場合）'!$O28+1&lt;=15,IF(ER$16&gt;='様式３（療養者名簿）（⑤の場合）'!$O28,IF(ER$16&lt;='様式３（療養者名簿）（⑤の場合）'!$W28,1,0),0),0)</f>
        <v>0</v>
      </c>
      <c r="ES19" s="139">
        <f>IF(ES$16-'様式３（療養者名簿）（⑤の場合）'!$O28+1&lt;=15,IF(ES$16&gt;='様式３（療養者名簿）（⑤の場合）'!$O28,IF(ES$16&lt;='様式３（療養者名簿）（⑤の場合）'!$W28,1,0),0),0)</f>
        <v>0</v>
      </c>
      <c r="ET19" s="139">
        <f>IF(ET$16-'様式３（療養者名簿）（⑤の場合）'!$O28+1&lt;=15,IF(ET$16&gt;='様式３（療養者名簿）（⑤の場合）'!$O28,IF(ET$16&lt;='様式３（療養者名簿）（⑤の場合）'!$W28,1,0),0),0)</f>
        <v>0</v>
      </c>
      <c r="EU19" s="139">
        <f>IF(EU$16-'様式３（療養者名簿）（⑤の場合）'!$O28+1&lt;=15,IF(EU$16&gt;='様式３（療養者名簿）（⑤の場合）'!$O28,IF(EU$16&lt;='様式３（療養者名簿）（⑤の場合）'!$W28,1,0),0),0)</f>
        <v>0</v>
      </c>
      <c r="EV19" s="139">
        <f>IF(EV$16-'様式３（療養者名簿）（⑤の場合）'!$O28+1&lt;=15,IF(EV$16&gt;='様式３（療養者名簿）（⑤の場合）'!$O28,IF(EV$16&lt;='様式３（療養者名簿）（⑤の場合）'!$W28,1,0),0),0)</f>
        <v>0</v>
      </c>
      <c r="EW19" s="139">
        <f>IF(EW$16-'様式３（療養者名簿）（⑤の場合）'!$O28+1&lt;=15,IF(EW$16&gt;='様式３（療養者名簿）（⑤の場合）'!$O28,IF(EW$16&lt;='様式３（療養者名簿）（⑤の場合）'!$W28,1,0),0),0)</f>
        <v>0</v>
      </c>
      <c r="EX19" s="139">
        <f>IF(EX$16-'様式３（療養者名簿）（⑤の場合）'!$O28+1&lt;=15,IF(EX$16&gt;='様式３（療養者名簿）（⑤の場合）'!$O28,IF(EX$16&lt;='様式３（療養者名簿）（⑤の場合）'!$W28,1,0),0),0)</f>
        <v>0</v>
      </c>
      <c r="EY19" s="139">
        <f>IF(EY$16-'様式３（療養者名簿）（⑤の場合）'!$O28+1&lt;=15,IF(EY$16&gt;='様式３（療養者名簿）（⑤の場合）'!$O28,IF(EY$16&lt;='様式３（療養者名簿）（⑤の場合）'!$W28,1,0),0),0)</f>
        <v>0</v>
      </c>
      <c r="EZ19" s="139">
        <f>IF(EZ$16-'様式３（療養者名簿）（⑤の場合）'!$O28+1&lt;=15,IF(EZ$16&gt;='様式３（療養者名簿）（⑤の場合）'!$O28,IF(EZ$16&lt;='様式３（療養者名簿）（⑤の場合）'!$W28,1,0),0),0)</f>
        <v>0</v>
      </c>
      <c r="FA19" s="139">
        <f>IF(FA$16-'様式３（療養者名簿）（⑤の場合）'!$O28+1&lt;=15,IF(FA$16&gt;='様式３（療養者名簿）（⑤の場合）'!$O28,IF(FA$16&lt;='様式３（療養者名簿）（⑤の場合）'!$W28,1,0),0),0)</f>
        <v>0</v>
      </c>
      <c r="FB19" s="139">
        <f>IF(FB$16-'様式３（療養者名簿）（⑤の場合）'!$O28+1&lt;=15,IF(FB$16&gt;='様式３（療養者名簿）（⑤の場合）'!$O28,IF(FB$16&lt;='様式３（療養者名簿）（⑤の場合）'!$W28,1,0),0),0)</f>
        <v>0</v>
      </c>
      <c r="FC19" s="139">
        <f>IF(FC$16-'様式３（療養者名簿）（⑤の場合）'!$O28+1&lt;=15,IF(FC$16&gt;='様式３（療養者名簿）（⑤の場合）'!$O28,IF(FC$16&lt;='様式３（療養者名簿）（⑤の場合）'!$W28,1,0),0),0)</f>
        <v>0</v>
      </c>
      <c r="FD19" s="139">
        <f>IF(FD$16-'様式３（療養者名簿）（⑤の場合）'!$O28+1&lt;=15,IF(FD$16&gt;='様式３（療養者名簿）（⑤の場合）'!$O28,IF(FD$16&lt;='様式３（療養者名簿）（⑤の場合）'!$W28,1,0),0),0)</f>
        <v>0</v>
      </c>
      <c r="FE19" s="139">
        <f>IF(FE$16-'様式３（療養者名簿）（⑤の場合）'!$O28+1&lt;=15,IF(FE$16&gt;='様式３（療養者名簿）（⑤の場合）'!$O28,IF(FE$16&lt;='様式３（療養者名簿）（⑤の場合）'!$W28,1,0),0),0)</f>
        <v>0</v>
      </c>
      <c r="FF19" s="139">
        <f>IF(FF$16-'様式３（療養者名簿）（⑤の場合）'!$O28+1&lt;=15,IF(FF$16&gt;='様式３（療養者名簿）（⑤の場合）'!$O28,IF(FF$16&lt;='様式３（療養者名簿）（⑤の場合）'!$W28,1,0),0),0)</f>
        <v>0</v>
      </c>
      <c r="FG19" s="139">
        <f>IF(FG$16-'様式３（療養者名簿）（⑤の場合）'!$O28+1&lt;=15,IF(FG$16&gt;='様式３（療養者名簿）（⑤の場合）'!$O28,IF(FG$16&lt;='様式３（療養者名簿）（⑤の場合）'!$W28,1,0),0),0)</f>
        <v>0</v>
      </c>
      <c r="FH19" s="139">
        <f>IF(FH$16-'様式３（療養者名簿）（⑤の場合）'!$O28+1&lt;=15,IF(FH$16&gt;='様式３（療養者名簿）（⑤の場合）'!$O28,IF(FH$16&lt;='様式３（療養者名簿）（⑤の場合）'!$W28,1,0),0),0)</f>
        <v>0</v>
      </c>
      <c r="FI19" s="139">
        <f>IF(FI$16-'様式３（療養者名簿）（⑤の場合）'!$O28+1&lt;=15,IF(FI$16&gt;='様式３（療養者名簿）（⑤の場合）'!$O28,IF(FI$16&lt;='様式３（療養者名簿）（⑤の場合）'!$W28,1,0),0),0)</f>
        <v>0</v>
      </c>
      <c r="FJ19" s="139">
        <f>IF(FJ$16-'様式３（療養者名簿）（⑤の場合）'!$O28+1&lt;=15,IF(FJ$16&gt;='様式３（療養者名簿）（⑤の場合）'!$O28,IF(FJ$16&lt;='様式３（療養者名簿）（⑤の場合）'!$W28,1,0),0),0)</f>
        <v>0</v>
      </c>
      <c r="FK19" s="139">
        <f>IF(FK$16-'様式３（療養者名簿）（⑤の場合）'!$O28+1&lt;=15,IF(FK$16&gt;='様式３（療養者名簿）（⑤の場合）'!$O28,IF(FK$16&lt;='様式３（療養者名簿）（⑤の場合）'!$W28,1,0),0),0)</f>
        <v>0</v>
      </c>
      <c r="FL19" s="139">
        <f>IF(FL$16-'様式３（療養者名簿）（⑤の場合）'!$O28+1&lt;=15,IF(FL$16&gt;='様式３（療養者名簿）（⑤の場合）'!$O28,IF(FL$16&lt;='様式３（療養者名簿）（⑤の場合）'!$W28,1,0),0),0)</f>
        <v>0</v>
      </c>
      <c r="FM19" s="139">
        <f>IF(FM$16-'様式３（療養者名簿）（⑤の場合）'!$O28+1&lt;=15,IF(FM$16&gt;='様式３（療養者名簿）（⑤の場合）'!$O28,IF(FM$16&lt;='様式３（療養者名簿）（⑤の場合）'!$W28,1,0),0),0)</f>
        <v>0</v>
      </c>
      <c r="FN19" s="139">
        <f>IF(FN$16-'様式３（療養者名簿）（⑤の場合）'!$O28+1&lt;=15,IF(FN$16&gt;='様式３（療養者名簿）（⑤の場合）'!$O28,IF(FN$16&lt;='様式３（療養者名簿）（⑤の場合）'!$W28,1,0),0),0)</f>
        <v>0</v>
      </c>
      <c r="FO19" s="139">
        <f>IF(FO$16-'様式３（療養者名簿）（⑤の場合）'!$O28+1&lt;=15,IF(FO$16&gt;='様式３（療養者名簿）（⑤の場合）'!$O28,IF(FO$16&lt;='様式３（療養者名簿）（⑤の場合）'!$W28,1,0),0),0)</f>
        <v>0</v>
      </c>
      <c r="FP19" s="139">
        <f>IF(FP$16-'様式３（療養者名簿）（⑤の場合）'!$O28+1&lt;=15,IF(FP$16&gt;='様式３（療養者名簿）（⑤の場合）'!$O28,IF(FP$16&lt;='様式３（療養者名簿）（⑤の場合）'!$W28,1,0),0),0)</f>
        <v>0</v>
      </c>
      <c r="FQ19" s="139">
        <f>IF(FQ$16-'様式３（療養者名簿）（⑤の場合）'!$O28+1&lt;=15,IF(FQ$16&gt;='様式３（療養者名簿）（⑤の場合）'!$O28,IF(FQ$16&lt;='様式３（療養者名簿）（⑤の場合）'!$W28,1,0),0),0)</f>
        <v>0</v>
      </c>
      <c r="FR19" s="139">
        <f>IF(FR$16-'様式３（療養者名簿）（⑤の場合）'!$O28+1&lt;=15,IF(FR$16&gt;='様式３（療養者名簿）（⑤の場合）'!$O28,IF(FR$16&lt;='様式３（療養者名簿）（⑤の場合）'!$W28,1,0),0),0)</f>
        <v>0</v>
      </c>
      <c r="FS19" s="139">
        <f>IF(FS$16-'様式３（療養者名簿）（⑤の場合）'!$O28+1&lt;=15,IF(FS$16&gt;='様式３（療養者名簿）（⑤の場合）'!$O28,IF(FS$16&lt;='様式３（療養者名簿）（⑤の場合）'!$W28,1,0),0),0)</f>
        <v>0</v>
      </c>
      <c r="FT19" s="139">
        <f>IF(FT$16-'様式３（療養者名簿）（⑤の場合）'!$O28+1&lt;=15,IF(FT$16&gt;='様式３（療養者名簿）（⑤の場合）'!$O28,IF(FT$16&lt;='様式３（療養者名簿）（⑤の場合）'!$W28,1,0),0),0)</f>
        <v>0</v>
      </c>
      <c r="FU19" s="139">
        <f>IF(FU$16-'様式３（療養者名簿）（⑤の場合）'!$O28+1&lt;=15,IF(FU$16&gt;='様式３（療養者名簿）（⑤の場合）'!$O28,IF(FU$16&lt;='様式３（療養者名簿）（⑤の場合）'!$W28,1,0),0),0)</f>
        <v>0</v>
      </c>
      <c r="FV19" s="139">
        <f>IF(FV$16-'様式３（療養者名簿）（⑤の場合）'!$O28+1&lt;=15,IF(FV$16&gt;='様式３（療養者名簿）（⑤の場合）'!$O28,IF(FV$16&lt;='様式３（療養者名簿）（⑤の場合）'!$W28,1,0),0),0)</f>
        <v>0</v>
      </c>
      <c r="FW19" s="139">
        <f>IF(FW$16-'様式３（療養者名簿）（⑤の場合）'!$O28+1&lt;=15,IF(FW$16&gt;='様式３（療養者名簿）（⑤の場合）'!$O28,IF(FW$16&lt;='様式３（療養者名簿）（⑤の場合）'!$W28,1,0),0),0)</f>
        <v>0</v>
      </c>
      <c r="FX19" s="139">
        <f>IF(FX$16-'様式３（療養者名簿）（⑤の場合）'!$O28+1&lt;=15,IF(FX$16&gt;='様式３（療養者名簿）（⑤の場合）'!$O28,IF(FX$16&lt;='様式３（療養者名簿）（⑤の場合）'!$W28,1,0),0),0)</f>
        <v>0</v>
      </c>
      <c r="FY19" s="139">
        <f>IF(FY$16-'様式３（療養者名簿）（⑤の場合）'!$O28+1&lt;=15,IF(FY$16&gt;='様式３（療養者名簿）（⑤の場合）'!$O28,IF(FY$16&lt;='様式３（療養者名簿）（⑤の場合）'!$W28,1,0),0),0)</f>
        <v>0</v>
      </c>
      <c r="FZ19" s="139">
        <f>IF(FZ$16-'様式３（療養者名簿）（⑤の場合）'!$O28+1&lt;=15,IF(FZ$16&gt;='様式３（療養者名簿）（⑤の場合）'!$O28,IF(FZ$16&lt;='様式３（療養者名簿）（⑤の場合）'!$W28,1,0),0),0)</f>
        <v>0</v>
      </c>
      <c r="GA19" s="139">
        <f>IF(GA$16-'様式３（療養者名簿）（⑤の場合）'!$O28+1&lt;=15,IF(GA$16&gt;='様式３（療養者名簿）（⑤の場合）'!$O28,IF(GA$16&lt;='様式３（療養者名簿）（⑤の場合）'!$W28,1,0),0),0)</f>
        <v>0</v>
      </c>
      <c r="GB19" s="139">
        <f>IF(GB$16-'様式３（療養者名簿）（⑤の場合）'!$O28+1&lt;=15,IF(GB$16&gt;='様式３（療養者名簿）（⑤の場合）'!$O28,IF(GB$16&lt;='様式３（療養者名簿）（⑤の場合）'!$W28,1,0),0),0)</f>
        <v>0</v>
      </c>
      <c r="GC19" s="139">
        <f>IF(GC$16-'様式３（療養者名簿）（⑤の場合）'!$O28+1&lt;=15,IF(GC$16&gt;='様式３（療養者名簿）（⑤の場合）'!$O28,IF(GC$16&lt;='様式３（療養者名簿）（⑤の場合）'!$W28,1,0),0),0)</f>
        <v>0</v>
      </c>
      <c r="GD19" s="139">
        <f>IF(GD$16-'様式３（療養者名簿）（⑤の場合）'!$O28+1&lt;=15,IF(GD$16&gt;='様式３（療養者名簿）（⑤の場合）'!$O28,IF(GD$16&lt;='様式３（療養者名簿）（⑤の場合）'!$W28,1,0),0),0)</f>
        <v>0</v>
      </c>
      <c r="GE19" s="139">
        <f>IF(GE$16-'様式３（療養者名簿）（⑤の場合）'!$O28+1&lt;=15,IF(GE$16&gt;='様式３（療養者名簿）（⑤の場合）'!$O28,IF(GE$16&lt;='様式３（療養者名簿）（⑤の場合）'!$W28,1,0),0),0)</f>
        <v>0</v>
      </c>
      <c r="GF19" s="139">
        <f>IF(GF$16-'様式３（療養者名簿）（⑤の場合）'!$O28+1&lt;=15,IF(GF$16&gt;='様式３（療養者名簿）（⑤の場合）'!$O28,IF(GF$16&lt;='様式３（療養者名簿）（⑤の場合）'!$W28,1,0),0),0)</f>
        <v>0</v>
      </c>
      <c r="GG19" s="139">
        <f>IF(GG$16-'様式３（療養者名簿）（⑤の場合）'!$O28+1&lt;=15,IF(GG$16&gt;='様式３（療養者名簿）（⑤の場合）'!$O28,IF(GG$16&lt;='様式３（療養者名簿）（⑤の場合）'!$W28,1,0),0),0)</f>
        <v>0</v>
      </c>
      <c r="GH19" s="139">
        <f>IF(GH$16-'様式３（療養者名簿）（⑤の場合）'!$O28+1&lt;=15,IF(GH$16&gt;='様式３（療養者名簿）（⑤の場合）'!$O28,IF(GH$16&lt;='様式３（療養者名簿）（⑤の場合）'!$W28,1,0),0),0)</f>
        <v>0</v>
      </c>
      <c r="GI19" s="139">
        <f>IF(GI$16-'様式３（療養者名簿）（⑤の場合）'!$O28+1&lt;=15,IF(GI$16&gt;='様式３（療養者名簿）（⑤の場合）'!$O28,IF(GI$16&lt;='様式３（療養者名簿）（⑤の場合）'!$W28,1,0),0),0)</f>
        <v>0</v>
      </c>
      <c r="GJ19" s="139">
        <f>IF(GJ$16-'様式３（療養者名簿）（⑤の場合）'!$O28+1&lt;=15,IF(GJ$16&gt;='様式３（療養者名簿）（⑤の場合）'!$O28,IF(GJ$16&lt;='様式３（療養者名簿）（⑤の場合）'!$W28,1,0),0),0)</f>
        <v>0</v>
      </c>
      <c r="GK19" s="139">
        <f>IF(GK$16-'様式３（療養者名簿）（⑤の場合）'!$O28+1&lt;=15,IF(GK$16&gt;='様式３（療養者名簿）（⑤の場合）'!$O28,IF(GK$16&lt;='様式３（療養者名簿）（⑤の場合）'!$W28,1,0),0),0)</f>
        <v>0</v>
      </c>
      <c r="GL19" s="139">
        <f>IF(GL$16-'様式３（療養者名簿）（⑤の場合）'!$O28+1&lt;=15,IF(GL$16&gt;='様式３（療養者名簿）（⑤の場合）'!$O28,IF(GL$16&lt;='様式３（療養者名簿）（⑤の場合）'!$W28,1,0),0),0)</f>
        <v>0</v>
      </c>
      <c r="GM19" s="139">
        <f>IF(GM$16-'様式３（療養者名簿）（⑤の場合）'!$O28+1&lt;=15,IF(GM$16&gt;='様式３（療養者名簿）（⑤の場合）'!$O28,IF(GM$16&lt;='様式３（療養者名簿）（⑤の場合）'!$W28,1,0),0),0)</f>
        <v>0</v>
      </c>
      <c r="GN19" s="139">
        <f>IF(GN$16-'様式３（療養者名簿）（⑤の場合）'!$O28+1&lt;=15,IF(GN$16&gt;='様式３（療養者名簿）（⑤の場合）'!$O28,IF(GN$16&lt;='様式３（療養者名簿）（⑤の場合）'!$W28,1,0),0),0)</f>
        <v>0</v>
      </c>
      <c r="GO19" s="139">
        <f>IF(GO$16-'様式３（療養者名簿）（⑤の場合）'!$O28+1&lt;=15,IF(GO$16&gt;='様式３（療養者名簿）（⑤の場合）'!$O28,IF(GO$16&lt;='様式３（療養者名簿）（⑤の場合）'!$W28,1,0),0),0)</f>
        <v>0</v>
      </c>
      <c r="GP19" s="139">
        <f>IF(GP$16-'様式３（療養者名簿）（⑤の場合）'!$O28+1&lt;=15,IF(GP$16&gt;='様式３（療養者名簿）（⑤の場合）'!$O28,IF(GP$16&lt;='様式３（療養者名簿）（⑤の場合）'!$W28,1,0),0),0)</f>
        <v>0</v>
      </c>
      <c r="GQ19" s="139">
        <f>IF(GQ$16-'様式３（療養者名簿）（⑤の場合）'!$O28+1&lt;=15,IF(GQ$16&gt;='様式３（療養者名簿）（⑤の場合）'!$O28,IF(GQ$16&lt;='様式３（療養者名簿）（⑤の場合）'!$W28,1,0),0),0)</f>
        <v>0</v>
      </c>
      <c r="GR19" s="139">
        <f>IF(GR$16-'様式３（療養者名簿）（⑤の場合）'!$O28+1&lt;=15,IF(GR$16&gt;='様式３（療養者名簿）（⑤の場合）'!$O28,IF(GR$16&lt;='様式３（療養者名簿）（⑤の場合）'!$W28,1,0),0),0)</f>
        <v>0</v>
      </c>
      <c r="GS19" s="139">
        <f>IF(GS$16-'様式３（療養者名簿）（⑤の場合）'!$O28+1&lt;=15,IF(GS$16&gt;='様式３（療養者名簿）（⑤の場合）'!$O28,IF(GS$16&lt;='様式３（療養者名簿）（⑤の場合）'!$W28,1,0),0),0)</f>
        <v>0</v>
      </c>
      <c r="GT19" s="139">
        <f>IF(GT$16-'様式３（療養者名簿）（⑤の場合）'!$O28+1&lt;=15,IF(GT$16&gt;='様式３（療養者名簿）（⑤の場合）'!$O28,IF(GT$16&lt;='様式３（療養者名簿）（⑤の場合）'!$W28,1,0),0),0)</f>
        <v>0</v>
      </c>
      <c r="GU19" s="139">
        <f>IF(GU$16-'様式３（療養者名簿）（⑤の場合）'!$O28+1&lt;=15,IF(GU$16&gt;='様式３（療養者名簿）（⑤の場合）'!$O28,IF(GU$16&lt;='様式３（療養者名簿）（⑤の場合）'!$W28,1,0),0),0)</f>
        <v>0</v>
      </c>
      <c r="GV19" s="139">
        <f>IF(GV$16-'様式３（療養者名簿）（⑤の場合）'!$O28+1&lt;=15,IF(GV$16&gt;='様式３（療養者名簿）（⑤の場合）'!$O28,IF(GV$16&lt;='様式３（療養者名簿）（⑤の場合）'!$W28,1,0),0),0)</f>
        <v>0</v>
      </c>
      <c r="GW19" s="139">
        <f>IF(GW$16-'様式３（療養者名簿）（⑤の場合）'!$O28+1&lt;=15,IF(GW$16&gt;='様式３（療養者名簿）（⑤の場合）'!$O28,IF(GW$16&lt;='様式３（療養者名簿）（⑤の場合）'!$W28,1,0),0),0)</f>
        <v>0</v>
      </c>
      <c r="GX19" s="139">
        <f>IF(GX$16-'様式３（療養者名簿）（⑤の場合）'!$O28+1&lt;=15,IF(GX$16&gt;='様式３（療養者名簿）（⑤の場合）'!$O28,IF(GX$16&lt;='様式３（療養者名簿）（⑤の場合）'!$W28,1,0),0),0)</f>
        <v>0</v>
      </c>
      <c r="GY19" s="139">
        <f>IF(GY$16-'様式３（療養者名簿）（⑤の場合）'!$O28+1&lt;=15,IF(GY$16&gt;='様式３（療養者名簿）（⑤の場合）'!$O28,IF(GY$16&lt;='様式３（療養者名簿）（⑤の場合）'!$W28,1,0),0),0)</f>
        <v>0</v>
      </c>
      <c r="GZ19" s="139">
        <f>IF(GZ$16-'様式３（療養者名簿）（⑤の場合）'!$O28+1&lt;=15,IF(GZ$16&gt;='様式３（療養者名簿）（⑤の場合）'!$O28,IF(GZ$16&lt;='様式３（療養者名簿）（⑤の場合）'!$W28,1,0),0),0)</f>
        <v>0</v>
      </c>
      <c r="HA19" s="139">
        <f>IF(HA$16-'様式３（療養者名簿）（⑤の場合）'!$O28+1&lt;=15,IF(HA$16&gt;='様式３（療養者名簿）（⑤の場合）'!$O28,IF(HA$16&lt;='様式３（療養者名簿）（⑤の場合）'!$W28,1,0),0),0)</f>
        <v>0</v>
      </c>
      <c r="HB19" s="139">
        <f>IF(HB$16-'様式３（療養者名簿）（⑤の場合）'!$O28+1&lt;=15,IF(HB$16&gt;='様式３（療養者名簿）（⑤の場合）'!$O28,IF(HB$16&lt;='様式３（療養者名簿）（⑤の場合）'!$W28,1,0),0),0)</f>
        <v>0</v>
      </c>
      <c r="HC19" s="139">
        <f>IF(HC$16-'様式３（療養者名簿）（⑤の場合）'!$O28+1&lt;=15,IF(HC$16&gt;='様式３（療養者名簿）（⑤の場合）'!$O28,IF(HC$16&lt;='様式３（療養者名簿）（⑤の場合）'!$W28,1,0),0),0)</f>
        <v>0</v>
      </c>
      <c r="HD19" s="139">
        <f>IF(HD$16-'様式３（療養者名簿）（⑤の場合）'!$O28+1&lt;=15,IF(HD$16&gt;='様式３（療養者名簿）（⑤の場合）'!$O28,IF(HD$16&lt;='様式３（療養者名簿）（⑤の場合）'!$W28,1,0),0),0)</f>
        <v>0</v>
      </c>
      <c r="HE19" s="139">
        <f>IF(HE$16-'様式３（療養者名簿）（⑤の場合）'!$O28+1&lt;=15,IF(HE$16&gt;='様式３（療養者名簿）（⑤の場合）'!$O28,IF(HE$16&lt;='様式３（療養者名簿）（⑤の場合）'!$W28,1,0),0),0)</f>
        <v>0</v>
      </c>
      <c r="HF19" s="139">
        <f>IF(HF$16-'様式３（療養者名簿）（⑤の場合）'!$O28+1&lt;=15,IF(HF$16&gt;='様式３（療養者名簿）（⑤の場合）'!$O28,IF(HF$16&lt;='様式３（療養者名簿）（⑤の場合）'!$W28,1,0),0),0)</f>
        <v>0</v>
      </c>
      <c r="HG19" s="139">
        <f>IF(HG$16-'様式３（療養者名簿）（⑤の場合）'!$O28+1&lt;=15,IF(HG$16&gt;='様式３（療養者名簿）（⑤の場合）'!$O28,IF(HG$16&lt;='様式３（療養者名簿）（⑤の場合）'!$W28,1,0),0),0)</f>
        <v>0</v>
      </c>
      <c r="HH19" s="139">
        <f>IF(HH$16-'様式３（療養者名簿）（⑤の場合）'!$O28+1&lt;=15,IF(HH$16&gt;='様式３（療養者名簿）（⑤の場合）'!$O28,IF(HH$16&lt;='様式３（療養者名簿）（⑤の場合）'!$W28,1,0),0),0)</f>
        <v>0</v>
      </c>
      <c r="HI19" s="139">
        <f>IF(HI$16-'様式３（療養者名簿）（⑤の場合）'!$O28+1&lt;=15,IF(HI$16&gt;='様式３（療養者名簿）（⑤の場合）'!$O28,IF(HI$16&lt;='様式３（療養者名簿）（⑤の場合）'!$W28,1,0),0),0)</f>
        <v>0</v>
      </c>
      <c r="HJ19" s="139">
        <f>IF(HJ$16-'様式３（療養者名簿）（⑤の場合）'!$O28+1&lt;=15,IF(HJ$16&gt;='様式３（療養者名簿）（⑤の場合）'!$O28,IF(HJ$16&lt;='様式３（療養者名簿）（⑤の場合）'!$W28,1,0),0),0)</f>
        <v>0</v>
      </c>
      <c r="HK19" s="139">
        <f>IF(HK$16-'様式３（療養者名簿）（⑤の場合）'!$O28+1&lt;=15,IF(HK$16&gt;='様式３（療養者名簿）（⑤の場合）'!$O28,IF(HK$16&lt;='様式３（療養者名簿）（⑤の場合）'!$W28,1,0),0),0)</f>
        <v>0</v>
      </c>
      <c r="HL19" s="139">
        <f>IF(HL$16-'様式３（療養者名簿）（⑤の場合）'!$O28+1&lt;=15,IF(HL$16&gt;='様式３（療養者名簿）（⑤の場合）'!$O28,IF(HL$16&lt;='様式３（療養者名簿）（⑤の場合）'!$W28,1,0),0),0)</f>
        <v>0</v>
      </c>
      <c r="HM19" s="139">
        <f>IF(HM$16-'様式３（療養者名簿）（⑤の場合）'!$O28+1&lt;=15,IF(HM$16&gt;='様式３（療養者名簿）（⑤の場合）'!$O28,IF(HM$16&lt;='様式３（療養者名簿）（⑤の場合）'!$W28,1,0),0),0)</f>
        <v>0</v>
      </c>
      <c r="HN19" s="139">
        <f>IF(HN$16-'様式３（療養者名簿）（⑤の場合）'!$O28+1&lt;=15,IF(HN$16&gt;='様式３（療養者名簿）（⑤の場合）'!$O28,IF(HN$16&lt;='様式３（療養者名簿）（⑤の場合）'!$W28,1,0),0),0)</f>
        <v>0</v>
      </c>
      <c r="HO19" s="139">
        <f>IF(HO$16-'様式３（療養者名簿）（⑤の場合）'!$O28+1&lt;=15,IF(HO$16&gt;='様式３（療養者名簿）（⑤の場合）'!$O28,IF(HO$16&lt;='様式３（療養者名簿）（⑤の場合）'!$W28,1,0),0),0)</f>
        <v>0</v>
      </c>
      <c r="HP19" s="139">
        <f>IF(HP$16-'様式３（療養者名簿）（⑤の場合）'!$O28+1&lt;=15,IF(HP$16&gt;='様式３（療養者名簿）（⑤の場合）'!$O28,IF(HP$16&lt;='様式３（療養者名簿）（⑤の場合）'!$W28,1,0),0),0)</f>
        <v>0</v>
      </c>
      <c r="HQ19" s="139">
        <f>IF(HQ$16-'様式３（療養者名簿）（⑤の場合）'!$O28+1&lt;=15,IF(HQ$16&gt;='様式３（療養者名簿）（⑤の場合）'!$O28,IF(HQ$16&lt;='様式３（療養者名簿）（⑤の場合）'!$W28,1,0),0),0)</f>
        <v>0</v>
      </c>
      <c r="HR19" s="139">
        <f>IF(HR$16-'様式３（療養者名簿）（⑤の場合）'!$O28+1&lt;=15,IF(HR$16&gt;='様式３（療養者名簿）（⑤の場合）'!$O28,IF(HR$16&lt;='様式３（療養者名簿）（⑤の場合）'!$W28,1,0),0),0)</f>
        <v>0</v>
      </c>
      <c r="HS19" s="139">
        <f>IF(HS$16-'様式３（療養者名簿）（⑤の場合）'!$O28+1&lt;=15,IF(HS$16&gt;='様式３（療養者名簿）（⑤の場合）'!$O28,IF(HS$16&lt;='様式３（療養者名簿）（⑤の場合）'!$W28,1,0),0),0)</f>
        <v>0</v>
      </c>
      <c r="HT19" s="139">
        <f>IF(HT$16-'様式３（療養者名簿）（⑤の場合）'!$O28+1&lt;=15,IF(HT$16&gt;='様式３（療養者名簿）（⑤の場合）'!$O28,IF(HT$16&lt;='様式３（療養者名簿）（⑤の場合）'!$W28,1,0),0),0)</f>
        <v>0</v>
      </c>
      <c r="HU19" s="139">
        <f>IF(HU$16-'様式３（療養者名簿）（⑤の場合）'!$O28+1&lt;=15,IF(HU$16&gt;='様式３（療養者名簿）（⑤の場合）'!$O28,IF(HU$16&lt;='様式３（療養者名簿）（⑤の場合）'!$W28,1,0),0),0)</f>
        <v>0</v>
      </c>
      <c r="HV19" s="139">
        <f>IF(HV$16-'様式３（療養者名簿）（⑤の場合）'!$O28+1&lt;=15,IF(HV$16&gt;='様式３（療養者名簿）（⑤の場合）'!$O28,IF(HV$16&lt;='様式３（療養者名簿）（⑤の場合）'!$W28,1,0),0),0)</f>
        <v>0</v>
      </c>
      <c r="HW19" s="139">
        <f>IF(HW$16-'様式３（療養者名簿）（⑤の場合）'!$O28+1&lt;=15,IF(HW$16&gt;='様式３（療養者名簿）（⑤の場合）'!$O28,IF(HW$16&lt;='様式３（療養者名簿）（⑤の場合）'!$W28,1,0),0),0)</f>
        <v>0</v>
      </c>
      <c r="HX19" s="139">
        <f>IF(HX$16-'様式３（療養者名簿）（⑤の場合）'!$O28+1&lt;=15,IF(HX$16&gt;='様式３（療養者名簿）（⑤の場合）'!$O28,IF(HX$16&lt;='様式３（療養者名簿）（⑤の場合）'!$W28,1,0),0),0)</f>
        <v>0</v>
      </c>
      <c r="HY19" s="139">
        <f>IF(HY$16-'様式３（療養者名簿）（⑤の場合）'!$O28+1&lt;=15,IF(HY$16&gt;='様式３（療養者名簿）（⑤の場合）'!$O28,IF(HY$16&lt;='様式３（療養者名簿）（⑤の場合）'!$W28,1,0),0),0)</f>
        <v>0</v>
      </c>
      <c r="HZ19" s="139">
        <f>IF(HZ$16-'様式３（療養者名簿）（⑤の場合）'!$O28+1&lt;=15,IF(HZ$16&gt;='様式３（療養者名簿）（⑤の場合）'!$O28,IF(HZ$16&lt;='様式３（療養者名簿）（⑤の場合）'!$W28,1,0),0),0)</f>
        <v>0</v>
      </c>
      <c r="IA19" s="139">
        <f>IF(IA$16-'様式３（療養者名簿）（⑤の場合）'!$O28+1&lt;=15,IF(IA$16&gt;='様式３（療養者名簿）（⑤の場合）'!$O28,IF(IA$16&lt;='様式３（療養者名簿）（⑤の場合）'!$W28,1,0),0),0)</f>
        <v>0</v>
      </c>
      <c r="IB19" s="139">
        <f>IF(IB$16-'様式３（療養者名簿）（⑤の場合）'!$O28+1&lt;=15,IF(IB$16&gt;='様式３（療養者名簿）（⑤の場合）'!$O28,IF(IB$16&lt;='様式３（療養者名簿）（⑤の場合）'!$W28,1,0),0),0)</f>
        <v>0</v>
      </c>
      <c r="IC19" s="139">
        <f>IF(IC$16-'様式３（療養者名簿）（⑤の場合）'!$O28+1&lt;=15,IF(IC$16&gt;='様式３（療養者名簿）（⑤の場合）'!$O28,IF(IC$16&lt;='様式３（療養者名簿）（⑤の場合）'!$W28,1,0),0),0)</f>
        <v>0</v>
      </c>
      <c r="ID19" s="139">
        <f>IF(ID$16-'様式３（療養者名簿）（⑤の場合）'!$O28+1&lt;=15,IF(ID$16&gt;='様式３（療養者名簿）（⑤の場合）'!$O28,IF(ID$16&lt;='様式３（療養者名簿）（⑤の場合）'!$W28,1,0),0),0)</f>
        <v>0</v>
      </c>
      <c r="IE19" s="139">
        <f>IF(IE$16-'様式３（療養者名簿）（⑤の場合）'!$O28+1&lt;=15,IF(IE$16&gt;='様式３（療養者名簿）（⑤の場合）'!$O28,IF(IE$16&lt;='様式３（療養者名簿）（⑤の場合）'!$W28,1,0),0),0)</f>
        <v>0</v>
      </c>
      <c r="IF19" s="139">
        <f>IF(IF$16-'様式３（療養者名簿）（⑤の場合）'!$O28+1&lt;=15,IF(IF$16&gt;='様式３（療養者名簿）（⑤の場合）'!$O28,IF(IF$16&lt;='様式３（療養者名簿）（⑤の場合）'!$W28,1,0),0),0)</f>
        <v>0</v>
      </c>
      <c r="IG19" s="139">
        <f>IF(IG$16-'様式３（療養者名簿）（⑤の場合）'!$O28+1&lt;=15,IF(IG$16&gt;='様式３（療養者名簿）（⑤の場合）'!$O28,IF(IG$16&lt;='様式３（療養者名簿）（⑤の場合）'!$W28,1,0),0),0)</f>
        <v>0</v>
      </c>
      <c r="IH19" s="139">
        <f>IF(IH$16-'様式３（療養者名簿）（⑤の場合）'!$O28+1&lt;=15,IF(IH$16&gt;='様式３（療養者名簿）（⑤の場合）'!$O28,IF(IH$16&lt;='様式３（療養者名簿）（⑤の場合）'!$W28,1,0),0),0)</f>
        <v>0</v>
      </c>
      <c r="II19" s="139">
        <f>IF(II$16-'様式３（療養者名簿）（⑤の場合）'!$O28+1&lt;=15,IF(II$16&gt;='様式３（療養者名簿）（⑤の場合）'!$O28,IF(II$16&lt;='様式３（療養者名簿）（⑤の場合）'!$W28,1,0),0),0)</f>
        <v>0</v>
      </c>
      <c r="IJ19" s="139">
        <f>IF(IJ$16-'様式３（療養者名簿）（⑤の場合）'!$O28+1&lt;=15,IF(IJ$16&gt;='様式３（療養者名簿）（⑤の場合）'!$O28,IF(IJ$16&lt;='様式３（療養者名簿）（⑤の場合）'!$W28,1,0),0),0)</f>
        <v>0</v>
      </c>
      <c r="IK19" s="139">
        <f>IF(IK$16-'様式３（療養者名簿）（⑤の場合）'!$O28+1&lt;=15,IF(IK$16&gt;='様式３（療養者名簿）（⑤の場合）'!$O28,IF(IK$16&lt;='様式３（療養者名簿）（⑤の場合）'!$W28,1,0),0),0)</f>
        <v>0</v>
      </c>
      <c r="IL19" s="139">
        <f>IF(IL$16-'様式３（療養者名簿）（⑤の場合）'!$O28+1&lt;=15,IF(IL$16&gt;='様式３（療養者名簿）（⑤の場合）'!$O28,IF(IL$16&lt;='様式３（療養者名簿）（⑤の場合）'!$W28,1,0),0),0)</f>
        <v>0</v>
      </c>
      <c r="IM19" s="139">
        <f>IF(IM$16-'様式３（療養者名簿）（⑤の場合）'!$O28+1&lt;=15,IF(IM$16&gt;='様式３（療養者名簿）（⑤の場合）'!$O28,IF(IM$16&lt;='様式３（療養者名簿）（⑤の場合）'!$W28,1,0),0),0)</f>
        <v>0</v>
      </c>
      <c r="IN19" s="139">
        <f>IF(IN$16-'様式３（療養者名簿）（⑤の場合）'!$O28+1&lt;=15,IF(IN$16&gt;='様式３（療養者名簿）（⑤の場合）'!$O28,IF(IN$16&lt;='様式３（療養者名簿）（⑤の場合）'!$W28,1,0),0),0)</f>
        <v>0</v>
      </c>
      <c r="IO19" s="139">
        <f>IF(IO$16-'様式３（療養者名簿）（⑤の場合）'!$O28+1&lt;=15,IF(IO$16&gt;='様式３（療養者名簿）（⑤の場合）'!$O28,IF(IO$16&lt;='様式３（療養者名簿）（⑤の場合）'!$W28,1,0),0),0)</f>
        <v>0</v>
      </c>
      <c r="IP19" s="139">
        <f>IF(IP$16-'様式３（療養者名簿）（⑤の場合）'!$O28+1&lt;=15,IF(IP$16&gt;='様式３（療養者名簿）（⑤の場合）'!$O28,IF(IP$16&lt;='様式３（療養者名簿）（⑤の場合）'!$W28,1,0),0),0)</f>
        <v>0</v>
      </c>
      <c r="IQ19" s="139">
        <f>IF(IQ$16-'様式３（療養者名簿）（⑤の場合）'!$O28+1&lt;=15,IF(IQ$16&gt;='様式３（療養者名簿）（⑤の場合）'!$O28,IF(IQ$16&lt;='様式３（療養者名簿）（⑤の場合）'!$W28,1,0),0),0)</f>
        <v>0</v>
      </c>
      <c r="IR19" s="139">
        <f>IF(IR$16-'様式３（療養者名簿）（⑤の場合）'!$O28+1&lt;=15,IF(IR$16&gt;='様式３（療養者名簿）（⑤の場合）'!$O28,IF(IR$16&lt;='様式３（療養者名簿）（⑤の場合）'!$W28,1,0),0),0)</f>
        <v>0</v>
      </c>
      <c r="IS19" s="139">
        <f>IF(IS$16-'様式３（療養者名簿）（⑤の場合）'!$O28+1&lt;=15,IF(IS$16&gt;='様式３（療養者名簿）（⑤の場合）'!$O28,IF(IS$16&lt;='様式３（療養者名簿）（⑤の場合）'!$W28,1,0),0),0)</f>
        <v>0</v>
      </c>
      <c r="IT19" s="139">
        <f>IF(IT$16-'様式３（療養者名簿）（⑤の場合）'!$O28+1&lt;=15,IF(IT$16&gt;='様式３（療養者名簿）（⑤の場合）'!$O28,IF(IT$16&lt;='様式３（療養者名簿）（⑤の場合）'!$W28,1,0),0),0)</f>
        <v>0</v>
      </c>
      <c r="IU19" s="139">
        <f>IF(IU$16-'様式３（療養者名簿）（⑤の場合）'!$O28+1&lt;=15,IF(IU$16&gt;='様式３（療養者名簿）（⑤の場合）'!$O28,IF(IU$16&lt;='様式３（療養者名簿）（⑤の場合）'!$W28,1,0),0),0)</f>
        <v>0</v>
      </c>
      <c r="IV19" s="139">
        <f>IF(IV$16-'様式３（療養者名簿）（⑤の場合）'!$O28+1&lt;=15,IF(IV$16&gt;='様式３（療養者名簿）（⑤の場合）'!$O28,IF(IV$16&lt;='様式３（療養者名簿）（⑤の場合）'!$W28,1,0),0),0)</f>
        <v>0</v>
      </c>
      <c r="IW19" s="139">
        <f>IF(IW$16-'様式３（療養者名簿）（⑤の場合）'!$O28+1&lt;=15,IF(IW$16&gt;='様式３（療養者名簿）（⑤の場合）'!$O28,IF(IW$16&lt;='様式３（療養者名簿）（⑤の場合）'!$W28,1,0),0),0)</f>
        <v>0</v>
      </c>
      <c r="IX19" s="139">
        <f>IF(IX$16-'様式３（療養者名簿）（⑤の場合）'!$O28+1&lt;=15,IF(IX$16&gt;='様式３（療養者名簿）（⑤の場合）'!$O28,IF(IX$16&lt;='様式３（療養者名簿）（⑤の場合）'!$W28,1,0),0),0)</f>
        <v>0</v>
      </c>
      <c r="IY19" s="139">
        <f>IF(IY$16-'様式３（療養者名簿）（⑤の場合）'!$O28+1&lt;=15,IF(IY$16&gt;='様式３（療養者名簿）（⑤の場合）'!$O28,IF(IY$16&lt;='様式３（療養者名簿）（⑤の場合）'!$W28,1,0),0),0)</f>
        <v>0</v>
      </c>
      <c r="IZ19" s="139">
        <f>IF(IZ$16-'様式３（療養者名簿）（⑤の場合）'!$O28+1&lt;=15,IF(IZ$16&gt;='様式３（療養者名簿）（⑤の場合）'!$O28,IF(IZ$16&lt;='様式３（療養者名簿）（⑤の場合）'!$W28,1,0),0),0)</f>
        <v>0</v>
      </c>
      <c r="JA19" s="139">
        <f>IF(JA$16-'様式３（療養者名簿）（⑤の場合）'!$O28+1&lt;=15,IF(JA$16&gt;='様式３（療養者名簿）（⑤の場合）'!$O28,IF(JA$16&lt;='様式３（療養者名簿）（⑤の場合）'!$W28,1,0),0),0)</f>
        <v>0</v>
      </c>
      <c r="JB19" s="139">
        <f>IF(JB$16-'様式３（療養者名簿）（⑤の場合）'!$O28+1&lt;=15,IF(JB$16&gt;='様式３（療養者名簿）（⑤の場合）'!$O28,IF(JB$16&lt;='様式３（療養者名簿）（⑤の場合）'!$W28,1,0),0),0)</f>
        <v>0</v>
      </c>
      <c r="JC19" s="139">
        <f>IF(JC$16-'様式３（療養者名簿）（⑤の場合）'!$O28+1&lt;=15,IF(JC$16&gt;='様式３（療養者名簿）（⑤の場合）'!$O28,IF(JC$16&lt;='様式３（療養者名簿）（⑤の場合）'!$W28,1,0),0),0)</f>
        <v>0</v>
      </c>
      <c r="JD19" s="139">
        <f>IF(JD$16-'様式３（療養者名簿）（⑤の場合）'!$O28+1&lt;=15,IF(JD$16&gt;='様式３（療養者名簿）（⑤の場合）'!$O28,IF(JD$16&lt;='様式３（療養者名簿）（⑤の場合）'!$W28,1,0),0),0)</f>
        <v>0</v>
      </c>
      <c r="JE19" s="139">
        <f>IF(JE$16-'様式３（療養者名簿）（⑤の場合）'!$O28+1&lt;=15,IF(JE$16&gt;='様式３（療養者名簿）（⑤の場合）'!$O28,IF(JE$16&lt;='様式３（療養者名簿）（⑤の場合）'!$W28,1,0),0),0)</f>
        <v>0</v>
      </c>
      <c r="JF19" s="139">
        <f>IF(JF$16-'様式３（療養者名簿）（⑤の場合）'!$O28+1&lt;=15,IF(JF$16&gt;='様式３（療養者名簿）（⑤の場合）'!$O28,IF(JF$16&lt;='様式３（療養者名簿）（⑤の場合）'!$W28,1,0),0),0)</f>
        <v>0</v>
      </c>
      <c r="JG19" s="139">
        <f>IF(JG$16-'様式３（療養者名簿）（⑤の場合）'!$O28+1&lt;=15,IF(JG$16&gt;='様式３（療養者名簿）（⑤の場合）'!$O28,IF(JG$16&lt;='様式３（療養者名簿）（⑤の場合）'!$W28,1,0),0),0)</f>
        <v>0</v>
      </c>
      <c r="JH19" s="139">
        <f>IF(JH$16-'様式３（療養者名簿）（⑤の場合）'!$O28+1&lt;=15,IF(JH$16&gt;='様式３（療養者名簿）（⑤の場合）'!$O28,IF(JH$16&lt;='様式３（療養者名簿）（⑤の場合）'!$W28,1,0),0),0)</f>
        <v>0</v>
      </c>
      <c r="JI19" s="139">
        <f>IF(JI$16-'様式３（療養者名簿）（⑤の場合）'!$O28+1&lt;=15,IF(JI$16&gt;='様式３（療養者名簿）（⑤の場合）'!$O28,IF(JI$16&lt;='様式３（療養者名簿）（⑤の場合）'!$W28,1,0),0),0)</f>
        <v>0</v>
      </c>
      <c r="JJ19" s="139">
        <f>IF(JJ$16-'様式３（療養者名簿）（⑤の場合）'!$O28+1&lt;=15,IF(JJ$16&gt;='様式３（療養者名簿）（⑤の場合）'!$O28,IF(JJ$16&lt;='様式３（療養者名簿）（⑤の場合）'!$W28,1,0),0),0)</f>
        <v>0</v>
      </c>
      <c r="JK19" s="139">
        <f>IF(JK$16-'様式３（療養者名簿）（⑤の場合）'!$O28+1&lt;=15,IF(JK$16&gt;='様式３（療養者名簿）（⑤の場合）'!$O28,IF(JK$16&lt;='様式３（療養者名簿）（⑤の場合）'!$W28,1,0),0),0)</f>
        <v>0</v>
      </c>
      <c r="JL19" s="139">
        <f>IF(JL$16-'様式３（療養者名簿）（⑤の場合）'!$O28+1&lt;=15,IF(JL$16&gt;='様式３（療養者名簿）（⑤の場合）'!$O28,IF(JL$16&lt;='様式３（療養者名簿）（⑤の場合）'!$W28,1,0),0),0)</f>
        <v>0</v>
      </c>
      <c r="JM19" s="139">
        <f>IF(JM$16-'様式３（療養者名簿）（⑤の場合）'!$O28+1&lt;=15,IF(JM$16&gt;='様式３（療養者名簿）（⑤の場合）'!$O28,IF(JM$16&lt;='様式３（療養者名簿）（⑤の場合）'!$W28,1,0),0),0)</f>
        <v>0</v>
      </c>
      <c r="JN19" s="139">
        <f>IF(JN$16-'様式３（療養者名簿）（⑤の場合）'!$O28+1&lt;=15,IF(JN$16&gt;='様式３（療養者名簿）（⑤の場合）'!$O28,IF(JN$16&lt;='様式３（療養者名簿）（⑤の場合）'!$W28,1,0),0),0)</f>
        <v>0</v>
      </c>
      <c r="JO19" s="139">
        <f>IF(JO$16-'様式３（療養者名簿）（⑤の場合）'!$O28+1&lt;=15,IF(JO$16&gt;='様式３（療養者名簿）（⑤の場合）'!$O28,IF(JO$16&lt;='様式３（療養者名簿）（⑤の場合）'!$W28,1,0),0),0)</f>
        <v>0</v>
      </c>
      <c r="JP19" s="139">
        <f>IF(JP$16-'様式３（療養者名簿）（⑤の場合）'!$O28+1&lt;=15,IF(JP$16&gt;='様式３（療養者名簿）（⑤の場合）'!$O28,IF(JP$16&lt;='様式３（療養者名簿）（⑤の場合）'!$W28,1,0),0),0)</f>
        <v>0</v>
      </c>
      <c r="JQ19" s="139">
        <f>IF(JQ$16-'様式３（療養者名簿）（⑤の場合）'!$O28+1&lt;=15,IF(JQ$16&gt;='様式３（療養者名簿）（⑤の場合）'!$O28,IF(JQ$16&lt;='様式３（療養者名簿）（⑤の場合）'!$W28,1,0),0),0)</f>
        <v>0</v>
      </c>
      <c r="JR19" s="139">
        <f>IF(JR$16-'様式３（療養者名簿）（⑤の場合）'!$O28+1&lt;=15,IF(JR$16&gt;='様式３（療養者名簿）（⑤の場合）'!$O28,IF(JR$16&lt;='様式３（療養者名簿）（⑤の場合）'!$W28,1,0),0),0)</f>
        <v>0</v>
      </c>
      <c r="JS19" s="139">
        <f>IF(JS$16-'様式３（療養者名簿）（⑤の場合）'!$O28+1&lt;=15,IF(JS$16&gt;='様式３（療養者名簿）（⑤の場合）'!$O28,IF(JS$16&lt;='様式３（療養者名簿）（⑤の場合）'!$W28,1,0),0),0)</f>
        <v>0</v>
      </c>
      <c r="JT19" s="139">
        <f>IF(JT$16-'様式３（療養者名簿）（⑤の場合）'!$O28+1&lt;=15,IF(JT$16&gt;='様式３（療養者名簿）（⑤の場合）'!$O28,IF(JT$16&lt;='様式３（療養者名簿）（⑤の場合）'!$W28,1,0),0),0)</f>
        <v>0</v>
      </c>
      <c r="JU19" s="139">
        <f>IF(JU$16-'様式３（療養者名簿）（⑤の場合）'!$O28+1&lt;=15,IF(JU$16&gt;='様式３（療養者名簿）（⑤の場合）'!$O28,IF(JU$16&lt;='様式３（療養者名簿）（⑤の場合）'!$W28,1,0),0),0)</f>
        <v>0</v>
      </c>
      <c r="JV19" s="139">
        <f>IF(JV$16-'様式３（療養者名簿）（⑤の場合）'!$O28+1&lt;=15,IF(JV$16&gt;='様式３（療養者名簿）（⑤の場合）'!$O28,IF(JV$16&lt;='様式３（療養者名簿）（⑤の場合）'!$W28,1,0),0),0)</f>
        <v>0</v>
      </c>
      <c r="JW19" s="139">
        <f>IF(JW$16-'様式３（療養者名簿）（⑤の場合）'!$O28+1&lt;=15,IF(JW$16&gt;='様式３（療養者名簿）（⑤の場合）'!$O28,IF(JW$16&lt;='様式３（療養者名簿）（⑤の場合）'!$W28,1,0),0),0)</f>
        <v>0</v>
      </c>
      <c r="JX19" s="139">
        <f>IF(JX$16-'様式３（療養者名簿）（⑤の場合）'!$O28+1&lt;=15,IF(JX$16&gt;='様式３（療養者名簿）（⑤の場合）'!$O28,IF(JX$16&lt;='様式３（療養者名簿）（⑤の場合）'!$W28,1,0),0),0)</f>
        <v>0</v>
      </c>
      <c r="JY19" s="139">
        <f>IF(JY$16-'様式３（療養者名簿）（⑤の場合）'!$O28+1&lt;=15,IF(JY$16&gt;='様式３（療養者名簿）（⑤の場合）'!$O28,IF(JY$16&lt;='様式３（療養者名簿）（⑤の場合）'!$W28,1,0),0),0)</f>
        <v>0</v>
      </c>
      <c r="JZ19" s="139">
        <f>IF(JZ$16-'様式３（療養者名簿）（⑤の場合）'!$O28+1&lt;=15,IF(JZ$16&gt;='様式３（療養者名簿）（⑤の場合）'!$O28,IF(JZ$16&lt;='様式３（療養者名簿）（⑤の場合）'!$W28,1,0),0),0)</f>
        <v>0</v>
      </c>
      <c r="KA19" s="139">
        <f>IF(KA$16-'様式３（療養者名簿）（⑤の場合）'!$O28+1&lt;=15,IF(KA$16&gt;='様式３（療養者名簿）（⑤の場合）'!$O28,IF(KA$16&lt;='様式３（療養者名簿）（⑤の場合）'!$W28,1,0),0),0)</f>
        <v>0</v>
      </c>
      <c r="KB19" s="139">
        <f>IF(KB$16-'様式３（療養者名簿）（⑤の場合）'!$O28+1&lt;=15,IF(KB$16&gt;='様式３（療養者名簿）（⑤の場合）'!$O28,IF(KB$16&lt;='様式３（療養者名簿）（⑤の場合）'!$W28,1,0),0),0)</f>
        <v>0</v>
      </c>
      <c r="KC19" s="139">
        <f>IF(KC$16-'様式３（療養者名簿）（⑤の場合）'!$O28+1&lt;=15,IF(KC$16&gt;='様式３（療養者名簿）（⑤の場合）'!$O28,IF(KC$16&lt;='様式３（療養者名簿）（⑤の場合）'!$W28,1,0),0),0)</f>
        <v>0</v>
      </c>
      <c r="KD19" s="139">
        <f>IF(KD$16-'様式３（療養者名簿）（⑤の場合）'!$O28+1&lt;=15,IF(KD$16&gt;='様式３（療養者名簿）（⑤の場合）'!$O28,IF(KD$16&lt;='様式３（療養者名簿）（⑤の場合）'!$W28,1,0),0),0)</f>
        <v>0</v>
      </c>
      <c r="KE19" s="139">
        <f>IF(KE$16-'様式３（療養者名簿）（⑤の場合）'!$O28+1&lt;=15,IF(KE$16&gt;='様式３（療養者名簿）（⑤の場合）'!$O28,IF(KE$16&lt;='様式３（療養者名簿）（⑤の場合）'!$W28,1,0),0),0)</f>
        <v>0</v>
      </c>
      <c r="KF19" s="139">
        <f>IF(KF$16-'様式３（療養者名簿）（⑤の場合）'!$O28+1&lt;=15,IF(KF$16&gt;='様式３（療養者名簿）（⑤の場合）'!$O28,IF(KF$16&lt;='様式３（療養者名簿）（⑤の場合）'!$W28,1,0),0),0)</f>
        <v>0</v>
      </c>
      <c r="KG19" s="139">
        <f>IF(KG$16-'様式３（療養者名簿）（⑤の場合）'!$O28+1&lt;=15,IF(KG$16&gt;='様式３（療養者名簿）（⑤の場合）'!$O28,IF(KG$16&lt;='様式３（療養者名簿）（⑤の場合）'!$W28,1,0),0),0)</f>
        <v>0</v>
      </c>
      <c r="KH19" s="139">
        <f>IF(KH$16-'様式３（療養者名簿）（⑤の場合）'!$O28+1&lt;=15,IF(KH$16&gt;='様式３（療養者名簿）（⑤の場合）'!$O28,IF(KH$16&lt;='様式３（療養者名簿）（⑤の場合）'!$W28,1,0),0),0)</f>
        <v>0</v>
      </c>
      <c r="KI19" s="139">
        <f>IF(KI$16-'様式３（療養者名簿）（⑤の場合）'!$O28+1&lt;=15,IF(KI$16&gt;='様式３（療養者名簿）（⑤の場合）'!$O28,IF(KI$16&lt;='様式３（療養者名簿）（⑤の場合）'!$W28,1,0),0),0)</f>
        <v>0</v>
      </c>
      <c r="KJ19" s="139">
        <f>IF(KJ$16-'様式３（療養者名簿）（⑤の場合）'!$O28+1&lt;=15,IF(KJ$16&gt;='様式３（療養者名簿）（⑤の場合）'!$O28,IF(KJ$16&lt;='様式３（療養者名簿）（⑤の場合）'!$W28,1,0),0),0)</f>
        <v>0</v>
      </c>
      <c r="KK19" s="139">
        <f>IF(KK$16-'様式３（療養者名簿）（⑤の場合）'!$O28+1&lt;=15,IF(KK$16&gt;='様式３（療養者名簿）（⑤の場合）'!$O28,IF(KK$16&lt;='様式３（療養者名簿）（⑤の場合）'!$W28,1,0),0),0)</f>
        <v>0</v>
      </c>
      <c r="KL19" s="139">
        <f>IF(KL$16-'様式３（療養者名簿）（⑤の場合）'!$O28+1&lt;=15,IF(KL$16&gt;='様式３（療養者名簿）（⑤の場合）'!$O28,IF(KL$16&lt;='様式３（療養者名簿）（⑤の場合）'!$W28,1,0),0),0)</f>
        <v>0</v>
      </c>
      <c r="KM19" s="139">
        <f>IF(KM$16-'様式３（療養者名簿）（⑤の場合）'!$O28+1&lt;=15,IF(KM$16&gt;='様式３（療養者名簿）（⑤の場合）'!$O28,IF(KM$16&lt;='様式３（療養者名簿）（⑤の場合）'!$W28,1,0),0),0)</f>
        <v>0</v>
      </c>
      <c r="KN19" s="139">
        <f>IF(KN$16-'様式３（療養者名簿）（⑤の場合）'!$O28+1&lt;=15,IF(KN$16&gt;='様式３（療養者名簿）（⑤の場合）'!$O28,IF(KN$16&lt;='様式３（療養者名簿）（⑤の場合）'!$W28,1,0),0),0)</f>
        <v>0</v>
      </c>
      <c r="KO19" s="139">
        <f>IF(KO$16-'様式３（療養者名簿）（⑤の場合）'!$O28+1&lt;=15,IF(KO$16&gt;='様式３（療養者名簿）（⑤の場合）'!$O28,IF(KO$16&lt;='様式３（療養者名簿）（⑤の場合）'!$W28,1,0),0),0)</f>
        <v>0</v>
      </c>
      <c r="KP19" s="139">
        <f>IF(KP$16-'様式３（療養者名簿）（⑤の場合）'!$O28+1&lt;=15,IF(KP$16&gt;='様式３（療養者名簿）（⑤の場合）'!$O28,IF(KP$16&lt;='様式３（療養者名簿）（⑤の場合）'!$W28,1,0),0),0)</f>
        <v>0</v>
      </c>
      <c r="KQ19" s="139">
        <f>IF(KQ$16-'様式３（療養者名簿）（⑤の場合）'!$O28+1&lt;=15,IF(KQ$16&gt;='様式３（療養者名簿）（⑤の場合）'!$O28,IF(KQ$16&lt;='様式３（療養者名簿）（⑤の場合）'!$W28,1,0),0),0)</f>
        <v>0</v>
      </c>
      <c r="KR19" s="139">
        <f>IF(KR$16-'様式３（療養者名簿）（⑤の場合）'!$O28+1&lt;=15,IF(KR$16&gt;='様式３（療養者名簿）（⑤の場合）'!$O28,IF(KR$16&lt;='様式３（療養者名簿）（⑤の場合）'!$W28,1,0),0),0)</f>
        <v>0</v>
      </c>
      <c r="KS19" s="139">
        <f>IF(KS$16-'様式３（療養者名簿）（⑤の場合）'!$O28+1&lt;=15,IF(KS$16&gt;='様式３（療養者名簿）（⑤の場合）'!$O28,IF(KS$16&lt;='様式３（療養者名簿）（⑤の場合）'!$W28,1,0),0),0)</f>
        <v>0</v>
      </c>
      <c r="KT19" s="139">
        <f>IF(KT$16-'様式３（療養者名簿）（⑤の場合）'!$O28+1&lt;=15,IF(KT$16&gt;='様式３（療養者名簿）（⑤の場合）'!$O28,IF(KT$16&lt;='様式３（療養者名簿）（⑤の場合）'!$W28,1,0),0),0)</f>
        <v>0</v>
      </c>
      <c r="KU19" s="139">
        <f>IF(KU$16-'様式３（療養者名簿）（⑤の場合）'!$O28+1&lt;=15,IF(KU$16&gt;='様式３（療養者名簿）（⑤の場合）'!$O28,IF(KU$16&lt;='様式３（療養者名簿）（⑤の場合）'!$W28,1,0),0),0)</f>
        <v>0</v>
      </c>
      <c r="KV19" s="139">
        <f>IF(KV$16-'様式３（療養者名簿）（⑤の場合）'!$O28+1&lt;=15,IF(KV$16&gt;='様式３（療養者名簿）（⑤の場合）'!$O28,IF(KV$16&lt;='様式３（療養者名簿）（⑤の場合）'!$W28,1,0),0),0)</f>
        <v>0</v>
      </c>
      <c r="KW19" s="139">
        <f>IF(KW$16-'様式３（療養者名簿）（⑤の場合）'!$O28+1&lt;=15,IF(KW$16&gt;='様式３（療養者名簿）（⑤の場合）'!$O28,IF(KW$16&lt;='様式３（療養者名簿）（⑤の場合）'!$W28,1,0),0),0)</f>
        <v>0</v>
      </c>
      <c r="KX19" s="139">
        <f>IF(KX$16-'様式３（療養者名簿）（⑤の場合）'!$O28+1&lt;=15,IF(KX$16&gt;='様式３（療養者名簿）（⑤の場合）'!$O28,IF(KX$16&lt;='様式３（療養者名簿）（⑤の場合）'!$W28,1,0),0),0)</f>
        <v>0</v>
      </c>
      <c r="KY19" s="139">
        <f>IF(KY$16-'様式３（療養者名簿）（⑤の場合）'!$O28+1&lt;=15,IF(KY$16&gt;='様式３（療養者名簿）（⑤の場合）'!$O28,IF(KY$16&lt;='様式３（療養者名簿）（⑤の場合）'!$W28,1,0),0),0)</f>
        <v>0</v>
      </c>
      <c r="KZ19" s="139">
        <f>IF(KZ$16-'様式３（療養者名簿）（⑤の場合）'!$O28+1&lt;=15,IF(KZ$16&gt;='様式３（療養者名簿）（⑤の場合）'!$O28,IF(KZ$16&lt;='様式３（療養者名簿）（⑤の場合）'!$W28,1,0),0),0)</f>
        <v>0</v>
      </c>
      <c r="LA19" s="139">
        <f>IF(LA$16-'様式３（療養者名簿）（⑤の場合）'!$O28+1&lt;=15,IF(LA$16&gt;='様式３（療養者名簿）（⑤の場合）'!$O28,IF(LA$16&lt;='様式３（療養者名簿）（⑤の場合）'!$W28,1,0),0),0)</f>
        <v>0</v>
      </c>
      <c r="LB19" s="139">
        <f>IF(LB$16-'様式３（療養者名簿）（⑤の場合）'!$O28+1&lt;=15,IF(LB$16&gt;='様式３（療養者名簿）（⑤の場合）'!$O28,IF(LB$16&lt;='様式３（療養者名簿）（⑤の場合）'!$W28,1,0),0),0)</f>
        <v>0</v>
      </c>
      <c r="LC19" s="139">
        <f>IF(LC$16-'様式３（療養者名簿）（⑤の場合）'!$O28+1&lt;=15,IF(LC$16&gt;='様式３（療養者名簿）（⑤の場合）'!$O28,IF(LC$16&lt;='様式３（療養者名簿）（⑤の場合）'!$W28,1,0),0),0)</f>
        <v>0</v>
      </c>
      <c r="LD19" s="139">
        <f>IF(LD$16-'様式３（療養者名簿）（⑤の場合）'!$O28+1&lt;=15,IF(LD$16&gt;='様式３（療養者名簿）（⑤の場合）'!$O28,IF(LD$16&lt;='様式３（療養者名簿）（⑤の場合）'!$W28,1,0),0),0)</f>
        <v>0</v>
      </c>
      <c r="LE19" s="139">
        <f>IF(LE$16-'様式３（療養者名簿）（⑤の場合）'!$O28+1&lt;=15,IF(LE$16&gt;='様式３（療養者名簿）（⑤の場合）'!$O28,IF(LE$16&lt;='様式３（療養者名簿）（⑤の場合）'!$W28,1,0),0),0)</f>
        <v>0</v>
      </c>
      <c r="LF19" s="139">
        <f>IF(LF$16-'様式３（療養者名簿）（⑤の場合）'!$O28+1&lt;=15,IF(LF$16&gt;='様式３（療養者名簿）（⑤の場合）'!$O28,IF(LF$16&lt;='様式３（療養者名簿）（⑤の場合）'!$W28,1,0),0),0)</f>
        <v>0</v>
      </c>
      <c r="LG19" s="139">
        <f>IF(LG$16-'様式３（療養者名簿）（⑤の場合）'!$O28+1&lt;=15,IF(LG$16&gt;='様式３（療養者名簿）（⑤の場合）'!$O28,IF(LG$16&lt;='様式３（療養者名簿）（⑤の場合）'!$W28,1,0),0),0)</f>
        <v>0</v>
      </c>
      <c r="LH19" s="139">
        <f>IF(LH$16-'様式３（療養者名簿）（⑤の場合）'!$O28+1&lt;=15,IF(LH$16&gt;='様式３（療養者名簿）（⑤の場合）'!$O28,IF(LH$16&lt;='様式３（療養者名簿）（⑤の場合）'!$W28,1,0),0),0)</f>
        <v>0</v>
      </c>
      <c r="LI19" s="139">
        <f>IF(LI$16-'様式３（療養者名簿）（⑤の場合）'!$O28+1&lt;=15,IF(LI$16&gt;='様式３（療養者名簿）（⑤の場合）'!$O28,IF(LI$16&lt;='様式３（療養者名簿）（⑤の場合）'!$W28,1,0),0),0)</f>
        <v>0</v>
      </c>
      <c r="LJ19" s="139">
        <f>IF(LJ$16-'様式３（療養者名簿）（⑤の場合）'!$O28+1&lt;=15,IF(LJ$16&gt;='様式３（療養者名簿）（⑤の場合）'!$O28,IF(LJ$16&lt;='様式３（療養者名簿）（⑤の場合）'!$W28,1,0),0),0)</f>
        <v>0</v>
      </c>
      <c r="LK19" s="139">
        <f>IF(LK$16-'様式３（療養者名簿）（⑤の場合）'!$O28+1&lt;=15,IF(LK$16&gt;='様式３（療養者名簿）（⑤の場合）'!$O28,IF(LK$16&lt;='様式３（療養者名簿）（⑤の場合）'!$W28,1,0),0),0)</f>
        <v>0</v>
      </c>
      <c r="LL19" s="139">
        <f>IF(LL$16-'様式３（療養者名簿）（⑤の場合）'!$O28+1&lt;=15,IF(LL$16&gt;='様式３（療養者名簿）（⑤の場合）'!$O28,IF(LL$16&lt;='様式３（療養者名簿）（⑤の場合）'!$W28,1,0),0),0)</f>
        <v>0</v>
      </c>
      <c r="LM19" s="139">
        <f>IF(LM$16-'様式３（療養者名簿）（⑤の場合）'!$O28+1&lt;=15,IF(LM$16&gt;='様式３（療養者名簿）（⑤の場合）'!$O28,IF(LM$16&lt;='様式３（療養者名簿）（⑤の場合）'!$W28,1,0),0),0)</f>
        <v>0</v>
      </c>
      <c r="LN19" s="139">
        <f>IF(LN$16-'様式３（療養者名簿）（⑤の場合）'!$O28+1&lt;=15,IF(LN$16&gt;='様式３（療養者名簿）（⑤の場合）'!$O28,IF(LN$16&lt;='様式３（療養者名簿）（⑤の場合）'!$W28,1,0),0),0)</f>
        <v>0</v>
      </c>
      <c r="LO19" s="139">
        <f>IF(LO$16-'様式３（療養者名簿）（⑤の場合）'!$O28+1&lt;=15,IF(LO$16&gt;='様式３（療養者名簿）（⑤の場合）'!$O28,IF(LO$16&lt;='様式３（療養者名簿）（⑤の場合）'!$W28,1,0),0),0)</f>
        <v>0</v>
      </c>
      <c r="LP19" s="139">
        <f>IF(LP$16-'様式３（療養者名簿）（⑤の場合）'!$O28+1&lt;=15,IF(LP$16&gt;='様式３（療養者名簿）（⑤の場合）'!$O28,IF(LP$16&lt;='様式３（療養者名簿）（⑤の場合）'!$W28,1,0),0),0)</f>
        <v>0</v>
      </c>
      <c r="LQ19" s="139">
        <f>IF(LQ$16-'様式３（療養者名簿）（⑤の場合）'!$O28+1&lt;=15,IF(LQ$16&gt;='様式３（療養者名簿）（⑤の場合）'!$O28,IF(LQ$16&lt;='様式３（療養者名簿）（⑤の場合）'!$W28,1,0),0),0)</f>
        <v>0</v>
      </c>
      <c r="LR19" s="139">
        <f>IF(LR$16-'様式３（療養者名簿）（⑤の場合）'!$O28+1&lt;=15,IF(LR$16&gt;='様式３（療養者名簿）（⑤の場合）'!$O28,IF(LR$16&lt;='様式３（療養者名簿）（⑤の場合）'!$W28,1,0),0),0)</f>
        <v>0</v>
      </c>
      <c r="LS19" s="139">
        <f>IF(LS$16-'様式３（療養者名簿）（⑤の場合）'!$O28+1&lt;=15,IF(LS$16&gt;='様式３（療養者名簿）（⑤の場合）'!$O28,IF(LS$16&lt;='様式３（療養者名簿）（⑤の場合）'!$W28,1,0),0),0)</f>
        <v>0</v>
      </c>
      <c r="LT19" s="139">
        <f>IF(LT$16-'様式３（療養者名簿）（⑤の場合）'!$O28+1&lt;=15,IF(LT$16&gt;='様式３（療養者名簿）（⑤の場合）'!$O28,IF(LT$16&lt;='様式３（療養者名簿）（⑤の場合）'!$W28,1,0),0),0)</f>
        <v>0</v>
      </c>
      <c r="LU19" s="139">
        <f>IF(LU$16-'様式３（療養者名簿）（⑤の場合）'!$O28+1&lt;=15,IF(LU$16&gt;='様式３（療養者名簿）（⑤の場合）'!$O28,IF(LU$16&lt;='様式３（療養者名簿）（⑤の場合）'!$W28,1,0),0),0)</f>
        <v>0</v>
      </c>
      <c r="LV19" s="139">
        <f>IF(LV$16-'様式３（療養者名簿）（⑤の場合）'!$O28+1&lt;=15,IF(LV$16&gt;='様式３（療養者名簿）（⑤の場合）'!$O28,IF(LV$16&lt;='様式３（療養者名簿）（⑤の場合）'!$W28,1,0),0),0)</f>
        <v>0</v>
      </c>
      <c r="LW19" s="139">
        <f>IF(LW$16-'様式３（療養者名簿）（⑤の場合）'!$O28+1&lt;=15,IF(LW$16&gt;='様式３（療養者名簿）（⑤の場合）'!$O28,IF(LW$16&lt;='様式３（療養者名簿）（⑤の場合）'!$W28,1,0),0),0)</f>
        <v>0</v>
      </c>
      <c r="LX19" s="139">
        <f>IF(LX$16-'様式３（療養者名簿）（⑤の場合）'!$O28+1&lt;=15,IF(LX$16&gt;='様式３（療養者名簿）（⑤の場合）'!$O28,IF(LX$16&lt;='様式３（療養者名簿）（⑤の場合）'!$W28,1,0),0),0)</f>
        <v>0</v>
      </c>
      <c r="LY19" s="139">
        <f>IF(LY$16-'様式３（療養者名簿）（⑤の場合）'!$O28+1&lt;=15,IF(LY$16&gt;='様式３（療養者名簿）（⑤の場合）'!$O28,IF(LY$16&lt;='様式３（療養者名簿）（⑤の場合）'!$W28,1,0),0),0)</f>
        <v>0</v>
      </c>
      <c r="LZ19" s="139">
        <f>IF(LZ$16-'様式３（療養者名簿）（⑤の場合）'!$O28+1&lt;=15,IF(LZ$16&gt;='様式３（療養者名簿）（⑤の場合）'!$O28,IF(LZ$16&lt;='様式３（療養者名簿）（⑤の場合）'!$W28,1,0),0),0)</f>
        <v>0</v>
      </c>
      <c r="MA19" s="139">
        <f>IF(MA$16-'様式３（療養者名簿）（⑤の場合）'!$O28+1&lt;=15,IF(MA$16&gt;='様式３（療養者名簿）（⑤の場合）'!$O28,IF(MA$16&lt;='様式３（療養者名簿）（⑤の場合）'!$W28,1,0),0),0)</f>
        <v>0</v>
      </c>
      <c r="MB19" s="139">
        <f>IF(MB$16-'様式３（療養者名簿）（⑤の場合）'!$O28+1&lt;=15,IF(MB$16&gt;='様式３（療養者名簿）（⑤の場合）'!$O28,IF(MB$16&lt;='様式３（療養者名簿）（⑤の場合）'!$W28,1,0),0),0)</f>
        <v>0</v>
      </c>
      <c r="MC19" s="139">
        <f>IF(MC$16-'様式３（療養者名簿）（⑤の場合）'!$O28+1&lt;=15,IF(MC$16&gt;='様式３（療養者名簿）（⑤の場合）'!$O28,IF(MC$16&lt;='様式３（療養者名簿）（⑤の場合）'!$W28,1,0),0),0)</f>
        <v>0</v>
      </c>
      <c r="MD19" s="139">
        <f>IF(MD$16-'様式３（療養者名簿）（⑤の場合）'!$O28+1&lt;=15,IF(MD$16&gt;='様式３（療養者名簿）（⑤の場合）'!$O28,IF(MD$16&lt;='様式３（療養者名簿）（⑤の場合）'!$W28,1,0),0),0)</f>
        <v>0</v>
      </c>
      <c r="ME19" s="139">
        <f>IF(ME$16-'様式３（療養者名簿）（⑤の場合）'!$O28+1&lt;=15,IF(ME$16&gt;='様式３（療養者名簿）（⑤の場合）'!$O28,IF(ME$16&lt;='様式３（療養者名簿）（⑤の場合）'!$W28,1,0),0),0)</f>
        <v>0</v>
      </c>
      <c r="MF19" s="139">
        <f>IF(MF$16-'様式３（療養者名簿）（⑤の場合）'!$O28+1&lt;=15,IF(MF$16&gt;='様式３（療養者名簿）（⑤の場合）'!$O28,IF(MF$16&lt;='様式３（療養者名簿）（⑤の場合）'!$W28,1,0),0),0)</f>
        <v>0</v>
      </c>
      <c r="MG19" s="139">
        <f>IF(MG$16-'様式３（療養者名簿）（⑤の場合）'!$O28+1&lt;=15,IF(MG$16&gt;='様式３（療養者名簿）（⑤の場合）'!$O28,IF(MG$16&lt;='様式３（療養者名簿）（⑤の場合）'!$W28,1,0),0),0)</f>
        <v>0</v>
      </c>
      <c r="MH19" s="139">
        <f>IF(MH$16-'様式３（療養者名簿）（⑤の場合）'!$O28+1&lt;=15,IF(MH$16&gt;='様式３（療養者名簿）（⑤の場合）'!$O28,IF(MH$16&lt;='様式３（療養者名簿）（⑤の場合）'!$W28,1,0),0),0)</f>
        <v>0</v>
      </c>
      <c r="MI19" s="139">
        <f>IF(MI$16-'様式３（療養者名簿）（⑤の場合）'!$O28+1&lt;=15,IF(MI$16&gt;='様式３（療養者名簿）（⑤の場合）'!$O28,IF(MI$16&lt;='様式３（療養者名簿）（⑤の場合）'!$W28,1,0),0),0)</f>
        <v>0</v>
      </c>
      <c r="MJ19" s="139">
        <f>IF(MJ$16-'様式３（療養者名簿）（⑤の場合）'!$O28+1&lt;=15,IF(MJ$16&gt;='様式３（療養者名簿）（⑤の場合）'!$O28,IF(MJ$16&lt;='様式３（療養者名簿）（⑤の場合）'!$W28,1,0),0),0)</f>
        <v>0</v>
      </c>
      <c r="MK19" s="139">
        <f>IF(MK$16-'様式３（療養者名簿）（⑤の場合）'!$O28+1&lt;=15,IF(MK$16&gt;='様式３（療養者名簿）（⑤の場合）'!$O28,IF(MK$16&lt;='様式３（療養者名簿）（⑤の場合）'!$W28,1,0),0),0)</f>
        <v>0</v>
      </c>
      <c r="ML19" s="139">
        <f>IF(ML$16-'様式３（療養者名簿）（⑤の場合）'!$O28+1&lt;=15,IF(ML$16&gt;='様式３（療養者名簿）（⑤の場合）'!$O28,IF(ML$16&lt;='様式３（療養者名簿）（⑤の場合）'!$W28,1,0),0),0)</f>
        <v>0</v>
      </c>
      <c r="MM19" s="139">
        <f>IF(MM$16-'様式３（療養者名簿）（⑤の場合）'!$O28+1&lt;=15,IF(MM$16&gt;='様式３（療養者名簿）（⑤の場合）'!$O28,IF(MM$16&lt;='様式３（療養者名簿）（⑤の場合）'!$W28,1,0),0),0)</f>
        <v>0</v>
      </c>
      <c r="MN19" s="139">
        <f>IF(MN$16-'様式３（療養者名簿）（⑤の場合）'!$O28+1&lt;=15,IF(MN$16&gt;='様式３（療養者名簿）（⑤の場合）'!$O28,IF(MN$16&lt;='様式３（療養者名簿）（⑤の場合）'!$W28,1,0),0),0)</f>
        <v>0</v>
      </c>
      <c r="MO19" s="139">
        <f>IF(MO$16-'様式３（療養者名簿）（⑤の場合）'!$O28+1&lt;=15,IF(MO$16&gt;='様式３（療養者名簿）（⑤の場合）'!$O28,IF(MO$16&lt;='様式３（療養者名簿）（⑤の場合）'!$W28,1,0),0),0)</f>
        <v>0</v>
      </c>
      <c r="MP19" s="139">
        <f>IF(MP$16-'様式３（療養者名簿）（⑤の場合）'!$O28+1&lt;=15,IF(MP$16&gt;='様式３（療養者名簿）（⑤の場合）'!$O28,IF(MP$16&lt;='様式３（療養者名簿）（⑤の場合）'!$W28,1,0),0),0)</f>
        <v>0</v>
      </c>
      <c r="MQ19" s="139">
        <f>IF(MQ$16-'様式３（療養者名簿）（⑤の場合）'!$O28+1&lt;=15,IF(MQ$16&gt;='様式３（療養者名簿）（⑤の場合）'!$O28,IF(MQ$16&lt;='様式３（療養者名簿）（⑤の場合）'!$W28,1,0),0),0)</f>
        <v>0</v>
      </c>
      <c r="MR19" s="139">
        <f>IF(MR$16-'様式３（療養者名簿）（⑤の場合）'!$O28+1&lt;=15,IF(MR$16&gt;='様式３（療養者名簿）（⑤の場合）'!$O28,IF(MR$16&lt;='様式３（療養者名簿）（⑤の場合）'!$W28,1,0),0),0)</f>
        <v>0</v>
      </c>
      <c r="MS19" s="139">
        <f>IF(MS$16-'様式３（療養者名簿）（⑤の場合）'!$O28+1&lt;=15,IF(MS$16&gt;='様式３（療養者名簿）（⑤の場合）'!$O28,IF(MS$16&lt;='様式３（療養者名簿）（⑤の場合）'!$W28,1,0),0),0)</f>
        <v>0</v>
      </c>
      <c r="MT19" s="139">
        <f>IF(MT$16-'様式３（療養者名簿）（⑤の場合）'!$O28+1&lt;=15,IF(MT$16&gt;='様式３（療養者名簿）（⑤の場合）'!$O28,IF(MT$16&lt;='様式３（療養者名簿）（⑤の場合）'!$W28,1,0),0),0)</f>
        <v>0</v>
      </c>
      <c r="MU19" s="139">
        <f>IF(MU$16-'様式３（療養者名簿）（⑤の場合）'!$O28+1&lt;=15,IF(MU$16&gt;='様式３（療養者名簿）（⑤の場合）'!$O28,IF(MU$16&lt;='様式３（療養者名簿）（⑤の場合）'!$W28,1,0),0),0)</f>
        <v>0</v>
      </c>
      <c r="MV19" s="139">
        <f>IF(MV$16-'様式３（療養者名簿）（⑤の場合）'!$O28+1&lt;=15,IF(MV$16&gt;='様式３（療養者名簿）（⑤の場合）'!$O28,IF(MV$16&lt;='様式３（療養者名簿）（⑤の場合）'!$W28,1,0),0),0)</f>
        <v>0</v>
      </c>
      <c r="MW19" s="139">
        <f>IF(MW$16-'様式３（療養者名簿）（⑤の場合）'!$O28+1&lt;=15,IF(MW$16&gt;='様式３（療養者名簿）（⑤の場合）'!$O28,IF(MW$16&lt;='様式３（療養者名簿）（⑤の場合）'!$W28,1,0),0),0)</f>
        <v>0</v>
      </c>
      <c r="MX19" s="139">
        <f>IF(MX$16-'様式３（療養者名簿）（⑤の場合）'!$O28+1&lt;=15,IF(MX$16&gt;='様式３（療養者名簿）（⑤の場合）'!$O28,IF(MX$16&lt;='様式３（療養者名簿）（⑤の場合）'!$W28,1,0),0),0)</f>
        <v>0</v>
      </c>
      <c r="MY19" s="139">
        <f>IF(MY$16-'様式３（療養者名簿）（⑤の場合）'!$O28+1&lt;=15,IF(MY$16&gt;='様式３（療養者名簿）（⑤の場合）'!$O28,IF(MY$16&lt;='様式３（療養者名簿）（⑤の場合）'!$W28,1,0),0),0)</f>
        <v>0</v>
      </c>
      <c r="MZ19" s="139">
        <f>IF(MZ$16-'様式３（療養者名簿）（⑤の場合）'!$O28+1&lt;=15,IF(MZ$16&gt;='様式３（療養者名簿）（⑤の場合）'!$O28,IF(MZ$16&lt;='様式３（療養者名簿）（⑤の場合）'!$W28,1,0),0),0)</f>
        <v>0</v>
      </c>
      <c r="NA19" s="139">
        <f>IF(NA$16-'様式３（療養者名簿）（⑤の場合）'!$O28+1&lt;=15,IF(NA$16&gt;='様式３（療養者名簿）（⑤の場合）'!$O28,IF(NA$16&lt;='様式３（療養者名簿）（⑤の場合）'!$W28,1,0),0),0)</f>
        <v>0</v>
      </c>
      <c r="NB19" s="139">
        <f>IF(NB$16-'様式３（療養者名簿）（⑤の場合）'!$O28+1&lt;=15,IF(NB$16&gt;='様式３（療養者名簿）（⑤の場合）'!$O28,IF(NB$16&lt;='様式３（療養者名簿）（⑤の場合）'!$W28,1,0),0),0)</f>
        <v>0</v>
      </c>
      <c r="NC19" s="139">
        <f>IF(NC$16-'様式３（療養者名簿）（⑤の場合）'!$O28+1&lt;=15,IF(NC$16&gt;='様式３（療養者名簿）（⑤の場合）'!$O28,IF(NC$16&lt;='様式３（療養者名簿）（⑤の場合）'!$W28,1,0),0),0)</f>
        <v>0</v>
      </c>
      <c r="ND19" s="139">
        <f>IF(ND$16-'様式３（療養者名簿）（⑤の場合）'!$O28+1&lt;=15,IF(ND$16&gt;='様式３（療養者名簿）（⑤の場合）'!$O28,IF(ND$16&lt;='様式３（療養者名簿）（⑤の場合）'!$W28,1,0),0),0)</f>
        <v>0</v>
      </c>
      <c r="NE19" s="139">
        <f>IF(NE$16-'様式３（療養者名簿）（⑤の場合）'!$O28+1&lt;=15,IF(NE$16&gt;='様式３（療養者名簿）（⑤の場合）'!$O28,IF(NE$16&lt;='様式３（療養者名簿）（⑤の場合）'!$W28,1,0),0),0)</f>
        <v>0</v>
      </c>
      <c r="NF19" s="139">
        <f>IF(NF$16-'様式３（療養者名簿）（⑤の場合）'!$O28+1&lt;=15,IF(NF$16&gt;='様式３（療養者名簿）（⑤の場合）'!$O28,IF(NF$16&lt;='様式３（療養者名簿）（⑤の場合）'!$W28,1,0),0),0)</f>
        <v>0</v>
      </c>
      <c r="NG19" s="139">
        <f>IF(NG$16-'様式３（療養者名簿）（⑤の場合）'!$O28+1&lt;=15,IF(NG$16&gt;='様式３（療養者名簿）（⑤の場合）'!$O28,IF(NG$16&lt;='様式３（療養者名簿）（⑤の場合）'!$W28,1,0),0),0)</f>
        <v>0</v>
      </c>
      <c r="NH19" s="139">
        <f>IF(NH$16-'様式３（療養者名簿）（⑤の場合）'!$O28+1&lt;=15,IF(NH$16&gt;='様式３（療養者名簿）（⑤の場合）'!$O28,IF(NH$16&lt;='様式３（療養者名簿）（⑤の場合）'!$W28,1,0),0),0)</f>
        <v>0</v>
      </c>
      <c r="NI19" s="139">
        <f>IF(NI$16-'様式３（療養者名簿）（⑤の場合）'!$O28+1&lt;=15,IF(NI$16&gt;='様式３（療養者名簿）（⑤の場合）'!$O28,IF(NI$16&lt;='様式３（療養者名簿）（⑤の場合）'!$W28,1,0),0),0)</f>
        <v>0</v>
      </c>
      <c r="NJ19" s="139">
        <f>IF(NJ$16-'様式３（療養者名簿）（⑤の場合）'!$O28+1&lt;=15,IF(NJ$16&gt;='様式３（療養者名簿）（⑤の場合）'!$O28,IF(NJ$16&lt;='様式３（療養者名簿）（⑤の場合）'!$W28,1,0),0),0)</f>
        <v>0</v>
      </c>
      <c r="NK19" s="139">
        <f>IF(NK$16-'様式３（療養者名簿）（⑤の場合）'!$O28+1&lt;=15,IF(NK$16&gt;='様式３（療養者名簿）（⑤の場合）'!$O28,IF(NK$16&lt;='様式３（療養者名簿）（⑤の場合）'!$W28,1,0),0),0)</f>
        <v>0</v>
      </c>
      <c r="NL19" s="139">
        <f>IF(NL$16-'様式３（療養者名簿）（⑤の場合）'!$O28+1&lt;=15,IF(NL$16&gt;='様式３（療養者名簿）（⑤の場合）'!$O28,IF(NL$16&lt;='様式３（療養者名簿）（⑤の場合）'!$W28,1,0),0),0)</f>
        <v>0</v>
      </c>
      <c r="NM19" s="139">
        <f>IF(NM$16-'様式３（療養者名簿）（⑤の場合）'!$O28+1&lt;=15,IF(NM$16&gt;='様式３（療養者名簿）（⑤の場合）'!$O28,IF(NM$16&lt;='様式３（療養者名簿）（⑤の場合）'!$W28,1,0),0),0)</f>
        <v>0</v>
      </c>
      <c r="NN19" s="139">
        <f>IF(NN$16-'様式３（療養者名簿）（⑤の場合）'!$O28+1&lt;=15,IF(NN$16&gt;='様式３（療養者名簿）（⑤の場合）'!$O28,IF(NN$16&lt;='様式３（療養者名簿）（⑤の場合）'!$W28,1,0),0),0)</f>
        <v>0</v>
      </c>
      <c r="NO19" s="139">
        <f>IF(NO$16-'様式３（療養者名簿）（⑤の場合）'!$O28+1&lt;=15,IF(NO$16&gt;='様式３（療養者名簿）（⑤の場合）'!$O28,IF(NO$16&lt;='様式３（療養者名簿）（⑤の場合）'!$W28,1,0),0),0)</f>
        <v>0</v>
      </c>
      <c r="NP19" s="139">
        <f>IF(NP$16-'様式３（療養者名簿）（⑤の場合）'!$O28+1&lt;=15,IF(NP$16&gt;='様式３（療養者名簿）（⑤の場合）'!$O28,IF(NP$16&lt;='様式３（療養者名簿）（⑤の場合）'!$W28,1,0),0),0)</f>
        <v>0</v>
      </c>
      <c r="NQ19" s="139">
        <f>IF(NQ$16-'様式３（療養者名簿）（⑤の場合）'!$O28+1&lt;=15,IF(NQ$16&gt;='様式３（療養者名簿）（⑤の場合）'!$O28,IF(NQ$16&lt;='様式３（療養者名簿）（⑤の場合）'!$W28,1,0),0),0)</f>
        <v>0</v>
      </c>
      <c r="NR19" s="139">
        <f>IF(NR$16-'様式３（療養者名簿）（⑤の場合）'!$O28+1&lt;=15,IF(NR$16&gt;='様式３（療養者名簿）（⑤の場合）'!$O28,IF(NR$16&lt;='様式３（療養者名簿）（⑤の場合）'!$W28,1,0),0),0)</f>
        <v>0</v>
      </c>
      <c r="NS19" s="139">
        <f>IF(NS$16-'様式３（療養者名簿）（⑤の場合）'!$O28+1&lt;=15,IF(NS$16&gt;='様式３（療養者名簿）（⑤の場合）'!$O28,IF(NS$16&lt;='様式３（療養者名簿）（⑤の場合）'!$W28,1,0),0),0)</f>
        <v>0</v>
      </c>
      <c r="NT19" s="139">
        <f>IF(NT$16-'様式３（療養者名簿）（⑤の場合）'!$O28+1&lt;=15,IF(NT$16&gt;='様式３（療養者名簿）（⑤の場合）'!$O28,IF(NT$16&lt;='様式３（療養者名簿）（⑤の場合）'!$W28,1,0),0),0)</f>
        <v>0</v>
      </c>
      <c r="NU19" s="139">
        <f>IF(NU$16-'様式３（療養者名簿）（⑤の場合）'!$O28+1&lt;=15,IF(NU$16&gt;='様式３（療養者名簿）（⑤の場合）'!$O28,IF(NU$16&lt;='様式３（療養者名簿）（⑤の場合）'!$W28,1,0),0),0)</f>
        <v>0</v>
      </c>
      <c r="NV19" s="139">
        <f>IF(NV$16-'様式３（療養者名簿）（⑤の場合）'!$O28+1&lt;=15,IF(NV$16&gt;='様式３（療養者名簿）（⑤の場合）'!$O28,IF(NV$16&lt;='様式３（療養者名簿）（⑤の場合）'!$W28,1,0),0),0)</f>
        <v>0</v>
      </c>
      <c r="NW19" s="139">
        <f>IF(NW$16-'様式３（療養者名簿）（⑤の場合）'!$O28+1&lt;=15,IF(NW$16&gt;='様式３（療養者名簿）（⑤の場合）'!$O28,IF(NW$16&lt;='様式３（療養者名簿）（⑤の場合）'!$W28,1,0),0),0)</f>
        <v>0</v>
      </c>
      <c r="NX19" s="139">
        <f>IF(NX$16-'様式３（療養者名簿）（⑤の場合）'!$O28+1&lt;=15,IF(NX$16&gt;='様式３（療養者名簿）（⑤の場合）'!$O28,IF(NX$16&lt;='様式３（療養者名簿）（⑤の場合）'!$W28,1,0),0),0)</f>
        <v>0</v>
      </c>
      <c r="NY19" s="139">
        <f>IF(NY$16-'様式３（療養者名簿）（⑤の場合）'!$O28+1&lt;=15,IF(NY$16&gt;='様式３（療養者名簿）（⑤の場合）'!$O28,IF(NY$16&lt;='様式３（療養者名簿）（⑤の場合）'!$W28,1,0),0),0)</f>
        <v>0</v>
      </c>
      <c r="NZ19" s="139">
        <f>IF(NZ$16-'様式３（療養者名簿）（⑤の場合）'!$O28+1&lt;=15,IF(NZ$16&gt;='様式３（療養者名簿）（⑤の場合）'!$O28,IF(NZ$16&lt;='様式３（療養者名簿）（⑤の場合）'!$W28,1,0),0),0)</f>
        <v>0</v>
      </c>
      <c r="OA19" s="139">
        <f>IF(OA$16-'様式３（療養者名簿）（⑤の場合）'!$O28+1&lt;=15,IF(OA$16&gt;='様式３（療養者名簿）（⑤の場合）'!$O28,IF(OA$16&lt;='様式３（療養者名簿）（⑤の場合）'!$W28,1,0),0),0)</f>
        <v>0</v>
      </c>
      <c r="OB19" s="139">
        <f>IF(OB$16-'様式３（療養者名簿）（⑤の場合）'!$O28+1&lt;=15,IF(OB$16&gt;='様式３（療養者名簿）（⑤の場合）'!$O28,IF(OB$16&lt;='様式３（療養者名簿）（⑤の場合）'!$W28,1,0),0),0)</f>
        <v>0</v>
      </c>
      <c r="OC19" s="139">
        <f>IF(OC$16-'様式３（療養者名簿）（⑤の場合）'!$O28+1&lt;=15,IF(OC$16&gt;='様式３（療養者名簿）（⑤の場合）'!$O28,IF(OC$16&lt;='様式３（療養者名簿）（⑤の場合）'!$W28,1,0),0),0)</f>
        <v>0</v>
      </c>
      <c r="OD19" s="139">
        <f>IF(OD$16-'様式３（療養者名簿）（⑤の場合）'!$O28+1&lt;=15,IF(OD$16&gt;='様式３（療養者名簿）（⑤の場合）'!$O28,IF(OD$16&lt;='様式３（療養者名簿）（⑤の場合）'!$W28,1,0),0),0)</f>
        <v>0</v>
      </c>
      <c r="OE19" s="139">
        <f>IF(OE$16-'様式３（療養者名簿）（⑤の場合）'!$O28+1&lt;=15,IF(OE$16&gt;='様式３（療養者名簿）（⑤の場合）'!$O28,IF(OE$16&lt;='様式３（療養者名簿）（⑤の場合）'!$W28,1,0),0),0)</f>
        <v>0</v>
      </c>
      <c r="OF19" s="139">
        <f>IF(OF$16-'様式３（療養者名簿）（⑤の場合）'!$O28+1&lt;=15,IF(OF$16&gt;='様式３（療養者名簿）（⑤の場合）'!$O28,IF(OF$16&lt;='様式３（療養者名簿）（⑤の場合）'!$W28,1,0),0),0)</f>
        <v>0</v>
      </c>
      <c r="OG19" s="139">
        <f>IF(OG$16-'様式３（療養者名簿）（⑤の場合）'!$O28+1&lt;=15,IF(OG$16&gt;='様式３（療養者名簿）（⑤の場合）'!$O28,IF(OG$16&lt;='様式３（療養者名簿）（⑤の場合）'!$W28,1,0),0),0)</f>
        <v>0</v>
      </c>
      <c r="OH19" s="139">
        <f>IF(OH$16-'様式３（療養者名簿）（⑤の場合）'!$O28+1&lt;=15,IF(OH$16&gt;='様式３（療養者名簿）（⑤の場合）'!$O28,IF(OH$16&lt;='様式３（療養者名簿）（⑤の場合）'!$W28,1,0),0),0)</f>
        <v>0</v>
      </c>
      <c r="OI19" s="139">
        <f>IF(OI$16-'様式３（療養者名簿）（⑤の場合）'!$O28+1&lt;=15,IF(OI$16&gt;='様式３（療養者名簿）（⑤の場合）'!$O28,IF(OI$16&lt;='様式３（療養者名簿）（⑤の場合）'!$W28,1,0),0),0)</f>
        <v>0</v>
      </c>
      <c r="OJ19" s="139">
        <f>IF(OJ$16-'様式３（療養者名簿）（⑤の場合）'!$O28+1&lt;=15,IF(OJ$16&gt;='様式３（療養者名簿）（⑤の場合）'!$O28,IF(OJ$16&lt;='様式３（療養者名簿）（⑤の場合）'!$W28,1,0),0),0)</f>
        <v>0</v>
      </c>
      <c r="OK19" s="139">
        <f>IF(OK$16-'様式３（療養者名簿）（⑤の場合）'!$O28+1&lt;=15,IF(OK$16&gt;='様式３（療養者名簿）（⑤の場合）'!$O28,IF(OK$16&lt;='様式３（療養者名簿）（⑤の場合）'!$W28,1,0),0),0)</f>
        <v>0</v>
      </c>
      <c r="OL19" s="139">
        <f>IF(OL$16-'様式３（療養者名簿）（⑤の場合）'!$O28+1&lt;=15,IF(OL$16&gt;='様式３（療養者名簿）（⑤の場合）'!$O28,IF(OL$16&lt;='様式３（療養者名簿）（⑤の場合）'!$W28,1,0),0),0)</f>
        <v>0</v>
      </c>
      <c r="OM19" s="139">
        <f>IF(OM$16-'様式３（療養者名簿）（⑤の場合）'!$O28+1&lt;=15,IF(OM$16&gt;='様式３（療養者名簿）（⑤の場合）'!$O28,IF(OM$16&lt;='様式３（療養者名簿）（⑤の場合）'!$W28,1,0),0),0)</f>
        <v>0</v>
      </c>
      <c r="ON19" s="139">
        <f>IF(ON$16-'様式３（療養者名簿）（⑤の場合）'!$O28+1&lt;=15,IF(ON$16&gt;='様式３（療養者名簿）（⑤の場合）'!$O28,IF(ON$16&lt;='様式３（療養者名簿）（⑤の場合）'!$W28,1,0),0),0)</f>
        <v>0</v>
      </c>
      <c r="OO19" s="139">
        <f>IF(OO$16-'様式３（療養者名簿）（⑤の場合）'!$O28+1&lt;=15,IF(OO$16&gt;='様式３（療養者名簿）（⑤の場合）'!$O28,IF(OO$16&lt;='様式３（療養者名簿）（⑤の場合）'!$W28,1,0),0),0)</f>
        <v>0</v>
      </c>
      <c r="OP19" s="139">
        <f>IF(OP$16-'様式３（療養者名簿）（⑤の場合）'!$O28+1&lt;=15,IF(OP$16&gt;='様式３（療養者名簿）（⑤の場合）'!$O28,IF(OP$16&lt;='様式３（療養者名簿）（⑤の場合）'!$W28,1,0),0),0)</f>
        <v>0</v>
      </c>
      <c r="OQ19" s="139">
        <f>IF(OQ$16-'様式３（療養者名簿）（⑤の場合）'!$O28+1&lt;=15,IF(OQ$16&gt;='様式３（療養者名簿）（⑤の場合）'!$O28,IF(OQ$16&lt;='様式３（療養者名簿）（⑤の場合）'!$W28,1,0),0),0)</f>
        <v>0</v>
      </c>
      <c r="OR19" s="139">
        <f>IF(OR$16-'様式３（療養者名簿）（⑤の場合）'!$O28+1&lt;=15,IF(OR$16&gt;='様式３（療養者名簿）（⑤の場合）'!$O28,IF(OR$16&lt;='様式３（療養者名簿）（⑤の場合）'!$W28,1,0),0),0)</f>
        <v>0</v>
      </c>
      <c r="OS19" s="139">
        <f>IF(OS$16-'様式３（療養者名簿）（⑤の場合）'!$O28+1&lt;=15,IF(OS$16&gt;='様式３（療養者名簿）（⑤の場合）'!$O28,IF(OS$16&lt;='様式３（療養者名簿）（⑤の場合）'!$W28,1,0),0),0)</f>
        <v>0</v>
      </c>
      <c r="OT19" s="139">
        <f>IF(OT$16-'様式３（療養者名簿）（⑤の場合）'!$O28+1&lt;=15,IF(OT$16&gt;='様式３（療養者名簿）（⑤の場合）'!$O28,IF(OT$16&lt;='様式３（療養者名簿）（⑤の場合）'!$W28,1,0),0),0)</f>
        <v>0</v>
      </c>
      <c r="OU19" s="139">
        <f>IF(OU$16-'様式３（療養者名簿）（⑤の場合）'!$O28+1&lt;=15,IF(OU$16&gt;='様式３（療養者名簿）（⑤の場合）'!$O28,IF(OU$16&lt;='様式３（療養者名簿）（⑤の場合）'!$W28,1,0),0),0)</f>
        <v>0</v>
      </c>
      <c r="OV19" s="139">
        <f>IF(OV$16-'様式３（療養者名簿）（⑤の場合）'!$O28+1&lt;=15,IF(OV$16&gt;='様式３（療養者名簿）（⑤の場合）'!$O28,IF(OV$16&lt;='様式３（療養者名簿）（⑤の場合）'!$W28,1,0),0),0)</f>
        <v>0</v>
      </c>
      <c r="OW19" s="139">
        <f>IF(OW$16-'様式３（療養者名簿）（⑤の場合）'!$O28+1&lt;=15,IF(OW$16&gt;='様式３（療養者名簿）（⑤の場合）'!$O28,IF(OW$16&lt;='様式３（療養者名簿）（⑤の場合）'!$W28,1,0),0),0)</f>
        <v>0</v>
      </c>
      <c r="OX19" s="139">
        <f>IF(OX$16-'様式３（療養者名簿）（⑤の場合）'!$O28+1&lt;=15,IF(OX$16&gt;='様式３（療養者名簿）（⑤の場合）'!$O28,IF(OX$16&lt;='様式３（療養者名簿）（⑤の場合）'!$W28,1,0),0),0)</f>
        <v>0</v>
      </c>
      <c r="OY19" s="139">
        <f>IF(OY$16-'様式３（療養者名簿）（⑤の場合）'!$O28+1&lt;=15,IF(OY$16&gt;='様式３（療養者名簿）（⑤の場合）'!$O28,IF(OY$16&lt;='様式３（療養者名簿）（⑤の場合）'!$W28,1,0),0),0)</f>
        <v>0</v>
      </c>
      <c r="OZ19" s="139">
        <f>IF(OZ$16-'様式３（療養者名簿）（⑤の場合）'!$O28+1&lt;=15,IF(OZ$16&gt;='様式３（療養者名簿）（⑤の場合）'!$O28,IF(OZ$16&lt;='様式３（療養者名簿）（⑤の場合）'!$W28,1,0),0),0)</f>
        <v>0</v>
      </c>
      <c r="PA19" s="139">
        <f>IF(PA$16-'様式３（療養者名簿）（⑤の場合）'!$O28+1&lt;=15,IF(PA$16&gt;='様式３（療養者名簿）（⑤の場合）'!$O28,IF(PA$16&lt;='様式３（療養者名簿）（⑤の場合）'!$W28,1,0),0),0)</f>
        <v>0</v>
      </c>
      <c r="PB19" s="139">
        <f>IF(PB$16-'様式３（療養者名簿）（⑤の場合）'!$O28+1&lt;=15,IF(PB$16&gt;='様式３（療養者名簿）（⑤の場合）'!$O28,IF(PB$16&lt;='様式３（療養者名簿）（⑤の場合）'!$W28,1,0),0),0)</f>
        <v>0</v>
      </c>
      <c r="PC19" s="139">
        <f>IF(PC$16-'様式３（療養者名簿）（⑤の場合）'!$O28+1&lt;=15,IF(PC$16&gt;='様式３（療養者名簿）（⑤の場合）'!$O28,IF(PC$16&lt;='様式３（療養者名簿）（⑤の場合）'!$W28,1,0),0),0)</f>
        <v>0</v>
      </c>
      <c r="PD19" s="139">
        <f>IF(PD$16-'様式３（療養者名簿）（⑤の場合）'!$O28+1&lt;=15,IF(PD$16&gt;='様式３（療養者名簿）（⑤の場合）'!$O28,IF(PD$16&lt;='様式３（療養者名簿）（⑤の場合）'!$W28,1,0),0),0)</f>
        <v>0</v>
      </c>
      <c r="PE19" s="139">
        <f>IF(PE$16-'様式３（療養者名簿）（⑤の場合）'!$O28+1&lt;=15,IF(PE$16&gt;='様式３（療養者名簿）（⑤の場合）'!$O28,IF(PE$16&lt;='様式３（療養者名簿）（⑤の場合）'!$W28,1,0),0),0)</f>
        <v>0</v>
      </c>
      <c r="PF19" s="139">
        <f>IF(PF$16-'様式３（療養者名簿）（⑤の場合）'!$O28+1&lt;=15,IF(PF$16&gt;='様式３（療養者名簿）（⑤の場合）'!$O28,IF(PF$16&lt;='様式３（療養者名簿）（⑤の場合）'!$W28,1,0),0),0)</f>
        <v>0</v>
      </c>
      <c r="PG19" s="139">
        <f>IF(PG$16-'様式３（療養者名簿）（⑤の場合）'!$O28+1&lt;=15,IF(PG$16&gt;='様式３（療養者名簿）（⑤の場合）'!$O28,IF(PG$16&lt;='様式３（療養者名簿）（⑤の場合）'!$W28,1,0),0),0)</f>
        <v>0</v>
      </c>
      <c r="PH19" s="139">
        <f>IF(PH$16-'様式３（療養者名簿）（⑤の場合）'!$O28+1&lt;=15,IF(PH$16&gt;='様式３（療養者名簿）（⑤の場合）'!$O28,IF(PH$16&lt;='様式３（療養者名簿）（⑤の場合）'!$W28,1,0),0),0)</f>
        <v>0</v>
      </c>
      <c r="PI19" s="139">
        <f>IF(PI$16-'様式３（療養者名簿）（⑤の場合）'!$O28+1&lt;=15,IF(PI$16&gt;='様式３（療養者名簿）（⑤の場合）'!$O28,IF(PI$16&lt;='様式３（療養者名簿）（⑤の場合）'!$W28,1,0),0),0)</f>
        <v>0</v>
      </c>
      <c r="PJ19" s="139">
        <f>IF(PJ$16-'様式３（療養者名簿）（⑤の場合）'!$O28+1&lt;=15,IF(PJ$16&gt;='様式３（療養者名簿）（⑤の場合）'!$O28,IF(PJ$16&lt;='様式３（療養者名簿）（⑤の場合）'!$W28,1,0),0),0)</f>
        <v>0</v>
      </c>
      <c r="PK19" s="139">
        <f>IF(PK$16-'様式３（療養者名簿）（⑤の場合）'!$O28+1&lt;=15,IF(PK$16&gt;='様式３（療養者名簿）（⑤の場合）'!$O28,IF(PK$16&lt;='様式３（療養者名簿）（⑤の場合）'!$W28,1,0),0),0)</f>
        <v>0</v>
      </c>
      <c r="PL19" s="139">
        <f>IF(PL$16-'様式３（療養者名簿）（⑤の場合）'!$O28+1&lt;=15,IF(PL$16&gt;='様式３（療養者名簿）（⑤の場合）'!$O28,IF(PL$16&lt;='様式３（療養者名簿）（⑤の場合）'!$W28,1,0),0),0)</f>
        <v>0</v>
      </c>
      <c r="PM19" s="139">
        <f>IF(PM$16-'様式３（療養者名簿）（⑤の場合）'!$O28+1&lt;=15,IF(PM$16&gt;='様式３（療養者名簿）（⑤の場合）'!$O28,IF(PM$16&lt;='様式３（療養者名簿）（⑤の場合）'!$W28,1,0),0),0)</f>
        <v>0</v>
      </c>
      <c r="PN19" s="139">
        <f>IF(PN$16-'様式３（療養者名簿）（⑤の場合）'!$O28+1&lt;=15,IF(PN$16&gt;='様式３（療養者名簿）（⑤の場合）'!$O28,IF(PN$16&lt;='様式３（療養者名簿）（⑤の場合）'!$W28,1,0),0),0)</f>
        <v>0</v>
      </c>
      <c r="PO19" s="139">
        <f>IF(PO$16-'様式３（療養者名簿）（⑤の場合）'!$O28+1&lt;=15,IF(PO$16&gt;='様式３（療養者名簿）（⑤の場合）'!$O28,IF(PO$16&lt;='様式３（療養者名簿）（⑤の場合）'!$W28,1,0),0),0)</f>
        <v>0</v>
      </c>
      <c r="PP19" s="139">
        <f>IF(PP$16-'様式３（療養者名簿）（⑤の場合）'!$O28+1&lt;=15,IF(PP$16&gt;='様式３（療養者名簿）（⑤の場合）'!$O28,IF(PP$16&lt;='様式３（療養者名簿）（⑤の場合）'!$W28,1,0),0),0)</f>
        <v>0</v>
      </c>
      <c r="PQ19" s="139">
        <f>IF(PQ$16-'様式３（療養者名簿）（⑤の場合）'!$O28+1&lt;=15,IF(PQ$16&gt;='様式３（療養者名簿）（⑤の場合）'!$O28,IF(PQ$16&lt;='様式３（療養者名簿）（⑤の場合）'!$W28,1,0),0),0)</f>
        <v>0</v>
      </c>
      <c r="PR19" s="139">
        <f>IF(PR$16-'様式３（療養者名簿）（⑤の場合）'!$O28+1&lt;=15,IF(PR$16&gt;='様式３（療養者名簿）（⑤の場合）'!$O28,IF(PR$16&lt;='様式３（療養者名簿）（⑤の場合）'!$W28,1,0),0),0)</f>
        <v>0</v>
      </c>
      <c r="PS19" s="139">
        <f>IF(PS$16-'様式３（療養者名簿）（⑤の場合）'!$O28+1&lt;=15,IF(PS$16&gt;='様式３（療養者名簿）（⑤の場合）'!$O28,IF(PS$16&lt;='様式３（療養者名簿）（⑤の場合）'!$W28,1,0),0),0)</f>
        <v>0</v>
      </c>
      <c r="PT19" s="139">
        <f>IF(PT$16-'様式３（療養者名簿）（⑤の場合）'!$O28+1&lt;=15,IF(PT$16&gt;='様式３（療養者名簿）（⑤の場合）'!$O28,IF(PT$16&lt;='様式３（療養者名簿）（⑤の場合）'!$W28,1,0),0),0)</f>
        <v>0</v>
      </c>
    </row>
    <row r="20" spans="1:441" s="30" customFormat="1" ht="42" customHeight="1">
      <c r="A20" s="129">
        <f>'様式３（療養者名簿）（⑤の場合）'!C29</f>
        <v>0</v>
      </c>
      <c r="B20" s="139">
        <f>IF(B$16-'様式３（療養者名簿）（⑤の場合）'!$O29+1&lt;=15,IF(B$16&gt;='様式３（療養者名簿）（⑤の場合）'!$O29,IF(B$16&lt;='様式３（療養者名簿）（⑤の場合）'!$W29,1,0),0),0)</f>
        <v>0</v>
      </c>
      <c r="C20" s="139">
        <f>IF(C$16-'様式３（療養者名簿）（⑤の場合）'!$O29+1&lt;=15,IF(C$16&gt;='様式３（療養者名簿）（⑤の場合）'!$O29,IF(C$16&lt;='様式３（療養者名簿）（⑤の場合）'!$W29,1,0),0),0)</f>
        <v>0</v>
      </c>
      <c r="D20" s="139">
        <f>IF(D$16-'様式３（療養者名簿）（⑤の場合）'!$O29+1&lt;=15,IF(D$16&gt;='様式３（療養者名簿）（⑤の場合）'!$O29,IF(D$16&lt;='様式３（療養者名簿）（⑤の場合）'!$W29,1,0),0),0)</f>
        <v>0</v>
      </c>
      <c r="E20" s="139">
        <f>IF(E$16-'様式３（療養者名簿）（⑤の場合）'!$O29+1&lt;=15,IF(E$16&gt;='様式３（療養者名簿）（⑤の場合）'!$O29,IF(E$16&lt;='様式３（療養者名簿）（⑤の場合）'!$W29,1,0),0),0)</f>
        <v>0</v>
      </c>
      <c r="F20" s="139">
        <f>IF(F$16-'様式３（療養者名簿）（⑤の場合）'!$O29+1&lt;=15,IF(F$16&gt;='様式３（療養者名簿）（⑤の場合）'!$O29,IF(F$16&lt;='様式３（療養者名簿）（⑤の場合）'!$W29,1,0),0),0)</f>
        <v>0</v>
      </c>
      <c r="G20" s="139">
        <f>IF(G$16-'様式３（療養者名簿）（⑤の場合）'!$O29+1&lt;=15,IF(G$16&gt;='様式３（療養者名簿）（⑤の場合）'!$O29,IF(G$16&lt;='様式３（療養者名簿）（⑤の場合）'!$W29,1,0),0),0)</f>
        <v>0</v>
      </c>
      <c r="H20" s="139">
        <f>IF(H$16-'様式３（療養者名簿）（⑤の場合）'!$O29+1&lt;=15,IF(H$16&gt;='様式３（療養者名簿）（⑤の場合）'!$O29,IF(H$16&lt;='様式３（療養者名簿）（⑤の場合）'!$W29,1,0),0),0)</f>
        <v>0</v>
      </c>
      <c r="I20" s="139">
        <f>IF(I$16-'様式３（療養者名簿）（⑤の場合）'!$O29+1&lt;=15,IF(I$16&gt;='様式３（療養者名簿）（⑤の場合）'!$O29,IF(I$16&lt;='様式３（療養者名簿）（⑤の場合）'!$W29,1,0),0),0)</f>
        <v>0</v>
      </c>
      <c r="J20" s="139">
        <f>IF(J$16-'様式３（療養者名簿）（⑤の場合）'!$O29+1&lt;=15,IF(J$16&gt;='様式３（療養者名簿）（⑤の場合）'!$O29,IF(J$16&lt;='様式３（療養者名簿）（⑤の場合）'!$W29,1,0),0),0)</f>
        <v>0</v>
      </c>
      <c r="K20" s="139">
        <f>IF(K$16-'様式３（療養者名簿）（⑤の場合）'!$O29+1&lt;=15,IF(K$16&gt;='様式３（療養者名簿）（⑤の場合）'!$O29,IF(K$16&lt;='様式３（療養者名簿）（⑤の場合）'!$W29,1,0),0),0)</f>
        <v>0</v>
      </c>
      <c r="L20" s="139">
        <f>IF(L$16-'様式３（療養者名簿）（⑤の場合）'!$O29+1&lt;=15,IF(L$16&gt;='様式３（療養者名簿）（⑤の場合）'!$O29,IF(L$16&lt;='様式３（療養者名簿）（⑤の場合）'!$W29,1,0),0),0)</f>
        <v>0</v>
      </c>
      <c r="M20" s="139">
        <f>IF(M$16-'様式３（療養者名簿）（⑤の場合）'!$O29+1&lt;=15,IF(M$16&gt;='様式３（療養者名簿）（⑤の場合）'!$O29,IF(M$16&lt;='様式３（療養者名簿）（⑤の場合）'!$W29,1,0),0),0)</f>
        <v>0</v>
      </c>
      <c r="N20" s="139">
        <f>IF(N$16-'様式３（療養者名簿）（⑤の場合）'!$O29+1&lt;=15,IF(N$16&gt;='様式３（療養者名簿）（⑤の場合）'!$O29,IF(N$16&lt;='様式３（療養者名簿）（⑤の場合）'!$W29,1,0),0),0)</f>
        <v>0</v>
      </c>
      <c r="O20" s="139">
        <f>IF(O$16-'様式３（療養者名簿）（⑤の場合）'!$O29+1&lt;=15,IF(O$16&gt;='様式３（療養者名簿）（⑤の場合）'!$O29,IF(O$16&lt;='様式３（療養者名簿）（⑤の場合）'!$W29,1,0),0),0)</f>
        <v>0</v>
      </c>
      <c r="P20" s="139">
        <f>IF(P$16-'様式３（療養者名簿）（⑤の場合）'!$O29+1&lt;=15,IF(P$16&gt;='様式３（療養者名簿）（⑤の場合）'!$O29,IF(P$16&lt;='様式３（療養者名簿）（⑤の場合）'!$W29,1,0),0),0)</f>
        <v>0</v>
      </c>
      <c r="Q20" s="139">
        <f>IF(Q$16-'様式３（療養者名簿）（⑤の場合）'!$O29+1&lt;=15,IF(Q$16&gt;='様式３（療養者名簿）（⑤の場合）'!$O29,IF(Q$16&lt;='様式３（療養者名簿）（⑤の場合）'!$W29,1,0),0),0)</f>
        <v>0</v>
      </c>
      <c r="R20" s="139">
        <f>IF(R$16-'様式３（療養者名簿）（⑤の場合）'!$O29+1&lt;=15,IF(R$16&gt;='様式３（療養者名簿）（⑤の場合）'!$O29,IF(R$16&lt;='様式３（療養者名簿）（⑤の場合）'!$W29,1,0),0),0)</f>
        <v>0</v>
      </c>
      <c r="S20" s="139">
        <f>IF(S$16-'様式３（療養者名簿）（⑤の場合）'!$O29+1&lt;=15,IF(S$16&gt;='様式３（療養者名簿）（⑤の場合）'!$O29,IF(S$16&lt;='様式３（療養者名簿）（⑤の場合）'!$W29,1,0),0),0)</f>
        <v>0</v>
      </c>
      <c r="T20" s="139">
        <f>IF(T$16-'様式３（療養者名簿）（⑤の場合）'!$O29+1&lt;=15,IF(T$16&gt;='様式３（療養者名簿）（⑤の場合）'!$O29,IF(T$16&lt;='様式３（療養者名簿）（⑤の場合）'!$W29,1,0),0),0)</f>
        <v>0</v>
      </c>
      <c r="U20" s="139">
        <f>IF(U$16-'様式３（療養者名簿）（⑤の場合）'!$O29+1&lt;=15,IF(U$16&gt;='様式３（療養者名簿）（⑤の場合）'!$O29,IF(U$16&lt;='様式３（療養者名簿）（⑤の場合）'!$W29,1,0),0),0)</f>
        <v>0</v>
      </c>
      <c r="V20" s="139">
        <f>IF(V$16-'様式３（療養者名簿）（⑤の場合）'!$O29+1&lt;=15,IF(V$16&gt;='様式３（療養者名簿）（⑤の場合）'!$O29,IF(V$16&lt;='様式３（療養者名簿）（⑤の場合）'!$W29,1,0),0),0)</f>
        <v>0</v>
      </c>
      <c r="W20" s="139">
        <f>IF(W$16-'様式３（療養者名簿）（⑤の場合）'!$O29+1&lt;=15,IF(W$16&gt;='様式３（療養者名簿）（⑤の場合）'!$O29,IF(W$16&lt;='様式３（療養者名簿）（⑤の場合）'!$W29,1,0),0),0)</f>
        <v>0</v>
      </c>
      <c r="X20" s="139">
        <f>IF(X$16-'様式３（療養者名簿）（⑤の場合）'!$O29+1&lt;=15,IF(X$16&gt;='様式３（療養者名簿）（⑤の場合）'!$O29,IF(X$16&lt;='様式３（療養者名簿）（⑤の場合）'!$W29,1,0),0),0)</f>
        <v>0</v>
      </c>
      <c r="Y20" s="139">
        <f>IF(Y$16-'様式３（療養者名簿）（⑤の場合）'!$O29+1&lt;=15,IF(Y$16&gt;='様式３（療養者名簿）（⑤の場合）'!$O29,IF(Y$16&lt;='様式３（療養者名簿）（⑤の場合）'!$W29,1,0),0),0)</f>
        <v>0</v>
      </c>
      <c r="Z20" s="139">
        <f>IF(Z$16-'様式３（療養者名簿）（⑤の場合）'!$O29+1&lt;=15,IF(Z$16&gt;='様式３（療養者名簿）（⑤の場合）'!$O29,IF(Z$16&lt;='様式３（療養者名簿）（⑤の場合）'!$W29,1,0),0),0)</f>
        <v>0</v>
      </c>
      <c r="AA20" s="139">
        <f>IF(AA$16-'様式３（療養者名簿）（⑤の場合）'!$O29+1&lt;=15,IF(AA$16&gt;='様式３（療養者名簿）（⑤の場合）'!$O29,IF(AA$16&lt;='様式３（療養者名簿）（⑤の場合）'!$W29,1,0),0),0)</f>
        <v>0</v>
      </c>
      <c r="AB20" s="139">
        <f>IF(AB$16-'様式３（療養者名簿）（⑤の場合）'!$O29+1&lt;=15,IF(AB$16&gt;='様式３（療養者名簿）（⑤の場合）'!$O29,IF(AB$16&lt;='様式３（療養者名簿）（⑤の場合）'!$W29,1,0),0),0)</f>
        <v>0</v>
      </c>
      <c r="AC20" s="139">
        <f>IF(AC$16-'様式３（療養者名簿）（⑤の場合）'!$O29+1&lt;=15,IF(AC$16&gt;='様式３（療養者名簿）（⑤の場合）'!$O29,IF(AC$16&lt;='様式３（療養者名簿）（⑤の場合）'!$W29,1,0),0),0)</f>
        <v>0</v>
      </c>
      <c r="AD20" s="139">
        <f>IF(AD$16-'様式３（療養者名簿）（⑤の場合）'!$O29+1&lt;=15,IF(AD$16&gt;='様式３（療養者名簿）（⑤の場合）'!$O29,IF(AD$16&lt;='様式３（療養者名簿）（⑤の場合）'!$W29,1,0),0),0)</f>
        <v>0</v>
      </c>
      <c r="AE20" s="139">
        <f>IF(AE$16-'様式３（療養者名簿）（⑤の場合）'!$O29+1&lt;=15,IF(AE$16&gt;='様式３（療養者名簿）（⑤の場合）'!$O29,IF(AE$16&lt;='様式３（療養者名簿）（⑤の場合）'!$W29,1,0),0),0)</f>
        <v>0</v>
      </c>
      <c r="AF20" s="139">
        <f>IF(AF$16-'様式３（療養者名簿）（⑤の場合）'!$O29+1&lt;=15,IF(AF$16&gt;='様式３（療養者名簿）（⑤の場合）'!$O29,IF(AF$16&lt;='様式３（療養者名簿）（⑤の場合）'!$W29,1,0),0),0)</f>
        <v>0</v>
      </c>
      <c r="AG20" s="139">
        <f>IF(AG$16-'様式３（療養者名簿）（⑤の場合）'!$O29+1&lt;=15,IF(AG$16&gt;='様式３（療養者名簿）（⑤の場合）'!$O29,IF(AG$16&lt;='様式３（療養者名簿）（⑤の場合）'!$W29,1,0),0),0)</f>
        <v>0</v>
      </c>
      <c r="AH20" s="139">
        <f>IF(AH$16-'様式３（療養者名簿）（⑤の場合）'!$O29+1&lt;=15,IF(AH$16&gt;='様式３（療養者名簿）（⑤の場合）'!$O29,IF(AH$16&lt;='様式３（療養者名簿）（⑤の場合）'!$W29,1,0),0),0)</f>
        <v>0</v>
      </c>
      <c r="AI20" s="139">
        <f>IF(AI$16-'様式３（療養者名簿）（⑤の場合）'!$O29+1&lt;=15,IF(AI$16&gt;='様式３（療養者名簿）（⑤の場合）'!$O29,IF(AI$16&lt;='様式３（療養者名簿）（⑤の場合）'!$W29,1,0),0),0)</f>
        <v>0</v>
      </c>
      <c r="AJ20" s="139">
        <f>IF(AJ$16-'様式３（療養者名簿）（⑤の場合）'!$O29+1&lt;=15,IF(AJ$16&gt;='様式３（療養者名簿）（⑤の場合）'!$O29,IF(AJ$16&lt;='様式３（療養者名簿）（⑤の場合）'!$W29,1,0),0),0)</f>
        <v>0</v>
      </c>
      <c r="AK20" s="139">
        <f>IF(AK$16-'様式３（療養者名簿）（⑤の場合）'!$O29+1&lt;=15,IF(AK$16&gt;='様式３（療養者名簿）（⑤の場合）'!$O29,IF(AK$16&lt;='様式３（療養者名簿）（⑤の場合）'!$W29,1,0),0),0)</f>
        <v>0</v>
      </c>
      <c r="AL20" s="139">
        <f>IF(AL$16-'様式３（療養者名簿）（⑤の場合）'!$O29+1&lt;=15,IF(AL$16&gt;='様式３（療養者名簿）（⑤の場合）'!$O29,IF(AL$16&lt;='様式３（療養者名簿）（⑤の場合）'!$W29,1,0),0),0)</f>
        <v>0</v>
      </c>
      <c r="AM20" s="139">
        <f>IF(AM$16-'様式３（療養者名簿）（⑤の場合）'!$O29+1&lt;=15,IF(AM$16&gt;='様式３（療養者名簿）（⑤の場合）'!$O29,IF(AM$16&lt;='様式３（療養者名簿）（⑤の場合）'!$W29,1,0),0),0)</f>
        <v>0</v>
      </c>
      <c r="AN20" s="139">
        <f>IF(AN$16-'様式３（療養者名簿）（⑤の場合）'!$O29+1&lt;=15,IF(AN$16&gt;='様式３（療養者名簿）（⑤の場合）'!$O29,IF(AN$16&lt;='様式３（療養者名簿）（⑤の場合）'!$W29,1,0),0),0)</f>
        <v>0</v>
      </c>
      <c r="AO20" s="139">
        <f>IF(AO$16-'様式３（療養者名簿）（⑤の場合）'!$O29+1&lt;=15,IF(AO$16&gt;='様式３（療養者名簿）（⑤の場合）'!$O29,IF(AO$16&lt;='様式３（療養者名簿）（⑤の場合）'!$W29,1,0),0),0)</f>
        <v>0</v>
      </c>
      <c r="AP20" s="139">
        <f>IF(AP$16-'様式３（療養者名簿）（⑤の場合）'!$O29+1&lt;=15,IF(AP$16&gt;='様式３（療養者名簿）（⑤の場合）'!$O29,IF(AP$16&lt;='様式３（療養者名簿）（⑤の場合）'!$W29,1,0),0),0)</f>
        <v>0</v>
      </c>
      <c r="AQ20" s="139">
        <f>IF(AQ$16-'様式３（療養者名簿）（⑤の場合）'!$O29+1&lt;=15,IF(AQ$16&gt;='様式３（療養者名簿）（⑤の場合）'!$O29,IF(AQ$16&lt;='様式３（療養者名簿）（⑤の場合）'!$W29,1,0),0),0)</f>
        <v>0</v>
      </c>
      <c r="AR20" s="139">
        <f>IF(AR$16-'様式３（療養者名簿）（⑤の場合）'!$O29+1&lt;=15,IF(AR$16&gt;='様式３（療養者名簿）（⑤の場合）'!$O29,IF(AR$16&lt;='様式３（療養者名簿）（⑤の場合）'!$W29,1,0),0),0)</f>
        <v>0</v>
      </c>
      <c r="AS20" s="139">
        <f>IF(AS$16-'様式３（療養者名簿）（⑤の場合）'!$O29+1&lt;=15,IF(AS$16&gt;='様式３（療養者名簿）（⑤の場合）'!$O29,IF(AS$16&lt;='様式３（療養者名簿）（⑤の場合）'!$W29,1,0),0),0)</f>
        <v>0</v>
      </c>
      <c r="AT20" s="139">
        <f>IF(AT$16-'様式３（療養者名簿）（⑤の場合）'!$O29+1&lt;=15,IF(AT$16&gt;='様式３（療養者名簿）（⑤の場合）'!$O29,IF(AT$16&lt;='様式３（療養者名簿）（⑤の場合）'!$W29,1,0),0),0)</f>
        <v>0</v>
      </c>
      <c r="AU20" s="139">
        <f>IF(AU$16-'様式３（療養者名簿）（⑤の場合）'!$O29+1&lt;=15,IF(AU$16&gt;='様式３（療養者名簿）（⑤の場合）'!$O29,IF(AU$16&lt;='様式３（療養者名簿）（⑤の場合）'!$W29,1,0),0),0)</f>
        <v>0</v>
      </c>
      <c r="AV20" s="139">
        <f>IF(AV$16-'様式３（療養者名簿）（⑤の場合）'!$O29+1&lt;=15,IF(AV$16&gt;='様式３（療養者名簿）（⑤の場合）'!$O29,IF(AV$16&lt;='様式３（療養者名簿）（⑤の場合）'!$W29,1,0),0),0)</f>
        <v>0</v>
      </c>
      <c r="AW20" s="139">
        <f>IF(AW$16-'様式３（療養者名簿）（⑤の場合）'!$O29+1&lt;=15,IF(AW$16&gt;='様式３（療養者名簿）（⑤の場合）'!$O29,IF(AW$16&lt;='様式３（療養者名簿）（⑤の場合）'!$W29,1,0),0),0)</f>
        <v>0</v>
      </c>
      <c r="AX20" s="139">
        <f>IF(AX$16-'様式３（療養者名簿）（⑤の場合）'!$O29+1&lt;=15,IF(AX$16&gt;='様式３（療養者名簿）（⑤の場合）'!$O29,IF(AX$16&lt;='様式３（療養者名簿）（⑤の場合）'!$W29,1,0),0),0)</f>
        <v>0</v>
      </c>
      <c r="AY20" s="139">
        <f>IF(AY$16-'様式３（療養者名簿）（⑤の場合）'!$O29+1&lt;=15,IF(AY$16&gt;='様式３（療養者名簿）（⑤の場合）'!$O29,IF(AY$16&lt;='様式３（療養者名簿）（⑤の場合）'!$W29,1,0),0),0)</f>
        <v>0</v>
      </c>
      <c r="AZ20" s="139">
        <f>IF(AZ$16-'様式３（療養者名簿）（⑤の場合）'!$O29+1&lt;=15,IF(AZ$16&gt;='様式３（療養者名簿）（⑤の場合）'!$O29,IF(AZ$16&lt;='様式３（療養者名簿）（⑤の場合）'!$W29,1,0),0),0)</f>
        <v>0</v>
      </c>
      <c r="BA20" s="139">
        <f>IF(BA$16-'様式３（療養者名簿）（⑤の場合）'!$O29+1&lt;=15,IF(BA$16&gt;='様式３（療養者名簿）（⑤の場合）'!$O29,IF(BA$16&lt;='様式３（療養者名簿）（⑤の場合）'!$W29,1,0),0),0)</f>
        <v>0</v>
      </c>
      <c r="BB20" s="139">
        <f>IF(BB$16-'様式３（療養者名簿）（⑤の場合）'!$O29+1&lt;=15,IF(BB$16&gt;='様式３（療養者名簿）（⑤の場合）'!$O29,IF(BB$16&lt;='様式３（療養者名簿）（⑤の場合）'!$W29,1,0),0),0)</f>
        <v>0</v>
      </c>
      <c r="BC20" s="139">
        <f>IF(BC$16-'様式３（療養者名簿）（⑤の場合）'!$O29+1&lt;=15,IF(BC$16&gt;='様式３（療養者名簿）（⑤の場合）'!$O29,IF(BC$16&lt;='様式３（療養者名簿）（⑤の場合）'!$W29,1,0),0),0)</f>
        <v>0</v>
      </c>
      <c r="BD20" s="139">
        <f>IF(BD$16-'様式３（療養者名簿）（⑤の場合）'!$O29+1&lt;=15,IF(BD$16&gt;='様式３（療養者名簿）（⑤の場合）'!$O29,IF(BD$16&lt;='様式３（療養者名簿）（⑤の場合）'!$W29,1,0),0),0)</f>
        <v>0</v>
      </c>
      <c r="BE20" s="139">
        <f>IF(BE$16-'様式３（療養者名簿）（⑤の場合）'!$O29+1&lt;=15,IF(BE$16&gt;='様式３（療養者名簿）（⑤の場合）'!$O29,IF(BE$16&lt;='様式３（療養者名簿）（⑤の場合）'!$W29,1,0),0),0)</f>
        <v>0</v>
      </c>
      <c r="BF20" s="139">
        <f>IF(BF$16-'様式３（療養者名簿）（⑤の場合）'!$O29+1&lt;=15,IF(BF$16&gt;='様式３（療養者名簿）（⑤の場合）'!$O29,IF(BF$16&lt;='様式３（療養者名簿）（⑤の場合）'!$W29,1,0),0),0)</f>
        <v>0</v>
      </c>
      <c r="BG20" s="139">
        <f>IF(BG$16-'様式３（療養者名簿）（⑤の場合）'!$O29+1&lt;=15,IF(BG$16&gt;='様式３（療養者名簿）（⑤の場合）'!$O29,IF(BG$16&lt;='様式３（療養者名簿）（⑤の場合）'!$W29,1,0),0),0)</f>
        <v>0</v>
      </c>
      <c r="BH20" s="139">
        <f>IF(BH$16-'様式３（療養者名簿）（⑤の場合）'!$O29+1&lt;=15,IF(BH$16&gt;='様式３（療養者名簿）（⑤の場合）'!$O29,IF(BH$16&lt;='様式３（療養者名簿）（⑤の場合）'!$W29,1,0),0),0)</f>
        <v>0</v>
      </c>
      <c r="BI20" s="139">
        <f>IF(BI$16-'様式３（療養者名簿）（⑤の場合）'!$O29+1&lt;=15,IF(BI$16&gt;='様式３（療養者名簿）（⑤の場合）'!$O29,IF(BI$16&lt;='様式３（療養者名簿）（⑤の場合）'!$W29,1,0),0),0)</f>
        <v>0</v>
      </c>
      <c r="BJ20" s="139">
        <f>IF(BJ$16-'様式３（療養者名簿）（⑤の場合）'!$O29+1&lt;=15,IF(BJ$16&gt;='様式３（療養者名簿）（⑤の場合）'!$O29,IF(BJ$16&lt;='様式３（療養者名簿）（⑤の場合）'!$W29,1,0),0),0)</f>
        <v>0</v>
      </c>
      <c r="BK20" s="139">
        <f>IF(BK$16-'様式３（療養者名簿）（⑤の場合）'!$O29+1&lt;=15,IF(BK$16&gt;='様式３（療養者名簿）（⑤の場合）'!$O29,IF(BK$16&lt;='様式３（療養者名簿）（⑤の場合）'!$W29,1,0),0),0)</f>
        <v>0</v>
      </c>
      <c r="BL20" s="139">
        <f>IF(BL$16-'様式３（療養者名簿）（⑤の場合）'!$O29+1&lt;=15,IF(BL$16&gt;='様式３（療養者名簿）（⑤の場合）'!$O29,IF(BL$16&lt;='様式３（療養者名簿）（⑤の場合）'!$W29,1,0),0),0)</f>
        <v>0</v>
      </c>
      <c r="BM20" s="139">
        <f>IF(BM$16-'様式３（療養者名簿）（⑤の場合）'!$O29+1&lt;=15,IF(BM$16&gt;='様式３（療養者名簿）（⑤の場合）'!$O29,IF(BM$16&lt;='様式３（療養者名簿）（⑤の場合）'!$W29,1,0),0),0)</f>
        <v>0</v>
      </c>
      <c r="BN20" s="139">
        <f>IF(BN$16-'様式３（療養者名簿）（⑤の場合）'!$O29+1&lt;=15,IF(BN$16&gt;='様式３（療養者名簿）（⑤の場合）'!$O29,IF(BN$16&lt;='様式３（療養者名簿）（⑤の場合）'!$W29,1,0),0),0)</f>
        <v>0</v>
      </c>
      <c r="BO20" s="139">
        <f>IF(BO$16-'様式３（療養者名簿）（⑤の場合）'!$O29+1&lt;=15,IF(BO$16&gt;='様式３（療養者名簿）（⑤の場合）'!$O29,IF(BO$16&lt;='様式３（療養者名簿）（⑤の場合）'!$W29,1,0),0),0)</f>
        <v>0</v>
      </c>
      <c r="BP20" s="139">
        <f>IF(BP$16-'様式３（療養者名簿）（⑤の場合）'!$O29+1&lt;=15,IF(BP$16&gt;='様式３（療養者名簿）（⑤の場合）'!$O29,IF(BP$16&lt;='様式３（療養者名簿）（⑤の場合）'!$W29,1,0),0),0)</f>
        <v>0</v>
      </c>
      <c r="BQ20" s="139">
        <f>IF(BQ$16-'様式３（療養者名簿）（⑤の場合）'!$O29+1&lt;=15,IF(BQ$16&gt;='様式３（療養者名簿）（⑤の場合）'!$O29,IF(BQ$16&lt;='様式３（療養者名簿）（⑤の場合）'!$W29,1,0),0),0)</f>
        <v>0</v>
      </c>
      <c r="BR20" s="139">
        <f>IF(BR$16-'様式３（療養者名簿）（⑤の場合）'!$O29+1&lt;=15,IF(BR$16&gt;='様式３（療養者名簿）（⑤の場合）'!$O29,IF(BR$16&lt;='様式３（療養者名簿）（⑤の場合）'!$W29,1,0),0),0)</f>
        <v>0</v>
      </c>
      <c r="BS20" s="139">
        <f>IF(BS$16-'様式３（療養者名簿）（⑤の場合）'!$O29+1&lt;=15,IF(BS$16&gt;='様式３（療養者名簿）（⑤の場合）'!$O29,IF(BS$16&lt;='様式３（療養者名簿）（⑤の場合）'!$W29,1,0),0),0)</f>
        <v>0</v>
      </c>
      <c r="BT20" s="139">
        <f>IF(BT$16-'様式３（療養者名簿）（⑤の場合）'!$O29+1&lt;=15,IF(BT$16&gt;='様式３（療養者名簿）（⑤の場合）'!$O29,IF(BT$16&lt;='様式３（療養者名簿）（⑤の場合）'!$W29,1,0),0),0)</f>
        <v>0</v>
      </c>
      <c r="BU20" s="139">
        <f>IF(BU$16-'様式３（療養者名簿）（⑤の場合）'!$O29+1&lt;=15,IF(BU$16&gt;='様式３（療養者名簿）（⑤の場合）'!$O29,IF(BU$16&lt;='様式３（療養者名簿）（⑤の場合）'!$W29,1,0),0),0)</f>
        <v>0</v>
      </c>
      <c r="BV20" s="139">
        <f>IF(BV$16-'様式３（療養者名簿）（⑤の場合）'!$O29+1&lt;=15,IF(BV$16&gt;='様式３（療養者名簿）（⑤の場合）'!$O29,IF(BV$16&lt;='様式３（療養者名簿）（⑤の場合）'!$W29,1,0),0),0)</f>
        <v>0</v>
      </c>
      <c r="BW20" s="139">
        <f>IF(BW$16-'様式３（療養者名簿）（⑤の場合）'!$O29+1&lt;=15,IF(BW$16&gt;='様式３（療養者名簿）（⑤の場合）'!$O29,IF(BW$16&lt;='様式３（療養者名簿）（⑤の場合）'!$W29,1,0),0),0)</f>
        <v>0</v>
      </c>
      <c r="BX20" s="139">
        <f>IF(BX$16-'様式３（療養者名簿）（⑤の場合）'!$O29+1&lt;=15,IF(BX$16&gt;='様式３（療養者名簿）（⑤の場合）'!$O29,IF(BX$16&lt;='様式３（療養者名簿）（⑤の場合）'!$W29,1,0),0),0)</f>
        <v>0</v>
      </c>
      <c r="BY20" s="139">
        <f>IF(BY$16-'様式３（療養者名簿）（⑤の場合）'!$O29+1&lt;=15,IF(BY$16&gt;='様式３（療養者名簿）（⑤の場合）'!$O29,IF(BY$16&lt;='様式３（療養者名簿）（⑤の場合）'!$W29,1,0),0),0)</f>
        <v>0</v>
      </c>
      <c r="BZ20" s="139">
        <f>IF(BZ$16-'様式３（療養者名簿）（⑤の場合）'!$O29+1&lt;=15,IF(BZ$16&gt;='様式３（療養者名簿）（⑤の場合）'!$O29,IF(BZ$16&lt;='様式３（療養者名簿）（⑤の場合）'!$W29,1,0),0),0)</f>
        <v>0</v>
      </c>
      <c r="CA20" s="139">
        <f>IF(CA$16-'様式３（療養者名簿）（⑤の場合）'!$O29+1&lt;=15,IF(CA$16&gt;='様式３（療養者名簿）（⑤の場合）'!$O29,IF(CA$16&lt;='様式３（療養者名簿）（⑤の場合）'!$W29,1,0),0),0)</f>
        <v>0</v>
      </c>
      <c r="CB20" s="139">
        <f>IF(CB$16-'様式３（療養者名簿）（⑤の場合）'!$O29+1&lt;=15,IF(CB$16&gt;='様式３（療養者名簿）（⑤の場合）'!$O29,IF(CB$16&lt;='様式３（療養者名簿）（⑤の場合）'!$W29,1,0),0),0)</f>
        <v>0</v>
      </c>
      <c r="CC20" s="139">
        <f>IF(CC$16-'様式３（療養者名簿）（⑤の場合）'!$O29+1&lt;=15,IF(CC$16&gt;='様式３（療養者名簿）（⑤の場合）'!$O29,IF(CC$16&lt;='様式３（療養者名簿）（⑤の場合）'!$W29,1,0),0),0)</f>
        <v>0</v>
      </c>
      <c r="CD20" s="139">
        <f>IF(CD$16-'様式３（療養者名簿）（⑤の場合）'!$O29+1&lt;=15,IF(CD$16&gt;='様式３（療養者名簿）（⑤の場合）'!$O29,IF(CD$16&lt;='様式３（療養者名簿）（⑤の場合）'!$W29,1,0),0),0)</f>
        <v>0</v>
      </c>
      <c r="CE20" s="139">
        <f>IF(CE$16-'様式３（療養者名簿）（⑤の場合）'!$O29+1&lt;=15,IF(CE$16&gt;='様式３（療養者名簿）（⑤の場合）'!$O29,IF(CE$16&lt;='様式３（療養者名簿）（⑤の場合）'!$W29,1,0),0),0)</f>
        <v>0</v>
      </c>
      <c r="CF20" s="139">
        <f>IF(CF$16-'様式３（療養者名簿）（⑤の場合）'!$O29+1&lt;=15,IF(CF$16&gt;='様式３（療養者名簿）（⑤の場合）'!$O29,IF(CF$16&lt;='様式３（療養者名簿）（⑤の場合）'!$W29,1,0),0),0)</f>
        <v>0</v>
      </c>
      <c r="CG20" s="139">
        <f>IF(CG$16-'様式３（療養者名簿）（⑤の場合）'!$O29+1&lt;=15,IF(CG$16&gt;='様式３（療養者名簿）（⑤の場合）'!$O29,IF(CG$16&lt;='様式３（療養者名簿）（⑤の場合）'!$W29,1,0),0),0)</f>
        <v>0</v>
      </c>
      <c r="CH20" s="139">
        <f>IF(CH$16-'様式３（療養者名簿）（⑤の場合）'!$O29+1&lt;=15,IF(CH$16&gt;='様式３（療養者名簿）（⑤の場合）'!$O29,IF(CH$16&lt;='様式３（療養者名簿）（⑤の場合）'!$W29,1,0),0),0)</f>
        <v>0</v>
      </c>
      <c r="CI20" s="139">
        <f>IF(CI$16-'様式３（療養者名簿）（⑤の場合）'!$O29+1&lt;=15,IF(CI$16&gt;='様式３（療養者名簿）（⑤の場合）'!$O29,IF(CI$16&lt;='様式３（療養者名簿）（⑤の場合）'!$W29,1,0),0),0)</f>
        <v>0</v>
      </c>
      <c r="CJ20" s="139">
        <f>IF(CJ$16-'様式３（療養者名簿）（⑤の場合）'!$O29+1&lt;=15,IF(CJ$16&gt;='様式３（療養者名簿）（⑤の場合）'!$O29,IF(CJ$16&lt;='様式３（療養者名簿）（⑤の場合）'!$W29,1,0),0),0)</f>
        <v>0</v>
      </c>
      <c r="CK20" s="139">
        <f>IF(CK$16-'様式３（療養者名簿）（⑤の場合）'!$O29+1&lt;=15,IF(CK$16&gt;='様式３（療養者名簿）（⑤の場合）'!$O29,IF(CK$16&lt;='様式３（療養者名簿）（⑤の場合）'!$W29,1,0),0),0)</f>
        <v>0</v>
      </c>
      <c r="CL20" s="139">
        <f>IF(CL$16-'様式３（療養者名簿）（⑤の場合）'!$O29+1&lt;=15,IF(CL$16&gt;='様式３（療養者名簿）（⑤の場合）'!$O29,IF(CL$16&lt;='様式３（療養者名簿）（⑤の場合）'!$W29,1,0),0),0)</f>
        <v>0</v>
      </c>
      <c r="CM20" s="139">
        <f>IF(CM$16-'様式３（療養者名簿）（⑤の場合）'!$O29+1&lt;=15,IF(CM$16&gt;='様式３（療養者名簿）（⑤の場合）'!$O29,IF(CM$16&lt;='様式３（療養者名簿）（⑤の場合）'!$W29,1,0),0),0)</f>
        <v>0</v>
      </c>
      <c r="CN20" s="139">
        <f>IF(CN$16-'様式３（療養者名簿）（⑤の場合）'!$O29+1&lt;=15,IF(CN$16&gt;='様式３（療養者名簿）（⑤の場合）'!$O29,IF(CN$16&lt;='様式３（療養者名簿）（⑤の場合）'!$W29,1,0),0),0)</f>
        <v>0</v>
      </c>
      <c r="CO20" s="139">
        <f>IF(CO$16-'様式３（療養者名簿）（⑤の場合）'!$O29+1&lt;=15,IF(CO$16&gt;='様式３（療養者名簿）（⑤の場合）'!$O29,IF(CO$16&lt;='様式３（療養者名簿）（⑤の場合）'!$W29,1,0),0),0)</f>
        <v>0</v>
      </c>
      <c r="CP20" s="139">
        <f>IF(CP$16-'様式３（療養者名簿）（⑤の場合）'!$O29+1&lt;=15,IF(CP$16&gt;='様式３（療養者名簿）（⑤の場合）'!$O29,IF(CP$16&lt;='様式３（療養者名簿）（⑤の場合）'!$W29,1,0),0),0)</f>
        <v>0</v>
      </c>
      <c r="CQ20" s="139">
        <f>IF(CQ$16-'様式３（療養者名簿）（⑤の場合）'!$O29+1&lt;=15,IF(CQ$16&gt;='様式３（療養者名簿）（⑤の場合）'!$O29,IF(CQ$16&lt;='様式３（療養者名簿）（⑤の場合）'!$W29,1,0),0),0)</f>
        <v>0</v>
      </c>
      <c r="CR20" s="139">
        <f>IF(CR$16-'様式３（療養者名簿）（⑤の場合）'!$O29+1&lt;=15,IF(CR$16&gt;='様式３（療養者名簿）（⑤の場合）'!$O29,IF(CR$16&lt;='様式３（療養者名簿）（⑤の場合）'!$W29,1,0),0),0)</f>
        <v>0</v>
      </c>
      <c r="CS20" s="139">
        <f>IF(CS$16-'様式３（療養者名簿）（⑤の場合）'!$O29+1&lt;=15,IF(CS$16&gt;='様式３（療養者名簿）（⑤の場合）'!$O29,IF(CS$16&lt;='様式３（療養者名簿）（⑤の場合）'!$W29,1,0),0),0)</f>
        <v>0</v>
      </c>
      <c r="CT20" s="139">
        <f>IF(CT$16-'様式３（療養者名簿）（⑤の場合）'!$O29+1&lt;=15,IF(CT$16&gt;='様式３（療養者名簿）（⑤の場合）'!$O29,IF(CT$16&lt;='様式３（療養者名簿）（⑤の場合）'!$W29,1,0),0),0)</f>
        <v>0</v>
      </c>
      <c r="CU20" s="139">
        <f>IF(CU$16-'様式３（療養者名簿）（⑤の場合）'!$O29+1&lt;=15,IF(CU$16&gt;='様式３（療養者名簿）（⑤の場合）'!$O29,IF(CU$16&lt;='様式３（療養者名簿）（⑤の場合）'!$W29,1,0),0),0)</f>
        <v>0</v>
      </c>
      <c r="CV20" s="139">
        <f>IF(CV$16-'様式３（療養者名簿）（⑤の場合）'!$O29+1&lt;=15,IF(CV$16&gt;='様式３（療養者名簿）（⑤の場合）'!$O29,IF(CV$16&lt;='様式３（療養者名簿）（⑤の場合）'!$W29,1,0),0),0)</f>
        <v>0</v>
      </c>
      <c r="CW20" s="139">
        <f>IF(CW$16-'様式３（療養者名簿）（⑤の場合）'!$O29+1&lt;=15,IF(CW$16&gt;='様式３（療養者名簿）（⑤の場合）'!$O29,IF(CW$16&lt;='様式３（療養者名簿）（⑤の場合）'!$W29,1,0),0),0)</f>
        <v>0</v>
      </c>
      <c r="CX20" s="139">
        <f>IF(CX$16-'様式３（療養者名簿）（⑤の場合）'!$O29+1&lt;=15,IF(CX$16&gt;='様式３（療養者名簿）（⑤の場合）'!$O29,IF(CX$16&lt;='様式３（療養者名簿）（⑤の場合）'!$W29,1,0),0),0)</f>
        <v>0</v>
      </c>
      <c r="CY20" s="139">
        <f>IF(CY$16-'様式３（療養者名簿）（⑤の場合）'!$O29+1&lt;=15,IF(CY$16&gt;='様式３（療養者名簿）（⑤の場合）'!$O29,IF(CY$16&lt;='様式３（療養者名簿）（⑤の場合）'!$W29,1,0),0),0)</f>
        <v>0</v>
      </c>
      <c r="CZ20" s="139">
        <f>IF(CZ$16-'様式３（療養者名簿）（⑤の場合）'!$O29+1&lt;=15,IF(CZ$16&gt;='様式３（療養者名簿）（⑤の場合）'!$O29,IF(CZ$16&lt;='様式３（療養者名簿）（⑤の場合）'!$W29,1,0),0),0)</f>
        <v>0</v>
      </c>
      <c r="DA20" s="139">
        <f>IF(DA$16-'様式３（療養者名簿）（⑤の場合）'!$O29+1&lt;=15,IF(DA$16&gt;='様式３（療養者名簿）（⑤の場合）'!$O29,IF(DA$16&lt;='様式３（療養者名簿）（⑤の場合）'!$W29,1,0),0),0)</f>
        <v>0</v>
      </c>
      <c r="DB20" s="139">
        <f>IF(DB$16-'様式３（療養者名簿）（⑤の場合）'!$O29+1&lt;=15,IF(DB$16&gt;='様式３（療養者名簿）（⑤の場合）'!$O29,IF(DB$16&lt;='様式３（療養者名簿）（⑤の場合）'!$W29,1,0),0),0)</f>
        <v>0</v>
      </c>
      <c r="DC20" s="139">
        <f>IF(DC$16-'様式３（療養者名簿）（⑤の場合）'!$O29+1&lt;=15,IF(DC$16&gt;='様式３（療養者名簿）（⑤の場合）'!$O29,IF(DC$16&lt;='様式３（療養者名簿）（⑤の場合）'!$W29,1,0),0),0)</f>
        <v>0</v>
      </c>
      <c r="DD20" s="139">
        <f>IF(DD$16-'様式３（療養者名簿）（⑤の場合）'!$O29+1&lt;=15,IF(DD$16&gt;='様式３（療養者名簿）（⑤の場合）'!$O29,IF(DD$16&lt;='様式３（療養者名簿）（⑤の場合）'!$W29,1,0),0),0)</f>
        <v>0</v>
      </c>
      <c r="DE20" s="139">
        <f>IF(DE$16-'様式３（療養者名簿）（⑤の場合）'!$O29+1&lt;=15,IF(DE$16&gt;='様式３（療養者名簿）（⑤の場合）'!$O29,IF(DE$16&lt;='様式３（療養者名簿）（⑤の場合）'!$W29,1,0),0),0)</f>
        <v>0</v>
      </c>
      <c r="DF20" s="139">
        <f>IF(DF$16-'様式３（療養者名簿）（⑤の場合）'!$O29+1&lt;=15,IF(DF$16&gt;='様式３（療養者名簿）（⑤の場合）'!$O29,IF(DF$16&lt;='様式３（療養者名簿）（⑤の場合）'!$W29,1,0),0),0)</f>
        <v>0</v>
      </c>
      <c r="DG20" s="139">
        <f>IF(DG$16-'様式３（療養者名簿）（⑤の場合）'!$O29+1&lt;=15,IF(DG$16&gt;='様式３（療養者名簿）（⑤の場合）'!$O29,IF(DG$16&lt;='様式３（療養者名簿）（⑤の場合）'!$W29,1,0),0),0)</f>
        <v>0</v>
      </c>
      <c r="DH20" s="139">
        <f>IF(DH$16-'様式３（療養者名簿）（⑤の場合）'!$O29+1&lt;=15,IF(DH$16&gt;='様式３（療養者名簿）（⑤の場合）'!$O29,IF(DH$16&lt;='様式３（療養者名簿）（⑤の場合）'!$W29,1,0),0),0)</f>
        <v>0</v>
      </c>
      <c r="DI20" s="139">
        <f>IF(DI$16-'様式３（療養者名簿）（⑤の場合）'!$O29+1&lt;=15,IF(DI$16&gt;='様式３（療養者名簿）（⑤の場合）'!$O29,IF(DI$16&lt;='様式３（療養者名簿）（⑤の場合）'!$W29,1,0),0),0)</f>
        <v>0</v>
      </c>
      <c r="DJ20" s="139">
        <f>IF(DJ$16-'様式３（療養者名簿）（⑤の場合）'!$O29+1&lt;=15,IF(DJ$16&gt;='様式３（療養者名簿）（⑤の場合）'!$O29,IF(DJ$16&lt;='様式３（療養者名簿）（⑤の場合）'!$W29,1,0),0),0)</f>
        <v>0</v>
      </c>
      <c r="DK20" s="139">
        <f>IF(DK$16-'様式３（療養者名簿）（⑤の場合）'!$O29+1&lt;=15,IF(DK$16&gt;='様式３（療養者名簿）（⑤の場合）'!$O29,IF(DK$16&lt;='様式３（療養者名簿）（⑤の場合）'!$W29,1,0),0),0)</f>
        <v>0</v>
      </c>
      <c r="DL20" s="139">
        <f>IF(DL$16-'様式３（療養者名簿）（⑤の場合）'!$O29+1&lt;=15,IF(DL$16&gt;='様式３（療養者名簿）（⑤の場合）'!$O29,IF(DL$16&lt;='様式３（療養者名簿）（⑤の場合）'!$W29,1,0),0),0)</f>
        <v>0</v>
      </c>
      <c r="DM20" s="139">
        <f>IF(DM$16-'様式３（療養者名簿）（⑤の場合）'!$O29+1&lt;=15,IF(DM$16&gt;='様式３（療養者名簿）（⑤の場合）'!$O29,IF(DM$16&lt;='様式３（療養者名簿）（⑤の場合）'!$W29,1,0),0),0)</f>
        <v>0</v>
      </c>
      <c r="DN20" s="139">
        <f>IF(DN$16-'様式３（療養者名簿）（⑤の場合）'!$O29+1&lt;=15,IF(DN$16&gt;='様式３（療養者名簿）（⑤の場合）'!$O29,IF(DN$16&lt;='様式３（療養者名簿）（⑤の場合）'!$W29,1,0),0),0)</f>
        <v>0</v>
      </c>
      <c r="DO20" s="139">
        <f>IF(DO$16-'様式３（療養者名簿）（⑤の場合）'!$O29+1&lt;=15,IF(DO$16&gt;='様式３（療養者名簿）（⑤の場合）'!$O29,IF(DO$16&lt;='様式３（療養者名簿）（⑤の場合）'!$W29,1,0),0),0)</f>
        <v>0</v>
      </c>
      <c r="DP20" s="139">
        <f>IF(DP$16-'様式３（療養者名簿）（⑤の場合）'!$O29+1&lt;=15,IF(DP$16&gt;='様式３（療養者名簿）（⑤の場合）'!$O29,IF(DP$16&lt;='様式３（療養者名簿）（⑤の場合）'!$W29,1,0),0),0)</f>
        <v>0</v>
      </c>
      <c r="DQ20" s="139">
        <f>IF(DQ$16-'様式３（療養者名簿）（⑤の場合）'!$O29+1&lt;=15,IF(DQ$16&gt;='様式３（療養者名簿）（⑤の場合）'!$O29,IF(DQ$16&lt;='様式３（療養者名簿）（⑤の場合）'!$W29,1,0),0),0)</f>
        <v>0</v>
      </c>
      <c r="DR20" s="139">
        <f>IF(DR$16-'様式３（療養者名簿）（⑤の場合）'!$O29+1&lt;=15,IF(DR$16&gt;='様式３（療養者名簿）（⑤の場合）'!$O29,IF(DR$16&lt;='様式３（療養者名簿）（⑤の場合）'!$W29,1,0),0),0)</f>
        <v>0</v>
      </c>
      <c r="DS20" s="139">
        <f>IF(DS$16-'様式３（療養者名簿）（⑤の場合）'!$O29+1&lt;=15,IF(DS$16&gt;='様式３（療養者名簿）（⑤の場合）'!$O29,IF(DS$16&lt;='様式３（療養者名簿）（⑤の場合）'!$W29,1,0),0),0)</f>
        <v>0</v>
      </c>
      <c r="DT20" s="139">
        <f>IF(DT$16-'様式３（療養者名簿）（⑤の場合）'!$O29+1&lt;=15,IF(DT$16&gt;='様式３（療養者名簿）（⑤の場合）'!$O29,IF(DT$16&lt;='様式３（療養者名簿）（⑤の場合）'!$W29,1,0),0),0)</f>
        <v>0</v>
      </c>
      <c r="DU20" s="139">
        <f>IF(DU$16-'様式３（療養者名簿）（⑤の場合）'!$O29+1&lt;=15,IF(DU$16&gt;='様式３（療養者名簿）（⑤の場合）'!$O29,IF(DU$16&lt;='様式３（療養者名簿）（⑤の場合）'!$W29,1,0),0),0)</f>
        <v>0</v>
      </c>
      <c r="DV20" s="139">
        <f>IF(DV$16-'様式３（療養者名簿）（⑤の場合）'!$O29+1&lt;=15,IF(DV$16&gt;='様式３（療養者名簿）（⑤の場合）'!$O29,IF(DV$16&lt;='様式３（療養者名簿）（⑤の場合）'!$W29,1,0),0),0)</f>
        <v>0</v>
      </c>
      <c r="DW20" s="139">
        <f>IF(DW$16-'様式３（療養者名簿）（⑤の場合）'!$O29+1&lt;=15,IF(DW$16&gt;='様式３（療養者名簿）（⑤の場合）'!$O29,IF(DW$16&lt;='様式３（療養者名簿）（⑤の場合）'!$W29,1,0),0),0)</f>
        <v>0</v>
      </c>
      <c r="DX20" s="139">
        <f>IF(DX$16-'様式３（療養者名簿）（⑤の場合）'!$O29+1&lt;=15,IF(DX$16&gt;='様式３（療養者名簿）（⑤の場合）'!$O29,IF(DX$16&lt;='様式３（療養者名簿）（⑤の場合）'!$W29,1,0),0),0)</f>
        <v>0</v>
      </c>
      <c r="DY20" s="139">
        <f>IF(DY$16-'様式３（療養者名簿）（⑤の場合）'!$O29+1&lt;=15,IF(DY$16&gt;='様式３（療養者名簿）（⑤の場合）'!$O29,IF(DY$16&lt;='様式３（療養者名簿）（⑤の場合）'!$W29,1,0),0),0)</f>
        <v>0</v>
      </c>
      <c r="DZ20" s="139">
        <f>IF(DZ$16-'様式３（療養者名簿）（⑤の場合）'!$O29+1&lt;=15,IF(DZ$16&gt;='様式３（療養者名簿）（⑤の場合）'!$O29,IF(DZ$16&lt;='様式３（療養者名簿）（⑤の場合）'!$W29,1,0),0),0)</f>
        <v>0</v>
      </c>
      <c r="EA20" s="139">
        <f>IF(EA$16-'様式３（療養者名簿）（⑤の場合）'!$O29+1&lt;=15,IF(EA$16&gt;='様式３（療養者名簿）（⑤の場合）'!$O29,IF(EA$16&lt;='様式３（療養者名簿）（⑤の場合）'!$W29,1,0),0),0)</f>
        <v>0</v>
      </c>
      <c r="EB20" s="139">
        <f>IF(EB$16-'様式３（療養者名簿）（⑤の場合）'!$O29+1&lt;=15,IF(EB$16&gt;='様式３（療養者名簿）（⑤の場合）'!$O29,IF(EB$16&lt;='様式３（療養者名簿）（⑤の場合）'!$W29,1,0),0),0)</f>
        <v>0</v>
      </c>
      <c r="EC20" s="139">
        <f>IF(EC$16-'様式３（療養者名簿）（⑤の場合）'!$O29+1&lt;=15,IF(EC$16&gt;='様式３（療養者名簿）（⑤の場合）'!$O29,IF(EC$16&lt;='様式３（療養者名簿）（⑤の場合）'!$W29,1,0),0),0)</f>
        <v>0</v>
      </c>
      <c r="ED20" s="139">
        <f>IF(ED$16-'様式３（療養者名簿）（⑤の場合）'!$O29+1&lt;=15,IF(ED$16&gt;='様式３（療養者名簿）（⑤の場合）'!$O29,IF(ED$16&lt;='様式３（療養者名簿）（⑤の場合）'!$W29,1,0),0),0)</f>
        <v>0</v>
      </c>
      <c r="EE20" s="139">
        <f>IF(EE$16-'様式３（療養者名簿）（⑤の場合）'!$O29+1&lt;=15,IF(EE$16&gt;='様式３（療養者名簿）（⑤の場合）'!$O29,IF(EE$16&lt;='様式３（療養者名簿）（⑤の場合）'!$W29,1,0),0),0)</f>
        <v>0</v>
      </c>
      <c r="EF20" s="139">
        <f>IF(EF$16-'様式３（療養者名簿）（⑤の場合）'!$O29+1&lt;=15,IF(EF$16&gt;='様式３（療養者名簿）（⑤の場合）'!$O29,IF(EF$16&lt;='様式３（療養者名簿）（⑤の場合）'!$W29,1,0),0),0)</f>
        <v>0</v>
      </c>
      <c r="EG20" s="139">
        <f>IF(EG$16-'様式３（療養者名簿）（⑤の場合）'!$O29+1&lt;=15,IF(EG$16&gt;='様式３（療養者名簿）（⑤の場合）'!$O29,IF(EG$16&lt;='様式３（療養者名簿）（⑤の場合）'!$W29,1,0),0),0)</f>
        <v>0</v>
      </c>
      <c r="EH20" s="139">
        <f>IF(EH$16-'様式３（療養者名簿）（⑤の場合）'!$O29+1&lt;=15,IF(EH$16&gt;='様式３（療養者名簿）（⑤の場合）'!$O29,IF(EH$16&lt;='様式３（療養者名簿）（⑤の場合）'!$W29,1,0),0),0)</f>
        <v>0</v>
      </c>
      <c r="EI20" s="139">
        <f>IF(EI$16-'様式３（療養者名簿）（⑤の場合）'!$O29+1&lt;=15,IF(EI$16&gt;='様式３（療養者名簿）（⑤の場合）'!$O29,IF(EI$16&lt;='様式３（療養者名簿）（⑤の場合）'!$W29,1,0),0),0)</f>
        <v>0</v>
      </c>
      <c r="EJ20" s="139">
        <f>IF(EJ$16-'様式３（療養者名簿）（⑤の場合）'!$O29+1&lt;=15,IF(EJ$16&gt;='様式３（療養者名簿）（⑤の場合）'!$O29,IF(EJ$16&lt;='様式３（療養者名簿）（⑤の場合）'!$W29,1,0),0),0)</f>
        <v>0</v>
      </c>
      <c r="EK20" s="139">
        <f>IF(EK$16-'様式３（療養者名簿）（⑤の場合）'!$O29+1&lt;=15,IF(EK$16&gt;='様式３（療養者名簿）（⑤の場合）'!$O29,IF(EK$16&lt;='様式３（療養者名簿）（⑤の場合）'!$W29,1,0),0),0)</f>
        <v>0</v>
      </c>
      <c r="EL20" s="139">
        <f>IF(EL$16-'様式３（療養者名簿）（⑤の場合）'!$O29+1&lt;=15,IF(EL$16&gt;='様式３（療養者名簿）（⑤の場合）'!$O29,IF(EL$16&lt;='様式３（療養者名簿）（⑤の場合）'!$W29,1,0),0),0)</f>
        <v>0</v>
      </c>
      <c r="EM20" s="139">
        <f>IF(EM$16-'様式３（療養者名簿）（⑤の場合）'!$O29+1&lt;=15,IF(EM$16&gt;='様式３（療養者名簿）（⑤の場合）'!$O29,IF(EM$16&lt;='様式３（療養者名簿）（⑤の場合）'!$W29,1,0),0),0)</f>
        <v>0</v>
      </c>
      <c r="EN20" s="139">
        <f>IF(EN$16-'様式３（療養者名簿）（⑤の場合）'!$O29+1&lt;=15,IF(EN$16&gt;='様式３（療養者名簿）（⑤の場合）'!$O29,IF(EN$16&lt;='様式３（療養者名簿）（⑤の場合）'!$W29,1,0),0),0)</f>
        <v>0</v>
      </c>
      <c r="EO20" s="139">
        <f>IF(EO$16-'様式３（療養者名簿）（⑤の場合）'!$O29+1&lt;=15,IF(EO$16&gt;='様式３（療養者名簿）（⑤の場合）'!$O29,IF(EO$16&lt;='様式３（療養者名簿）（⑤の場合）'!$W29,1,0),0),0)</f>
        <v>0</v>
      </c>
      <c r="EP20" s="139">
        <f>IF(EP$16-'様式３（療養者名簿）（⑤の場合）'!$O29+1&lt;=15,IF(EP$16&gt;='様式３（療養者名簿）（⑤の場合）'!$O29,IF(EP$16&lt;='様式３（療養者名簿）（⑤の場合）'!$W29,1,0),0),0)</f>
        <v>0</v>
      </c>
      <c r="EQ20" s="139">
        <f>IF(EQ$16-'様式３（療養者名簿）（⑤の場合）'!$O29+1&lt;=15,IF(EQ$16&gt;='様式３（療養者名簿）（⑤の場合）'!$O29,IF(EQ$16&lt;='様式３（療養者名簿）（⑤の場合）'!$W29,1,0),0),0)</f>
        <v>0</v>
      </c>
      <c r="ER20" s="139">
        <f>IF(ER$16-'様式３（療養者名簿）（⑤の場合）'!$O29+1&lt;=15,IF(ER$16&gt;='様式３（療養者名簿）（⑤の場合）'!$O29,IF(ER$16&lt;='様式３（療養者名簿）（⑤の場合）'!$W29,1,0),0),0)</f>
        <v>0</v>
      </c>
      <c r="ES20" s="139">
        <f>IF(ES$16-'様式３（療養者名簿）（⑤の場合）'!$O29+1&lt;=15,IF(ES$16&gt;='様式３（療養者名簿）（⑤の場合）'!$O29,IF(ES$16&lt;='様式３（療養者名簿）（⑤の場合）'!$W29,1,0),0),0)</f>
        <v>0</v>
      </c>
      <c r="ET20" s="139">
        <f>IF(ET$16-'様式３（療養者名簿）（⑤の場合）'!$O29+1&lt;=15,IF(ET$16&gt;='様式３（療養者名簿）（⑤の場合）'!$O29,IF(ET$16&lt;='様式３（療養者名簿）（⑤の場合）'!$W29,1,0),0),0)</f>
        <v>0</v>
      </c>
      <c r="EU20" s="139">
        <f>IF(EU$16-'様式３（療養者名簿）（⑤の場合）'!$O29+1&lt;=15,IF(EU$16&gt;='様式３（療養者名簿）（⑤の場合）'!$O29,IF(EU$16&lt;='様式３（療養者名簿）（⑤の場合）'!$W29,1,0),0),0)</f>
        <v>0</v>
      </c>
      <c r="EV20" s="139">
        <f>IF(EV$16-'様式３（療養者名簿）（⑤の場合）'!$O29+1&lt;=15,IF(EV$16&gt;='様式３（療養者名簿）（⑤の場合）'!$O29,IF(EV$16&lt;='様式３（療養者名簿）（⑤の場合）'!$W29,1,0),0),0)</f>
        <v>0</v>
      </c>
      <c r="EW20" s="139">
        <f>IF(EW$16-'様式３（療養者名簿）（⑤の場合）'!$O29+1&lt;=15,IF(EW$16&gt;='様式３（療養者名簿）（⑤の場合）'!$O29,IF(EW$16&lt;='様式３（療養者名簿）（⑤の場合）'!$W29,1,0),0),0)</f>
        <v>0</v>
      </c>
      <c r="EX20" s="139">
        <f>IF(EX$16-'様式３（療養者名簿）（⑤の場合）'!$O29+1&lt;=15,IF(EX$16&gt;='様式３（療養者名簿）（⑤の場合）'!$O29,IF(EX$16&lt;='様式３（療養者名簿）（⑤の場合）'!$W29,1,0),0),0)</f>
        <v>0</v>
      </c>
      <c r="EY20" s="139">
        <f>IF(EY$16-'様式３（療養者名簿）（⑤の場合）'!$O29+1&lt;=15,IF(EY$16&gt;='様式３（療養者名簿）（⑤の場合）'!$O29,IF(EY$16&lt;='様式３（療養者名簿）（⑤の場合）'!$W29,1,0),0),0)</f>
        <v>0</v>
      </c>
      <c r="EZ20" s="139">
        <f>IF(EZ$16-'様式３（療養者名簿）（⑤の場合）'!$O29+1&lt;=15,IF(EZ$16&gt;='様式３（療養者名簿）（⑤の場合）'!$O29,IF(EZ$16&lt;='様式３（療養者名簿）（⑤の場合）'!$W29,1,0),0),0)</f>
        <v>0</v>
      </c>
      <c r="FA20" s="139">
        <f>IF(FA$16-'様式３（療養者名簿）（⑤の場合）'!$O29+1&lt;=15,IF(FA$16&gt;='様式３（療養者名簿）（⑤の場合）'!$O29,IF(FA$16&lt;='様式３（療養者名簿）（⑤の場合）'!$W29,1,0),0),0)</f>
        <v>0</v>
      </c>
      <c r="FB20" s="139">
        <f>IF(FB$16-'様式３（療養者名簿）（⑤の場合）'!$O29+1&lt;=15,IF(FB$16&gt;='様式３（療養者名簿）（⑤の場合）'!$O29,IF(FB$16&lt;='様式３（療養者名簿）（⑤の場合）'!$W29,1,0),0),0)</f>
        <v>0</v>
      </c>
      <c r="FC20" s="139">
        <f>IF(FC$16-'様式３（療養者名簿）（⑤の場合）'!$O29+1&lt;=15,IF(FC$16&gt;='様式３（療養者名簿）（⑤の場合）'!$O29,IF(FC$16&lt;='様式３（療養者名簿）（⑤の場合）'!$W29,1,0),0),0)</f>
        <v>0</v>
      </c>
      <c r="FD20" s="139">
        <f>IF(FD$16-'様式３（療養者名簿）（⑤の場合）'!$O29+1&lt;=15,IF(FD$16&gt;='様式３（療養者名簿）（⑤の場合）'!$O29,IF(FD$16&lt;='様式３（療養者名簿）（⑤の場合）'!$W29,1,0),0),0)</f>
        <v>0</v>
      </c>
      <c r="FE20" s="139">
        <f>IF(FE$16-'様式３（療養者名簿）（⑤の場合）'!$O29+1&lt;=15,IF(FE$16&gt;='様式３（療養者名簿）（⑤の場合）'!$O29,IF(FE$16&lt;='様式３（療養者名簿）（⑤の場合）'!$W29,1,0),0),0)</f>
        <v>0</v>
      </c>
      <c r="FF20" s="139">
        <f>IF(FF$16-'様式３（療養者名簿）（⑤の場合）'!$O29+1&lt;=15,IF(FF$16&gt;='様式３（療養者名簿）（⑤の場合）'!$O29,IF(FF$16&lt;='様式３（療養者名簿）（⑤の場合）'!$W29,1,0),0),0)</f>
        <v>0</v>
      </c>
      <c r="FG20" s="139">
        <f>IF(FG$16-'様式３（療養者名簿）（⑤の場合）'!$O29+1&lt;=15,IF(FG$16&gt;='様式３（療養者名簿）（⑤の場合）'!$O29,IF(FG$16&lt;='様式３（療養者名簿）（⑤の場合）'!$W29,1,0),0),0)</f>
        <v>0</v>
      </c>
      <c r="FH20" s="139">
        <f>IF(FH$16-'様式３（療養者名簿）（⑤の場合）'!$O29+1&lt;=15,IF(FH$16&gt;='様式３（療養者名簿）（⑤の場合）'!$O29,IF(FH$16&lt;='様式３（療養者名簿）（⑤の場合）'!$W29,1,0),0),0)</f>
        <v>0</v>
      </c>
      <c r="FI20" s="139">
        <f>IF(FI$16-'様式３（療養者名簿）（⑤の場合）'!$O29+1&lt;=15,IF(FI$16&gt;='様式３（療養者名簿）（⑤の場合）'!$O29,IF(FI$16&lt;='様式３（療養者名簿）（⑤の場合）'!$W29,1,0),0),0)</f>
        <v>0</v>
      </c>
      <c r="FJ20" s="139">
        <f>IF(FJ$16-'様式３（療養者名簿）（⑤の場合）'!$O29+1&lt;=15,IF(FJ$16&gt;='様式３（療養者名簿）（⑤の場合）'!$O29,IF(FJ$16&lt;='様式３（療養者名簿）（⑤の場合）'!$W29,1,0),0),0)</f>
        <v>0</v>
      </c>
      <c r="FK20" s="139">
        <f>IF(FK$16-'様式３（療養者名簿）（⑤の場合）'!$O29+1&lt;=15,IF(FK$16&gt;='様式３（療養者名簿）（⑤の場合）'!$O29,IF(FK$16&lt;='様式３（療養者名簿）（⑤の場合）'!$W29,1,0),0),0)</f>
        <v>0</v>
      </c>
      <c r="FL20" s="139">
        <f>IF(FL$16-'様式３（療養者名簿）（⑤の場合）'!$O29+1&lt;=15,IF(FL$16&gt;='様式３（療養者名簿）（⑤の場合）'!$O29,IF(FL$16&lt;='様式３（療養者名簿）（⑤の場合）'!$W29,1,0),0),0)</f>
        <v>0</v>
      </c>
      <c r="FM20" s="139">
        <f>IF(FM$16-'様式３（療養者名簿）（⑤の場合）'!$O29+1&lt;=15,IF(FM$16&gt;='様式３（療養者名簿）（⑤の場合）'!$O29,IF(FM$16&lt;='様式３（療養者名簿）（⑤の場合）'!$W29,1,0),0),0)</f>
        <v>0</v>
      </c>
      <c r="FN20" s="139">
        <f>IF(FN$16-'様式３（療養者名簿）（⑤の場合）'!$O29+1&lt;=15,IF(FN$16&gt;='様式３（療養者名簿）（⑤の場合）'!$O29,IF(FN$16&lt;='様式３（療養者名簿）（⑤の場合）'!$W29,1,0),0),0)</f>
        <v>0</v>
      </c>
      <c r="FO20" s="139">
        <f>IF(FO$16-'様式３（療養者名簿）（⑤の場合）'!$O29+1&lt;=15,IF(FO$16&gt;='様式３（療養者名簿）（⑤の場合）'!$O29,IF(FO$16&lt;='様式３（療養者名簿）（⑤の場合）'!$W29,1,0),0),0)</f>
        <v>0</v>
      </c>
      <c r="FP20" s="139">
        <f>IF(FP$16-'様式３（療養者名簿）（⑤の場合）'!$O29+1&lt;=15,IF(FP$16&gt;='様式３（療養者名簿）（⑤の場合）'!$O29,IF(FP$16&lt;='様式３（療養者名簿）（⑤の場合）'!$W29,1,0),0),0)</f>
        <v>0</v>
      </c>
      <c r="FQ20" s="139">
        <f>IF(FQ$16-'様式３（療養者名簿）（⑤の場合）'!$O29+1&lt;=15,IF(FQ$16&gt;='様式３（療養者名簿）（⑤の場合）'!$O29,IF(FQ$16&lt;='様式３（療養者名簿）（⑤の場合）'!$W29,1,0),0),0)</f>
        <v>0</v>
      </c>
      <c r="FR20" s="139">
        <f>IF(FR$16-'様式３（療養者名簿）（⑤の場合）'!$O29+1&lt;=15,IF(FR$16&gt;='様式３（療養者名簿）（⑤の場合）'!$O29,IF(FR$16&lt;='様式３（療養者名簿）（⑤の場合）'!$W29,1,0),0),0)</f>
        <v>0</v>
      </c>
      <c r="FS20" s="139">
        <f>IF(FS$16-'様式３（療養者名簿）（⑤の場合）'!$O29+1&lt;=15,IF(FS$16&gt;='様式３（療養者名簿）（⑤の場合）'!$O29,IF(FS$16&lt;='様式３（療養者名簿）（⑤の場合）'!$W29,1,0),0),0)</f>
        <v>0</v>
      </c>
      <c r="FT20" s="139">
        <f>IF(FT$16-'様式３（療養者名簿）（⑤の場合）'!$O29+1&lt;=15,IF(FT$16&gt;='様式３（療養者名簿）（⑤の場合）'!$O29,IF(FT$16&lt;='様式３（療養者名簿）（⑤の場合）'!$W29,1,0),0),0)</f>
        <v>0</v>
      </c>
      <c r="FU20" s="139">
        <f>IF(FU$16-'様式３（療養者名簿）（⑤の場合）'!$O29+1&lt;=15,IF(FU$16&gt;='様式３（療養者名簿）（⑤の場合）'!$O29,IF(FU$16&lt;='様式３（療養者名簿）（⑤の場合）'!$W29,1,0),0),0)</f>
        <v>0</v>
      </c>
      <c r="FV20" s="139">
        <f>IF(FV$16-'様式３（療養者名簿）（⑤の場合）'!$O29+1&lt;=15,IF(FV$16&gt;='様式３（療養者名簿）（⑤の場合）'!$O29,IF(FV$16&lt;='様式３（療養者名簿）（⑤の場合）'!$W29,1,0),0),0)</f>
        <v>0</v>
      </c>
      <c r="FW20" s="139">
        <f>IF(FW$16-'様式３（療養者名簿）（⑤の場合）'!$O29+1&lt;=15,IF(FW$16&gt;='様式３（療養者名簿）（⑤の場合）'!$O29,IF(FW$16&lt;='様式３（療養者名簿）（⑤の場合）'!$W29,1,0),0),0)</f>
        <v>0</v>
      </c>
      <c r="FX20" s="139">
        <f>IF(FX$16-'様式３（療養者名簿）（⑤の場合）'!$O29+1&lt;=15,IF(FX$16&gt;='様式３（療養者名簿）（⑤の場合）'!$O29,IF(FX$16&lt;='様式３（療養者名簿）（⑤の場合）'!$W29,1,0),0),0)</f>
        <v>0</v>
      </c>
      <c r="FY20" s="139">
        <f>IF(FY$16-'様式３（療養者名簿）（⑤の場合）'!$O29+1&lt;=15,IF(FY$16&gt;='様式３（療養者名簿）（⑤の場合）'!$O29,IF(FY$16&lt;='様式３（療養者名簿）（⑤の場合）'!$W29,1,0),0),0)</f>
        <v>0</v>
      </c>
      <c r="FZ20" s="139">
        <f>IF(FZ$16-'様式３（療養者名簿）（⑤の場合）'!$O29+1&lt;=15,IF(FZ$16&gt;='様式３（療養者名簿）（⑤の場合）'!$O29,IF(FZ$16&lt;='様式３（療養者名簿）（⑤の場合）'!$W29,1,0),0),0)</f>
        <v>0</v>
      </c>
      <c r="GA20" s="139">
        <f>IF(GA$16-'様式３（療養者名簿）（⑤の場合）'!$O29+1&lt;=15,IF(GA$16&gt;='様式３（療養者名簿）（⑤の場合）'!$O29,IF(GA$16&lt;='様式３（療養者名簿）（⑤の場合）'!$W29,1,0),0),0)</f>
        <v>0</v>
      </c>
      <c r="GB20" s="139">
        <f>IF(GB$16-'様式３（療養者名簿）（⑤の場合）'!$O29+1&lt;=15,IF(GB$16&gt;='様式３（療養者名簿）（⑤の場合）'!$O29,IF(GB$16&lt;='様式３（療養者名簿）（⑤の場合）'!$W29,1,0),0),0)</f>
        <v>0</v>
      </c>
      <c r="GC20" s="139">
        <f>IF(GC$16-'様式３（療養者名簿）（⑤の場合）'!$O29+1&lt;=15,IF(GC$16&gt;='様式３（療養者名簿）（⑤の場合）'!$O29,IF(GC$16&lt;='様式３（療養者名簿）（⑤の場合）'!$W29,1,0),0),0)</f>
        <v>0</v>
      </c>
      <c r="GD20" s="139">
        <f>IF(GD$16-'様式３（療養者名簿）（⑤の場合）'!$O29+1&lt;=15,IF(GD$16&gt;='様式３（療養者名簿）（⑤の場合）'!$O29,IF(GD$16&lt;='様式３（療養者名簿）（⑤の場合）'!$W29,1,0),0),0)</f>
        <v>0</v>
      </c>
      <c r="GE20" s="139">
        <f>IF(GE$16-'様式３（療養者名簿）（⑤の場合）'!$O29+1&lt;=15,IF(GE$16&gt;='様式３（療養者名簿）（⑤の場合）'!$O29,IF(GE$16&lt;='様式３（療養者名簿）（⑤の場合）'!$W29,1,0),0),0)</f>
        <v>0</v>
      </c>
      <c r="GF20" s="139">
        <f>IF(GF$16-'様式３（療養者名簿）（⑤の場合）'!$O29+1&lt;=15,IF(GF$16&gt;='様式３（療養者名簿）（⑤の場合）'!$O29,IF(GF$16&lt;='様式３（療養者名簿）（⑤の場合）'!$W29,1,0),0),0)</f>
        <v>0</v>
      </c>
      <c r="GG20" s="139">
        <f>IF(GG$16-'様式３（療養者名簿）（⑤の場合）'!$O29+1&lt;=15,IF(GG$16&gt;='様式３（療養者名簿）（⑤の場合）'!$O29,IF(GG$16&lt;='様式３（療養者名簿）（⑤の場合）'!$W29,1,0),0),0)</f>
        <v>0</v>
      </c>
      <c r="GH20" s="139">
        <f>IF(GH$16-'様式３（療養者名簿）（⑤の場合）'!$O29+1&lt;=15,IF(GH$16&gt;='様式３（療養者名簿）（⑤の場合）'!$O29,IF(GH$16&lt;='様式３（療養者名簿）（⑤の場合）'!$W29,1,0),0),0)</f>
        <v>0</v>
      </c>
      <c r="GI20" s="139">
        <f>IF(GI$16-'様式３（療養者名簿）（⑤の場合）'!$O29+1&lt;=15,IF(GI$16&gt;='様式３（療養者名簿）（⑤の場合）'!$O29,IF(GI$16&lt;='様式３（療養者名簿）（⑤の場合）'!$W29,1,0),0),0)</f>
        <v>0</v>
      </c>
      <c r="GJ20" s="139">
        <f>IF(GJ$16-'様式３（療養者名簿）（⑤の場合）'!$O29+1&lt;=15,IF(GJ$16&gt;='様式３（療養者名簿）（⑤の場合）'!$O29,IF(GJ$16&lt;='様式３（療養者名簿）（⑤の場合）'!$W29,1,0),0),0)</f>
        <v>0</v>
      </c>
      <c r="GK20" s="139">
        <f>IF(GK$16-'様式３（療養者名簿）（⑤の場合）'!$O29+1&lt;=15,IF(GK$16&gt;='様式３（療養者名簿）（⑤の場合）'!$O29,IF(GK$16&lt;='様式３（療養者名簿）（⑤の場合）'!$W29,1,0),0),0)</f>
        <v>0</v>
      </c>
      <c r="GL20" s="139">
        <f>IF(GL$16-'様式３（療養者名簿）（⑤の場合）'!$O29+1&lt;=15,IF(GL$16&gt;='様式３（療養者名簿）（⑤の場合）'!$O29,IF(GL$16&lt;='様式３（療養者名簿）（⑤の場合）'!$W29,1,0),0),0)</f>
        <v>0</v>
      </c>
      <c r="GM20" s="139">
        <f>IF(GM$16-'様式３（療養者名簿）（⑤の場合）'!$O29+1&lt;=15,IF(GM$16&gt;='様式３（療養者名簿）（⑤の場合）'!$O29,IF(GM$16&lt;='様式３（療養者名簿）（⑤の場合）'!$W29,1,0),0),0)</f>
        <v>0</v>
      </c>
      <c r="GN20" s="139">
        <f>IF(GN$16-'様式３（療養者名簿）（⑤の場合）'!$O29+1&lt;=15,IF(GN$16&gt;='様式３（療養者名簿）（⑤の場合）'!$O29,IF(GN$16&lt;='様式３（療養者名簿）（⑤の場合）'!$W29,1,0),0),0)</f>
        <v>0</v>
      </c>
      <c r="GO20" s="139">
        <f>IF(GO$16-'様式３（療養者名簿）（⑤の場合）'!$O29+1&lt;=15,IF(GO$16&gt;='様式３（療養者名簿）（⑤の場合）'!$O29,IF(GO$16&lt;='様式３（療養者名簿）（⑤の場合）'!$W29,1,0),0),0)</f>
        <v>0</v>
      </c>
      <c r="GP20" s="139">
        <f>IF(GP$16-'様式３（療養者名簿）（⑤の場合）'!$O29+1&lt;=15,IF(GP$16&gt;='様式３（療養者名簿）（⑤の場合）'!$O29,IF(GP$16&lt;='様式３（療養者名簿）（⑤の場合）'!$W29,1,0),0),0)</f>
        <v>0</v>
      </c>
      <c r="GQ20" s="139">
        <f>IF(GQ$16-'様式３（療養者名簿）（⑤の場合）'!$O29+1&lt;=15,IF(GQ$16&gt;='様式３（療養者名簿）（⑤の場合）'!$O29,IF(GQ$16&lt;='様式３（療養者名簿）（⑤の場合）'!$W29,1,0),0),0)</f>
        <v>0</v>
      </c>
      <c r="GR20" s="139">
        <f>IF(GR$16-'様式３（療養者名簿）（⑤の場合）'!$O29+1&lt;=15,IF(GR$16&gt;='様式３（療養者名簿）（⑤の場合）'!$O29,IF(GR$16&lt;='様式３（療養者名簿）（⑤の場合）'!$W29,1,0),0),0)</f>
        <v>0</v>
      </c>
      <c r="GS20" s="139">
        <f>IF(GS$16-'様式３（療養者名簿）（⑤の場合）'!$O29+1&lt;=15,IF(GS$16&gt;='様式３（療養者名簿）（⑤の場合）'!$O29,IF(GS$16&lt;='様式３（療養者名簿）（⑤の場合）'!$W29,1,0),0),0)</f>
        <v>0</v>
      </c>
      <c r="GT20" s="139">
        <f>IF(GT$16-'様式３（療養者名簿）（⑤の場合）'!$O29+1&lt;=15,IF(GT$16&gt;='様式３（療養者名簿）（⑤の場合）'!$O29,IF(GT$16&lt;='様式３（療養者名簿）（⑤の場合）'!$W29,1,0),0),0)</f>
        <v>0</v>
      </c>
      <c r="GU20" s="139">
        <f>IF(GU$16-'様式３（療養者名簿）（⑤の場合）'!$O29+1&lt;=15,IF(GU$16&gt;='様式３（療養者名簿）（⑤の場合）'!$O29,IF(GU$16&lt;='様式３（療養者名簿）（⑤の場合）'!$W29,1,0),0),0)</f>
        <v>0</v>
      </c>
      <c r="GV20" s="139">
        <f>IF(GV$16-'様式３（療養者名簿）（⑤の場合）'!$O29+1&lt;=15,IF(GV$16&gt;='様式３（療養者名簿）（⑤の場合）'!$O29,IF(GV$16&lt;='様式３（療養者名簿）（⑤の場合）'!$W29,1,0),0),0)</f>
        <v>0</v>
      </c>
      <c r="GW20" s="139">
        <f>IF(GW$16-'様式３（療養者名簿）（⑤の場合）'!$O29+1&lt;=15,IF(GW$16&gt;='様式３（療養者名簿）（⑤の場合）'!$O29,IF(GW$16&lt;='様式３（療養者名簿）（⑤の場合）'!$W29,1,0),0),0)</f>
        <v>0</v>
      </c>
      <c r="GX20" s="139">
        <f>IF(GX$16-'様式３（療養者名簿）（⑤の場合）'!$O29+1&lt;=15,IF(GX$16&gt;='様式３（療養者名簿）（⑤の場合）'!$O29,IF(GX$16&lt;='様式３（療養者名簿）（⑤の場合）'!$W29,1,0),0),0)</f>
        <v>0</v>
      </c>
      <c r="GY20" s="139">
        <f>IF(GY$16-'様式３（療養者名簿）（⑤の場合）'!$O29+1&lt;=15,IF(GY$16&gt;='様式３（療養者名簿）（⑤の場合）'!$O29,IF(GY$16&lt;='様式３（療養者名簿）（⑤の場合）'!$W29,1,0),0),0)</f>
        <v>0</v>
      </c>
      <c r="GZ20" s="139">
        <f>IF(GZ$16-'様式３（療養者名簿）（⑤の場合）'!$O29+1&lt;=15,IF(GZ$16&gt;='様式３（療養者名簿）（⑤の場合）'!$O29,IF(GZ$16&lt;='様式３（療養者名簿）（⑤の場合）'!$W29,1,0),0),0)</f>
        <v>0</v>
      </c>
      <c r="HA20" s="139">
        <f>IF(HA$16-'様式３（療養者名簿）（⑤の場合）'!$O29+1&lt;=15,IF(HA$16&gt;='様式３（療養者名簿）（⑤の場合）'!$O29,IF(HA$16&lt;='様式３（療養者名簿）（⑤の場合）'!$W29,1,0),0),0)</f>
        <v>0</v>
      </c>
      <c r="HB20" s="139">
        <f>IF(HB$16-'様式３（療養者名簿）（⑤の場合）'!$O29+1&lt;=15,IF(HB$16&gt;='様式３（療養者名簿）（⑤の場合）'!$O29,IF(HB$16&lt;='様式３（療養者名簿）（⑤の場合）'!$W29,1,0),0),0)</f>
        <v>0</v>
      </c>
      <c r="HC20" s="139">
        <f>IF(HC$16-'様式３（療養者名簿）（⑤の場合）'!$O29+1&lt;=15,IF(HC$16&gt;='様式３（療養者名簿）（⑤の場合）'!$O29,IF(HC$16&lt;='様式３（療養者名簿）（⑤の場合）'!$W29,1,0),0),0)</f>
        <v>0</v>
      </c>
      <c r="HD20" s="139">
        <f>IF(HD$16-'様式３（療養者名簿）（⑤の場合）'!$O29+1&lt;=15,IF(HD$16&gt;='様式３（療養者名簿）（⑤の場合）'!$O29,IF(HD$16&lt;='様式３（療養者名簿）（⑤の場合）'!$W29,1,0),0),0)</f>
        <v>0</v>
      </c>
      <c r="HE20" s="139">
        <f>IF(HE$16-'様式３（療養者名簿）（⑤の場合）'!$O29+1&lt;=15,IF(HE$16&gt;='様式３（療養者名簿）（⑤の場合）'!$O29,IF(HE$16&lt;='様式３（療養者名簿）（⑤の場合）'!$W29,1,0),0),0)</f>
        <v>0</v>
      </c>
      <c r="HF20" s="139">
        <f>IF(HF$16-'様式３（療養者名簿）（⑤の場合）'!$O29+1&lt;=15,IF(HF$16&gt;='様式３（療養者名簿）（⑤の場合）'!$O29,IF(HF$16&lt;='様式３（療養者名簿）（⑤の場合）'!$W29,1,0),0),0)</f>
        <v>0</v>
      </c>
      <c r="HG20" s="139">
        <f>IF(HG$16-'様式３（療養者名簿）（⑤の場合）'!$O29+1&lt;=15,IF(HG$16&gt;='様式３（療養者名簿）（⑤の場合）'!$O29,IF(HG$16&lt;='様式３（療養者名簿）（⑤の場合）'!$W29,1,0),0),0)</f>
        <v>0</v>
      </c>
      <c r="HH20" s="139">
        <f>IF(HH$16-'様式３（療養者名簿）（⑤の場合）'!$O29+1&lt;=15,IF(HH$16&gt;='様式３（療養者名簿）（⑤の場合）'!$O29,IF(HH$16&lt;='様式３（療養者名簿）（⑤の場合）'!$W29,1,0),0),0)</f>
        <v>0</v>
      </c>
      <c r="HI20" s="139">
        <f>IF(HI$16-'様式３（療養者名簿）（⑤の場合）'!$O29+1&lt;=15,IF(HI$16&gt;='様式３（療養者名簿）（⑤の場合）'!$O29,IF(HI$16&lt;='様式３（療養者名簿）（⑤の場合）'!$W29,1,0),0),0)</f>
        <v>0</v>
      </c>
      <c r="HJ20" s="139">
        <f>IF(HJ$16-'様式３（療養者名簿）（⑤の場合）'!$O29+1&lt;=15,IF(HJ$16&gt;='様式３（療養者名簿）（⑤の場合）'!$O29,IF(HJ$16&lt;='様式３（療養者名簿）（⑤の場合）'!$W29,1,0),0),0)</f>
        <v>0</v>
      </c>
      <c r="HK20" s="139">
        <f>IF(HK$16-'様式３（療養者名簿）（⑤の場合）'!$O29+1&lt;=15,IF(HK$16&gt;='様式３（療養者名簿）（⑤の場合）'!$O29,IF(HK$16&lt;='様式３（療養者名簿）（⑤の場合）'!$W29,1,0),0),0)</f>
        <v>0</v>
      </c>
      <c r="HL20" s="139">
        <f>IF(HL$16-'様式３（療養者名簿）（⑤の場合）'!$O29+1&lt;=15,IF(HL$16&gt;='様式３（療養者名簿）（⑤の場合）'!$O29,IF(HL$16&lt;='様式３（療養者名簿）（⑤の場合）'!$W29,1,0),0),0)</f>
        <v>0</v>
      </c>
      <c r="HM20" s="139">
        <f>IF(HM$16-'様式３（療養者名簿）（⑤の場合）'!$O29+1&lt;=15,IF(HM$16&gt;='様式３（療養者名簿）（⑤の場合）'!$O29,IF(HM$16&lt;='様式３（療養者名簿）（⑤の場合）'!$W29,1,0),0),0)</f>
        <v>0</v>
      </c>
      <c r="HN20" s="139">
        <f>IF(HN$16-'様式３（療養者名簿）（⑤の場合）'!$O29+1&lt;=15,IF(HN$16&gt;='様式３（療養者名簿）（⑤の場合）'!$O29,IF(HN$16&lt;='様式３（療養者名簿）（⑤の場合）'!$W29,1,0),0),0)</f>
        <v>0</v>
      </c>
      <c r="HO20" s="139">
        <f>IF(HO$16-'様式３（療養者名簿）（⑤の場合）'!$O29+1&lt;=15,IF(HO$16&gt;='様式３（療養者名簿）（⑤の場合）'!$O29,IF(HO$16&lt;='様式３（療養者名簿）（⑤の場合）'!$W29,1,0),0),0)</f>
        <v>0</v>
      </c>
      <c r="HP20" s="139">
        <f>IF(HP$16-'様式３（療養者名簿）（⑤の場合）'!$O29+1&lt;=15,IF(HP$16&gt;='様式３（療養者名簿）（⑤の場合）'!$O29,IF(HP$16&lt;='様式３（療養者名簿）（⑤の場合）'!$W29,1,0),0),0)</f>
        <v>0</v>
      </c>
      <c r="HQ20" s="139">
        <f>IF(HQ$16-'様式３（療養者名簿）（⑤の場合）'!$O29+1&lt;=15,IF(HQ$16&gt;='様式３（療養者名簿）（⑤の場合）'!$O29,IF(HQ$16&lt;='様式３（療養者名簿）（⑤の場合）'!$W29,1,0),0),0)</f>
        <v>0</v>
      </c>
      <c r="HR20" s="139">
        <f>IF(HR$16-'様式３（療養者名簿）（⑤の場合）'!$O29+1&lt;=15,IF(HR$16&gt;='様式３（療養者名簿）（⑤の場合）'!$O29,IF(HR$16&lt;='様式３（療養者名簿）（⑤の場合）'!$W29,1,0),0),0)</f>
        <v>0</v>
      </c>
      <c r="HS20" s="139">
        <f>IF(HS$16-'様式３（療養者名簿）（⑤の場合）'!$O29+1&lt;=15,IF(HS$16&gt;='様式３（療養者名簿）（⑤の場合）'!$O29,IF(HS$16&lt;='様式３（療養者名簿）（⑤の場合）'!$W29,1,0),0),0)</f>
        <v>0</v>
      </c>
      <c r="HT20" s="139">
        <f>IF(HT$16-'様式３（療養者名簿）（⑤の場合）'!$O29+1&lt;=15,IF(HT$16&gt;='様式３（療養者名簿）（⑤の場合）'!$O29,IF(HT$16&lt;='様式３（療養者名簿）（⑤の場合）'!$W29,1,0),0),0)</f>
        <v>0</v>
      </c>
      <c r="HU20" s="139">
        <f>IF(HU$16-'様式３（療養者名簿）（⑤の場合）'!$O29+1&lt;=15,IF(HU$16&gt;='様式３（療養者名簿）（⑤の場合）'!$O29,IF(HU$16&lt;='様式３（療養者名簿）（⑤の場合）'!$W29,1,0),0),0)</f>
        <v>0</v>
      </c>
      <c r="HV20" s="139">
        <f>IF(HV$16-'様式３（療養者名簿）（⑤の場合）'!$O29+1&lt;=15,IF(HV$16&gt;='様式３（療養者名簿）（⑤の場合）'!$O29,IF(HV$16&lt;='様式３（療養者名簿）（⑤の場合）'!$W29,1,0),0),0)</f>
        <v>0</v>
      </c>
      <c r="HW20" s="139">
        <f>IF(HW$16-'様式３（療養者名簿）（⑤の場合）'!$O29+1&lt;=15,IF(HW$16&gt;='様式３（療養者名簿）（⑤の場合）'!$O29,IF(HW$16&lt;='様式３（療養者名簿）（⑤の場合）'!$W29,1,0),0),0)</f>
        <v>0</v>
      </c>
      <c r="HX20" s="139">
        <f>IF(HX$16-'様式３（療養者名簿）（⑤の場合）'!$O29+1&lt;=15,IF(HX$16&gt;='様式３（療養者名簿）（⑤の場合）'!$O29,IF(HX$16&lt;='様式３（療養者名簿）（⑤の場合）'!$W29,1,0),0),0)</f>
        <v>0</v>
      </c>
      <c r="HY20" s="139">
        <f>IF(HY$16-'様式３（療養者名簿）（⑤の場合）'!$O29+1&lt;=15,IF(HY$16&gt;='様式３（療養者名簿）（⑤の場合）'!$O29,IF(HY$16&lt;='様式３（療養者名簿）（⑤の場合）'!$W29,1,0),0),0)</f>
        <v>0</v>
      </c>
      <c r="HZ20" s="139">
        <f>IF(HZ$16-'様式３（療養者名簿）（⑤の場合）'!$O29+1&lt;=15,IF(HZ$16&gt;='様式３（療養者名簿）（⑤の場合）'!$O29,IF(HZ$16&lt;='様式３（療養者名簿）（⑤の場合）'!$W29,1,0),0),0)</f>
        <v>0</v>
      </c>
      <c r="IA20" s="139">
        <f>IF(IA$16-'様式３（療養者名簿）（⑤の場合）'!$O29+1&lt;=15,IF(IA$16&gt;='様式３（療養者名簿）（⑤の場合）'!$O29,IF(IA$16&lt;='様式３（療養者名簿）（⑤の場合）'!$W29,1,0),0),0)</f>
        <v>0</v>
      </c>
      <c r="IB20" s="139">
        <f>IF(IB$16-'様式３（療養者名簿）（⑤の場合）'!$O29+1&lt;=15,IF(IB$16&gt;='様式３（療養者名簿）（⑤の場合）'!$O29,IF(IB$16&lt;='様式３（療養者名簿）（⑤の場合）'!$W29,1,0),0),0)</f>
        <v>0</v>
      </c>
      <c r="IC20" s="139">
        <f>IF(IC$16-'様式３（療養者名簿）（⑤の場合）'!$O29+1&lt;=15,IF(IC$16&gt;='様式３（療養者名簿）（⑤の場合）'!$O29,IF(IC$16&lt;='様式３（療養者名簿）（⑤の場合）'!$W29,1,0),0),0)</f>
        <v>0</v>
      </c>
      <c r="ID20" s="139">
        <f>IF(ID$16-'様式３（療養者名簿）（⑤の場合）'!$O29+1&lt;=15,IF(ID$16&gt;='様式３（療養者名簿）（⑤の場合）'!$O29,IF(ID$16&lt;='様式３（療養者名簿）（⑤の場合）'!$W29,1,0),0),0)</f>
        <v>0</v>
      </c>
      <c r="IE20" s="139">
        <f>IF(IE$16-'様式３（療養者名簿）（⑤の場合）'!$O29+1&lt;=15,IF(IE$16&gt;='様式３（療養者名簿）（⑤の場合）'!$O29,IF(IE$16&lt;='様式３（療養者名簿）（⑤の場合）'!$W29,1,0),0),0)</f>
        <v>0</v>
      </c>
      <c r="IF20" s="139">
        <f>IF(IF$16-'様式３（療養者名簿）（⑤の場合）'!$O29+1&lt;=15,IF(IF$16&gt;='様式３（療養者名簿）（⑤の場合）'!$O29,IF(IF$16&lt;='様式３（療養者名簿）（⑤の場合）'!$W29,1,0),0),0)</f>
        <v>0</v>
      </c>
      <c r="IG20" s="139">
        <f>IF(IG$16-'様式３（療養者名簿）（⑤の場合）'!$O29+1&lt;=15,IF(IG$16&gt;='様式３（療養者名簿）（⑤の場合）'!$O29,IF(IG$16&lt;='様式３（療養者名簿）（⑤の場合）'!$W29,1,0),0),0)</f>
        <v>0</v>
      </c>
      <c r="IH20" s="139">
        <f>IF(IH$16-'様式３（療養者名簿）（⑤の場合）'!$O29+1&lt;=15,IF(IH$16&gt;='様式３（療養者名簿）（⑤の場合）'!$O29,IF(IH$16&lt;='様式３（療養者名簿）（⑤の場合）'!$W29,1,0),0),0)</f>
        <v>0</v>
      </c>
      <c r="II20" s="139">
        <f>IF(II$16-'様式３（療養者名簿）（⑤の場合）'!$O29+1&lt;=15,IF(II$16&gt;='様式３（療養者名簿）（⑤の場合）'!$O29,IF(II$16&lt;='様式３（療養者名簿）（⑤の場合）'!$W29,1,0),0),0)</f>
        <v>0</v>
      </c>
      <c r="IJ20" s="139">
        <f>IF(IJ$16-'様式３（療養者名簿）（⑤の場合）'!$O29+1&lt;=15,IF(IJ$16&gt;='様式３（療養者名簿）（⑤の場合）'!$O29,IF(IJ$16&lt;='様式３（療養者名簿）（⑤の場合）'!$W29,1,0),0),0)</f>
        <v>0</v>
      </c>
      <c r="IK20" s="139">
        <f>IF(IK$16-'様式３（療養者名簿）（⑤の場合）'!$O29+1&lt;=15,IF(IK$16&gt;='様式３（療養者名簿）（⑤の場合）'!$O29,IF(IK$16&lt;='様式３（療養者名簿）（⑤の場合）'!$W29,1,0),0),0)</f>
        <v>0</v>
      </c>
      <c r="IL20" s="139">
        <f>IF(IL$16-'様式３（療養者名簿）（⑤の場合）'!$O29+1&lt;=15,IF(IL$16&gt;='様式３（療養者名簿）（⑤の場合）'!$O29,IF(IL$16&lt;='様式３（療養者名簿）（⑤の場合）'!$W29,1,0),0),0)</f>
        <v>0</v>
      </c>
      <c r="IM20" s="139">
        <f>IF(IM$16-'様式３（療養者名簿）（⑤の場合）'!$O29+1&lt;=15,IF(IM$16&gt;='様式３（療養者名簿）（⑤の場合）'!$O29,IF(IM$16&lt;='様式３（療養者名簿）（⑤の場合）'!$W29,1,0),0),0)</f>
        <v>0</v>
      </c>
      <c r="IN20" s="139">
        <f>IF(IN$16-'様式３（療養者名簿）（⑤の場合）'!$O29+1&lt;=15,IF(IN$16&gt;='様式３（療養者名簿）（⑤の場合）'!$O29,IF(IN$16&lt;='様式３（療養者名簿）（⑤の場合）'!$W29,1,0),0),0)</f>
        <v>0</v>
      </c>
      <c r="IO20" s="139">
        <f>IF(IO$16-'様式３（療養者名簿）（⑤の場合）'!$O29+1&lt;=15,IF(IO$16&gt;='様式３（療養者名簿）（⑤の場合）'!$O29,IF(IO$16&lt;='様式３（療養者名簿）（⑤の場合）'!$W29,1,0),0),0)</f>
        <v>0</v>
      </c>
      <c r="IP20" s="139">
        <f>IF(IP$16-'様式３（療養者名簿）（⑤の場合）'!$O29+1&lt;=15,IF(IP$16&gt;='様式３（療養者名簿）（⑤の場合）'!$O29,IF(IP$16&lt;='様式３（療養者名簿）（⑤の場合）'!$W29,1,0),0),0)</f>
        <v>0</v>
      </c>
      <c r="IQ20" s="139">
        <f>IF(IQ$16-'様式３（療養者名簿）（⑤の場合）'!$O29+1&lt;=15,IF(IQ$16&gt;='様式３（療養者名簿）（⑤の場合）'!$O29,IF(IQ$16&lt;='様式３（療養者名簿）（⑤の場合）'!$W29,1,0),0),0)</f>
        <v>0</v>
      </c>
      <c r="IR20" s="139">
        <f>IF(IR$16-'様式３（療養者名簿）（⑤の場合）'!$O29+1&lt;=15,IF(IR$16&gt;='様式３（療養者名簿）（⑤の場合）'!$O29,IF(IR$16&lt;='様式３（療養者名簿）（⑤の場合）'!$W29,1,0),0),0)</f>
        <v>0</v>
      </c>
      <c r="IS20" s="139">
        <f>IF(IS$16-'様式３（療養者名簿）（⑤の場合）'!$O29+1&lt;=15,IF(IS$16&gt;='様式３（療養者名簿）（⑤の場合）'!$O29,IF(IS$16&lt;='様式３（療養者名簿）（⑤の場合）'!$W29,1,0),0),0)</f>
        <v>0</v>
      </c>
      <c r="IT20" s="139">
        <f>IF(IT$16-'様式３（療養者名簿）（⑤の場合）'!$O29+1&lt;=15,IF(IT$16&gt;='様式３（療養者名簿）（⑤の場合）'!$O29,IF(IT$16&lt;='様式３（療養者名簿）（⑤の場合）'!$W29,1,0),0),0)</f>
        <v>0</v>
      </c>
      <c r="IU20" s="139">
        <f>IF(IU$16-'様式３（療養者名簿）（⑤の場合）'!$O29+1&lt;=15,IF(IU$16&gt;='様式３（療養者名簿）（⑤の場合）'!$O29,IF(IU$16&lt;='様式３（療養者名簿）（⑤の場合）'!$W29,1,0),0),0)</f>
        <v>0</v>
      </c>
      <c r="IV20" s="139">
        <f>IF(IV$16-'様式３（療養者名簿）（⑤の場合）'!$O29+1&lt;=15,IF(IV$16&gt;='様式３（療養者名簿）（⑤の場合）'!$O29,IF(IV$16&lt;='様式３（療養者名簿）（⑤の場合）'!$W29,1,0),0),0)</f>
        <v>0</v>
      </c>
      <c r="IW20" s="139">
        <f>IF(IW$16-'様式３（療養者名簿）（⑤の場合）'!$O29+1&lt;=15,IF(IW$16&gt;='様式３（療養者名簿）（⑤の場合）'!$O29,IF(IW$16&lt;='様式３（療養者名簿）（⑤の場合）'!$W29,1,0),0),0)</f>
        <v>0</v>
      </c>
      <c r="IX20" s="139">
        <f>IF(IX$16-'様式３（療養者名簿）（⑤の場合）'!$O29+1&lt;=15,IF(IX$16&gt;='様式３（療養者名簿）（⑤の場合）'!$O29,IF(IX$16&lt;='様式３（療養者名簿）（⑤の場合）'!$W29,1,0),0),0)</f>
        <v>0</v>
      </c>
      <c r="IY20" s="139">
        <f>IF(IY$16-'様式３（療養者名簿）（⑤の場合）'!$O29+1&lt;=15,IF(IY$16&gt;='様式３（療養者名簿）（⑤の場合）'!$O29,IF(IY$16&lt;='様式３（療養者名簿）（⑤の場合）'!$W29,1,0),0),0)</f>
        <v>0</v>
      </c>
      <c r="IZ20" s="139">
        <f>IF(IZ$16-'様式３（療養者名簿）（⑤の場合）'!$O29+1&lt;=15,IF(IZ$16&gt;='様式３（療養者名簿）（⑤の場合）'!$O29,IF(IZ$16&lt;='様式３（療養者名簿）（⑤の場合）'!$W29,1,0),0),0)</f>
        <v>0</v>
      </c>
      <c r="JA20" s="139">
        <f>IF(JA$16-'様式３（療養者名簿）（⑤の場合）'!$O29+1&lt;=15,IF(JA$16&gt;='様式３（療養者名簿）（⑤の場合）'!$O29,IF(JA$16&lt;='様式３（療養者名簿）（⑤の場合）'!$W29,1,0),0),0)</f>
        <v>0</v>
      </c>
      <c r="JB20" s="139">
        <f>IF(JB$16-'様式３（療養者名簿）（⑤の場合）'!$O29+1&lt;=15,IF(JB$16&gt;='様式３（療養者名簿）（⑤の場合）'!$O29,IF(JB$16&lt;='様式３（療養者名簿）（⑤の場合）'!$W29,1,0),0),0)</f>
        <v>0</v>
      </c>
      <c r="JC20" s="139">
        <f>IF(JC$16-'様式３（療養者名簿）（⑤の場合）'!$O29+1&lt;=15,IF(JC$16&gt;='様式３（療養者名簿）（⑤の場合）'!$O29,IF(JC$16&lt;='様式３（療養者名簿）（⑤の場合）'!$W29,1,0),0),0)</f>
        <v>0</v>
      </c>
      <c r="JD20" s="139">
        <f>IF(JD$16-'様式３（療養者名簿）（⑤の場合）'!$O29+1&lt;=15,IF(JD$16&gt;='様式３（療養者名簿）（⑤の場合）'!$O29,IF(JD$16&lt;='様式３（療養者名簿）（⑤の場合）'!$W29,1,0),0),0)</f>
        <v>0</v>
      </c>
      <c r="JE20" s="139">
        <f>IF(JE$16-'様式３（療養者名簿）（⑤の場合）'!$O29+1&lt;=15,IF(JE$16&gt;='様式３（療養者名簿）（⑤の場合）'!$O29,IF(JE$16&lt;='様式３（療養者名簿）（⑤の場合）'!$W29,1,0),0),0)</f>
        <v>0</v>
      </c>
      <c r="JF20" s="139">
        <f>IF(JF$16-'様式３（療養者名簿）（⑤の場合）'!$O29+1&lt;=15,IF(JF$16&gt;='様式３（療養者名簿）（⑤の場合）'!$O29,IF(JF$16&lt;='様式３（療養者名簿）（⑤の場合）'!$W29,1,0),0),0)</f>
        <v>0</v>
      </c>
      <c r="JG20" s="139">
        <f>IF(JG$16-'様式３（療養者名簿）（⑤の場合）'!$O29+1&lt;=15,IF(JG$16&gt;='様式３（療養者名簿）（⑤の場合）'!$O29,IF(JG$16&lt;='様式３（療養者名簿）（⑤の場合）'!$W29,1,0),0),0)</f>
        <v>0</v>
      </c>
      <c r="JH20" s="139">
        <f>IF(JH$16-'様式３（療養者名簿）（⑤の場合）'!$O29+1&lt;=15,IF(JH$16&gt;='様式３（療養者名簿）（⑤の場合）'!$O29,IF(JH$16&lt;='様式３（療養者名簿）（⑤の場合）'!$W29,1,0),0),0)</f>
        <v>0</v>
      </c>
      <c r="JI20" s="139">
        <f>IF(JI$16-'様式３（療養者名簿）（⑤の場合）'!$O29+1&lt;=15,IF(JI$16&gt;='様式３（療養者名簿）（⑤の場合）'!$O29,IF(JI$16&lt;='様式３（療養者名簿）（⑤の場合）'!$W29,1,0),0),0)</f>
        <v>0</v>
      </c>
      <c r="JJ20" s="139">
        <f>IF(JJ$16-'様式３（療養者名簿）（⑤の場合）'!$O29+1&lt;=15,IF(JJ$16&gt;='様式３（療養者名簿）（⑤の場合）'!$O29,IF(JJ$16&lt;='様式３（療養者名簿）（⑤の場合）'!$W29,1,0),0),0)</f>
        <v>0</v>
      </c>
      <c r="JK20" s="139">
        <f>IF(JK$16-'様式３（療養者名簿）（⑤の場合）'!$O29+1&lt;=15,IF(JK$16&gt;='様式３（療養者名簿）（⑤の場合）'!$O29,IF(JK$16&lt;='様式３（療養者名簿）（⑤の場合）'!$W29,1,0),0),0)</f>
        <v>0</v>
      </c>
      <c r="JL20" s="139">
        <f>IF(JL$16-'様式３（療養者名簿）（⑤の場合）'!$O29+1&lt;=15,IF(JL$16&gt;='様式３（療養者名簿）（⑤の場合）'!$O29,IF(JL$16&lt;='様式３（療養者名簿）（⑤の場合）'!$W29,1,0),0),0)</f>
        <v>0</v>
      </c>
      <c r="JM20" s="139">
        <f>IF(JM$16-'様式３（療養者名簿）（⑤の場合）'!$O29+1&lt;=15,IF(JM$16&gt;='様式３（療養者名簿）（⑤の場合）'!$O29,IF(JM$16&lt;='様式３（療養者名簿）（⑤の場合）'!$W29,1,0),0),0)</f>
        <v>0</v>
      </c>
      <c r="JN20" s="139">
        <f>IF(JN$16-'様式３（療養者名簿）（⑤の場合）'!$O29+1&lt;=15,IF(JN$16&gt;='様式３（療養者名簿）（⑤の場合）'!$O29,IF(JN$16&lt;='様式３（療養者名簿）（⑤の場合）'!$W29,1,0),0),0)</f>
        <v>0</v>
      </c>
      <c r="JO20" s="139">
        <f>IF(JO$16-'様式３（療養者名簿）（⑤の場合）'!$O29+1&lt;=15,IF(JO$16&gt;='様式３（療養者名簿）（⑤の場合）'!$O29,IF(JO$16&lt;='様式３（療養者名簿）（⑤の場合）'!$W29,1,0),0),0)</f>
        <v>0</v>
      </c>
      <c r="JP20" s="139">
        <f>IF(JP$16-'様式３（療養者名簿）（⑤の場合）'!$O29+1&lt;=15,IF(JP$16&gt;='様式３（療養者名簿）（⑤の場合）'!$O29,IF(JP$16&lt;='様式３（療養者名簿）（⑤の場合）'!$W29,1,0),0),0)</f>
        <v>0</v>
      </c>
      <c r="JQ20" s="139">
        <f>IF(JQ$16-'様式３（療養者名簿）（⑤の場合）'!$O29+1&lt;=15,IF(JQ$16&gt;='様式３（療養者名簿）（⑤の場合）'!$O29,IF(JQ$16&lt;='様式３（療養者名簿）（⑤の場合）'!$W29,1,0),0),0)</f>
        <v>0</v>
      </c>
      <c r="JR20" s="139">
        <f>IF(JR$16-'様式３（療養者名簿）（⑤の場合）'!$O29+1&lt;=15,IF(JR$16&gt;='様式３（療養者名簿）（⑤の場合）'!$O29,IF(JR$16&lt;='様式３（療養者名簿）（⑤の場合）'!$W29,1,0),0),0)</f>
        <v>0</v>
      </c>
      <c r="JS20" s="139">
        <f>IF(JS$16-'様式３（療養者名簿）（⑤の場合）'!$O29+1&lt;=15,IF(JS$16&gt;='様式３（療養者名簿）（⑤の場合）'!$O29,IF(JS$16&lt;='様式３（療養者名簿）（⑤の場合）'!$W29,1,0),0),0)</f>
        <v>0</v>
      </c>
      <c r="JT20" s="139">
        <f>IF(JT$16-'様式３（療養者名簿）（⑤の場合）'!$O29+1&lt;=15,IF(JT$16&gt;='様式３（療養者名簿）（⑤の場合）'!$O29,IF(JT$16&lt;='様式３（療養者名簿）（⑤の場合）'!$W29,1,0),0),0)</f>
        <v>0</v>
      </c>
      <c r="JU20" s="139">
        <f>IF(JU$16-'様式３（療養者名簿）（⑤の場合）'!$O29+1&lt;=15,IF(JU$16&gt;='様式３（療養者名簿）（⑤の場合）'!$O29,IF(JU$16&lt;='様式３（療養者名簿）（⑤の場合）'!$W29,1,0),0),0)</f>
        <v>0</v>
      </c>
      <c r="JV20" s="139">
        <f>IF(JV$16-'様式３（療養者名簿）（⑤の場合）'!$O29+1&lt;=15,IF(JV$16&gt;='様式３（療養者名簿）（⑤の場合）'!$O29,IF(JV$16&lt;='様式３（療養者名簿）（⑤の場合）'!$W29,1,0),0),0)</f>
        <v>0</v>
      </c>
      <c r="JW20" s="139">
        <f>IF(JW$16-'様式３（療養者名簿）（⑤の場合）'!$O29+1&lt;=15,IF(JW$16&gt;='様式３（療養者名簿）（⑤の場合）'!$O29,IF(JW$16&lt;='様式３（療養者名簿）（⑤の場合）'!$W29,1,0),0),0)</f>
        <v>0</v>
      </c>
      <c r="JX20" s="139">
        <f>IF(JX$16-'様式３（療養者名簿）（⑤の場合）'!$O29+1&lt;=15,IF(JX$16&gt;='様式３（療養者名簿）（⑤の場合）'!$O29,IF(JX$16&lt;='様式３（療養者名簿）（⑤の場合）'!$W29,1,0),0),0)</f>
        <v>0</v>
      </c>
      <c r="JY20" s="139">
        <f>IF(JY$16-'様式３（療養者名簿）（⑤の場合）'!$O29+1&lt;=15,IF(JY$16&gt;='様式３（療養者名簿）（⑤の場合）'!$O29,IF(JY$16&lt;='様式３（療養者名簿）（⑤の場合）'!$W29,1,0),0),0)</f>
        <v>0</v>
      </c>
      <c r="JZ20" s="139">
        <f>IF(JZ$16-'様式３（療養者名簿）（⑤の場合）'!$O29+1&lt;=15,IF(JZ$16&gt;='様式３（療養者名簿）（⑤の場合）'!$O29,IF(JZ$16&lt;='様式３（療養者名簿）（⑤の場合）'!$W29,1,0),0),0)</f>
        <v>0</v>
      </c>
      <c r="KA20" s="139">
        <f>IF(KA$16-'様式３（療養者名簿）（⑤の場合）'!$O29+1&lt;=15,IF(KA$16&gt;='様式３（療養者名簿）（⑤の場合）'!$O29,IF(KA$16&lt;='様式３（療養者名簿）（⑤の場合）'!$W29,1,0),0),0)</f>
        <v>0</v>
      </c>
      <c r="KB20" s="139">
        <f>IF(KB$16-'様式３（療養者名簿）（⑤の場合）'!$O29+1&lt;=15,IF(KB$16&gt;='様式３（療養者名簿）（⑤の場合）'!$O29,IF(KB$16&lt;='様式３（療養者名簿）（⑤の場合）'!$W29,1,0),0),0)</f>
        <v>0</v>
      </c>
      <c r="KC20" s="139">
        <f>IF(KC$16-'様式３（療養者名簿）（⑤の場合）'!$O29+1&lt;=15,IF(KC$16&gt;='様式３（療養者名簿）（⑤の場合）'!$O29,IF(KC$16&lt;='様式３（療養者名簿）（⑤の場合）'!$W29,1,0),0),0)</f>
        <v>0</v>
      </c>
      <c r="KD20" s="139">
        <f>IF(KD$16-'様式３（療養者名簿）（⑤の場合）'!$O29+1&lt;=15,IF(KD$16&gt;='様式３（療養者名簿）（⑤の場合）'!$O29,IF(KD$16&lt;='様式３（療養者名簿）（⑤の場合）'!$W29,1,0),0),0)</f>
        <v>0</v>
      </c>
      <c r="KE20" s="139">
        <f>IF(KE$16-'様式３（療養者名簿）（⑤の場合）'!$O29+1&lt;=15,IF(KE$16&gt;='様式３（療養者名簿）（⑤の場合）'!$O29,IF(KE$16&lt;='様式３（療養者名簿）（⑤の場合）'!$W29,1,0),0),0)</f>
        <v>0</v>
      </c>
      <c r="KF20" s="139">
        <f>IF(KF$16-'様式３（療養者名簿）（⑤の場合）'!$O29+1&lt;=15,IF(KF$16&gt;='様式３（療養者名簿）（⑤の場合）'!$O29,IF(KF$16&lt;='様式３（療養者名簿）（⑤の場合）'!$W29,1,0),0),0)</f>
        <v>0</v>
      </c>
      <c r="KG20" s="139">
        <f>IF(KG$16-'様式３（療養者名簿）（⑤の場合）'!$O29+1&lt;=15,IF(KG$16&gt;='様式３（療養者名簿）（⑤の場合）'!$O29,IF(KG$16&lt;='様式３（療養者名簿）（⑤の場合）'!$W29,1,0),0),0)</f>
        <v>0</v>
      </c>
      <c r="KH20" s="139">
        <f>IF(KH$16-'様式３（療養者名簿）（⑤の場合）'!$O29+1&lt;=15,IF(KH$16&gt;='様式３（療養者名簿）（⑤の場合）'!$O29,IF(KH$16&lt;='様式３（療養者名簿）（⑤の場合）'!$W29,1,0),0),0)</f>
        <v>0</v>
      </c>
      <c r="KI20" s="139">
        <f>IF(KI$16-'様式３（療養者名簿）（⑤の場合）'!$O29+1&lt;=15,IF(KI$16&gt;='様式３（療養者名簿）（⑤の場合）'!$O29,IF(KI$16&lt;='様式３（療養者名簿）（⑤の場合）'!$W29,1,0),0),0)</f>
        <v>0</v>
      </c>
      <c r="KJ20" s="139">
        <f>IF(KJ$16-'様式３（療養者名簿）（⑤の場合）'!$O29+1&lt;=15,IF(KJ$16&gt;='様式３（療養者名簿）（⑤の場合）'!$O29,IF(KJ$16&lt;='様式３（療養者名簿）（⑤の場合）'!$W29,1,0),0),0)</f>
        <v>0</v>
      </c>
      <c r="KK20" s="139">
        <f>IF(KK$16-'様式３（療養者名簿）（⑤の場合）'!$O29+1&lt;=15,IF(KK$16&gt;='様式３（療養者名簿）（⑤の場合）'!$O29,IF(KK$16&lt;='様式３（療養者名簿）（⑤の場合）'!$W29,1,0),0),0)</f>
        <v>0</v>
      </c>
      <c r="KL20" s="139">
        <f>IF(KL$16-'様式３（療養者名簿）（⑤の場合）'!$O29+1&lt;=15,IF(KL$16&gt;='様式３（療養者名簿）（⑤の場合）'!$O29,IF(KL$16&lt;='様式３（療養者名簿）（⑤の場合）'!$W29,1,0),0),0)</f>
        <v>0</v>
      </c>
      <c r="KM20" s="139">
        <f>IF(KM$16-'様式３（療養者名簿）（⑤の場合）'!$O29+1&lt;=15,IF(KM$16&gt;='様式３（療養者名簿）（⑤の場合）'!$O29,IF(KM$16&lt;='様式３（療養者名簿）（⑤の場合）'!$W29,1,0),0),0)</f>
        <v>0</v>
      </c>
      <c r="KN20" s="139">
        <f>IF(KN$16-'様式３（療養者名簿）（⑤の場合）'!$O29+1&lt;=15,IF(KN$16&gt;='様式３（療養者名簿）（⑤の場合）'!$O29,IF(KN$16&lt;='様式３（療養者名簿）（⑤の場合）'!$W29,1,0),0),0)</f>
        <v>0</v>
      </c>
      <c r="KO20" s="139">
        <f>IF(KO$16-'様式３（療養者名簿）（⑤の場合）'!$O29+1&lt;=15,IF(KO$16&gt;='様式３（療養者名簿）（⑤の場合）'!$O29,IF(KO$16&lt;='様式３（療養者名簿）（⑤の場合）'!$W29,1,0),0),0)</f>
        <v>0</v>
      </c>
      <c r="KP20" s="139">
        <f>IF(KP$16-'様式３（療養者名簿）（⑤の場合）'!$O29+1&lt;=15,IF(KP$16&gt;='様式３（療養者名簿）（⑤の場合）'!$O29,IF(KP$16&lt;='様式３（療養者名簿）（⑤の場合）'!$W29,1,0),0),0)</f>
        <v>0</v>
      </c>
      <c r="KQ20" s="139">
        <f>IF(KQ$16-'様式３（療養者名簿）（⑤の場合）'!$O29+1&lt;=15,IF(KQ$16&gt;='様式３（療養者名簿）（⑤の場合）'!$O29,IF(KQ$16&lt;='様式３（療養者名簿）（⑤の場合）'!$W29,1,0),0),0)</f>
        <v>0</v>
      </c>
      <c r="KR20" s="139">
        <f>IF(KR$16-'様式３（療養者名簿）（⑤の場合）'!$O29+1&lt;=15,IF(KR$16&gt;='様式３（療養者名簿）（⑤の場合）'!$O29,IF(KR$16&lt;='様式３（療養者名簿）（⑤の場合）'!$W29,1,0),0),0)</f>
        <v>0</v>
      </c>
      <c r="KS20" s="139">
        <f>IF(KS$16-'様式３（療養者名簿）（⑤の場合）'!$O29+1&lt;=15,IF(KS$16&gt;='様式３（療養者名簿）（⑤の場合）'!$O29,IF(KS$16&lt;='様式３（療養者名簿）（⑤の場合）'!$W29,1,0),0),0)</f>
        <v>0</v>
      </c>
      <c r="KT20" s="139">
        <f>IF(KT$16-'様式３（療養者名簿）（⑤の場合）'!$O29+1&lt;=15,IF(KT$16&gt;='様式３（療養者名簿）（⑤の場合）'!$O29,IF(KT$16&lt;='様式３（療養者名簿）（⑤の場合）'!$W29,1,0),0),0)</f>
        <v>0</v>
      </c>
      <c r="KU20" s="139">
        <f>IF(KU$16-'様式３（療養者名簿）（⑤の場合）'!$O29+1&lt;=15,IF(KU$16&gt;='様式３（療養者名簿）（⑤の場合）'!$O29,IF(KU$16&lt;='様式３（療養者名簿）（⑤の場合）'!$W29,1,0),0),0)</f>
        <v>0</v>
      </c>
      <c r="KV20" s="139">
        <f>IF(KV$16-'様式３（療養者名簿）（⑤の場合）'!$O29+1&lt;=15,IF(KV$16&gt;='様式３（療養者名簿）（⑤の場合）'!$O29,IF(KV$16&lt;='様式３（療養者名簿）（⑤の場合）'!$W29,1,0),0),0)</f>
        <v>0</v>
      </c>
      <c r="KW20" s="139">
        <f>IF(KW$16-'様式３（療養者名簿）（⑤の場合）'!$O29+1&lt;=15,IF(KW$16&gt;='様式３（療養者名簿）（⑤の場合）'!$O29,IF(KW$16&lt;='様式３（療養者名簿）（⑤の場合）'!$W29,1,0),0),0)</f>
        <v>0</v>
      </c>
      <c r="KX20" s="139">
        <f>IF(KX$16-'様式３（療養者名簿）（⑤の場合）'!$O29+1&lt;=15,IF(KX$16&gt;='様式３（療養者名簿）（⑤の場合）'!$O29,IF(KX$16&lt;='様式３（療養者名簿）（⑤の場合）'!$W29,1,0),0),0)</f>
        <v>0</v>
      </c>
      <c r="KY20" s="139">
        <f>IF(KY$16-'様式３（療養者名簿）（⑤の場合）'!$O29+1&lt;=15,IF(KY$16&gt;='様式３（療養者名簿）（⑤の場合）'!$O29,IF(KY$16&lt;='様式３（療養者名簿）（⑤の場合）'!$W29,1,0),0),0)</f>
        <v>0</v>
      </c>
      <c r="KZ20" s="139">
        <f>IF(KZ$16-'様式３（療養者名簿）（⑤の場合）'!$O29+1&lt;=15,IF(KZ$16&gt;='様式３（療養者名簿）（⑤の場合）'!$O29,IF(KZ$16&lt;='様式３（療養者名簿）（⑤の場合）'!$W29,1,0),0),0)</f>
        <v>0</v>
      </c>
      <c r="LA20" s="139">
        <f>IF(LA$16-'様式３（療養者名簿）（⑤の場合）'!$O29+1&lt;=15,IF(LA$16&gt;='様式３（療養者名簿）（⑤の場合）'!$O29,IF(LA$16&lt;='様式３（療養者名簿）（⑤の場合）'!$W29,1,0),0),0)</f>
        <v>0</v>
      </c>
      <c r="LB20" s="139">
        <f>IF(LB$16-'様式３（療養者名簿）（⑤の場合）'!$O29+1&lt;=15,IF(LB$16&gt;='様式３（療養者名簿）（⑤の場合）'!$O29,IF(LB$16&lt;='様式３（療養者名簿）（⑤の場合）'!$W29,1,0),0),0)</f>
        <v>0</v>
      </c>
      <c r="LC20" s="139">
        <f>IF(LC$16-'様式３（療養者名簿）（⑤の場合）'!$O29+1&lt;=15,IF(LC$16&gt;='様式３（療養者名簿）（⑤の場合）'!$O29,IF(LC$16&lt;='様式３（療養者名簿）（⑤の場合）'!$W29,1,0),0),0)</f>
        <v>0</v>
      </c>
      <c r="LD20" s="139">
        <f>IF(LD$16-'様式３（療養者名簿）（⑤の場合）'!$O29+1&lt;=15,IF(LD$16&gt;='様式３（療養者名簿）（⑤の場合）'!$O29,IF(LD$16&lt;='様式３（療養者名簿）（⑤の場合）'!$W29,1,0),0),0)</f>
        <v>0</v>
      </c>
      <c r="LE20" s="139">
        <f>IF(LE$16-'様式３（療養者名簿）（⑤の場合）'!$O29+1&lt;=15,IF(LE$16&gt;='様式３（療養者名簿）（⑤の場合）'!$O29,IF(LE$16&lt;='様式３（療養者名簿）（⑤の場合）'!$W29,1,0),0),0)</f>
        <v>0</v>
      </c>
      <c r="LF20" s="139">
        <f>IF(LF$16-'様式３（療養者名簿）（⑤の場合）'!$O29+1&lt;=15,IF(LF$16&gt;='様式３（療養者名簿）（⑤の場合）'!$O29,IF(LF$16&lt;='様式３（療養者名簿）（⑤の場合）'!$W29,1,0),0),0)</f>
        <v>0</v>
      </c>
      <c r="LG20" s="139">
        <f>IF(LG$16-'様式３（療養者名簿）（⑤の場合）'!$O29+1&lt;=15,IF(LG$16&gt;='様式３（療養者名簿）（⑤の場合）'!$O29,IF(LG$16&lt;='様式３（療養者名簿）（⑤の場合）'!$W29,1,0),0),0)</f>
        <v>0</v>
      </c>
      <c r="LH20" s="139">
        <f>IF(LH$16-'様式３（療養者名簿）（⑤の場合）'!$O29+1&lt;=15,IF(LH$16&gt;='様式３（療養者名簿）（⑤の場合）'!$O29,IF(LH$16&lt;='様式３（療養者名簿）（⑤の場合）'!$W29,1,0),0),0)</f>
        <v>0</v>
      </c>
      <c r="LI20" s="139">
        <f>IF(LI$16-'様式３（療養者名簿）（⑤の場合）'!$O29+1&lt;=15,IF(LI$16&gt;='様式３（療養者名簿）（⑤の場合）'!$O29,IF(LI$16&lt;='様式３（療養者名簿）（⑤の場合）'!$W29,1,0),0),0)</f>
        <v>0</v>
      </c>
      <c r="LJ20" s="139">
        <f>IF(LJ$16-'様式３（療養者名簿）（⑤の場合）'!$O29+1&lt;=15,IF(LJ$16&gt;='様式３（療養者名簿）（⑤の場合）'!$O29,IF(LJ$16&lt;='様式３（療養者名簿）（⑤の場合）'!$W29,1,0),0),0)</f>
        <v>0</v>
      </c>
      <c r="LK20" s="139">
        <f>IF(LK$16-'様式３（療養者名簿）（⑤の場合）'!$O29+1&lt;=15,IF(LK$16&gt;='様式３（療養者名簿）（⑤の場合）'!$O29,IF(LK$16&lt;='様式３（療養者名簿）（⑤の場合）'!$W29,1,0),0),0)</f>
        <v>0</v>
      </c>
      <c r="LL20" s="139">
        <f>IF(LL$16-'様式３（療養者名簿）（⑤の場合）'!$O29+1&lt;=15,IF(LL$16&gt;='様式３（療養者名簿）（⑤の場合）'!$O29,IF(LL$16&lt;='様式３（療養者名簿）（⑤の場合）'!$W29,1,0),0),0)</f>
        <v>0</v>
      </c>
      <c r="LM20" s="139">
        <f>IF(LM$16-'様式３（療養者名簿）（⑤の場合）'!$O29+1&lt;=15,IF(LM$16&gt;='様式３（療養者名簿）（⑤の場合）'!$O29,IF(LM$16&lt;='様式３（療養者名簿）（⑤の場合）'!$W29,1,0),0),0)</f>
        <v>0</v>
      </c>
      <c r="LN20" s="139">
        <f>IF(LN$16-'様式３（療養者名簿）（⑤の場合）'!$O29+1&lt;=15,IF(LN$16&gt;='様式３（療養者名簿）（⑤の場合）'!$O29,IF(LN$16&lt;='様式３（療養者名簿）（⑤の場合）'!$W29,1,0),0),0)</f>
        <v>0</v>
      </c>
      <c r="LO20" s="139">
        <f>IF(LO$16-'様式３（療養者名簿）（⑤の場合）'!$O29+1&lt;=15,IF(LO$16&gt;='様式３（療養者名簿）（⑤の場合）'!$O29,IF(LO$16&lt;='様式３（療養者名簿）（⑤の場合）'!$W29,1,0),0),0)</f>
        <v>0</v>
      </c>
      <c r="LP20" s="139">
        <f>IF(LP$16-'様式３（療養者名簿）（⑤の場合）'!$O29+1&lt;=15,IF(LP$16&gt;='様式３（療養者名簿）（⑤の場合）'!$O29,IF(LP$16&lt;='様式３（療養者名簿）（⑤の場合）'!$W29,1,0),0),0)</f>
        <v>0</v>
      </c>
      <c r="LQ20" s="139">
        <f>IF(LQ$16-'様式３（療養者名簿）（⑤の場合）'!$O29+1&lt;=15,IF(LQ$16&gt;='様式３（療養者名簿）（⑤の場合）'!$O29,IF(LQ$16&lt;='様式３（療養者名簿）（⑤の場合）'!$W29,1,0),0),0)</f>
        <v>0</v>
      </c>
      <c r="LR20" s="139">
        <f>IF(LR$16-'様式３（療養者名簿）（⑤の場合）'!$O29+1&lt;=15,IF(LR$16&gt;='様式３（療養者名簿）（⑤の場合）'!$O29,IF(LR$16&lt;='様式３（療養者名簿）（⑤の場合）'!$W29,1,0),0),0)</f>
        <v>0</v>
      </c>
      <c r="LS20" s="139">
        <f>IF(LS$16-'様式３（療養者名簿）（⑤の場合）'!$O29+1&lt;=15,IF(LS$16&gt;='様式３（療養者名簿）（⑤の場合）'!$O29,IF(LS$16&lt;='様式３（療養者名簿）（⑤の場合）'!$W29,1,0),0),0)</f>
        <v>0</v>
      </c>
      <c r="LT20" s="139">
        <f>IF(LT$16-'様式３（療養者名簿）（⑤の場合）'!$O29+1&lt;=15,IF(LT$16&gt;='様式３（療養者名簿）（⑤の場合）'!$O29,IF(LT$16&lt;='様式３（療養者名簿）（⑤の場合）'!$W29,1,0),0),0)</f>
        <v>0</v>
      </c>
      <c r="LU20" s="139">
        <f>IF(LU$16-'様式３（療養者名簿）（⑤の場合）'!$O29+1&lt;=15,IF(LU$16&gt;='様式３（療養者名簿）（⑤の場合）'!$O29,IF(LU$16&lt;='様式３（療養者名簿）（⑤の場合）'!$W29,1,0),0),0)</f>
        <v>0</v>
      </c>
      <c r="LV20" s="139">
        <f>IF(LV$16-'様式３（療養者名簿）（⑤の場合）'!$O29+1&lt;=15,IF(LV$16&gt;='様式３（療養者名簿）（⑤の場合）'!$O29,IF(LV$16&lt;='様式３（療養者名簿）（⑤の場合）'!$W29,1,0),0),0)</f>
        <v>0</v>
      </c>
      <c r="LW20" s="139">
        <f>IF(LW$16-'様式３（療養者名簿）（⑤の場合）'!$O29+1&lt;=15,IF(LW$16&gt;='様式３（療養者名簿）（⑤の場合）'!$O29,IF(LW$16&lt;='様式３（療養者名簿）（⑤の場合）'!$W29,1,0),0),0)</f>
        <v>0</v>
      </c>
      <c r="LX20" s="139">
        <f>IF(LX$16-'様式３（療養者名簿）（⑤の場合）'!$O29+1&lt;=15,IF(LX$16&gt;='様式３（療養者名簿）（⑤の場合）'!$O29,IF(LX$16&lt;='様式３（療養者名簿）（⑤の場合）'!$W29,1,0),0),0)</f>
        <v>0</v>
      </c>
      <c r="LY20" s="139">
        <f>IF(LY$16-'様式３（療養者名簿）（⑤の場合）'!$O29+1&lt;=15,IF(LY$16&gt;='様式３（療養者名簿）（⑤の場合）'!$O29,IF(LY$16&lt;='様式３（療養者名簿）（⑤の場合）'!$W29,1,0),0),0)</f>
        <v>0</v>
      </c>
      <c r="LZ20" s="139">
        <f>IF(LZ$16-'様式３（療養者名簿）（⑤の場合）'!$O29+1&lt;=15,IF(LZ$16&gt;='様式３（療養者名簿）（⑤の場合）'!$O29,IF(LZ$16&lt;='様式３（療養者名簿）（⑤の場合）'!$W29,1,0),0),0)</f>
        <v>0</v>
      </c>
      <c r="MA20" s="139">
        <f>IF(MA$16-'様式３（療養者名簿）（⑤の場合）'!$O29+1&lt;=15,IF(MA$16&gt;='様式３（療養者名簿）（⑤の場合）'!$O29,IF(MA$16&lt;='様式３（療養者名簿）（⑤の場合）'!$W29,1,0),0),0)</f>
        <v>0</v>
      </c>
      <c r="MB20" s="139">
        <f>IF(MB$16-'様式３（療養者名簿）（⑤の場合）'!$O29+1&lt;=15,IF(MB$16&gt;='様式３（療養者名簿）（⑤の場合）'!$O29,IF(MB$16&lt;='様式３（療養者名簿）（⑤の場合）'!$W29,1,0),0),0)</f>
        <v>0</v>
      </c>
      <c r="MC20" s="139">
        <f>IF(MC$16-'様式３（療養者名簿）（⑤の場合）'!$O29+1&lt;=15,IF(MC$16&gt;='様式３（療養者名簿）（⑤の場合）'!$O29,IF(MC$16&lt;='様式３（療養者名簿）（⑤の場合）'!$W29,1,0),0),0)</f>
        <v>0</v>
      </c>
      <c r="MD20" s="139">
        <f>IF(MD$16-'様式３（療養者名簿）（⑤の場合）'!$O29+1&lt;=15,IF(MD$16&gt;='様式３（療養者名簿）（⑤の場合）'!$O29,IF(MD$16&lt;='様式３（療養者名簿）（⑤の場合）'!$W29,1,0),0),0)</f>
        <v>0</v>
      </c>
      <c r="ME20" s="139">
        <f>IF(ME$16-'様式３（療養者名簿）（⑤の場合）'!$O29+1&lt;=15,IF(ME$16&gt;='様式３（療養者名簿）（⑤の場合）'!$O29,IF(ME$16&lt;='様式３（療養者名簿）（⑤の場合）'!$W29,1,0),0),0)</f>
        <v>0</v>
      </c>
      <c r="MF20" s="139">
        <f>IF(MF$16-'様式３（療養者名簿）（⑤の場合）'!$O29+1&lt;=15,IF(MF$16&gt;='様式３（療養者名簿）（⑤の場合）'!$O29,IF(MF$16&lt;='様式３（療養者名簿）（⑤の場合）'!$W29,1,0),0),0)</f>
        <v>0</v>
      </c>
      <c r="MG20" s="139">
        <f>IF(MG$16-'様式３（療養者名簿）（⑤の場合）'!$O29+1&lt;=15,IF(MG$16&gt;='様式３（療養者名簿）（⑤の場合）'!$O29,IF(MG$16&lt;='様式３（療養者名簿）（⑤の場合）'!$W29,1,0),0),0)</f>
        <v>0</v>
      </c>
      <c r="MH20" s="139">
        <f>IF(MH$16-'様式３（療養者名簿）（⑤の場合）'!$O29+1&lt;=15,IF(MH$16&gt;='様式３（療養者名簿）（⑤の場合）'!$O29,IF(MH$16&lt;='様式３（療養者名簿）（⑤の場合）'!$W29,1,0),0),0)</f>
        <v>0</v>
      </c>
      <c r="MI20" s="139">
        <f>IF(MI$16-'様式３（療養者名簿）（⑤の場合）'!$O29+1&lt;=15,IF(MI$16&gt;='様式３（療養者名簿）（⑤の場合）'!$O29,IF(MI$16&lt;='様式３（療養者名簿）（⑤の場合）'!$W29,1,0),0),0)</f>
        <v>0</v>
      </c>
      <c r="MJ20" s="139">
        <f>IF(MJ$16-'様式３（療養者名簿）（⑤の場合）'!$O29+1&lt;=15,IF(MJ$16&gt;='様式３（療養者名簿）（⑤の場合）'!$O29,IF(MJ$16&lt;='様式３（療養者名簿）（⑤の場合）'!$W29,1,0),0),0)</f>
        <v>0</v>
      </c>
      <c r="MK20" s="139">
        <f>IF(MK$16-'様式３（療養者名簿）（⑤の場合）'!$O29+1&lt;=15,IF(MK$16&gt;='様式３（療養者名簿）（⑤の場合）'!$O29,IF(MK$16&lt;='様式３（療養者名簿）（⑤の場合）'!$W29,1,0),0),0)</f>
        <v>0</v>
      </c>
      <c r="ML20" s="139">
        <f>IF(ML$16-'様式３（療養者名簿）（⑤の場合）'!$O29+1&lt;=15,IF(ML$16&gt;='様式３（療養者名簿）（⑤の場合）'!$O29,IF(ML$16&lt;='様式３（療養者名簿）（⑤の場合）'!$W29,1,0),0),0)</f>
        <v>0</v>
      </c>
      <c r="MM20" s="139">
        <f>IF(MM$16-'様式３（療養者名簿）（⑤の場合）'!$O29+1&lt;=15,IF(MM$16&gt;='様式３（療養者名簿）（⑤の場合）'!$O29,IF(MM$16&lt;='様式３（療養者名簿）（⑤の場合）'!$W29,1,0),0),0)</f>
        <v>0</v>
      </c>
      <c r="MN20" s="139">
        <f>IF(MN$16-'様式３（療養者名簿）（⑤の場合）'!$O29+1&lt;=15,IF(MN$16&gt;='様式３（療養者名簿）（⑤の場合）'!$O29,IF(MN$16&lt;='様式３（療養者名簿）（⑤の場合）'!$W29,1,0),0),0)</f>
        <v>0</v>
      </c>
      <c r="MO20" s="139">
        <f>IF(MO$16-'様式３（療養者名簿）（⑤の場合）'!$O29+1&lt;=15,IF(MO$16&gt;='様式３（療養者名簿）（⑤の場合）'!$O29,IF(MO$16&lt;='様式３（療養者名簿）（⑤の場合）'!$W29,1,0),0),0)</f>
        <v>0</v>
      </c>
      <c r="MP20" s="139">
        <f>IF(MP$16-'様式３（療養者名簿）（⑤の場合）'!$O29+1&lt;=15,IF(MP$16&gt;='様式３（療養者名簿）（⑤の場合）'!$O29,IF(MP$16&lt;='様式３（療養者名簿）（⑤の場合）'!$W29,1,0),0),0)</f>
        <v>0</v>
      </c>
      <c r="MQ20" s="139">
        <f>IF(MQ$16-'様式３（療養者名簿）（⑤の場合）'!$O29+1&lt;=15,IF(MQ$16&gt;='様式３（療養者名簿）（⑤の場合）'!$O29,IF(MQ$16&lt;='様式３（療養者名簿）（⑤の場合）'!$W29,1,0),0),0)</f>
        <v>0</v>
      </c>
      <c r="MR20" s="139">
        <f>IF(MR$16-'様式３（療養者名簿）（⑤の場合）'!$O29+1&lt;=15,IF(MR$16&gt;='様式３（療養者名簿）（⑤の場合）'!$O29,IF(MR$16&lt;='様式３（療養者名簿）（⑤の場合）'!$W29,1,0),0),0)</f>
        <v>0</v>
      </c>
      <c r="MS20" s="139">
        <f>IF(MS$16-'様式３（療養者名簿）（⑤の場合）'!$O29+1&lt;=15,IF(MS$16&gt;='様式３（療養者名簿）（⑤の場合）'!$O29,IF(MS$16&lt;='様式３（療養者名簿）（⑤の場合）'!$W29,1,0),0),0)</f>
        <v>0</v>
      </c>
      <c r="MT20" s="139">
        <f>IF(MT$16-'様式３（療養者名簿）（⑤の場合）'!$O29+1&lt;=15,IF(MT$16&gt;='様式３（療養者名簿）（⑤の場合）'!$O29,IF(MT$16&lt;='様式３（療養者名簿）（⑤の場合）'!$W29,1,0),0),0)</f>
        <v>0</v>
      </c>
      <c r="MU20" s="139">
        <f>IF(MU$16-'様式３（療養者名簿）（⑤の場合）'!$O29+1&lt;=15,IF(MU$16&gt;='様式３（療養者名簿）（⑤の場合）'!$O29,IF(MU$16&lt;='様式３（療養者名簿）（⑤の場合）'!$W29,1,0),0),0)</f>
        <v>0</v>
      </c>
      <c r="MV20" s="139">
        <f>IF(MV$16-'様式３（療養者名簿）（⑤の場合）'!$O29+1&lt;=15,IF(MV$16&gt;='様式３（療養者名簿）（⑤の場合）'!$O29,IF(MV$16&lt;='様式３（療養者名簿）（⑤の場合）'!$W29,1,0),0),0)</f>
        <v>0</v>
      </c>
      <c r="MW20" s="139">
        <f>IF(MW$16-'様式３（療養者名簿）（⑤の場合）'!$O29+1&lt;=15,IF(MW$16&gt;='様式３（療養者名簿）（⑤の場合）'!$O29,IF(MW$16&lt;='様式３（療養者名簿）（⑤の場合）'!$W29,1,0),0),0)</f>
        <v>0</v>
      </c>
      <c r="MX20" s="139">
        <f>IF(MX$16-'様式３（療養者名簿）（⑤の場合）'!$O29+1&lt;=15,IF(MX$16&gt;='様式３（療養者名簿）（⑤の場合）'!$O29,IF(MX$16&lt;='様式３（療養者名簿）（⑤の場合）'!$W29,1,0),0),0)</f>
        <v>0</v>
      </c>
      <c r="MY20" s="139">
        <f>IF(MY$16-'様式３（療養者名簿）（⑤の場合）'!$O29+1&lt;=15,IF(MY$16&gt;='様式３（療養者名簿）（⑤の場合）'!$O29,IF(MY$16&lt;='様式３（療養者名簿）（⑤の場合）'!$W29,1,0),0),0)</f>
        <v>0</v>
      </c>
      <c r="MZ20" s="139">
        <f>IF(MZ$16-'様式３（療養者名簿）（⑤の場合）'!$O29+1&lt;=15,IF(MZ$16&gt;='様式３（療養者名簿）（⑤の場合）'!$O29,IF(MZ$16&lt;='様式３（療養者名簿）（⑤の場合）'!$W29,1,0),0),0)</f>
        <v>0</v>
      </c>
      <c r="NA20" s="139">
        <f>IF(NA$16-'様式３（療養者名簿）（⑤の場合）'!$O29+1&lt;=15,IF(NA$16&gt;='様式３（療養者名簿）（⑤の場合）'!$O29,IF(NA$16&lt;='様式３（療養者名簿）（⑤の場合）'!$W29,1,0),0),0)</f>
        <v>0</v>
      </c>
      <c r="NB20" s="139">
        <f>IF(NB$16-'様式３（療養者名簿）（⑤の場合）'!$O29+1&lt;=15,IF(NB$16&gt;='様式３（療養者名簿）（⑤の場合）'!$O29,IF(NB$16&lt;='様式３（療養者名簿）（⑤の場合）'!$W29,1,0),0),0)</f>
        <v>0</v>
      </c>
      <c r="NC20" s="139">
        <f>IF(NC$16-'様式３（療養者名簿）（⑤の場合）'!$O29+1&lt;=15,IF(NC$16&gt;='様式３（療養者名簿）（⑤の場合）'!$O29,IF(NC$16&lt;='様式３（療養者名簿）（⑤の場合）'!$W29,1,0),0),0)</f>
        <v>0</v>
      </c>
      <c r="ND20" s="139">
        <f>IF(ND$16-'様式３（療養者名簿）（⑤の場合）'!$O29+1&lt;=15,IF(ND$16&gt;='様式３（療養者名簿）（⑤の場合）'!$O29,IF(ND$16&lt;='様式３（療養者名簿）（⑤の場合）'!$W29,1,0),0),0)</f>
        <v>0</v>
      </c>
      <c r="NE20" s="139">
        <f>IF(NE$16-'様式３（療養者名簿）（⑤の場合）'!$O29+1&lt;=15,IF(NE$16&gt;='様式３（療養者名簿）（⑤の場合）'!$O29,IF(NE$16&lt;='様式３（療養者名簿）（⑤の場合）'!$W29,1,0),0),0)</f>
        <v>0</v>
      </c>
      <c r="NF20" s="139">
        <f>IF(NF$16-'様式３（療養者名簿）（⑤の場合）'!$O29+1&lt;=15,IF(NF$16&gt;='様式３（療養者名簿）（⑤の場合）'!$O29,IF(NF$16&lt;='様式３（療養者名簿）（⑤の場合）'!$W29,1,0),0),0)</f>
        <v>0</v>
      </c>
      <c r="NG20" s="139">
        <f>IF(NG$16-'様式３（療養者名簿）（⑤の場合）'!$O29+1&lt;=15,IF(NG$16&gt;='様式３（療養者名簿）（⑤の場合）'!$O29,IF(NG$16&lt;='様式３（療養者名簿）（⑤の場合）'!$W29,1,0),0),0)</f>
        <v>0</v>
      </c>
      <c r="NH20" s="139">
        <f>IF(NH$16-'様式３（療養者名簿）（⑤の場合）'!$O29+1&lt;=15,IF(NH$16&gt;='様式３（療養者名簿）（⑤の場合）'!$O29,IF(NH$16&lt;='様式３（療養者名簿）（⑤の場合）'!$W29,1,0),0),0)</f>
        <v>0</v>
      </c>
      <c r="NI20" s="139">
        <f>IF(NI$16-'様式３（療養者名簿）（⑤の場合）'!$O29+1&lt;=15,IF(NI$16&gt;='様式３（療養者名簿）（⑤の場合）'!$O29,IF(NI$16&lt;='様式３（療養者名簿）（⑤の場合）'!$W29,1,0),0),0)</f>
        <v>0</v>
      </c>
      <c r="NJ20" s="139">
        <f>IF(NJ$16-'様式３（療養者名簿）（⑤の場合）'!$O29+1&lt;=15,IF(NJ$16&gt;='様式３（療養者名簿）（⑤の場合）'!$O29,IF(NJ$16&lt;='様式３（療養者名簿）（⑤の場合）'!$W29,1,0),0),0)</f>
        <v>0</v>
      </c>
      <c r="NK20" s="139">
        <f>IF(NK$16-'様式３（療養者名簿）（⑤の場合）'!$O29+1&lt;=15,IF(NK$16&gt;='様式３（療養者名簿）（⑤の場合）'!$O29,IF(NK$16&lt;='様式３（療養者名簿）（⑤の場合）'!$W29,1,0),0),0)</f>
        <v>0</v>
      </c>
      <c r="NL20" s="139">
        <f>IF(NL$16-'様式３（療養者名簿）（⑤の場合）'!$O29+1&lt;=15,IF(NL$16&gt;='様式３（療養者名簿）（⑤の場合）'!$O29,IF(NL$16&lt;='様式３（療養者名簿）（⑤の場合）'!$W29,1,0),0),0)</f>
        <v>0</v>
      </c>
      <c r="NM20" s="139">
        <f>IF(NM$16-'様式３（療養者名簿）（⑤の場合）'!$O29+1&lt;=15,IF(NM$16&gt;='様式３（療養者名簿）（⑤の場合）'!$O29,IF(NM$16&lt;='様式３（療養者名簿）（⑤の場合）'!$W29,1,0),0),0)</f>
        <v>0</v>
      </c>
      <c r="NN20" s="139">
        <f>IF(NN$16-'様式３（療養者名簿）（⑤の場合）'!$O29+1&lt;=15,IF(NN$16&gt;='様式３（療養者名簿）（⑤の場合）'!$O29,IF(NN$16&lt;='様式３（療養者名簿）（⑤の場合）'!$W29,1,0),0),0)</f>
        <v>0</v>
      </c>
      <c r="NO20" s="139">
        <f>IF(NO$16-'様式３（療養者名簿）（⑤の場合）'!$O29+1&lt;=15,IF(NO$16&gt;='様式３（療養者名簿）（⑤の場合）'!$O29,IF(NO$16&lt;='様式３（療養者名簿）（⑤の場合）'!$W29,1,0),0),0)</f>
        <v>0</v>
      </c>
      <c r="NP20" s="139">
        <f>IF(NP$16-'様式３（療養者名簿）（⑤の場合）'!$O29+1&lt;=15,IF(NP$16&gt;='様式３（療養者名簿）（⑤の場合）'!$O29,IF(NP$16&lt;='様式３（療養者名簿）（⑤の場合）'!$W29,1,0),0),0)</f>
        <v>0</v>
      </c>
      <c r="NQ20" s="139">
        <f>IF(NQ$16-'様式３（療養者名簿）（⑤の場合）'!$O29+1&lt;=15,IF(NQ$16&gt;='様式３（療養者名簿）（⑤の場合）'!$O29,IF(NQ$16&lt;='様式３（療養者名簿）（⑤の場合）'!$W29,1,0),0),0)</f>
        <v>0</v>
      </c>
      <c r="NR20" s="139">
        <f>IF(NR$16-'様式３（療養者名簿）（⑤の場合）'!$O29+1&lt;=15,IF(NR$16&gt;='様式３（療養者名簿）（⑤の場合）'!$O29,IF(NR$16&lt;='様式３（療養者名簿）（⑤の場合）'!$W29,1,0),0),0)</f>
        <v>0</v>
      </c>
      <c r="NS20" s="139">
        <f>IF(NS$16-'様式３（療養者名簿）（⑤の場合）'!$O29+1&lt;=15,IF(NS$16&gt;='様式３（療養者名簿）（⑤の場合）'!$O29,IF(NS$16&lt;='様式３（療養者名簿）（⑤の場合）'!$W29,1,0),0),0)</f>
        <v>0</v>
      </c>
      <c r="NT20" s="139">
        <f>IF(NT$16-'様式３（療養者名簿）（⑤の場合）'!$O29+1&lt;=15,IF(NT$16&gt;='様式３（療養者名簿）（⑤の場合）'!$O29,IF(NT$16&lt;='様式３（療養者名簿）（⑤の場合）'!$W29,1,0),0),0)</f>
        <v>0</v>
      </c>
      <c r="NU20" s="139">
        <f>IF(NU$16-'様式３（療養者名簿）（⑤の場合）'!$O29+1&lt;=15,IF(NU$16&gt;='様式３（療養者名簿）（⑤の場合）'!$O29,IF(NU$16&lt;='様式３（療養者名簿）（⑤の場合）'!$W29,1,0),0),0)</f>
        <v>0</v>
      </c>
      <c r="NV20" s="139">
        <f>IF(NV$16-'様式３（療養者名簿）（⑤の場合）'!$O29+1&lt;=15,IF(NV$16&gt;='様式３（療養者名簿）（⑤の場合）'!$O29,IF(NV$16&lt;='様式３（療養者名簿）（⑤の場合）'!$W29,1,0),0),0)</f>
        <v>0</v>
      </c>
      <c r="NW20" s="139">
        <f>IF(NW$16-'様式３（療養者名簿）（⑤の場合）'!$O29+1&lt;=15,IF(NW$16&gt;='様式３（療養者名簿）（⑤の場合）'!$O29,IF(NW$16&lt;='様式３（療養者名簿）（⑤の場合）'!$W29,1,0),0),0)</f>
        <v>0</v>
      </c>
      <c r="NX20" s="139">
        <f>IF(NX$16-'様式３（療養者名簿）（⑤の場合）'!$O29+1&lt;=15,IF(NX$16&gt;='様式３（療養者名簿）（⑤の場合）'!$O29,IF(NX$16&lt;='様式３（療養者名簿）（⑤の場合）'!$W29,1,0),0),0)</f>
        <v>0</v>
      </c>
      <c r="NY20" s="139">
        <f>IF(NY$16-'様式３（療養者名簿）（⑤の場合）'!$O29+1&lt;=15,IF(NY$16&gt;='様式３（療養者名簿）（⑤の場合）'!$O29,IF(NY$16&lt;='様式３（療養者名簿）（⑤の場合）'!$W29,1,0),0),0)</f>
        <v>0</v>
      </c>
      <c r="NZ20" s="139">
        <f>IF(NZ$16-'様式３（療養者名簿）（⑤の場合）'!$O29+1&lt;=15,IF(NZ$16&gt;='様式３（療養者名簿）（⑤の場合）'!$O29,IF(NZ$16&lt;='様式３（療養者名簿）（⑤の場合）'!$W29,1,0),0),0)</f>
        <v>0</v>
      </c>
      <c r="OA20" s="139">
        <f>IF(OA$16-'様式３（療養者名簿）（⑤の場合）'!$O29+1&lt;=15,IF(OA$16&gt;='様式３（療養者名簿）（⑤の場合）'!$O29,IF(OA$16&lt;='様式３（療養者名簿）（⑤の場合）'!$W29,1,0),0),0)</f>
        <v>0</v>
      </c>
      <c r="OB20" s="139">
        <f>IF(OB$16-'様式３（療養者名簿）（⑤の場合）'!$O29+1&lt;=15,IF(OB$16&gt;='様式３（療養者名簿）（⑤の場合）'!$O29,IF(OB$16&lt;='様式３（療養者名簿）（⑤の場合）'!$W29,1,0),0),0)</f>
        <v>0</v>
      </c>
      <c r="OC20" s="139">
        <f>IF(OC$16-'様式３（療養者名簿）（⑤の場合）'!$O29+1&lt;=15,IF(OC$16&gt;='様式３（療養者名簿）（⑤の場合）'!$O29,IF(OC$16&lt;='様式３（療養者名簿）（⑤の場合）'!$W29,1,0),0),0)</f>
        <v>0</v>
      </c>
      <c r="OD20" s="139">
        <f>IF(OD$16-'様式３（療養者名簿）（⑤の場合）'!$O29+1&lt;=15,IF(OD$16&gt;='様式３（療養者名簿）（⑤の場合）'!$O29,IF(OD$16&lt;='様式３（療養者名簿）（⑤の場合）'!$W29,1,0),0),0)</f>
        <v>0</v>
      </c>
      <c r="OE20" s="139">
        <f>IF(OE$16-'様式３（療養者名簿）（⑤の場合）'!$O29+1&lt;=15,IF(OE$16&gt;='様式３（療養者名簿）（⑤の場合）'!$O29,IF(OE$16&lt;='様式３（療養者名簿）（⑤の場合）'!$W29,1,0),0),0)</f>
        <v>0</v>
      </c>
      <c r="OF20" s="139">
        <f>IF(OF$16-'様式３（療養者名簿）（⑤の場合）'!$O29+1&lt;=15,IF(OF$16&gt;='様式３（療養者名簿）（⑤の場合）'!$O29,IF(OF$16&lt;='様式３（療養者名簿）（⑤の場合）'!$W29,1,0),0),0)</f>
        <v>0</v>
      </c>
      <c r="OG20" s="139">
        <f>IF(OG$16-'様式３（療養者名簿）（⑤の場合）'!$O29+1&lt;=15,IF(OG$16&gt;='様式３（療養者名簿）（⑤の場合）'!$O29,IF(OG$16&lt;='様式３（療養者名簿）（⑤の場合）'!$W29,1,0),0),0)</f>
        <v>0</v>
      </c>
      <c r="OH20" s="139">
        <f>IF(OH$16-'様式３（療養者名簿）（⑤の場合）'!$O29+1&lt;=15,IF(OH$16&gt;='様式３（療養者名簿）（⑤の場合）'!$O29,IF(OH$16&lt;='様式３（療養者名簿）（⑤の場合）'!$W29,1,0),0),0)</f>
        <v>0</v>
      </c>
      <c r="OI20" s="139">
        <f>IF(OI$16-'様式３（療養者名簿）（⑤の場合）'!$O29+1&lt;=15,IF(OI$16&gt;='様式３（療養者名簿）（⑤の場合）'!$O29,IF(OI$16&lt;='様式３（療養者名簿）（⑤の場合）'!$W29,1,0),0),0)</f>
        <v>0</v>
      </c>
      <c r="OJ20" s="139">
        <f>IF(OJ$16-'様式３（療養者名簿）（⑤の場合）'!$O29+1&lt;=15,IF(OJ$16&gt;='様式３（療養者名簿）（⑤の場合）'!$O29,IF(OJ$16&lt;='様式３（療養者名簿）（⑤の場合）'!$W29,1,0),0),0)</f>
        <v>0</v>
      </c>
      <c r="OK20" s="139">
        <f>IF(OK$16-'様式３（療養者名簿）（⑤の場合）'!$O29+1&lt;=15,IF(OK$16&gt;='様式３（療養者名簿）（⑤の場合）'!$O29,IF(OK$16&lt;='様式３（療養者名簿）（⑤の場合）'!$W29,1,0),0),0)</f>
        <v>0</v>
      </c>
      <c r="OL20" s="139">
        <f>IF(OL$16-'様式３（療養者名簿）（⑤の場合）'!$O29+1&lt;=15,IF(OL$16&gt;='様式３（療養者名簿）（⑤の場合）'!$O29,IF(OL$16&lt;='様式３（療養者名簿）（⑤の場合）'!$W29,1,0),0),0)</f>
        <v>0</v>
      </c>
      <c r="OM20" s="139">
        <f>IF(OM$16-'様式３（療養者名簿）（⑤の場合）'!$O29+1&lt;=15,IF(OM$16&gt;='様式３（療養者名簿）（⑤の場合）'!$O29,IF(OM$16&lt;='様式３（療養者名簿）（⑤の場合）'!$W29,1,0),0),0)</f>
        <v>0</v>
      </c>
      <c r="ON20" s="139">
        <f>IF(ON$16-'様式３（療養者名簿）（⑤の場合）'!$O29+1&lt;=15,IF(ON$16&gt;='様式３（療養者名簿）（⑤の場合）'!$O29,IF(ON$16&lt;='様式３（療養者名簿）（⑤の場合）'!$W29,1,0),0),0)</f>
        <v>0</v>
      </c>
      <c r="OO20" s="139">
        <f>IF(OO$16-'様式３（療養者名簿）（⑤の場合）'!$O29+1&lt;=15,IF(OO$16&gt;='様式３（療養者名簿）（⑤の場合）'!$O29,IF(OO$16&lt;='様式３（療養者名簿）（⑤の場合）'!$W29,1,0),0),0)</f>
        <v>0</v>
      </c>
      <c r="OP20" s="139">
        <f>IF(OP$16-'様式３（療養者名簿）（⑤の場合）'!$O29+1&lt;=15,IF(OP$16&gt;='様式３（療養者名簿）（⑤の場合）'!$O29,IF(OP$16&lt;='様式３（療養者名簿）（⑤の場合）'!$W29,1,0),0),0)</f>
        <v>0</v>
      </c>
      <c r="OQ20" s="139">
        <f>IF(OQ$16-'様式３（療養者名簿）（⑤の場合）'!$O29+1&lt;=15,IF(OQ$16&gt;='様式３（療養者名簿）（⑤の場合）'!$O29,IF(OQ$16&lt;='様式３（療養者名簿）（⑤の場合）'!$W29,1,0),0),0)</f>
        <v>0</v>
      </c>
      <c r="OR20" s="139">
        <f>IF(OR$16-'様式３（療養者名簿）（⑤の場合）'!$O29+1&lt;=15,IF(OR$16&gt;='様式３（療養者名簿）（⑤の場合）'!$O29,IF(OR$16&lt;='様式３（療養者名簿）（⑤の場合）'!$W29,1,0),0),0)</f>
        <v>0</v>
      </c>
      <c r="OS20" s="139">
        <f>IF(OS$16-'様式３（療養者名簿）（⑤の場合）'!$O29+1&lt;=15,IF(OS$16&gt;='様式３（療養者名簿）（⑤の場合）'!$O29,IF(OS$16&lt;='様式３（療養者名簿）（⑤の場合）'!$W29,1,0),0),0)</f>
        <v>0</v>
      </c>
      <c r="OT20" s="139">
        <f>IF(OT$16-'様式３（療養者名簿）（⑤の場合）'!$O29+1&lt;=15,IF(OT$16&gt;='様式３（療養者名簿）（⑤の場合）'!$O29,IF(OT$16&lt;='様式３（療養者名簿）（⑤の場合）'!$W29,1,0),0),0)</f>
        <v>0</v>
      </c>
      <c r="OU20" s="139">
        <f>IF(OU$16-'様式３（療養者名簿）（⑤の場合）'!$O29+1&lt;=15,IF(OU$16&gt;='様式３（療養者名簿）（⑤の場合）'!$O29,IF(OU$16&lt;='様式３（療養者名簿）（⑤の場合）'!$W29,1,0),0),0)</f>
        <v>0</v>
      </c>
      <c r="OV20" s="139">
        <f>IF(OV$16-'様式３（療養者名簿）（⑤の場合）'!$O29+1&lt;=15,IF(OV$16&gt;='様式３（療養者名簿）（⑤の場合）'!$O29,IF(OV$16&lt;='様式３（療養者名簿）（⑤の場合）'!$W29,1,0),0),0)</f>
        <v>0</v>
      </c>
      <c r="OW20" s="139">
        <f>IF(OW$16-'様式３（療養者名簿）（⑤の場合）'!$O29+1&lt;=15,IF(OW$16&gt;='様式３（療養者名簿）（⑤の場合）'!$O29,IF(OW$16&lt;='様式３（療養者名簿）（⑤の場合）'!$W29,1,0),0),0)</f>
        <v>0</v>
      </c>
      <c r="OX20" s="139">
        <f>IF(OX$16-'様式３（療養者名簿）（⑤の場合）'!$O29+1&lt;=15,IF(OX$16&gt;='様式３（療養者名簿）（⑤の場合）'!$O29,IF(OX$16&lt;='様式３（療養者名簿）（⑤の場合）'!$W29,1,0),0),0)</f>
        <v>0</v>
      </c>
      <c r="OY20" s="139">
        <f>IF(OY$16-'様式３（療養者名簿）（⑤の場合）'!$O29+1&lt;=15,IF(OY$16&gt;='様式３（療養者名簿）（⑤の場合）'!$O29,IF(OY$16&lt;='様式３（療養者名簿）（⑤の場合）'!$W29,1,0),0),0)</f>
        <v>0</v>
      </c>
      <c r="OZ20" s="139">
        <f>IF(OZ$16-'様式３（療養者名簿）（⑤の場合）'!$O29+1&lt;=15,IF(OZ$16&gt;='様式３（療養者名簿）（⑤の場合）'!$O29,IF(OZ$16&lt;='様式３（療養者名簿）（⑤の場合）'!$W29,1,0),0),0)</f>
        <v>0</v>
      </c>
      <c r="PA20" s="139">
        <f>IF(PA$16-'様式３（療養者名簿）（⑤の場合）'!$O29+1&lt;=15,IF(PA$16&gt;='様式３（療養者名簿）（⑤の場合）'!$O29,IF(PA$16&lt;='様式３（療養者名簿）（⑤の場合）'!$W29,1,0),0),0)</f>
        <v>0</v>
      </c>
      <c r="PB20" s="139">
        <f>IF(PB$16-'様式３（療養者名簿）（⑤の場合）'!$O29+1&lt;=15,IF(PB$16&gt;='様式３（療養者名簿）（⑤の場合）'!$O29,IF(PB$16&lt;='様式３（療養者名簿）（⑤の場合）'!$W29,1,0),0),0)</f>
        <v>0</v>
      </c>
      <c r="PC20" s="139">
        <f>IF(PC$16-'様式３（療養者名簿）（⑤の場合）'!$O29+1&lt;=15,IF(PC$16&gt;='様式３（療養者名簿）（⑤の場合）'!$O29,IF(PC$16&lt;='様式３（療養者名簿）（⑤の場合）'!$W29,1,0),0),0)</f>
        <v>0</v>
      </c>
      <c r="PD20" s="139">
        <f>IF(PD$16-'様式３（療養者名簿）（⑤の場合）'!$O29+1&lt;=15,IF(PD$16&gt;='様式３（療養者名簿）（⑤の場合）'!$O29,IF(PD$16&lt;='様式３（療養者名簿）（⑤の場合）'!$W29,1,0),0),0)</f>
        <v>0</v>
      </c>
      <c r="PE20" s="139">
        <f>IF(PE$16-'様式３（療養者名簿）（⑤の場合）'!$O29+1&lt;=15,IF(PE$16&gt;='様式３（療養者名簿）（⑤の場合）'!$O29,IF(PE$16&lt;='様式３（療養者名簿）（⑤の場合）'!$W29,1,0),0),0)</f>
        <v>0</v>
      </c>
      <c r="PF20" s="139">
        <f>IF(PF$16-'様式３（療養者名簿）（⑤の場合）'!$O29+1&lt;=15,IF(PF$16&gt;='様式３（療養者名簿）（⑤の場合）'!$O29,IF(PF$16&lt;='様式３（療養者名簿）（⑤の場合）'!$W29,1,0),0),0)</f>
        <v>0</v>
      </c>
      <c r="PG20" s="139">
        <f>IF(PG$16-'様式３（療養者名簿）（⑤の場合）'!$O29+1&lt;=15,IF(PG$16&gt;='様式３（療養者名簿）（⑤の場合）'!$O29,IF(PG$16&lt;='様式３（療養者名簿）（⑤の場合）'!$W29,1,0),0),0)</f>
        <v>0</v>
      </c>
      <c r="PH20" s="139">
        <f>IF(PH$16-'様式３（療養者名簿）（⑤の場合）'!$O29+1&lt;=15,IF(PH$16&gt;='様式３（療養者名簿）（⑤の場合）'!$O29,IF(PH$16&lt;='様式３（療養者名簿）（⑤の場合）'!$W29,1,0),0),0)</f>
        <v>0</v>
      </c>
      <c r="PI20" s="139">
        <f>IF(PI$16-'様式３（療養者名簿）（⑤の場合）'!$O29+1&lt;=15,IF(PI$16&gt;='様式３（療養者名簿）（⑤の場合）'!$O29,IF(PI$16&lt;='様式３（療養者名簿）（⑤の場合）'!$W29,1,0),0),0)</f>
        <v>0</v>
      </c>
      <c r="PJ20" s="139">
        <f>IF(PJ$16-'様式３（療養者名簿）（⑤の場合）'!$O29+1&lt;=15,IF(PJ$16&gt;='様式３（療養者名簿）（⑤の場合）'!$O29,IF(PJ$16&lt;='様式３（療養者名簿）（⑤の場合）'!$W29,1,0),0),0)</f>
        <v>0</v>
      </c>
      <c r="PK20" s="139">
        <f>IF(PK$16-'様式３（療養者名簿）（⑤の場合）'!$O29+1&lt;=15,IF(PK$16&gt;='様式３（療養者名簿）（⑤の場合）'!$O29,IF(PK$16&lt;='様式３（療養者名簿）（⑤の場合）'!$W29,1,0),0),0)</f>
        <v>0</v>
      </c>
      <c r="PL20" s="139">
        <f>IF(PL$16-'様式３（療養者名簿）（⑤の場合）'!$O29+1&lt;=15,IF(PL$16&gt;='様式３（療養者名簿）（⑤の場合）'!$O29,IF(PL$16&lt;='様式３（療養者名簿）（⑤の場合）'!$W29,1,0),0),0)</f>
        <v>0</v>
      </c>
      <c r="PM20" s="139">
        <f>IF(PM$16-'様式３（療養者名簿）（⑤の場合）'!$O29+1&lt;=15,IF(PM$16&gt;='様式３（療養者名簿）（⑤の場合）'!$O29,IF(PM$16&lt;='様式３（療養者名簿）（⑤の場合）'!$W29,1,0),0),0)</f>
        <v>0</v>
      </c>
      <c r="PN20" s="139">
        <f>IF(PN$16-'様式３（療養者名簿）（⑤の場合）'!$O29+1&lt;=15,IF(PN$16&gt;='様式３（療養者名簿）（⑤の場合）'!$O29,IF(PN$16&lt;='様式３（療養者名簿）（⑤の場合）'!$W29,1,0),0),0)</f>
        <v>0</v>
      </c>
      <c r="PO20" s="139">
        <f>IF(PO$16-'様式３（療養者名簿）（⑤の場合）'!$O29+1&lt;=15,IF(PO$16&gt;='様式３（療養者名簿）（⑤の場合）'!$O29,IF(PO$16&lt;='様式３（療養者名簿）（⑤の場合）'!$W29,1,0),0),0)</f>
        <v>0</v>
      </c>
      <c r="PP20" s="139">
        <f>IF(PP$16-'様式３（療養者名簿）（⑤の場合）'!$O29+1&lt;=15,IF(PP$16&gt;='様式３（療養者名簿）（⑤の場合）'!$O29,IF(PP$16&lt;='様式３（療養者名簿）（⑤の場合）'!$W29,1,0),0),0)</f>
        <v>0</v>
      </c>
      <c r="PQ20" s="139">
        <f>IF(PQ$16-'様式３（療養者名簿）（⑤の場合）'!$O29+1&lt;=15,IF(PQ$16&gt;='様式３（療養者名簿）（⑤の場合）'!$O29,IF(PQ$16&lt;='様式３（療養者名簿）（⑤の場合）'!$W29,1,0),0),0)</f>
        <v>0</v>
      </c>
      <c r="PR20" s="139">
        <f>IF(PR$16-'様式３（療養者名簿）（⑤の場合）'!$O29+1&lt;=15,IF(PR$16&gt;='様式３（療養者名簿）（⑤の場合）'!$O29,IF(PR$16&lt;='様式３（療養者名簿）（⑤の場合）'!$W29,1,0),0),0)</f>
        <v>0</v>
      </c>
      <c r="PS20" s="139">
        <f>IF(PS$16-'様式３（療養者名簿）（⑤の場合）'!$O29+1&lt;=15,IF(PS$16&gt;='様式３（療養者名簿）（⑤の場合）'!$O29,IF(PS$16&lt;='様式３（療養者名簿）（⑤の場合）'!$W29,1,0),0),0)</f>
        <v>0</v>
      </c>
      <c r="PT20" s="139">
        <f>IF(PT$16-'様式３（療養者名簿）（⑤の場合）'!$O29+1&lt;=15,IF(PT$16&gt;='様式３（療養者名簿）（⑤の場合）'!$O29,IF(PT$16&lt;='様式３（療養者名簿）（⑤の場合）'!$W29,1,0),0),0)</f>
        <v>0</v>
      </c>
    </row>
    <row r="21" spans="1:441" s="30" customFormat="1" ht="42" customHeight="1">
      <c r="A21" s="129">
        <f>'様式３（療養者名簿）（⑤の場合）'!C30</f>
        <v>0</v>
      </c>
      <c r="B21" s="139">
        <f>IF(B$16-'様式３（療養者名簿）（⑤の場合）'!$O30+1&lt;=15,IF(B$16&gt;='様式３（療養者名簿）（⑤の場合）'!$O30,IF(B$16&lt;='様式３（療養者名簿）（⑤の場合）'!$W30,1,0),0),0)</f>
        <v>0</v>
      </c>
      <c r="C21" s="139">
        <f>IF(C$16-'様式３（療養者名簿）（⑤の場合）'!$O30+1&lt;=15,IF(C$16&gt;='様式３（療養者名簿）（⑤の場合）'!$O30,IF(C$16&lt;='様式３（療養者名簿）（⑤の場合）'!$W30,1,0),0),0)</f>
        <v>0</v>
      </c>
      <c r="D21" s="139">
        <f>IF(D$16-'様式３（療養者名簿）（⑤の場合）'!$O30+1&lt;=15,IF(D$16&gt;='様式３（療養者名簿）（⑤の場合）'!$O30,IF(D$16&lt;='様式３（療養者名簿）（⑤の場合）'!$W30,1,0),0),0)</f>
        <v>0</v>
      </c>
      <c r="E21" s="139">
        <f>IF(E$16-'様式３（療養者名簿）（⑤の場合）'!$O30+1&lt;=15,IF(E$16&gt;='様式３（療養者名簿）（⑤の場合）'!$O30,IF(E$16&lt;='様式３（療養者名簿）（⑤の場合）'!$W30,1,0),0),0)</f>
        <v>0</v>
      </c>
      <c r="F21" s="139">
        <f>IF(F$16-'様式３（療養者名簿）（⑤の場合）'!$O30+1&lt;=15,IF(F$16&gt;='様式３（療養者名簿）（⑤の場合）'!$O30,IF(F$16&lt;='様式３（療養者名簿）（⑤の場合）'!$W30,1,0),0),0)</f>
        <v>0</v>
      </c>
      <c r="G21" s="139">
        <f>IF(G$16-'様式３（療養者名簿）（⑤の場合）'!$O30+1&lt;=15,IF(G$16&gt;='様式３（療養者名簿）（⑤の場合）'!$O30,IF(G$16&lt;='様式３（療養者名簿）（⑤の場合）'!$W30,1,0),0),0)</f>
        <v>0</v>
      </c>
      <c r="H21" s="139">
        <f>IF(H$16-'様式３（療養者名簿）（⑤の場合）'!$O30+1&lt;=15,IF(H$16&gt;='様式３（療養者名簿）（⑤の場合）'!$O30,IF(H$16&lt;='様式３（療養者名簿）（⑤の場合）'!$W30,1,0),0),0)</f>
        <v>0</v>
      </c>
      <c r="I21" s="139">
        <f>IF(I$16-'様式３（療養者名簿）（⑤の場合）'!$O30+1&lt;=15,IF(I$16&gt;='様式３（療養者名簿）（⑤の場合）'!$O30,IF(I$16&lt;='様式３（療養者名簿）（⑤の場合）'!$W30,1,0),0),0)</f>
        <v>0</v>
      </c>
      <c r="J21" s="139">
        <f>IF(J$16-'様式３（療養者名簿）（⑤の場合）'!$O30+1&lt;=15,IF(J$16&gt;='様式３（療養者名簿）（⑤の場合）'!$O30,IF(J$16&lt;='様式３（療養者名簿）（⑤の場合）'!$W30,1,0),0),0)</f>
        <v>0</v>
      </c>
      <c r="K21" s="139">
        <f>IF(K$16-'様式３（療養者名簿）（⑤の場合）'!$O30+1&lt;=15,IF(K$16&gt;='様式３（療養者名簿）（⑤の場合）'!$O30,IF(K$16&lt;='様式３（療養者名簿）（⑤の場合）'!$W30,1,0),0),0)</f>
        <v>0</v>
      </c>
      <c r="L21" s="139">
        <f>IF(L$16-'様式３（療養者名簿）（⑤の場合）'!$O30+1&lt;=15,IF(L$16&gt;='様式３（療養者名簿）（⑤の場合）'!$O30,IF(L$16&lt;='様式３（療養者名簿）（⑤の場合）'!$W30,1,0),0),0)</f>
        <v>0</v>
      </c>
      <c r="M21" s="139">
        <f>IF(M$16-'様式３（療養者名簿）（⑤の場合）'!$O30+1&lt;=15,IF(M$16&gt;='様式３（療養者名簿）（⑤の場合）'!$O30,IF(M$16&lt;='様式３（療養者名簿）（⑤の場合）'!$W30,1,0),0),0)</f>
        <v>0</v>
      </c>
      <c r="N21" s="139">
        <f>IF(N$16-'様式３（療養者名簿）（⑤の場合）'!$O30+1&lt;=15,IF(N$16&gt;='様式３（療養者名簿）（⑤の場合）'!$O30,IF(N$16&lt;='様式３（療養者名簿）（⑤の場合）'!$W30,1,0),0),0)</f>
        <v>0</v>
      </c>
      <c r="O21" s="139">
        <f>IF(O$16-'様式３（療養者名簿）（⑤の場合）'!$O30+1&lt;=15,IF(O$16&gt;='様式３（療養者名簿）（⑤の場合）'!$O30,IF(O$16&lt;='様式３（療養者名簿）（⑤の場合）'!$W30,1,0),0),0)</f>
        <v>0</v>
      </c>
      <c r="P21" s="139">
        <f>IF(P$16-'様式３（療養者名簿）（⑤の場合）'!$O30+1&lt;=15,IF(P$16&gt;='様式３（療養者名簿）（⑤の場合）'!$O30,IF(P$16&lt;='様式３（療養者名簿）（⑤の場合）'!$W30,1,0),0),0)</f>
        <v>0</v>
      </c>
      <c r="Q21" s="139">
        <f>IF(Q$16-'様式３（療養者名簿）（⑤の場合）'!$O30+1&lt;=15,IF(Q$16&gt;='様式３（療養者名簿）（⑤の場合）'!$O30,IF(Q$16&lt;='様式３（療養者名簿）（⑤の場合）'!$W30,1,0),0),0)</f>
        <v>0</v>
      </c>
      <c r="R21" s="139">
        <f>IF(R$16-'様式３（療養者名簿）（⑤の場合）'!$O30+1&lt;=15,IF(R$16&gt;='様式３（療養者名簿）（⑤の場合）'!$O30,IF(R$16&lt;='様式３（療養者名簿）（⑤の場合）'!$W30,1,0),0),0)</f>
        <v>0</v>
      </c>
      <c r="S21" s="139">
        <f>IF(S$16-'様式３（療養者名簿）（⑤の場合）'!$O30+1&lt;=15,IF(S$16&gt;='様式３（療養者名簿）（⑤の場合）'!$O30,IF(S$16&lt;='様式３（療養者名簿）（⑤の場合）'!$W30,1,0),0),0)</f>
        <v>0</v>
      </c>
      <c r="T21" s="139">
        <f>IF(T$16-'様式３（療養者名簿）（⑤の場合）'!$O30+1&lt;=15,IF(T$16&gt;='様式３（療養者名簿）（⑤の場合）'!$O30,IF(T$16&lt;='様式３（療養者名簿）（⑤の場合）'!$W30,1,0),0),0)</f>
        <v>0</v>
      </c>
      <c r="U21" s="139">
        <f>IF(U$16-'様式３（療養者名簿）（⑤の場合）'!$O30+1&lt;=15,IF(U$16&gt;='様式３（療養者名簿）（⑤の場合）'!$O30,IF(U$16&lt;='様式３（療養者名簿）（⑤の場合）'!$W30,1,0),0),0)</f>
        <v>0</v>
      </c>
      <c r="V21" s="139">
        <f>IF(V$16-'様式３（療養者名簿）（⑤の場合）'!$O30+1&lt;=15,IF(V$16&gt;='様式３（療養者名簿）（⑤の場合）'!$O30,IF(V$16&lt;='様式３（療養者名簿）（⑤の場合）'!$W30,1,0),0),0)</f>
        <v>0</v>
      </c>
      <c r="W21" s="139">
        <f>IF(W$16-'様式３（療養者名簿）（⑤の場合）'!$O30+1&lt;=15,IF(W$16&gt;='様式３（療養者名簿）（⑤の場合）'!$O30,IF(W$16&lt;='様式３（療養者名簿）（⑤の場合）'!$W30,1,0),0),0)</f>
        <v>0</v>
      </c>
      <c r="X21" s="139">
        <f>IF(X$16-'様式３（療養者名簿）（⑤の場合）'!$O30+1&lt;=15,IF(X$16&gt;='様式３（療養者名簿）（⑤の場合）'!$O30,IF(X$16&lt;='様式３（療養者名簿）（⑤の場合）'!$W30,1,0),0),0)</f>
        <v>0</v>
      </c>
      <c r="Y21" s="139">
        <f>IF(Y$16-'様式３（療養者名簿）（⑤の場合）'!$O30+1&lt;=15,IF(Y$16&gt;='様式３（療養者名簿）（⑤の場合）'!$O30,IF(Y$16&lt;='様式３（療養者名簿）（⑤の場合）'!$W30,1,0),0),0)</f>
        <v>0</v>
      </c>
      <c r="Z21" s="139">
        <f>IF(Z$16-'様式３（療養者名簿）（⑤の場合）'!$O30+1&lt;=15,IF(Z$16&gt;='様式３（療養者名簿）（⑤の場合）'!$O30,IF(Z$16&lt;='様式３（療養者名簿）（⑤の場合）'!$W30,1,0),0),0)</f>
        <v>0</v>
      </c>
      <c r="AA21" s="139">
        <f>IF(AA$16-'様式３（療養者名簿）（⑤の場合）'!$O30+1&lt;=15,IF(AA$16&gt;='様式３（療養者名簿）（⑤の場合）'!$O30,IF(AA$16&lt;='様式３（療養者名簿）（⑤の場合）'!$W30,1,0),0),0)</f>
        <v>0</v>
      </c>
      <c r="AB21" s="139">
        <f>IF(AB$16-'様式３（療養者名簿）（⑤の場合）'!$O30+1&lt;=15,IF(AB$16&gt;='様式３（療養者名簿）（⑤の場合）'!$O30,IF(AB$16&lt;='様式３（療養者名簿）（⑤の場合）'!$W30,1,0),0),0)</f>
        <v>0</v>
      </c>
      <c r="AC21" s="139">
        <f>IF(AC$16-'様式３（療養者名簿）（⑤の場合）'!$O30+1&lt;=15,IF(AC$16&gt;='様式３（療養者名簿）（⑤の場合）'!$O30,IF(AC$16&lt;='様式３（療養者名簿）（⑤の場合）'!$W30,1,0),0),0)</f>
        <v>0</v>
      </c>
      <c r="AD21" s="139">
        <f>IF(AD$16-'様式３（療養者名簿）（⑤の場合）'!$O30+1&lt;=15,IF(AD$16&gt;='様式３（療養者名簿）（⑤の場合）'!$O30,IF(AD$16&lt;='様式３（療養者名簿）（⑤の場合）'!$W30,1,0),0),0)</f>
        <v>0</v>
      </c>
      <c r="AE21" s="139">
        <f>IF(AE$16-'様式３（療養者名簿）（⑤の場合）'!$O30+1&lt;=15,IF(AE$16&gt;='様式３（療養者名簿）（⑤の場合）'!$O30,IF(AE$16&lt;='様式３（療養者名簿）（⑤の場合）'!$W30,1,0),0),0)</f>
        <v>0</v>
      </c>
      <c r="AF21" s="139">
        <f>IF(AF$16-'様式３（療養者名簿）（⑤の場合）'!$O30+1&lt;=15,IF(AF$16&gt;='様式３（療養者名簿）（⑤の場合）'!$O30,IF(AF$16&lt;='様式３（療養者名簿）（⑤の場合）'!$W30,1,0),0),0)</f>
        <v>0</v>
      </c>
      <c r="AG21" s="139">
        <f>IF(AG$16-'様式３（療養者名簿）（⑤の場合）'!$O30+1&lt;=15,IF(AG$16&gt;='様式３（療養者名簿）（⑤の場合）'!$O30,IF(AG$16&lt;='様式３（療養者名簿）（⑤の場合）'!$W30,1,0),0),0)</f>
        <v>0</v>
      </c>
      <c r="AH21" s="139">
        <f>IF(AH$16-'様式３（療養者名簿）（⑤の場合）'!$O30+1&lt;=15,IF(AH$16&gt;='様式３（療養者名簿）（⑤の場合）'!$O30,IF(AH$16&lt;='様式３（療養者名簿）（⑤の場合）'!$W30,1,0),0),0)</f>
        <v>0</v>
      </c>
      <c r="AI21" s="139">
        <f>IF(AI$16-'様式３（療養者名簿）（⑤の場合）'!$O30+1&lt;=15,IF(AI$16&gt;='様式３（療養者名簿）（⑤の場合）'!$O30,IF(AI$16&lt;='様式３（療養者名簿）（⑤の場合）'!$W30,1,0),0),0)</f>
        <v>0</v>
      </c>
      <c r="AJ21" s="139">
        <f>IF(AJ$16-'様式３（療養者名簿）（⑤の場合）'!$O30+1&lt;=15,IF(AJ$16&gt;='様式３（療養者名簿）（⑤の場合）'!$O30,IF(AJ$16&lt;='様式３（療養者名簿）（⑤の場合）'!$W30,1,0),0),0)</f>
        <v>0</v>
      </c>
      <c r="AK21" s="139">
        <f>IF(AK$16-'様式３（療養者名簿）（⑤の場合）'!$O30+1&lt;=15,IF(AK$16&gt;='様式３（療養者名簿）（⑤の場合）'!$O30,IF(AK$16&lt;='様式３（療養者名簿）（⑤の場合）'!$W30,1,0),0),0)</f>
        <v>0</v>
      </c>
      <c r="AL21" s="139">
        <f>IF(AL$16-'様式３（療養者名簿）（⑤の場合）'!$O30+1&lt;=15,IF(AL$16&gt;='様式３（療養者名簿）（⑤の場合）'!$O30,IF(AL$16&lt;='様式３（療養者名簿）（⑤の場合）'!$W30,1,0),0),0)</f>
        <v>0</v>
      </c>
      <c r="AM21" s="139">
        <f>IF(AM$16-'様式３（療養者名簿）（⑤の場合）'!$O30+1&lt;=15,IF(AM$16&gt;='様式３（療養者名簿）（⑤の場合）'!$O30,IF(AM$16&lt;='様式３（療養者名簿）（⑤の場合）'!$W30,1,0),0),0)</f>
        <v>0</v>
      </c>
      <c r="AN21" s="139">
        <f>IF(AN$16-'様式３（療養者名簿）（⑤の場合）'!$O30+1&lt;=15,IF(AN$16&gt;='様式３（療養者名簿）（⑤の場合）'!$O30,IF(AN$16&lt;='様式３（療養者名簿）（⑤の場合）'!$W30,1,0),0),0)</f>
        <v>0</v>
      </c>
      <c r="AO21" s="139">
        <f>IF(AO$16-'様式３（療養者名簿）（⑤の場合）'!$O30+1&lt;=15,IF(AO$16&gt;='様式３（療養者名簿）（⑤の場合）'!$O30,IF(AO$16&lt;='様式３（療養者名簿）（⑤の場合）'!$W30,1,0),0),0)</f>
        <v>0</v>
      </c>
      <c r="AP21" s="139">
        <f>IF(AP$16-'様式３（療養者名簿）（⑤の場合）'!$O30+1&lt;=15,IF(AP$16&gt;='様式３（療養者名簿）（⑤の場合）'!$O30,IF(AP$16&lt;='様式３（療養者名簿）（⑤の場合）'!$W30,1,0),0),0)</f>
        <v>0</v>
      </c>
      <c r="AQ21" s="139">
        <f>IF(AQ$16-'様式３（療養者名簿）（⑤の場合）'!$O30+1&lt;=15,IF(AQ$16&gt;='様式３（療養者名簿）（⑤の場合）'!$O30,IF(AQ$16&lt;='様式３（療養者名簿）（⑤の場合）'!$W30,1,0),0),0)</f>
        <v>0</v>
      </c>
      <c r="AR21" s="139">
        <f>IF(AR$16-'様式３（療養者名簿）（⑤の場合）'!$O30+1&lt;=15,IF(AR$16&gt;='様式３（療養者名簿）（⑤の場合）'!$O30,IF(AR$16&lt;='様式３（療養者名簿）（⑤の場合）'!$W30,1,0),0),0)</f>
        <v>0</v>
      </c>
      <c r="AS21" s="139">
        <f>IF(AS$16-'様式３（療養者名簿）（⑤の場合）'!$O30+1&lt;=15,IF(AS$16&gt;='様式３（療養者名簿）（⑤の場合）'!$O30,IF(AS$16&lt;='様式３（療養者名簿）（⑤の場合）'!$W30,1,0),0),0)</f>
        <v>0</v>
      </c>
      <c r="AT21" s="139">
        <f>IF(AT$16-'様式３（療養者名簿）（⑤の場合）'!$O30+1&lt;=15,IF(AT$16&gt;='様式３（療養者名簿）（⑤の場合）'!$O30,IF(AT$16&lt;='様式３（療養者名簿）（⑤の場合）'!$W30,1,0),0),0)</f>
        <v>0</v>
      </c>
      <c r="AU21" s="139">
        <f>IF(AU$16-'様式３（療養者名簿）（⑤の場合）'!$O30+1&lt;=15,IF(AU$16&gt;='様式３（療養者名簿）（⑤の場合）'!$O30,IF(AU$16&lt;='様式３（療養者名簿）（⑤の場合）'!$W30,1,0),0),0)</f>
        <v>0</v>
      </c>
      <c r="AV21" s="139">
        <f>IF(AV$16-'様式３（療養者名簿）（⑤の場合）'!$O30+1&lt;=15,IF(AV$16&gt;='様式３（療養者名簿）（⑤の場合）'!$O30,IF(AV$16&lt;='様式３（療養者名簿）（⑤の場合）'!$W30,1,0),0),0)</f>
        <v>0</v>
      </c>
      <c r="AW21" s="139">
        <f>IF(AW$16-'様式３（療養者名簿）（⑤の場合）'!$O30+1&lt;=15,IF(AW$16&gt;='様式３（療養者名簿）（⑤の場合）'!$O30,IF(AW$16&lt;='様式３（療養者名簿）（⑤の場合）'!$W30,1,0),0),0)</f>
        <v>0</v>
      </c>
      <c r="AX21" s="139">
        <f>IF(AX$16-'様式３（療養者名簿）（⑤の場合）'!$O30+1&lt;=15,IF(AX$16&gt;='様式３（療養者名簿）（⑤の場合）'!$O30,IF(AX$16&lt;='様式３（療養者名簿）（⑤の場合）'!$W30,1,0),0),0)</f>
        <v>0</v>
      </c>
      <c r="AY21" s="139">
        <f>IF(AY$16-'様式３（療養者名簿）（⑤の場合）'!$O30+1&lt;=15,IF(AY$16&gt;='様式３（療養者名簿）（⑤の場合）'!$O30,IF(AY$16&lt;='様式３（療養者名簿）（⑤の場合）'!$W30,1,0),0),0)</f>
        <v>0</v>
      </c>
      <c r="AZ21" s="139">
        <f>IF(AZ$16-'様式３（療養者名簿）（⑤の場合）'!$O30+1&lt;=15,IF(AZ$16&gt;='様式３（療養者名簿）（⑤の場合）'!$O30,IF(AZ$16&lt;='様式３（療養者名簿）（⑤の場合）'!$W30,1,0),0),0)</f>
        <v>0</v>
      </c>
      <c r="BA21" s="139">
        <f>IF(BA$16-'様式３（療養者名簿）（⑤の場合）'!$O30+1&lt;=15,IF(BA$16&gt;='様式３（療養者名簿）（⑤の場合）'!$O30,IF(BA$16&lt;='様式３（療養者名簿）（⑤の場合）'!$W30,1,0),0),0)</f>
        <v>0</v>
      </c>
      <c r="BB21" s="139">
        <f>IF(BB$16-'様式３（療養者名簿）（⑤の場合）'!$O30+1&lt;=15,IF(BB$16&gt;='様式３（療養者名簿）（⑤の場合）'!$O30,IF(BB$16&lt;='様式３（療養者名簿）（⑤の場合）'!$W30,1,0),0),0)</f>
        <v>0</v>
      </c>
      <c r="BC21" s="139">
        <f>IF(BC$16-'様式３（療養者名簿）（⑤の場合）'!$O30+1&lt;=15,IF(BC$16&gt;='様式３（療養者名簿）（⑤の場合）'!$O30,IF(BC$16&lt;='様式３（療養者名簿）（⑤の場合）'!$W30,1,0),0),0)</f>
        <v>0</v>
      </c>
      <c r="BD21" s="139">
        <f>IF(BD$16-'様式３（療養者名簿）（⑤の場合）'!$O30+1&lt;=15,IF(BD$16&gt;='様式３（療養者名簿）（⑤の場合）'!$O30,IF(BD$16&lt;='様式３（療養者名簿）（⑤の場合）'!$W30,1,0),0),0)</f>
        <v>0</v>
      </c>
      <c r="BE21" s="139">
        <f>IF(BE$16-'様式３（療養者名簿）（⑤の場合）'!$O30+1&lt;=15,IF(BE$16&gt;='様式３（療養者名簿）（⑤の場合）'!$O30,IF(BE$16&lt;='様式３（療養者名簿）（⑤の場合）'!$W30,1,0),0),0)</f>
        <v>0</v>
      </c>
      <c r="BF21" s="139">
        <f>IF(BF$16-'様式３（療養者名簿）（⑤の場合）'!$O30+1&lt;=15,IF(BF$16&gt;='様式３（療養者名簿）（⑤の場合）'!$O30,IF(BF$16&lt;='様式３（療養者名簿）（⑤の場合）'!$W30,1,0),0),0)</f>
        <v>0</v>
      </c>
      <c r="BG21" s="139">
        <f>IF(BG$16-'様式３（療養者名簿）（⑤の場合）'!$O30+1&lt;=15,IF(BG$16&gt;='様式３（療養者名簿）（⑤の場合）'!$O30,IF(BG$16&lt;='様式３（療養者名簿）（⑤の場合）'!$W30,1,0),0),0)</f>
        <v>0</v>
      </c>
      <c r="BH21" s="139">
        <f>IF(BH$16-'様式３（療養者名簿）（⑤の場合）'!$O30+1&lt;=15,IF(BH$16&gt;='様式３（療養者名簿）（⑤の場合）'!$O30,IF(BH$16&lt;='様式３（療養者名簿）（⑤の場合）'!$W30,1,0),0),0)</f>
        <v>0</v>
      </c>
      <c r="BI21" s="139">
        <f>IF(BI$16-'様式３（療養者名簿）（⑤の場合）'!$O30+1&lt;=15,IF(BI$16&gt;='様式３（療養者名簿）（⑤の場合）'!$O30,IF(BI$16&lt;='様式３（療養者名簿）（⑤の場合）'!$W30,1,0),0),0)</f>
        <v>0</v>
      </c>
      <c r="BJ21" s="139">
        <f>IF(BJ$16-'様式３（療養者名簿）（⑤の場合）'!$O30+1&lt;=15,IF(BJ$16&gt;='様式３（療養者名簿）（⑤の場合）'!$O30,IF(BJ$16&lt;='様式３（療養者名簿）（⑤の場合）'!$W30,1,0),0),0)</f>
        <v>0</v>
      </c>
      <c r="BK21" s="139">
        <f>IF(BK$16-'様式３（療養者名簿）（⑤の場合）'!$O30+1&lt;=15,IF(BK$16&gt;='様式３（療養者名簿）（⑤の場合）'!$O30,IF(BK$16&lt;='様式３（療養者名簿）（⑤の場合）'!$W30,1,0),0),0)</f>
        <v>0</v>
      </c>
      <c r="BL21" s="139">
        <f>IF(BL$16-'様式３（療養者名簿）（⑤の場合）'!$O30+1&lt;=15,IF(BL$16&gt;='様式３（療養者名簿）（⑤の場合）'!$O30,IF(BL$16&lt;='様式３（療養者名簿）（⑤の場合）'!$W30,1,0),0),0)</f>
        <v>0</v>
      </c>
      <c r="BM21" s="139">
        <f>IF(BM$16-'様式３（療養者名簿）（⑤の場合）'!$O30+1&lt;=15,IF(BM$16&gt;='様式３（療養者名簿）（⑤の場合）'!$O30,IF(BM$16&lt;='様式３（療養者名簿）（⑤の場合）'!$W30,1,0),0),0)</f>
        <v>0</v>
      </c>
      <c r="BN21" s="139">
        <f>IF(BN$16-'様式３（療養者名簿）（⑤の場合）'!$O30+1&lt;=15,IF(BN$16&gt;='様式３（療養者名簿）（⑤の場合）'!$O30,IF(BN$16&lt;='様式３（療養者名簿）（⑤の場合）'!$W30,1,0),0),0)</f>
        <v>0</v>
      </c>
      <c r="BO21" s="139">
        <f>IF(BO$16-'様式３（療養者名簿）（⑤の場合）'!$O30+1&lt;=15,IF(BO$16&gt;='様式３（療養者名簿）（⑤の場合）'!$O30,IF(BO$16&lt;='様式３（療養者名簿）（⑤の場合）'!$W30,1,0),0),0)</f>
        <v>0</v>
      </c>
      <c r="BP21" s="139">
        <f>IF(BP$16-'様式３（療養者名簿）（⑤の場合）'!$O30+1&lt;=15,IF(BP$16&gt;='様式３（療養者名簿）（⑤の場合）'!$O30,IF(BP$16&lt;='様式３（療養者名簿）（⑤の場合）'!$W30,1,0),0),0)</f>
        <v>0</v>
      </c>
      <c r="BQ21" s="139">
        <f>IF(BQ$16-'様式３（療養者名簿）（⑤の場合）'!$O30+1&lt;=15,IF(BQ$16&gt;='様式３（療養者名簿）（⑤の場合）'!$O30,IF(BQ$16&lt;='様式３（療養者名簿）（⑤の場合）'!$W30,1,0),0),0)</f>
        <v>0</v>
      </c>
      <c r="BR21" s="139">
        <f>IF(BR$16-'様式３（療養者名簿）（⑤の場合）'!$O30+1&lt;=15,IF(BR$16&gt;='様式３（療養者名簿）（⑤の場合）'!$O30,IF(BR$16&lt;='様式３（療養者名簿）（⑤の場合）'!$W30,1,0),0),0)</f>
        <v>0</v>
      </c>
      <c r="BS21" s="139">
        <f>IF(BS$16-'様式３（療養者名簿）（⑤の場合）'!$O30+1&lt;=15,IF(BS$16&gt;='様式３（療養者名簿）（⑤の場合）'!$O30,IF(BS$16&lt;='様式３（療養者名簿）（⑤の場合）'!$W30,1,0),0),0)</f>
        <v>0</v>
      </c>
      <c r="BT21" s="139">
        <f>IF(BT$16-'様式３（療養者名簿）（⑤の場合）'!$O30+1&lt;=15,IF(BT$16&gt;='様式３（療養者名簿）（⑤の場合）'!$O30,IF(BT$16&lt;='様式３（療養者名簿）（⑤の場合）'!$W30,1,0),0),0)</f>
        <v>0</v>
      </c>
      <c r="BU21" s="139">
        <f>IF(BU$16-'様式３（療養者名簿）（⑤の場合）'!$O30+1&lt;=15,IF(BU$16&gt;='様式３（療養者名簿）（⑤の場合）'!$O30,IF(BU$16&lt;='様式３（療養者名簿）（⑤の場合）'!$W30,1,0),0),0)</f>
        <v>0</v>
      </c>
      <c r="BV21" s="139">
        <f>IF(BV$16-'様式３（療養者名簿）（⑤の場合）'!$O30+1&lt;=15,IF(BV$16&gt;='様式３（療養者名簿）（⑤の場合）'!$O30,IF(BV$16&lt;='様式３（療養者名簿）（⑤の場合）'!$W30,1,0),0),0)</f>
        <v>0</v>
      </c>
      <c r="BW21" s="139">
        <f>IF(BW$16-'様式３（療養者名簿）（⑤の場合）'!$O30+1&lt;=15,IF(BW$16&gt;='様式３（療養者名簿）（⑤の場合）'!$O30,IF(BW$16&lt;='様式３（療養者名簿）（⑤の場合）'!$W30,1,0),0),0)</f>
        <v>0</v>
      </c>
      <c r="BX21" s="139">
        <f>IF(BX$16-'様式３（療養者名簿）（⑤の場合）'!$O30+1&lt;=15,IF(BX$16&gt;='様式３（療養者名簿）（⑤の場合）'!$O30,IF(BX$16&lt;='様式３（療養者名簿）（⑤の場合）'!$W30,1,0),0),0)</f>
        <v>0</v>
      </c>
      <c r="BY21" s="139">
        <f>IF(BY$16-'様式３（療養者名簿）（⑤の場合）'!$O30+1&lt;=15,IF(BY$16&gt;='様式３（療養者名簿）（⑤の場合）'!$O30,IF(BY$16&lt;='様式３（療養者名簿）（⑤の場合）'!$W30,1,0),0),0)</f>
        <v>0</v>
      </c>
      <c r="BZ21" s="139">
        <f>IF(BZ$16-'様式３（療養者名簿）（⑤の場合）'!$O30+1&lt;=15,IF(BZ$16&gt;='様式３（療養者名簿）（⑤の場合）'!$O30,IF(BZ$16&lt;='様式３（療養者名簿）（⑤の場合）'!$W30,1,0),0),0)</f>
        <v>0</v>
      </c>
      <c r="CA21" s="139">
        <f>IF(CA$16-'様式３（療養者名簿）（⑤の場合）'!$O30+1&lt;=15,IF(CA$16&gt;='様式３（療養者名簿）（⑤の場合）'!$O30,IF(CA$16&lt;='様式３（療養者名簿）（⑤の場合）'!$W30,1,0),0),0)</f>
        <v>0</v>
      </c>
      <c r="CB21" s="139">
        <f>IF(CB$16-'様式３（療養者名簿）（⑤の場合）'!$O30+1&lt;=15,IF(CB$16&gt;='様式３（療養者名簿）（⑤の場合）'!$O30,IF(CB$16&lt;='様式３（療養者名簿）（⑤の場合）'!$W30,1,0),0),0)</f>
        <v>0</v>
      </c>
      <c r="CC21" s="139">
        <f>IF(CC$16-'様式３（療養者名簿）（⑤の場合）'!$O30+1&lt;=15,IF(CC$16&gt;='様式３（療養者名簿）（⑤の場合）'!$O30,IF(CC$16&lt;='様式３（療養者名簿）（⑤の場合）'!$W30,1,0),0),0)</f>
        <v>0</v>
      </c>
      <c r="CD21" s="139">
        <f>IF(CD$16-'様式３（療養者名簿）（⑤の場合）'!$O30+1&lt;=15,IF(CD$16&gt;='様式３（療養者名簿）（⑤の場合）'!$O30,IF(CD$16&lt;='様式３（療養者名簿）（⑤の場合）'!$W30,1,0),0),0)</f>
        <v>0</v>
      </c>
      <c r="CE21" s="139">
        <f>IF(CE$16-'様式３（療養者名簿）（⑤の場合）'!$O30+1&lt;=15,IF(CE$16&gt;='様式３（療養者名簿）（⑤の場合）'!$O30,IF(CE$16&lt;='様式３（療養者名簿）（⑤の場合）'!$W30,1,0),0),0)</f>
        <v>0</v>
      </c>
      <c r="CF21" s="139">
        <f>IF(CF$16-'様式３（療養者名簿）（⑤の場合）'!$O30+1&lt;=15,IF(CF$16&gt;='様式３（療養者名簿）（⑤の場合）'!$O30,IF(CF$16&lt;='様式３（療養者名簿）（⑤の場合）'!$W30,1,0),0),0)</f>
        <v>0</v>
      </c>
      <c r="CG21" s="139">
        <f>IF(CG$16-'様式３（療養者名簿）（⑤の場合）'!$O30+1&lt;=15,IF(CG$16&gt;='様式３（療養者名簿）（⑤の場合）'!$O30,IF(CG$16&lt;='様式３（療養者名簿）（⑤の場合）'!$W30,1,0),0),0)</f>
        <v>0</v>
      </c>
      <c r="CH21" s="139">
        <f>IF(CH$16-'様式３（療養者名簿）（⑤の場合）'!$O30+1&lt;=15,IF(CH$16&gt;='様式３（療養者名簿）（⑤の場合）'!$O30,IF(CH$16&lt;='様式３（療養者名簿）（⑤の場合）'!$W30,1,0),0),0)</f>
        <v>0</v>
      </c>
      <c r="CI21" s="139">
        <f>IF(CI$16-'様式３（療養者名簿）（⑤の場合）'!$O30+1&lt;=15,IF(CI$16&gt;='様式３（療養者名簿）（⑤の場合）'!$O30,IF(CI$16&lt;='様式３（療養者名簿）（⑤の場合）'!$W30,1,0),0),0)</f>
        <v>0</v>
      </c>
      <c r="CJ21" s="139">
        <f>IF(CJ$16-'様式３（療養者名簿）（⑤の場合）'!$O30+1&lt;=15,IF(CJ$16&gt;='様式３（療養者名簿）（⑤の場合）'!$O30,IF(CJ$16&lt;='様式３（療養者名簿）（⑤の場合）'!$W30,1,0),0),0)</f>
        <v>0</v>
      </c>
      <c r="CK21" s="139">
        <f>IF(CK$16-'様式３（療養者名簿）（⑤の場合）'!$O30+1&lt;=15,IF(CK$16&gt;='様式３（療養者名簿）（⑤の場合）'!$O30,IF(CK$16&lt;='様式３（療養者名簿）（⑤の場合）'!$W30,1,0),0),0)</f>
        <v>0</v>
      </c>
      <c r="CL21" s="139">
        <f>IF(CL$16-'様式３（療養者名簿）（⑤の場合）'!$O30+1&lt;=15,IF(CL$16&gt;='様式３（療養者名簿）（⑤の場合）'!$O30,IF(CL$16&lt;='様式３（療養者名簿）（⑤の場合）'!$W30,1,0),0),0)</f>
        <v>0</v>
      </c>
      <c r="CM21" s="139">
        <f>IF(CM$16-'様式３（療養者名簿）（⑤の場合）'!$O30+1&lt;=15,IF(CM$16&gt;='様式３（療養者名簿）（⑤の場合）'!$O30,IF(CM$16&lt;='様式３（療養者名簿）（⑤の場合）'!$W30,1,0),0),0)</f>
        <v>0</v>
      </c>
      <c r="CN21" s="139">
        <f>IF(CN$16-'様式３（療養者名簿）（⑤の場合）'!$O30+1&lt;=15,IF(CN$16&gt;='様式３（療養者名簿）（⑤の場合）'!$O30,IF(CN$16&lt;='様式３（療養者名簿）（⑤の場合）'!$W30,1,0),0),0)</f>
        <v>0</v>
      </c>
      <c r="CO21" s="139">
        <f>IF(CO$16-'様式３（療養者名簿）（⑤の場合）'!$O30+1&lt;=15,IF(CO$16&gt;='様式３（療養者名簿）（⑤の場合）'!$O30,IF(CO$16&lt;='様式３（療養者名簿）（⑤の場合）'!$W30,1,0),0),0)</f>
        <v>0</v>
      </c>
      <c r="CP21" s="139">
        <f>IF(CP$16-'様式３（療養者名簿）（⑤の場合）'!$O30+1&lt;=15,IF(CP$16&gt;='様式３（療養者名簿）（⑤の場合）'!$O30,IF(CP$16&lt;='様式３（療養者名簿）（⑤の場合）'!$W30,1,0),0),0)</f>
        <v>0</v>
      </c>
      <c r="CQ21" s="139">
        <f>IF(CQ$16-'様式３（療養者名簿）（⑤の場合）'!$O30+1&lt;=15,IF(CQ$16&gt;='様式３（療養者名簿）（⑤の場合）'!$O30,IF(CQ$16&lt;='様式３（療養者名簿）（⑤の場合）'!$W30,1,0),0),0)</f>
        <v>0</v>
      </c>
      <c r="CR21" s="139">
        <f>IF(CR$16-'様式３（療養者名簿）（⑤の場合）'!$O30+1&lt;=15,IF(CR$16&gt;='様式３（療養者名簿）（⑤の場合）'!$O30,IF(CR$16&lt;='様式３（療養者名簿）（⑤の場合）'!$W30,1,0),0),0)</f>
        <v>0</v>
      </c>
      <c r="CS21" s="139">
        <f>IF(CS$16-'様式３（療養者名簿）（⑤の場合）'!$O30+1&lt;=15,IF(CS$16&gt;='様式３（療養者名簿）（⑤の場合）'!$O30,IF(CS$16&lt;='様式３（療養者名簿）（⑤の場合）'!$W30,1,0),0),0)</f>
        <v>0</v>
      </c>
      <c r="CT21" s="139">
        <f>IF(CT$16-'様式３（療養者名簿）（⑤の場合）'!$O30+1&lt;=15,IF(CT$16&gt;='様式３（療養者名簿）（⑤の場合）'!$O30,IF(CT$16&lt;='様式３（療養者名簿）（⑤の場合）'!$W30,1,0),0),0)</f>
        <v>0</v>
      </c>
      <c r="CU21" s="139">
        <f>IF(CU$16-'様式３（療養者名簿）（⑤の場合）'!$O30+1&lt;=15,IF(CU$16&gt;='様式３（療養者名簿）（⑤の場合）'!$O30,IF(CU$16&lt;='様式３（療養者名簿）（⑤の場合）'!$W30,1,0),0),0)</f>
        <v>0</v>
      </c>
      <c r="CV21" s="139">
        <f>IF(CV$16-'様式３（療養者名簿）（⑤の場合）'!$O30+1&lt;=15,IF(CV$16&gt;='様式３（療養者名簿）（⑤の場合）'!$O30,IF(CV$16&lt;='様式３（療養者名簿）（⑤の場合）'!$W30,1,0),0),0)</f>
        <v>0</v>
      </c>
      <c r="CW21" s="139">
        <f>IF(CW$16-'様式３（療養者名簿）（⑤の場合）'!$O30+1&lt;=15,IF(CW$16&gt;='様式３（療養者名簿）（⑤の場合）'!$O30,IF(CW$16&lt;='様式３（療養者名簿）（⑤の場合）'!$W30,1,0),0),0)</f>
        <v>0</v>
      </c>
      <c r="CX21" s="139">
        <f>IF(CX$16-'様式３（療養者名簿）（⑤の場合）'!$O30+1&lt;=15,IF(CX$16&gt;='様式３（療養者名簿）（⑤の場合）'!$O30,IF(CX$16&lt;='様式３（療養者名簿）（⑤の場合）'!$W30,1,0),0),0)</f>
        <v>0</v>
      </c>
      <c r="CY21" s="139">
        <f>IF(CY$16-'様式３（療養者名簿）（⑤の場合）'!$O30+1&lt;=15,IF(CY$16&gt;='様式３（療養者名簿）（⑤の場合）'!$O30,IF(CY$16&lt;='様式３（療養者名簿）（⑤の場合）'!$W30,1,0),0),0)</f>
        <v>0</v>
      </c>
      <c r="CZ21" s="139">
        <f>IF(CZ$16-'様式３（療養者名簿）（⑤の場合）'!$O30+1&lt;=15,IF(CZ$16&gt;='様式３（療養者名簿）（⑤の場合）'!$O30,IF(CZ$16&lt;='様式３（療養者名簿）（⑤の場合）'!$W30,1,0),0),0)</f>
        <v>0</v>
      </c>
      <c r="DA21" s="139">
        <f>IF(DA$16-'様式３（療養者名簿）（⑤の場合）'!$O30+1&lt;=15,IF(DA$16&gt;='様式３（療養者名簿）（⑤の場合）'!$O30,IF(DA$16&lt;='様式３（療養者名簿）（⑤の場合）'!$W30,1,0),0),0)</f>
        <v>0</v>
      </c>
      <c r="DB21" s="139">
        <f>IF(DB$16-'様式３（療養者名簿）（⑤の場合）'!$O30+1&lt;=15,IF(DB$16&gt;='様式３（療養者名簿）（⑤の場合）'!$O30,IF(DB$16&lt;='様式３（療養者名簿）（⑤の場合）'!$W30,1,0),0),0)</f>
        <v>0</v>
      </c>
      <c r="DC21" s="139">
        <f>IF(DC$16-'様式３（療養者名簿）（⑤の場合）'!$O30+1&lt;=15,IF(DC$16&gt;='様式３（療養者名簿）（⑤の場合）'!$O30,IF(DC$16&lt;='様式３（療養者名簿）（⑤の場合）'!$W30,1,0),0),0)</f>
        <v>0</v>
      </c>
      <c r="DD21" s="139">
        <f>IF(DD$16-'様式３（療養者名簿）（⑤の場合）'!$O30+1&lt;=15,IF(DD$16&gt;='様式３（療養者名簿）（⑤の場合）'!$O30,IF(DD$16&lt;='様式３（療養者名簿）（⑤の場合）'!$W30,1,0),0),0)</f>
        <v>0</v>
      </c>
      <c r="DE21" s="139">
        <f>IF(DE$16-'様式３（療養者名簿）（⑤の場合）'!$O30+1&lt;=15,IF(DE$16&gt;='様式３（療養者名簿）（⑤の場合）'!$O30,IF(DE$16&lt;='様式３（療養者名簿）（⑤の場合）'!$W30,1,0),0),0)</f>
        <v>0</v>
      </c>
      <c r="DF21" s="139">
        <f>IF(DF$16-'様式３（療養者名簿）（⑤の場合）'!$O30+1&lt;=15,IF(DF$16&gt;='様式３（療養者名簿）（⑤の場合）'!$O30,IF(DF$16&lt;='様式３（療養者名簿）（⑤の場合）'!$W30,1,0),0),0)</f>
        <v>0</v>
      </c>
      <c r="DG21" s="139">
        <f>IF(DG$16-'様式３（療養者名簿）（⑤の場合）'!$O30+1&lt;=15,IF(DG$16&gt;='様式３（療養者名簿）（⑤の場合）'!$O30,IF(DG$16&lt;='様式３（療養者名簿）（⑤の場合）'!$W30,1,0),0),0)</f>
        <v>0</v>
      </c>
      <c r="DH21" s="139">
        <f>IF(DH$16-'様式３（療養者名簿）（⑤の場合）'!$O30+1&lt;=15,IF(DH$16&gt;='様式３（療養者名簿）（⑤の場合）'!$O30,IF(DH$16&lt;='様式３（療養者名簿）（⑤の場合）'!$W30,1,0),0),0)</f>
        <v>0</v>
      </c>
      <c r="DI21" s="139">
        <f>IF(DI$16-'様式３（療養者名簿）（⑤の場合）'!$O30+1&lt;=15,IF(DI$16&gt;='様式３（療養者名簿）（⑤の場合）'!$O30,IF(DI$16&lt;='様式３（療養者名簿）（⑤の場合）'!$W30,1,0),0),0)</f>
        <v>0</v>
      </c>
      <c r="DJ21" s="139">
        <f>IF(DJ$16-'様式３（療養者名簿）（⑤の場合）'!$O30+1&lt;=15,IF(DJ$16&gt;='様式３（療養者名簿）（⑤の場合）'!$O30,IF(DJ$16&lt;='様式３（療養者名簿）（⑤の場合）'!$W30,1,0),0),0)</f>
        <v>0</v>
      </c>
      <c r="DK21" s="139">
        <f>IF(DK$16-'様式３（療養者名簿）（⑤の場合）'!$O30+1&lt;=15,IF(DK$16&gt;='様式３（療養者名簿）（⑤の場合）'!$O30,IF(DK$16&lt;='様式３（療養者名簿）（⑤の場合）'!$W30,1,0),0),0)</f>
        <v>0</v>
      </c>
      <c r="DL21" s="139">
        <f>IF(DL$16-'様式３（療養者名簿）（⑤の場合）'!$O30+1&lt;=15,IF(DL$16&gt;='様式３（療養者名簿）（⑤の場合）'!$O30,IF(DL$16&lt;='様式３（療養者名簿）（⑤の場合）'!$W30,1,0),0),0)</f>
        <v>0</v>
      </c>
      <c r="DM21" s="139">
        <f>IF(DM$16-'様式３（療養者名簿）（⑤の場合）'!$O30+1&lt;=15,IF(DM$16&gt;='様式３（療養者名簿）（⑤の場合）'!$O30,IF(DM$16&lt;='様式３（療養者名簿）（⑤の場合）'!$W30,1,0),0),0)</f>
        <v>0</v>
      </c>
      <c r="DN21" s="139">
        <f>IF(DN$16-'様式３（療養者名簿）（⑤の場合）'!$O30+1&lt;=15,IF(DN$16&gt;='様式３（療養者名簿）（⑤の場合）'!$O30,IF(DN$16&lt;='様式３（療養者名簿）（⑤の場合）'!$W30,1,0),0),0)</f>
        <v>0</v>
      </c>
      <c r="DO21" s="139">
        <f>IF(DO$16-'様式３（療養者名簿）（⑤の場合）'!$O30+1&lt;=15,IF(DO$16&gt;='様式３（療養者名簿）（⑤の場合）'!$O30,IF(DO$16&lt;='様式３（療養者名簿）（⑤の場合）'!$W30,1,0),0),0)</f>
        <v>0</v>
      </c>
      <c r="DP21" s="139">
        <f>IF(DP$16-'様式３（療養者名簿）（⑤の場合）'!$O30+1&lt;=15,IF(DP$16&gt;='様式３（療養者名簿）（⑤の場合）'!$O30,IF(DP$16&lt;='様式３（療養者名簿）（⑤の場合）'!$W30,1,0),0),0)</f>
        <v>0</v>
      </c>
      <c r="DQ21" s="139">
        <f>IF(DQ$16-'様式３（療養者名簿）（⑤の場合）'!$O30+1&lt;=15,IF(DQ$16&gt;='様式３（療養者名簿）（⑤の場合）'!$O30,IF(DQ$16&lt;='様式３（療養者名簿）（⑤の場合）'!$W30,1,0),0),0)</f>
        <v>0</v>
      </c>
      <c r="DR21" s="139">
        <f>IF(DR$16-'様式３（療養者名簿）（⑤の場合）'!$O30+1&lt;=15,IF(DR$16&gt;='様式３（療養者名簿）（⑤の場合）'!$O30,IF(DR$16&lt;='様式３（療養者名簿）（⑤の場合）'!$W30,1,0),0),0)</f>
        <v>0</v>
      </c>
      <c r="DS21" s="139">
        <f>IF(DS$16-'様式３（療養者名簿）（⑤の場合）'!$O30+1&lt;=15,IF(DS$16&gt;='様式３（療養者名簿）（⑤の場合）'!$O30,IF(DS$16&lt;='様式３（療養者名簿）（⑤の場合）'!$W30,1,0),0),0)</f>
        <v>0</v>
      </c>
      <c r="DT21" s="139">
        <f>IF(DT$16-'様式３（療養者名簿）（⑤の場合）'!$O30+1&lt;=15,IF(DT$16&gt;='様式３（療養者名簿）（⑤の場合）'!$O30,IF(DT$16&lt;='様式３（療養者名簿）（⑤の場合）'!$W30,1,0),0),0)</f>
        <v>0</v>
      </c>
      <c r="DU21" s="139">
        <f>IF(DU$16-'様式３（療養者名簿）（⑤の場合）'!$O30+1&lt;=15,IF(DU$16&gt;='様式３（療養者名簿）（⑤の場合）'!$O30,IF(DU$16&lt;='様式３（療養者名簿）（⑤の場合）'!$W30,1,0),0),0)</f>
        <v>0</v>
      </c>
      <c r="DV21" s="139">
        <f>IF(DV$16-'様式３（療養者名簿）（⑤の場合）'!$O30+1&lt;=15,IF(DV$16&gt;='様式３（療養者名簿）（⑤の場合）'!$O30,IF(DV$16&lt;='様式３（療養者名簿）（⑤の場合）'!$W30,1,0),0),0)</f>
        <v>0</v>
      </c>
      <c r="DW21" s="139">
        <f>IF(DW$16-'様式３（療養者名簿）（⑤の場合）'!$O30+1&lt;=15,IF(DW$16&gt;='様式３（療養者名簿）（⑤の場合）'!$O30,IF(DW$16&lt;='様式３（療養者名簿）（⑤の場合）'!$W30,1,0),0),0)</f>
        <v>0</v>
      </c>
      <c r="DX21" s="139">
        <f>IF(DX$16-'様式３（療養者名簿）（⑤の場合）'!$O30+1&lt;=15,IF(DX$16&gt;='様式３（療養者名簿）（⑤の場合）'!$O30,IF(DX$16&lt;='様式３（療養者名簿）（⑤の場合）'!$W30,1,0),0),0)</f>
        <v>0</v>
      </c>
      <c r="DY21" s="139">
        <f>IF(DY$16-'様式３（療養者名簿）（⑤の場合）'!$O30+1&lt;=15,IF(DY$16&gt;='様式３（療養者名簿）（⑤の場合）'!$O30,IF(DY$16&lt;='様式３（療養者名簿）（⑤の場合）'!$W30,1,0),0),0)</f>
        <v>0</v>
      </c>
      <c r="DZ21" s="139">
        <f>IF(DZ$16-'様式３（療養者名簿）（⑤の場合）'!$O30+1&lt;=15,IF(DZ$16&gt;='様式３（療養者名簿）（⑤の場合）'!$O30,IF(DZ$16&lt;='様式３（療養者名簿）（⑤の場合）'!$W30,1,0),0),0)</f>
        <v>0</v>
      </c>
      <c r="EA21" s="139">
        <f>IF(EA$16-'様式３（療養者名簿）（⑤の場合）'!$O30+1&lt;=15,IF(EA$16&gt;='様式３（療養者名簿）（⑤の場合）'!$O30,IF(EA$16&lt;='様式３（療養者名簿）（⑤の場合）'!$W30,1,0),0),0)</f>
        <v>0</v>
      </c>
      <c r="EB21" s="139">
        <f>IF(EB$16-'様式３（療養者名簿）（⑤の場合）'!$O30+1&lt;=15,IF(EB$16&gt;='様式３（療養者名簿）（⑤の場合）'!$O30,IF(EB$16&lt;='様式３（療養者名簿）（⑤の場合）'!$W30,1,0),0),0)</f>
        <v>0</v>
      </c>
      <c r="EC21" s="139">
        <f>IF(EC$16-'様式３（療養者名簿）（⑤の場合）'!$O30+1&lt;=15,IF(EC$16&gt;='様式３（療養者名簿）（⑤の場合）'!$O30,IF(EC$16&lt;='様式３（療養者名簿）（⑤の場合）'!$W30,1,0),0),0)</f>
        <v>0</v>
      </c>
      <c r="ED21" s="139">
        <f>IF(ED$16-'様式３（療養者名簿）（⑤の場合）'!$O30+1&lt;=15,IF(ED$16&gt;='様式３（療養者名簿）（⑤の場合）'!$O30,IF(ED$16&lt;='様式３（療養者名簿）（⑤の場合）'!$W30,1,0),0),0)</f>
        <v>0</v>
      </c>
      <c r="EE21" s="139">
        <f>IF(EE$16-'様式３（療養者名簿）（⑤の場合）'!$O30+1&lt;=15,IF(EE$16&gt;='様式３（療養者名簿）（⑤の場合）'!$O30,IF(EE$16&lt;='様式３（療養者名簿）（⑤の場合）'!$W30,1,0),0),0)</f>
        <v>0</v>
      </c>
      <c r="EF21" s="139">
        <f>IF(EF$16-'様式３（療養者名簿）（⑤の場合）'!$O30+1&lt;=15,IF(EF$16&gt;='様式３（療養者名簿）（⑤の場合）'!$O30,IF(EF$16&lt;='様式３（療養者名簿）（⑤の場合）'!$W30,1,0),0),0)</f>
        <v>0</v>
      </c>
      <c r="EG21" s="139">
        <f>IF(EG$16-'様式３（療養者名簿）（⑤の場合）'!$O30+1&lt;=15,IF(EG$16&gt;='様式３（療養者名簿）（⑤の場合）'!$O30,IF(EG$16&lt;='様式３（療養者名簿）（⑤の場合）'!$W30,1,0),0),0)</f>
        <v>0</v>
      </c>
      <c r="EH21" s="139">
        <f>IF(EH$16-'様式３（療養者名簿）（⑤の場合）'!$O30+1&lt;=15,IF(EH$16&gt;='様式３（療養者名簿）（⑤の場合）'!$O30,IF(EH$16&lt;='様式３（療養者名簿）（⑤の場合）'!$W30,1,0),0),0)</f>
        <v>0</v>
      </c>
      <c r="EI21" s="139">
        <f>IF(EI$16-'様式３（療養者名簿）（⑤の場合）'!$O30+1&lt;=15,IF(EI$16&gt;='様式３（療養者名簿）（⑤の場合）'!$O30,IF(EI$16&lt;='様式３（療養者名簿）（⑤の場合）'!$W30,1,0),0),0)</f>
        <v>0</v>
      </c>
      <c r="EJ21" s="139">
        <f>IF(EJ$16-'様式３（療養者名簿）（⑤の場合）'!$O30+1&lt;=15,IF(EJ$16&gt;='様式３（療養者名簿）（⑤の場合）'!$O30,IF(EJ$16&lt;='様式３（療養者名簿）（⑤の場合）'!$W30,1,0),0),0)</f>
        <v>0</v>
      </c>
      <c r="EK21" s="139">
        <f>IF(EK$16-'様式３（療養者名簿）（⑤の場合）'!$O30+1&lt;=15,IF(EK$16&gt;='様式３（療養者名簿）（⑤の場合）'!$O30,IF(EK$16&lt;='様式３（療養者名簿）（⑤の場合）'!$W30,1,0),0),0)</f>
        <v>0</v>
      </c>
      <c r="EL21" s="139">
        <f>IF(EL$16-'様式３（療養者名簿）（⑤の場合）'!$O30+1&lt;=15,IF(EL$16&gt;='様式３（療養者名簿）（⑤の場合）'!$O30,IF(EL$16&lt;='様式３（療養者名簿）（⑤の場合）'!$W30,1,0),0),0)</f>
        <v>0</v>
      </c>
      <c r="EM21" s="139">
        <f>IF(EM$16-'様式３（療養者名簿）（⑤の場合）'!$O30+1&lt;=15,IF(EM$16&gt;='様式３（療養者名簿）（⑤の場合）'!$O30,IF(EM$16&lt;='様式３（療養者名簿）（⑤の場合）'!$W30,1,0),0),0)</f>
        <v>0</v>
      </c>
      <c r="EN21" s="139">
        <f>IF(EN$16-'様式３（療養者名簿）（⑤の場合）'!$O30+1&lt;=15,IF(EN$16&gt;='様式３（療養者名簿）（⑤の場合）'!$O30,IF(EN$16&lt;='様式３（療養者名簿）（⑤の場合）'!$W30,1,0),0),0)</f>
        <v>0</v>
      </c>
      <c r="EO21" s="139">
        <f>IF(EO$16-'様式３（療養者名簿）（⑤の場合）'!$O30+1&lt;=15,IF(EO$16&gt;='様式３（療養者名簿）（⑤の場合）'!$O30,IF(EO$16&lt;='様式３（療養者名簿）（⑤の場合）'!$W30,1,0),0),0)</f>
        <v>0</v>
      </c>
      <c r="EP21" s="139">
        <f>IF(EP$16-'様式３（療養者名簿）（⑤の場合）'!$O30+1&lt;=15,IF(EP$16&gt;='様式３（療養者名簿）（⑤の場合）'!$O30,IF(EP$16&lt;='様式３（療養者名簿）（⑤の場合）'!$W30,1,0),0),0)</f>
        <v>0</v>
      </c>
      <c r="EQ21" s="139">
        <f>IF(EQ$16-'様式３（療養者名簿）（⑤の場合）'!$O30+1&lt;=15,IF(EQ$16&gt;='様式３（療養者名簿）（⑤の場合）'!$O30,IF(EQ$16&lt;='様式３（療養者名簿）（⑤の場合）'!$W30,1,0),0),0)</f>
        <v>0</v>
      </c>
      <c r="ER21" s="139">
        <f>IF(ER$16-'様式３（療養者名簿）（⑤の場合）'!$O30+1&lt;=15,IF(ER$16&gt;='様式３（療養者名簿）（⑤の場合）'!$O30,IF(ER$16&lt;='様式３（療養者名簿）（⑤の場合）'!$W30,1,0),0),0)</f>
        <v>0</v>
      </c>
      <c r="ES21" s="139">
        <f>IF(ES$16-'様式３（療養者名簿）（⑤の場合）'!$O30+1&lt;=15,IF(ES$16&gt;='様式３（療養者名簿）（⑤の場合）'!$O30,IF(ES$16&lt;='様式３（療養者名簿）（⑤の場合）'!$W30,1,0),0),0)</f>
        <v>0</v>
      </c>
      <c r="ET21" s="139">
        <f>IF(ET$16-'様式３（療養者名簿）（⑤の場合）'!$O30+1&lt;=15,IF(ET$16&gt;='様式３（療養者名簿）（⑤の場合）'!$O30,IF(ET$16&lt;='様式３（療養者名簿）（⑤の場合）'!$W30,1,0),0),0)</f>
        <v>0</v>
      </c>
      <c r="EU21" s="139">
        <f>IF(EU$16-'様式３（療養者名簿）（⑤の場合）'!$O30+1&lt;=15,IF(EU$16&gt;='様式３（療養者名簿）（⑤の場合）'!$O30,IF(EU$16&lt;='様式３（療養者名簿）（⑤の場合）'!$W30,1,0),0),0)</f>
        <v>0</v>
      </c>
      <c r="EV21" s="139">
        <f>IF(EV$16-'様式３（療養者名簿）（⑤の場合）'!$O30+1&lt;=15,IF(EV$16&gt;='様式３（療養者名簿）（⑤の場合）'!$O30,IF(EV$16&lt;='様式３（療養者名簿）（⑤の場合）'!$W30,1,0),0),0)</f>
        <v>0</v>
      </c>
      <c r="EW21" s="139">
        <f>IF(EW$16-'様式３（療養者名簿）（⑤の場合）'!$O30+1&lt;=15,IF(EW$16&gt;='様式３（療養者名簿）（⑤の場合）'!$O30,IF(EW$16&lt;='様式３（療養者名簿）（⑤の場合）'!$W30,1,0),0),0)</f>
        <v>0</v>
      </c>
      <c r="EX21" s="139">
        <f>IF(EX$16-'様式３（療養者名簿）（⑤の場合）'!$O30+1&lt;=15,IF(EX$16&gt;='様式３（療養者名簿）（⑤の場合）'!$O30,IF(EX$16&lt;='様式３（療養者名簿）（⑤の場合）'!$W30,1,0),0),0)</f>
        <v>0</v>
      </c>
      <c r="EY21" s="139">
        <f>IF(EY$16-'様式３（療養者名簿）（⑤の場合）'!$O30+1&lt;=15,IF(EY$16&gt;='様式３（療養者名簿）（⑤の場合）'!$O30,IF(EY$16&lt;='様式３（療養者名簿）（⑤の場合）'!$W30,1,0),0),0)</f>
        <v>0</v>
      </c>
      <c r="EZ21" s="139">
        <f>IF(EZ$16-'様式３（療養者名簿）（⑤の場合）'!$O30+1&lt;=15,IF(EZ$16&gt;='様式３（療養者名簿）（⑤の場合）'!$O30,IF(EZ$16&lt;='様式３（療養者名簿）（⑤の場合）'!$W30,1,0),0),0)</f>
        <v>0</v>
      </c>
      <c r="FA21" s="139">
        <f>IF(FA$16-'様式３（療養者名簿）（⑤の場合）'!$O30+1&lt;=15,IF(FA$16&gt;='様式３（療養者名簿）（⑤の場合）'!$O30,IF(FA$16&lt;='様式３（療養者名簿）（⑤の場合）'!$W30,1,0),0),0)</f>
        <v>0</v>
      </c>
      <c r="FB21" s="139">
        <f>IF(FB$16-'様式３（療養者名簿）（⑤の場合）'!$O30+1&lt;=15,IF(FB$16&gt;='様式３（療養者名簿）（⑤の場合）'!$O30,IF(FB$16&lt;='様式３（療養者名簿）（⑤の場合）'!$W30,1,0),0),0)</f>
        <v>0</v>
      </c>
      <c r="FC21" s="139">
        <f>IF(FC$16-'様式３（療養者名簿）（⑤の場合）'!$O30+1&lt;=15,IF(FC$16&gt;='様式３（療養者名簿）（⑤の場合）'!$O30,IF(FC$16&lt;='様式３（療養者名簿）（⑤の場合）'!$W30,1,0),0),0)</f>
        <v>0</v>
      </c>
      <c r="FD21" s="139">
        <f>IF(FD$16-'様式３（療養者名簿）（⑤の場合）'!$O30+1&lt;=15,IF(FD$16&gt;='様式３（療養者名簿）（⑤の場合）'!$O30,IF(FD$16&lt;='様式３（療養者名簿）（⑤の場合）'!$W30,1,0),0),0)</f>
        <v>0</v>
      </c>
      <c r="FE21" s="139">
        <f>IF(FE$16-'様式３（療養者名簿）（⑤の場合）'!$O30+1&lt;=15,IF(FE$16&gt;='様式３（療養者名簿）（⑤の場合）'!$O30,IF(FE$16&lt;='様式３（療養者名簿）（⑤の場合）'!$W30,1,0),0),0)</f>
        <v>0</v>
      </c>
      <c r="FF21" s="139">
        <f>IF(FF$16-'様式３（療養者名簿）（⑤の場合）'!$O30+1&lt;=15,IF(FF$16&gt;='様式３（療養者名簿）（⑤の場合）'!$O30,IF(FF$16&lt;='様式３（療養者名簿）（⑤の場合）'!$W30,1,0),0),0)</f>
        <v>0</v>
      </c>
      <c r="FG21" s="139">
        <f>IF(FG$16-'様式３（療養者名簿）（⑤の場合）'!$O30+1&lt;=15,IF(FG$16&gt;='様式３（療養者名簿）（⑤の場合）'!$O30,IF(FG$16&lt;='様式３（療養者名簿）（⑤の場合）'!$W30,1,0),0),0)</f>
        <v>0</v>
      </c>
      <c r="FH21" s="139">
        <f>IF(FH$16-'様式３（療養者名簿）（⑤の場合）'!$O30+1&lt;=15,IF(FH$16&gt;='様式３（療養者名簿）（⑤の場合）'!$O30,IF(FH$16&lt;='様式３（療養者名簿）（⑤の場合）'!$W30,1,0),0),0)</f>
        <v>0</v>
      </c>
      <c r="FI21" s="139">
        <f>IF(FI$16-'様式３（療養者名簿）（⑤の場合）'!$O30+1&lt;=15,IF(FI$16&gt;='様式３（療養者名簿）（⑤の場合）'!$O30,IF(FI$16&lt;='様式３（療養者名簿）（⑤の場合）'!$W30,1,0),0),0)</f>
        <v>0</v>
      </c>
      <c r="FJ21" s="139">
        <f>IF(FJ$16-'様式３（療養者名簿）（⑤の場合）'!$O30+1&lt;=15,IF(FJ$16&gt;='様式３（療養者名簿）（⑤の場合）'!$O30,IF(FJ$16&lt;='様式３（療養者名簿）（⑤の場合）'!$W30,1,0),0),0)</f>
        <v>0</v>
      </c>
      <c r="FK21" s="139">
        <f>IF(FK$16-'様式３（療養者名簿）（⑤の場合）'!$O30+1&lt;=15,IF(FK$16&gt;='様式３（療養者名簿）（⑤の場合）'!$O30,IF(FK$16&lt;='様式３（療養者名簿）（⑤の場合）'!$W30,1,0),0),0)</f>
        <v>0</v>
      </c>
      <c r="FL21" s="139">
        <f>IF(FL$16-'様式３（療養者名簿）（⑤の場合）'!$O30+1&lt;=15,IF(FL$16&gt;='様式３（療養者名簿）（⑤の場合）'!$O30,IF(FL$16&lt;='様式３（療養者名簿）（⑤の場合）'!$W30,1,0),0),0)</f>
        <v>0</v>
      </c>
      <c r="FM21" s="139">
        <f>IF(FM$16-'様式３（療養者名簿）（⑤の場合）'!$O30+1&lt;=15,IF(FM$16&gt;='様式３（療養者名簿）（⑤の場合）'!$O30,IF(FM$16&lt;='様式３（療養者名簿）（⑤の場合）'!$W30,1,0),0),0)</f>
        <v>0</v>
      </c>
      <c r="FN21" s="139">
        <f>IF(FN$16-'様式３（療養者名簿）（⑤の場合）'!$O30+1&lt;=15,IF(FN$16&gt;='様式３（療養者名簿）（⑤の場合）'!$O30,IF(FN$16&lt;='様式３（療養者名簿）（⑤の場合）'!$W30,1,0),0),0)</f>
        <v>0</v>
      </c>
      <c r="FO21" s="139">
        <f>IF(FO$16-'様式３（療養者名簿）（⑤の場合）'!$O30+1&lt;=15,IF(FO$16&gt;='様式３（療養者名簿）（⑤の場合）'!$O30,IF(FO$16&lt;='様式３（療養者名簿）（⑤の場合）'!$W30,1,0),0),0)</f>
        <v>0</v>
      </c>
      <c r="FP21" s="139">
        <f>IF(FP$16-'様式３（療養者名簿）（⑤の場合）'!$O30+1&lt;=15,IF(FP$16&gt;='様式３（療養者名簿）（⑤の場合）'!$O30,IF(FP$16&lt;='様式３（療養者名簿）（⑤の場合）'!$W30,1,0),0),0)</f>
        <v>0</v>
      </c>
      <c r="FQ21" s="139">
        <f>IF(FQ$16-'様式３（療養者名簿）（⑤の場合）'!$O30+1&lt;=15,IF(FQ$16&gt;='様式３（療養者名簿）（⑤の場合）'!$O30,IF(FQ$16&lt;='様式３（療養者名簿）（⑤の場合）'!$W30,1,0),0),0)</f>
        <v>0</v>
      </c>
      <c r="FR21" s="139">
        <f>IF(FR$16-'様式３（療養者名簿）（⑤の場合）'!$O30+1&lt;=15,IF(FR$16&gt;='様式３（療養者名簿）（⑤の場合）'!$O30,IF(FR$16&lt;='様式３（療養者名簿）（⑤の場合）'!$W30,1,0),0),0)</f>
        <v>0</v>
      </c>
      <c r="FS21" s="139">
        <f>IF(FS$16-'様式３（療養者名簿）（⑤の場合）'!$O30+1&lt;=15,IF(FS$16&gt;='様式３（療養者名簿）（⑤の場合）'!$O30,IF(FS$16&lt;='様式３（療養者名簿）（⑤の場合）'!$W30,1,0),0),0)</f>
        <v>0</v>
      </c>
      <c r="FT21" s="139">
        <f>IF(FT$16-'様式３（療養者名簿）（⑤の場合）'!$O30+1&lt;=15,IF(FT$16&gt;='様式３（療養者名簿）（⑤の場合）'!$O30,IF(FT$16&lt;='様式３（療養者名簿）（⑤の場合）'!$W30,1,0),0),0)</f>
        <v>0</v>
      </c>
      <c r="FU21" s="139">
        <f>IF(FU$16-'様式３（療養者名簿）（⑤の場合）'!$O30+1&lt;=15,IF(FU$16&gt;='様式３（療養者名簿）（⑤の場合）'!$O30,IF(FU$16&lt;='様式３（療養者名簿）（⑤の場合）'!$W30,1,0),0),0)</f>
        <v>0</v>
      </c>
      <c r="FV21" s="139">
        <f>IF(FV$16-'様式３（療養者名簿）（⑤の場合）'!$O30+1&lt;=15,IF(FV$16&gt;='様式３（療養者名簿）（⑤の場合）'!$O30,IF(FV$16&lt;='様式３（療養者名簿）（⑤の場合）'!$W30,1,0),0),0)</f>
        <v>0</v>
      </c>
      <c r="FW21" s="139">
        <f>IF(FW$16-'様式３（療養者名簿）（⑤の場合）'!$O30+1&lt;=15,IF(FW$16&gt;='様式３（療養者名簿）（⑤の場合）'!$O30,IF(FW$16&lt;='様式３（療養者名簿）（⑤の場合）'!$W30,1,0),0),0)</f>
        <v>0</v>
      </c>
      <c r="FX21" s="139">
        <f>IF(FX$16-'様式３（療養者名簿）（⑤の場合）'!$O30+1&lt;=15,IF(FX$16&gt;='様式３（療養者名簿）（⑤の場合）'!$O30,IF(FX$16&lt;='様式３（療養者名簿）（⑤の場合）'!$W30,1,0),0),0)</f>
        <v>0</v>
      </c>
      <c r="FY21" s="139">
        <f>IF(FY$16-'様式３（療養者名簿）（⑤の場合）'!$O30+1&lt;=15,IF(FY$16&gt;='様式３（療養者名簿）（⑤の場合）'!$O30,IF(FY$16&lt;='様式３（療養者名簿）（⑤の場合）'!$W30,1,0),0),0)</f>
        <v>0</v>
      </c>
      <c r="FZ21" s="139">
        <f>IF(FZ$16-'様式３（療養者名簿）（⑤の場合）'!$O30+1&lt;=15,IF(FZ$16&gt;='様式３（療養者名簿）（⑤の場合）'!$O30,IF(FZ$16&lt;='様式３（療養者名簿）（⑤の場合）'!$W30,1,0),0),0)</f>
        <v>0</v>
      </c>
      <c r="GA21" s="139">
        <f>IF(GA$16-'様式３（療養者名簿）（⑤の場合）'!$O30+1&lt;=15,IF(GA$16&gt;='様式３（療養者名簿）（⑤の場合）'!$O30,IF(GA$16&lt;='様式３（療養者名簿）（⑤の場合）'!$W30,1,0),0),0)</f>
        <v>0</v>
      </c>
      <c r="GB21" s="139">
        <f>IF(GB$16-'様式３（療養者名簿）（⑤の場合）'!$O30+1&lt;=15,IF(GB$16&gt;='様式３（療養者名簿）（⑤の場合）'!$O30,IF(GB$16&lt;='様式３（療養者名簿）（⑤の場合）'!$W30,1,0),0),0)</f>
        <v>0</v>
      </c>
      <c r="GC21" s="139">
        <f>IF(GC$16-'様式３（療養者名簿）（⑤の場合）'!$O30+1&lt;=15,IF(GC$16&gt;='様式３（療養者名簿）（⑤の場合）'!$O30,IF(GC$16&lt;='様式３（療養者名簿）（⑤の場合）'!$W30,1,0),0),0)</f>
        <v>0</v>
      </c>
      <c r="GD21" s="139">
        <f>IF(GD$16-'様式３（療養者名簿）（⑤の場合）'!$O30+1&lt;=15,IF(GD$16&gt;='様式３（療養者名簿）（⑤の場合）'!$O30,IF(GD$16&lt;='様式３（療養者名簿）（⑤の場合）'!$W30,1,0),0),0)</f>
        <v>0</v>
      </c>
      <c r="GE21" s="139">
        <f>IF(GE$16-'様式３（療養者名簿）（⑤の場合）'!$O30+1&lt;=15,IF(GE$16&gt;='様式３（療養者名簿）（⑤の場合）'!$O30,IF(GE$16&lt;='様式３（療養者名簿）（⑤の場合）'!$W30,1,0),0),0)</f>
        <v>0</v>
      </c>
      <c r="GF21" s="139">
        <f>IF(GF$16-'様式３（療養者名簿）（⑤の場合）'!$O30+1&lt;=15,IF(GF$16&gt;='様式３（療養者名簿）（⑤の場合）'!$O30,IF(GF$16&lt;='様式３（療養者名簿）（⑤の場合）'!$W30,1,0),0),0)</f>
        <v>0</v>
      </c>
      <c r="GG21" s="139">
        <f>IF(GG$16-'様式３（療養者名簿）（⑤の場合）'!$O30+1&lt;=15,IF(GG$16&gt;='様式３（療養者名簿）（⑤の場合）'!$O30,IF(GG$16&lt;='様式３（療養者名簿）（⑤の場合）'!$W30,1,0),0),0)</f>
        <v>0</v>
      </c>
      <c r="GH21" s="139">
        <f>IF(GH$16-'様式３（療養者名簿）（⑤の場合）'!$O30+1&lt;=15,IF(GH$16&gt;='様式３（療養者名簿）（⑤の場合）'!$O30,IF(GH$16&lt;='様式３（療養者名簿）（⑤の場合）'!$W30,1,0),0),0)</f>
        <v>0</v>
      </c>
      <c r="GI21" s="139">
        <f>IF(GI$16-'様式３（療養者名簿）（⑤の場合）'!$O30+1&lt;=15,IF(GI$16&gt;='様式３（療養者名簿）（⑤の場合）'!$O30,IF(GI$16&lt;='様式３（療養者名簿）（⑤の場合）'!$W30,1,0),0),0)</f>
        <v>0</v>
      </c>
      <c r="GJ21" s="139">
        <f>IF(GJ$16-'様式３（療養者名簿）（⑤の場合）'!$O30+1&lt;=15,IF(GJ$16&gt;='様式３（療養者名簿）（⑤の場合）'!$O30,IF(GJ$16&lt;='様式３（療養者名簿）（⑤の場合）'!$W30,1,0),0),0)</f>
        <v>0</v>
      </c>
      <c r="GK21" s="139">
        <f>IF(GK$16-'様式３（療養者名簿）（⑤の場合）'!$O30+1&lt;=15,IF(GK$16&gt;='様式３（療養者名簿）（⑤の場合）'!$O30,IF(GK$16&lt;='様式３（療養者名簿）（⑤の場合）'!$W30,1,0),0),0)</f>
        <v>0</v>
      </c>
      <c r="GL21" s="139">
        <f>IF(GL$16-'様式３（療養者名簿）（⑤の場合）'!$O30+1&lt;=15,IF(GL$16&gt;='様式３（療養者名簿）（⑤の場合）'!$O30,IF(GL$16&lt;='様式３（療養者名簿）（⑤の場合）'!$W30,1,0),0),0)</f>
        <v>0</v>
      </c>
      <c r="GM21" s="139">
        <f>IF(GM$16-'様式３（療養者名簿）（⑤の場合）'!$O30+1&lt;=15,IF(GM$16&gt;='様式３（療養者名簿）（⑤の場合）'!$O30,IF(GM$16&lt;='様式３（療養者名簿）（⑤の場合）'!$W30,1,0),0),0)</f>
        <v>0</v>
      </c>
      <c r="GN21" s="139">
        <f>IF(GN$16-'様式３（療養者名簿）（⑤の場合）'!$O30+1&lt;=15,IF(GN$16&gt;='様式３（療養者名簿）（⑤の場合）'!$O30,IF(GN$16&lt;='様式３（療養者名簿）（⑤の場合）'!$W30,1,0),0),0)</f>
        <v>0</v>
      </c>
      <c r="GO21" s="139">
        <f>IF(GO$16-'様式３（療養者名簿）（⑤の場合）'!$O30+1&lt;=15,IF(GO$16&gt;='様式３（療養者名簿）（⑤の場合）'!$O30,IF(GO$16&lt;='様式３（療養者名簿）（⑤の場合）'!$W30,1,0),0),0)</f>
        <v>0</v>
      </c>
      <c r="GP21" s="139">
        <f>IF(GP$16-'様式３（療養者名簿）（⑤の場合）'!$O30+1&lt;=15,IF(GP$16&gt;='様式３（療養者名簿）（⑤の場合）'!$O30,IF(GP$16&lt;='様式３（療養者名簿）（⑤の場合）'!$W30,1,0),0),0)</f>
        <v>0</v>
      </c>
      <c r="GQ21" s="139">
        <f>IF(GQ$16-'様式３（療養者名簿）（⑤の場合）'!$O30+1&lt;=15,IF(GQ$16&gt;='様式３（療養者名簿）（⑤の場合）'!$O30,IF(GQ$16&lt;='様式３（療養者名簿）（⑤の場合）'!$W30,1,0),0),0)</f>
        <v>0</v>
      </c>
      <c r="GR21" s="139">
        <f>IF(GR$16-'様式３（療養者名簿）（⑤の場合）'!$O30+1&lt;=15,IF(GR$16&gt;='様式３（療養者名簿）（⑤の場合）'!$O30,IF(GR$16&lt;='様式３（療養者名簿）（⑤の場合）'!$W30,1,0),0),0)</f>
        <v>0</v>
      </c>
      <c r="GS21" s="139">
        <f>IF(GS$16-'様式３（療養者名簿）（⑤の場合）'!$O30+1&lt;=15,IF(GS$16&gt;='様式３（療養者名簿）（⑤の場合）'!$O30,IF(GS$16&lt;='様式３（療養者名簿）（⑤の場合）'!$W30,1,0),0),0)</f>
        <v>0</v>
      </c>
      <c r="GT21" s="139">
        <f>IF(GT$16-'様式３（療養者名簿）（⑤の場合）'!$O30+1&lt;=15,IF(GT$16&gt;='様式３（療養者名簿）（⑤の場合）'!$O30,IF(GT$16&lt;='様式３（療養者名簿）（⑤の場合）'!$W30,1,0),0),0)</f>
        <v>0</v>
      </c>
      <c r="GU21" s="139">
        <f>IF(GU$16-'様式３（療養者名簿）（⑤の場合）'!$O30+1&lt;=15,IF(GU$16&gt;='様式３（療養者名簿）（⑤の場合）'!$O30,IF(GU$16&lt;='様式３（療養者名簿）（⑤の場合）'!$W30,1,0),0),0)</f>
        <v>0</v>
      </c>
      <c r="GV21" s="139">
        <f>IF(GV$16-'様式３（療養者名簿）（⑤の場合）'!$O30+1&lt;=15,IF(GV$16&gt;='様式３（療養者名簿）（⑤の場合）'!$O30,IF(GV$16&lt;='様式３（療養者名簿）（⑤の場合）'!$W30,1,0),0),0)</f>
        <v>0</v>
      </c>
      <c r="GW21" s="139">
        <f>IF(GW$16-'様式３（療養者名簿）（⑤の場合）'!$O30+1&lt;=15,IF(GW$16&gt;='様式３（療養者名簿）（⑤の場合）'!$O30,IF(GW$16&lt;='様式３（療養者名簿）（⑤の場合）'!$W30,1,0),0),0)</f>
        <v>0</v>
      </c>
      <c r="GX21" s="139">
        <f>IF(GX$16-'様式３（療養者名簿）（⑤の場合）'!$O30+1&lt;=15,IF(GX$16&gt;='様式３（療養者名簿）（⑤の場合）'!$O30,IF(GX$16&lt;='様式３（療養者名簿）（⑤の場合）'!$W30,1,0),0),0)</f>
        <v>0</v>
      </c>
      <c r="GY21" s="139">
        <f>IF(GY$16-'様式３（療養者名簿）（⑤の場合）'!$O30+1&lt;=15,IF(GY$16&gt;='様式３（療養者名簿）（⑤の場合）'!$O30,IF(GY$16&lt;='様式３（療養者名簿）（⑤の場合）'!$W30,1,0),0),0)</f>
        <v>0</v>
      </c>
      <c r="GZ21" s="139">
        <f>IF(GZ$16-'様式３（療養者名簿）（⑤の場合）'!$O30+1&lt;=15,IF(GZ$16&gt;='様式３（療養者名簿）（⑤の場合）'!$O30,IF(GZ$16&lt;='様式３（療養者名簿）（⑤の場合）'!$W30,1,0),0),0)</f>
        <v>0</v>
      </c>
      <c r="HA21" s="139">
        <f>IF(HA$16-'様式３（療養者名簿）（⑤の場合）'!$O30+1&lt;=15,IF(HA$16&gt;='様式３（療養者名簿）（⑤の場合）'!$O30,IF(HA$16&lt;='様式３（療養者名簿）（⑤の場合）'!$W30,1,0),0),0)</f>
        <v>0</v>
      </c>
      <c r="HB21" s="139">
        <f>IF(HB$16-'様式３（療養者名簿）（⑤の場合）'!$O30+1&lt;=15,IF(HB$16&gt;='様式３（療養者名簿）（⑤の場合）'!$O30,IF(HB$16&lt;='様式３（療養者名簿）（⑤の場合）'!$W30,1,0),0),0)</f>
        <v>0</v>
      </c>
      <c r="HC21" s="139">
        <f>IF(HC$16-'様式３（療養者名簿）（⑤の場合）'!$O30+1&lt;=15,IF(HC$16&gt;='様式３（療養者名簿）（⑤の場合）'!$O30,IF(HC$16&lt;='様式３（療養者名簿）（⑤の場合）'!$W30,1,0),0),0)</f>
        <v>0</v>
      </c>
      <c r="HD21" s="139">
        <f>IF(HD$16-'様式３（療養者名簿）（⑤の場合）'!$O30+1&lt;=15,IF(HD$16&gt;='様式３（療養者名簿）（⑤の場合）'!$O30,IF(HD$16&lt;='様式３（療養者名簿）（⑤の場合）'!$W30,1,0),0),0)</f>
        <v>0</v>
      </c>
      <c r="HE21" s="139">
        <f>IF(HE$16-'様式３（療養者名簿）（⑤の場合）'!$O30+1&lt;=15,IF(HE$16&gt;='様式３（療養者名簿）（⑤の場合）'!$O30,IF(HE$16&lt;='様式３（療養者名簿）（⑤の場合）'!$W30,1,0),0),0)</f>
        <v>0</v>
      </c>
      <c r="HF21" s="139">
        <f>IF(HF$16-'様式３（療養者名簿）（⑤の場合）'!$O30+1&lt;=15,IF(HF$16&gt;='様式３（療養者名簿）（⑤の場合）'!$O30,IF(HF$16&lt;='様式３（療養者名簿）（⑤の場合）'!$W30,1,0),0),0)</f>
        <v>0</v>
      </c>
      <c r="HG21" s="139">
        <f>IF(HG$16-'様式３（療養者名簿）（⑤の場合）'!$O30+1&lt;=15,IF(HG$16&gt;='様式３（療養者名簿）（⑤の場合）'!$O30,IF(HG$16&lt;='様式３（療養者名簿）（⑤の場合）'!$W30,1,0),0),0)</f>
        <v>0</v>
      </c>
      <c r="HH21" s="139">
        <f>IF(HH$16-'様式３（療養者名簿）（⑤の場合）'!$O30+1&lt;=15,IF(HH$16&gt;='様式３（療養者名簿）（⑤の場合）'!$O30,IF(HH$16&lt;='様式３（療養者名簿）（⑤の場合）'!$W30,1,0),0),0)</f>
        <v>0</v>
      </c>
      <c r="HI21" s="139">
        <f>IF(HI$16-'様式３（療養者名簿）（⑤の場合）'!$O30+1&lt;=15,IF(HI$16&gt;='様式３（療養者名簿）（⑤の場合）'!$O30,IF(HI$16&lt;='様式３（療養者名簿）（⑤の場合）'!$W30,1,0),0),0)</f>
        <v>0</v>
      </c>
      <c r="HJ21" s="139">
        <f>IF(HJ$16-'様式３（療養者名簿）（⑤の場合）'!$O30+1&lt;=15,IF(HJ$16&gt;='様式３（療養者名簿）（⑤の場合）'!$O30,IF(HJ$16&lt;='様式３（療養者名簿）（⑤の場合）'!$W30,1,0),0),0)</f>
        <v>0</v>
      </c>
      <c r="HK21" s="139">
        <f>IF(HK$16-'様式３（療養者名簿）（⑤の場合）'!$O30+1&lt;=15,IF(HK$16&gt;='様式３（療養者名簿）（⑤の場合）'!$O30,IF(HK$16&lt;='様式３（療養者名簿）（⑤の場合）'!$W30,1,0),0),0)</f>
        <v>0</v>
      </c>
      <c r="HL21" s="139">
        <f>IF(HL$16-'様式３（療養者名簿）（⑤の場合）'!$O30+1&lt;=15,IF(HL$16&gt;='様式３（療養者名簿）（⑤の場合）'!$O30,IF(HL$16&lt;='様式３（療養者名簿）（⑤の場合）'!$W30,1,0),0),0)</f>
        <v>0</v>
      </c>
      <c r="HM21" s="139">
        <f>IF(HM$16-'様式３（療養者名簿）（⑤の場合）'!$O30+1&lt;=15,IF(HM$16&gt;='様式３（療養者名簿）（⑤の場合）'!$O30,IF(HM$16&lt;='様式３（療養者名簿）（⑤の場合）'!$W30,1,0),0),0)</f>
        <v>0</v>
      </c>
      <c r="HN21" s="139">
        <f>IF(HN$16-'様式３（療養者名簿）（⑤の場合）'!$O30+1&lt;=15,IF(HN$16&gt;='様式３（療養者名簿）（⑤の場合）'!$O30,IF(HN$16&lt;='様式３（療養者名簿）（⑤の場合）'!$W30,1,0),0),0)</f>
        <v>0</v>
      </c>
      <c r="HO21" s="139">
        <f>IF(HO$16-'様式３（療養者名簿）（⑤の場合）'!$O30+1&lt;=15,IF(HO$16&gt;='様式３（療養者名簿）（⑤の場合）'!$O30,IF(HO$16&lt;='様式３（療養者名簿）（⑤の場合）'!$W30,1,0),0),0)</f>
        <v>0</v>
      </c>
      <c r="HP21" s="139">
        <f>IF(HP$16-'様式３（療養者名簿）（⑤の場合）'!$O30+1&lt;=15,IF(HP$16&gt;='様式３（療養者名簿）（⑤の場合）'!$O30,IF(HP$16&lt;='様式３（療養者名簿）（⑤の場合）'!$W30,1,0),0),0)</f>
        <v>0</v>
      </c>
      <c r="HQ21" s="139">
        <f>IF(HQ$16-'様式３（療養者名簿）（⑤の場合）'!$O30+1&lt;=15,IF(HQ$16&gt;='様式３（療養者名簿）（⑤の場合）'!$O30,IF(HQ$16&lt;='様式３（療養者名簿）（⑤の場合）'!$W30,1,0),0),0)</f>
        <v>0</v>
      </c>
      <c r="HR21" s="139">
        <f>IF(HR$16-'様式３（療養者名簿）（⑤の場合）'!$O30+1&lt;=15,IF(HR$16&gt;='様式３（療養者名簿）（⑤の場合）'!$O30,IF(HR$16&lt;='様式３（療養者名簿）（⑤の場合）'!$W30,1,0),0),0)</f>
        <v>0</v>
      </c>
      <c r="HS21" s="139">
        <f>IF(HS$16-'様式３（療養者名簿）（⑤の場合）'!$O30+1&lt;=15,IF(HS$16&gt;='様式３（療養者名簿）（⑤の場合）'!$O30,IF(HS$16&lt;='様式３（療養者名簿）（⑤の場合）'!$W30,1,0),0),0)</f>
        <v>0</v>
      </c>
      <c r="HT21" s="139">
        <f>IF(HT$16-'様式３（療養者名簿）（⑤の場合）'!$O30+1&lt;=15,IF(HT$16&gt;='様式３（療養者名簿）（⑤の場合）'!$O30,IF(HT$16&lt;='様式３（療養者名簿）（⑤の場合）'!$W30,1,0),0),0)</f>
        <v>0</v>
      </c>
      <c r="HU21" s="139">
        <f>IF(HU$16-'様式３（療養者名簿）（⑤の場合）'!$O30+1&lt;=15,IF(HU$16&gt;='様式３（療養者名簿）（⑤の場合）'!$O30,IF(HU$16&lt;='様式３（療養者名簿）（⑤の場合）'!$W30,1,0),0),0)</f>
        <v>0</v>
      </c>
      <c r="HV21" s="139">
        <f>IF(HV$16-'様式３（療養者名簿）（⑤の場合）'!$O30+1&lt;=15,IF(HV$16&gt;='様式３（療養者名簿）（⑤の場合）'!$O30,IF(HV$16&lt;='様式３（療養者名簿）（⑤の場合）'!$W30,1,0),0),0)</f>
        <v>0</v>
      </c>
      <c r="HW21" s="139">
        <f>IF(HW$16-'様式３（療養者名簿）（⑤の場合）'!$O30+1&lt;=15,IF(HW$16&gt;='様式３（療養者名簿）（⑤の場合）'!$O30,IF(HW$16&lt;='様式３（療養者名簿）（⑤の場合）'!$W30,1,0),0),0)</f>
        <v>0</v>
      </c>
      <c r="HX21" s="139">
        <f>IF(HX$16-'様式３（療養者名簿）（⑤の場合）'!$O30+1&lt;=15,IF(HX$16&gt;='様式３（療養者名簿）（⑤の場合）'!$O30,IF(HX$16&lt;='様式３（療養者名簿）（⑤の場合）'!$W30,1,0),0),0)</f>
        <v>0</v>
      </c>
      <c r="HY21" s="139">
        <f>IF(HY$16-'様式３（療養者名簿）（⑤の場合）'!$O30+1&lt;=15,IF(HY$16&gt;='様式３（療養者名簿）（⑤の場合）'!$O30,IF(HY$16&lt;='様式３（療養者名簿）（⑤の場合）'!$W30,1,0),0),0)</f>
        <v>0</v>
      </c>
      <c r="HZ21" s="139">
        <f>IF(HZ$16-'様式３（療養者名簿）（⑤の場合）'!$O30+1&lt;=15,IF(HZ$16&gt;='様式３（療養者名簿）（⑤の場合）'!$O30,IF(HZ$16&lt;='様式３（療養者名簿）（⑤の場合）'!$W30,1,0),0),0)</f>
        <v>0</v>
      </c>
      <c r="IA21" s="139">
        <f>IF(IA$16-'様式３（療養者名簿）（⑤の場合）'!$O30+1&lt;=15,IF(IA$16&gt;='様式３（療養者名簿）（⑤の場合）'!$O30,IF(IA$16&lt;='様式３（療養者名簿）（⑤の場合）'!$W30,1,0),0),0)</f>
        <v>0</v>
      </c>
      <c r="IB21" s="139">
        <f>IF(IB$16-'様式３（療養者名簿）（⑤の場合）'!$O30+1&lt;=15,IF(IB$16&gt;='様式３（療養者名簿）（⑤の場合）'!$O30,IF(IB$16&lt;='様式３（療養者名簿）（⑤の場合）'!$W30,1,0),0),0)</f>
        <v>0</v>
      </c>
      <c r="IC21" s="139">
        <f>IF(IC$16-'様式３（療養者名簿）（⑤の場合）'!$O30+1&lt;=15,IF(IC$16&gt;='様式３（療養者名簿）（⑤の場合）'!$O30,IF(IC$16&lt;='様式３（療養者名簿）（⑤の場合）'!$W30,1,0),0),0)</f>
        <v>0</v>
      </c>
      <c r="ID21" s="139">
        <f>IF(ID$16-'様式３（療養者名簿）（⑤の場合）'!$O30+1&lt;=15,IF(ID$16&gt;='様式３（療養者名簿）（⑤の場合）'!$O30,IF(ID$16&lt;='様式３（療養者名簿）（⑤の場合）'!$W30,1,0),0),0)</f>
        <v>0</v>
      </c>
      <c r="IE21" s="139">
        <f>IF(IE$16-'様式３（療養者名簿）（⑤の場合）'!$O30+1&lt;=15,IF(IE$16&gt;='様式３（療養者名簿）（⑤の場合）'!$O30,IF(IE$16&lt;='様式３（療養者名簿）（⑤の場合）'!$W30,1,0),0),0)</f>
        <v>0</v>
      </c>
      <c r="IF21" s="139">
        <f>IF(IF$16-'様式３（療養者名簿）（⑤の場合）'!$O30+1&lt;=15,IF(IF$16&gt;='様式３（療養者名簿）（⑤の場合）'!$O30,IF(IF$16&lt;='様式３（療養者名簿）（⑤の場合）'!$W30,1,0),0),0)</f>
        <v>0</v>
      </c>
      <c r="IG21" s="139">
        <f>IF(IG$16-'様式３（療養者名簿）（⑤の場合）'!$O30+1&lt;=15,IF(IG$16&gt;='様式３（療養者名簿）（⑤の場合）'!$O30,IF(IG$16&lt;='様式３（療養者名簿）（⑤の場合）'!$W30,1,0),0),0)</f>
        <v>0</v>
      </c>
      <c r="IH21" s="139">
        <f>IF(IH$16-'様式３（療養者名簿）（⑤の場合）'!$O30+1&lt;=15,IF(IH$16&gt;='様式３（療養者名簿）（⑤の場合）'!$O30,IF(IH$16&lt;='様式３（療養者名簿）（⑤の場合）'!$W30,1,0),0),0)</f>
        <v>0</v>
      </c>
      <c r="II21" s="139">
        <f>IF(II$16-'様式３（療養者名簿）（⑤の場合）'!$O30+1&lt;=15,IF(II$16&gt;='様式３（療養者名簿）（⑤の場合）'!$O30,IF(II$16&lt;='様式３（療養者名簿）（⑤の場合）'!$W30,1,0),0),0)</f>
        <v>0</v>
      </c>
      <c r="IJ21" s="139">
        <f>IF(IJ$16-'様式３（療養者名簿）（⑤の場合）'!$O30+1&lt;=15,IF(IJ$16&gt;='様式３（療養者名簿）（⑤の場合）'!$O30,IF(IJ$16&lt;='様式３（療養者名簿）（⑤の場合）'!$W30,1,0),0),0)</f>
        <v>0</v>
      </c>
      <c r="IK21" s="139">
        <f>IF(IK$16-'様式３（療養者名簿）（⑤の場合）'!$O30+1&lt;=15,IF(IK$16&gt;='様式３（療養者名簿）（⑤の場合）'!$O30,IF(IK$16&lt;='様式３（療養者名簿）（⑤の場合）'!$W30,1,0),0),0)</f>
        <v>0</v>
      </c>
      <c r="IL21" s="139">
        <f>IF(IL$16-'様式３（療養者名簿）（⑤の場合）'!$O30+1&lt;=15,IF(IL$16&gt;='様式３（療養者名簿）（⑤の場合）'!$O30,IF(IL$16&lt;='様式３（療養者名簿）（⑤の場合）'!$W30,1,0),0),0)</f>
        <v>0</v>
      </c>
      <c r="IM21" s="139">
        <f>IF(IM$16-'様式３（療養者名簿）（⑤の場合）'!$O30+1&lt;=15,IF(IM$16&gt;='様式３（療養者名簿）（⑤の場合）'!$O30,IF(IM$16&lt;='様式３（療養者名簿）（⑤の場合）'!$W30,1,0),0),0)</f>
        <v>0</v>
      </c>
      <c r="IN21" s="139">
        <f>IF(IN$16-'様式３（療養者名簿）（⑤の場合）'!$O30+1&lt;=15,IF(IN$16&gt;='様式３（療養者名簿）（⑤の場合）'!$O30,IF(IN$16&lt;='様式３（療養者名簿）（⑤の場合）'!$W30,1,0),0),0)</f>
        <v>0</v>
      </c>
      <c r="IO21" s="139">
        <f>IF(IO$16-'様式３（療養者名簿）（⑤の場合）'!$O30+1&lt;=15,IF(IO$16&gt;='様式３（療養者名簿）（⑤の場合）'!$O30,IF(IO$16&lt;='様式３（療養者名簿）（⑤の場合）'!$W30,1,0),0),0)</f>
        <v>0</v>
      </c>
      <c r="IP21" s="139">
        <f>IF(IP$16-'様式３（療養者名簿）（⑤の場合）'!$O30+1&lt;=15,IF(IP$16&gt;='様式３（療養者名簿）（⑤の場合）'!$O30,IF(IP$16&lt;='様式３（療養者名簿）（⑤の場合）'!$W30,1,0),0),0)</f>
        <v>0</v>
      </c>
      <c r="IQ21" s="139">
        <f>IF(IQ$16-'様式３（療養者名簿）（⑤の場合）'!$O30+1&lt;=15,IF(IQ$16&gt;='様式３（療養者名簿）（⑤の場合）'!$O30,IF(IQ$16&lt;='様式３（療養者名簿）（⑤の場合）'!$W30,1,0),0),0)</f>
        <v>0</v>
      </c>
      <c r="IR21" s="139">
        <f>IF(IR$16-'様式３（療養者名簿）（⑤の場合）'!$O30+1&lt;=15,IF(IR$16&gt;='様式３（療養者名簿）（⑤の場合）'!$O30,IF(IR$16&lt;='様式３（療養者名簿）（⑤の場合）'!$W30,1,0),0),0)</f>
        <v>0</v>
      </c>
      <c r="IS21" s="139">
        <f>IF(IS$16-'様式３（療養者名簿）（⑤の場合）'!$O30+1&lt;=15,IF(IS$16&gt;='様式３（療養者名簿）（⑤の場合）'!$O30,IF(IS$16&lt;='様式３（療養者名簿）（⑤の場合）'!$W30,1,0),0),0)</f>
        <v>0</v>
      </c>
      <c r="IT21" s="139">
        <f>IF(IT$16-'様式３（療養者名簿）（⑤の場合）'!$O30+1&lt;=15,IF(IT$16&gt;='様式３（療養者名簿）（⑤の場合）'!$O30,IF(IT$16&lt;='様式３（療養者名簿）（⑤の場合）'!$W30,1,0),0),0)</f>
        <v>0</v>
      </c>
      <c r="IU21" s="139">
        <f>IF(IU$16-'様式３（療養者名簿）（⑤の場合）'!$O30+1&lt;=15,IF(IU$16&gt;='様式３（療養者名簿）（⑤の場合）'!$O30,IF(IU$16&lt;='様式３（療養者名簿）（⑤の場合）'!$W30,1,0),0),0)</f>
        <v>0</v>
      </c>
      <c r="IV21" s="139">
        <f>IF(IV$16-'様式３（療養者名簿）（⑤の場合）'!$O30+1&lt;=15,IF(IV$16&gt;='様式３（療養者名簿）（⑤の場合）'!$O30,IF(IV$16&lt;='様式３（療養者名簿）（⑤の場合）'!$W30,1,0),0),0)</f>
        <v>0</v>
      </c>
      <c r="IW21" s="139">
        <f>IF(IW$16-'様式３（療養者名簿）（⑤の場合）'!$O30+1&lt;=15,IF(IW$16&gt;='様式３（療養者名簿）（⑤の場合）'!$O30,IF(IW$16&lt;='様式３（療養者名簿）（⑤の場合）'!$W30,1,0),0),0)</f>
        <v>0</v>
      </c>
      <c r="IX21" s="139">
        <f>IF(IX$16-'様式３（療養者名簿）（⑤の場合）'!$O30+1&lt;=15,IF(IX$16&gt;='様式３（療養者名簿）（⑤の場合）'!$O30,IF(IX$16&lt;='様式３（療養者名簿）（⑤の場合）'!$W30,1,0),0),0)</f>
        <v>0</v>
      </c>
      <c r="IY21" s="139">
        <f>IF(IY$16-'様式３（療養者名簿）（⑤の場合）'!$O30+1&lt;=15,IF(IY$16&gt;='様式３（療養者名簿）（⑤の場合）'!$O30,IF(IY$16&lt;='様式３（療養者名簿）（⑤の場合）'!$W30,1,0),0),0)</f>
        <v>0</v>
      </c>
      <c r="IZ21" s="139">
        <f>IF(IZ$16-'様式３（療養者名簿）（⑤の場合）'!$O30+1&lt;=15,IF(IZ$16&gt;='様式３（療養者名簿）（⑤の場合）'!$O30,IF(IZ$16&lt;='様式３（療養者名簿）（⑤の場合）'!$W30,1,0),0),0)</f>
        <v>0</v>
      </c>
      <c r="JA21" s="139">
        <f>IF(JA$16-'様式３（療養者名簿）（⑤の場合）'!$O30+1&lt;=15,IF(JA$16&gt;='様式３（療養者名簿）（⑤の場合）'!$O30,IF(JA$16&lt;='様式３（療養者名簿）（⑤の場合）'!$W30,1,0),0),0)</f>
        <v>0</v>
      </c>
      <c r="JB21" s="139">
        <f>IF(JB$16-'様式３（療養者名簿）（⑤の場合）'!$O30+1&lt;=15,IF(JB$16&gt;='様式３（療養者名簿）（⑤の場合）'!$O30,IF(JB$16&lt;='様式３（療養者名簿）（⑤の場合）'!$W30,1,0),0),0)</f>
        <v>0</v>
      </c>
      <c r="JC21" s="139">
        <f>IF(JC$16-'様式３（療養者名簿）（⑤の場合）'!$O30+1&lt;=15,IF(JC$16&gt;='様式３（療養者名簿）（⑤の場合）'!$O30,IF(JC$16&lt;='様式３（療養者名簿）（⑤の場合）'!$W30,1,0),0),0)</f>
        <v>0</v>
      </c>
      <c r="JD21" s="139">
        <f>IF(JD$16-'様式３（療養者名簿）（⑤の場合）'!$O30+1&lt;=15,IF(JD$16&gt;='様式３（療養者名簿）（⑤の場合）'!$O30,IF(JD$16&lt;='様式３（療養者名簿）（⑤の場合）'!$W30,1,0),0),0)</f>
        <v>0</v>
      </c>
      <c r="JE21" s="139">
        <f>IF(JE$16-'様式３（療養者名簿）（⑤の場合）'!$O30+1&lt;=15,IF(JE$16&gt;='様式３（療養者名簿）（⑤の場合）'!$O30,IF(JE$16&lt;='様式３（療養者名簿）（⑤の場合）'!$W30,1,0),0),0)</f>
        <v>0</v>
      </c>
      <c r="JF21" s="139">
        <f>IF(JF$16-'様式３（療養者名簿）（⑤の場合）'!$O30+1&lt;=15,IF(JF$16&gt;='様式３（療養者名簿）（⑤の場合）'!$O30,IF(JF$16&lt;='様式３（療養者名簿）（⑤の場合）'!$W30,1,0),0),0)</f>
        <v>0</v>
      </c>
      <c r="JG21" s="139">
        <f>IF(JG$16-'様式３（療養者名簿）（⑤の場合）'!$O30+1&lt;=15,IF(JG$16&gt;='様式３（療養者名簿）（⑤の場合）'!$O30,IF(JG$16&lt;='様式３（療養者名簿）（⑤の場合）'!$W30,1,0),0),0)</f>
        <v>0</v>
      </c>
      <c r="JH21" s="139">
        <f>IF(JH$16-'様式３（療養者名簿）（⑤の場合）'!$O30+1&lt;=15,IF(JH$16&gt;='様式３（療養者名簿）（⑤の場合）'!$O30,IF(JH$16&lt;='様式３（療養者名簿）（⑤の場合）'!$W30,1,0),0),0)</f>
        <v>0</v>
      </c>
      <c r="JI21" s="139">
        <f>IF(JI$16-'様式３（療養者名簿）（⑤の場合）'!$O30+1&lt;=15,IF(JI$16&gt;='様式３（療養者名簿）（⑤の場合）'!$O30,IF(JI$16&lt;='様式３（療養者名簿）（⑤の場合）'!$W30,1,0),0),0)</f>
        <v>0</v>
      </c>
      <c r="JJ21" s="139">
        <f>IF(JJ$16-'様式３（療養者名簿）（⑤の場合）'!$O30+1&lt;=15,IF(JJ$16&gt;='様式３（療養者名簿）（⑤の場合）'!$O30,IF(JJ$16&lt;='様式３（療養者名簿）（⑤の場合）'!$W30,1,0),0),0)</f>
        <v>0</v>
      </c>
      <c r="JK21" s="139">
        <f>IF(JK$16-'様式３（療養者名簿）（⑤の場合）'!$O30+1&lt;=15,IF(JK$16&gt;='様式３（療養者名簿）（⑤の場合）'!$O30,IF(JK$16&lt;='様式３（療養者名簿）（⑤の場合）'!$W30,1,0),0),0)</f>
        <v>0</v>
      </c>
      <c r="JL21" s="139">
        <f>IF(JL$16-'様式３（療養者名簿）（⑤の場合）'!$O30+1&lt;=15,IF(JL$16&gt;='様式３（療養者名簿）（⑤の場合）'!$O30,IF(JL$16&lt;='様式３（療養者名簿）（⑤の場合）'!$W30,1,0),0),0)</f>
        <v>0</v>
      </c>
      <c r="JM21" s="139">
        <f>IF(JM$16-'様式３（療養者名簿）（⑤の場合）'!$O30+1&lt;=15,IF(JM$16&gt;='様式３（療養者名簿）（⑤の場合）'!$O30,IF(JM$16&lt;='様式３（療養者名簿）（⑤の場合）'!$W30,1,0),0),0)</f>
        <v>0</v>
      </c>
      <c r="JN21" s="139">
        <f>IF(JN$16-'様式３（療養者名簿）（⑤の場合）'!$O30+1&lt;=15,IF(JN$16&gt;='様式３（療養者名簿）（⑤の場合）'!$O30,IF(JN$16&lt;='様式３（療養者名簿）（⑤の場合）'!$W30,1,0),0),0)</f>
        <v>0</v>
      </c>
      <c r="JO21" s="139">
        <f>IF(JO$16-'様式３（療養者名簿）（⑤の場合）'!$O30+1&lt;=15,IF(JO$16&gt;='様式３（療養者名簿）（⑤の場合）'!$O30,IF(JO$16&lt;='様式３（療養者名簿）（⑤の場合）'!$W30,1,0),0),0)</f>
        <v>0</v>
      </c>
      <c r="JP21" s="139">
        <f>IF(JP$16-'様式３（療養者名簿）（⑤の場合）'!$O30+1&lt;=15,IF(JP$16&gt;='様式３（療養者名簿）（⑤の場合）'!$O30,IF(JP$16&lt;='様式３（療養者名簿）（⑤の場合）'!$W30,1,0),0),0)</f>
        <v>0</v>
      </c>
      <c r="JQ21" s="139">
        <f>IF(JQ$16-'様式３（療養者名簿）（⑤の場合）'!$O30+1&lt;=15,IF(JQ$16&gt;='様式３（療養者名簿）（⑤の場合）'!$O30,IF(JQ$16&lt;='様式３（療養者名簿）（⑤の場合）'!$W30,1,0),0),0)</f>
        <v>0</v>
      </c>
      <c r="JR21" s="139">
        <f>IF(JR$16-'様式３（療養者名簿）（⑤の場合）'!$O30+1&lt;=15,IF(JR$16&gt;='様式３（療養者名簿）（⑤の場合）'!$O30,IF(JR$16&lt;='様式３（療養者名簿）（⑤の場合）'!$W30,1,0),0),0)</f>
        <v>0</v>
      </c>
      <c r="JS21" s="139">
        <f>IF(JS$16-'様式３（療養者名簿）（⑤の場合）'!$O30+1&lt;=15,IF(JS$16&gt;='様式３（療養者名簿）（⑤の場合）'!$O30,IF(JS$16&lt;='様式３（療養者名簿）（⑤の場合）'!$W30,1,0),0),0)</f>
        <v>0</v>
      </c>
      <c r="JT21" s="139">
        <f>IF(JT$16-'様式３（療養者名簿）（⑤の場合）'!$O30+1&lt;=15,IF(JT$16&gt;='様式３（療養者名簿）（⑤の場合）'!$O30,IF(JT$16&lt;='様式３（療養者名簿）（⑤の場合）'!$W30,1,0),0),0)</f>
        <v>0</v>
      </c>
      <c r="JU21" s="139">
        <f>IF(JU$16-'様式３（療養者名簿）（⑤の場合）'!$O30+1&lt;=15,IF(JU$16&gt;='様式３（療養者名簿）（⑤の場合）'!$O30,IF(JU$16&lt;='様式３（療養者名簿）（⑤の場合）'!$W30,1,0),0),0)</f>
        <v>0</v>
      </c>
      <c r="JV21" s="139">
        <f>IF(JV$16-'様式３（療養者名簿）（⑤の場合）'!$O30+1&lt;=15,IF(JV$16&gt;='様式３（療養者名簿）（⑤の場合）'!$O30,IF(JV$16&lt;='様式３（療養者名簿）（⑤の場合）'!$W30,1,0),0),0)</f>
        <v>0</v>
      </c>
      <c r="JW21" s="139">
        <f>IF(JW$16-'様式３（療養者名簿）（⑤の場合）'!$O30+1&lt;=15,IF(JW$16&gt;='様式３（療養者名簿）（⑤の場合）'!$O30,IF(JW$16&lt;='様式３（療養者名簿）（⑤の場合）'!$W30,1,0),0),0)</f>
        <v>0</v>
      </c>
      <c r="JX21" s="139">
        <f>IF(JX$16-'様式３（療養者名簿）（⑤の場合）'!$O30+1&lt;=15,IF(JX$16&gt;='様式３（療養者名簿）（⑤の場合）'!$O30,IF(JX$16&lt;='様式３（療養者名簿）（⑤の場合）'!$W30,1,0),0),0)</f>
        <v>0</v>
      </c>
      <c r="JY21" s="139">
        <f>IF(JY$16-'様式３（療養者名簿）（⑤の場合）'!$O30+1&lt;=15,IF(JY$16&gt;='様式３（療養者名簿）（⑤の場合）'!$O30,IF(JY$16&lt;='様式３（療養者名簿）（⑤の場合）'!$W30,1,0),0),0)</f>
        <v>0</v>
      </c>
      <c r="JZ21" s="139">
        <f>IF(JZ$16-'様式３（療養者名簿）（⑤の場合）'!$O30+1&lt;=15,IF(JZ$16&gt;='様式３（療養者名簿）（⑤の場合）'!$O30,IF(JZ$16&lt;='様式３（療養者名簿）（⑤の場合）'!$W30,1,0),0),0)</f>
        <v>0</v>
      </c>
      <c r="KA21" s="139">
        <f>IF(KA$16-'様式３（療養者名簿）（⑤の場合）'!$O30+1&lt;=15,IF(KA$16&gt;='様式３（療養者名簿）（⑤の場合）'!$O30,IF(KA$16&lt;='様式３（療養者名簿）（⑤の場合）'!$W30,1,0),0),0)</f>
        <v>0</v>
      </c>
      <c r="KB21" s="139">
        <f>IF(KB$16-'様式３（療養者名簿）（⑤の場合）'!$O30+1&lt;=15,IF(KB$16&gt;='様式３（療養者名簿）（⑤の場合）'!$O30,IF(KB$16&lt;='様式３（療養者名簿）（⑤の場合）'!$W30,1,0),0),0)</f>
        <v>0</v>
      </c>
      <c r="KC21" s="139">
        <f>IF(KC$16-'様式３（療養者名簿）（⑤の場合）'!$O30+1&lt;=15,IF(KC$16&gt;='様式３（療養者名簿）（⑤の場合）'!$O30,IF(KC$16&lt;='様式３（療養者名簿）（⑤の場合）'!$W30,1,0),0),0)</f>
        <v>0</v>
      </c>
      <c r="KD21" s="139">
        <f>IF(KD$16-'様式３（療養者名簿）（⑤の場合）'!$O30+1&lt;=15,IF(KD$16&gt;='様式３（療養者名簿）（⑤の場合）'!$O30,IF(KD$16&lt;='様式３（療養者名簿）（⑤の場合）'!$W30,1,0),0),0)</f>
        <v>0</v>
      </c>
      <c r="KE21" s="139">
        <f>IF(KE$16-'様式３（療養者名簿）（⑤の場合）'!$O30+1&lt;=15,IF(KE$16&gt;='様式３（療養者名簿）（⑤の場合）'!$O30,IF(KE$16&lt;='様式３（療養者名簿）（⑤の場合）'!$W30,1,0),0),0)</f>
        <v>0</v>
      </c>
      <c r="KF21" s="139">
        <f>IF(KF$16-'様式３（療養者名簿）（⑤の場合）'!$O30+1&lt;=15,IF(KF$16&gt;='様式３（療養者名簿）（⑤の場合）'!$O30,IF(KF$16&lt;='様式３（療養者名簿）（⑤の場合）'!$W30,1,0),0),0)</f>
        <v>0</v>
      </c>
      <c r="KG21" s="139">
        <f>IF(KG$16-'様式３（療養者名簿）（⑤の場合）'!$O30+1&lt;=15,IF(KG$16&gt;='様式３（療養者名簿）（⑤の場合）'!$O30,IF(KG$16&lt;='様式３（療養者名簿）（⑤の場合）'!$W30,1,0),0),0)</f>
        <v>0</v>
      </c>
      <c r="KH21" s="139">
        <f>IF(KH$16-'様式３（療養者名簿）（⑤の場合）'!$O30+1&lt;=15,IF(KH$16&gt;='様式３（療養者名簿）（⑤の場合）'!$O30,IF(KH$16&lt;='様式３（療養者名簿）（⑤の場合）'!$W30,1,0),0),0)</f>
        <v>0</v>
      </c>
      <c r="KI21" s="139">
        <f>IF(KI$16-'様式３（療養者名簿）（⑤の場合）'!$O30+1&lt;=15,IF(KI$16&gt;='様式３（療養者名簿）（⑤の場合）'!$O30,IF(KI$16&lt;='様式３（療養者名簿）（⑤の場合）'!$W30,1,0),0),0)</f>
        <v>0</v>
      </c>
      <c r="KJ21" s="139">
        <f>IF(KJ$16-'様式３（療養者名簿）（⑤の場合）'!$O30+1&lt;=15,IF(KJ$16&gt;='様式３（療養者名簿）（⑤の場合）'!$O30,IF(KJ$16&lt;='様式３（療養者名簿）（⑤の場合）'!$W30,1,0),0),0)</f>
        <v>0</v>
      </c>
      <c r="KK21" s="139">
        <f>IF(KK$16-'様式３（療養者名簿）（⑤の場合）'!$O30+1&lt;=15,IF(KK$16&gt;='様式３（療養者名簿）（⑤の場合）'!$O30,IF(KK$16&lt;='様式３（療養者名簿）（⑤の場合）'!$W30,1,0),0),0)</f>
        <v>0</v>
      </c>
      <c r="KL21" s="139">
        <f>IF(KL$16-'様式３（療養者名簿）（⑤の場合）'!$O30+1&lt;=15,IF(KL$16&gt;='様式３（療養者名簿）（⑤の場合）'!$O30,IF(KL$16&lt;='様式３（療養者名簿）（⑤の場合）'!$W30,1,0),0),0)</f>
        <v>0</v>
      </c>
      <c r="KM21" s="139">
        <f>IF(KM$16-'様式３（療養者名簿）（⑤の場合）'!$O30+1&lt;=15,IF(KM$16&gt;='様式３（療養者名簿）（⑤の場合）'!$O30,IF(KM$16&lt;='様式３（療養者名簿）（⑤の場合）'!$W30,1,0),0),0)</f>
        <v>0</v>
      </c>
      <c r="KN21" s="139">
        <f>IF(KN$16-'様式３（療養者名簿）（⑤の場合）'!$O30+1&lt;=15,IF(KN$16&gt;='様式３（療養者名簿）（⑤の場合）'!$O30,IF(KN$16&lt;='様式３（療養者名簿）（⑤の場合）'!$W30,1,0),0),0)</f>
        <v>0</v>
      </c>
      <c r="KO21" s="139">
        <f>IF(KO$16-'様式３（療養者名簿）（⑤の場合）'!$O30+1&lt;=15,IF(KO$16&gt;='様式３（療養者名簿）（⑤の場合）'!$O30,IF(KO$16&lt;='様式３（療養者名簿）（⑤の場合）'!$W30,1,0),0),0)</f>
        <v>0</v>
      </c>
      <c r="KP21" s="139">
        <f>IF(KP$16-'様式３（療養者名簿）（⑤の場合）'!$O30+1&lt;=15,IF(KP$16&gt;='様式３（療養者名簿）（⑤の場合）'!$O30,IF(KP$16&lt;='様式３（療養者名簿）（⑤の場合）'!$W30,1,0),0),0)</f>
        <v>0</v>
      </c>
      <c r="KQ21" s="139">
        <f>IF(KQ$16-'様式３（療養者名簿）（⑤の場合）'!$O30+1&lt;=15,IF(KQ$16&gt;='様式３（療養者名簿）（⑤の場合）'!$O30,IF(KQ$16&lt;='様式３（療養者名簿）（⑤の場合）'!$W30,1,0),0),0)</f>
        <v>0</v>
      </c>
      <c r="KR21" s="139">
        <f>IF(KR$16-'様式３（療養者名簿）（⑤の場合）'!$O30+1&lt;=15,IF(KR$16&gt;='様式３（療養者名簿）（⑤の場合）'!$O30,IF(KR$16&lt;='様式３（療養者名簿）（⑤の場合）'!$W30,1,0),0),0)</f>
        <v>0</v>
      </c>
      <c r="KS21" s="139">
        <f>IF(KS$16-'様式３（療養者名簿）（⑤の場合）'!$O30+1&lt;=15,IF(KS$16&gt;='様式３（療養者名簿）（⑤の場合）'!$O30,IF(KS$16&lt;='様式３（療養者名簿）（⑤の場合）'!$W30,1,0),0),0)</f>
        <v>0</v>
      </c>
      <c r="KT21" s="139">
        <f>IF(KT$16-'様式３（療養者名簿）（⑤の場合）'!$O30+1&lt;=15,IF(KT$16&gt;='様式３（療養者名簿）（⑤の場合）'!$O30,IF(KT$16&lt;='様式３（療養者名簿）（⑤の場合）'!$W30,1,0),0),0)</f>
        <v>0</v>
      </c>
      <c r="KU21" s="139">
        <f>IF(KU$16-'様式３（療養者名簿）（⑤の場合）'!$O30+1&lt;=15,IF(KU$16&gt;='様式３（療養者名簿）（⑤の場合）'!$O30,IF(KU$16&lt;='様式３（療養者名簿）（⑤の場合）'!$W30,1,0),0),0)</f>
        <v>0</v>
      </c>
      <c r="KV21" s="139">
        <f>IF(KV$16-'様式３（療養者名簿）（⑤の場合）'!$O30+1&lt;=15,IF(KV$16&gt;='様式３（療養者名簿）（⑤の場合）'!$O30,IF(KV$16&lt;='様式３（療養者名簿）（⑤の場合）'!$W30,1,0),0),0)</f>
        <v>0</v>
      </c>
      <c r="KW21" s="139">
        <f>IF(KW$16-'様式３（療養者名簿）（⑤の場合）'!$O30+1&lt;=15,IF(KW$16&gt;='様式３（療養者名簿）（⑤の場合）'!$O30,IF(KW$16&lt;='様式３（療養者名簿）（⑤の場合）'!$W30,1,0),0),0)</f>
        <v>0</v>
      </c>
      <c r="KX21" s="139">
        <f>IF(KX$16-'様式３（療養者名簿）（⑤の場合）'!$O30+1&lt;=15,IF(KX$16&gt;='様式３（療養者名簿）（⑤の場合）'!$O30,IF(KX$16&lt;='様式３（療養者名簿）（⑤の場合）'!$W30,1,0),0),0)</f>
        <v>0</v>
      </c>
      <c r="KY21" s="139">
        <f>IF(KY$16-'様式３（療養者名簿）（⑤の場合）'!$O30+1&lt;=15,IF(KY$16&gt;='様式３（療養者名簿）（⑤の場合）'!$O30,IF(KY$16&lt;='様式３（療養者名簿）（⑤の場合）'!$W30,1,0),0),0)</f>
        <v>0</v>
      </c>
      <c r="KZ21" s="139">
        <f>IF(KZ$16-'様式３（療養者名簿）（⑤の場合）'!$O30+1&lt;=15,IF(KZ$16&gt;='様式３（療養者名簿）（⑤の場合）'!$O30,IF(KZ$16&lt;='様式３（療養者名簿）（⑤の場合）'!$W30,1,0),0),0)</f>
        <v>0</v>
      </c>
      <c r="LA21" s="139">
        <f>IF(LA$16-'様式３（療養者名簿）（⑤の場合）'!$O30+1&lt;=15,IF(LA$16&gt;='様式３（療養者名簿）（⑤の場合）'!$O30,IF(LA$16&lt;='様式３（療養者名簿）（⑤の場合）'!$W30,1,0),0),0)</f>
        <v>0</v>
      </c>
      <c r="LB21" s="139">
        <f>IF(LB$16-'様式３（療養者名簿）（⑤の場合）'!$O30+1&lt;=15,IF(LB$16&gt;='様式３（療養者名簿）（⑤の場合）'!$O30,IF(LB$16&lt;='様式３（療養者名簿）（⑤の場合）'!$W30,1,0),0),0)</f>
        <v>0</v>
      </c>
      <c r="LC21" s="139">
        <f>IF(LC$16-'様式３（療養者名簿）（⑤の場合）'!$O30+1&lt;=15,IF(LC$16&gt;='様式３（療養者名簿）（⑤の場合）'!$O30,IF(LC$16&lt;='様式３（療養者名簿）（⑤の場合）'!$W30,1,0),0),0)</f>
        <v>0</v>
      </c>
      <c r="LD21" s="139">
        <f>IF(LD$16-'様式３（療養者名簿）（⑤の場合）'!$O30+1&lt;=15,IF(LD$16&gt;='様式３（療養者名簿）（⑤の場合）'!$O30,IF(LD$16&lt;='様式３（療養者名簿）（⑤の場合）'!$W30,1,0),0),0)</f>
        <v>0</v>
      </c>
      <c r="LE21" s="139">
        <f>IF(LE$16-'様式３（療養者名簿）（⑤の場合）'!$O30+1&lt;=15,IF(LE$16&gt;='様式３（療養者名簿）（⑤の場合）'!$O30,IF(LE$16&lt;='様式３（療養者名簿）（⑤の場合）'!$W30,1,0),0),0)</f>
        <v>0</v>
      </c>
      <c r="LF21" s="139">
        <f>IF(LF$16-'様式３（療養者名簿）（⑤の場合）'!$O30+1&lt;=15,IF(LF$16&gt;='様式３（療養者名簿）（⑤の場合）'!$O30,IF(LF$16&lt;='様式３（療養者名簿）（⑤の場合）'!$W30,1,0),0),0)</f>
        <v>0</v>
      </c>
      <c r="LG21" s="139">
        <f>IF(LG$16-'様式３（療養者名簿）（⑤の場合）'!$O30+1&lt;=15,IF(LG$16&gt;='様式３（療養者名簿）（⑤の場合）'!$O30,IF(LG$16&lt;='様式３（療養者名簿）（⑤の場合）'!$W30,1,0),0),0)</f>
        <v>0</v>
      </c>
      <c r="LH21" s="139">
        <f>IF(LH$16-'様式３（療養者名簿）（⑤の場合）'!$O30+1&lt;=15,IF(LH$16&gt;='様式３（療養者名簿）（⑤の場合）'!$O30,IF(LH$16&lt;='様式３（療養者名簿）（⑤の場合）'!$W30,1,0),0),0)</f>
        <v>0</v>
      </c>
      <c r="LI21" s="139">
        <f>IF(LI$16-'様式３（療養者名簿）（⑤の場合）'!$O30+1&lt;=15,IF(LI$16&gt;='様式３（療養者名簿）（⑤の場合）'!$O30,IF(LI$16&lt;='様式３（療養者名簿）（⑤の場合）'!$W30,1,0),0),0)</f>
        <v>0</v>
      </c>
      <c r="LJ21" s="139">
        <f>IF(LJ$16-'様式３（療養者名簿）（⑤の場合）'!$O30+1&lt;=15,IF(LJ$16&gt;='様式３（療養者名簿）（⑤の場合）'!$O30,IF(LJ$16&lt;='様式３（療養者名簿）（⑤の場合）'!$W30,1,0),0),0)</f>
        <v>0</v>
      </c>
      <c r="LK21" s="139">
        <f>IF(LK$16-'様式３（療養者名簿）（⑤の場合）'!$O30+1&lt;=15,IF(LK$16&gt;='様式３（療養者名簿）（⑤の場合）'!$O30,IF(LK$16&lt;='様式３（療養者名簿）（⑤の場合）'!$W30,1,0),0),0)</f>
        <v>0</v>
      </c>
      <c r="LL21" s="139">
        <f>IF(LL$16-'様式３（療養者名簿）（⑤の場合）'!$O30+1&lt;=15,IF(LL$16&gt;='様式３（療養者名簿）（⑤の場合）'!$O30,IF(LL$16&lt;='様式３（療養者名簿）（⑤の場合）'!$W30,1,0),0),0)</f>
        <v>0</v>
      </c>
      <c r="LM21" s="139">
        <f>IF(LM$16-'様式３（療養者名簿）（⑤の場合）'!$O30+1&lt;=15,IF(LM$16&gt;='様式３（療養者名簿）（⑤の場合）'!$O30,IF(LM$16&lt;='様式３（療養者名簿）（⑤の場合）'!$W30,1,0),0),0)</f>
        <v>0</v>
      </c>
      <c r="LN21" s="139">
        <f>IF(LN$16-'様式３（療養者名簿）（⑤の場合）'!$O30+1&lt;=15,IF(LN$16&gt;='様式３（療養者名簿）（⑤の場合）'!$O30,IF(LN$16&lt;='様式３（療養者名簿）（⑤の場合）'!$W30,1,0),0),0)</f>
        <v>0</v>
      </c>
      <c r="LO21" s="139">
        <f>IF(LO$16-'様式３（療養者名簿）（⑤の場合）'!$O30+1&lt;=15,IF(LO$16&gt;='様式３（療養者名簿）（⑤の場合）'!$O30,IF(LO$16&lt;='様式３（療養者名簿）（⑤の場合）'!$W30,1,0),0),0)</f>
        <v>0</v>
      </c>
      <c r="LP21" s="139">
        <f>IF(LP$16-'様式３（療養者名簿）（⑤の場合）'!$O30+1&lt;=15,IF(LP$16&gt;='様式３（療養者名簿）（⑤の場合）'!$O30,IF(LP$16&lt;='様式３（療養者名簿）（⑤の場合）'!$W30,1,0),0),0)</f>
        <v>0</v>
      </c>
      <c r="LQ21" s="139">
        <f>IF(LQ$16-'様式３（療養者名簿）（⑤の場合）'!$O30+1&lt;=15,IF(LQ$16&gt;='様式３（療養者名簿）（⑤の場合）'!$O30,IF(LQ$16&lt;='様式３（療養者名簿）（⑤の場合）'!$W30,1,0),0),0)</f>
        <v>0</v>
      </c>
      <c r="LR21" s="139">
        <f>IF(LR$16-'様式３（療養者名簿）（⑤の場合）'!$O30+1&lt;=15,IF(LR$16&gt;='様式３（療養者名簿）（⑤の場合）'!$O30,IF(LR$16&lt;='様式３（療養者名簿）（⑤の場合）'!$W30,1,0),0),0)</f>
        <v>0</v>
      </c>
      <c r="LS21" s="139">
        <f>IF(LS$16-'様式３（療養者名簿）（⑤の場合）'!$O30+1&lt;=15,IF(LS$16&gt;='様式３（療養者名簿）（⑤の場合）'!$O30,IF(LS$16&lt;='様式３（療養者名簿）（⑤の場合）'!$W30,1,0),0),0)</f>
        <v>0</v>
      </c>
      <c r="LT21" s="139">
        <f>IF(LT$16-'様式３（療養者名簿）（⑤の場合）'!$O30+1&lt;=15,IF(LT$16&gt;='様式３（療養者名簿）（⑤の場合）'!$O30,IF(LT$16&lt;='様式３（療養者名簿）（⑤の場合）'!$W30,1,0),0),0)</f>
        <v>0</v>
      </c>
      <c r="LU21" s="139">
        <f>IF(LU$16-'様式３（療養者名簿）（⑤の場合）'!$O30+1&lt;=15,IF(LU$16&gt;='様式３（療養者名簿）（⑤の場合）'!$O30,IF(LU$16&lt;='様式３（療養者名簿）（⑤の場合）'!$W30,1,0),0),0)</f>
        <v>0</v>
      </c>
      <c r="LV21" s="139">
        <f>IF(LV$16-'様式３（療養者名簿）（⑤の場合）'!$O30+1&lt;=15,IF(LV$16&gt;='様式３（療養者名簿）（⑤の場合）'!$O30,IF(LV$16&lt;='様式３（療養者名簿）（⑤の場合）'!$W30,1,0),0),0)</f>
        <v>0</v>
      </c>
      <c r="LW21" s="139">
        <f>IF(LW$16-'様式３（療養者名簿）（⑤の場合）'!$O30+1&lt;=15,IF(LW$16&gt;='様式３（療養者名簿）（⑤の場合）'!$O30,IF(LW$16&lt;='様式３（療養者名簿）（⑤の場合）'!$W30,1,0),0),0)</f>
        <v>0</v>
      </c>
      <c r="LX21" s="139">
        <f>IF(LX$16-'様式３（療養者名簿）（⑤の場合）'!$O30+1&lt;=15,IF(LX$16&gt;='様式３（療養者名簿）（⑤の場合）'!$O30,IF(LX$16&lt;='様式３（療養者名簿）（⑤の場合）'!$W30,1,0),0),0)</f>
        <v>0</v>
      </c>
      <c r="LY21" s="139">
        <f>IF(LY$16-'様式３（療養者名簿）（⑤の場合）'!$O30+1&lt;=15,IF(LY$16&gt;='様式３（療養者名簿）（⑤の場合）'!$O30,IF(LY$16&lt;='様式３（療養者名簿）（⑤の場合）'!$W30,1,0),0),0)</f>
        <v>0</v>
      </c>
      <c r="LZ21" s="139">
        <f>IF(LZ$16-'様式３（療養者名簿）（⑤の場合）'!$O30+1&lt;=15,IF(LZ$16&gt;='様式３（療養者名簿）（⑤の場合）'!$O30,IF(LZ$16&lt;='様式３（療養者名簿）（⑤の場合）'!$W30,1,0),0),0)</f>
        <v>0</v>
      </c>
      <c r="MA21" s="139">
        <f>IF(MA$16-'様式３（療養者名簿）（⑤の場合）'!$O30+1&lt;=15,IF(MA$16&gt;='様式３（療養者名簿）（⑤の場合）'!$O30,IF(MA$16&lt;='様式３（療養者名簿）（⑤の場合）'!$W30,1,0),0),0)</f>
        <v>0</v>
      </c>
      <c r="MB21" s="139">
        <f>IF(MB$16-'様式３（療養者名簿）（⑤の場合）'!$O30+1&lt;=15,IF(MB$16&gt;='様式３（療養者名簿）（⑤の場合）'!$O30,IF(MB$16&lt;='様式３（療養者名簿）（⑤の場合）'!$W30,1,0),0),0)</f>
        <v>0</v>
      </c>
      <c r="MC21" s="139">
        <f>IF(MC$16-'様式３（療養者名簿）（⑤の場合）'!$O30+1&lt;=15,IF(MC$16&gt;='様式３（療養者名簿）（⑤の場合）'!$O30,IF(MC$16&lt;='様式３（療養者名簿）（⑤の場合）'!$W30,1,0),0),0)</f>
        <v>0</v>
      </c>
      <c r="MD21" s="139">
        <f>IF(MD$16-'様式３（療養者名簿）（⑤の場合）'!$O30+1&lt;=15,IF(MD$16&gt;='様式３（療養者名簿）（⑤の場合）'!$O30,IF(MD$16&lt;='様式３（療養者名簿）（⑤の場合）'!$W30,1,0),0),0)</f>
        <v>0</v>
      </c>
      <c r="ME21" s="139">
        <f>IF(ME$16-'様式３（療養者名簿）（⑤の場合）'!$O30+1&lt;=15,IF(ME$16&gt;='様式３（療養者名簿）（⑤の場合）'!$O30,IF(ME$16&lt;='様式３（療養者名簿）（⑤の場合）'!$W30,1,0),0),0)</f>
        <v>0</v>
      </c>
      <c r="MF21" s="139">
        <f>IF(MF$16-'様式３（療養者名簿）（⑤の場合）'!$O30+1&lt;=15,IF(MF$16&gt;='様式３（療養者名簿）（⑤の場合）'!$O30,IF(MF$16&lt;='様式３（療養者名簿）（⑤の場合）'!$W30,1,0),0),0)</f>
        <v>0</v>
      </c>
      <c r="MG21" s="139">
        <f>IF(MG$16-'様式３（療養者名簿）（⑤の場合）'!$O30+1&lt;=15,IF(MG$16&gt;='様式３（療養者名簿）（⑤の場合）'!$O30,IF(MG$16&lt;='様式３（療養者名簿）（⑤の場合）'!$W30,1,0),0),0)</f>
        <v>0</v>
      </c>
      <c r="MH21" s="139">
        <f>IF(MH$16-'様式３（療養者名簿）（⑤の場合）'!$O30+1&lt;=15,IF(MH$16&gt;='様式３（療養者名簿）（⑤の場合）'!$O30,IF(MH$16&lt;='様式３（療養者名簿）（⑤の場合）'!$W30,1,0),0),0)</f>
        <v>0</v>
      </c>
      <c r="MI21" s="139">
        <f>IF(MI$16-'様式３（療養者名簿）（⑤の場合）'!$O30+1&lt;=15,IF(MI$16&gt;='様式３（療養者名簿）（⑤の場合）'!$O30,IF(MI$16&lt;='様式３（療養者名簿）（⑤の場合）'!$W30,1,0),0),0)</f>
        <v>0</v>
      </c>
      <c r="MJ21" s="139">
        <f>IF(MJ$16-'様式３（療養者名簿）（⑤の場合）'!$O30+1&lt;=15,IF(MJ$16&gt;='様式３（療養者名簿）（⑤の場合）'!$O30,IF(MJ$16&lt;='様式３（療養者名簿）（⑤の場合）'!$W30,1,0),0),0)</f>
        <v>0</v>
      </c>
      <c r="MK21" s="139">
        <f>IF(MK$16-'様式３（療養者名簿）（⑤の場合）'!$O30+1&lt;=15,IF(MK$16&gt;='様式３（療養者名簿）（⑤の場合）'!$O30,IF(MK$16&lt;='様式３（療養者名簿）（⑤の場合）'!$W30,1,0),0),0)</f>
        <v>0</v>
      </c>
      <c r="ML21" s="139">
        <f>IF(ML$16-'様式３（療養者名簿）（⑤の場合）'!$O30+1&lt;=15,IF(ML$16&gt;='様式３（療養者名簿）（⑤の場合）'!$O30,IF(ML$16&lt;='様式３（療養者名簿）（⑤の場合）'!$W30,1,0),0),0)</f>
        <v>0</v>
      </c>
      <c r="MM21" s="139">
        <f>IF(MM$16-'様式３（療養者名簿）（⑤の場合）'!$O30+1&lt;=15,IF(MM$16&gt;='様式３（療養者名簿）（⑤の場合）'!$O30,IF(MM$16&lt;='様式３（療養者名簿）（⑤の場合）'!$W30,1,0),0),0)</f>
        <v>0</v>
      </c>
      <c r="MN21" s="139">
        <f>IF(MN$16-'様式３（療養者名簿）（⑤の場合）'!$O30+1&lt;=15,IF(MN$16&gt;='様式３（療養者名簿）（⑤の場合）'!$O30,IF(MN$16&lt;='様式３（療養者名簿）（⑤の場合）'!$W30,1,0),0),0)</f>
        <v>0</v>
      </c>
      <c r="MO21" s="139">
        <f>IF(MO$16-'様式３（療養者名簿）（⑤の場合）'!$O30+1&lt;=15,IF(MO$16&gt;='様式３（療養者名簿）（⑤の場合）'!$O30,IF(MO$16&lt;='様式３（療養者名簿）（⑤の場合）'!$W30,1,0),0),0)</f>
        <v>0</v>
      </c>
      <c r="MP21" s="139">
        <f>IF(MP$16-'様式３（療養者名簿）（⑤の場合）'!$O30+1&lt;=15,IF(MP$16&gt;='様式３（療養者名簿）（⑤の場合）'!$O30,IF(MP$16&lt;='様式３（療養者名簿）（⑤の場合）'!$W30,1,0),0),0)</f>
        <v>0</v>
      </c>
      <c r="MQ21" s="139">
        <f>IF(MQ$16-'様式３（療養者名簿）（⑤の場合）'!$O30+1&lt;=15,IF(MQ$16&gt;='様式３（療養者名簿）（⑤の場合）'!$O30,IF(MQ$16&lt;='様式３（療養者名簿）（⑤の場合）'!$W30,1,0),0),0)</f>
        <v>0</v>
      </c>
      <c r="MR21" s="139">
        <f>IF(MR$16-'様式３（療養者名簿）（⑤の場合）'!$O30+1&lt;=15,IF(MR$16&gt;='様式３（療養者名簿）（⑤の場合）'!$O30,IF(MR$16&lt;='様式３（療養者名簿）（⑤の場合）'!$W30,1,0),0),0)</f>
        <v>0</v>
      </c>
      <c r="MS21" s="139">
        <f>IF(MS$16-'様式３（療養者名簿）（⑤の場合）'!$O30+1&lt;=15,IF(MS$16&gt;='様式３（療養者名簿）（⑤の場合）'!$O30,IF(MS$16&lt;='様式３（療養者名簿）（⑤の場合）'!$W30,1,0),0),0)</f>
        <v>0</v>
      </c>
      <c r="MT21" s="139">
        <f>IF(MT$16-'様式３（療養者名簿）（⑤の場合）'!$O30+1&lt;=15,IF(MT$16&gt;='様式３（療養者名簿）（⑤の場合）'!$O30,IF(MT$16&lt;='様式３（療養者名簿）（⑤の場合）'!$W30,1,0),0),0)</f>
        <v>0</v>
      </c>
      <c r="MU21" s="139">
        <f>IF(MU$16-'様式３（療養者名簿）（⑤の場合）'!$O30+1&lt;=15,IF(MU$16&gt;='様式３（療養者名簿）（⑤の場合）'!$O30,IF(MU$16&lt;='様式３（療養者名簿）（⑤の場合）'!$W30,1,0),0),0)</f>
        <v>0</v>
      </c>
      <c r="MV21" s="139">
        <f>IF(MV$16-'様式３（療養者名簿）（⑤の場合）'!$O30+1&lt;=15,IF(MV$16&gt;='様式３（療養者名簿）（⑤の場合）'!$O30,IF(MV$16&lt;='様式３（療養者名簿）（⑤の場合）'!$W30,1,0),0),0)</f>
        <v>0</v>
      </c>
      <c r="MW21" s="139">
        <f>IF(MW$16-'様式３（療養者名簿）（⑤の場合）'!$O30+1&lt;=15,IF(MW$16&gt;='様式３（療養者名簿）（⑤の場合）'!$O30,IF(MW$16&lt;='様式３（療養者名簿）（⑤の場合）'!$W30,1,0),0),0)</f>
        <v>0</v>
      </c>
      <c r="MX21" s="139">
        <f>IF(MX$16-'様式３（療養者名簿）（⑤の場合）'!$O30+1&lt;=15,IF(MX$16&gt;='様式３（療養者名簿）（⑤の場合）'!$O30,IF(MX$16&lt;='様式３（療養者名簿）（⑤の場合）'!$W30,1,0),0),0)</f>
        <v>0</v>
      </c>
      <c r="MY21" s="139">
        <f>IF(MY$16-'様式３（療養者名簿）（⑤の場合）'!$O30+1&lt;=15,IF(MY$16&gt;='様式３（療養者名簿）（⑤の場合）'!$O30,IF(MY$16&lt;='様式３（療養者名簿）（⑤の場合）'!$W30,1,0),0),0)</f>
        <v>0</v>
      </c>
      <c r="MZ21" s="139">
        <f>IF(MZ$16-'様式３（療養者名簿）（⑤の場合）'!$O30+1&lt;=15,IF(MZ$16&gt;='様式３（療養者名簿）（⑤の場合）'!$O30,IF(MZ$16&lt;='様式３（療養者名簿）（⑤の場合）'!$W30,1,0),0),0)</f>
        <v>0</v>
      </c>
      <c r="NA21" s="139">
        <f>IF(NA$16-'様式３（療養者名簿）（⑤の場合）'!$O30+1&lt;=15,IF(NA$16&gt;='様式３（療養者名簿）（⑤の場合）'!$O30,IF(NA$16&lt;='様式３（療養者名簿）（⑤の場合）'!$W30,1,0),0),0)</f>
        <v>0</v>
      </c>
      <c r="NB21" s="139">
        <f>IF(NB$16-'様式３（療養者名簿）（⑤の場合）'!$O30+1&lt;=15,IF(NB$16&gt;='様式３（療養者名簿）（⑤の場合）'!$O30,IF(NB$16&lt;='様式３（療養者名簿）（⑤の場合）'!$W30,1,0),0),0)</f>
        <v>0</v>
      </c>
      <c r="NC21" s="139">
        <f>IF(NC$16-'様式３（療養者名簿）（⑤の場合）'!$O30+1&lt;=15,IF(NC$16&gt;='様式３（療養者名簿）（⑤の場合）'!$O30,IF(NC$16&lt;='様式３（療養者名簿）（⑤の場合）'!$W30,1,0),0),0)</f>
        <v>0</v>
      </c>
      <c r="ND21" s="139">
        <f>IF(ND$16-'様式３（療養者名簿）（⑤の場合）'!$O30+1&lt;=15,IF(ND$16&gt;='様式３（療養者名簿）（⑤の場合）'!$O30,IF(ND$16&lt;='様式３（療養者名簿）（⑤の場合）'!$W30,1,0),0),0)</f>
        <v>0</v>
      </c>
      <c r="NE21" s="139">
        <f>IF(NE$16-'様式３（療養者名簿）（⑤の場合）'!$O30+1&lt;=15,IF(NE$16&gt;='様式３（療養者名簿）（⑤の場合）'!$O30,IF(NE$16&lt;='様式３（療養者名簿）（⑤の場合）'!$W30,1,0),0),0)</f>
        <v>0</v>
      </c>
      <c r="NF21" s="139">
        <f>IF(NF$16-'様式３（療養者名簿）（⑤の場合）'!$O30+1&lt;=15,IF(NF$16&gt;='様式３（療養者名簿）（⑤の場合）'!$O30,IF(NF$16&lt;='様式３（療養者名簿）（⑤の場合）'!$W30,1,0),0),0)</f>
        <v>0</v>
      </c>
      <c r="NG21" s="139">
        <f>IF(NG$16-'様式３（療養者名簿）（⑤の場合）'!$O30+1&lt;=15,IF(NG$16&gt;='様式３（療養者名簿）（⑤の場合）'!$O30,IF(NG$16&lt;='様式３（療養者名簿）（⑤の場合）'!$W30,1,0),0),0)</f>
        <v>0</v>
      </c>
      <c r="NH21" s="139">
        <f>IF(NH$16-'様式３（療養者名簿）（⑤の場合）'!$O30+1&lt;=15,IF(NH$16&gt;='様式３（療養者名簿）（⑤の場合）'!$O30,IF(NH$16&lt;='様式３（療養者名簿）（⑤の場合）'!$W30,1,0),0),0)</f>
        <v>0</v>
      </c>
      <c r="NI21" s="139">
        <f>IF(NI$16-'様式３（療養者名簿）（⑤の場合）'!$O30+1&lt;=15,IF(NI$16&gt;='様式３（療養者名簿）（⑤の場合）'!$O30,IF(NI$16&lt;='様式３（療養者名簿）（⑤の場合）'!$W30,1,0),0),0)</f>
        <v>0</v>
      </c>
      <c r="NJ21" s="139">
        <f>IF(NJ$16-'様式３（療養者名簿）（⑤の場合）'!$O30+1&lt;=15,IF(NJ$16&gt;='様式３（療養者名簿）（⑤の場合）'!$O30,IF(NJ$16&lt;='様式３（療養者名簿）（⑤の場合）'!$W30,1,0),0),0)</f>
        <v>0</v>
      </c>
      <c r="NK21" s="139">
        <f>IF(NK$16-'様式３（療養者名簿）（⑤の場合）'!$O30+1&lt;=15,IF(NK$16&gt;='様式３（療養者名簿）（⑤の場合）'!$O30,IF(NK$16&lt;='様式３（療養者名簿）（⑤の場合）'!$W30,1,0),0),0)</f>
        <v>0</v>
      </c>
      <c r="NL21" s="139">
        <f>IF(NL$16-'様式３（療養者名簿）（⑤の場合）'!$O30+1&lt;=15,IF(NL$16&gt;='様式３（療養者名簿）（⑤の場合）'!$O30,IF(NL$16&lt;='様式３（療養者名簿）（⑤の場合）'!$W30,1,0),0),0)</f>
        <v>0</v>
      </c>
      <c r="NM21" s="139">
        <f>IF(NM$16-'様式３（療養者名簿）（⑤の場合）'!$O30+1&lt;=15,IF(NM$16&gt;='様式３（療養者名簿）（⑤の場合）'!$O30,IF(NM$16&lt;='様式３（療養者名簿）（⑤の場合）'!$W30,1,0),0),0)</f>
        <v>0</v>
      </c>
      <c r="NN21" s="139">
        <f>IF(NN$16-'様式３（療養者名簿）（⑤の場合）'!$O30+1&lt;=15,IF(NN$16&gt;='様式３（療養者名簿）（⑤の場合）'!$O30,IF(NN$16&lt;='様式３（療養者名簿）（⑤の場合）'!$W30,1,0),0),0)</f>
        <v>0</v>
      </c>
      <c r="NO21" s="139">
        <f>IF(NO$16-'様式３（療養者名簿）（⑤の場合）'!$O30+1&lt;=15,IF(NO$16&gt;='様式３（療養者名簿）（⑤の場合）'!$O30,IF(NO$16&lt;='様式３（療養者名簿）（⑤の場合）'!$W30,1,0),0),0)</f>
        <v>0</v>
      </c>
      <c r="NP21" s="139">
        <f>IF(NP$16-'様式３（療養者名簿）（⑤の場合）'!$O30+1&lt;=15,IF(NP$16&gt;='様式３（療養者名簿）（⑤の場合）'!$O30,IF(NP$16&lt;='様式３（療養者名簿）（⑤の場合）'!$W30,1,0),0),0)</f>
        <v>0</v>
      </c>
      <c r="NQ21" s="139">
        <f>IF(NQ$16-'様式３（療養者名簿）（⑤の場合）'!$O30+1&lt;=15,IF(NQ$16&gt;='様式３（療養者名簿）（⑤の場合）'!$O30,IF(NQ$16&lt;='様式３（療養者名簿）（⑤の場合）'!$W30,1,0),0),0)</f>
        <v>0</v>
      </c>
      <c r="NR21" s="139">
        <f>IF(NR$16-'様式３（療養者名簿）（⑤の場合）'!$O30+1&lt;=15,IF(NR$16&gt;='様式３（療養者名簿）（⑤の場合）'!$O30,IF(NR$16&lt;='様式３（療養者名簿）（⑤の場合）'!$W30,1,0),0),0)</f>
        <v>0</v>
      </c>
      <c r="NS21" s="139">
        <f>IF(NS$16-'様式３（療養者名簿）（⑤の場合）'!$O30+1&lt;=15,IF(NS$16&gt;='様式３（療養者名簿）（⑤の場合）'!$O30,IF(NS$16&lt;='様式３（療養者名簿）（⑤の場合）'!$W30,1,0),0),0)</f>
        <v>0</v>
      </c>
      <c r="NT21" s="139">
        <f>IF(NT$16-'様式３（療養者名簿）（⑤の場合）'!$O30+1&lt;=15,IF(NT$16&gt;='様式３（療養者名簿）（⑤の場合）'!$O30,IF(NT$16&lt;='様式３（療養者名簿）（⑤の場合）'!$W30,1,0),0),0)</f>
        <v>0</v>
      </c>
      <c r="NU21" s="139">
        <f>IF(NU$16-'様式３（療養者名簿）（⑤の場合）'!$O30+1&lt;=15,IF(NU$16&gt;='様式３（療養者名簿）（⑤の場合）'!$O30,IF(NU$16&lt;='様式３（療養者名簿）（⑤の場合）'!$W30,1,0),0),0)</f>
        <v>0</v>
      </c>
      <c r="NV21" s="139">
        <f>IF(NV$16-'様式３（療養者名簿）（⑤の場合）'!$O30+1&lt;=15,IF(NV$16&gt;='様式３（療養者名簿）（⑤の場合）'!$O30,IF(NV$16&lt;='様式３（療養者名簿）（⑤の場合）'!$W30,1,0),0),0)</f>
        <v>0</v>
      </c>
      <c r="NW21" s="139">
        <f>IF(NW$16-'様式３（療養者名簿）（⑤の場合）'!$O30+1&lt;=15,IF(NW$16&gt;='様式３（療養者名簿）（⑤の場合）'!$O30,IF(NW$16&lt;='様式３（療養者名簿）（⑤の場合）'!$W30,1,0),0),0)</f>
        <v>0</v>
      </c>
      <c r="NX21" s="139">
        <f>IF(NX$16-'様式３（療養者名簿）（⑤の場合）'!$O30+1&lt;=15,IF(NX$16&gt;='様式３（療養者名簿）（⑤の場合）'!$O30,IF(NX$16&lt;='様式３（療養者名簿）（⑤の場合）'!$W30,1,0),0),0)</f>
        <v>0</v>
      </c>
      <c r="NY21" s="139">
        <f>IF(NY$16-'様式３（療養者名簿）（⑤の場合）'!$O30+1&lt;=15,IF(NY$16&gt;='様式３（療養者名簿）（⑤の場合）'!$O30,IF(NY$16&lt;='様式３（療養者名簿）（⑤の場合）'!$W30,1,0),0),0)</f>
        <v>0</v>
      </c>
      <c r="NZ21" s="139">
        <f>IF(NZ$16-'様式３（療養者名簿）（⑤の場合）'!$O30+1&lt;=15,IF(NZ$16&gt;='様式３（療養者名簿）（⑤の場合）'!$O30,IF(NZ$16&lt;='様式３（療養者名簿）（⑤の場合）'!$W30,1,0),0),0)</f>
        <v>0</v>
      </c>
      <c r="OA21" s="139">
        <f>IF(OA$16-'様式３（療養者名簿）（⑤の場合）'!$O30+1&lt;=15,IF(OA$16&gt;='様式３（療養者名簿）（⑤の場合）'!$O30,IF(OA$16&lt;='様式３（療養者名簿）（⑤の場合）'!$W30,1,0),0),0)</f>
        <v>0</v>
      </c>
      <c r="OB21" s="139">
        <f>IF(OB$16-'様式３（療養者名簿）（⑤の場合）'!$O30+1&lt;=15,IF(OB$16&gt;='様式３（療養者名簿）（⑤の場合）'!$O30,IF(OB$16&lt;='様式３（療養者名簿）（⑤の場合）'!$W30,1,0),0),0)</f>
        <v>0</v>
      </c>
      <c r="OC21" s="139">
        <f>IF(OC$16-'様式３（療養者名簿）（⑤の場合）'!$O30+1&lt;=15,IF(OC$16&gt;='様式３（療養者名簿）（⑤の場合）'!$O30,IF(OC$16&lt;='様式３（療養者名簿）（⑤の場合）'!$W30,1,0),0),0)</f>
        <v>0</v>
      </c>
      <c r="OD21" s="139">
        <f>IF(OD$16-'様式３（療養者名簿）（⑤の場合）'!$O30+1&lt;=15,IF(OD$16&gt;='様式３（療養者名簿）（⑤の場合）'!$O30,IF(OD$16&lt;='様式３（療養者名簿）（⑤の場合）'!$W30,1,0),0),0)</f>
        <v>0</v>
      </c>
      <c r="OE21" s="139">
        <f>IF(OE$16-'様式３（療養者名簿）（⑤の場合）'!$O30+1&lt;=15,IF(OE$16&gt;='様式３（療養者名簿）（⑤の場合）'!$O30,IF(OE$16&lt;='様式３（療養者名簿）（⑤の場合）'!$W30,1,0),0),0)</f>
        <v>0</v>
      </c>
      <c r="OF21" s="139">
        <f>IF(OF$16-'様式３（療養者名簿）（⑤の場合）'!$O30+1&lt;=15,IF(OF$16&gt;='様式３（療養者名簿）（⑤の場合）'!$O30,IF(OF$16&lt;='様式３（療養者名簿）（⑤の場合）'!$W30,1,0),0),0)</f>
        <v>0</v>
      </c>
      <c r="OG21" s="139">
        <f>IF(OG$16-'様式３（療養者名簿）（⑤の場合）'!$O30+1&lt;=15,IF(OG$16&gt;='様式３（療養者名簿）（⑤の場合）'!$O30,IF(OG$16&lt;='様式３（療養者名簿）（⑤の場合）'!$W30,1,0),0),0)</f>
        <v>0</v>
      </c>
      <c r="OH21" s="139">
        <f>IF(OH$16-'様式３（療養者名簿）（⑤の場合）'!$O30+1&lt;=15,IF(OH$16&gt;='様式３（療養者名簿）（⑤の場合）'!$O30,IF(OH$16&lt;='様式３（療養者名簿）（⑤の場合）'!$W30,1,0),0),0)</f>
        <v>0</v>
      </c>
      <c r="OI21" s="139">
        <f>IF(OI$16-'様式３（療養者名簿）（⑤の場合）'!$O30+1&lt;=15,IF(OI$16&gt;='様式３（療養者名簿）（⑤の場合）'!$O30,IF(OI$16&lt;='様式３（療養者名簿）（⑤の場合）'!$W30,1,0),0),0)</f>
        <v>0</v>
      </c>
      <c r="OJ21" s="139">
        <f>IF(OJ$16-'様式３（療養者名簿）（⑤の場合）'!$O30+1&lt;=15,IF(OJ$16&gt;='様式３（療養者名簿）（⑤の場合）'!$O30,IF(OJ$16&lt;='様式３（療養者名簿）（⑤の場合）'!$W30,1,0),0),0)</f>
        <v>0</v>
      </c>
      <c r="OK21" s="139">
        <f>IF(OK$16-'様式３（療養者名簿）（⑤の場合）'!$O30+1&lt;=15,IF(OK$16&gt;='様式３（療養者名簿）（⑤の場合）'!$O30,IF(OK$16&lt;='様式３（療養者名簿）（⑤の場合）'!$W30,1,0),0),0)</f>
        <v>0</v>
      </c>
      <c r="OL21" s="139">
        <f>IF(OL$16-'様式３（療養者名簿）（⑤の場合）'!$O30+1&lt;=15,IF(OL$16&gt;='様式３（療養者名簿）（⑤の場合）'!$O30,IF(OL$16&lt;='様式３（療養者名簿）（⑤の場合）'!$W30,1,0),0),0)</f>
        <v>0</v>
      </c>
      <c r="OM21" s="139">
        <f>IF(OM$16-'様式３（療養者名簿）（⑤の場合）'!$O30+1&lt;=15,IF(OM$16&gt;='様式３（療養者名簿）（⑤の場合）'!$O30,IF(OM$16&lt;='様式３（療養者名簿）（⑤の場合）'!$W30,1,0),0),0)</f>
        <v>0</v>
      </c>
      <c r="ON21" s="139">
        <f>IF(ON$16-'様式３（療養者名簿）（⑤の場合）'!$O30+1&lt;=15,IF(ON$16&gt;='様式３（療養者名簿）（⑤の場合）'!$O30,IF(ON$16&lt;='様式３（療養者名簿）（⑤の場合）'!$W30,1,0),0),0)</f>
        <v>0</v>
      </c>
      <c r="OO21" s="139">
        <f>IF(OO$16-'様式３（療養者名簿）（⑤の場合）'!$O30+1&lt;=15,IF(OO$16&gt;='様式３（療養者名簿）（⑤の場合）'!$O30,IF(OO$16&lt;='様式３（療養者名簿）（⑤の場合）'!$W30,1,0),0),0)</f>
        <v>0</v>
      </c>
      <c r="OP21" s="139">
        <f>IF(OP$16-'様式３（療養者名簿）（⑤の場合）'!$O30+1&lt;=15,IF(OP$16&gt;='様式３（療養者名簿）（⑤の場合）'!$O30,IF(OP$16&lt;='様式３（療養者名簿）（⑤の場合）'!$W30,1,0),0),0)</f>
        <v>0</v>
      </c>
      <c r="OQ21" s="139">
        <f>IF(OQ$16-'様式３（療養者名簿）（⑤の場合）'!$O30+1&lt;=15,IF(OQ$16&gt;='様式３（療養者名簿）（⑤の場合）'!$O30,IF(OQ$16&lt;='様式３（療養者名簿）（⑤の場合）'!$W30,1,0),0),0)</f>
        <v>0</v>
      </c>
      <c r="OR21" s="139">
        <f>IF(OR$16-'様式３（療養者名簿）（⑤の場合）'!$O30+1&lt;=15,IF(OR$16&gt;='様式３（療養者名簿）（⑤の場合）'!$O30,IF(OR$16&lt;='様式３（療養者名簿）（⑤の場合）'!$W30,1,0),0),0)</f>
        <v>0</v>
      </c>
      <c r="OS21" s="139">
        <f>IF(OS$16-'様式３（療養者名簿）（⑤の場合）'!$O30+1&lt;=15,IF(OS$16&gt;='様式３（療養者名簿）（⑤の場合）'!$O30,IF(OS$16&lt;='様式３（療養者名簿）（⑤の場合）'!$W30,1,0),0),0)</f>
        <v>0</v>
      </c>
      <c r="OT21" s="139">
        <f>IF(OT$16-'様式３（療養者名簿）（⑤の場合）'!$O30+1&lt;=15,IF(OT$16&gt;='様式３（療養者名簿）（⑤の場合）'!$O30,IF(OT$16&lt;='様式３（療養者名簿）（⑤の場合）'!$W30,1,0),0),0)</f>
        <v>0</v>
      </c>
      <c r="OU21" s="139">
        <f>IF(OU$16-'様式３（療養者名簿）（⑤の場合）'!$O30+1&lt;=15,IF(OU$16&gt;='様式３（療養者名簿）（⑤の場合）'!$O30,IF(OU$16&lt;='様式３（療養者名簿）（⑤の場合）'!$W30,1,0),0),0)</f>
        <v>0</v>
      </c>
      <c r="OV21" s="139">
        <f>IF(OV$16-'様式３（療養者名簿）（⑤の場合）'!$O30+1&lt;=15,IF(OV$16&gt;='様式３（療養者名簿）（⑤の場合）'!$O30,IF(OV$16&lt;='様式３（療養者名簿）（⑤の場合）'!$W30,1,0),0),0)</f>
        <v>0</v>
      </c>
      <c r="OW21" s="139">
        <f>IF(OW$16-'様式３（療養者名簿）（⑤の場合）'!$O30+1&lt;=15,IF(OW$16&gt;='様式３（療養者名簿）（⑤の場合）'!$O30,IF(OW$16&lt;='様式３（療養者名簿）（⑤の場合）'!$W30,1,0),0),0)</f>
        <v>0</v>
      </c>
      <c r="OX21" s="139">
        <f>IF(OX$16-'様式３（療養者名簿）（⑤の場合）'!$O30+1&lt;=15,IF(OX$16&gt;='様式３（療養者名簿）（⑤の場合）'!$O30,IF(OX$16&lt;='様式３（療養者名簿）（⑤の場合）'!$W30,1,0),0),0)</f>
        <v>0</v>
      </c>
      <c r="OY21" s="139">
        <f>IF(OY$16-'様式３（療養者名簿）（⑤の場合）'!$O30+1&lt;=15,IF(OY$16&gt;='様式３（療養者名簿）（⑤の場合）'!$O30,IF(OY$16&lt;='様式３（療養者名簿）（⑤の場合）'!$W30,1,0),0),0)</f>
        <v>0</v>
      </c>
      <c r="OZ21" s="139">
        <f>IF(OZ$16-'様式３（療養者名簿）（⑤の場合）'!$O30+1&lt;=15,IF(OZ$16&gt;='様式３（療養者名簿）（⑤の場合）'!$O30,IF(OZ$16&lt;='様式３（療養者名簿）（⑤の場合）'!$W30,1,0),0),0)</f>
        <v>0</v>
      </c>
      <c r="PA21" s="139">
        <f>IF(PA$16-'様式３（療養者名簿）（⑤の場合）'!$O30+1&lt;=15,IF(PA$16&gt;='様式３（療養者名簿）（⑤の場合）'!$O30,IF(PA$16&lt;='様式３（療養者名簿）（⑤の場合）'!$W30,1,0),0),0)</f>
        <v>0</v>
      </c>
      <c r="PB21" s="139">
        <f>IF(PB$16-'様式３（療養者名簿）（⑤の場合）'!$O30+1&lt;=15,IF(PB$16&gt;='様式３（療養者名簿）（⑤の場合）'!$O30,IF(PB$16&lt;='様式３（療養者名簿）（⑤の場合）'!$W30,1,0),0),0)</f>
        <v>0</v>
      </c>
      <c r="PC21" s="139">
        <f>IF(PC$16-'様式３（療養者名簿）（⑤の場合）'!$O30+1&lt;=15,IF(PC$16&gt;='様式３（療養者名簿）（⑤の場合）'!$O30,IF(PC$16&lt;='様式３（療養者名簿）（⑤の場合）'!$W30,1,0),0),0)</f>
        <v>0</v>
      </c>
      <c r="PD21" s="139">
        <f>IF(PD$16-'様式３（療養者名簿）（⑤の場合）'!$O30+1&lt;=15,IF(PD$16&gt;='様式３（療養者名簿）（⑤の場合）'!$O30,IF(PD$16&lt;='様式３（療養者名簿）（⑤の場合）'!$W30,1,0),0),0)</f>
        <v>0</v>
      </c>
      <c r="PE21" s="139">
        <f>IF(PE$16-'様式３（療養者名簿）（⑤の場合）'!$O30+1&lt;=15,IF(PE$16&gt;='様式３（療養者名簿）（⑤の場合）'!$O30,IF(PE$16&lt;='様式３（療養者名簿）（⑤の場合）'!$W30,1,0),0),0)</f>
        <v>0</v>
      </c>
      <c r="PF21" s="139">
        <f>IF(PF$16-'様式３（療養者名簿）（⑤の場合）'!$O30+1&lt;=15,IF(PF$16&gt;='様式３（療養者名簿）（⑤の場合）'!$O30,IF(PF$16&lt;='様式３（療養者名簿）（⑤の場合）'!$W30,1,0),0),0)</f>
        <v>0</v>
      </c>
      <c r="PG21" s="139">
        <f>IF(PG$16-'様式３（療養者名簿）（⑤の場合）'!$O30+1&lt;=15,IF(PG$16&gt;='様式３（療養者名簿）（⑤の場合）'!$O30,IF(PG$16&lt;='様式３（療養者名簿）（⑤の場合）'!$W30,1,0),0),0)</f>
        <v>0</v>
      </c>
      <c r="PH21" s="139">
        <f>IF(PH$16-'様式３（療養者名簿）（⑤の場合）'!$O30+1&lt;=15,IF(PH$16&gt;='様式３（療養者名簿）（⑤の場合）'!$O30,IF(PH$16&lt;='様式３（療養者名簿）（⑤の場合）'!$W30,1,0),0),0)</f>
        <v>0</v>
      </c>
      <c r="PI21" s="139">
        <f>IF(PI$16-'様式３（療養者名簿）（⑤の場合）'!$O30+1&lt;=15,IF(PI$16&gt;='様式３（療養者名簿）（⑤の場合）'!$O30,IF(PI$16&lt;='様式３（療養者名簿）（⑤の場合）'!$W30,1,0),0),0)</f>
        <v>0</v>
      </c>
      <c r="PJ21" s="139">
        <f>IF(PJ$16-'様式３（療養者名簿）（⑤の場合）'!$O30+1&lt;=15,IF(PJ$16&gt;='様式３（療養者名簿）（⑤の場合）'!$O30,IF(PJ$16&lt;='様式３（療養者名簿）（⑤の場合）'!$W30,1,0),0),0)</f>
        <v>0</v>
      </c>
      <c r="PK21" s="139">
        <f>IF(PK$16-'様式３（療養者名簿）（⑤の場合）'!$O30+1&lt;=15,IF(PK$16&gt;='様式３（療養者名簿）（⑤の場合）'!$O30,IF(PK$16&lt;='様式３（療養者名簿）（⑤の場合）'!$W30,1,0),0),0)</f>
        <v>0</v>
      </c>
      <c r="PL21" s="139">
        <f>IF(PL$16-'様式３（療養者名簿）（⑤の場合）'!$O30+1&lt;=15,IF(PL$16&gt;='様式３（療養者名簿）（⑤の場合）'!$O30,IF(PL$16&lt;='様式３（療養者名簿）（⑤の場合）'!$W30,1,0),0),0)</f>
        <v>0</v>
      </c>
      <c r="PM21" s="139">
        <f>IF(PM$16-'様式３（療養者名簿）（⑤の場合）'!$O30+1&lt;=15,IF(PM$16&gt;='様式３（療養者名簿）（⑤の場合）'!$O30,IF(PM$16&lt;='様式３（療養者名簿）（⑤の場合）'!$W30,1,0),0),0)</f>
        <v>0</v>
      </c>
      <c r="PN21" s="139">
        <f>IF(PN$16-'様式３（療養者名簿）（⑤の場合）'!$O30+1&lt;=15,IF(PN$16&gt;='様式３（療養者名簿）（⑤の場合）'!$O30,IF(PN$16&lt;='様式３（療養者名簿）（⑤の場合）'!$W30,1,0),0),0)</f>
        <v>0</v>
      </c>
      <c r="PO21" s="139">
        <f>IF(PO$16-'様式３（療養者名簿）（⑤の場合）'!$O30+1&lt;=15,IF(PO$16&gt;='様式３（療養者名簿）（⑤の場合）'!$O30,IF(PO$16&lt;='様式３（療養者名簿）（⑤の場合）'!$W30,1,0),0),0)</f>
        <v>0</v>
      </c>
      <c r="PP21" s="139">
        <f>IF(PP$16-'様式３（療養者名簿）（⑤の場合）'!$O30+1&lt;=15,IF(PP$16&gt;='様式３（療養者名簿）（⑤の場合）'!$O30,IF(PP$16&lt;='様式３（療養者名簿）（⑤の場合）'!$W30,1,0),0),0)</f>
        <v>0</v>
      </c>
      <c r="PQ21" s="139">
        <f>IF(PQ$16-'様式３（療養者名簿）（⑤の場合）'!$O30+1&lt;=15,IF(PQ$16&gt;='様式３（療養者名簿）（⑤の場合）'!$O30,IF(PQ$16&lt;='様式３（療養者名簿）（⑤の場合）'!$W30,1,0),0),0)</f>
        <v>0</v>
      </c>
      <c r="PR21" s="139">
        <f>IF(PR$16-'様式３（療養者名簿）（⑤の場合）'!$O30+1&lt;=15,IF(PR$16&gt;='様式３（療養者名簿）（⑤の場合）'!$O30,IF(PR$16&lt;='様式３（療養者名簿）（⑤の場合）'!$W30,1,0),0),0)</f>
        <v>0</v>
      </c>
      <c r="PS21" s="139">
        <f>IF(PS$16-'様式３（療養者名簿）（⑤の場合）'!$O30+1&lt;=15,IF(PS$16&gt;='様式３（療養者名簿）（⑤の場合）'!$O30,IF(PS$16&lt;='様式３（療養者名簿）（⑤の場合）'!$W30,1,0),0),0)</f>
        <v>0</v>
      </c>
      <c r="PT21" s="139">
        <f>IF(PT$16-'様式３（療養者名簿）（⑤の場合）'!$O30+1&lt;=15,IF(PT$16&gt;='様式３（療養者名簿）（⑤の場合）'!$O30,IF(PT$16&lt;='様式３（療養者名簿）（⑤の場合）'!$W30,1,0),0),0)</f>
        <v>0</v>
      </c>
    </row>
    <row r="22" spans="1:441" s="30" customFormat="1" ht="42" customHeight="1">
      <c r="A22" s="129">
        <f>'様式３（療養者名簿）（⑤の場合）'!C31</f>
        <v>0</v>
      </c>
      <c r="B22" s="139">
        <f>IF(B$16-'様式３（療養者名簿）（⑤の場合）'!$O31+1&lt;=15,IF(B$16&gt;='様式３（療養者名簿）（⑤の場合）'!$O31,IF(B$16&lt;='様式３（療養者名簿）（⑤の場合）'!$W31,1,0),0),0)</f>
        <v>0</v>
      </c>
      <c r="C22" s="139">
        <f>IF(C$16-'様式３（療養者名簿）（⑤の場合）'!$O31+1&lt;=15,IF(C$16&gt;='様式３（療養者名簿）（⑤の場合）'!$O31,IF(C$16&lt;='様式３（療養者名簿）（⑤の場合）'!$W31,1,0),0),0)</f>
        <v>0</v>
      </c>
      <c r="D22" s="139">
        <f>IF(D$16-'様式３（療養者名簿）（⑤の場合）'!$O31+1&lt;=15,IF(D$16&gt;='様式３（療養者名簿）（⑤の場合）'!$O31,IF(D$16&lt;='様式３（療養者名簿）（⑤の場合）'!$W31,1,0),0),0)</f>
        <v>0</v>
      </c>
      <c r="E22" s="139">
        <f>IF(E$16-'様式３（療養者名簿）（⑤の場合）'!$O31+1&lt;=15,IF(E$16&gt;='様式３（療養者名簿）（⑤の場合）'!$O31,IF(E$16&lt;='様式３（療養者名簿）（⑤の場合）'!$W31,1,0),0),0)</f>
        <v>0</v>
      </c>
      <c r="F22" s="139">
        <f>IF(F$16-'様式３（療養者名簿）（⑤の場合）'!$O31+1&lt;=15,IF(F$16&gt;='様式３（療養者名簿）（⑤の場合）'!$O31,IF(F$16&lt;='様式３（療養者名簿）（⑤の場合）'!$W31,1,0),0),0)</f>
        <v>0</v>
      </c>
      <c r="G22" s="139">
        <f>IF(G$16-'様式３（療養者名簿）（⑤の場合）'!$O31+1&lt;=15,IF(G$16&gt;='様式３（療養者名簿）（⑤の場合）'!$O31,IF(G$16&lt;='様式３（療養者名簿）（⑤の場合）'!$W31,1,0),0),0)</f>
        <v>0</v>
      </c>
      <c r="H22" s="139">
        <f>IF(H$16-'様式３（療養者名簿）（⑤の場合）'!$O31+1&lt;=15,IF(H$16&gt;='様式３（療養者名簿）（⑤の場合）'!$O31,IF(H$16&lt;='様式３（療養者名簿）（⑤の場合）'!$W31,1,0),0),0)</f>
        <v>0</v>
      </c>
      <c r="I22" s="139">
        <f>IF(I$16-'様式３（療養者名簿）（⑤の場合）'!$O31+1&lt;=15,IF(I$16&gt;='様式３（療養者名簿）（⑤の場合）'!$O31,IF(I$16&lt;='様式３（療養者名簿）（⑤の場合）'!$W31,1,0),0),0)</f>
        <v>0</v>
      </c>
      <c r="J22" s="139">
        <f>IF(J$16-'様式３（療養者名簿）（⑤の場合）'!$O31+1&lt;=15,IF(J$16&gt;='様式３（療養者名簿）（⑤の場合）'!$O31,IF(J$16&lt;='様式３（療養者名簿）（⑤の場合）'!$W31,1,0),0),0)</f>
        <v>0</v>
      </c>
      <c r="K22" s="139">
        <f>IF(K$16-'様式３（療養者名簿）（⑤の場合）'!$O31+1&lt;=15,IF(K$16&gt;='様式３（療養者名簿）（⑤の場合）'!$O31,IF(K$16&lt;='様式３（療養者名簿）（⑤の場合）'!$W31,1,0),0),0)</f>
        <v>0</v>
      </c>
      <c r="L22" s="139">
        <f>IF(L$16-'様式３（療養者名簿）（⑤の場合）'!$O31+1&lt;=15,IF(L$16&gt;='様式３（療養者名簿）（⑤の場合）'!$O31,IF(L$16&lt;='様式３（療養者名簿）（⑤の場合）'!$W31,1,0),0),0)</f>
        <v>0</v>
      </c>
      <c r="M22" s="139">
        <f>IF(M$16-'様式３（療養者名簿）（⑤の場合）'!$O31+1&lt;=15,IF(M$16&gt;='様式３（療養者名簿）（⑤の場合）'!$O31,IF(M$16&lt;='様式３（療養者名簿）（⑤の場合）'!$W31,1,0),0),0)</f>
        <v>0</v>
      </c>
      <c r="N22" s="139">
        <f>IF(N$16-'様式３（療養者名簿）（⑤の場合）'!$O31+1&lt;=15,IF(N$16&gt;='様式３（療養者名簿）（⑤の場合）'!$O31,IF(N$16&lt;='様式３（療養者名簿）（⑤の場合）'!$W31,1,0),0),0)</f>
        <v>0</v>
      </c>
      <c r="O22" s="139">
        <f>IF(O$16-'様式３（療養者名簿）（⑤の場合）'!$O31+1&lt;=15,IF(O$16&gt;='様式３（療養者名簿）（⑤の場合）'!$O31,IF(O$16&lt;='様式３（療養者名簿）（⑤の場合）'!$W31,1,0),0),0)</f>
        <v>0</v>
      </c>
      <c r="P22" s="139">
        <f>IF(P$16-'様式３（療養者名簿）（⑤の場合）'!$O31+1&lt;=15,IF(P$16&gt;='様式３（療養者名簿）（⑤の場合）'!$O31,IF(P$16&lt;='様式３（療養者名簿）（⑤の場合）'!$W31,1,0),0),0)</f>
        <v>0</v>
      </c>
      <c r="Q22" s="139">
        <f>IF(Q$16-'様式３（療養者名簿）（⑤の場合）'!$O31+1&lt;=15,IF(Q$16&gt;='様式３（療養者名簿）（⑤の場合）'!$O31,IF(Q$16&lt;='様式３（療養者名簿）（⑤の場合）'!$W31,1,0),0),0)</f>
        <v>0</v>
      </c>
      <c r="R22" s="139">
        <f>IF(R$16-'様式３（療養者名簿）（⑤の場合）'!$O31+1&lt;=15,IF(R$16&gt;='様式３（療養者名簿）（⑤の場合）'!$O31,IF(R$16&lt;='様式３（療養者名簿）（⑤の場合）'!$W31,1,0),0),0)</f>
        <v>0</v>
      </c>
      <c r="S22" s="139">
        <f>IF(S$16-'様式３（療養者名簿）（⑤の場合）'!$O31+1&lt;=15,IF(S$16&gt;='様式３（療養者名簿）（⑤の場合）'!$O31,IF(S$16&lt;='様式３（療養者名簿）（⑤の場合）'!$W31,1,0),0),0)</f>
        <v>0</v>
      </c>
      <c r="T22" s="139">
        <f>IF(T$16-'様式３（療養者名簿）（⑤の場合）'!$O31+1&lt;=15,IF(T$16&gt;='様式３（療養者名簿）（⑤の場合）'!$O31,IF(T$16&lt;='様式３（療養者名簿）（⑤の場合）'!$W31,1,0),0),0)</f>
        <v>0</v>
      </c>
      <c r="U22" s="139">
        <f>IF(U$16-'様式３（療養者名簿）（⑤の場合）'!$O31+1&lt;=15,IF(U$16&gt;='様式３（療養者名簿）（⑤の場合）'!$O31,IF(U$16&lt;='様式３（療養者名簿）（⑤の場合）'!$W31,1,0),0),0)</f>
        <v>0</v>
      </c>
      <c r="V22" s="139">
        <f>IF(V$16-'様式３（療養者名簿）（⑤の場合）'!$O31+1&lt;=15,IF(V$16&gt;='様式３（療養者名簿）（⑤の場合）'!$O31,IF(V$16&lt;='様式３（療養者名簿）（⑤の場合）'!$W31,1,0),0),0)</f>
        <v>0</v>
      </c>
      <c r="W22" s="139">
        <f>IF(W$16-'様式３（療養者名簿）（⑤の場合）'!$O31+1&lt;=15,IF(W$16&gt;='様式３（療養者名簿）（⑤の場合）'!$O31,IF(W$16&lt;='様式３（療養者名簿）（⑤の場合）'!$W31,1,0),0),0)</f>
        <v>0</v>
      </c>
      <c r="X22" s="139">
        <f>IF(X$16-'様式３（療養者名簿）（⑤の場合）'!$O31+1&lt;=15,IF(X$16&gt;='様式３（療養者名簿）（⑤の場合）'!$O31,IF(X$16&lt;='様式３（療養者名簿）（⑤の場合）'!$W31,1,0),0),0)</f>
        <v>0</v>
      </c>
      <c r="Y22" s="139">
        <f>IF(Y$16-'様式３（療養者名簿）（⑤の場合）'!$O31+1&lt;=15,IF(Y$16&gt;='様式３（療養者名簿）（⑤の場合）'!$O31,IF(Y$16&lt;='様式３（療養者名簿）（⑤の場合）'!$W31,1,0),0),0)</f>
        <v>0</v>
      </c>
      <c r="Z22" s="139">
        <f>IF(Z$16-'様式３（療養者名簿）（⑤の場合）'!$O31+1&lt;=15,IF(Z$16&gt;='様式３（療養者名簿）（⑤の場合）'!$O31,IF(Z$16&lt;='様式３（療養者名簿）（⑤の場合）'!$W31,1,0),0),0)</f>
        <v>0</v>
      </c>
      <c r="AA22" s="139">
        <f>IF(AA$16-'様式３（療養者名簿）（⑤の場合）'!$O31+1&lt;=15,IF(AA$16&gt;='様式３（療養者名簿）（⑤の場合）'!$O31,IF(AA$16&lt;='様式３（療養者名簿）（⑤の場合）'!$W31,1,0),0),0)</f>
        <v>0</v>
      </c>
      <c r="AB22" s="139">
        <f>IF(AB$16-'様式３（療養者名簿）（⑤の場合）'!$O31+1&lt;=15,IF(AB$16&gt;='様式３（療養者名簿）（⑤の場合）'!$O31,IF(AB$16&lt;='様式３（療養者名簿）（⑤の場合）'!$W31,1,0),0),0)</f>
        <v>0</v>
      </c>
      <c r="AC22" s="139">
        <f>IF(AC$16-'様式３（療養者名簿）（⑤の場合）'!$O31+1&lt;=15,IF(AC$16&gt;='様式３（療養者名簿）（⑤の場合）'!$O31,IF(AC$16&lt;='様式３（療養者名簿）（⑤の場合）'!$W31,1,0),0),0)</f>
        <v>0</v>
      </c>
      <c r="AD22" s="139">
        <f>IF(AD$16-'様式３（療養者名簿）（⑤の場合）'!$O31+1&lt;=15,IF(AD$16&gt;='様式３（療養者名簿）（⑤の場合）'!$O31,IF(AD$16&lt;='様式３（療養者名簿）（⑤の場合）'!$W31,1,0),0),0)</f>
        <v>0</v>
      </c>
      <c r="AE22" s="139">
        <f>IF(AE$16-'様式３（療養者名簿）（⑤の場合）'!$O31+1&lt;=15,IF(AE$16&gt;='様式３（療養者名簿）（⑤の場合）'!$O31,IF(AE$16&lt;='様式３（療養者名簿）（⑤の場合）'!$W31,1,0),0),0)</f>
        <v>0</v>
      </c>
      <c r="AF22" s="139">
        <f>IF(AF$16-'様式３（療養者名簿）（⑤の場合）'!$O31+1&lt;=15,IF(AF$16&gt;='様式３（療養者名簿）（⑤の場合）'!$O31,IF(AF$16&lt;='様式３（療養者名簿）（⑤の場合）'!$W31,1,0),0),0)</f>
        <v>0</v>
      </c>
      <c r="AG22" s="139">
        <f>IF(AG$16-'様式３（療養者名簿）（⑤の場合）'!$O31+1&lt;=15,IF(AG$16&gt;='様式３（療養者名簿）（⑤の場合）'!$O31,IF(AG$16&lt;='様式３（療養者名簿）（⑤の場合）'!$W31,1,0),0),0)</f>
        <v>0</v>
      </c>
      <c r="AH22" s="139">
        <f>IF(AH$16-'様式３（療養者名簿）（⑤の場合）'!$O31+1&lt;=15,IF(AH$16&gt;='様式３（療養者名簿）（⑤の場合）'!$O31,IF(AH$16&lt;='様式３（療養者名簿）（⑤の場合）'!$W31,1,0),0),0)</f>
        <v>0</v>
      </c>
      <c r="AI22" s="139">
        <f>IF(AI$16-'様式３（療養者名簿）（⑤の場合）'!$O31+1&lt;=15,IF(AI$16&gt;='様式３（療養者名簿）（⑤の場合）'!$O31,IF(AI$16&lt;='様式３（療養者名簿）（⑤の場合）'!$W31,1,0),0),0)</f>
        <v>0</v>
      </c>
      <c r="AJ22" s="139">
        <f>IF(AJ$16-'様式３（療養者名簿）（⑤の場合）'!$O31+1&lt;=15,IF(AJ$16&gt;='様式３（療養者名簿）（⑤の場合）'!$O31,IF(AJ$16&lt;='様式３（療養者名簿）（⑤の場合）'!$W31,1,0),0),0)</f>
        <v>0</v>
      </c>
      <c r="AK22" s="139">
        <f>IF(AK$16-'様式３（療養者名簿）（⑤の場合）'!$O31+1&lt;=15,IF(AK$16&gt;='様式３（療養者名簿）（⑤の場合）'!$O31,IF(AK$16&lt;='様式３（療養者名簿）（⑤の場合）'!$W31,1,0),0),0)</f>
        <v>0</v>
      </c>
      <c r="AL22" s="139">
        <f>IF(AL$16-'様式３（療養者名簿）（⑤の場合）'!$O31+1&lt;=15,IF(AL$16&gt;='様式３（療養者名簿）（⑤の場合）'!$O31,IF(AL$16&lt;='様式３（療養者名簿）（⑤の場合）'!$W31,1,0),0),0)</f>
        <v>0</v>
      </c>
      <c r="AM22" s="139">
        <f>IF(AM$16-'様式３（療養者名簿）（⑤の場合）'!$O31+1&lt;=15,IF(AM$16&gt;='様式３（療養者名簿）（⑤の場合）'!$O31,IF(AM$16&lt;='様式３（療養者名簿）（⑤の場合）'!$W31,1,0),0),0)</f>
        <v>0</v>
      </c>
      <c r="AN22" s="139">
        <f>IF(AN$16-'様式３（療養者名簿）（⑤の場合）'!$O31+1&lt;=15,IF(AN$16&gt;='様式３（療養者名簿）（⑤の場合）'!$O31,IF(AN$16&lt;='様式３（療養者名簿）（⑤の場合）'!$W31,1,0),0),0)</f>
        <v>0</v>
      </c>
      <c r="AO22" s="139">
        <f>IF(AO$16-'様式３（療養者名簿）（⑤の場合）'!$O31+1&lt;=15,IF(AO$16&gt;='様式３（療養者名簿）（⑤の場合）'!$O31,IF(AO$16&lt;='様式３（療養者名簿）（⑤の場合）'!$W31,1,0),0),0)</f>
        <v>0</v>
      </c>
      <c r="AP22" s="139">
        <f>IF(AP$16-'様式３（療養者名簿）（⑤の場合）'!$O31+1&lt;=15,IF(AP$16&gt;='様式３（療養者名簿）（⑤の場合）'!$O31,IF(AP$16&lt;='様式３（療養者名簿）（⑤の場合）'!$W31,1,0),0),0)</f>
        <v>0</v>
      </c>
      <c r="AQ22" s="139">
        <f>IF(AQ$16-'様式３（療養者名簿）（⑤の場合）'!$O31+1&lt;=15,IF(AQ$16&gt;='様式３（療養者名簿）（⑤の場合）'!$O31,IF(AQ$16&lt;='様式３（療養者名簿）（⑤の場合）'!$W31,1,0),0),0)</f>
        <v>0</v>
      </c>
      <c r="AR22" s="139">
        <f>IF(AR$16-'様式３（療養者名簿）（⑤の場合）'!$O31+1&lt;=15,IF(AR$16&gt;='様式３（療養者名簿）（⑤の場合）'!$O31,IF(AR$16&lt;='様式３（療養者名簿）（⑤の場合）'!$W31,1,0),0),0)</f>
        <v>0</v>
      </c>
      <c r="AS22" s="139">
        <f>IF(AS$16-'様式３（療養者名簿）（⑤の場合）'!$O31+1&lt;=15,IF(AS$16&gt;='様式３（療養者名簿）（⑤の場合）'!$O31,IF(AS$16&lt;='様式３（療養者名簿）（⑤の場合）'!$W31,1,0),0),0)</f>
        <v>0</v>
      </c>
      <c r="AT22" s="139">
        <f>IF(AT$16-'様式３（療養者名簿）（⑤の場合）'!$O31+1&lt;=15,IF(AT$16&gt;='様式３（療養者名簿）（⑤の場合）'!$O31,IF(AT$16&lt;='様式３（療養者名簿）（⑤の場合）'!$W31,1,0),0),0)</f>
        <v>0</v>
      </c>
      <c r="AU22" s="139">
        <f>IF(AU$16-'様式３（療養者名簿）（⑤の場合）'!$O31+1&lt;=15,IF(AU$16&gt;='様式３（療養者名簿）（⑤の場合）'!$O31,IF(AU$16&lt;='様式３（療養者名簿）（⑤の場合）'!$W31,1,0),0),0)</f>
        <v>0</v>
      </c>
      <c r="AV22" s="139">
        <f>IF(AV$16-'様式３（療養者名簿）（⑤の場合）'!$O31+1&lt;=15,IF(AV$16&gt;='様式３（療養者名簿）（⑤の場合）'!$O31,IF(AV$16&lt;='様式３（療養者名簿）（⑤の場合）'!$W31,1,0),0),0)</f>
        <v>0</v>
      </c>
      <c r="AW22" s="139">
        <f>IF(AW$16-'様式３（療養者名簿）（⑤の場合）'!$O31+1&lt;=15,IF(AW$16&gt;='様式３（療養者名簿）（⑤の場合）'!$O31,IF(AW$16&lt;='様式３（療養者名簿）（⑤の場合）'!$W31,1,0),0),0)</f>
        <v>0</v>
      </c>
      <c r="AX22" s="139">
        <f>IF(AX$16-'様式３（療養者名簿）（⑤の場合）'!$O31+1&lt;=15,IF(AX$16&gt;='様式３（療養者名簿）（⑤の場合）'!$O31,IF(AX$16&lt;='様式３（療養者名簿）（⑤の場合）'!$W31,1,0),0),0)</f>
        <v>0</v>
      </c>
      <c r="AY22" s="139">
        <f>IF(AY$16-'様式３（療養者名簿）（⑤の場合）'!$O31+1&lt;=15,IF(AY$16&gt;='様式３（療養者名簿）（⑤の場合）'!$O31,IF(AY$16&lt;='様式３（療養者名簿）（⑤の場合）'!$W31,1,0),0),0)</f>
        <v>0</v>
      </c>
      <c r="AZ22" s="139">
        <f>IF(AZ$16-'様式３（療養者名簿）（⑤の場合）'!$O31+1&lt;=15,IF(AZ$16&gt;='様式３（療養者名簿）（⑤の場合）'!$O31,IF(AZ$16&lt;='様式３（療養者名簿）（⑤の場合）'!$W31,1,0),0),0)</f>
        <v>0</v>
      </c>
      <c r="BA22" s="139">
        <f>IF(BA$16-'様式３（療養者名簿）（⑤の場合）'!$O31+1&lt;=15,IF(BA$16&gt;='様式３（療養者名簿）（⑤の場合）'!$O31,IF(BA$16&lt;='様式３（療養者名簿）（⑤の場合）'!$W31,1,0),0),0)</f>
        <v>0</v>
      </c>
      <c r="BB22" s="139">
        <f>IF(BB$16-'様式３（療養者名簿）（⑤の場合）'!$O31+1&lt;=15,IF(BB$16&gt;='様式３（療養者名簿）（⑤の場合）'!$O31,IF(BB$16&lt;='様式３（療養者名簿）（⑤の場合）'!$W31,1,0),0),0)</f>
        <v>0</v>
      </c>
      <c r="BC22" s="139">
        <f>IF(BC$16-'様式３（療養者名簿）（⑤の場合）'!$O31+1&lt;=15,IF(BC$16&gt;='様式３（療養者名簿）（⑤の場合）'!$O31,IF(BC$16&lt;='様式３（療養者名簿）（⑤の場合）'!$W31,1,0),0),0)</f>
        <v>0</v>
      </c>
      <c r="BD22" s="139">
        <f>IF(BD$16-'様式３（療養者名簿）（⑤の場合）'!$O31+1&lt;=15,IF(BD$16&gt;='様式３（療養者名簿）（⑤の場合）'!$O31,IF(BD$16&lt;='様式３（療養者名簿）（⑤の場合）'!$W31,1,0),0),0)</f>
        <v>0</v>
      </c>
      <c r="BE22" s="139">
        <f>IF(BE$16-'様式３（療養者名簿）（⑤の場合）'!$O31+1&lt;=15,IF(BE$16&gt;='様式３（療養者名簿）（⑤の場合）'!$O31,IF(BE$16&lt;='様式３（療養者名簿）（⑤の場合）'!$W31,1,0),0),0)</f>
        <v>0</v>
      </c>
      <c r="BF22" s="139">
        <f>IF(BF$16-'様式３（療養者名簿）（⑤の場合）'!$O31+1&lt;=15,IF(BF$16&gt;='様式３（療養者名簿）（⑤の場合）'!$O31,IF(BF$16&lt;='様式３（療養者名簿）（⑤の場合）'!$W31,1,0),0),0)</f>
        <v>0</v>
      </c>
      <c r="BG22" s="139">
        <f>IF(BG$16-'様式３（療養者名簿）（⑤の場合）'!$O31+1&lt;=15,IF(BG$16&gt;='様式３（療養者名簿）（⑤の場合）'!$O31,IF(BG$16&lt;='様式３（療養者名簿）（⑤の場合）'!$W31,1,0),0),0)</f>
        <v>0</v>
      </c>
      <c r="BH22" s="139">
        <f>IF(BH$16-'様式３（療養者名簿）（⑤の場合）'!$O31+1&lt;=15,IF(BH$16&gt;='様式３（療養者名簿）（⑤の場合）'!$O31,IF(BH$16&lt;='様式３（療養者名簿）（⑤の場合）'!$W31,1,0),0),0)</f>
        <v>0</v>
      </c>
      <c r="BI22" s="139">
        <f>IF(BI$16-'様式３（療養者名簿）（⑤の場合）'!$O31+1&lt;=15,IF(BI$16&gt;='様式３（療養者名簿）（⑤の場合）'!$O31,IF(BI$16&lt;='様式３（療養者名簿）（⑤の場合）'!$W31,1,0),0),0)</f>
        <v>0</v>
      </c>
      <c r="BJ22" s="139">
        <f>IF(BJ$16-'様式３（療養者名簿）（⑤の場合）'!$O31+1&lt;=15,IF(BJ$16&gt;='様式３（療養者名簿）（⑤の場合）'!$O31,IF(BJ$16&lt;='様式３（療養者名簿）（⑤の場合）'!$W31,1,0),0),0)</f>
        <v>0</v>
      </c>
      <c r="BK22" s="139">
        <f>IF(BK$16-'様式３（療養者名簿）（⑤の場合）'!$O31+1&lt;=15,IF(BK$16&gt;='様式３（療養者名簿）（⑤の場合）'!$O31,IF(BK$16&lt;='様式３（療養者名簿）（⑤の場合）'!$W31,1,0),0),0)</f>
        <v>0</v>
      </c>
      <c r="BL22" s="139">
        <f>IF(BL$16-'様式３（療養者名簿）（⑤の場合）'!$O31+1&lt;=15,IF(BL$16&gt;='様式３（療養者名簿）（⑤の場合）'!$O31,IF(BL$16&lt;='様式３（療養者名簿）（⑤の場合）'!$W31,1,0),0),0)</f>
        <v>0</v>
      </c>
      <c r="BM22" s="139">
        <f>IF(BM$16-'様式３（療養者名簿）（⑤の場合）'!$O31+1&lt;=15,IF(BM$16&gt;='様式３（療養者名簿）（⑤の場合）'!$O31,IF(BM$16&lt;='様式３（療養者名簿）（⑤の場合）'!$W31,1,0),0),0)</f>
        <v>0</v>
      </c>
      <c r="BN22" s="139">
        <f>IF(BN$16-'様式３（療養者名簿）（⑤の場合）'!$O31+1&lt;=15,IF(BN$16&gt;='様式３（療養者名簿）（⑤の場合）'!$O31,IF(BN$16&lt;='様式３（療養者名簿）（⑤の場合）'!$W31,1,0),0),0)</f>
        <v>0</v>
      </c>
      <c r="BO22" s="139">
        <f>IF(BO$16-'様式３（療養者名簿）（⑤の場合）'!$O31+1&lt;=15,IF(BO$16&gt;='様式３（療養者名簿）（⑤の場合）'!$O31,IF(BO$16&lt;='様式３（療養者名簿）（⑤の場合）'!$W31,1,0),0),0)</f>
        <v>0</v>
      </c>
      <c r="BP22" s="139">
        <f>IF(BP$16-'様式３（療養者名簿）（⑤の場合）'!$O31+1&lt;=15,IF(BP$16&gt;='様式３（療養者名簿）（⑤の場合）'!$O31,IF(BP$16&lt;='様式３（療養者名簿）（⑤の場合）'!$W31,1,0),0),0)</f>
        <v>0</v>
      </c>
      <c r="BQ22" s="139">
        <f>IF(BQ$16-'様式３（療養者名簿）（⑤の場合）'!$O31+1&lt;=15,IF(BQ$16&gt;='様式３（療養者名簿）（⑤の場合）'!$O31,IF(BQ$16&lt;='様式３（療養者名簿）（⑤の場合）'!$W31,1,0),0),0)</f>
        <v>0</v>
      </c>
      <c r="BR22" s="139">
        <f>IF(BR$16-'様式３（療養者名簿）（⑤の場合）'!$O31+1&lt;=15,IF(BR$16&gt;='様式３（療養者名簿）（⑤の場合）'!$O31,IF(BR$16&lt;='様式３（療養者名簿）（⑤の場合）'!$W31,1,0),0),0)</f>
        <v>0</v>
      </c>
      <c r="BS22" s="139">
        <f>IF(BS$16-'様式３（療養者名簿）（⑤の場合）'!$O31+1&lt;=15,IF(BS$16&gt;='様式３（療養者名簿）（⑤の場合）'!$O31,IF(BS$16&lt;='様式３（療養者名簿）（⑤の場合）'!$W31,1,0),0),0)</f>
        <v>0</v>
      </c>
      <c r="BT22" s="139">
        <f>IF(BT$16-'様式３（療養者名簿）（⑤の場合）'!$O31+1&lt;=15,IF(BT$16&gt;='様式３（療養者名簿）（⑤の場合）'!$O31,IF(BT$16&lt;='様式３（療養者名簿）（⑤の場合）'!$W31,1,0),0),0)</f>
        <v>0</v>
      </c>
      <c r="BU22" s="139">
        <f>IF(BU$16-'様式３（療養者名簿）（⑤の場合）'!$O31+1&lt;=15,IF(BU$16&gt;='様式３（療養者名簿）（⑤の場合）'!$O31,IF(BU$16&lt;='様式３（療養者名簿）（⑤の場合）'!$W31,1,0),0),0)</f>
        <v>0</v>
      </c>
      <c r="BV22" s="139">
        <f>IF(BV$16-'様式３（療養者名簿）（⑤の場合）'!$O31+1&lt;=15,IF(BV$16&gt;='様式３（療養者名簿）（⑤の場合）'!$O31,IF(BV$16&lt;='様式３（療養者名簿）（⑤の場合）'!$W31,1,0),0),0)</f>
        <v>0</v>
      </c>
      <c r="BW22" s="139">
        <f>IF(BW$16-'様式３（療養者名簿）（⑤の場合）'!$O31+1&lt;=15,IF(BW$16&gt;='様式３（療養者名簿）（⑤の場合）'!$O31,IF(BW$16&lt;='様式３（療養者名簿）（⑤の場合）'!$W31,1,0),0),0)</f>
        <v>0</v>
      </c>
      <c r="BX22" s="139">
        <f>IF(BX$16-'様式３（療養者名簿）（⑤の場合）'!$O31+1&lt;=15,IF(BX$16&gt;='様式３（療養者名簿）（⑤の場合）'!$O31,IF(BX$16&lt;='様式３（療養者名簿）（⑤の場合）'!$W31,1,0),0),0)</f>
        <v>0</v>
      </c>
      <c r="BY22" s="139">
        <f>IF(BY$16-'様式３（療養者名簿）（⑤の場合）'!$O31+1&lt;=15,IF(BY$16&gt;='様式３（療養者名簿）（⑤の場合）'!$O31,IF(BY$16&lt;='様式３（療養者名簿）（⑤の場合）'!$W31,1,0),0),0)</f>
        <v>0</v>
      </c>
      <c r="BZ22" s="139">
        <f>IF(BZ$16-'様式３（療養者名簿）（⑤の場合）'!$O31+1&lt;=15,IF(BZ$16&gt;='様式３（療養者名簿）（⑤の場合）'!$O31,IF(BZ$16&lt;='様式３（療養者名簿）（⑤の場合）'!$W31,1,0),0),0)</f>
        <v>0</v>
      </c>
      <c r="CA22" s="139">
        <f>IF(CA$16-'様式３（療養者名簿）（⑤の場合）'!$O31+1&lt;=15,IF(CA$16&gt;='様式３（療養者名簿）（⑤の場合）'!$O31,IF(CA$16&lt;='様式３（療養者名簿）（⑤の場合）'!$W31,1,0),0),0)</f>
        <v>0</v>
      </c>
      <c r="CB22" s="139">
        <f>IF(CB$16-'様式３（療養者名簿）（⑤の場合）'!$O31+1&lt;=15,IF(CB$16&gt;='様式３（療養者名簿）（⑤の場合）'!$O31,IF(CB$16&lt;='様式３（療養者名簿）（⑤の場合）'!$W31,1,0),0),0)</f>
        <v>0</v>
      </c>
      <c r="CC22" s="139">
        <f>IF(CC$16-'様式３（療養者名簿）（⑤の場合）'!$O31+1&lt;=15,IF(CC$16&gt;='様式３（療養者名簿）（⑤の場合）'!$O31,IF(CC$16&lt;='様式３（療養者名簿）（⑤の場合）'!$W31,1,0),0),0)</f>
        <v>0</v>
      </c>
      <c r="CD22" s="139">
        <f>IF(CD$16-'様式３（療養者名簿）（⑤の場合）'!$O31+1&lt;=15,IF(CD$16&gt;='様式３（療養者名簿）（⑤の場合）'!$O31,IF(CD$16&lt;='様式３（療養者名簿）（⑤の場合）'!$W31,1,0),0),0)</f>
        <v>0</v>
      </c>
      <c r="CE22" s="139">
        <f>IF(CE$16-'様式３（療養者名簿）（⑤の場合）'!$O31+1&lt;=15,IF(CE$16&gt;='様式３（療養者名簿）（⑤の場合）'!$O31,IF(CE$16&lt;='様式３（療養者名簿）（⑤の場合）'!$W31,1,0),0),0)</f>
        <v>0</v>
      </c>
      <c r="CF22" s="139">
        <f>IF(CF$16-'様式３（療養者名簿）（⑤の場合）'!$O31+1&lt;=15,IF(CF$16&gt;='様式３（療養者名簿）（⑤の場合）'!$O31,IF(CF$16&lt;='様式３（療養者名簿）（⑤の場合）'!$W31,1,0),0),0)</f>
        <v>0</v>
      </c>
      <c r="CG22" s="139">
        <f>IF(CG$16-'様式３（療養者名簿）（⑤の場合）'!$O31+1&lt;=15,IF(CG$16&gt;='様式３（療養者名簿）（⑤の場合）'!$O31,IF(CG$16&lt;='様式３（療養者名簿）（⑤の場合）'!$W31,1,0),0),0)</f>
        <v>0</v>
      </c>
      <c r="CH22" s="139">
        <f>IF(CH$16-'様式３（療養者名簿）（⑤の場合）'!$O31+1&lt;=15,IF(CH$16&gt;='様式３（療養者名簿）（⑤の場合）'!$O31,IF(CH$16&lt;='様式３（療養者名簿）（⑤の場合）'!$W31,1,0),0),0)</f>
        <v>0</v>
      </c>
      <c r="CI22" s="139">
        <f>IF(CI$16-'様式３（療養者名簿）（⑤の場合）'!$O31+1&lt;=15,IF(CI$16&gt;='様式３（療養者名簿）（⑤の場合）'!$O31,IF(CI$16&lt;='様式３（療養者名簿）（⑤の場合）'!$W31,1,0),0),0)</f>
        <v>0</v>
      </c>
      <c r="CJ22" s="139">
        <f>IF(CJ$16-'様式３（療養者名簿）（⑤の場合）'!$O31+1&lt;=15,IF(CJ$16&gt;='様式３（療養者名簿）（⑤の場合）'!$O31,IF(CJ$16&lt;='様式３（療養者名簿）（⑤の場合）'!$W31,1,0),0),0)</f>
        <v>0</v>
      </c>
      <c r="CK22" s="139">
        <f>IF(CK$16-'様式３（療養者名簿）（⑤の場合）'!$O31+1&lt;=15,IF(CK$16&gt;='様式３（療養者名簿）（⑤の場合）'!$O31,IF(CK$16&lt;='様式３（療養者名簿）（⑤の場合）'!$W31,1,0),0),0)</f>
        <v>0</v>
      </c>
      <c r="CL22" s="139">
        <f>IF(CL$16-'様式３（療養者名簿）（⑤の場合）'!$O31+1&lt;=15,IF(CL$16&gt;='様式３（療養者名簿）（⑤の場合）'!$O31,IF(CL$16&lt;='様式３（療養者名簿）（⑤の場合）'!$W31,1,0),0),0)</f>
        <v>0</v>
      </c>
      <c r="CM22" s="139">
        <f>IF(CM$16-'様式３（療養者名簿）（⑤の場合）'!$O31+1&lt;=15,IF(CM$16&gt;='様式３（療養者名簿）（⑤の場合）'!$O31,IF(CM$16&lt;='様式３（療養者名簿）（⑤の場合）'!$W31,1,0),0),0)</f>
        <v>0</v>
      </c>
      <c r="CN22" s="139">
        <f>IF(CN$16-'様式３（療養者名簿）（⑤の場合）'!$O31+1&lt;=15,IF(CN$16&gt;='様式３（療養者名簿）（⑤の場合）'!$O31,IF(CN$16&lt;='様式３（療養者名簿）（⑤の場合）'!$W31,1,0),0),0)</f>
        <v>0</v>
      </c>
      <c r="CO22" s="139">
        <f>IF(CO$16-'様式３（療養者名簿）（⑤の場合）'!$O31+1&lt;=15,IF(CO$16&gt;='様式３（療養者名簿）（⑤の場合）'!$O31,IF(CO$16&lt;='様式３（療養者名簿）（⑤の場合）'!$W31,1,0),0),0)</f>
        <v>0</v>
      </c>
      <c r="CP22" s="139">
        <f>IF(CP$16-'様式３（療養者名簿）（⑤の場合）'!$O31+1&lt;=15,IF(CP$16&gt;='様式３（療養者名簿）（⑤の場合）'!$O31,IF(CP$16&lt;='様式３（療養者名簿）（⑤の場合）'!$W31,1,0),0),0)</f>
        <v>0</v>
      </c>
      <c r="CQ22" s="139">
        <f>IF(CQ$16-'様式３（療養者名簿）（⑤の場合）'!$O31+1&lt;=15,IF(CQ$16&gt;='様式３（療養者名簿）（⑤の場合）'!$O31,IF(CQ$16&lt;='様式３（療養者名簿）（⑤の場合）'!$W31,1,0),0),0)</f>
        <v>0</v>
      </c>
      <c r="CR22" s="139">
        <f>IF(CR$16-'様式３（療養者名簿）（⑤の場合）'!$O31+1&lt;=15,IF(CR$16&gt;='様式３（療養者名簿）（⑤の場合）'!$O31,IF(CR$16&lt;='様式３（療養者名簿）（⑤の場合）'!$W31,1,0),0),0)</f>
        <v>0</v>
      </c>
      <c r="CS22" s="139">
        <f>IF(CS$16-'様式３（療養者名簿）（⑤の場合）'!$O31+1&lt;=15,IF(CS$16&gt;='様式３（療養者名簿）（⑤の場合）'!$O31,IF(CS$16&lt;='様式３（療養者名簿）（⑤の場合）'!$W31,1,0),0),0)</f>
        <v>0</v>
      </c>
      <c r="CT22" s="139">
        <f>IF(CT$16-'様式３（療養者名簿）（⑤の場合）'!$O31+1&lt;=15,IF(CT$16&gt;='様式３（療養者名簿）（⑤の場合）'!$O31,IF(CT$16&lt;='様式３（療養者名簿）（⑤の場合）'!$W31,1,0),0),0)</f>
        <v>0</v>
      </c>
      <c r="CU22" s="139">
        <f>IF(CU$16-'様式３（療養者名簿）（⑤の場合）'!$O31+1&lt;=15,IF(CU$16&gt;='様式３（療養者名簿）（⑤の場合）'!$O31,IF(CU$16&lt;='様式３（療養者名簿）（⑤の場合）'!$W31,1,0),0),0)</f>
        <v>0</v>
      </c>
      <c r="CV22" s="139">
        <f>IF(CV$16-'様式３（療養者名簿）（⑤の場合）'!$O31+1&lt;=15,IF(CV$16&gt;='様式３（療養者名簿）（⑤の場合）'!$O31,IF(CV$16&lt;='様式３（療養者名簿）（⑤の場合）'!$W31,1,0),0),0)</f>
        <v>0</v>
      </c>
      <c r="CW22" s="139">
        <f>IF(CW$16-'様式３（療養者名簿）（⑤の場合）'!$O31+1&lt;=15,IF(CW$16&gt;='様式３（療養者名簿）（⑤の場合）'!$O31,IF(CW$16&lt;='様式３（療養者名簿）（⑤の場合）'!$W31,1,0),0),0)</f>
        <v>0</v>
      </c>
      <c r="CX22" s="139">
        <f>IF(CX$16-'様式３（療養者名簿）（⑤の場合）'!$O31+1&lt;=15,IF(CX$16&gt;='様式３（療養者名簿）（⑤の場合）'!$O31,IF(CX$16&lt;='様式３（療養者名簿）（⑤の場合）'!$W31,1,0),0),0)</f>
        <v>0</v>
      </c>
      <c r="CY22" s="139">
        <f>IF(CY$16-'様式３（療養者名簿）（⑤の場合）'!$O31+1&lt;=15,IF(CY$16&gt;='様式３（療養者名簿）（⑤の場合）'!$O31,IF(CY$16&lt;='様式３（療養者名簿）（⑤の場合）'!$W31,1,0),0),0)</f>
        <v>0</v>
      </c>
      <c r="CZ22" s="139">
        <f>IF(CZ$16-'様式３（療養者名簿）（⑤の場合）'!$O31+1&lt;=15,IF(CZ$16&gt;='様式３（療養者名簿）（⑤の場合）'!$O31,IF(CZ$16&lt;='様式３（療養者名簿）（⑤の場合）'!$W31,1,0),0),0)</f>
        <v>0</v>
      </c>
      <c r="DA22" s="139">
        <f>IF(DA$16-'様式３（療養者名簿）（⑤の場合）'!$O31+1&lt;=15,IF(DA$16&gt;='様式３（療養者名簿）（⑤の場合）'!$O31,IF(DA$16&lt;='様式３（療養者名簿）（⑤の場合）'!$W31,1,0),0),0)</f>
        <v>0</v>
      </c>
      <c r="DB22" s="139">
        <f>IF(DB$16-'様式３（療養者名簿）（⑤の場合）'!$O31+1&lt;=15,IF(DB$16&gt;='様式３（療養者名簿）（⑤の場合）'!$O31,IF(DB$16&lt;='様式３（療養者名簿）（⑤の場合）'!$W31,1,0),0),0)</f>
        <v>0</v>
      </c>
      <c r="DC22" s="139">
        <f>IF(DC$16-'様式３（療養者名簿）（⑤の場合）'!$O31+1&lt;=15,IF(DC$16&gt;='様式３（療養者名簿）（⑤の場合）'!$O31,IF(DC$16&lt;='様式３（療養者名簿）（⑤の場合）'!$W31,1,0),0),0)</f>
        <v>0</v>
      </c>
      <c r="DD22" s="139">
        <f>IF(DD$16-'様式３（療養者名簿）（⑤の場合）'!$O31+1&lt;=15,IF(DD$16&gt;='様式３（療養者名簿）（⑤の場合）'!$O31,IF(DD$16&lt;='様式３（療養者名簿）（⑤の場合）'!$W31,1,0),0),0)</f>
        <v>0</v>
      </c>
      <c r="DE22" s="139">
        <f>IF(DE$16-'様式３（療養者名簿）（⑤の場合）'!$O31+1&lt;=15,IF(DE$16&gt;='様式３（療養者名簿）（⑤の場合）'!$O31,IF(DE$16&lt;='様式３（療養者名簿）（⑤の場合）'!$W31,1,0),0),0)</f>
        <v>0</v>
      </c>
      <c r="DF22" s="139">
        <f>IF(DF$16-'様式３（療養者名簿）（⑤の場合）'!$O31+1&lt;=15,IF(DF$16&gt;='様式３（療養者名簿）（⑤の場合）'!$O31,IF(DF$16&lt;='様式３（療養者名簿）（⑤の場合）'!$W31,1,0),0),0)</f>
        <v>0</v>
      </c>
      <c r="DG22" s="139">
        <f>IF(DG$16-'様式３（療養者名簿）（⑤の場合）'!$O31+1&lt;=15,IF(DG$16&gt;='様式３（療養者名簿）（⑤の場合）'!$O31,IF(DG$16&lt;='様式３（療養者名簿）（⑤の場合）'!$W31,1,0),0),0)</f>
        <v>0</v>
      </c>
      <c r="DH22" s="139">
        <f>IF(DH$16-'様式３（療養者名簿）（⑤の場合）'!$O31+1&lt;=15,IF(DH$16&gt;='様式３（療養者名簿）（⑤の場合）'!$O31,IF(DH$16&lt;='様式３（療養者名簿）（⑤の場合）'!$W31,1,0),0),0)</f>
        <v>0</v>
      </c>
      <c r="DI22" s="139">
        <f>IF(DI$16-'様式３（療養者名簿）（⑤の場合）'!$O31+1&lt;=15,IF(DI$16&gt;='様式３（療養者名簿）（⑤の場合）'!$O31,IF(DI$16&lt;='様式３（療養者名簿）（⑤の場合）'!$W31,1,0),0),0)</f>
        <v>0</v>
      </c>
      <c r="DJ22" s="139">
        <f>IF(DJ$16-'様式３（療養者名簿）（⑤の場合）'!$O31+1&lt;=15,IF(DJ$16&gt;='様式３（療養者名簿）（⑤の場合）'!$O31,IF(DJ$16&lt;='様式３（療養者名簿）（⑤の場合）'!$W31,1,0),0),0)</f>
        <v>0</v>
      </c>
      <c r="DK22" s="139">
        <f>IF(DK$16-'様式３（療養者名簿）（⑤の場合）'!$O31+1&lt;=15,IF(DK$16&gt;='様式３（療養者名簿）（⑤の場合）'!$O31,IF(DK$16&lt;='様式３（療養者名簿）（⑤の場合）'!$W31,1,0),0),0)</f>
        <v>0</v>
      </c>
      <c r="DL22" s="139">
        <f>IF(DL$16-'様式３（療養者名簿）（⑤の場合）'!$O31+1&lt;=15,IF(DL$16&gt;='様式３（療養者名簿）（⑤の場合）'!$O31,IF(DL$16&lt;='様式３（療養者名簿）（⑤の場合）'!$W31,1,0),0),0)</f>
        <v>0</v>
      </c>
      <c r="DM22" s="139">
        <f>IF(DM$16-'様式３（療養者名簿）（⑤の場合）'!$O31+1&lt;=15,IF(DM$16&gt;='様式３（療養者名簿）（⑤の場合）'!$O31,IF(DM$16&lt;='様式３（療養者名簿）（⑤の場合）'!$W31,1,0),0),0)</f>
        <v>0</v>
      </c>
      <c r="DN22" s="139">
        <f>IF(DN$16-'様式３（療養者名簿）（⑤の場合）'!$O31+1&lt;=15,IF(DN$16&gt;='様式３（療養者名簿）（⑤の場合）'!$O31,IF(DN$16&lt;='様式３（療養者名簿）（⑤の場合）'!$W31,1,0),0),0)</f>
        <v>0</v>
      </c>
      <c r="DO22" s="139">
        <f>IF(DO$16-'様式３（療養者名簿）（⑤の場合）'!$O31+1&lt;=15,IF(DO$16&gt;='様式３（療養者名簿）（⑤の場合）'!$O31,IF(DO$16&lt;='様式３（療養者名簿）（⑤の場合）'!$W31,1,0),0),0)</f>
        <v>0</v>
      </c>
      <c r="DP22" s="139">
        <f>IF(DP$16-'様式３（療養者名簿）（⑤の場合）'!$O31+1&lt;=15,IF(DP$16&gt;='様式３（療養者名簿）（⑤の場合）'!$O31,IF(DP$16&lt;='様式３（療養者名簿）（⑤の場合）'!$W31,1,0),0),0)</f>
        <v>0</v>
      </c>
      <c r="DQ22" s="139">
        <f>IF(DQ$16-'様式３（療養者名簿）（⑤の場合）'!$O31+1&lt;=15,IF(DQ$16&gt;='様式３（療養者名簿）（⑤の場合）'!$O31,IF(DQ$16&lt;='様式３（療養者名簿）（⑤の場合）'!$W31,1,0),0),0)</f>
        <v>0</v>
      </c>
      <c r="DR22" s="139">
        <f>IF(DR$16-'様式３（療養者名簿）（⑤の場合）'!$O31+1&lt;=15,IF(DR$16&gt;='様式３（療養者名簿）（⑤の場合）'!$O31,IF(DR$16&lt;='様式３（療養者名簿）（⑤の場合）'!$W31,1,0),0),0)</f>
        <v>0</v>
      </c>
      <c r="DS22" s="139">
        <f>IF(DS$16-'様式３（療養者名簿）（⑤の場合）'!$O31+1&lt;=15,IF(DS$16&gt;='様式３（療養者名簿）（⑤の場合）'!$O31,IF(DS$16&lt;='様式３（療養者名簿）（⑤の場合）'!$W31,1,0),0),0)</f>
        <v>0</v>
      </c>
      <c r="DT22" s="139">
        <f>IF(DT$16-'様式３（療養者名簿）（⑤の場合）'!$O31+1&lt;=15,IF(DT$16&gt;='様式３（療養者名簿）（⑤の場合）'!$O31,IF(DT$16&lt;='様式３（療養者名簿）（⑤の場合）'!$W31,1,0),0),0)</f>
        <v>0</v>
      </c>
      <c r="DU22" s="139">
        <f>IF(DU$16-'様式３（療養者名簿）（⑤の場合）'!$O31+1&lt;=15,IF(DU$16&gt;='様式３（療養者名簿）（⑤の場合）'!$O31,IF(DU$16&lt;='様式３（療養者名簿）（⑤の場合）'!$W31,1,0),0),0)</f>
        <v>0</v>
      </c>
      <c r="DV22" s="139">
        <f>IF(DV$16-'様式３（療養者名簿）（⑤の場合）'!$O31+1&lt;=15,IF(DV$16&gt;='様式３（療養者名簿）（⑤の場合）'!$O31,IF(DV$16&lt;='様式３（療養者名簿）（⑤の場合）'!$W31,1,0),0),0)</f>
        <v>0</v>
      </c>
      <c r="DW22" s="139">
        <f>IF(DW$16-'様式３（療養者名簿）（⑤の場合）'!$O31+1&lt;=15,IF(DW$16&gt;='様式３（療養者名簿）（⑤の場合）'!$O31,IF(DW$16&lt;='様式３（療養者名簿）（⑤の場合）'!$W31,1,0),0),0)</f>
        <v>0</v>
      </c>
      <c r="DX22" s="139">
        <f>IF(DX$16-'様式３（療養者名簿）（⑤の場合）'!$O31+1&lt;=15,IF(DX$16&gt;='様式３（療養者名簿）（⑤の場合）'!$O31,IF(DX$16&lt;='様式３（療養者名簿）（⑤の場合）'!$W31,1,0),0),0)</f>
        <v>0</v>
      </c>
      <c r="DY22" s="139">
        <f>IF(DY$16-'様式３（療養者名簿）（⑤の場合）'!$O31+1&lt;=15,IF(DY$16&gt;='様式３（療養者名簿）（⑤の場合）'!$O31,IF(DY$16&lt;='様式３（療養者名簿）（⑤の場合）'!$W31,1,0),0),0)</f>
        <v>0</v>
      </c>
      <c r="DZ22" s="139">
        <f>IF(DZ$16-'様式３（療養者名簿）（⑤の場合）'!$O31+1&lt;=15,IF(DZ$16&gt;='様式３（療養者名簿）（⑤の場合）'!$O31,IF(DZ$16&lt;='様式３（療養者名簿）（⑤の場合）'!$W31,1,0),0),0)</f>
        <v>0</v>
      </c>
      <c r="EA22" s="139">
        <f>IF(EA$16-'様式３（療養者名簿）（⑤の場合）'!$O31+1&lt;=15,IF(EA$16&gt;='様式３（療養者名簿）（⑤の場合）'!$O31,IF(EA$16&lt;='様式３（療養者名簿）（⑤の場合）'!$W31,1,0),0),0)</f>
        <v>0</v>
      </c>
      <c r="EB22" s="139">
        <f>IF(EB$16-'様式３（療養者名簿）（⑤の場合）'!$O31+1&lt;=15,IF(EB$16&gt;='様式３（療養者名簿）（⑤の場合）'!$O31,IF(EB$16&lt;='様式３（療養者名簿）（⑤の場合）'!$W31,1,0),0),0)</f>
        <v>0</v>
      </c>
      <c r="EC22" s="139">
        <f>IF(EC$16-'様式３（療養者名簿）（⑤の場合）'!$O31+1&lt;=15,IF(EC$16&gt;='様式３（療養者名簿）（⑤の場合）'!$O31,IF(EC$16&lt;='様式３（療養者名簿）（⑤の場合）'!$W31,1,0),0),0)</f>
        <v>0</v>
      </c>
      <c r="ED22" s="139">
        <f>IF(ED$16-'様式３（療養者名簿）（⑤の場合）'!$O31+1&lt;=15,IF(ED$16&gt;='様式３（療養者名簿）（⑤の場合）'!$O31,IF(ED$16&lt;='様式３（療養者名簿）（⑤の場合）'!$W31,1,0),0),0)</f>
        <v>0</v>
      </c>
      <c r="EE22" s="139">
        <f>IF(EE$16-'様式３（療養者名簿）（⑤の場合）'!$O31+1&lt;=15,IF(EE$16&gt;='様式３（療養者名簿）（⑤の場合）'!$O31,IF(EE$16&lt;='様式３（療養者名簿）（⑤の場合）'!$W31,1,0),0),0)</f>
        <v>0</v>
      </c>
      <c r="EF22" s="139">
        <f>IF(EF$16-'様式３（療養者名簿）（⑤の場合）'!$O31+1&lt;=15,IF(EF$16&gt;='様式３（療養者名簿）（⑤の場合）'!$O31,IF(EF$16&lt;='様式３（療養者名簿）（⑤の場合）'!$W31,1,0),0),0)</f>
        <v>0</v>
      </c>
      <c r="EG22" s="139">
        <f>IF(EG$16-'様式３（療養者名簿）（⑤の場合）'!$O31+1&lt;=15,IF(EG$16&gt;='様式３（療養者名簿）（⑤の場合）'!$O31,IF(EG$16&lt;='様式３（療養者名簿）（⑤の場合）'!$W31,1,0),0),0)</f>
        <v>0</v>
      </c>
      <c r="EH22" s="139">
        <f>IF(EH$16-'様式３（療養者名簿）（⑤の場合）'!$O31+1&lt;=15,IF(EH$16&gt;='様式３（療養者名簿）（⑤の場合）'!$O31,IF(EH$16&lt;='様式３（療養者名簿）（⑤の場合）'!$W31,1,0),0),0)</f>
        <v>0</v>
      </c>
      <c r="EI22" s="139">
        <f>IF(EI$16-'様式３（療養者名簿）（⑤の場合）'!$O31+1&lt;=15,IF(EI$16&gt;='様式３（療養者名簿）（⑤の場合）'!$O31,IF(EI$16&lt;='様式３（療養者名簿）（⑤の場合）'!$W31,1,0),0),0)</f>
        <v>0</v>
      </c>
      <c r="EJ22" s="139">
        <f>IF(EJ$16-'様式３（療養者名簿）（⑤の場合）'!$O31+1&lt;=15,IF(EJ$16&gt;='様式３（療養者名簿）（⑤の場合）'!$O31,IF(EJ$16&lt;='様式３（療養者名簿）（⑤の場合）'!$W31,1,0),0),0)</f>
        <v>0</v>
      </c>
      <c r="EK22" s="139">
        <f>IF(EK$16-'様式３（療養者名簿）（⑤の場合）'!$O31+1&lt;=15,IF(EK$16&gt;='様式３（療養者名簿）（⑤の場合）'!$O31,IF(EK$16&lt;='様式３（療養者名簿）（⑤の場合）'!$W31,1,0),0),0)</f>
        <v>0</v>
      </c>
      <c r="EL22" s="139">
        <f>IF(EL$16-'様式３（療養者名簿）（⑤の場合）'!$O31+1&lt;=15,IF(EL$16&gt;='様式３（療養者名簿）（⑤の場合）'!$O31,IF(EL$16&lt;='様式３（療養者名簿）（⑤の場合）'!$W31,1,0),0),0)</f>
        <v>0</v>
      </c>
      <c r="EM22" s="139">
        <f>IF(EM$16-'様式３（療養者名簿）（⑤の場合）'!$O31+1&lt;=15,IF(EM$16&gt;='様式３（療養者名簿）（⑤の場合）'!$O31,IF(EM$16&lt;='様式３（療養者名簿）（⑤の場合）'!$W31,1,0),0),0)</f>
        <v>0</v>
      </c>
      <c r="EN22" s="139">
        <f>IF(EN$16-'様式３（療養者名簿）（⑤の場合）'!$O31+1&lt;=15,IF(EN$16&gt;='様式３（療養者名簿）（⑤の場合）'!$O31,IF(EN$16&lt;='様式３（療養者名簿）（⑤の場合）'!$W31,1,0),0),0)</f>
        <v>0</v>
      </c>
      <c r="EO22" s="139">
        <f>IF(EO$16-'様式３（療養者名簿）（⑤の場合）'!$O31+1&lt;=15,IF(EO$16&gt;='様式３（療養者名簿）（⑤の場合）'!$O31,IF(EO$16&lt;='様式３（療養者名簿）（⑤の場合）'!$W31,1,0),0),0)</f>
        <v>0</v>
      </c>
      <c r="EP22" s="139">
        <f>IF(EP$16-'様式３（療養者名簿）（⑤の場合）'!$O31+1&lt;=15,IF(EP$16&gt;='様式３（療養者名簿）（⑤の場合）'!$O31,IF(EP$16&lt;='様式３（療養者名簿）（⑤の場合）'!$W31,1,0),0),0)</f>
        <v>0</v>
      </c>
      <c r="EQ22" s="139">
        <f>IF(EQ$16-'様式３（療養者名簿）（⑤の場合）'!$O31+1&lt;=15,IF(EQ$16&gt;='様式３（療養者名簿）（⑤の場合）'!$O31,IF(EQ$16&lt;='様式３（療養者名簿）（⑤の場合）'!$W31,1,0),0),0)</f>
        <v>0</v>
      </c>
      <c r="ER22" s="139">
        <f>IF(ER$16-'様式３（療養者名簿）（⑤の場合）'!$O31+1&lt;=15,IF(ER$16&gt;='様式３（療養者名簿）（⑤の場合）'!$O31,IF(ER$16&lt;='様式３（療養者名簿）（⑤の場合）'!$W31,1,0),0),0)</f>
        <v>0</v>
      </c>
      <c r="ES22" s="139">
        <f>IF(ES$16-'様式３（療養者名簿）（⑤の場合）'!$O31+1&lt;=15,IF(ES$16&gt;='様式３（療養者名簿）（⑤の場合）'!$O31,IF(ES$16&lt;='様式３（療養者名簿）（⑤の場合）'!$W31,1,0),0),0)</f>
        <v>0</v>
      </c>
      <c r="ET22" s="139">
        <f>IF(ET$16-'様式３（療養者名簿）（⑤の場合）'!$O31+1&lt;=15,IF(ET$16&gt;='様式３（療養者名簿）（⑤の場合）'!$O31,IF(ET$16&lt;='様式３（療養者名簿）（⑤の場合）'!$W31,1,0),0),0)</f>
        <v>0</v>
      </c>
      <c r="EU22" s="139">
        <f>IF(EU$16-'様式３（療養者名簿）（⑤の場合）'!$O31+1&lt;=15,IF(EU$16&gt;='様式３（療養者名簿）（⑤の場合）'!$O31,IF(EU$16&lt;='様式３（療養者名簿）（⑤の場合）'!$W31,1,0),0),0)</f>
        <v>0</v>
      </c>
      <c r="EV22" s="139">
        <f>IF(EV$16-'様式３（療養者名簿）（⑤の場合）'!$O31+1&lt;=15,IF(EV$16&gt;='様式３（療養者名簿）（⑤の場合）'!$O31,IF(EV$16&lt;='様式３（療養者名簿）（⑤の場合）'!$W31,1,0),0),0)</f>
        <v>0</v>
      </c>
      <c r="EW22" s="139">
        <f>IF(EW$16-'様式３（療養者名簿）（⑤の場合）'!$O31+1&lt;=15,IF(EW$16&gt;='様式３（療養者名簿）（⑤の場合）'!$O31,IF(EW$16&lt;='様式３（療養者名簿）（⑤の場合）'!$W31,1,0),0),0)</f>
        <v>0</v>
      </c>
      <c r="EX22" s="139">
        <f>IF(EX$16-'様式３（療養者名簿）（⑤の場合）'!$O31+1&lt;=15,IF(EX$16&gt;='様式３（療養者名簿）（⑤の場合）'!$O31,IF(EX$16&lt;='様式３（療養者名簿）（⑤の場合）'!$W31,1,0),0),0)</f>
        <v>0</v>
      </c>
      <c r="EY22" s="139">
        <f>IF(EY$16-'様式３（療養者名簿）（⑤の場合）'!$O31+1&lt;=15,IF(EY$16&gt;='様式３（療養者名簿）（⑤の場合）'!$O31,IF(EY$16&lt;='様式３（療養者名簿）（⑤の場合）'!$W31,1,0),0),0)</f>
        <v>0</v>
      </c>
      <c r="EZ22" s="139">
        <f>IF(EZ$16-'様式３（療養者名簿）（⑤の場合）'!$O31+1&lt;=15,IF(EZ$16&gt;='様式３（療養者名簿）（⑤の場合）'!$O31,IF(EZ$16&lt;='様式３（療養者名簿）（⑤の場合）'!$W31,1,0),0),0)</f>
        <v>0</v>
      </c>
      <c r="FA22" s="139">
        <f>IF(FA$16-'様式３（療養者名簿）（⑤の場合）'!$O31+1&lt;=15,IF(FA$16&gt;='様式３（療養者名簿）（⑤の場合）'!$O31,IF(FA$16&lt;='様式３（療養者名簿）（⑤の場合）'!$W31,1,0),0),0)</f>
        <v>0</v>
      </c>
      <c r="FB22" s="139">
        <f>IF(FB$16-'様式３（療養者名簿）（⑤の場合）'!$O31+1&lt;=15,IF(FB$16&gt;='様式３（療養者名簿）（⑤の場合）'!$O31,IF(FB$16&lt;='様式３（療養者名簿）（⑤の場合）'!$W31,1,0),0),0)</f>
        <v>0</v>
      </c>
      <c r="FC22" s="139">
        <f>IF(FC$16-'様式３（療養者名簿）（⑤の場合）'!$O31+1&lt;=15,IF(FC$16&gt;='様式３（療養者名簿）（⑤の場合）'!$O31,IF(FC$16&lt;='様式３（療養者名簿）（⑤の場合）'!$W31,1,0),0),0)</f>
        <v>0</v>
      </c>
      <c r="FD22" s="139">
        <f>IF(FD$16-'様式３（療養者名簿）（⑤の場合）'!$O31+1&lt;=15,IF(FD$16&gt;='様式３（療養者名簿）（⑤の場合）'!$O31,IF(FD$16&lt;='様式３（療養者名簿）（⑤の場合）'!$W31,1,0),0),0)</f>
        <v>0</v>
      </c>
      <c r="FE22" s="139">
        <f>IF(FE$16-'様式３（療養者名簿）（⑤の場合）'!$O31+1&lt;=15,IF(FE$16&gt;='様式３（療養者名簿）（⑤の場合）'!$O31,IF(FE$16&lt;='様式３（療養者名簿）（⑤の場合）'!$W31,1,0),0),0)</f>
        <v>0</v>
      </c>
      <c r="FF22" s="139">
        <f>IF(FF$16-'様式３（療養者名簿）（⑤の場合）'!$O31+1&lt;=15,IF(FF$16&gt;='様式３（療養者名簿）（⑤の場合）'!$O31,IF(FF$16&lt;='様式３（療養者名簿）（⑤の場合）'!$W31,1,0),0),0)</f>
        <v>0</v>
      </c>
      <c r="FG22" s="139">
        <f>IF(FG$16-'様式３（療養者名簿）（⑤の場合）'!$O31+1&lt;=15,IF(FG$16&gt;='様式３（療養者名簿）（⑤の場合）'!$O31,IF(FG$16&lt;='様式３（療養者名簿）（⑤の場合）'!$W31,1,0),0),0)</f>
        <v>0</v>
      </c>
      <c r="FH22" s="139">
        <f>IF(FH$16-'様式３（療養者名簿）（⑤の場合）'!$O31+1&lt;=15,IF(FH$16&gt;='様式３（療養者名簿）（⑤の場合）'!$O31,IF(FH$16&lt;='様式３（療養者名簿）（⑤の場合）'!$W31,1,0),0),0)</f>
        <v>0</v>
      </c>
      <c r="FI22" s="139">
        <f>IF(FI$16-'様式３（療養者名簿）（⑤の場合）'!$O31+1&lt;=15,IF(FI$16&gt;='様式３（療養者名簿）（⑤の場合）'!$O31,IF(FI$16&lt;='様式３（療養者名簿）（⑤の場合）'!$W31,1,0),0),0)</f>
        <v>0</v>
      </c>
      <c r="FJ22" s="139">
        <f>IF(FJ$16-'様式３（療養者名簿）（⑤の場合）'!$O31+1&lt;=15,IF(FJ$16&gt;='様式３（療養者名簿）（⑤の場合）'!$O31,IF(FJ$16&lt;='様式３（療養者名簿）（⑤の場合）'!$W31,1,0),0),0)</f>
        <v>0</v>
      </c>
      <c r="FK22" s="139">
        <f>IF(FK$16-'様式３（療養者名簿）（⑤の場合）'!$O31+1&lt;=15,IF(FK$16&gt;='様式３（療養者名簿）（⑤の場合）'!$O31,IF(FK$16&lt;='様式３（療養者名簿）（⑤の場合）'!$W31,1,0),0),0)</f>
        <v>0</v>
      </c>
      <c r="FL22" s="139">
        <f>IF(FL$16-'様式３（療養者名簿）（⑤の場合）'!$O31+1&lt;=15,IF(FL$16&gt;='様式３（療養者名簿）（⑤の場合）'!$O31,IF(FL$16&lt;='様式３（療養者名簿）（⑤の場合）'!$W31,1,0),0),0)</f>
        <v>0</v>
      </c>
      <c r="FM22" s="139">
        <f>IF(FM$16-'様式３（療養者名簿）（⑤の場合）'!$O31+1&lt;=15,IF(FM$16&gt;='様式３（療養者名簿）（⑤の場合）'!$O31,IF(FM$16&lt;='様式３（療養者名簿）（⑤の場合）'!$W31,1,0),0),0)</f>
        <v>0</v>
      </c>
      <c r="FN22" s="139">
        <f>IF(FN$16-'様式３（療養者名簿）（⑤の場合）'!$O31+1&lt;=15,IF(FN$16&gt;='様式３（療養者名簿）（⑤の場合）'!$O31,IF(FN$16&lt;='様式３（療養者名簿）（⑤の場合）'!$W31,1,0),0),0)</f>
        <v>0</v>
      </c>
      <c r="FO22" s="139">
        <f>IF(FO$16-'様式３（療養者名簿）（⑤の場合）'!$O31+1&lt;=15,IF(FO$16&gt;='様式３（療養者名簿）（⑤の場合）'!$O31,IF(FO$16&lt;='様式３（療養者名簿）（⑤の場合）'!$W31,1,0),0),0)</f>
        <v>0</v>
      </c>
      <c r="FP22" s="139">
        <f>IF(FP$16-'様式３（療養者名簿）（⑤の場合）'!$O31+1&lt;=15,IF(FP$16&gt;='様式３（療養者名簿）（⑤の場合）'!$O31,IF(FP$16&lt;='様式３（療養者名簿）（⑤の場合）'!$W31,1,0),0),0)</f>
        <v>0</v>
      </c>
      <c r="FQ22" s="139">
        <f>IF(FQ$16-'様式３（療養者名簿）（⑤の場合）'!$O31+1&lt;=15,IF(FQ$16&gt;='様式３（療養者名簿）（⑤の場合）'!$O31,IF(FQ$16&lt;='様式３（療養者名簿）（⑤の場合）'!$W31,1,0),0),0)</f>
        <v>0</v>
      </c>
      <c r="FR22" s="139">
        <f>IF(FR$16-'様式３（療養者名簿）（⑤の場合）'!$O31+1&lt;=15,IF(FR$16&gt;='様式３（療養者名簿）（⑤の場合）'!$O31,IF(FR$16&lt;='様式３（療養者名簿）（⑤の場合）'!$W31,1,0),0),0)</f>
        <v>0</v>
      </c>
      <c r="FS22" s="139">
        <f>IF(FS$16-'様式３（療養者名簿）（⑤の場合）'!$O31+1&lt;=15,IF(FS$16&gt;='様式３（療養者名簿）（⑤の場合）'!$O31,IF(FS$16&lt;='様式３（療養者名簿）（⑤の場合）'!$W31,1,0),0),0)</f>
        <v>0</v>
      </c>
      <c r="FT22" s="139">
        <f>IF(FT$16-'様式３（療養者名簿）（⑤の場合）'!$O31+1&lt;=15,IF(FT$16&gt;='様式３（療養者名簿）（⑤の場合）'!$O31,IF(FT$16&lt;='様式３（療養者名簿）（⑤の場合）'!$W31,1,0),0),0)</f>
        <v>0</v>
      </c>
      <c r="FU22" s="139">
        <f>IF(FU$16-'様式３（療養者名簿）（⑤の場合）'!$O31+1&lt;=15,IF(FU$16&gt;='様式３（療養者名簿）（⑤の場合）'!$O31,IF(FU$16&lt;='様式３（療養者名簿）（⑤の場合）'!$W31,1,0),0),0)</f>
        <v>0</v>
      </c>
      <c r="FV22" s="139">
        <f>IF(FV$16-'様式３（療養者名簿）（⑤の場合）'!$O31+1&lt;=15,IF(FV$16&gt;='様式３（療養者名簿）（⑤の場合）'!$O31,IF(FV$16&lt;='様式３（療養者名簿）（⑤の場合）'!$W31,1,0),0),0)</f>
        <v>0</v>
      </c>
      <c r="FW22" s="139">
        <f>IF(FW$16-'様式３（療養者名簿）（⑤の場合）'!$O31+1&lt;=15,IF(FW$16&gt;='様式３（療養者名簿）（⑤の場合）'!$O31,IF(FW$16&lt;='様式３（療養者名簿）（⑤の場合）'!$W31,1,0),0),0)</f>
        <v>0</v>
      </c>
      <c r="FX22" s="139">
        <f>IF(FX$16-'様式３（療養者名簿）（⑤の場合）'!$O31+1&lt;=15,IF(FX$16&gt;='様式３（療養者名簿）（⑤の場合）'!$O31,IF(FX$16&lt;='様式３（療養者名簿）（⑤の場合）'!$W31,1,0),0),0)</f>
        <v>0</v>
      </c>
      <c r="FY22" s="139">
        <f>IF(FY$16-'様式３（療養者名簿）（⑤の場合）'!$O31+1&lt;=15,IF(FY$16&gt;='様式３（療養者名簿）（⑤の場合）'!$O31,IF(FY$16&lt;='様式３（療養者名簿）（⑤の場合）'!$W31,1,0),0),0)</f>
        <v>0</v>
      </c>
      <c r="FZ22" s="139">
        <f>IF(FZ$16-'様式３（療養者名簿）（⑤の場合）'!$O31+1&lt;=15,IF(FZ$16&gt;='様式３（療養者名簿）（⑤の場合）'!$O31,IF(FZ$16&lt;='様式３（療養者名簿）（⑤の場合）'!$W31,1,0),0),0)</f>
        <v>0</v>
      </c>
      <c r="GA22" s="139">
        <f>IF(GA$16-'様式３（療養者名簿）（⑤の場合）'!$O31+1&lt;=15,IF(GA$16&gt;='様式３（療養者名簿）（⑤の場合）'!$O31,IF(GA$16&lt;='様式３（療養者名簿）（⑤の場合）'!$W31,1,0),0),0)</f>
        <v>0</v>
      </c>
      <c r="GB22" s="139">
        <f>IF(GB$16-'様式３（療養者名簿）（⑤の場合）'!$O31+1&lt;=15,IF(GB$16&gt;='様式３（療養者名簿）（⑤の場合）'!$O31,IF(GB$16&lt;='様式３（療養者名簿）（⑤の場合）'!$W31,1,0),0),0)</f>
        <v>0</v>
      </c>
      <c r="GC22" s="139">
        <f>IF(GC$16-'様式３（療養者名簿）（⑤の場合）'!$O31+1&lt;=15,IF(GC$16&gt;='様式３（療養者名簿）（⑤の場合）'!$O31,IF(GC$16&lt;='様式３（療養者名簿）（⑤の場合）'!$W31,1,0),0),0)</f>
        <v>0</v>
      </c>
      <c r="GD22" s="139">
        <f>IF(GD$16-'様式３（療養者名簿）（⑤の場合）'!$O31+1&lt;=15,IF(GD$16&gt;='様式３（療養者名簿）（⑤の場合）'!$O31,IF(GD$16&lt;='様式３（療養者名簿）（⑤の場合）'!$W31,1,0),0),0)</f>
        <v>0</v>
      </c>
      <c r="GE22" s="139">
        <f>IF(GE$16-'様式３（療養者名簿）（⑤の場合）'!$O31+1&lt;=15,IF(GE$16&gt;='様式３（療養者名簿）（⑤の場合）'!$O31,IF(GE$16&lt;='様式３（療養者名簿）（⑤の場合）'!$W31,1,0),0),0)</f>
        <v>0</v>
      </c>
      <c r="GF22" s="139">
        <f>IF(GF$16-'様式３（療養者名簿）（⑤の場合）'!$O31+1&lt;=15,IF(GF$16&gt;='様式３（療養者名簿）（⑤の場合）'!$O31,IF(GF$16&lt;='様式３（療養者名簿）（⑤の場合）'!$W31,1,0),0),0)</f>
        <v>0</v>
      </c>
      <c r="GG22" s="139">
        <f>IF(GG$16-'様式３（療養者名簿）（⑤の場合）'!$O31+1&lt;=15,IF(GG$16&gt;='様式３（療養者名簿）（⑤の場合）'!$O31,IF(GG$16&lt;='様式３（療養者名簿）（⑤の場合）'!$W31,1,0),0),0)</f>
        <v>0</v>
      </c>
      <c r="GH22" s="139">
        <f>IF(GH$16-'様式３（療養者名簿）（⑤の場合）'!$O31+1&lt;=15,IF(GH$16&gt;='様式３（療養者名簿）（⑤の場合）'!$O31,IF(GH$16&lt;='様式３（療養者名簿）（⑤の場合）'!$W31,1,0),0),0)</f>
        <v>0</v>
      </c>
      <c r="GI22" s="139">
        <f>IF(GI$16-'様式３（療養者名簿）（⑤の場合）'!$O31+1&lt;=15,IF(GI$16&gt;='様式３（療養者名簿）（⑤の場合）'!$O31,IF(GI$16&lt;='様式３（療養者名簿）（⑤の場合）'!$W31,1,0),0),0)</f>
        <v>0</v>
      </c>
      <c r="GJ22" s="139">
        <f>IF(GJ$16-'様式３（療養者名簿）（⑤の場合）'!$O31+1&lt;=15,IF(GJ$16&gt;='様式３（療養者名簿）（⑤の場合）'!$O31,IF(GJ$16&lt;='様式３（療養者名簿）（⑤の場合）'!$W31,1,0),0),0)</f>
        <v>0</v>
      </c>
      <c r="GK22" s="139">
        <f>IF(GK$16-'様式３（療養者名簿）（⑤の場合）'!$O31+1&lt;=15,IF(GK$16&gt;='様式３（療養者名簿）（⑤の場合）'!$O31,IF(GK$16&lt;='様式３（療養者名簿）（⑤の場合）'!$W31,1,0),0),0)</f>
        <v>0</v>
      </c>
      <c r="GL22" s="139">
        <f>IF(GL$16-'様式３（療養者名簿）（⑤の場合）'!$O31+1&lt;=15,IF(GL$16&gt;='様式３（療養者名簿）（⑤の場合）'!$O31,IF(GL$16&lt;='様式３（療養者名簿）（⑤の場合）'!$W31,1,0),0),0)</f>
        <v>0</v>
      </c>
      <c r="GM22" s="139">
        <f>IF(GM$16-'様式３（療養者名簿）（⑤の場合）'!$O31+1&lt;=15,IF(GM$16&gt;='様式３（療養者名簿）（⑤の場合）'!$O31,IF(GM$16&lt;='様式３（療養者名簿）（⑤の場合）'!$W31,1,0),0),0)</f>
        <v>0</v>
      </c>
      <c r="GN22" s="139">
        <f>IF(GN$16-'様式３（療養者名簿）（⑤の場合）'!$O31+1&lt;=15,IF(GN$16&gt;='様式３（療養者名簿）（⑤の場合）'!$O31,IF(GN$16&lt;='様式３（療養者名簿）（⑤の場合）'!$W31,1,0),0),0)</f>
        <v>0</v>
      </c>
      <c r="GO22" s="139">
        <f>IF(GO$16-'様式３（療養者名簿）（⑤の場合）'!$O31+1&lt;=15,IF(GO$16&gt;='様式３（療養者名簿）（⑤の場合）'!$O31,IF(GO$16&lt;='様式３（療養者名簿）（⑤の場合）'!$W31,1,0),0),0)</f>
        <v>0</v>
      </c>
      <c r="GP22" s="139">
        <f>IF(GP$16-'様式３（療養者名簿）（⑤の場合）'!$O31+1&lt;=15,IF(GP$16&gt;='様式３（療養者名簿）（⑤の場合）'!$O31,IF(GP$16&lt;='様式３（療養者名簿）（⑤の場合）'!$W31,1,0),0),0)</f>
        <v>0</v>
      </c>
      <c r="GQ22" s="139">
        <f>IF(GQ$16-'様式３（療養者名簿）（⑤の場合）'!$O31+1&lt;=15,IF(GQ$16&gt;='様式３（療養者名簿）（⑤の場合）'!$O31,IF(GQ$16&lt;='様式３（療養者名簿）（⑤の場合）'!$W31,1,0),0),0)</f>
        <v>0</v>
      </c>
      <c r="GR22" s="139">
        <f>IF(GR$16-'様式３（療養者名簿）（⑤の場合）'!$O31+1&lt;=15,IF(GR$16&gt;='様式３（療養者名簿）（⑤の場合）'!$O31,IF(GR$16&lt;='様式３（療養者名簿）（⑤の場合）'!$W31,1,0),0),0)</f>
        <v>0</v>
      </c>
      <c r="GS22" s="139">
        <f>IF(GS$16-'様式３（療養者名簿）（⑤の場合）'!$O31+1&lt;=15,IF(GS$16&gt;='様式３（療養者名簿）（⑤の場合）'!$O31,IF(GS$16&lt;='様式３（療養者名簿）（⑤の場合）'!$W31,1,0),0),0)</f>
        <v>0</v>
      </c>
      <c r="GT22" s="139">
        <f>IF(GT$16-'様式３（療養者名簿）（⑤の場合）'!$O31+1&lt;=15,IF(GT$16&gt;='様式３（療養者名簿）（⑤の場合）'!$O31,IF(GT$16&lt;='様式３（療養者名簿）（⑤の場合）'!$W31,1,0),0),0)</f>
        <v>0</v>
      </c>
      <c r="GU22" s="139">
        <f>IF(GU$16-'様式３（療養者名簿）（⑤の場合）'!$O31+1&lt;=15,IF(GU$16&gt;='様式３（療養者名簿）（⑤の場合）'!$O31,IF(GU$16&lt;='様式３（療養者名簿）（⑤の場合）'!$W31,1,0),0),0)</f>
        <v>0</v>
      </c>
      <c r="GV22" s="139">
        <f>IF(GV$16-'様式３（療養者名簿）（⑤の場合）'!$O31+1&lt;=15,IF(GV$16&gt;='様式３（療養者名簿）（⑤の場合）'!$O31,IF(GV$16&lt;='様式３（療養者名簿）（⑤の場合）'!$W31,1,0),0),0)</f>
        <v>0</v>
      </c>
      <c r="GW22" s="139">
        <f>IF(GW$16-'様式３（療養者名簿）（⑤の場合）'!$O31+1&lt;=15,IF(GW$16&gt;='様式３（療養者名簿）（⑤の場合）'!$O31,IF(GW$16&lt;='様式３（療養者名簿）（⑤の場合）'!$W31,1,0),0),0)</f>
        <v>0</v>
      </c>
      <c r="GX22" s="139">
        <f>IF(GX$16-'様式３（療養者名簿）（⑤の場合）'!$O31+1&lt;=15,IF(GX$16&gt;='様式３（療養者名簿）（⑤の場合）'!$O31,IF(GX$16&lt;='様式３（療養者名簿）（⑤の場合）'!$W31,1,0),0),0)</f>
        <v>0</v>
      </c>
      <c r="GY22" s="139">
        <f>IF(GY$16-'様式３（療養者名簿）（⑤の場合）'!$O31+1&lt;=15,IF(GY$16&gt;='様式３（療養者名簿）（⑤の場合）'!$O31,IF(GY$16&lt;='様式３（療養者名簿）（⑤の場合）'!$W31,1,0),0),0)</f>
        <v>0</v>
      </c>
      <c r="GZ22" s="139">
        <f>IF(GZ$16-'様式３（療養者名簿）（⑤の場合）'!$O31+1&lt;=15,IF(GZ$16&gt;='様式３（療養者名簿）（⑤の場合）'!$O31,IF(GZ$16&lt;='様式３（療養者名簿）（⑤の場合）'!$W31,1,0),0),0)</f>
        <v>0</v>
      </c>
      <c r="HA22" s="139">
        <f>IF(HA$16-'様式３（療養者名簿）（⑤の場合）'!$O31+1&lt;=15,IF(HA$16&gt;='様式３（療養者名簿）（⑤の場合）'!$O31,IF(HA$16&lt;='様式３（療養者名簿）（⑤の場合）'!$W31,1,0),0),0)</f>
        <v>0</v>
      </c>
      <c r="HB22" s="139">
        <f>IF(HB$16-'様式３（療養者名簿）（⑤の場合）'!$O31+1&lt;=15,IF(HB$16&gt;='様式３（療養者名簿）（⑤の場合）'!$O31,IF(HB$16&lt;='様式３（療養者名簿）（⑤の場合）'!$W31,1,0),0),0)</f>
        <v>0</v>
      </c>
      <c r="HC22" s="139">
        <f>IF(HC$16-'様式３（療養者名簿）（⑤の場合）'!$O31+1&lt;=15,IF(HC$16&gt;='様式３（療養者名簿）（⑤の場合）'!$O31,IF(HC$16&lt;='様式３（療養者名簿）（⑤の場合）'!$W31,1,0),0),0)</f>
        <v>0</v>
      </c>
      <c r="HD22" s="139">
        <f>IF(HD$16-'様式３（療養者名簿）（⑤の場合）'!$O31+1&lt;=15,IF(HD$16&gt;='様式３（療養者名簿）（⑤の場合）'!$O31,IF(HD$16&lt;='様式３（療養者名簿）（⑤の場合）'!$W31,1,0),0),0)</f>
        <v>0</v>
      </c>
      <c r="HE22" s="139">
        <f>IF(HE$16-'様式３（療養者名簿）（⑤の場合）'!$O31+1&lt;=15,IF(HE$16&gt;='様式３（療養者名簿）（⑤の場合）'!$O31,IF(HE$16&lt;='様式３（療養者名簿）（⑤の場合）'!$W31,1,0),0),0)</f>
        <v>0</v>
      </c>
      <c r="HF22" s="139">
        <f>IF(HF$16-'様式３（療養者名簿）（⑤の場合）'!$O31+1&lt;=15,IF(HF$16&gt;='様式３（療養者名簿）（⑤の場合）'!$O31,IF(HF$16&lt;='様式３（療養者名簿）（⑤の場合）'!$W31,1,0),0),0)</f>
        <v>0</v>
      </c>
      <c r="HG22" s="139">
        <f>IF(HG$16-'様式３（療養者名簿）（⑤の場合）'!$O31+1&lt;=15,IF(HG$16&gt;='様式３（療養者名簿）（⑤の場合）'!$O31,IF(HG$16&lt;='様式３（療養者名簿）（⑤の場合）'!$W31,1,0),0),0)</f>
        <v>0</v>
      </c>
      <c r="HH22" s="139">
        <f>IF(HH$16-'様式３（療養者名簿）（⑤の場合）'!$O31+1&lt;=15,IF(HH$16&gt;='様式３（療養者名簿）（⑤の場合）'!$O31,IF(HH$16&lt;='様式３（療養者名簿）（⑤の場合）'!$W31,1,0),0),0)</f>
        <v>0</v>
      </c>
      <c r="HI22" s="139">
        <f>IF(HI$16-'様式３（療養者名簿）（⑤の場合）'!$O31+1&lt;=15,IF(HI$16&gt;='様式３（療養者名簿）（⑤の場合）'!$O31,IF(HI$16&lt;='様式３（療養者名簿）（⑤の場合）'!$W31,1,0),0),0)</f>
        <v>0</v>
      </c>
      <c r="HJ22" s="139">
        <f>IF(HJ$16-'様式３（療養者名簿）（⑤の場合）'!$O31+1&lt;=15,IF(HJ$16&gt;='様式３（療養者名簿）（⑤の場合）'!$O31,IF(HJ$16&lt;='様式３（療養者名簿）（⑤の場合）'!$W31,1,0),0),0)</f>
        <v>0</v>
      </c>
      <c r="HK22" s="139">
        <f>IF(HK$16-'様式３（療養者名簿）（⑤の場合）'!$O31+1&lt;=15,IF(HK$16&gt;='様式３（療養者名簿）（⑤の場合）'!$O31,IF(HK$16&lt;='様式３（療養者名簿）（⑤の場合）'!$W31,1,0),0),0)</f>
        <v>0</v>
      </c>
      <c r="HL22" s="139">
        <f>IF(HL$16-'様式３（療養者名簿）（⑤の場合）'!$O31+1&lt;=15,IF(HL$16&gt;='様式３（療養者名簿）（⑤の場合）'!$O31,IF(HL$16&lt;='様式３（療養者名簿）（⑤の場合）'!$W31,1,0),0),0)</f>
        <v>0</v>
      </c>
      <c r="HM22" s="139">
        <f>IF(HM$16-'様式３（療養者名簿）（⑤の場合）'!$O31+1&lt;=15,IF(HM$16&gt;='様式３（療養者名簿）（⑤の場合）'!$O31,IF(HM$16&lt;='様式３（療養者名簿）（⑤の場合）'!$W31,1,0),0),0)</f>
        <v>0</v>
      </c>
      <c r="HN22" s="139">
        <f>IF(HN$16-'様式３（療養者名簿）（⑤の場合）'!$O31+1&lt;=15,IF(HN$16&gt;='様式３（療養者名簿）（⑤の場合）'!$O31,IF(HN$16&lt;='様式３（療養者名簿）（⑤の場合）'!$W31,1,0),0),0)</f>
        <v>0</v>
      </c>
      <c r="HO22" s="139">
        <f>IF(HO$16-'様式３（療養者名簿）（⑤の場合）'!$O31+1&lt;=15,IF(HO$16&gt;='様式３（療養者名簿）（⑤の場合）'!$O31,IF(HO$16&lt;='様式３（療養者名簿）（⑤の場合）'!$W31,1,0),0),0)</f>
        <v>0</v>
      </c>
      <c r="HP22" s="139">
        <f>IF(HP$16-'様式３（療養者名簿）（⑤の場合）'!$O31+1&lt;=15,IF(HP$16&gt;='様式３（療養者名簿）（⑤の場合）'!$O31,IF(HP$16&lt;='様式３（療養者名簿）（⑤の場合）'!$W31,1,0),0),0)</f>
        <v>0</v>
      </c>
      <c r="HQ22" s="139">
        <f>IF(HQ$16-'様式３（療養者名簿）（⑤の場合）'!$O31+1&lt;=15,IF(HQ$16&gt;='様式３（療養者名簿）（⑤の場合）'!$O31,IF(HQ$16&lt;='様式３（療養者名簿）（⑤の場合）'!$W31,1,0),0),0)</f>
        <v>0</v>
      </c>
      <c r="HR22" s="139">
        <f>IF(HR$16-'様式３（療養者名簿）（⑤の場合）'!$O31+1&lt;=15,IF(HR$16&gt;='様式３（療養者名簿）（⑤の場合）'!$O31,IF(HR$16&lt;='様式３（療養者名簿）（⑤の場合）'!$W31,1,0),0),0)</f>
        <v>0</v>
      </c>
      <c r="HS22" s="139">
        <f>IF(HS$16-'様式３（療養者名簿）（⑤の場合）'!$O31+1&lt;=15,IF(HS$16&gt;='様式３（療養者名簿）（⑤の場合）'!$O31,IF(HS$16&lt;='様式３（療養者名簿）（⑤の場合）'!$W31,1,0),0),0)</f>
        <v>0</v>
      </c>
      <c r="HT22" s="139">
        <f>IF(HT$16-'様式３（療養者名簿）（⑤の場合）'!$O31+1&lt;=15,IF(HT$16&gt;='様式３（療養者名簿）（⑤の場合）'!$O31,IF(HT$16&lt;='様式３（療養者名簿）（⑤の場合）'!$W31,1,0),0),0)</f>
        <v>0</v>
      </c>
      <c r="HU22" s="139">
        <f>IF(HU$16-'様式３（療養者名簿）（⑤の場合）'!$O31+1&lt;=15,IF(HU$16&gt;='様式３（療養者名簿）（⑤の場合）'!$O31,IF(HU$16&lt;='様式３（療養者名簿）（⑤の場合）'!$W31,1,0),0),0)</f>
        <v>0</v>
      </c>
      <c r="HV22" s="139">
        <f>IF(HV$16-'様式３（療養者名簿）（⑤の場合）'!$O31+1&lt;=15,IF(HV$16&gt;='様式３（療養者名簿）（⑤の場合）'!$O31,IF(HV$16&lt;='様式３（療養者名簿）（⑤の場合）'!$W31,1,0),0),0)</f>
        <v>0</v>
      </c>
      <c r="HW22" s="139">
        <f>IF(HW$16-'様式３（療養者名簿）（⑤の場合）'!$O31+1&lt;=15,IF(HW$16&gt;='様式３（療養者名簿）（⑤の場合）'!$O31,IF(HW$16&lt;='様式３（療養者名簿）（⑤の場合）'!$W31,1,0),0),0)</f>
        <v>0</v>
      </c>
      <c r="HX22" s="139">
        <f>IF(HX$16-'様式３（療養者名簿）（⑤の場合）'!$O31+1&lt;=15,IF(HX$16&gt;='様式３（療養者名簿）（⑤の場合）'!$O31,IF(HX$16&lt;='様式３（療養者名簿）（⑤の場合）'!$W31,1,0),0),0)</f>
        <v>0</v>
      </c>
      <c r="HY22" s="139">
        <f>IF(HY$16-'様式３（療養者名簿）（⑤の場合）'!$O31+1&lt;=15,IF(HY$16&gt;='様式３（療養者名簿）（⑤の場合）'!$O31,IF(HY$16&lt;='様式３（療養者名簿）（⑤の場合）'!$W31,1,0),0),0)</f>
        <v>0</v>
      </c>
      <c r="HZ22" s="139">
        <f>IF(HZ$16-'様式３（療養者名簿）（⑤の場合）'!$O31+1&lt;=15,IF(HZ$16&gt;='様式３（療養者名簿）（⑤の場合）'!$O31,IF(HZ$16&lt;='様式３（療養者名簿）（⑤の場合）'!$W31,1,0),0),0)</f>
        <v>0</v>
      </c>
      <c r="IA22" s="139">
        <f>IF(IA$16-'様式３（療養者名簿）（⑤の場合）'!$O31+1&lt;=15,IF(IA$16&gt;='様式３（療養者名簿）（⑤の場合）'!$O31,IF(IA$16&lt;='様式３（療養者名簿）（⑤の場合）'!$W31,1,0),0),0)</f>
        <v>0</v>
      </c>
      <c r="IB22" s="139">
        <f>IF(IB$16-'様式３（療養者名簿）（⑤の場合）'!$O31+1&lt;=15,IF(IB$16&gt;='様式３（療養者名簿）（⑤の場合）'!$O31,IF(IB$16&lt;='様式３（療養者名簿）（⑤の場合）'!$W31,1,0),0),0)</f>
        <v>0</v>
      </c>
      <c r="IC22" s="139">
        <f>IF(IC$16-'様式３（療養者名簿）（⑤の場合）'!$O31+1&lt;=15,IF(IC$16&gt;='様式３（療養者名簿）（⑤の場合）'!$O31,IF(IC$16&lt;='様式３（療養者名簿）（⑤の場合）'!$W31,1,0),0),0)</f>
        <v>0</v>
      </c>
      <c r="ID22" s="139">
        <f>IF(ID$16-'様式３（療養者名簿）（⑤の場合）'!$O31+1&lt;=15,IF(ID$16&gt;='様式３（療養者名簿）（⑤の場合）'!$O31,IF(ID$16&lt;='様式３（療養者名簿）（⑤の場合）'!$W31,1,0),0),0)</f>
        <v>0</v>
      </c>
      <c r="IE22" s="139">
        <f>IF(IE$16-'様式３（療養者名簿）（⑤の場合）'!$O31+1&lt;=15,IF(IE$16&gt;='様式３（療養者名簿）（⑤の場合）'!$O31,IF(IE$16&lt;='様式３（療養者名簿）（⑤の場合）'!$W31,1,0),0),0)</f>
        <v>0</v>
      </c>
      <c r="IF22" s="139">
        <f>IF(IF$16-'様式３（療養者名簿）（⑤の場合）'!$O31+1&lt;=15,IF(IF$16&gt;='様式３（療養者名簿）（⑤の場合）'!$O31,IF(IF$16&lt;='様式３（療養者名簿）（⑤の場合）'!$W31,1,0),0),0)</f>
        <v>0</v>
      </c>
      <c r="IG22" s="139">
        <f>IF(IG$16-'様式３（療養者名簿）（⑤の場合）'!$O31+1&lt;=15,IF(IG$16&gt;='様式３（療養者名簿）（⑤の場合）'!$O31,IF(IG$16&lt;='様式３（療養者名簿）（⑤の場合）'!$W31,1,0),0),0)</f>
        <v>0</v>
      </c>
      <c r="IH22" s="139">
        <f>IF(IH$16-'様式３（療養者名簿）（⑤の場合）'!$O31+1&lt;=15,IF(IH$16&gt;='様式３（療養者名簿）（⑤の場合）'!$O31,IF(IH$16&lt;='様式３（療養者名簿）（⑤の場合）'!$W31,1,0),0),0)</f>
        <v>0</v>
      </c>
      <c r="II22" s="139">
        <f>IF(II$16-'様式３（療養者名簿）（⑤の場合）'!$O31+1&lt;=15,IF(II$16&gt;='様式３（療養者名簿）（⑤の場合）'!$O31,IF(II$16&lt;='様式３（療養者名簿）（⑤の場合）'!$W31,1,0),0),0)</f>
        <v>0</v>
      </c>
      <c r="IJ22" s="139">
        <f>IF(IJ$16-'様式３（療養者名簿）（⑤の場合）'!$O31+1&lt;=15,IF(IJ$16&gt;='様式３（療養者名簿）（⑤の場合）'!$O31,IF(IJ$16&lt;='様式３（療養者名簿）（⑤の場合）'!$W31,1,0),0),0)</f>
        <v>0</v>
      </c>
      <c r="IK22" s="139">
        <f>IF(IK$16-'様式３（療養者名簿）（⑤の場合）'!$O31+1&lt;=15,IF(IK$16&gt;='様式３（療養者名簿）（⑤の場合）'!$O31,IF(IK$16&lt;='様式３（療養者名簿）（⑤の場合）'!$W31,1,0),0),0)</f>
        <v>0</v>
      </c>
      <c r="IL22" s="139">
        <f>IF(IL$16-'様式３（療養者名簿）（⑤の場合）'!$O31+1&lt;=15,IF(IL$16&gt;='様式３（療養者名簿）（⑤の場合）'!$O31,IF(IL$16&lt;='様式３（療養者名簿）（⑤の場合）'!$W31,1,0),0),0)</f>
        <v>0</v>
      </c>
      <c r="IM22" s="139">
        <f>IF(IM$16-'様式３（療養者名簿）（⑤の場合）'!$O31+1&lt;=15,IF(IM$16&gt;='様式３（療養者名簿）（⑤の場合）'!$O31,IF(IM$16&lt;='様式３（療養者名簿）（⑤の場合）'!$W31,1,0),0),0)</f>
        <v>0</v>
      </c>
      <c r="IN22" s="139">
        <f>IF(IN$16-'様式３（療養者名簿）（⑤の場合）'!$O31+1&lt;=15,IF(IN$16&gt;='様式３（療養者名簿）（⑤の場合）'!$O31,IF(IN$16&lt;='様式３（療養者名簿）（⑤の場合）'!$W31,1,0),0),0)</f>
        <v>0</v>
      </c>
      <c r="IO22" s="139">
        <f>IF(IO$16-'様式３（療養者名簿）（⑤の場合）'!$O31+1&lt;=15,IF(IO$16&gt;='様式３（療養者名簿）（⑤の場合）'!$O31,IF(IO$16&lt;='様式３（療養者名簿）（⑤の場合）'!$W31,1,0),0),0)</f>
        <v>0</v>
      </c>
      <c r="IP22" s="139">
        <f>IF(IP$16-'様式３（療養者名簿）（⑤の場合）'!$O31+1&lt;=15,IF(IP$16&gt;='様式３（療養者名簿）（⑤の場合）'!$O31,IF(IP$16&lt;='様式３（療養者名簿）（⑤の場合）'!$W31,1,0),0),0)</f>
        <v>0</v>
      </c>
      <c r="IQ22" s="139">
        <f>IF(IQ$16-'様式３（療養者名簿）（⑤の場合）'!$O31+1&lt;=15,IF(IQ$16&gt;='様式３（療養者名簿）（⑤の場合）'!$O31,IF(IQ$16&lt;='様式３（療養者名簿）（⑤の場合）'!$W31,1,0),0),0)</f>
        <v>0</v>
      </c>
      <c r="IR22" s="139">
        <f>IF(IR$16-'様式３（療養者名簿）（⑤の場合）'!$O31+1&lt;=15,IF(IR$16&gt;='様式３（療養者名簿）（⑤の場合）'!$O31,IF(IR$16&lt;='様式３（療養者名簿）（⑤の場合）'!$W31,1,0),0),0)</f>
        <v>0</v>
      </c>
      <c r="IS22" s="139">
        <f>IF(IS$16-'様式３（療養者名簿）（⑤の場合）'!$O31+1&lt;=15,IF(IS$16&gt;='様式３（療養者名簿）（⑤の場合）'!$O31,IF(IS$16&lt;='様式３（療養者名簿）（⑤の場合）'!$W31,1,0),0),0)</f>
        <v>0</v>
      </c>
      <c r="IT22" s="139">
        <f>IF(IT$16-'様式３（療養者名簿）（⑤の場合）'!$O31+1&lt;=15,IF(IT$16&gt;='様式３（療養者名簿）（⑤の場合）'!$O31,IF(IT$16&lt;='様式３（療養者名簿）（⑤の場合）'!$W31,1,0),0),0)</f>
        <v>0</v>
      </c>
      <c r="IU22" s="139">
        <f>IF(IU$16-'様式３（療養者名簿）（⑤の場合）'!$O31+1&lt;=15,IF(IU$16&gt;='様式３（療養者名簿）（⑤の場合）'!$O31,IF(IU$16&lt;='様式３（療養者名簿）（⑤の場合）'!$W31,1,0),0),0)</f>
        <v>0</v>
      </c>
      <c r="IV22" s="139">
        <f>IF(IV$16-'様式３（療養者名簿）（⑤の場合）'!$O31+1&lt;=15,IF(IV$16&gt;='様式３（療養者名簿）（⑤の場合）'!$O31,IF(IV$16&lt;='様式３（療養者名簿）（⑤の場合）'!$W31,1,0),0),0)</f>
        <v>0</v>
      </c>
      <c r="IW22" s="139">
        <f>IF(IW$16-'様式３（療養者名簿）（⑤の場合）'!$O31+1&lt;=15,IF(IW$16&gt;='様式３（療養者名簿）（⑤の場合）'!$O31,IF(IW$16&lt;='様式３（療養者名簿）（⑤の場合）'!$W31,1,0),0),0)</f>
        <v>0</v>
      </c>
      <c r="IX22" s="139">
        <f>IF(IX$16-'様式３（療養者名簿）（⑤の場合）'!$O31+1&lt;=15,IF(IX$16&gt;='様式３（療養者名簿）（⑤の場合）'!$O31,IF(IX$16&lt;='様式３（療養者名簿）（⑤の場合）'!$W31,1,0),0),0)</f>
        <v>0</v>
      </c>
      <c r="IY22" s="139">
        <f>IF(IY$16-'様式３（療養者名簿）（⑤の場合）'!$O31+1&lt;=15,IF(IY$16&gt;='様式３（療養者名簿）（⑤の場合）'!$O31,IF(IY$16&lt;='様式３（療養者名簿）（⑤の場合）'!$W31,1,0),0),0)</f>
        <v>0</v>
      </c>
      <c r="IZ22" s="139">
        <f>IF(IZ$16-'様式３（療養者名簿）（⑤の場合）'!$O31+1&lt;=15,IF(IZ$16&gt;='様式３（療養者名簿）（⑤の場合）'!$O31,IF(IZ$16&lt;='様式３（療養者名簿）（⑤の場合）'!$W31,1,0),0),0)</f>
        <v>0</v>
      </c>
      <c r="JA22" s="139">
        <f>IF(JA$16-'様式３（療養者名簿）（⑤の場合）'!$O31+1&lt;=15,IF(JA$16&gt;='様式３（療養者名簿）（⑤の場合）'!$O31,IF(JA$16&lt;='様式３（療養者名簿）（⑤の場合）'!$W31,1,0),0),0)</f>
        <v>0</v>
      </c>
      <c r="JB22" s="139">
        <f>IF(JB$16-'様式３（療養者名簿）（⑤の場合）'!$O31+1&lt;=15,IF(JB$16&gt;='様式３（療養者名簿）（⑤の場合）'!$O31,IF(JB$16&lt;='様式３（療養者名簿）（⑤の場合）'!$W31,1,0),0),0)</f>
        <v>0</v>
      </c>
      <c r="JC22" s="139">
        <f>IF(JC$16-'様式３（療養者名簿）（⑤の場合）'!$O31+1&lt;=15,IF(JC$16&gt;='様式３（療養者名簿）（⑤の場合）'!$O31,IF(JC$16&lt;='様式３（療養者名簿）（⑤の場合）'!$W31,1,0),0),0)</f>
        <v>0</v>
      </c>
      <c r="JD22" s="139">
        <f>IF(JD$16-'様式３（療養者名簿）（⑤の場合）'!$O31+1&lt;=15,IF(JD$16&gt;='様式３（療養者名簿）（⑤の場合）'!$O31,IF(JD$16&lt;='様式３（療養者名簿）（⑤の場合）'!$W31,1,0),0),0)</f>
        <v>0</v>
      </c>
      <c r="JE22" s="139">
        <f>IF(JE$16-'様式３（療養者名簿）（⑤の場合）'!$O31+1&lt;=15,IF(JE$16&gt;='様式３（療養者名簿）（⑤の場合）'!$O31,IF(JE$16&lt;='様式３（療養者名簿）（⑤の場合）'!$W31,1,0),0),0)</f>
        <v>0</v>
      </c>
      <c r="JF22" s="139">
        <f>IF(JF$16-'様式３（療養者名簿）（⑤の場合）'!$O31+1&lt;=15,IF(JF$16&gt;='様式３（療養者名簿）（⑤の場合）'!$O31,IF(JF$16&lt;='様式３（療養者名簿）（⑤の場合）'!$W31,1,0),0),0)</f>
        <v>0</v>
      </c>
      <c r="JG22" s="139">
        <f>IF(JG$16-'様式３（療養者名簿）（⑤の場合）'!$O31+1&lt;=15,IF(JG$16&gt;='様式３（療養者名簿）（⑤の場合）'!$O31,IF(JG$16&lt;='様式３（療養者名簿）（⑤の場合）'!$W31,1,0),0),0)</f>
        <v>0</v>
      </c>
      <c r="JH22" s="139">
        <f>IF(JH$16-'様式３（療養者名簿）（⑤の場合）'!$O31+1&lt;=15,IF(JH$16&gt;='様式３（療養者名簿）（⑤の場合）'!$O31,IF(JH$16&lt;='様式３（療養者名簿）（⑤の場合）'!$W31,1,0),0),0)</f>
        <v>0</v>
      </c>
      <c r="JI22" s="139">
        <f>IF(JI$16-'様式３（療養者名簿）（⑤の場合）'!$O31+1&lt;=15,IF(JI$16&gt;='様式３（療養者名簿）（⑤の場合）'!$O31,IF(JI$16&lt;='様式３（療養者名簿）（⑤の場合）'!$W31,1,0),0),0)</f>
        <v>0</v>
      </c>
      <c r="JJ22" s="139">
        <f>IF(JJ$16-'様式３（療養者名簿）（⑤の場合）'!$O31+1&lt;=15,IF(JJ$16&gt;='様式３（療養者名簿）（⑤の場合）'!$O31,IF(JJ$16&lt;='様式３（療養者名簿）（⑤の場合）'!$W31,1,0),0),0)</f>
        <v>0</v>
      </c>
      <c r="JK22" s="139">
        <f>IF(JK$16-'様式３（療養者名簿）（⑤の場合）'!$O31+1&lt;=15,IF(JK$16&gt;='様式３（療養者名簿）（⑤の場合）'!$O31,IF(JK$16&lt;='様式３（療養者名簿）（⑤の場合）'!$W31,1,0),0),0)</f>
        <v>0</v>
      </c>
      <c r="JL22" s="139">
        <f>IF(JL$16-'様式３（療養者名簿）（⑤の場合）'!$O31+1&lt;=15,IF(JL$16&gt;='様式３（療養者名簿）（⑤の場合）'!$O31,IF(JL$16&lt;='様式３（療養者名簿）（⑤の場合）'!$W31,1,0),0),0)</f>
        <v>0</v>
      </c>
      <c r="JM22" s="139">
        <f>IF(JM$16-'様式３（療養者名簿）（⑤の場合）'!$O31+1&lt;=15,IF(JM$16&gt;='様式３（療養者名簿）（⑤の場合）'!$O31,IF(JM$16&lt;='様式３（療養者名簿）（⑤の場合）'!$W31,1,0),0),0)</f>
        <v>0</v>
      </c>
      <c r="JN22" s="139">
        <f>IF(JN$16-'様式３（療養者名簿）（⑤の場合）'!$O31+1&lt;=15,IF(JN$16&gt;='様式３（療養者名簿）（⑤の場合）'!$O31,IF(JN$16&lt;='様式３（療養者名簿）（⑤の場合）'!$W31,1,0),0),0)</f>
        <v>0</v>
      </c>
      <c r="JO22" s="139">
        <f>IF(JO$16-'様式３（療養者名簿）（⑤の場合）'!$O31+1&lt;=15,IF(JO$16&gt;='様式３（療養者名簿）（⑤の場合）'!$O31,IF(JO$16&lt;='様式３（療養者名簿）（⑤の場合）'!$W31,1,0),0),0)</f>
        <v>0</v>
      </c>
      <c r="JP22" s="139">
        <f>IF(JP$16-'様式３（療養者名簿）（⑤の場合）'!$O31+1&lt;=15,IF(JP$16&gt;='様式３（療養者名簿）（⑤の場合）'!$O31,IF(JP$16&lt;='様式３（療養者名簿）（⑤の場合）'!$W31,1,0),0),0)</f>
        <v>0</v>
      </c>
      <c r="JQ22" s="139">
        <f>IF(JQ$16-'様式３（療養者名簿）（⑤の場合）'!$O31+1&lt;=15,IF(JQ$16&gt;='様式３（療養者名簿）（⑤の場合）'!$O31,IF(JQ$16&lt;='様式３（療養者名簿）（⑤の場合）'!$W31,1,0),0),0)</f>
        <v>0</v>
      </c>
      <c r="JR22" s="139">
        <f>IF(JR$16-'様式３（療養者名簿）（⑤の場合）'!$O31+1&lt;=15,IF(JR$16&gt;='様式３（療養者名簿）（⑤の場合）'!$O31,IF(JR$16&lt;='様式３（療養者名簿）（⑤の場合）'!$W31,1,0),0),0)</f>
        <v>0</v>
      </c>
      <c r="JS22" s="139">
        <f>IF(JS$16-'様式３（療養者名簿）（⑤の場合）'!$O31+1&lt;=15,IF(JS$16&gt;='様式３（療養者名簿）（⑤の場合）'!$O31,IF(JS$16&lt;='様式３（療養者名簿）（⑤の場合）'!$W31,1,0),0),0)</f>
        <v>0</v>
      </c>
      <c r="JT22" s="139">
        <f>IF(JT$16-'様式３（療養者名簿）（⑤の場合）'!$O31+1&lt;=15,IF(JT$16&gt;='様式３（療養者名簿）（⑤の場合）'!$O31,IF(JT$16&lt;='様式３（療養者名簿）（⑤の場合）'!$W31,1,0),0),0)</f>
        <v>0</v>
      </c>
      <c r="JU22" s="139">
        <f>IF(JU$16-'様式３（療養者名簿）（⑤の場合）'!$O31+1&lt;=15,IF(JU$16&gt;='様式３（療養者名簿）（⑤の場合）'!$O31,IF(JU$16&lt;='様式３（療養者名簿）（⑤の場合）'!$W31,1,0),0),0)</f>
        <v>0</v>
      </c>
      <c r="JV22" s="139">
        <f>IF(JV$16-'様式３（療養者名簿）（⑤の場合）'!$O31+1&lt;=15,IF(JV$16&gt;='様式３（療養者名簿）（⑤の場合）'!$O31,IF(JV$16&lt;='様式３（療養者名簿）（⑤の場合）'!$W31,1,0),0),0)</f>
        <v>0</v>
      </c>
      <c r="JW22" s="139">
        <f>IF(JW$16-'様式３（療養者名簿）（⑤の場合）'!$O31+1&lt;=15,IF(JW$16&gt;='様式３（療養者名簿）（⑤の場合）'!$O31,IF(JW$16&lt;='様式３（療養者名簿）（⑤の場合）'!$W31,1,0),0),0)</f>
        <v>0</v>
      </c>
      <c r="JX22" s="139">
        <f>IF(JX$16-'様式３（療養者名簿）（⑤の場合）'!$O31+1&lt;=15,IF(JX$16&gt;='様式３（療養者名簿）（⑤の場合）'!$O31,IF(JX$16&lt;='様式３（療養者名簿）（⑤の場合）'!$W31,1,0),0),0)</f>
        <v>0</v>
      </c>
      <c r="JY22" s="139">
        <f>IF(JY$16-'様式３（療養者名簿）（⑤の場合）'!$O31+1&lt;=15,IF(JY$16&gt;='様式３（療養者名簿）（⑤の場合）'!$O31,IF(JY$16&lt;='様式３（療養者名簿）（⑤の場合）'!$W31,1,0),0),0)</f>
        <v>0</v>
      </c>
      <c r="JZ22" s="139">
        <f>IF(JZ$16-'様式３（療養者名簿）（⑤の場合）'!$O31+1&lt;=15,IF(JZ$16&gt;='様式３（療養者名簿）（⑤の場合）'!$O31,IF(JZ$16&lt;='様式３（療養者名簿）（⑤の場合）'!$W31,1,0),0),0)</f>
        <v>0</v>
      </c>
      <c r="KA22" s="139">
        <f>IF(KA$16-'様式３（療養者名簿）（⑤の場合）'!$O31+1&lt;=15,IF(KA$16&gt;='様式３（療養者名簿）（⑤の場合）'!$O31,IF(KA$16&lt;='様式３（療養者名簿）（⑤の場合）'!$W31,1,0),0),0)</f>
        <v>0</v>
      </c>
      <c r="KB22" s="139">
        <f>IF(KB$16-'様式３（療養者名簿）（⑤の場合）'!$O31+1&lt;=15,IF(KB$16&gt;='様式３（療養者名簿）（⑤の場合）'!$O31,IF(KB$16&lt;='様式３（療養者名簿）（⑤の場合）'!$W31,1,0),0),0)</f>
        <v>0</v>
      </c>
      <c r="KC22" s="139">
        <f>IF(KC$16-'様式３（療養者名簿）（⑤の場合）'!$O31+1&lt;=15,IF(KC$16&gt;='様式３（療養者名簿）（⑤の場合）'!$O31,IF(KC$16&lt;='様式３（療養者名簿）（⑤の場合）'!$W31,1,0),0),0)</f>
        <v>0</v>
      </c>
      <c r="KD22" s="139">
        <f>IF(KD$16-'様式３（療養者名簿）（⑤の場合）'!$O31+1&lt;=15,IF(KD$16&gt;='様式３（療養者名簿）（⑤の場合）'!$O31,IF(KD$16&lt;='様式３（療養者名簿）（⑤の場合）'!$W31,1,0),0),0)</f>
        <v>0</v>
      </c>
      <c r="KE22" s="139">
        <f>IF(KE$16-'様式３（療養者名簿）（⑤の場合）'!$O31+1&lt;=15,IF(KE$16&gt;='様式３（療養者名簿）（⑤の場合）'!$O31,IF(KE$16&lt;='様式３（療養者名簿）（⑤の場合）'!$W31,1,0),0),0)</f>
        <v>0</v>
      </c>
      <c r="KF22" s="139">
        <f>IF(KF$16-'様式３（療養者名簿）（⑤の場合）'!$O31+1&lt;=15,IF(KF$16&gt;='様式３（療養者名簿）（⑤の場合）'!$O31,IF(KF$16&lt;='様式３（療養者名簿）（⑤の場合）'!$W31,1,0),0),0)</f>
        <v>0</v>
      </c>
      <c r="KG22" s="139">
        <f>IF(KG$16-'様式３（療養者名簿）（⑤の場合）'!$O31+1&lt;=15,IF(KG$16&gt;='様式３（療養者名簿）（⑤の場合）'!$O31,IF(KG$16&lt;='様式３（療養者名簿）（⑤の場合）'!$W31,1,0),0),0)</f>
        <v>0</v>
      </c>
      <c r="KH22" s="139">
        <f>IF(KH$16-'様式３（療養者名簿）（⑤の場合）'!$O31+1&lt;=15,IF(KH$16&gt;='様式３（療養者名簿）（⑤の場合）'!$O31,IF(KH$16&lt;='様式３（療養者名簿）（⑤の場合）'!$W31,1,0),0),0)</f>
        <v>0</v>
      </c>
      <c r="KI22" s="139">
        <f>IF(KI$16-'様式３（療養者名簿）（⑤の場合）'!$O31+1&lt;=15,IF(KI$16&gt;='様式３（療養者名簿）（⑤の場合）'!$O31,IF(KI$16&lt;='様式３（療養者名簿）（⑤の場合）'!$W31,1,0),0),0)</f>
        <v>0</v>
      </c>
      <c r="KJ22" s="139">
        <f>IF(KJ$16-'様式３（療養者名簿）（⑤の場合）'!$O31+1&lt;=15,IF(KJ$16&gt;='様式３（療養者名簿）（⑤の場合）'!$O31,IF(KJ$16&lt;='様式３（療養者名簿）（⑤の場合）'!$W31,1,0),0),0)</f>
        <v>0</v>
      </c>
      <c r="KK22" s="139">
        <f>IF(KK$16-'様式３（療養者名簿）（⑤の場合）'!$O31+1&lt;=15,IF(KK$16&gt;='様式３（療養者名簿）（⑤の場合）'!$O31,IF(KK$16&lt;='様式３（療養者名簿）（⑤の場合）'!$W31,1,0),0),0)</f>
        <v>0</v>
      </c>
      <c r="KL22" s="139">
        <f>IF(KL$16-'様式３（療養者名簿）（⑤の場合）'!$O31+1&lt;=15,IF(KL$16&gt;='様式３（療養者名簿）（⑤の場合）'!$O31,IF(KL$16&lt;='様式３（療養者名簿）（⑤の場合）'!$W31,1,0),0),0)</f>
        <v>0</v>
      </c>
      <c r="KM22" s="139">
        <f>IF(KM$16-'様式３（療養者名簿）（⑤の場合）'!$O31+1&lt;=15,IF(KM$16&gt;='様式３（療養者名簿）（⑤の場合）'!$O31,IF(KM$16&lt;='様式３（療養者名簿）（⑤の場合）'!$W31,1,0),0),0)</f>
        <v>0</v>
      </c>
      <c r="KN22" s="139">
        <f>IF(KN$16-'様式３（療養者名簿）（⑤の場合）'!$O31+1&lt;=15,IF(KN$16&gt;='様式３（療養者名簿）（⑤の場合）'!$O31,IF(KN$16&lt;='様式３（療養者名簿）（⑤の場合）'!$W31,1,0),0),0)</f>
        <v>0</v>
      </c>
      <c r="KO22" s="139">
        <f>IF(KO$16-'様式３（療養者名簿）（⑤の場合）'!$O31+1&lt;=15,IF(KO$16&gt;='様式３（療養者名簿）（⑤の場合）'!$O31,IF(KO$16&lt;='様式３（療養者名簿）（⑤の場合）'!$W31,1,0),0),0)</f>
        <v>0</v>
      </c>
      <c r="KP22" s="139">
        <f>IF(KP$16-'様式３（療養者名簿）（⑤の場合）'!$O31+1&lt;=15,IF(KP$16&gt;='様式３（療養者名簿）（⑤の場合）'!$O31,IF(KP$16&lt;='様式３（療養者名簿）（⑤の場合）'!$W31,1,0),0),0)</f>
        <v>0</v>
      </c>
      <c r="KQ22" s="139">
        <f>IF(KQ$16-'様式３（療養者名簿）（⑤の場合）'!$O31+1&lt;=15,IF(KQ$16&gt;='様式３（療養者名簿）（⑤の場合）'!$O31,IF(KQ$16&lt;='様式３（療養者名簿）（⑤の場合）'!$W31,1,0),0),0)</f>
        <v>0</v>
      </c>
      <c r="KR22" s="139">
        <f>IF(KR$16-'様式３（療養者名簿）（⑤の場合）'!$O31+1&lt;=15,IF(KR$16&gt;='様式３（療養者名簿）（⑤の場合）'!$O31,IF(KR$16&lt;='様式３（療養者名簿）（⑤の場合）'!$W31,1,0),0),0)</f>
        <v>0</v>
      </c>
      <c r="KS22" s="139">
        <f>IF(KS$16-'様式３（療養者名簿）（⑤の場合）'!$O31+1&lt;=15,IF(KS$16&gt;='様式３（療養者名簿）（⑤の場合）'!$O31,IF(KS$16&lt;='様式３（療養者名簿）（⑤の場合）'!$W31,1,0),0),0)</f>
        <v>0</v>
      </c>
      <c r="KT22" s="139">
        <f>IF(KT$16-'様式３（療養者名簿）（⑤の場合）'!$O31+1&lt;=15,IF(KT$16&gt;='様式３（療養者名簿）（⑤の場合）'!$O31,IF(KT$16&lt;='様式３（療養者名簿）（⑤の場合）'!$W31,1,0),0),0)</f>
        <v>0</v>
      </c>
      <c r="KU22" s="139">
        <f>IF(KU$16-'様式３（療養者名簿）（⑤の場合）'!$O31+1&lt;=15,IF(KU$16&gt;='様式３（療養者名簿）（⑤の場合）'!$O31,IF(KU$16&lt;='様式３（療養者名簿）（⑤の場合）'!$W31,1,0),0),0)</f>
        <v>0</v>
      </c>
      <c r="KV22" s="139">
        <f>IF(KV$16-'様式３（療養者名簿）（⑤の場合）'!$O31+1&lt;=15,IF(KV$16&gt;='様式３（療養者名簿）（⑤の場合）'!$O31,IF(KV$16&lt;='様式３（療養者名簿）（⑤の場合）'!$W31,1,0),0),0)</f>
        <v>0</v>
      </c>
      <c r="KW22" s="139">
        <f>IF(KW$16-'様式３（療養者名簿）（⑤の場合）'!$O31+1&lt;=15,IF(KW$16&gt;='様式３（療養者名簿）（⑤の場合）'!$O31,IF(KW$16&lt;='様式３（療養者名簿）（⑤の場合）'!$W31,1,0),0),0)</f>
        <v>0</v>
      </c>
      <c r="KX22" s="139">
        <f>IF(KX$16-'様式３（療養者名簿）（⑤の場合）'!$O31+1&lt;=15,IF(KX$16&gt;='様式３（療養者名簿）（⑤の場合）'!$O31,IF(KX$16&lt;='様式３（療養者名簿）（⑤の場合）'!$W31,1,0),0),0)</f>
        <v>0</v>
      </c>
      <c r="KY22" s="139">
        <f>IF(KY$16-'様式３（療養者名簿）（⑤の場合）'!$O31+1&lt;=15,IF(KY$16&gt;='様式３（療養者名簿）（⑤の場合）'!$O31,IF(KY$16&lt;='様式３（療養者名簿）（⑤の場合）'!$W31,1,0),0),0)</f>
        <v>0</v>
      </c>
      <c r="KZ22" s="139">
        <f>IF(KZ$16-'様式３（療養者名簿）（⑤の場合）'!$O31+1&lt;=15,IF(KZ$16&gt;='様式３（療養者名簿）（⑤の場合）'!$O31,IF(KZ$16&lt;='様式３（療養者名簿）（⑤の場合）'!$W31,1,0),0),0)</f>
        <v>0</v>
      </c>
      <c r="LA22" s="139">
        <f>IF(LA$16-'様式３（療養者名簿）（⑤の場合）'!$O31+1&lt;=15,IF(LA$16&gt;='様式３（療養者名簿）（⑤の場合）'!$O31,IF(LA$16&lt;='様式３（療養者名簿）（⑤の場合）'!$W31,1,0),0),0)</f>
        <v>0</v>
      </c>
      <c r="LB22" s="139">
        <f>IF(LB$16-'様式３（療養者名簿）（⑤の場合）'!$O31+1&lt;=15,IF(LB$16&gt;='様式３（療養者名簿）（⑤の場合）'!$O31,IF(LB$16&lt;='様式３（療養者名簿）（⑤の場合）'!$W31,1,0),0),0)</f>
        <v>0</v>
      </c>
      <c r="LC22" s="139">
        <f>IF(LC$16-'様式３（療養者名簿）（⑤の場合）'!$O31+1&lt;=15,IF(LC$16&gt;='様式３（療養者名簿）（⑤の場合）'!$O31,IF(LC$16&lt;='様式３（療養者名簿）（⑤の場合）'!$W31,1,0),0),0)</f>
        <v>0</v>
      </c>
      <c r="LD22" s="139">
        <f>IF(LD$16-'様式３（療養者名簿）（⑤の場合）'!$O31+1&lt;=15,IF(LD$16&gt;='様式３（療養者名簿）（⑤の場合）'!$O31,IF(LD$16&lt;='様式３（療養者名簿）（⑤の場合）'!$W31,1,0),0),0)</f>
        <v>0</v>
      </c>
      <c r="LE22" s="139">
        <f>IF(LE$16-'様式３（療養者名簿）（⑤の場合）'!$O31+1&lt;=15,IF(LE$16&gt;='様式３（療養者名簿）（⑤の場合）'!$O31,IF(LE$16&lt;='様式３（療養者名簿）（⑤の場合）'!$W31,1,0),0),0)</f>
        <v>0</v>
      </c>
      <c r="LF22" s="139">
        <f>IF(LF$16-'様式３（療養者名簿）（⑤の場合）'!$O31+1&lt;=15,IF(LF$16&gt;='様式３（療養者名簿）（⑤の場合）'!$O31,IF(LF$16&lt;='様式３（療養者名簿）（⑤の場合）'!$W31,1,0),0),0)</f>
        <v>0</v>
      </c>
      <c r="LG22" s="139">
        <f>IF(LG$16-'様式３（療養者名簿）（⑤の場合）'!$O31+1&lt;=15,IF(LG$16&gt;='様式３（療養者名簿）（⑤の場合）'!$O31,IF(LG$16&lt;='様式３（療養者名簿）（⑤の場合）'!$W31,1,0),0),0)</f>
        <v>0</v>
      </c>
      <c r="LH22" s="139">
        <f>IF(LH$16-'様式３（療養者名簿）（⑤の場合）'!$O31+1&lt;=15,IF(LH$16&gt;='様式３（療養者名簿）（⑤の場合）'!$O31,IF(LH$16&lt;='様式３（療養者名簿）（⑤の場合）'!$W31,1,0),0),0)</f>
        <v>0</v>
      </c>
      <c r="LI22" s="139">
        <f>IF(LI$16-'様式３（療養者名簿）（⑤の場合）'!$O31+1&lt;=15,IF(LI$16&gt;='様式３（療養者名簿）（⑤の場合）'!$O31,IF(LI$16&lt;='様式３（療養者名簿）（⑤の場合）'!$W31,1,0),0),0)</f>
        <v>0</v>
      </c>
      <c r="LJ22" s="139">
        <f>IF(LJ$16-'様式３（療養者名簿）（⑤の場合）'!$O31+1&lt;=15,IF(LJ$16&gt;='様式３（療養者名簿）（⑤の場合）'!$O31,IF(LJ$16&lt;='様式３（療養者名簿）（⑤の場合）'!$W31,1,0),0),0)</f>
        <v>0</v>
      </c>
      <c r="LK22" s="139">
        <f>IF(LK$16-'様式３（療養者名簿）（⑤の場合）'!$O31+1&lt;=15,IF(LK$16&gt;='様式３（療養者名簿）（⑤の場合）'!$O31,IF(LK$16&lt;='様式３（療養者名簿）（⑤の場合）'!$W31,1,0),0),0)</f>
        <v>0</v>
      </c>
      <c r="LL22" s="139">
        <f>IF(LL$16-'様式３（療養者名簿）（⑤の場合）'!$O31+1&lt;=15,IF(LL$16&gt;='様式３（療養者名簿）（⑤の場合）'!$O31,IF(LL$16&lt;='様式３（療養者名簿）（⑤の場合）'!$W31,1,0),0),0)</f>
        <v>0</v>
      </c>
      <c r="LM22" s="139">
        <f>IF(LM$16-'様式３（療養者名簿）（⑤の場合）'!$O31+1&lt;=15,IF(LM$16&gt;='様式３（療養者名簿）（⑤の場合）'!$O31,IF(LM$16&lt;='様式３（療養者名簿）（⑤の場合）'!$W31,1,0),0),0)</f>
        <v>0</v>
      </c>
      <c r="LN22" s="139">
        <f>IF(LN$16-'様式３（療養者名簿）（⑤の場合）'!$O31+1&lt;=15,IF(LN$16&gt;='様式３（療養者名簿）（⑤の場合）'!$O31,IF(LN$16&lt;='様式３（療養者名簿）（⑤の場合）'!$W31,1,0),0),0)</f>
        <v>0</v>
      </c>
      <c r="LO22" s="139">
        <f>IF(LO$16-'様式３（療養者名簿）（⑤の場合）'!$O31+1&lt;=15,IF(LO$16&gt;='様式３（療養者名簿）（⑤の場合）'!$O31,IF(LO$16&lt;='様式３（療養者名簿）（⑤の場合）'!$W31,1,0),0),0)</f>
        <v>0</v>
      </c>
      <c r="LP22" s="139">
        <f>IF(LP$16-'様式３（療養者名簿）（⑤の場合）'!$O31+1&lt;=15,IF(LP$16&gt;='様式３（療養者名簿）（⑤の場合）'!$O31,IF(LP$16&lt;='様式３（療養者名簿）（⑤の場合）'!$W31,1,0),0),0)</f>
        <v>0</v>
      </c>
      <c r="LQ22" s="139">
        <f>IF(LQ$16-'様式３（療養者名簿）（⑤の場合）'!$O31+1&lt;=15,IF(LQ$16&gt;='様式３（療養者名簿）（⑤の場合）'!$O31,IF(LQ$16&lt;='様式３（療養者名簿）（⑤の場合）'!$W31,1,0),0),0)</f>
        <v>0</v>
      </c>
      <c r="LR22" s="139">
        <f>IF(LR$16-'様式３（療養者名簿）（⑤の場合）'!$O31+1&lt;=15,IF(LR$16&gt;='様式３（療養者名簿）（⑤の場合）'!$O31,IF(LR$16&lt;='様式３（療養者名簿）（⑤の場合）'!$W31,1,0),0),0)</f>
        <v>0</v>
      </c>
      <c r="LS22" s="139">
        <f>IF(LS$16-'様式３（療養者名簿）（⑤の場合）'!$O31+1&lt;=15,IF(LS$16&gt;='様式３（療養者名簿）（⑤の場合）'!$O31,IF(LS$16&lt;='様式３（療養者名簿）（⑤の場合）'!$W31,1,0),0),0)</f>
        <v>0</v>
      </c>
      <c r="LT22" s="139">
        <f>IF(LT$16-'様式３（療養者名簿）（⑤の場合）'!$O31+1&lt;=15,IF(LT$16&gt;='様式３（療養者名簿）（⑤の場合）'!$O31,IF(LT$16&lt;='様式３（療養者名簿）（⑤の場合）'!$W31,1,0),0),0)</f>
        <v>0</v>
      </c>
      <c r="LU22" s="139">
        <f>IF(LU$16-'様式３（療養者名簿）（⑤の場合）'!$O31+1&lt;=15,IF(LU$16&gt;='様式３（療養者名簿）（⑤の場合）'!$O31,IF(LU$16&lt;='様式３（療養者名簿）（⑤の場合）'!$W31,1,0),0),0)</f>
        <v>0</v>
      </c>
      <c r="LV22" s="139">
        <f>IF(LV$16-'様式３（療養者名簿）（⑤の場合）'!$O31+1&lt;=15,IF(LV$16&gt;='様式３（療養者名簿）（⑤の場合）'!$O31,IF(LV$16&lt;='様式３（療養者名簿）（⑤の場合）'!$W31,1,0),0),0)</f>
        <v>0</v>
      </c>
      <c r="LW22" s="139">
        <f>IF(LW$16-'様式３（療養者名簿）（⑤の場合）'!$O31+1&lt;=15,IF(LW$16&gt;='様式３（療養者名簿）（⑤の場合）'!$O31,IF(LW$16&lt;='様式３（療養者名簿）（⑤の場合）'!$W31,1,0),0),0)</f>
        <v>0</v>
      </c>
      <c r="LX22" s="139">
        <f>IF(LX$16-'様式３（療養者名簿）（⑤の場合）'!$O31+1&lt;=15,IF(LX$16&gt;='様式３（療養者名簿）（⑤の場合）'!$O31,IF(LX$16&lt;='様式３（療養者名簿）（⑤の場合）'!$W31,1,0),0),0)</f>
        <v>0</v>
      </c>
      <c r="LY22" s="139">
        <f>IF(LY$16-'様式３（療養者名簿）（⑤の場合）'!$O31+1&lt;=15,IF(LY$16&gt;='様式３（療養者名簿）（⑤の場合）'!$O31,IF(LY$16&lt;='様式３（療養者名簿）（⑤の場合）'!$W31,1,0),0),0)</f>
        <v>0</v>
      </c>
      <c r="LZ22" s="139">
        <f>IF(LZ$16-'様式３（療養者名簿）（⑤の場合）'!$O31+1&lt;=15,IF(LZ$16&gt;='様式３（療養者名簿）（⑤の場合）'!$O31,IF(LZ$16&lt;='様式３（療養者名簿）（⑤の場合）'!$W31,1,0),0),0)</f>
        <v>0</v>
      </c>
      <c r="MA22" s="139">
        <f>IF(MA$16-'様式３（療養者名簿）（⑤の場合）'!$O31+1&lt;=15,IF(MA$16&gt;='様式３（療養者名簿）（⑤の場合）'!$O31,IF(MA$16&lt;='様式３（療養者名簿）（⑤の場合）'!$W31,1,0),0),0)</f>
        <v>0</v>
      </c>
      <c r="MB22" s="139">
        <f>IF(MB$16-'様式３（療養者名簿）（⑤の場合）'!$O31+1&lt;=15,IF(MB$16&gt;='様式３（療養者名簿）（⑤の場合）'!$O31,IF(MB$16&lt;='様式３（療養者名簿）（⑤の場合）'!$W31,1,0),0),0)</f>
        <v>0</v>
      </c>
      <c r="MC22" s="139">
        <f>IF(MC$16-'様式３（療養者名簿）（⑤の場合）'!$O31+1&lt;=15,IF(MC$16&gt;='様式３（療養者名簿）（⑤の場合）'!$O31,IF(MC$16&lt;='様式３（療養者名簿）（⑤の場合）'!$W31,1,0),0),0)</f>
        <v>0</v>
      </c>
      <c r="MD22" s="139">
        <f>IF(MD$16-'様式３（療養者名簿）（⑤の場合）'!$O31+1&lt;=15,IF(MD$16&gt;='様式３（療養者名簿）（⑤の場合）'!$O31,IF(MD$16&lt;='様式３（療養者名簿）（⑤の場合）'!$W31,1,0),0),0)</f>
        <v>0</v>
      </c>
      <c r="ME22" s="139">
        <f>IF(ME$16-'様式３（療養者名簿）（⑤の場合）'!$O31+1&lt;=15,IF(ME$16&gt;='様式３（療養者名簿）（⑤の場合）'!$O31,IF(ME$16&lt;='様式３（療養者名簿）（⑤の場合）'!$W31,1,0),0),0)</f>
        <v>0</v>
      </c>
      <c r="MF22" s="139">
        <f>IF(MF$16-'様式３（療養者名簿）（⑤の場合）'!$O31+1&lt;=15,IF(MF$16&gt;='様式３（療養者名簿）（⑤の場合）'!$O31,IF(MF$16&lt;='様式３（療養者名簿）（⑤の場合）'!$W31,1,0),0),0)</f>
        <v>0</v>
      </c>
      <c r="MG22" s="139">
        <f>IF(MG$16-'様式３（療養者名簿）（⑤の場合）'!$O31+1&lt;=15,IF(MG$16&gt;='様式３（療養者名簿）（⑤の場合）'!$O31,IF(MG$16&lt;='様式３（療養者名簿）（⑤の場合）'!$W31,1,0),0),0)</f>
        <v>0</v>
      </c>
      <c r="MH22" s="139">
        <f>IF(MH$16-'様式３（療養者名簿）（⑤の場合）'!$O31+1&lt;=15,IF(MH$16&gt;='様式３（療養者名簿）（⑤の場合）'!$O31,IF(MH$16&lt;='様式３（療養者名簿）（⑤の場合）'!$W31,1,0),0),0)</f>
        <v>0</v>
      </c>
      <c r="MI22" s="139">
        <f>IF(MI$16-'様式３（療養者名簿）（⑤の場合）'!$O31+1&lt;=15,IF(MI$16&gt;='様式３（療養者名簿）（⑤の場合）'!$O31,IF(MI$16&lt;='様式３（療養者名簿）（⑤の場合）'!$W31,1,0),0),0)</f>
        <v>0</v>
      </c>
      <c r="MJ22" s="139">
        <f>IF(MJ$16-'様式３（療養者名簿）（⑤の場合）'!$O31+1&lt;=15,IF(MJ$16&gt;='様式３（療養者名簿）（⑤の場合）'!$O31,IF(MJ$16&lt;='様式３（療養者名簿）（⑤の場合）'!$W31,1,0),0),0)</f>
        <v>0</v>
      </c>
      <c r="MK22" s="139">
        <f>IF(MK$16-'様式３（療養者名簿）（⑤の場合）'!$O31+1&lt;=15,IF(MK$16&gt;='様式３（療養者名簿）（⑤の場合）'!$O31,IF(MK$16&lt;='様式３（療養者名簿）（⑤の場合）'!$W31,1,0),0),0)</f>
        <v>0</v>
      </c>
      <c r="ML22" s="139">
        <f>IF(ML$16-'様式３（療養者名簿）（⑤の場合）'!$O31+1&lt;=15,IF(ML$16&gt;='様式３（療養者名簿）（⑤の場合）'!$O31,IF(ML$16&lt;='様式３（療養者名簿）（⑤の場合）'!$W31,1,0),0),0)</f>
        <v>0</v>
      </c>
      <c r="MM22" s="139">
        <f>IF(MM$16-'様式３（療養者名簿）（⑤の場合）'!$O31+1&lt;=15,IF(MM$16&gt;='様式３（療養者名簿）（⑤の場合）'!$O31,IF(MM$16&lt;='様式３（療養者名簿）（⑤の場合）'!$W31,1,0),0),0)</f>
        <v>0</v>
      </c>
      <c r="MN22" s="139">
        <f>IF(MN$16-'様式３（療養者名簿）（⑤の場合）'!$O31+1&lt;=15,IF(MN$16&gt;='様式３（療養者名簿）（⑤の場合）'!$O31,IF(MN$16&lt;='様式３（療養者名簿）（⑤の場合）'!$W31,1,0),0),0)</f>
        <v>0</v>
      </c>
      <c r="MO22" s="139">
        <f>IF(MO$16-'様式３（療養者名簿）（⑤の場合）'!$O31+1&lt;=15,IF(MO$16&gt;='様式３（療養者名簿）（⑤の場合）'!$O31,IF(MO$16&lt;='様式３（療養者名簿）（⑤の場合）'!$W31,1,0),0),0)</f>
        <v>0</v>
      </c>
      <c r="MP22" s="139">
        <f>IF(MP$16-'様式３（療養者名簿）（⑤の場合）'!$O31+1&lt;=15,IF(MP$16&gt;='様式３（療養者名簿）（⑤の場合）'!$O31,IF(MP$16&lt;='様式３（療養者名簿）（⑤の場合）'!$W31,1,0),0),0)</f>
        <v>0</v>
      </c>
      <c r="MQ22" s="139">
        <f>IF(MQ$16-'様式３（療養者名簿）（⑤の場合）'!$O31+1&lt;=15,IF(MQ$16&gt;='様式３（療養者名簿）（⑤の場合）'!$O31,IF(MQ$16&lt;='様式３（療養者名簿）（⑤の場合）'!$W31,1,0),0),0)</f>
        <v>0</v>
      </c>
      <c r="MR22" s="139">
        <f>IF(MR$16-'様式３（療養者名簿）（⑤の場合）'!$O31+1&lt;=15,IF(MR$16&gt;='様式３（療養者名簿）（⑤の場合）'!$O31,IF(MR$16&lt;='様式３（療養者名簿）（⑤の場合）'!$W31,1,0),0),0)</f>
        <v>0</v>
      </c>
      <c r="MS22" s="139">
        <f>IF(MS$16-'様式３（療養者名簿）（⑤の場合）'!$O31+1&lt;=15,IF(MS$16&gt;='様式３（療養者名簿）（⑤の場合）'!$O31,IF(MS$16&lt;='様式３（療養者名簿）（⑤の場合）'!$W31,1,0),0),0)</f>
        <v>0</v>
      </c>
      <c r="MT22" s="139">
        <f>IF(MT$16-'様式３（療養者名簿）（⑤の場合）'!$O31+1&lt;=15,IF(MT$16&gt;='様式３（療養者名簿）（⑤の場合）'!$O31,IF(MT$16&lt;='様式３（療養者名簿）（⑤の場合）'!$W31,1,0),0),0)</f>
        <v>0</v>
      </c>
      <c r="MU22" s="139">
        <f>IF(MU$16-'様式３（療養者名簿）（⑤の場合）'!$O31+1&lt;=15,IF(MU$16&gt;='様式３（療養者名簿）（⑤の場合）'!$O31,IF(MU$16&lt;='様式３（療養者名簿）（⑤の場合）'!$W31,1,0),0),0)</f>
        <v>0</v>
      </c>
      <c r="MV22" s="139">
        <f>IF(MV$16-'様式３（療養者名簿）（⑤の場合）'!$O31+1&lt;=15,IF(MV$16&gt;='様式３（療養者名簿）（⑤の場合）'!$O31,IF(MV$16&lt;='様式３（療養者名簿）（⑤の場合）'!$W31,1,0),0),0)</f>
        <v>0</v>
      </c>
      <c r="MW22" s="139">
        <f>IF(MW$16-'様式３（療養者名簿）（⑤の場合）'!$O31+1&lt;=15,IF(MW$16&gt;='様式３（療養者名簿）（⑤の場合）'!$O31,IF(MW$16&lt;='様式３（療養者名簿）（⑤の場合）'!$W31,1,0),0),0)</f>
        <v>0</v>
      </c>
      <c r="MX22" s="139">
        <f>IF(MX$16-'様式３（療養者名簿）（⑤の場合）'!$O31+1&lt;=15,IF(MX$16&gt;='様式３（療養者名簿）（⑤の場合）'!$O31,IF(MX$16&lt;='様式３（療養者名簿）（⑤の場合）'!$W31,1,0),0),0)</f>
        <v>0</v>
      </c>
      <c r="MY22" s="139">
        <f>IF(MY$16-'様式３（療養者名簿）（⑤の場合）'!$O31+1&lt;=15,IF(MY$16&gt;='様式３（療養者名簿）（⑤の場合）'!$O31,IF(MY$16&lt;='様式３（療養者名簿）（⑤の場合）'!$W31,1,0),0),0)</f>
        <v>0</v>
      </c>
      <c r="MZ22" s="139">
        <f>IF(MZ$16-'様式３（療養者名簿）（⑤の場合）'!$O31+1&lt;=15,IF(MZ$16&gt;='様式３（療養者名簿）（⑤の場合）'!$O31,IF(MZ$16&lt;='様式３（療養者名簿）（⑤の場合）'!$W31,1,0),0),0)</f>
        <v>0</v>
      </c>
      <c r="NA22" s="139">
        <f>IF(NA$16-'様式３（療養者名簿）（⑤の場合）'!$O31+1&lt;=15,IF(NA$16&gt;='様式３（療養者名簿）（⑤の場合）'!$O31,IF(NA$16&lt;='様式３（療養者名簿）（⑤の場合）'!$W31,1,0),0),0)</f>
        <v>0</v>
      </c>
      <c r="NB22" s="139">
        <f>IF(NB$16-'様式３（療養者名簿）（⑤の場合）'!$O31+1&lt;=15,IF(NB$16&gt;='様式３（療養者名簿）（⑤の場合）'!$O31,IF(NB$16&lt;='様式３（療養者名簿）（⑤の場合）'!$W31,1,0),0),0)</f>
        <v>0</v>
      </c>
      <c r="NC22" s="139">
        <f>IF(NC$16-'様式３（療養者名簿）（⑤の場合）'!$O31+1&lt;=15,IF(NC$16&gt;='様式３（療養者名簿）（⑤の場合）'!$O31,IF(NC$16&lt;='様式３（療養者名簿）（⑤の場合）'!$W31,1,0),0),0)</f>
        <v>0</v>
      </c>
      <c r="ND22" s="139">
        <f>IF(ND$16-'様式３（療養者名簿）（⑤の場合）'!$O31+1&lt;=15,IF(ND$16&gt;='様式３（療養者名簿）（⑤の場合）'!$O31,IF(ND$16&lt;='様式３（療養者名簿）（⑤の場合）'!$W31,1,0),0),0)</f>
        <v>0</v>
      </c>
      <c r="NE22" s="139">
        <f>IF(NE$16-'様式３（療養者名簿）（⑤の場合）'!$O31+1&lt;=15,IF(NE$16&gt;='様式３（療養者名簿）（⑤の場合）'!$O31,IF(NE$16&lt;='様式３（療養者名簿）（⑤の場合）'!$W31,1,0),0),0)</f>
        <v>0</v>
      </c>
      <c r="NF22" s="139">
        <f>IF(NF$16-'様式３（療養者名簿）（⑤の場合）'!$O31+1&lt;=15,IF(NF$16&gt;='様式３（療養者名簿）（⑤の場合）'!$O31,IF(NF$16&lt;='様式３（療養者名簿）（⑤の場合）'!$W31,1,0),0),0)</f>
        <v>0</v>
      </c>
      <c r="NG22" s="139">
        <f>IF(NG$16-'様式３（療養者名簿）（⑤の場合）'!$O31+1&lt;=15,IF(NG$16&gt;='様式３（療養者名簿）（⑤の場合）'!$O31,IF(NG$16&lt;='様式３（療養者名簿）（⑤の場合）'!$W31,1,0),0),0)</f>
        <v>0</v>
      </c>
      <c r="NH22" s="139">
        <f>IF(NH$16-'様式３（療養者名簿）（⑤の場合）'!$O31+1&lt;=15,IF(NH$16&gt;='様式３（療養者名簿）（⑤の場合）'!$O31,IF(NH$16&lt;='様式３（療養者名簿）（⑤の場合）'!$W31,1,0),0),0)</f>
        <v>0</v>
      </c>
      <c r="NI22" s="139">
        <f>IF(NI$16-'様式３（療養者名簿）（⑤の場合）'!$O31+1&lt;=15,IF(NI$16&gt;='様式３（療養者名簿）（⑤の場合）'!$O31,IF(NI$16&lt;='様式３（療養者名簿）（⑤の場合）'!$W31,1,0),0),0)</f>
        <v>0</v>
      </c>
      <c r="NJ22" s="139">
        <f>IF(NJ$16-'様式３（療養者名簿）（⑤の場合）'!$O31+1&lt;=15,IF(NJ$16&gt;='様式３（療養者名簿）（⑤の場合）'!$O31,IF(NJ$16&lt;='様式３（療養者名簿）（⑤の場合）'!$W31,1,0),0),0)</f>
        <v>0</v>
      </c>
      <c r="NK22" s="139">
        <f>IF(NK$16-'様式３（療養者名簿）（⑤の場合）'!$O31+1&lt;=15,IF(NK$16&gt;='様式３（療養者名簿）（⑤の場合）'!$O31,IF(NK$16&lt;='様式３（療養者名簿）（⑤の場合）'!$W31,1,0),0),0)</f>
        <v>0</v>
      </c>
      <c r="NL22" s="139">
        <f>IF(NL$16-'様式３（療養者名簿）（⑤の場合）'!$O31+1&lt;=15,IF(NL$16&gt;='様式３（療養者名簿）（⑤の場合）'!$O31,IF(NL$16&lt;='様式３（療養者名簿）（⑤の場合）'!$W31,1,0),0),0)</f>
        <v>0</v>
      </c>
      <c r="NM22" s="139">
        <f>IF(NM$16-'様式３（療養者名簿）（⑤の場合）'!$O31+1&lt;=15,IF(NM$16&gt;='様式３（療養者名簿）（⑤の場合）'!$O31,IF(NM$16&lt;='様式３（療養者名簿）（⑤の場合）'!$W31,1,0),0),0)</f>
        <v>0</v>
      </c>
      <c r="NN22" s="139">
        <f>IF(NN$16-'様式３（療養者名簿）（⑤の場合）'!$O31+1&lt;=15,IF(NN$16&gt;='様式３（療養者名簿）（⑤の場合）'!$O31,IF(NN$16&lt;='様式３（療養者名簿）（⑤の場合）'!$W31,1,0),0),0)</f>
        <v>0</v>
      </c>
      <c r="NO22" s="139">
        <f>IF(NO$16-'様式３（療養者名簿）（⑤の場合）'!$O31+1&lt;=15,IF(NO$16&gt;='様式３（療養者名簿）（⑤の場合）'!$O31,IF(NO$16&lt;='様式３（療養者名簿）（⑤の場合）'!$W31,1,0),0),0)</f>
        <v>0</v>
      </c>
      <c r="NP22" s="139">
        <f>IF(NP$16-'様式３（療養者名簿）（⑤の場合）'!$O31+1&lt;=15,IF(NP$16&gt;='様式３（療養者名簿）（⑤の場合）'!$O31,IF(NP$16&lt;='様式３（療養者名簿）（⑤の場合）'!$W31,1,0),0),0)</f>
        <v>0</v>
      </c>
      <c r="NQ22" s="139">
        <f>IF(NQ$16-'様式３（療養者名簿）（⑤の場合）'!$O31+1&lt;=15,IF(NQ$16&gt;='様式３（療養者名簿）（⑤の場合）'!$O31,IF(NQ$16&lt;='様式３（療養者名簿）（⑤の場合）'!$W31,1,0),0),0)</f>
        <v>0</v>
      </c>
      <c r="NR22" s="139">
        <f>IF(NR$16-'様式３（療養者名簿）（⑤の場合）'!$O31+1&lt;=15,IF(NR$16&gt;='様式３（療養者名簿）（⑤の場合）'!$O31,IF(NR$16&lt;='様式３（療養者名簿）（⑤の場合）'!$W31,1,0),0),0)</f>
        <v>0</v>
      </c>
      <c r="NS22" s="139">
        <f>IF(NS$16-'様式３（療養者名簿）（⑤の場合）'!$O31+1&lt;=15,IF(NS$16&gt;='様式３（療養者名簿）（⑤の場合）'!$O31,IF(NS$16&lt;='様式３（療養者名簿）（⑤の場合）'!$W31,1,0),0),0)</f>
        <v>0</v>
      </c>
      <c r="NT22" s="139">
        <f>IF(NT$16-'様式３（療養者名簿）（⑤の場合）'!$O31+1&lt;=15,IF(NT$16&gt;='様式３（療養者名簿）（⑤の場合）'!$O31,IF(NT$16&lt;='様式３（療養者名簿）（⑤の場合）'!$W31,1,0),0),0)</f>
        <v>0</v>
      </c>
      <c r="NU22" s="139">
        <f>IF(NU$16-'様式３（療養者名簿）（⑤の場合）'!$O31+1&lt;=15,IF(NU$16&gt;='様式３（療養者名簿）（⑤の場合）'!$O31,IF(NU$16&lt;='様式３（療養者名簿）（⑤の場合）'!$W31,1,0),0),0)</f>
        <v>0</v>
      </c>
      <c r="NV22" s="139">
        <f>IF(NV$16-'様式３（療養者名簿）（⑤の場合）'!$O31+1&lt;=15,IF(NV$16&gt;='様式３（療養者名簿）（⑤の場合）'!$O31,IF(NV$16&lt;='様式３（療養者名簿）（⑤の場合）'!$W31,1,0),0),0)</f>
        <v>0</v>
      </c>
      <c r="NW22" s="139">
        <f>IF(NW$16-'様式３（療養者名簿）（⑤の場合）'!$O31+1&lt;=15,IF(NW$16&gt;='様式３（療養者名簿）（⑤の場合）'!$O31,IF(NW$16&lt;='様式３（療養者名簿）（⑤の場合）'!$W31,1,0),0),0)</f>
        <v>0</v>
      </c>
      <c r="NX22" s="139">
        <f>IF(NX$16-'様式３（療養者名簿）（⑤の場合）'!$O31+1&lt;=15,IF(NX$16&gt;='様式３（療養者名簿）（⑤の場合）'!$O31,IF(NX$16&lt;='様式３（療養者名簿）（⑤の場合）'!$W31,1,0),0),0)</f>
        <v>0</v>
      </c>
      <c r="NY22" s="139">
        <f>IF(NY$16-'様式３（療養者名簿）（⑤の場合）'!$O31+1&lt;=15,IF(NY$16&gt;='様式３（療養者名簿）（⑤の場合）'!$O31,IF(NY$16&lt;='様式３（療養者名簿）（⑤の場合）'!$W31,1,0),0),0)</f>
        <v>0</v>
      </c>
      <c r="NZ22" s="139">
        <f>IF(NZ$16-'様式３（療養者名簿）（⑤の場合）'!$O31+1&lt;=15,IF(NZ$16&gt;='様式３（療養者名簿）（⑤の場合）'!$O31,IF(NZ$16&lt;='様式３（療養者名簿）（⑤の場合）'!$W31,1,0),0),0)</f>
        <v>0</v>
      </c>
      <c r="OA22" s="139">
        <f>IF(OA$16-'様式３（療養者名簿）（⑤の場合）'!$O31+1&lt;=15,IF(OA$16&gt;='様式３（療養者名簿）（⑤の場合）'!$O31,IF(OA$16&lt;='様式３（療養者名簿）（⑤の場合）'!$W31,1,0),0),0)</f>
        <v>0</v>
      </c>
      <c r="OB22" s="139">
        <f>IF(OB$16-'様式３（療養者名簿）（⑤の場合）'!$O31+1&lt;=15,IF(OB$16&gt;='様式３（療養者名簿）（⑤の場合）'!$O31,IF(OB$16&lt;='様式３（療養者名簿）（⑤の場合）'!$W31,1,0),0),0)</f>
        <v>0</v>
      </c>
      <c r="OC22" s="139">
        <f>IF(OC$16-'様式３（療養者名簿）（⑤の場合）'!$O31+1&lt;=15,IF(OC$16&gt;='様式３（療養者名簿）（⑤の場合）'!$O31,IF(OC$16&lt;='様式３（療養者名簿）（⑤の場合）'!$W31,1,0),0),0)</f>
        <v>0</v>
      </c>
      <c r="OD22" s="139">
        <f>IF(OD$16-'様式３（療養者名簿）（⑤の場合）'!$O31+1&lt;=15,IF(OD$16&gt;='様式３（療養者名簿）（⑤の場合）'!$O31,IF(OD$16&lt;='様式３（療養者名簿）（⑤の場合）'!$W31,1,0),0),0)</f>
        <v>0</v>
      </c>
      <c r="OE22" s="139">
        <f>IF(OE$16-'様式３（療養者名簿）（⑤の場合）'!$O31+1&lt;=15,IF(OE$16&gt;='様式３（療養者名簿）（⑤の場合）'!$O31,IF(OE$16&lt;='様式３（療養者名簿）（⑤の場合）'!$W31,1,0),0),0)</f>
        <v>0</v>
      </c>
      <c r="OF22" s="139">
        <f>IF(OF$16-'様式３（療養者名簿）（⑤の場合）'!$O31+1&lt;=15,IF(OF$16&gt;='様式３（療養者名簿）（⑤の場合）'!$O31,IF(OF$16&lt;='様式３（療養者名簿）（⑤の場合）'!$W31,1,0),0),0)</f>
        <v>0</v>
      </c>
      <c r="OG22" s="139">
        <f>IF(OG$16-'様式３（療養者名簿）（⑤の場合）'!$O31+1&lt;=15,IF(OG$16&gt;='様式３（療養者名簿）（⑤の場合）'!$O31,IF(OG$16&lt;='様式３（療養者名簿）（⑤の場合）'!$W31,1,0),0),0)</f>
        <v>0</v>
      </c>
      <c r="OH22" s="139">
        <f>IF(OH$16-'様式３（療養者名簿）（⑤の場合）'!$O31+1&lt;=15,IF(OH$16&gt;='様式３（療養者名簿）（⑤の場合）'!$O31,IF(OH$16&lt;='様式３（療養者名簿）（⑤の場合）'!$W31,1,0),0),0)</f>
        <v>0</v>
      </c>
      <c r="OI22" s="139">
        <f>IF(OI$16-'様式３（療養者名簿）（⑤の場合）'!$O31+1&lt;=15,IF(OI$16&gt;='様式３（療養者名簿）（⑤の場合）'!$O31,IF(OI$16&lt;='様式３（療養者名簿）（⑤の場合）'!$W31,1,0),0),0)</f>
        <v>0</v>
      </c>
      <c r="OJ22" s="139">
        <f>IF(OJ$16-'様式３（療養者名簿）（⑤の場合）'!$O31+1&lt;=15,IF(OJ$16&gt;='様式３（療養者名簿）（⑤の場合）'!$O31,IF(OJ$16&lt;='様式３（療養者名簿）（⑤の場合）'!$W31,1,0),0),0)</f>
        <v>0</v>
      </c>
      <c r="OK22" s="139">
        <f>IF(OK$16-'様式３（療養者名簿）（⑤の場合）'!$O31+1&lt;=15,IF(OK$16&gt;='様式３（療養者名簿）（⑤の場合）'!$O31,IF(OK$16&lt;='様式３（療養者名簿）（⑤の場合）'!$W31,1,0),0),0)</f>
        <v>0</v>
      </c>
      <c r="OL22" s="139">
        <f>IF(OL$16-'様式３（療養者名簿）（⑤の場合）'!$O31+1&lt;=15,IF(OL$16&gt;='様式３（療養者名簿）（⑤の場合）'!$O31,IF(OL$16&lt;='様式３（療養者名簿）（⑤の場合）'!$W31,1,0),0),0)</f>
        <v>0</v>
      </c>
      <c r="OM22" s="139">
        <f>IF(OM$16-'様式３（療養者名簿）（⑤の場合）'!$O31+1&lt;=15,IF(OM$16&gt;='様式３（療養者名簿）（⑤の場合）'!$O31,IF(OM$16&lt;='様式３（療養者名簿）（⑤の場合）'!$W31,1,0),0),0)</f>
        <v>0</v>
      </c>
      <c r="ON22" s="139">
        <f>IF(ON$16-'様式３（療養者名簿）（⑤の場合）'!$O31+1&lt;=15,IF(ON$16&gt;='様式３（療養者名簿）（⑤の場合）'!$O31,IF(ON$16&lt;='様式３（療養者名簿）（⑤の場合）'!$W31,1,0),0),0)</f>
        <v>0</v>
      </c>
      <c r="OO22" s="139">
        <f>IF(OO$16-'様式３（療養者名簿）（⑤の場合）'!$O31+1&lt;=15,IF(OO$16&gt;='様式３（療養者名簿）（⑤の場合）'!$O31,IF(OO$16&lt;='様式３（療養者名簿）（⑤の場合）'!$W31,1,0),0),0)</f>
        <v>0</v>
      </c>
      <c r="OP22" s="139">
        <f>IF(OP$16-'様式３（療養者名簿）（⑤の場合）'!$O31+1&lt;=15,IF(OP$16&gt;='様式３（療養者名簿）（⑤の場合）'!$O31,IF(OP$16&lt;='様式３（療養者名簿）（⑤の場合）'!$W31,1,0),0),0)</f>
        <v>0</v>
      </c>
      <c r="OQ22" s="139">
        <f>IF(OQ$16-'様式３（療養者名簿）（⑤の場合）'!$O31+1&lt;=15,IF(OQ$16&gt;='様式３（療養者名簿）（⑤の場合）'!$O31,IF(OQ$16&lt;='様式３（療養者名簿）（⑤の場合）'!$W31,1,0),0),0)</f>
        <v>0</v>
      </c>
      <c r="OR22" s="139">
        <f>IF(OR$16-'様式３（療養者名簿）（⑤の場合）'!$O31+1&lt;=15,IF(OR$16&gt;='様式３（療養者名簿）（⑤の場合）'!$O31,IF(OR$16&lt;='様式３（療養者名簿）（⑤の場合）'!$W31,1,0),0),0)</f>
        <v>0</v>
      </c>
      <c r="OS22" s="139">
        <f>IF(OS$16-'様式３（療養者名簿）（⑤の場合）'!$O31+1&lt;=15,IF(OS$16&gt;='様式３（療養者名簿）（⑤の場合）'!$O31,IF(OS$16&lt;='様式３（療養者名簿）（⑤の場合）'!$W31,1,0),0),0)</f>
        <v>0</v>
      </c>
      <c r="OT22" s="139">
        <f>IF(OT$16-'様式３（療養者名簿）（⑤の場合）'!$O31+1&lt;=15,IF(OT$16&gt;='様式３（療養者名簿）（⑤の場合）'!$O31,IF(OT$16&lt;='様式３（療養者名簿）（⑤の場合）'!$W31,1,0),0),0)</f>
        <v>0</v>
      </c>
      <c r="OU22" s="139">
        <f>IF(OU$16-'様式３（療養者名簿）（⑤の場合）'!$O31+1&lt;=15,IF(OU$16&gt;='様式３（療養者名簿）（⑤の場合）'!$O31,IF(OU$16&lt;='様式３（療養者名簿）（⑤の場合）'!$W31,1,0),0),0)</f>
        <v>0</v>
      </c>
      <c r="OV22" s="139">
        <f>IF(OV$16-'様式３（療養者名簿）（⑤の場合）'!$O31+1&lt;=15,IF(OV$16&gt;='様式３（療養者名簿）（⑤の場合）'!$O31,IF(OV$16&lt;='様式３（療養者名簿）（⑤の場合）'!$W31,1,0),0),0)</f>
        <v>0</v>
      </c>
      <c r="OW22" s="139">
        <f>IF(OW$16-'様式３（療養者名簿）（⑤の場合）'!$O31+1&lt;=15,IF(OW$16&gt;='様式３（療養者名簿）（⑤の場合）'!$O31,IF(OW$16&lt;='様式３（療養者名簿）（⑤の場合）'!$W31,1,0),0),0)</f>
        <v>0</v>
      </c>
      <c r="OX22" s="139">
        <f>IF(OX$16-'様式３（療養者名簿）（⑤の場合）'!$O31+1&lt;=15,IF(OX$16&gt;='様式３（療養者名簿）（⑤の場合）'!$O31,IF(OX$16&lt;='様式３（療養者名簿）（⑤の場合）'!$W31,1,0),0),0)</f>
        <v>0</v>
      </c>
      <c r="OY22" s="139">
        <f>IF(OY$16-'様式３（療養者名簿）（⑤の場合）'!$O31+1&lt;=15,IF(OY$16&gt;='様式３（療養者名簿）（⑤の場合）'!$O31,IF(OY$16&lt;='様式３（療養者名簿）（⑤の場合）'!$W31,1,0),0),0)</f>
        <v>0</v>
      </c>
      <c r="OZ22" s="139">
        <f>IF(OZ$16-'様式３（療養者名簿）（⑤の場合）'!$O31+1&lt;=15,IF(OZ$16&gt;='様式３（療養者名簿）（⑤の場合）'!$O31,IF(OZ$16&lt;='様式３（療養者名簿）（⑤の場合）'!$W31,1,0),0),0)</f>
        <v>0</v>
      </c>
      <c r="PA22" s="139">
        <f>IF(PA$16-'様式３（療養者名簿）（⑤の場合）'!$O31+1&lt;=15,IF(PA$16&gt;='様式３（療養者名簿）（⑤の場合）'!$O31,IF(PA$16&lt;='様式３（療養者名簿）（⑤の場合）'!$W31,1,0),0),0)</f>
        <v>0</v>
      </c>
      <c r="PB22" s="139">
        <f>IF(PB$16-'様式３（療養者名簿）（⑤の場合）'!$O31+1&lt;=15,IF(PB$16&gt;='様式３（療養者名簿）（⑤の場合）'!$O31,IF(PB$16&lt;='様式３（療養者名簿）（⑤の場合）'!$W31,1,0),0),0)</f>
        <v>0</v>
      </c>
      <c r="PC22" s="139">
        <f>IF(PC$16-'様式３（療養者名簿）（⑤の場合）'!$O31+1&lt;=15,IF(PC$16&gt;='様式３（療養者名簿）（⑤の場合）'!$O31,IF(PC$16&lt;='様式３（療養者名簿）（⑤の場合）'!$W31,1,0),0),0)</f>
        <v>0</v>
      </c>
      <c r="PD22" s="139">
        <f>IF(PD$16-'様式３（療養者名簿）（⑤の場合）'!$O31+1&lt;=15,IF(PD$16&gt;='様式３（療養者名簿）（⑤の場合）'!$O31,IF(PD$16&lt;='様式３（療養者名簿）（⑤の場合）'!$W31,1,0),0),0)</f>
        <v>0</v>
      </c>
      <c r="PE22" s="139">
        <f>IF(PE$16-'様式３（療養者名簿）（⑤の場合）'!$O31+1&lt;=15,IF(PE$16&gt;='様式３（療養者名簿）（⑤の場合）'!$O31,IF(PE$16&lt;='様式３（療養者名簿）（⑤の場合）'!$W31,1,0),0),0)</f>
        <v>0</v>
      </c>
      <c r="PF22" s="139">
        <f>IF(PF$16-'様式３（療養者名簿）（⑤の場合）'!$O31+1&lt;=15,IF(PF$16&gt;='様式３（療養者名簿）（⑤の場合）'!$O31,IF(PF$16&lt;='様式３（療養者名簿）（⑤の場合）'!$W31,1,0),0),0)</f>
        <v>0</v>
      </c>
      <c r="PG22" s="139">
        <f>IF(PG$16-'様式３（療養者名簿）（⑤の場合）'!$O31+1&lt;=15,IF(PG$16&gt;='様式３（療養者名簿）（⑤の場合）'!$O31,IF(PG$16&lt;='様式３（療養者名簿）（⑤の場合）'!$W31,1,0),0),0)</f>
        <v>0</v>
      </c>
      <c r="PH22" s="139">
        <f>IF(PH$16-'様式３（療養者名簿）（⑤の場合）'!$O31+1&lt;=15,IF(PH$16&gt;='様式３（療養者名簿）（⑤の場合）'!$O31,IF(PH$16&lt;='様式３（療養者名簿）（⑤の場合）'!$W31,1,0),0),0)</f>
        <v>0</v>
      </c>
      <c r="PI22" s="139">
        <f>IF(PI$16-'様式３（療養者名簿）（⑤の場合）'!$O31+1&lt;=15,IF(PI$16&gt;='様式３（療養者名簿）（⑤の場合）'!$O31,IF(PI$16&lt;='様式３（療養者名簿）（⑤の場合）'!$W31,1,0),0),0)</f>
        <v>0</v>
      </c>
      <c r="PJ22" s="139">
        <f>IF(PJ$16-'様式３（療養者名簿）（⑤の場合）'!$O31+1&lt;=15,IF(PJ$16&gt;='様式３（療養者名簿）（⑤の場合）'!$O31,IF(PJ$16&lt;='様式３（療養者名簿）（⑤の場合）'!$W31,1,0),0),0)</f>
        <v>0</v>
      </c>
      <c r="PK22" s="139">
        <f>IF(PK$16-'様式３（療養者名簿）（⑤の場合）'!$O31+1&lt;=15,IF(PK$16&gt;='様式３（療養者名簿）（⑤の場合）'!$O31,IF(PK$16&lt;='様式３（療養者名簿）（⑤の場合）'!$W31,1,0),0),0)</f>
        <v>0</v>
      </c>
      <c r="PL22" s="139">
        <f>IF(PL$16-'様式３（療養者名簿）（⑤の場合）'!$O31+1&lt;=15,IF(PL$16&gt;='様式３（療養者名簿）（⑤の場合）'!$O31,IF(PL$16&lt;='様式３（療養者名簿）（⑤の場合）'!$W31,1,0),0),0)</f>
        <v>0</v>
      </c>
      <c r="PM22" s="139">
        <f>IF(PM$16-'様式３（療養者名簿）（⑤の場合）'!$O31+1&lt;=15,IF(PM$16&gt;='様式３（療養者名簿）（⑤の場合）'!$O31,IF(PM$16&lt;='様式３（療養者名簿）（⑤の場合）'!$W31,1,0),0),0)</f>
        <v>0</v>
      </c>
      <c r="PN22" s="139">
        <f>IF(PN$16-'様式３（療養者名簿）（⑤の場合）'!$O31+1&lt;=15,IF(PN$16&gt;='様式３（療養者名簿）（⑤の場合）'!$O31,IF(PN$16&lt;='様式３（療養者名簿）（⑤の場合）'!$W31,1,0),0),0)</f>
        <v>0</v>
      </c>
      <c r="PO22" s="139">
        <f>IF(PO$16-'様式３（療養者名簿）（⑤の場合）'!$O31+1&lt;=15,IF(PO$16&gt;='様式３（療養者名簿）（⑤の場合）'!$O31,IF(PO$16&lt;='様式３（療養者名簿）（⑤の場合）'!$W31,1,0),0),0)</f>
        <v>0</v>
      </c>
      <c r="PP22" s="139">
        <f>IF(PP$16-'様式３（療養者名簿）（⑤の場合）'!$O31+1&lt;=15,IF(PP$16&gt;='様式３（療養者名簿）（⑤の場合）'!$O31,IF(PP$16&lt;='様式３（療養者名簿）（⑤の場合）'!$W31,1,0),0),0)</f>
        <v>0</v>
      </c>
      <c r="PQ22" s="139">
        <f>IF(PQ$16-'様式３（療養者名簿）（⑤の場合）'!$O31+1&lt;=15,IF(PQ$16&gt;='様式３（療養者名簿）（⑤の場合）'!$O31,IF(PQ$16&lt;='様式３（療養者名簿）（⑤の場合）'!$W31,1,0),0),0)</f>
        <v>0</v>
      </c>
      <c r="PR22" s="139">
        <f>IF(PR$16-'様式３（療養者名簿）（⑤の場合）'!$O31+1&lt;=15,IF(PR$16&gt;='様式３（療養者名簿）（⑤の場合）'!$O31,IF(PR$16&lt;='様式３（療養者名簿）（⑤の場合）'!$W31,1,0),0),0)</f>
        <v>0</v>
      </c>
      <c r="PS22" s="139">
        <f>IF(PS$16-'様式３（療養者名簿）（⑤の場合）'!$O31+1&lt;=15,IF(PS$16&gt;='様式３（療養者名簿）（⑤の場合）'!$O31,IF(PS$16&lt;='様式３（療養者名簿）（⑤の場合）'!$W31,1,0),0),0)</f>
        <v>0</v>
      </c>
      <c r="PT22" s="139">
        <f>IF(PT$16-'様式３（療養者名簿）（⑤の場合）'!$O31+1&lt;=15,IF(PT$16&gt;='様式３（療養者名簿）（⑤の場合）'!$O31,IF(PT$16&lt;='様式３（療養者名簿）（⑤の場合）'!$W31,1,0),0),0)</f>
        <v>0</v>
      </c>
    </row>
    <row r="23" spans="1:441" s="30" customFormat="1" ht="42" customHeight="1">
      <c r="A23" s="129">
        <f>'様式３（療養者名簿）（⑤の場合）'!C32</f>
        <v>0</v>
      </c>
      <c r="B23" s="139">
        <f>IF(B$16-'様式３（療養者名簿）（⑤の場合）'!$O32+1&lt;=15,IF(B$16&gt;='様式３（療養者名簿）（⑤の場合）'!$O32,IF(B$16&lt;='様式３（療養者名簿）（⑤の場合）'!$W32,1,0),0),0)</f>
        <v>0</v>
      </c>
      <c r="C23" s="139">
        <f>IF(C$16-'様式３（療養者名簿）（⑤の場合）'!$O32+1&lt;=15,IF(C$16&gt;='様式３（療養者名簿）（⑤の場合）'!$O32,IF(C$16&lt;='様式３（療養者名簿）（⑤の場合）'!$W32,1,0),0),0)</f>
        <v>0</v>
      </c>
      <c r="D23" s="139">
        <f>IF(D$16-'様式３（療養者名簿）（⑤の場合）'!$O32+1&lt;=15,IF(D$16&gt;='様式３（療養者名簿）（⑤の場合）'!$O32,IF(D$16&lt;='様式３（療養者名簿）（⑤の場合）'!$W32,1,0),0),0)</f>
        <v>0</v>
      </c>
      <c r="E23" s="139">
        <f>IF(E$16-'様式３（療養者名簿）（⑤の場合）'!$O32+1&lt;=15,IF(E$16&gt;='様式３（療養者名簿）（⑤の場合）'!$O32,IF(E$16&lt;='様式３（療養者名簿）（⑤の場合）'!$W32,1,0),0),0)</f>
        <v>0</v>
      </c>
      <c r="F23" s="139">
        <f>IF(F$16-'様式３（療養者名簿）（⑤の場合）'!$O32+1&lt;=15,IF(F$16&gt;='様式３（療養者名簿）（⑤の場合）'!$O32,IF(F$16&lt;='様式３（療養者名簿）（⑤の場合）'!$W32,1,0),0),0)</f>
        <v>0</v>
      </c>
      <c r="G23" s="139">
        <f>IF(G$16-'様式３（療養者名簿）（⑤の場合）'!$O32+1&lt;=15,IF(G$16&gt;='様式３（療養者名簿）（⑤の場合）'!$O32,IF(G$16&lt;='様式３（療養者名簿）（⑤の場合）'!$W32,1,0),0),0)</f>
        <v>0</v>
      </c>
      <c r="H23" s="139">
        <f>IF(H$16-'様式３（療養者名簿）（⑤の場合）'!$O32+1&lt;=15,IF(H$16&gt;='様式３（療養者名簿）（⑤の場合）'!$O32,IF(H$16&lt;='様式３（療養者名簿）（⑤の場合）'!$W32,1,0),0),0)</f>
        <v>0</v>
      </c>
      <c r="I23" s="139">
        <f>IF(I$16-'様式３（療養者名簿）（⑤の場合）'!$O32+1&lt;=15,IF(I$16&gt;='様式３（療養者名簿）（⑤の場合）'!$O32,IF(I$16&lt;='様式３（療養者名簿）（⑤の場合）'!$W32,1,0),0),0)</f>
        <v>0</v>
      </c>
      <c r="J23" s="139">
        <f>IF(J$16-'様式３（療養者名簿）（⑤の場合）'!$O32+1&lt;=15,IF(J$16&gt;='様式３（療養者名簿）（⑤の場合）'!$O32,IF(J$16&lt;='様式３（療養者名簿）（⑤の場合）'!$W32,1,0),0),0)</f>
        <v>0</v>
      </c>
      <c r="K23" s="139">
        <f>IF(K$16-'様式３（療養者名簿）（⑤の場合）'!$O32+1&lt;=15,IF(K$16&gt;='様式３（療養者名簿）（⑤の場合）'!$O32,IF(K$16&lt;='様式３（療養者名簿）（⑤の場合）'!$W32,1,0),0),0)</f>
        <v>0</v>
      </c>
      <c r="L23" s="139">
        <f>IF(L$16-'様式３（療養者名簿）（⑤の場合）'!$O32+1&lt;=15,IF(L$16&gt;='様式３（療養者名簿）（⑤の場合）'!$O32,IF(L$16&lt;='様式３（療養者名簿）（⑤の場合）'!$W32,1,0),0),0)</f>
        <v>0</v>
      </c>
      <c r="M23" s="139">
        <f>IF(M$16-'様式３（療養者名簿）（⑤の場合）'!$O32+1&lt;=15,IF(M$16&gt;='様式３（療養者名簿）（⑤の場合）'!$O32,IF(M$16&lt;='様式３（療養者名簿）（⑤の場合）'!$W32,1,0),0),0)</f>
        <v>0</v>
      </c>
      <c r="N23" s="139">
        <f>IF(N$16-'様式３（療養者名簿）（⑤の場合）'!$O32+1&lt;=15,IF(N$16&gt;='様式３（療養者名簿）（⑤の場合）'!$O32,IF(N$16&lt;='様式３（療養者名簿）（⑤の場合）'!$W32,1,0),0),0)</f>
        <v>0</v>
      </c>
      <c r="O23" s="139">
        <f>IF(O$16-'様式３（療養者名簿）（⑤の場合）'!$O32+1&lt;=15,IF(O$16&gt;='様式３（療養者名簿）（⑤の場合）'!$O32,IF(O$16&lt;='様式３（療養者名簿）（⑤の場合）'!$W32,1,0),0),0)</f>
        <v>0</v>
      </c>
      <c r="P23" s="139">
        <f>IF(P$16-'様式３（療養者名簿）（⑤の場合）'!$O32+1&lt;=15,IF(P$16&gt;='様式３（療養者名簿）（⑤の場合）'!$O32,IF(P$16&lt;='様式３（療養者名簿）（⑤の場合）'!$W32,1,0),0),0)</f>
        <v>0</v>
      </c>
      <c r="Q23" s="139">
        <f>IF(Q$16-'様式３（療養者名簿）（⑤の場合）'!$O32+1&lt;=15,IF(Q$16&gt;='様式３（療養者名簿）（⑤の場合）'!$O32,IF(Q$16&lt;='様式３（療養者名簿）（⑤の場合）'!$W32,1,0),0),0)</f>
        <v>0</v>
      </c>
      <c r="R23" s="139">
        <f>IF(R$16-'様式３（療養者名簿）（⑤の場合）'!$O32+1&lt;=15,IF(R$16&gt;='様式３（療養者名簿）（⑤の場合）'!$O32,IF(R$16&lt;='様式３（療養者名簿）（⑤の場合）'!$W32,1,0),0),0)</f>
        <v>0</v>
      </c>
      <c r="S23" s="139">
        <f>IF(S$16-'様式３（療養者名簿）（⑤の場合）'!$O32+1&lt;=15,IF(S$16&gt;='様式３（療養者名簿）（⑤の場合）'!$O32,IF(S$16&lt;='様式３（療養者名簿）（⑤の場合）'!$W32,1,0),0),0)</f>
        <v>0</v>
      </c>
      <c r="T23" s="139">
        <f>IF(T$16-'様式３（療養者名簿）（⑤の場合）'!$O32+1&lt;=15,IF(T$16&gt;='様式３（療養者名簿）（⑤の場合）'!$O32,IF(T$16&lt;='様式３（療養者名簿）（⑤の場合）'!$W32,1,0),0),0)</f>
        <v>0</v>
      </c>
      <c r="U23" s="139">
        <f>IF(U$16-'様式３（療養者名簿）（⑤の場合）'!$O32+1&lt;=15,IF(U$16&gt;='様式３（療養者名簿）（⑤の場合）'!$O32,IF(U$16&lt;='様式３（療養者名簿）（⑤の場合）'!$W32,1,0),0),0)</f>
        <v>0</v>
      </c>
      <c r="V23" s="139">
        <f>IF(V$16-'様式３（療養者名簿）（⑤の場合）'!$O32+1&lt;=15,IF(V$16&gt;='様式３（療養者名簿）（⑤の場合）'!$O32,IF(V$16&lt;='様式３（療養者名簿）（⑤の場合）'!$W32,1,0),0),0)</f>
        <v>0</v>
      </c>
      <c r="W23" s="139">
        <f>IF(W$16-'様式３（療養者名簿）（⑤の場合）'!$O32+1&lt;=15,IF(W$16&gt;='様式３（療養者名簿）（⑤の場合）'!$O32,IF(W$16&lt;='様式３（療養者名簿）（⑤の場合）'!$W32,1,0),0),0)</f>
        <v>0</v>
      </c>
      <c r="X23" s="139">
        <f>IF(X$16-'様式３（療養者名簿）（⑤の場合）'!$O32+1&lt;=15,IF(X$16&gt;='様式３（療養者名簿）（⑤の場合）'!$O32,IF(X$16&lt;='様式３（療養者名簿）（⑤の場合）'!$W32,1,0),0),0)</f>
        <v>0</v>
      </c>
      <c r="Y23" s="139">
        <f>IF(Y$16-'様式３（療養者名簿）（⑤の場合）'!$O32+1&lt;=15,IF(Y$16&gt;='様式３（療養者名簿）（⑤の場合）'!$O32,IF(Y$16&lt;='様式３（療養者名簿）（⑤の場合）'!$W32,1,0),0),0)</f>
        <v>0</v>
      </c>
      <c r="Z23" s="139">
        <f>IF(Z$16-'様式３（療養者名簿）（⑤の場合）'!$O32+1&lt;=15,IF(Z$16&gt;='様式３（療養者名簿）（⑤の場合）'!$O32,IF(Z$16&lt;='様式３（療養者名簿）（⑤の場合）'!$W32,1,0),0),0)</f>
        <v>0</v>
      </c>
      <c r="AA23" s="139">
        <f>IF(AA$16-'様式３（療養者名簿）（⑤の場合）'!$O32+1&lt;=15,IF(AA$16&gt;='様式３（療養者名簿）（⑤の場合）'!$O32,IF(AA$16&lt;='様式３（療養者名簿）（⑤の場合）'!$W32,1,0),0),0)</f>
        <v>0</v>
      </c>
      <c r="AB23" s="139">
        <f>IF(AB$16-'様式３（療養者名簿）（⑤の場合）'!$O32+1&lt;=15,IF(AB$16&gt;='様式３（療養者名簿）（⑤の場合）'!$O32,IF(AB$16&lt;='様式３（療養者名簿）（⑤の場合）'!$W32,1,0),0),0)</f>
        <v>0</v>
      </c>
      <c r="AC23" s="139">
        <f>IF(AC$16-'様式３（療養者名簿）（⑤の場合）'!$O32+1&lt;=15,IF(AC$16&gt;='様式３（療養者名簿）（⑤の場合）'!$O32,IF(AC$16&lt;='様式３（療養者名簿）（⑤の場合）'!$W32,1,0),0),0)</f>
        <v>0</v>
      </c>
      <c r="AD23" s="139">
        <f>IF(AD$16-'様式３（療養者名簿）（⑤の場合）'!$O32+1&lt;=15,IF(AD$16&gt;='様式３（療養者名簿）（⑤の場合）'!$O32,IF(AD$16&lt;='様式３（療養者名簿）（⑤の場合）'!$W32,1,0),0),0)</f>
        <v>0</v>
      </c>
      <c r="AE23" s="139">
        <f>IF(AE$16-'様式３（療養者名簿）（⑤の場合）'!$O32+1&lt;=15,IF(AE$16&gt;='様式３（療養者名簿）（⑤の場合）'!$O32,IF(AE$16&lt;='様式３（療養者名簿）（⑤の場合）'!$W32,1,0),0),0)</f>
        <v>0</v>
      </c>
      <c r="AF23" s="139">
        <f>IF(AF$16-'様式３（療養者名簿）（⑤の場合）'!$O32+1&lt;=15,IF(AF$16&gt;='様式３（療養者名簿）（⑤の場合）'!$O32,IF(AF$16&lt;='様式３（療養者名簿）（⑤の場合）'!$W32,1,0),0),0)</f>
        <v>0</v>
      </c>
      <c r="AG23" s="139">
        <f>IF(AG$16-'様式３（療養者名簿）（⑤の場合）'!$O32+1&lt;=15,IF(AG$16&gt;='様式３（療養者名簿）（⑤の場合）'!$O32,IF(AG$16&lt;='様式３（療養者名簿）（⑤の場合）'!$W32,1,0),0),0)</f>
        <v>0</v>
      </c>
      <c r="AH23" s="139">
        <f>IF(AH$16-'様式３（療養者名簿）（⑤の場合）'!$O32+1&lt;=15,IF(AH$16&gt;='様式３（療養者名簿）（⑤の場合）'!$O32,IF(AH$16&lt;='様式３（療養者名簿）（⑤の場合）'!$W32,1,0),0),0)</f>
        <v>0</v>
      </c>
      <c r="AI23" s="139">
        <f>IF(AI$16-'様式３（療養者名簿）（⑤の場合）'!$O32+1&lt;=15,IF(AI$16&gt;='様式３（療養者名簿）（⑤の場合）'!$O32,IF(AI$16&lt;='様式３（療養者名簿）（⑤の場合）'!$W32,1,0),0),0)</f>
        <v>0</v>
      </c>
      <c r="AJ23" s="139">
        <f>IF(AJ$16-'様式３（療養者名簿）（⑤の場合）'!$O32+1&lt;=15,IF(AJ$16&gt;='様式３（療養者名簿）（⑤の場合）'!$O32,IF(AJ$16&lt;='様式３（療養者名簿）（⑤の場合）'!$W32,1,0),0),0)</f>
        <v>0</v>
      </c>
      <c r="AK23" s="139">
        <f>IF(AK$16-'様式３（療養者名簿）（⑤の場合）'!$O32+1&lt;=15,IF(AK$16&gt;='様式３（療養者名簿）（⑤の場合）'!$O32,IF(AK$16&lt;='様式３（療養者名簿）（⑤の場合）'!$W32,1,0),0),0)</f>
        <v>0</v>
      </c>
      <c r="AL23" s="139">
        <f>IF(AL$16-'様式３（療養者名簿）（⑤の場合）'!$O32+1&lt;=15,IF(AL$16&gt;='様式３（療養者名簿）（⑤の場合）'!$O32,IF(AL$16&lt;='様式３（療養者名簿）（⑤の場合）'!$W32,1,0),0),0)</f>
        <v>0</v>
      </c>
      <c r="AM23" s="139">
        <f>IF(AM$16-'様式３（療養者名簿）（⑤の場合）'!$O32+1&lt;=15,IF(AM$16&gt;='様式３（療養者名簿）（⑤の場合）'!$O32,IF(AM$16&lt;='様式３（療養者名簿）（⑤の場合）'!$W32,1,0),0),0)</f>
        <v>0</v>
      </c>
      <c r="AN23" s="139">
        <f>IF(AN$16-'様式３（療養者名簿）（⑤の場合）'!$O32+1&lt;=15,IF(AN$16&gt;='様式３（療養者名簿）（⑤の場合）'!$O32,IF(AN$16&lt;='様式３（療養者名簿）（⑤の場合）'!$W32,1,0),0),0)</f>
        <v>0</v>
      </c>
      <c r="AO23" s="139">
        <f>IF(AO$16-'様式３（療養者名簿）（⑤の場合）'!$O32+1&lt;=15,IF(AO$16&gt;='様式３（療養者名簿）（⑤の場合）'!$O32,IF(AO$16&lt;='様式３（療養者名簿）（⑤の場合）'!$W32,1,0),0),0)</f>
        <v>0</v>
      </c>
      <c r="AP23" s="139">
        <f>IF(AP$16-'様式３（療養者名簿）（⑤の場合）'!$O32+1&lt;=15,IF(AP$16&gt;='様式３（療養者名簿）（⑤の場合）'!$O32,IF(AP$16&lt;='様式３（療養者名簿）（⑤の場合）'!$W32,1,0),0),0)</f>
        <v>0</v>
      </c>
      <c r="AQ23" s="139">
        <f>IF(AQ$16-'様式３（療養者名簿）（⑤の場合）'!$O32+1&lt;=15,IF(AQ$16&gt;='様式３（療養者名簿）（⑤の場合）'!$O32,IF(AQ$16&lt;='様式３（療養者名簿）（⑤の場合）'!$W32,1,0),0),0)</f>
        <v>0</v>
      </c>
      <c r="AR23" s="139">
        <f>IF(AR$16-'様式３（療養者名簿）（⑤の場合）'!$O32+1&lt;=15,IF(AR$16&gt;='様式３（療養者名簿）（⑤の場合）'!$O32,IF(AR$16&lt;='様式３（療養者名簿）（⑤の場合）'!$W32,1,0),0),0)</f>
        <v>0</v>
      </c>
      <c r="AS23" s="139">
        <f>IF(AS$16-'様式３（療養者名簿）（⑤の場合）'!$O32+1&lt;=15,IF(AS$16&gt;='様式３（療養者名簿）（⑤の場合）'!$O32,IF(AS$16&lt;='様式３（療養者名簿）（⑤の場合）'!$W32,1,0),0),0)</f>
        <v>0</v>
      </c>
      <c r="AT23" s="139">
        <f>IF(AT$16-'様式３（療養者名簿）（⑤の場合）'!$O32+1&lt;=15,IF(AT$16&gt;='様式３（療養者名簿）（⑤の場合）'!$O32,IF(AT$16&lt;='様式３（療養者名簿）（⑤の場合）'!$W32,1,0),0),0)</f>
        <v>0</v>
      </c>
      <c r="AU23" s="139">
        <f>IF(AU$16-'様式３（療養者名簿）（⑤の場合）'!$O32+1&lt;=15,IF(AU$16&gt;='様式３（療養者名簿）（⑤の場合）'!$O32,IF(AU$16&lt;='様式３（療養者名簿）（⑤の場合）'!$W32,1,0),0),0)</f>
        <v>0</v>
      </c>
      <c r="AV23" s="139">
        <f>IF(AV$16-'様式３（療養者名簿）（⑤の場合）'!$O32+1&lt;=15,IF(AV$16&gt;='様式３（療養者名簿）（⑤の場合）'!$O32,IF(AV$16&lt;='様式３（療養者名簿）（⑤の場合）'!$W32,1,0),0),0)</f>
        <v>0</v>
      </c>
      <c r="AW23" s="139">
        <f>IF(AW$16-'様式３（療養者名簿）（⑤の場合）'!$O32+1&lt;=15,IF(AW$16&gt;='様式３（療養者名簿）（⑤の場合）'!$O32,IF(AW$16&lt;='様式３（療養者名簿）（⑤の場合）'!$W32,1,0),0),0)</f>
        <v>0</v>
      </c>
      <c r="AX23" s="139">
        <f>IF(AX$16-'様式３（療養者名簿）（⑤の場合）'!$O32+1&lt;=15,IF(AX$16&gt;='様式３（療養者名簿）（⑤の場合）'!$O32,IF(AX$16&lt;='様式３（療養者名簿）（⑤の場合）'!$W32,1,0),0),0)</f>
        <v>0</v>
      </c>
      <c r="AY23" s="139">
        <f>IF(AY$16-'様式３（療養者名簿）（⑤の場合）'!$O32+1&lt;=15,IF(AY$16&gt;='様式３（療養者名簿）（⑤の場合）'!$O32,IF(AY$16&lt;='様式３（療養者名簿）（⑤の場合）'!$W32,1,0),0),0)</f>
        <v>0</v>
      </c>
      <c r="AZ23" s="139">
        <f>IF(AZ$16-'様式３（療養者名簿）（⑤の場合）'!$O32+1&lt;=15,IF(AZ$16&gt;='様式３（療養者名簿）（⑤の場合）'!$O32,IF(AZ$16&lt;='様式３（療養者名簿）（⑤の場合）'!$W32,1,0),0),0)</f>
        <v>0</v>
      </c>
      <c r="BA23" s="139">
        <f>IF(BA$16-'様式３（療養者名簿）（⑤の場合）'!$O32+1&lt;=15,IF(BA$16&gt;='様式３（療養者名簿）（⑤の場合）'!$O32,IF(BA$16&lt;='様式３（療養者名簿）（⑤の場合）'!$W32,1,0),0),0)</f>
        <v>0</v>
      </c>
      <c r="BB23" s="139">
        <f>IF(BB$16-'様式３（療養者名簿）（⑤の場合）'!$O32+1&lt;=15,IF(BB$16&gt;='様式３（療養者名簿）（⑤の場合）'!$O32,IF(BB$16&lt;='様式３（療養者名簿）（⑤の場合）'!$W32,1,0),0),0)</f>
        <v>0</v>
      </c>
      <c r="BC23" s="139">
        <f>IF(BC$16-'様式３（療養者名簿）（⑤の場合）'!$O32+1&lt;=15,IF(BC$16&gt;='様式３（療養者名簿）（⑤の場合）'!$O32,IF(BC$16&lt;='様式３（療養者名簿）（⑤の場合）'!$W32,1,0),0),0)</f>
        <v>0</v>
      </c>
      <c r="BD23" s="139">
        <f>IF(BD$16-'様式３（療養者名簿）（⑤の場合）'!$O32+1&lt;=15,IF(BD$16&gt;='様式３（療養者名簿）（⑤の場合）'!$O32,IF(BD$16&lt;='様式３（療養者名簿）（⑤の場合）'!$W32,1,0),0),0)</f>
        <v>0</v>
      </c>
      <c r="BE23" s="139">
        <f>IF(BE$16-'様式３（療養者名簿）（⑤の場合）'!$O32+1&lt;=15,IF(BE$16&gt;='様式３（療養者名簿）（⑤の場合）'!$O32,IF(BE$16&lt;='様式３（療養者名簿）（⑤の場合）'!$W32,1,0),0),0)</f>
        <v>0</v>
      </c>
      <c r="BF23" s="139">
        <f>IF(BF$16-'様式３（療養者名簿）（⑤の場合）'!$O32+1&lt;=15,IF(BF$16&gt;='様式３（療養者名簿）（⑤の場合）'!$O32,IF(BF$16&lt;='様式３（療養者名簿）（⑤の場合）'!$W32,1,0),0),0)</f>
        <v>0</v>
      </c>
      <c r="BG23" s="139">
        <f>IF(BG$16-'様式３（療養者名簿）（⑤の場合）'!$O32+1&lt;=15,IF(BG$16&gt;='様式３（療養者名簿）（⑤の場合）'!$O32,IF(BG$16&lt;='様式３（療養者名簿）（⑤の場合）'!$W32,1,0),0),0)</f>
        <v>0</v>
      </c>
      <c r="BH23" s="139">
        <f>IF(BH$16-'様式３（療養者名簿）（⑤の場合）'!$O32+1&lt;=15,IF(BH$16&gt;='様式３（療養者名簿）（⑤の場合）'!$O32,IF(BH$16&lt;='様式３（療養者名簿）（⑤の場合）'!$W32,1,0),0),0)</f>
        <v>0</v>
      </c>
      <c r="BI23" s="139">
        <f>IF(BI$16-'様式３（療養者名簿）（⑤の場合）'!$O32+1&lt;=15,IF(BI$16&gt;='様式３（療養者名簿）（⑤の場合）'!$O32,IF(BI$16&lt;='様式３（療養者名簿）（⑤の場合）'!$W32,1,0),0),0)</f>
        <v>0</v>
      </c>
      <c r="BJ23" s="139">
        <f>IF(BJ$16-'様式３（療養者名簿）（⑤の場合）'!$O32+1&lt;=15,IF(BJ$16&gt;='様式３（療養者名簿）（⑤の場合）'!$O32,IF(BJ$16&lt;='様式３（療養者名簿）（⑤の場合）'!$W32,1,0),0),0)</f>
        <v>0</v>
      </c>
      <c r="BK23" s="139">
        <f>IF(BK$16-'様式３（療養者名簿）（⑤の場合）'!$O32+1&lt;=15,IF(BK$16&gt;='様式３（療養者名簿）（⑤の場合）'!$O32,IF(BK$16&lt;='様式３（療養者名簿）（⑤の場合）'!$W32,1,0),0),0)</f>
        <v>0</v>
      </c>
      <c r="BL23" s="139">
        <f>IF(BL$16-'様式３（療養者名簿）（⑤の場合）'!$O32+1&lt;=15,IF(BL$16&gt;='様式３（療養者名簿）（⑤の場合）'!$O32,IF(BL$16&lt;='様式３（療養者名簿）（⑤の場合）'!$W32,1,0),0),0)</f>
        <v>0</v>
      </c>
      <c r="BM23" s="139">
        <f>IF(BM$16-'様式３（療養者名簿）（⑤の場合）'!$O32+1&lt;=15,IF(BM$16&gt;='様式３（療養者名簿）（⑤の場合）'!$O32,IF(BM$16&lt;='様式３（療養者名簿）（⑤の場合）'!$W32,1,0),0),0)</f>
        <v>0</v>
      </c>
      <c r="BN23" s="139">
        <f>IF(BN$16-'様式３（療養者名簿）（⑤の場合）'!$O32+1&lt;=15,IF(BN$16&gt;='様式３（療養者名簿）（⑤の場合）'!$O32,IF(BN$16&lt;='様式３（療養者名簿）（⑤の場合）'!$W32,1,0),0),0)</f>
        <v>0</v>
      </c>
      <c r="BO23" s="139">
        <f>IF(BO$16-'様式３（療養者名簿）（⑤の場合）'!$O32+1&lt;=15,IF(BO$16&gt;='様式３（療養者名簿）（⑤の場合）'!$O32,IF(BO$16&lt;='様式３（療養者名簿）（⑤の場合）'!$W32,1,0),0),0)</f>
        <v>0</v>
      </c>
      <c r="BP23" s="139">
        <f>IF(BP$16-'様式３（療養者名簿）（⑤の場合）'!$O32+1&lt;=15,IF(BP$16&gt;='様式３（療養者名簿）（⑤の場合）'!$O32,IF(BP$16&lt;='様式３（療養者名簿）（⑤の場合）'!$W32,1,0),0),0)</f>
        <v>0</v>
      </c>
      <c r="BQ23" s="139">
        <f>IF(BQ$16-'様式３（療養者名簿）（⑤の場合）'!$O32+1&lt;=15,IF(BQ$16&gt;='様式３（療養者名簿）（⑤の場合）'!$O32,IF(BQ$16&lt;='様式３（療養者名簿）（⑤の場合）'!$W32,1,0),0),0)</f>
        <v>0</v>
      </c>
      <c r="BR23" s="139">
        <f>IF(BR$16-'様式３（療養者名簿）（⑤の場合）'!$O32+1&lt;=15,IF(BR$16&gt;='様式３（療養者名簿）（⑤の場合）'!$O32,IF(BR$16&lt;='様式３（療養者名簿）（⑤の場合）'!$W32,1,0),0),0)</f>
        <v>0</v>
      </c>
      <c r="BS23" s="139">
        <f>IF(BS$16-'様式３（療養者名簿）（⑤の場合）'!$O32+1&lt;=15,IF(BS$16&gt;='様式３（療養者名簿）（⑤の場合）'!$O32,IF(BS$16&lt;='様式３（療養者名簿）（⑤の場合）'!$W32,1,0),0),0)</f>
        <v>0</v>
      </c>
      <c r="BT23" s="139">
        <f>IF(BT$16-'様式３（療養者名簿）（⑤の場合）'!$O32+1&lt;=15,IF(BT$16&gt;='様式３（療養者名簿）（⑤の場合）'!$O32,IF(BT$16&lt;='様式３（療養者名簿）（⑤の場合）'!$W32,1,0),0),0)</f>
        <v>0</v>
      </c>
      <c r="BU23" s="139">
        <f>IF(BU$16-'様式３（療養者名簿）（⑤の場合）'!$O32+1&lt;=15,IF(BU$16&gt;='様式３（療養者名簿）（⑤の場合）'!$O32,IF(BU$16&lt;='様式３（療養者名簿）（⑤の場合）'!$W32,1,0),0),0)</f>
        <v>0</v>
      </c>
      <c r="BV23" s="139">
        <f>IF(BV$16-'様式３（療養者名簿）（⑤の場合）'!$O32+1&lt;=15,IF(BV$16&gt;='様式３（療養者名簿）（⑤の場合）'!$O32,IF(BV$16&lt;='様式３（療養者名簿）（⑤の場合）'!$W32,1,0),0),0)</f>
        <v>0</v>
      </c>
      <c r="BW23" s="139">
        <f>IF(BW$16-'様式３（療養者名簿）（⑤の場合）'!$O32+1&lt;=15,IF(BW$16&gt;='様式３（療養者名簿）（⑤の場合）'!$O32,IF(BW$16&lt;='様式３（療養者名簿）（⑤の場合）'!$W32,1,0),0),0)</f>
        <v>0</v>
      </c>
      <c r="BX23" s="139">
        <f>IF(BX$16-'様式３（療養者名簿）（⑤の場合）'!$O32+1&lt;=15,IF(BX$16&gt;='様式３（療養者名簿）（⑤の場合）'!$O32,IF(BX$16&lt;='様式３（療養者名簿）（⑤の場合）'!$W32,1,0),0),0)</f>
        <v>0</v>
      </c>
      <c r="BY23" s="139">
        <f>IF(BY$16-'様式３（療養者名簿）（⑤の場合）'!$O32+1&lt;=15,IF(BY$16&gt;='様式３（療養者名簿）（⑤の場合）'!$O32,IF(BY$16&lt;='様式３（療養者名簿）（⑤の場合）'!$W32,1,0),0),0)</f>
        <v>0</v>
      </c>
      <c r="BZ23" s="139">
        <f>IF(BZ$16-'様式３（療養者名簿）（⑤の場合）'!$O32+1&lt;=15,IF(BZ$16&gt;='様式３（療養者名簿）（⑤の場合）'!$O32,IF(BZ$16&lt;='様式３（療養者名簿）（⑤の場合）'!$W32,1,0),0),0)</f>
        <v>0</v>
      </c>
      <c r="CA23" s="139">
        <f>IF(CA$16-'様式３（療養者名簿）（⑤の場合）'!$O32+1&lt;=15,IF(CA$16&gt;='様式３（療養者名簿）（⑤の場合）'!$O32,IF(CA$16&lt;='様式３（療養者名簿）（⑤の場合）'!$W32,1,0),0),0)</f>
        <v>0</v>
      </c>
      <c r="CB23" s="139">
        <f>IF(CB$16-'様式３（療養者名簿）（⑤の場合）'!$O32+1&lt;=15,IF(CB$16&gt;='様式３（療養者名簿）（⑤の場合）'!$O32,IF(CB$16&lt;='様式３（療養者名簿）（⑤の場合）'!$W32,1,0),0),0)</f>
        <v>0</v>
      </c>
      <c r="CC23" s="139">
        <f>IF(CC$16-'様式３（療養者名簿）（⑤の場合）'!$O32+1&lt;=15,IF(CC$16&gt;='様式３（療養者名簿）（⑤の場合）'!$O32,IF(CC$16&lt;='様式３（療養者名簿）（⑤の場合）'!$W32,1,0),0),0)</f>
        <v>0</v>
      </c>
      <c r="CD23" s="139">
        <f>IF(CD$16-'様式３（療養者名簿）（⑤の場合）'!$O32+1&lt;=15,IF(CD$16&gt;='様式３（療養者名簿）（⑤の場合）'!$O32,IF(CD$16&lt;='様式３（療養者名簿）（⑤の場合）'!$W32,1,0),0),0)</f>
        <v>0</v>
      </c>
      <c r="CE23" s="139">
        <f>IF(CE$16-'様式３（療養者名簿）（⑤の場合）'!$O32+1&lt;=15,IF(CE$16&gt;='様式３（療養者名簿）（⑤の場合）'!$O32,IF(CE$16&lt;='様式３（療養者名簿）（⑤の場合）'!$W32,1,0),0),0)</f>
        <v>0</v>
      </c>
      <c r="CF23" s="139">
        <f>IF(CF$16-'様式３（療養者名簿）（⑤の場合）'!$O32+1&lt;=15,IF(CF$16&gt;='様式３（療養者名簿）（⑤の場合）'!$O32,IF(CF$16&lt;='様式３（療養者名簿）（⑤の場合）'!$W32,1,0),0),0)</f>
        <v>0</v>
      </c>
      <c r="CG23" s="139">
        <f>IF(CG$16-'様式３（療養者名簿）（⑤の場合）'!$O32+1&lt;=15,IF(CG$16&gt;='様式３（療養者名簿）（⑤の場合）'!$O32,IF(CG$16&lt;='様式３（療養者名簿）（⑤の場合）'!$W32,1,0),0),0)</f>
        <v>0</v>
      </c>
      <c r="CH23" s="139">
        <f>IF(CH$16-'様式３（療養者名簿）（⑤の場合）'!$O32+1&lt;=15,IF(CH$16&gt;='様式３（療養者名簿）（⑤の場合）'!$O32,IF(CH$16&lt;='様式３（療養者名簿）（⑤の場合）'!$W32,1,0),0),0)</f>
        <v>0</v>
      </c>
      <c r="CI23" s="139">
        <f>IF(CI$16-'様式３（療養者名簿）（⑤の場合）'!$O32+1&lt;=15,IF(CI$16&gt;='様式３（療養者名簿）（⑤の場合）'!$O32,IF(CI$16&lt;='様式３（療養者名簿）（⑤の場合）'!$W32,1,0),0),0)</f>
        <v>0</v>
      </c>
      <c r="CJ23" s="139">
        <f>IF(CJ$16-'様式３（療養者名簿）（⑤の場合）'!$O32+1&lt;=15,IF(CJ$16&gt;='様式３（療養者名簿）（⑤の場合）'!$O32,IF(CJ$16&lt;='様式３（療養者名簿）（⑤の場合）'!$W32,1,0),0),0)</f>
        <v>0</v>
      </c>
      <c r="CK23" s="139">
        <f>IF(CK$16-'様式３（療養者名簿）（⑤の場合）'!$O32+1&lt;=15,IF(CK$16&gt;='様式３（療養者名簿）（⑤の場合）'!$O32,IF(CK$16&lt;='様式３（療養者名簿）（⑤の場合）'!$W32,1,0),0),0)</f>
        <v>0</v>
      </c>
      <c r="CL23" s="139">
        <f>IF(CL$16-'様式３（療養者名簿）（⑤の場合）'!$O32+1&lt;=15,IF(CL$16&gt;='様式３（療養者名簿）（⑤の場合）'!$O32,IF(CL$16&lt;='様式３（療養者名簿）（⑤の場合）'!$W32,1,0),0),0)</f>
        <v>0</v>
      </c>
      <c r="CM23" s="139">
        <f>IF(CM$16-'様式３（療養者名簿）（⑤の場合）'!$O32+1&lt;=15,IF(CM$16&gt;='様式３（療養者名簿）（⑤の場合）'!$O32,IF(CM$16&lt;='様式３（療養者名簿）（⑤の場合）'!$W32,1,0),0),0)</f>
        <v>0</v>
      </c>
      <c r="CN23" s="139">
        <f>IF(CN$16-'様式３（療養者名簿）（⑤の場合）'!$O32+1&lt;=15,IF(CN$16&gt;='様式３（療養者名簿）（⑤の場合）'!$O32,IF(CN$16&lt;='様式３（療養者名簿）（⑤の場合）'!$W32,1,0),0),0)</f>
        <v>0</v>
      </c>
      <c r="CO23" s="139">
        <f>IF(CO$16-'様式３（療養者名簿）（⑤の場合）'!$O32+1&lt;=15,IF(CO$16&gt;='様式３（療養者名簿）（⑤の場合）'!$O32,IF(CO$16&lt;='様式３（療養者名簿）（⑤の場合）'!$W32,1,0),0),0)</f>
        <v>0</v>
      </c>
      <c r="CP23" s="139">
        <f>IF(CP$16-'様式３（療養者名簿）（⑤の場合）'!$O32+1&lt;=15,IF(CP$16&gt;='様式３（療養者名簿）（⑤の場合）'!$O32,IF(CP$16&lt;='様式３（療養者名簿）（⑤の場合）'!$W32,1,0),0),0)</f>
        <v>0</v>
      </c>
      <c r="CQ23" s="139">
        <f>IF(CQ$16-'様式３（療養者名簿）（⑤の場合）'!$O32+1&lt;=15,IF(CQ$16&gt;='様式３（療養者名簿）（⑤の場合）'!$O32,IF(CQ$16&lt;='様式３（療養者名簿）（⑤の場合）'!$W32,1,0),0),0)</f>
        <v>0</v>
      </c>
      <c r="CR23" s="139">
        <f>IF(CR$16-'様式３（療養者名簿）（⑤の場合）'!$O32+1&lt;=15,IF(CR$16&gt;='様式３（療養者名簿）（⑤の場合）'!$O32,IF(CR$16&lt;='様式３（療養者名簿）（⑤の場合）'!$W32,1,0),0),0)</f>
        <v>0</v>
      </c>
      <c r="CS23" s="139">
        <f>IF(CS$16-'様式３（療養者名簿）（⑤の場合）'!$O32+1&lt;=15,IF(CS$16&gt;='様式３（療養者名簿）（⑤の場合）'!$O32,IF(CS$16&lt;='様式３（療養者名簿）（⑤の場合）'!$W32,1,0),0),0)</f>
        <v>0</v>
      </c>
      <c r="CT23" s="139">
        <f>IF(CT$16-'様式３（療養者名簿）（⑤の場合）'!$O32+1&lt;=15,IF(CT$16&gt;='様式３（療養者名簿）（⑤の場合）'!$O32,IF(CT$16&lt;='様式３（療養者名簿）（⑤の場合）'!$W32,1,0),0),0)</f>
        <v>0</v>
      </c>
      <c r="CU23" s="139">
        <f>IF(CU$16-'様式３（療養者名簿）（⑤の場合）'!$O32+1&lt;=15,IF(CU$16&gt;='様式３（療養者名簿）（⑤の場合）'!$O32,IF(CU$16&lt;='様式３（療養者名簿）（⑤の場合）'!$W32,1,0),0),0)</f>
        <v>0</v>
      </c>
      <c r="CV23" s="139">
        <f>IF(CV$16-'様式３（療養者名簿）（⑤の場合）'!$O32+1&lt;=15,IF(CV$16&gt;='様式３（療養者名簿）（⑤の場合）'!$O32,IF(CV$16&lt;='様式３（療養者名簿）（⑤の場合）'!$W32,1,0),0),0)</f>
        <v>0</v>
      </c>
      <c r="CW23" s="139">
        <f>IF(CW$16-'様式３（療養者名簿）（⑤の場合）'!$O32+1&lt;=15,IF(CW$16&gt;='様式３（療養者名簿）（⑤の場合）'!$O32,IF(CW$16&lt;='様式３（療養者名簿）（⑤の場合）'!$W32,1,0),0),0)</f>
        <v>0</v>
      </c>
      <c r="CX23" s="139">
        <f>IF(CX$16-'様式３（療養者名簿）（⑤の場合）'!$O32+1&lt;=15,IF(CX$16&gt;='様式３（療養者名簿）（⑤の場合）'!$O32,IF(CX$16&lt;='様式３（療養者名簿）（⑤の場合）'!$W32,1,0),0),0)</f>
        <v>0</v>
      </c>
      <c r="CY23" s="139">
        <f>IF(CY$16-'様式３（療養者名簿）（⑤の場合）'!$O32+1&lt;=15,IF(CY$16&gt;='様式３（療養者名簿）（⑤の場合）'!$O32,IF(CY$16&lt;='様式３（療養者名簿）（⑤の場合）'!$W32,1,0),0),0)</f>
        <v>0</v>
      </c>
      <c r="CZ23" s="139">
        <f>IF(CZ$16-'様式３（療養者名簿）（⑤の場合）'!$O32+1&lt;=15,IF(CZ$16&gt;='様式３（療養者名簿）（⑤の場合）'!$O32,IF(CZ$16&lt;='様式３（療養者名簿）（⑤の場合）'!$W32,1,0),0),0)</f>
        <v>0</v>
      </c>
      <c r="DA23" s="139">
        <f>IF(DA$16-'様式３（療養者名簿）（⑤の場合）'!$O32+1&lt;=15,IF(DA$16&gt;='様式３（療養者名簿）（⑤の場合）'!$O32,IF(DA$16&lt;='様式３（療養者名簿）（⑤の場合）'!$W32,1,0),0),0)</f>
        <v>0</v>
      </c>
      <c r="DB23" s="139">
        <f>IF(DB$16-'様式３（療養者名簿）（⑤の場合）'!$O32+1&lt;=15,IF(DB$16&gt;='様式３（療養者名簿）（⑤の場合）'!$O32,IF(DB$16&lt;='様式３（療養者名簿）（⑤の場合）'!$W32,1,0),0),0)</f>
        <v>0</v>
      </c>
      <c r="DC23" s="139">
        <f>IF(DC$16-'様式３（療養者名簿）（⑤の場合）'!$O32+1&lt;=15,IF(DC$16&gt;='様式３（療養者名簿）（⑤の場合）'!$O32,IF(DC$16&lt;='様式３（療養者名簿）（⑤の場合）'!$W32,1,0),0),0)</f>
        <v>0</v>
      </c>
      <c r="DD23" s="139">
        <f>IF(DD$16-'様式３（療養者名簿）（⑤の場合）'!$O32+1&lt;=15,IF(DD$16&gt;='様式３（療養者名簿）（⑤の場合）'!$O32,IF(DD$16&lt;='様式３（療養者名簿）（⑤の場合）'!$W32,1,0),0),0)</f>
        <v>0</v>
      </c>
      <c r="DE23" s="139">
        <f>IF(DE$16-'様式３（療養者名簿）（⑤の場合）'!$O32+1&lt;=15,IF(DE$16&gt;='様式３（療養者名簿）（⑤の場合）'!$O32,IF(DE$16&lt;='様式３（療養者名簿）（⑤の場合）'!$W32,1,0),0),0)</f>
        <v>0</v>
      </c>
      <c r="DF23" s="139">
        <f>IF(DF$16-'様式３（療養者名簿）（⑤の場合）'!$O32+1&lt;=15,IF(DF$16&gt;='様式３（療養者名簿）（⑤の場合）'!$O32,IF(DF$16&lt;='様式３（療養者名簿）（⑤の場合）'!$W32,1,0),0),0)</f>
        <v>0</v>
      </c>
      <c r="DG23" s="139">
        <f>IF(DG$16-'様式３（療養者名簿）（⑤の場合）'!$O32+1&lt;=15,IF(DG$16&gt;='様式３（療養者名簿）（⑤の場合）'!$O32,IF(DG$16&lt;='様式３（療養者名簿）（⑤の場合）'!$W32,1,0),0),0)</f>
        <v>0</v>
      </c>
      <c r="DH23" s="139">
        <f>IF(DH$16-'様式３（療養者名簿）（⑤の場合）'!$O32+1&lt;=15,IF(DH$16&gt;='様式３（療養者名簿）（⑤の場合）'!$O32,IF(DH$16&lt;='様式３（療養者名簿）（⑤の場合）'!$W32,1,0),0),0)</f>
        <v>0</v>
      </c>
      <c r="DI23" s="139">
        <f>IF(DI$16-'様式３（療養者名簿）（⑤の場合）'!$O32+1&lt;=15,IF(DI$16&gt;='様式３（療養者名簿）（⑤の場合）'!$O32,IF(DI$16&lt;='様式３（療養者名簿）（⑤の場合）'!$W32,1,0),0),0)</f>
        <v>0</v>
      </c>
      <c r="DJ23" s="139">
        <f>IF(DJ$16-'様式３（療養者名簿）（⑤の場合）'!$O32+1&lt;=15,IF(DJ$16&gt;='様式３（療養者名簿）（⑤の場合）'!$O32,IF(DJ$16&lt;='様式３（療養者名簿）（⑤の場合）'!$W32,1,0),0),0)</f>
        <v>0</v>
      </c>
      <c r="DK23" s="139">
        <f>IF(DK$16-'様式３（療養者名簿）（⑤の場合）'!$O32+1&lt;=15,IF(DK$16&gt;='様式３（療養者名簿）（⑤の場合）'!$O32,IF(DK$16&lt;='様式３（療養者名簿）（⑤の場合）'!$W32,1,0),0),0)</f>
        <v>0</v>
      </c>
      <c r="DL23" s="139">
        <f>IF(DL$16-'様式３（療養者名簿）（⑤の場合）'!$O32+1&lt;=15,IF(DL$16&gt;='様式３（療養者名簿）（⑤の場合）'!$O32,IF(DL$16&lt;='様式３（療養者名簿）（⑤の場合）'!$W32,1,0),0),0)</f>
        <v>0</v>
      </c>
      <c r="DM23" s="139">
        <f>IF(DM$16-'様式３（療養者名簿）（⑤の場合）'!$O32+1&lt;=15,IF(DM$16&gt;='様式３（療養者名簿）（⑤の場合）'!$O32,IF(DM$16&lt;='様式３（療養者名簿）（⑤の場合）'!$W32,1,0),0),0)</f>
        <v>0</v>
      </c>
      <c r="DN23" s="139">
        <f>IF(DN$16-'様式３（療養者名簿）（⑤の場合）'!$O32+1&lt;=15,IF(DN$16&gt;='様式３（療養者名簿）（⑤の場合）'!$O32,IF(DN$16&lt;='様式３（療養者名簿）（⑤の場合）'!$W32,1,0),0),0)</f>
        <v>0</v>
      </c>
      <c r="DO23" s="139">
        <f>IF(DO$16-'様式３（療養者名簿）（⑤の場合）'!$O32+1&lt;=15,IF(DO$16&gt;='様式３（療養者名簿）（⑤の場合）'!$O32,IF(DO$16&lt;='様式３（療養者名簿）（⑤の場合）'!$W32,1,0),0),0)</f>
        <v>0</v>
      </c>
      <c r="DP23" s="139">
        <f>IF(DP$16-'様式３（療養者名簿）（⑤の場合）'!$O32+1&lt;=15,IF(DP$16&gt;='様式３（療養者名簿）（⑤の場合）'!$O32,IF(DP$16&lt;='様式３（療養者名簿）（⑤の場合）'!$W32,1,0),0),0)</f>
        <v>0</v>
      </c>
      <c r="DQ23" s="139">
        <f>IF(DQ$16-'様式３（療養者名簿）（⑤の場合）'!$O32+1&lt;=15,IF(DQ$16&gt;='様式３（療養者名簿）（⑤の場合）'!$O32,IF(DQ$16&lt;='様式３（療養者名簿）（⑤の場合）'!$W32,1,0),0),0)</f>
        <v>0</v>
      </c>
      <c r="DR23" s="139">
        <f>IF(DR$16-'様式３（療養者名簿）（⑤の場合）'!$O32+1&lt;=15,IF(DR$16&gt;='様式３（療養者名簿）（⑤の場合）'!$O32,IF(DR$16&lt;='様式３（療養者名簿）（⑤の場合）'!$W32,1,0),0),0)</f>
        <v>0</v>
      </c>
      <c r="DS23" s="139">
        <f>IF(DS$16-'様式３（療養者名簿）（⑤の場合）'!$O32+1&lt;=15,IF(DS$16&gt;='様式３（療養者名簿）（⑤の場合）'!$O32,IF(DS$16&lt;='様式３（療養者名簿）（⑤の場合）'!$W32,1,0),0),0)</f>
        <v>0</v>
      </c>
      <c r="DT23" s="139">
        <f>IF(DT$16-'様式３（療養者名簿）（⑤の場合）'!$O32+1&lt;=15,IF(DT$16&gt;='様式３（療養者名簿）（⑤の場合）'!$O32,IF(DT$16&lt;='様式３（療養者名簿）（⑤の場合）'!$W32,1,0),0),0)</f>
        <v>0</v>
      </c>
      <c r="DU23" s="139">
        <f>IF(DU$16-'様式３（療養者名簿）（⑤の場合）'!$O32+1&lt;=15,IF(DU$16&gt;='様式３（療養者名簿）（⑤の場合）'!$O32,IF(DU$16&lt;='様式３（療養者名簿）（⑤の場合）'!$W32,1,0),0),0)</f>
        <v>0</v>
      </c>
      <c r="DV23" s="139">
        <f>IF(DV$16-'様式３（療養者名簿）（⑤の場合）'!$O32+1&lt;=15,IF(DV$16&gt;='様式３（療養者名簿）（⑤の場合）'!$O32,IF(DV$16&lt;='様式３（療養者名簿）（⑤の場合）'!$W32,1,0),0),0)</f>
        <v>0</v>
      </c>
      <c r="DW23" s="139">
        <f>IF(DW$16-'様式３（療養者名簿）（⑤の場合）'!$O32+1&lt;=15,IF(DW$16&gt;='様式３（療養者名簿）（⑤の場合）'!$O32,IF(DW$16&lt;='様式３（療養者名簿）（⑤の場合）'!$W32,1,0),0),0)</f>
        <v>0</v>
      </c>
      <c r="DX23" s="139">
        <f>IF(DX$16-'様式３（療養者名簿）（⑤の場合）'!$O32+1&lt;=15,IF(DX$16&gt;='様式３（療養者名簿）（⑤の場合）'!$O32,IF(DX$16&lt;='様式３（療養者名簿）（⑤の場合）'!$W32,1,0),0),0)</f>
        <v>0</v>
      </c>
      <c r="DY23" s="139">
        <f>IF(DY$16-'様式３（療養者名簿）（⑤の場合）'!$O32+1&lt;=15,IF(DY$16&gt;='様式３（療養者名簿）（⑤の場合）'!$O32,IF(DY$16&lt;='様式３（療養者名簿）（⑤の場合）'!$W32,1,0),0),0)</f>
        <v>0</v>
      </c>
      <c r="DZ23" s="139">
        <f>IF(DZ$16-'様式３（療養者名簿）（⑤の場合）'!$O32+1&lt;=15,IF(DZ$16&gt;='様式３（療養者名簿）（⑤の場合）'!$O32,IF(DZ$16&lt;='様式３（療養者名簿）（⑤の場合）'!$W32,1,0),0),0)</f>
        <v>0</v>
      </c>
      <c r="EA23" s="139">
        <f>IF(EA$16-'様式３（療養者名簿）（⑤の場合）'!$O32+1&lt;=15,IF(EA$16&gt;='様式３（療養者名簿）（⑤の場合）'!$O32,IF(EA$16&lt;='様式３（療養者名簿）（⑤の場合）'!$W32,1,0),0),0)</f>
        <v>0</v>
      </c>
      <c r="EB23" s="139">
        <f>IF(EB$16-'様式３（療養者名簿）（⑤の場合）'!$O32+1&lt;=15,IF(EB$16&gt;='様式３（療養者名簿）（⑤の場合）'!$O32,IF(EB$16&lt;='様式３（療養者名簿）（⑤の場合）'!$W32,1,0),0),0)</f>
        <v>0</v>
      </c>
      <c r="EC23" s="139">
        <f>IF(EC$16-'様式３（療養者名簿）（⑤の場合）'!$O32+1&lt;=15,IF(EC$16&gt;='様式３（療養者名簿）（⑤の場合）'!$O32,IF(EC$16&lt;='様式３（療養者名簿）（⑤の場合）'!$W32,1,0),0),0)</f>
        <v>0</v>
      </c>
      <c r="ED23" s="139">
        <f>IF(ED$16-'様式３（療養者名簿）（⑤の場合）'!$O32+1&lt;=15,IF(ED$16&gt;='様式３（療養者名簿）（⑤の場合）'!$O32,IF(ED$16&lt;='様式３（療養者名簿）（⑤の場合）'!$W32,1,0),0),0)</f>
        <v>0</v>
      </c>
      <c r="EE23" s="139">
        <f>IF(EE$16-'様式３（療養者名簿）（⑤の場合）'!$O32+1&lt;=15,IF(EE$16&gt;='様式３（療養者名簿）（⑤の場合）'!$O32,IF(EE$16&lt;='様式３（療養者名簿）（⑤の場合）'!$W32,1,0),0),0)</f>
        <v>0</v>
      </c>
      <c r="EF23" s="139">
        <f>IF(EF$16-'様式３（療養者名簿）（⑤の場合）'!$O32+1&lt;=15,IF(EF$16&gt;='様式３（療養者名簿）（⑤の場合）'!$O32,IF(EF$16&lt;='様式３（療養者名簿）（⑤の場合）'!$W32,1,0),0),0)</f>
        <v>0</v>
      </c>
      <c r="EG23" s="139">
        <f>IF(EG$16-'様式３（療養者名簿）（⑤の場合）'!$O32+1&lt;=15,IF(EG$16&gt;='様式３（療養者名簿）（⑤の場合）'!$O32,IF(EG$16&lt;='様式３（療養者名簿）（⑤の場合）'!$W32,1,0),0),0)</f>
        <v>0</v>
      </c>
      <c r="EH23" s="139">
        <f>IF(EH$16-'様式３（療養者名簿）（⑤の場合）'!$O32+1&lt;=15,IF(EH$16&gt;='様式３（療養者名簿）（⑤の場合）'!$O32,IF(EH$16&lt;='様式３（療養者名簿）（⑤の場合）'!$W32,1,0),0),0)</f>
        <v>0</v>
      </c>
      <c r="EI23" s="139">
        <f>IF(EI$16-'様式３（療養者名簿）（⑤の場合）'!$O32+1&lt;=15,IF(EI$16&gt;='様式３（療養者名簿）（⑤の場合）'!$O32,IF(EI$16&lt;='様式３（療養者名簿）（⑤の場合）'!$W32,1,0),0),0)</f>
        <v>0</v>
      </c>
      <c r="EJ23" s="139">
        <f>IF(EJ$16-'様式３（療養者名簿）（⑤の場合）'!$O32+1&lt;=15,IF(EJ$16&gt;='様式３（療養者名簿）（⑤の場合）'!$O32,IF(EJ$16&lt;='様式３（療養者名簿）（⑤の場合）'!$W32,1,0),0),0)</f>
        <v>0</v>
      </c>
      <c r="EK23" s="139">
        <f>IF(EK$16-'様式３（療養者名簿）（⑤の場合）'!$O32+1&lt;=15,IF(EK$16&gt;='様式３（療養者名簿）（⑤の場合）'!$O32,IF(EK$16&lt;='様式３（療養者名簿）（⑤の場合）'!$W32,1,0),0),0)</f>
        <v>0</v>
      </c>
      <c r="EL23" s="139">
        <f>IF(EL$16-'様式３（療養者名簿）（⑤の場合）'!$O32+1&lt;=15,IF(EL$16&gt;='様式３（療養者名簿）（⑤の場合）'!$O32,IF(EL$16&lt;='様式３（療養者名簿）（⑤の場合）'!$W32,1,0),0),0)</f>
        <v>0</v>
      </c>
      <c r="EM23" s="139">
        <f>IF(EM$16-'様式３（療養者名簿）（⑤の場合）'!$O32+1&lt;=15,IF(EM$16&gt;='様式３（療養者名簿）（⑤の場合）'!$O32,IF(EM$16&lt;='様式３（療養者名簿）（⑤の場合）'!$W32,1,0),0),0)</f>
        <v>0</v>
      </c>
      <c r="EN23" s="139">
        <f>IF(EN$16-'様式３（療養者名簿）（⑤の場合）'!$O32+1&lt;=15,IF(EN$16&gt;='様式３（療養者名簿）（⑤の場合）'!$O32,IF(EN$16&lt;='様式３（療養者名簿）（⑤の場合）'!$W32,1,0),0),0)</f>
        <v>0</v>
      </c>
      <c r="EO23" s="139">
        <f>IF(EO$16-'様式３（療養者名簿）（⑤の場合）'!$O32+1&lt;=15,IF(EO$16&gt;='様式３（療養者名簿）（⑤の場合）'!$O32,IF(EO$16&lt;='様式３（療養者名簿）（⑤の場合）'!$W32,1,0),0),0)</f>
        <v>0</v>
      </c>
      <c r="EP23" s="139">
        <f>IF(EP$16-'様式３（療養者名簿）（⑤の場合）'!$O32+1&lt;=15,IF(EP$16&gt;='様式３（療養者名簿）（⑤の場合）'!$O32,IF(EP$16&lt;='様式３（療養者名簿）（⑤の場合）'!$W32,1,0),0),0)</f>
        <v>0</v>
      </c>
      <c r="EQ23" s="139">
        <f>IF(EQ$16-'様式３（療養者名簿）（⑤の場合）'!$O32+1&lt;=15,IF(EQ$16&gt;='様式３（療養者名簿）（⑤の場合）'!$O32,IF(EQ$16&lt;='様式３（療養者名簿）（⑤の場合）'!$W32,1,0),0),0)</f>
        <v>0</v>
      </c>
      <c r="ER23" s="139">
        <f>IF(ER$16-'様式３（療養者名簿）（⑤の場合）'!$O32+1&lt;=15,IF(ER$16&gt;='様式３（療養者名簿）（⑤の場合）'!$O32,IF(ER$16&lt;='様式３（療養者名簿）（⑤の場合）'!$W32,1,0),0),0)</f>
        <v>0</v>
      </c>
      <c r="ES23" s="139">
        <f>IF(ES$16-'様式３（療養者名簿）（⑤の場合）'!$O32+1&lt;=15,IF(ES$16&gt;='様式３（療養者名簿）（⑤の場合）'!$O32,IF(ES$16&lt;='様式３（療養者名簿）（⑤の場合）'!$W32,1,0),0),0)</f>
        <v>0</v>
      </c>
      <c r="ET23" s="139">
        <f>IF(ET$16-'様式３（療養者名簿）（⑤の場合）'!$O32+1&lt;=15,IF(ET$16&gt;='様式３（療養者名簿）（⑤の場合）'!$O32,IF(ET$16&lt;='様式３（療養者名簿）（⑤の場合）'!$W32,1,0),0),0)</f>
        <v>0</v>
      </c>
      <c r="EU23" s="139">
        <f>IF(EU$16-'様式３（療養者名簿）（⑤の場合）'!$O32+1&lt;=15,IF(EU$16&gt;='様式３（療養者名簿）（⑤の場合）'!$O32,IF(EU$16&lt;='様式３（療養者名簿）（⑤の場合）'!$W32,1,0),0),0)</f>
        <v>0</v>
      </c>
      <c r="EV23" s="139">
        <f>IF(EV$16-'様式３（療養者名簿）（⑤の場合）'!$O32+1&lt;=15,IF(EV$16&gt;='様式３（療養者名簿）（⑤の場合）'!$O32,IF(EV$16&lt;='様式３（療養者名簿）（⑤の場合）'!$W32,1,0),0),0)</f>
        <v>0</v>
      </c>
      <c r="EW23" s="139">
        <f>IF(EW$16-'様式３（療養者名簿）（⑤の場合）'!$O32+1&lt;=15,IF(EW$16&gt;='様式３（療養者名簿）（⑤の場合）'!$O32,IF(EW$16&lt;='様式３（療養者名簿）（⑤の場合）'!$W32,1,0),0),0)</f>
        <v>0</v>
      </c>
      <c r="EX23" s="139">
        <f>IF(EX$16-'様式３（療養者名簿）（⑤の場合）'!$O32+1&lt;=15,IF(EX$16&gt;='様式３（療養者名簿）（⑤の場合）'!$O32,IF(EX$16&lt;='様式３（療養者名簿）（⑤の場合）'!$W32,1,0),0),0)</f>
        <v>0</v>
      </c>
      <c r="EY23" s="139">
        <f>IF(EY$16-'様式３（療養者名簿）（⑤の場合）'!$O32+1&lt;=15,IF(EY$16&gt;='様式３（療養者名簿）（⑤の場合）'!$O32,IF(EY$16&lt;='様式３（療養者名簿）（⑤の場合）'!$W32,1,0),0),0)</f>
        <v>0</v>
      </c>
      <c r="EZ23" s="139">
        <f>IF(EZ$16-'様式３（療養者名簿）（⑤の場合）'!$O32+1&lt;=15,IF(EZ$16&gt;='様式３（療養者名簿）（⑤の場合）'!$O32,IF(EZ$16&lt;='様式３（療養者名簿）（⑤の場合）'!$W32,1,0),0),0)</f>
        <v>0</v>
      </c>
      <c r="FA23" s="139">
        <f>IF(FA$16-'様式３（療養者名簿）（⑤の場合）'!$O32+1&lt;=15,IF(FA$16&gt;='様式３（療養者名簿）（⑤の場合）'!$O32,IF(FA$16&lt;='様式３（療養者名簿）（⑤の場合）'!$W32,1,0),0),0)</f>
        <v>0</v>
      </c>
      <c r="FB23" s="139">
        <f>IF(FB$16-'様式３（療養者名簿）（⑤の場合）'!$O32+1&lt;=15,IF(FB$16&gt;='様式３（療養者名簿）（⑤の場合）'!$O32,IF(FB$16&lt;='様式３（療養者名簿）（⑤の場合）'!$W32,1,0),0),0)</f>
        <v>0</v>
      </c>
      <c r="FC23" s="139">
        <f>IF(FC$16-'様式３（療養者名簿）（⑤の場合）'!$O32+1&lt;=15,IF(FC$16&gt;='様式３（療養者名簿）（⑤の場合）'!$O32,IF(FC$16&lt;='様式３（療養者名簿）（⑤の場合）'!$W32,1,0),0),0)</f>
        <v>0</v>
      </c>
      <c r="FD23" s="139">
        <f>IF(FD$16-'様式３（療養者名簿）（⑤の場合）'!$O32+1&lt;=15,IF(FD$16&gt;='様式３（療養者名簿）（⑤の場合）'!$O32,IF(FD$16&lt;='様式３（療養者名簿）（⑤の場合）'!$W32,1,0),0),0)</f>
        <v>0</v>
      </c>
      <c r="FE23" s="139">
        <f>IF(FE$16-'様式３（療養者名簿）（⑤の場合）'!$O32+1&lt;=15,IF(FE$16&gt;='様式３（療養者名簿）（⑤の場合）'!$O32,IF(FE$16&lt;='様式３（療養者名簿）（⑤の場合）'!$W32,1,0),0),0)</f>
        <v>0</v>
      </c>
      <c r="FF23" s="139">
        <f>IF(FF$16-'様式３（療養者名簿）（⑤の場合）'!$O32+1&lt;=15,IF(FF$16&gt;='様式３（療養者名簿）（⑤の場合）'!$O32,IF(FF$16&lt;='様式３（療養者名簿）（⑤の場合）'!$W32,1,0),0),0)</f>
        <v>0</v>
      </c>
      <c r="FG23" s="139">
        <f>IF(FG$16-'様式３（療養者名簿）（⑤の場合）'!$O32+1&lt;=15,IF(FG$16&gt;='様式３（療養者名簿）（⑤の場合）'!$O32,IF(FG$16&lt;='様式３（療養者名簿）（⑤の場合）'!$W32,1,0),0),0)</f>
        <v>0</v>
      </c>
      <c r="FH23" s="139">
        <f>IF(FH$16-'様式３（療養者名簿）（⑤の場合）'!$O32+1&lt;=15,IF(FH$16&gt;='様式３（療養者名簿）（⑤の場合）'!$O32,IF(FH$16&lt;='様式３（療養者名簿）（⑤の場合）'!$W32,1,0),0),0)</f>
        <v>0</v>
      </c>
      <c r="FI23" s="139">
        <f>IF(FI$16-'様式３（療養者名簿）（⑤の場合）'!$O32+1&lt;=15,IF(FI$16&gt;='様式３（療養者名簿）（⑤の場合）'!$O32,IF(FI$16&lt;='様式３（療養者名簿）（⑤の場合）'!$W32,1,0),0),0)</f>
        <v>0</v>
      </c>
      <c r="FJ23" s="139">
        <f>IF(FJ$16-'様式３（療養者名簿）（⑤の場合）'!$O32+1&lt;=15,IF(FJ$16&gt;='様式３（療養者名簿）（⑤の場合）'!$O32,IF(FJ$16&lt;='様式３（療養者名簿）（⑤の場合）'!$W32,1,0),0),0)</f>
        <v>0</v>
      </c>
      <c r="FK23" s="139">
        <f>IF(FK$16-'様式３（療養者名簿）（⑤の場合）'!$O32+1&lt;=15,IF(FK$16&gt;='様式３（療養者名簿）（⑤の場合）'!$O32,IF(FK$16&lt;='様式３（療養者名簿）（⑤の場合）'!$W32,1,0),0),0)</f>
        <v>0</v>
      </c>
      <c r="FL23" s="139">
        <f>IF(FL$16-'様式３（療養者名簿）（⑤の場合）'!$O32+1&lt;=15,IF(FL$16&gt;='様式３（療養者名簿）（⑤の場合）'!$O32,IF(FL$16&lt;='様式３（療養者名簿）（⑤の場合）'!$W32,1,0),0),0)</f>
        <v>0</v>
      </c>
      <c r="FM23" s="139">
        <f>IF(FM$16-'様式３（療養者名簿）（⑤の場合）'!$O32+1&lt;=15,IF(FM$16&gt;='様式３（療養者名簿）（⑤の場合）'!$O32,IF(FM$16&lt;='様式３（療養者名簿）（⑤の場合）'!$W32,1,0),0),0)</f>
        <v>0</v>
      </c>
      <c r="FN23" s="139">
        <f>IF(FN$16-'様式３（療養者名簿）（⑤の場合）'!$O32+1&lt;=15,IF(FN$16&gt;='様式３（療養者名簿）（⑤の場合）'!$O32,IF(FN$16&lt;='様式３（療養者名簿）（⑤の場合）'!$W32,1,0),0),0)</f>
        <v>0</v>
      </c>
      <c r="FO23" s="139">
        <f>IF(FO$16-'様式３（療養者名簿）（⑤の場合）'!$O32+1&lt;=15,IF(FO$16&gt;='様式３（療養者名簿）（⑤の場合）'!$O32,IF(FO$16&lt;='様式３（療養者名簿）（⑤の場合）'!$W32,1,0),0),0)</f>
        <v>0</v>
      </c>
      <c r="FP23" s="139">
        <f>IF(FP$16-'様式３（療養者名簿）（⑤の場合）'!$O32+1&lt;=15,IF(FP$16&gt;='様式３（療養者名簿）（⑤の場合）'!$O32,IF(FP$16&lt;='様式３（療養者名簿）（⑤の場合）'!$W32,1,0),0),0)</f>
        <v>0</v>
      </c>
      <c r="FQ23" s="139">
        <f>IF(FQ$16-'様式３（療養者名簿）（⑤の場合）'!$O32+1&lt;=15,IF(FQ$16&gt;='様式３（療養者名簿）（⑤の場合）'!$O32,IF(FQ$16&lt;='様式３（療養者名簿）（⑤の場合）'!$W32,1,0),0),0)</f>
        <v>0</v>
      </c>
      <c r="FR23" s="139">
        <f>IF(FR$16-'様式３（療養者名簿）（⑤の場合）'!$O32+1&lt;=15,IF(FR$16&gt;='様式３（療養者名簿）（⑤の場合）'!$O32,IF(FR$16&lt;='様式３（療養者名簿）（⑤の場合）'!$W32,1,0),0),0)</f>
        <v>0</v>
      </c>
      <c r="FS23" s="139">
        <f>IF(FS$16-'様式３（療養者名簿）（⑤の場合）'!$O32+1&lt;=15,IF(FS$16&gt;='様式３（療養者名簿）（⑤の場合）'!$O32,IF(FS$16&lt;='様式３（療養者名簿）（⑤の場合）'!$W32,1,0),0),0)</f>
        <v>0</v>
      </c>
      <c r="FT23" s="139">
        <f>IF(FT$16-'様式３（療養者名簿）（⑤の場合）'!$O32+1&lt;=15,IF(FT$16&gt;='様式３（療養者名簿）（⑤の場合）'!$O32,IF(FT$16&lt;='様式３（療養者名簿）（⑤の場合）'!$W32,1,0),0),0)</f>
        <v>0</v>
      </c>
      <c r="FU23" s="139">
        <f>IF(FU$16-'様式３（療養者名簿）（⑤の場合）'!$O32+1&lt;=15,IF(FU$16&gt;='様式３（療養者名簿）（⑤の場合）'!$O32,IF(FU$16&lt;='様式３（療養者名簿）（⑤の場合）'!$W32,1,0),0),0)</f>
        <v>0</v>
      </c>
      <c r="FV23" s="139">
        <f>IF(FV$16-'様式３（療養者名簿）（⑤の場合）'!$O32+1&lt;=15,IF(FV$16&gt;='様式３（療養者名簿）（⑤の場合）'!$O32,IF(FV$16&lt;='様式３（療養者名簿）（⑤の場合）'!$W32,1,0),0),0)</f>
        <v>0</v>
      </c>
      <c r="FW23" s="139">
        <f>IF(FW$16-'様式３（療養者名簿）（⑤の場合）'!$O32+1&lt;=15,IF(FW$16&gt;='様式３（療養者名簿）（⑤の場合）'!$O32,IF(FW$16&lt;='様式３（療養者名簿）（⑤の場合）'!$W32,1,0),0),0)</f>
        <v>0</v>
      </c>
      <c r="FX23" s="139">
        <f>IF(FX$16-'様式３（療養者名簿）（⑤の場合）'!$O32+1&lt;=15,IF(FX$16&gt;='様式３（療養者名簿）（⑤の場合）'!$O32,IF(FX$16&lt;='様式３（療養者名簿）（⑤の場合）'!$W32,1,0),0),0)</f>
        <v>0</v>
      </c>
      <c r="FY23" s="139">
        <f>IF(FY$16-'様式３（療養者名簿）（⑤の場合）'!$O32+1&lt;=15,IF(FY$16&gt;='様式３（療養者名簿）（⑤の場合）'!$O32,IF(FY$16&lt;='様式３（療養者名簿）（⑤の場合）'!$W32,1,0),0),0)</f>
        <v>0</v>
      </c>
      <c r="FZ23" s="139">
        <f>IF(FZ$16-'様式３（療養者名簿）（⑤の場合）'!$O32+1&lt;=15,IF(FZ$16&gt;='様式３（療養者名簿）（⑤の場合）'!$O32,IF(FZ$16&lt;='様式３（療養者名簿）（⑤の場合）'!$W32,1,0),0),0)</f>
        <v>0</v>
      </c>
      <c r="GA23" s="139">
        <f>IF(GA$16-'様式３（療養者名簿）（⑤の場合）'!$O32+1&lt;=15,IF(GA$16&gt;='様式３（療養者名簿）（⑤の場合）'!$O32,IF(GA$16&lt;='様式３（療養者名簿）（⑤の場合）'!$W32,1,0),0),0)</f>
        <v>0</v>
      </c>
      <c r="GB23" s="139">
        <f>IF(GB$16-'様式３（療養者名簿）（⑤の場合）'!$O32+1&lt;=15,IF(GB$16&gt;='様式３（療養者名簿）（⑤の場合）'!$O32,IF(GB$16&lt;='様式３（療養者名簿）（⑤の場合）'!$W32,1,0),0),0)</f>
        <v>0</v>
      </c>
      <c r="GC23" s="139">
        <f>IF(GC$16-'様式３（療養者名簿）（⑤の場合）'!$O32+1&lt;=15,IF(GC$16&gt;='様式３（療養者名簿）（⑤の場合）'!$O32,IF(GC$16&lt;='様式３（療養者名簿）（⑤の場合）'!$W32,1,0),0),0)</f>
        <v>0</v>
      </c>
      <c r="GD23" s="139">
        <f>IF(GD$16-'様式３（療養者名簿）（⑤の場合）'!$O32+1&lt;=15,IF(GD$16&gt;='様式３（療養者名簿）（⑤の場合）'!$O32,IF(GD$16&lt;='様式３（療養者名簿）（⑤の場合）'!$W32,1,0),0),0)</f>
        <v>0</v>
      </c>
      <c r="GE23" s="139">
        <f>IF(GE$16-'様式３（療養者名簿）（⑤の場合）'!$O32+1&lt;=15,IF(GE$16&gt;='様式３（療養者名簿）（⑤の場合）'!$O32,IF(GE$16&lt;='様式３（療養者名簿）（⑤の場合）'!$W32,1,0),0),0)</f>
        <v>0</v>
      </c>
      <c r="GF23" s="139">
        <f>IF(GF$16-'様式３（療養者名簿）（⑤の場合）'!$O32+1&lt;=15,IF(GF$16&gt;='様式３（療養者名簿）（⑤の場合）'!$O32,IF(GF$16&lt;='様式３（療養者名簿）（⑤の場合）'!$W32,1,0),0),0)</f>
        <v>0</v>
      </c>
      <c r="GG23" s="139">
        <f>IF(GG$16-'様式３（療養者名簿）（⑤の場合）'!$O32+1&lt;=15,IF(GG$16&gt;='様式３（療養者名簿）（⑤の場合）'!$O32,IF(GG$16&lt;='様式３（療養者名簿）（⑤の場合）'!$W32,1,0),0),0)</f>
        <v>0</v>
      </c>
      <c r="GH23" s="139">
        <f>IF(GH$16-'様式３（療養者名簿）（⑤の場合）'!$O32+1&lt;=15,IF(GH$16&gt;='様式３（療養者名簿）（⑤の場合）'!$O32,IF(GH$16&lt;='様式３（療養者名簿）（⑤の場合）'!$W32,1,0),0),0)</f>
        <v>0</v>
      </c>
      <c r="GI23" s="139">
        <f>IF(GI$16-'様式３（療養者名簿）（⑤の場合）'!$O32+1&lt;=15,IF(GI$16&gt;='様式３（療養者名簿）（⑤の場合）'!$O32,IF(GI$16&lt;='様式３（療養者名簿）（⑤の場合）'!$W32,1,0),0),0)</f>
        <v>0</v>
      </c>
      <c r="GJ23" s="139">
        <f>IF(GJ$16-'様式３（療養者名簿）（⑤の場合）'!$O32+1&lt;=15,IF(GJ$16&gt;='様式３（療養者名簿）（⑤の場合）'!$O32,IF(GJ$16&lt;='様式３（療養者名簿）（⑤の場合）'!$W32,1,0),0),0)</f>
        <v>0</v>
      </c>
      <c r="GK23" s="139">
        <f>IF(GK$16-'様式３（療養者名簿）（⑤の場合）'!$O32+1&lt;=15,IF(GK$16&gt;='様式３（療養者名簿）（⑤の場合）'!$O32,IF(GK$16&lt;='様式３（療養者名簿）（⑤の場合）'!$W32,1,0),0),0)</f>
        <v>0</v>
      </c>
      <c r="GL23" s="139">
        <f>IF(GL$16-'様式３（療養者名簿）（⑤の場合）'!$O32+1&lt;=15,IF(GL$16&gt;='様式３（療養者名簿）（⑤の場合）'!$O32,IF(GL$16&lt;='様式３（療養者名簿）（⑤の場合）'!$W32,1,0),0),0)</f>
        <v>0</v>
      </c>
      <c r="GM23" s="139">
        <f>IF(GM$16-'様式３（療養者名簿）（⑤の場合）'!$O32+1&lt;=15,IF(GM$16&gt;='様式３（療養者名簿）（⑤の場合）'!$O32,IF(GM$16&lt;='様式３（療養者名簿）（⑤の場合）'!$W32,1,0),0),0)</f>
        <v>0</v>
      </c>
      <c r="GN23" s="139">
        <f>IF(GN$16-'様式３（療養者名簿）（⑤の場合）'!$O32+1&lt;=15,IF(GN$16&gt;='様式３（療養者名簿）（⑤の場合）'!$O32,IF(GN$16&lt;='様式３（療養者名簿）（⑤の場合）'!$W32,1,0),0),0)</f>
        <v>0</v>
      </c>
      <c r="GO23" s="139">
        <f>IF(GO$16-'様式３（療養者名簿）（⑤の場合）'!$O32+1&lt;=15,IF(GO$16&gt;='様式３（療養者名簿）（⑤の場合）'!$O32,IF(GO$16&lt;='様式３（療養者名簿）（⑤の場合）'!$W32,1,0),0),0)</f>
        <v>0</v>
      </c>
      <c r="GP23" s="139">
        <f>IF(GP$16-'様式３（療養者名簿）（⑤の場合）'!$O32+1&lt;=15,IF(GP$16&gt;='様式３（療養者名簿）（⑤の場合）'!$O32,IF(GP$16&lt;='様式３（療養者名簿）（⑤の場合）'!$W32,1,0),0),0)</f>
        <v>0</v>
      </c>
      <c r="GQ23" s="139">
        <f>IF(GQ$16-'様式３（療養者名簿）（⑤の場合）'!$O32+1&lt;=15,IF(GQ$16&gt;='様式３（療養者名簿）（⑤の場合）'!$O32,IF(GQ$16&lt;='様式３（療養者名簿）（⑤の場合）'!$W32,1,0),0),0)</f>
        <v>0</v>
      </c>
      <c r="GR23" s="139">
        <f>IF(GR$16-'様式３（療養者名簿）（⑤の場合）'!$O32+1&lt;=15,IF(GR$16&gt;='様式３（療養者名簿）（⑤の場合）'!$O32,IF(GR$16&lt;='様式３（療養者名簿）（⑤の場合）'!$W32,1,0),0),0)</f>
        <v>0</v>
      </c>
      <c r="GS23" s="139">
        <f>IF(GS$16-'様式３（療養者名簿）（⑤の場合）'!$O32+1&lt;=15,IF(GS$16&gt;='様式３（療養者名簿）（⑤の場合）'!$O32,IF(GS$16&lt;='様式３（療養者名簿）（⑤の場合）'!$W32,1,0),0),0)</f>
        <v>0</v>
      </c>
      <c r="GT23" s="139">
        <f>IF(GT$16-'様式３（療養者名簿）（⑤の場合）'!$O32+1&lt;=15,IF(GT$16&gt;='様式３（療養者名簿）（⑤の場合）'!$O32,IF(GT$16&lt;='様式３（療養者名簿）（⑤の場合）'!$W32,1,0),0),0)</f>
        <v>0</v>
      </c>
      <c r="GU23" s="139">
        <f>IF(GU$16-'様式３（療養者名簿）（⑤の場合）'!$O32+1&lt;=15,IF(GU$16&gt;='様式３（療養者名簿）（⑤の場合）'!$O32,IF(GU$16&lt;='様式３（療養者名簿）（⑤の場合）'!$W32,1,0),0),0)</f>
        <v>0</v>
      </c>
      <c r="GV23" s="139">
        <f>IF(GV$16-'様式３（療養者名簿）（⑤の場合）'!$O32+1&lt;=15,IF(GV$16&gt;='様式３（療養者名簿）（⑤の場合）'!$O32,IF(GV$16&lt;='様式３（療養者名簿）（⑤の場合）'!$W32,1,0),0),0)</f>
        <v>0</v>
      </c>
      <c r="GW23" s="139">
        <f>IF(GW$16-'様式３（療養者名簿）（⑤の場合）'!$O32+1&lt;=15,IF(GW$16&gt;='様式３（療養者名簿）（⑤の場合）'!$O32,IF(GW$16&lt;='様式３（療養者名簿）（⑤の場合）'!$W32,1,0),0),0)</f>
        <v>0</v>
      </c>
      <c r="GX23" s="139">
        <f>IF(GX$16-'様式３（療養者名簿）（⑤の場合）'!$O32+1&lt;=15,IF(GX$16&gt;='様式３（療養者名簿）（⑤の場合）'!$O32,IF(GX$16&lt;='様式３（療養者名簿）（⑤の場合）'!$W32,1,0),0),0)</f>
        <v>0</v>
      </c>
      <c r="GY23" s="139">
        <f>IF(GY$16-'様式３（療養者名簿）（⑤の場合）'!$O32+1&lt;=15,IF(GY$16&gt;='様式３（療養者名簿）（⑤の場合）'!$O32,IF(GY$16&lt;='様式３（療養者名簿）（⑤の場合）'!$W32,1,0),0),0)</f>
        <v>0</v>
      </c>
      <c r="GZ23" s="139">
        <f>IF(GZ$16-'様式３（療養者名簿）（⑤の場合）'!$O32+1&lt;=15,IF(GZ$16&gt;='様式３（療養者名簿）（⑤の場合）'!$O32,IF(GZ$16&lt;='様式３（療養者名簿）（⑤の場合）'!$W32,1,0),0),0)</f>
        <v>0</v>
      </c>
      <c r="HA23" s="139">
        <f>IF(HA$16-'様式３（療養者名簿）（⑤の場合）'!$O32+1&lt;=15,IF(HA$16&gt;='様式３（療養者名簿）（⑤の場合）'!$O32,IF(HA$16&lt;='様式３（療養者名簿）（⑤の場合）'!$W32,1,0),0),0)</f>
        <v>0</v>
      </c>
      <c r="HB23" s="139">
        <f>IF(HB$16-'様式３（療養者名簿）（⑤の場合）'!$O32+1&lt;=15,IF(HB$16&gt;='様式３（療養者名簿）（⑤の場合）'!$O32,IF(HB$16&lt;='様式３（療養者名簿）（⑤の場合）'!$W32,1,0),0),0)</f>
        <v>0</v>
      </c>
      <c r="HC23" s="139">
        <f>IF(HC$16-'様式３（療養者名簿）（⑤の場合）'!$O32+1&lt;=15,IF(HC$16&gt;='様式３（療養者名簿）（⑤の場合）'!$O32,IF(HC$16&lt;='様式３（療養者名簿）（⑤の場合）'!$W32,1,0),0),0)</f>
        <v>0</v>
      </c>
      <c r="HD23" s="139">
        <f>IF(HD$16-'様式３（療養者名簿）（⑤の場合）'!$O32+1&lt;=15,IF(HD$16&gt;='様式３（療養者名簿）（⑤の場合）'!$O32,IF(HD$16&lt;='様式３（療養者名簿）（⑤の場合）'!$W32,1,0),0),0)</f>
        <v>0</v>
      </c>
      <c r="HE23" s="139">
        <f>IF(HE$16-'様式３（療養者名簿）（⑤の場合）'!$O32+1&lt;=15,IF(HE$16&gt;='様式３（療養者名簿）（⑤の場合）'!$O32,IF(HE$16&lt;='様式３（療養者名簿）（⑤の場合）'!$W32,1,0),0),0)</f>
        <v>0</v>
      </c>
      <c r="HF23" s="139">
        <f>IF(HF$16-'様式３（療養者名簿）（⑤の場合）'!$O32+1&lt;=15,IF(HF$16&gt;='様式３（療養者名簿）（⑤の場合）'!$O32,IF(HF$16&lt;='様式３（療養者名簿）（⑤の場合）'!$W32,1,0),0),0)</f>
        <v>0</v>
      </c>
      <c r="HG23" s="139">
        <f>IF(HG$16-'様式３（療養者名簿）（⑤の場合）'!$O32+1&lt;=15,IF(HG$16&gt;='様式３（療養者名簿）（⑤の場合）'!$O32,IF(HG$16&lt;='様式３（療養者名簿）（⑤の場合）'!$W32,1,0),0),0)</f>
        <v>0</v>
      </c>
      <c r="HH23" s="139">
        <f>IF(HH$16-'様式３（療養者名簿）（⑤の場合）'!$O32+1&lt;=15,IF(HH$16&gt;='様式３（療養者名簿）（⑤の場合）'!$O32,IF(HH$16&lt;='様式３（療養者名簿）（⑤の場合）'!$W32,1,0),0),0)</f>
        <v>0</v>
      </c>
      <c r="HI23" s="139">
        <f>IF(HI$16-'様式３（療養者名簿）（⑤の場合）'!$O32+1&lt;=15,IF(HI$16&gt;='様式３（療養者名簿）（⑤の場合）'!$O32,IF(HI$16&lt;='様式３（療養者名簿）（⑤の場合）'!$W32,1,0),0),0)</f>
        <v>0</v>
      </c>
      <c r="HJ23" s="139">
        <f>IF(HJ$16-'様式３（療養者名簿）（⑤の場合）'!$O32+1&lt;=15,IF(HJ$16&gt;='様式３（療養者名簿）（⑤の場合）'!$O32,IF(HJ$16&lt;='様式３（療養者名簿）（⑤の場合）'!$W32,1,0),0),0)</f>
        <v>0</v>
      </c>
      <c r="HK23" s="139">
        <f>IF(HK$16-'様式３（療養者名簿）（⑤の場合）'!$O32+1&lt;=15,IF(HK$16&gt;='様式３（療養者名簿）（⑤の場合）'!$O32,IF(HK$16&lt;='様式３（療養者名簿）（⑤の場合）'!$W32,1,0),0),0)</f>
        <v>0</v>
      </c>
      <c r="HL23" s="139">
        <f>IF(HL$16-'様式３（療養者名簿）（⑤の場合）'!$O32+1&lt;=15,IF(HL$16&gt;='様式３（療養者名簿）（⑤の場合）'!$O32,IF(HL$16&lt;='様式３（療養者名簿）（⑤の場合）'!$W32,1,0),0),0)</f>
        <v>0</v>
      </c>
      <c r="HM23" s="139">
        <f>IF(HM$16-'様式３（療養者名簿）（⑤の場合）'!$O32+1&lt;=15,IF(HM$16&gt;='様式３（療養者名簿）（⑤の場合）'!$O32,IF(HM$16&lt;='様式３（療養者名簿）（⑤の場合）'!$W32,1,0),0),0)</f>
        <v>0</v>
      </c>
      <c r="HN23" s="139">
        <f>IF(HN$16-'様式３（療養者名簿）（⑤の場合）'!$O32+1&lt;=15,IF(HN$16&gt;='様式３（療養者名簿）（⑤の場合）'!$O32,IF(HN$16&lt;='様式３（療養者名簿）（⑤の場合）'!$W32,1,0),0),0)</f>
        <v>0</v>
      </c>
      <c r="HO23" s="139">
        <f>IF(HO$16-'様式３（療養者名簿）（⑤の場合）'!$O32+1&lt;=15,IF(HO$16&gt;='様式３（療養者名簿）（⑤の場合）'!$O32,IF(HO$16&lt;='様式３（療養者名簿）（⑤の場合）'!$W32,1,0),0),0)</f>
        <v>0</v>
      </c>
      <c r="HP23" s="139">
        <f>IF(HP$16-'様式３（療養者名簿）（⑤の場合）'!$O32+1&lt;=15,IF(HP$16&gt;='様式３（療養者名簿）（⑤の場合）'!$O32,IF(HP$16&lt;='様式３（療養者名簿）（⑤の場合）'!$W32,1,0),0),0)</f>
        <v>0</v>
      </c>
      <c r="HQ23" s="139">
        <f>IF(HQ$16-'様式３（療養者名簿）（⑤の場合）'!$O32+1&lt;=15,IF(HQ$16&gt;='様式３（療養者名簿）（⑤の場合）'!$O32,IF(HQ$16&lt;='様式３（療養者名簿）（⑤の場合）'!$W32,1,0),0),0)</f>
        <v>0</v>
      </c>
      <c r="HR23" s="139">
        <f>IF(HR$16-'様式３（療養者名簿）（⑤の場合）'!$O32+1&lt;=15,IF(HR$16&gt;='様式３（療養者名簿）（⑤の場合）'!$O32,IF(HR$16&lt;='様式３（療養者名簿）（⑤の場合）'!$W32,1,0),0),0)</f>
        <v>0</v>
      </c>
      <c r="HS23" s="139">
        <f>IF(HS$16-'様式３（療養者名簿）（⑤の場合）'!$O32+1&lt;=15,IF(HS$16&gt;='様式３（療養者名簿）（⑤の場合）'!$O32,IF(HS$16&lt;='様式３（療養者名簿）（⑤の場合）'!$W32,1,0),0),0)</f>
        <v>0</v>
      </c>
      <c r="HT23" s="139">
        <f>IF(HT$16-'様式３（療養者名簿）（⑤の場合）'!$O32+1&lt;=15,IF(HT$16&gt;='様式３（療養者名簿）（⑤の場合）'!$O32,IF(HT$16&lt;='様式３（療養者名簿）（⑤の場合）'!$W32,1,0),0),0)</f>
        <v>0</v>
      </c>
      <c r="HU23" s="139">
        <f>IF(HU$16-'様式３（療養者名簿）（⑤の場合）'!$O32+1&lt;=15,IF(HU$16&gt;='様式３（療養者名簿）（⑤の場合）'!$O32,IF(HU$16&lt;='様式３（療養者名簿）（⑤の場合）'!$W32,1,0),0),0)</f>
        <v>0</v>
      </c>
      <c r="HV23" s="139">
        <f>IF(HV$16-'様式３（療養者名簿）（⑤の場合）'!$O32+1&lt;=15,IF(HV$16&gt;='様式３（療養者名簿）（⑤の場合）'!$O32,IF(HV$16&lt;='様式３（療養者名簿）（⑤の場合）'!$W32,1,0),0),0)</f>
        <v>0</v>
      </c>
      <c r="HW23" s="139">
        <f>IF(HW$16-'様式３（療養者名簿）（⑤の場合）'!$O32+1&lt;=15,IF(HW$16&gt;='様式３（療養者名簿）（⑤の場合）'!$O32,IF(HW$16&lt;='様式３（療養者名簿）（⑤の場合）'!$W32,1,0),0),0)</f>
        <v>0</v>
      </c>
      <c r="HX23" s="139">
        <f>IF(HX$16-'様式３（療養者名簿）（⑤の場合）'!$O32+1&lt;=15,IF(HX$16&gt;='様式３（療養者名簿）（⑤の場合）'!$O32,IF(HX$16&lt;='様式３（療養者名簿）（⑤の場合）'!$W32,1,0),0),0)</f>
        <v>0</v>
      </c>
      <c r="HY23" s="139">
        <f>IF(HY$16-'様式３（療養者名簿）（⑤の場合）'!$O32+1&lt;=15,IF(HY$16&gt;='様式３（療養者名簿）（⑤の場合）'!$O32,IF(HY$16&lt;='様式３（療養者名簿）（⑤の場合）'!$W32,1,0),0),0)</f>
        <v>0</v>
      </c>
      <c r="HZ23" s="139">
        <f>IF(HZ$16-'様式３（療養者名簿）（⑤の場合）'!$O32+1&lt;=15,IF(HZ$16&gt;='様式３（療養者名簿）（⑤の場合）'!$O32,IF(HZ$16&lt;='様式３（療養者名簿）（⑤の場合）'!$W32,1,0),0),0)</f>
        <v>0</v>
      </c>
      <c r="IA23" s="139">
        <f>IF(IA$16-'様式３（療養者名簿）（⑤の場合）'!$O32+1&lt;=15,IF(IA$16&gt;='様式３（療養者名簿）（⑤の場合）'!$O32,IF(IA$16&lt;='様式３（療養者名簿）（⑤の場合）'!$W32,1,0),0),0)</f>
        <v>0</v>
      </c>
      <c r="IB23" s="139">
        <f>IF(IB$16-'様式３（療養者名簿）（⑤の場合）'!$O32+1&lt;=15,IF(IB$16&gt;='様式３（療養者名簿）（⑤の場合）'!$O32,IF(IB$16&lt;='様式３（療養者名簿）（⑤の場合）'!$W32,1,0),0),0)</f>
        <v>0</v>
      </c>
      <c r="IC23" s="139">
        <f>IF(IC$16-'様式３（療養者名簿）（⑤の場合）'!$O32+1&lt;=15,IF(IC$16&gt;='様式３（療養者名簿）（⑤の場合）'!$O32,IF(IC$16&lt;='様式３（療養者名簿）（⑤の場合）'!$W32,1,0),0),0)</f>
        <v>0</v>
      </c>
      <c r="ID23" s="139">
        <f>IF(ID$16-'様式３（療養者名簿）（⑤の場合）'!$O32+1&lt;=15,IF(ID$16&gt;='様式３（療養者名簿）（⑤の場合）'!$O32,IF(ID$16&lt;='様式３（療養者名簿）（⑤の場合）'!$W32,1,0),0),0)</f>
        <v>0</v>
      </c>
      <c r="IE23" s="139">
        <f>IF(IE$16-'様式３（療養者名簿）（⑤の場合）'!$O32+1&lt;=15,IF(IE$16&gt;='様式３（療養者名簿）（⑤の場合）'!$O32,IF(IE$16&lt;='様式３（療養者名簿）（⑤の場合）'!$W32,1,0),0),0)</f>
        <v>0</v>
      </c>
      <c r="IF23" s="139">
        <f>IF(IF$16-'様式３（療養者名簿）（⑤の場合）'!$O32+1&lt;=15,IF(IF$16&gt;='様式３（療養者名簿）（⑤の場合）'!$O32,IF(IF$16&lt;='様式３（療養者名簿）（⑤の場合）'!$W32,1,0),0),0)</f>
        <v>0</v>
      </c>
      <c r="IG23" s="139">
        <f>IF(IG$16-'様式３（療養者名簿）（⑤の場合）'!$O32+1&lt;=15,IF(IG$16&gt;='様式３（療養者名簿）（⑤の場合）'!$O32,IF(IG$16&lt;='様式３（療養者名簿）（⑤の場合）'!$W32,1,0),0),0)</f>
        <v>0</v>
      </c>
      <c r="IH23" s="139">
        <f>IF(IH$16-'様式３（療養者名簿）（⑤の場合）'!$O32+1&lt;=15,IF(IH$16&gt;='様式３（療養者名簿）（⑤の場合）'!$O32,IF(IH$16&lt;='様式３（療養者名簿）（⑤の場合）'!$W32,1,0),0),0)</f>
        <v>0</v>
      </c>
      <c r="II23" s="139">
        <f>IF(II$16-'様式３（療養者名簿）（⑤の場合）'!$O32+1&lt;=15,IF(II$16&gt;='様式３（療養者名簿）（⑤の場合）'!$O32,IF(II$16&lt;='様式３（療養者名簿）（⑤の場合）'!$W32,1,0),0),0)</f>
        <v>0</v>
      </c>
      <c r="IJ23" s="139">
        <f>IF(IJ$16-'様式３（療養者名簿）（⑤の場合）'!$O32+1&lt;=15,IF(IJ$16&gt;='様式３（療養者名簿）（⑤の場合）'!$O32,IF(IJ$16&lt;='様式３（療養者名簿）（⑤の場合）'!$W32,1,0),0),0)</f>
        <v>0</v>
      </c>
      <c r="IK23" s="139">
        <f>IF(IK$16-'様式３（療養者名簿）（⑤の場合）'!$O32+1&lt;=15,IF(IK$16&gt;='様式３（療養者名簿）（⑤の場合）'!$O32,IF(IK$16&lt;='様式３（療養者名簿）（⑤の場合）'!$W32,1,0),0),0)</f>
        <v>0</v>
      </c>
      <c r="IL23" s="139">
        <f>IF(IL$16-'様式３（療養者名簿）（⑤の場合）'!$O32+1&lt;=15,IF(IL$16&gt;='様式３（療養者名簿）（⑤の場合）'!$O32,IF(IL$16&lt;='様式３（療養者名簿）（⑤の場合）'!$W32,1,0),0),0)</f>
        <v>0</v>
      </c>
      <c r="IM23" s="139">
        <f>IF(IM$16-'様式３（療養者名簿）（⑤の場合）'!$O32+1&lt;=15,IF(IM$16&gt;='様式３（療養者名簿）（⑤の場合）'!$O32,IF(IM$16&lt;='様式３（療養者名簿）（⑤の場合）'!$W32,1,0),0),0)</f>
        <v>0</v>
      </c>
      <c r="IN23" s="139">
        <f>IF(IN$16-'様式３（療養者名簿）（⑤の場合）'!$O32+1&lt;=15,IF(IN$16&gt;='様式３（療養者名簿）（⑤の場合）'!$O32,IF(IN$16&lt;='様式３（療養者名簿）（⑤の場合）'!$W32,1,0),0),0)</f>
        <v>0</v>
      </c>
      <c r="IO23" s="139">
        <f>IF(IO$16-'様式３（療養者名簿）（⑤の場合）'!$O32+1&lt;=15,IF(IO$16&gt;='様式３（療養者名簿）（⑤の場合）'!$O32,IF(IO$16&lt;='様式３（療養者名簿）（⑤の場合）'!$W32,1,0),0),0)</f>
        <v>0</v>
      </c>
      <c r="IP23" s="139">
        <f>IF(IP$16-'様式３（療養者名簿）（⑤の場合）'!$O32+1&lt;=15,IF(IP$16&gt;='様式３（療養者名簿）（⑤の場合）'!$O32,IF(IP$16&lt;='様式３（療養者名簿）（⑤の場合）'!$W32,1,0),0),0)</f>
        <v>0</v>
      </c>
      <c r="IQ23" s="139">
        <f>IF(IQ$16-'様式３（療養者名簿）（⑤の場合）'!$O32+1&lt;=15,IF(IQ$16&gt;='様式３（療養者名簿）（⑤の場合）'!$O32,IF(IQ$16&lt;='様式３（療養者名簿）（⑤の場合）'!$W32,1,0),0),0)</f>
        <v>0</v>
      </c>
      <c r="IR23" s="139">
        <f>IF(IR$16-'様式３（療養者名簿）（⑤の場合）'!$O32+1&lt;=15,IF(IR$16&gt;='様式３（療養者名簿）（⑤の場合）'!$O32,IF(IR$16&lt;='様式３（療養者名簿）（⑤の場合）'!$W32,1,0),0),0)</f>
        <v>0</v>
      </c>
      <c r="IS23" s="139">
        <f>IF(IS$16-'様式３（療養者名簿）（⑤の場合）'!$O32+1&lt;=15,IF(IS$16&gt;='様式３（療養者名簿）（⑤の場合）'!$O32,IF(IS$16&lt;='様式３（療養者名簿）（⑤の場合）'!$W32,1,0),0),0)</f>
        <v>0</v>
      </c>
      <c r="IT23" s="139">
        <f>IF(IT$16-'様式３（療養者名簿）（⑤の場合）'!$O32+1&lt;=15,IF(IT$16&gt;='様式３（療養者名簿）（⑤の場合）'!$O32,IF(IT$16&lt;='様式３（療養者名簿）（⑤の場合）'!$W32,1,0),0),0)</f>
        <v>0</v>
      </c>
      <c r="IU23" s="139">
        <f>IF(IU$16-'様式３（療養者名簿）（⑤の場合）'!$O32+1&lt;=15,IF(IU$16&gt;='様式３（療養者名簿）（⑤の場合）'!$O32,IF(IU$16&lt;='様式３（療養者名簿）（⑤の場合）'!$W32,1,0),0),0)</f>
        <v>0</v>
      </c>
      <c r="IV23" s="139">
        <f>IF(IV$16-'様式３（療養者名簿）（⑤の場合）'!$O32+1&lt;=15,IF(IV$16&gt;='様式３（療養者名簿）（⑤の場合）'!$O32,IF(IV$16&lt;='様式３（療養者名簿）（⑤の場合）'!$W32,1,0),0),0)</f>
        <v>0</v>
      </c>
      <c r="IW23" s="139">
        <f>IF(IW$16-'様式３（療養者名簿）（⑤の場合）'!$O32+1&lt;=15,IF(IW$16&gt;='様式３（療養者名簿）（⑤の場合）'!$O32,IF(IW$16&lt;='様式３（療養者名簿）（⑤の場合）'!$W32,1,0),0),0)</f>
        <v>0</v>
      </c>
      <c r="IX23" s="139">
        <f>IF(IX$16-'様式３（療養者名簿）（⑤の場合）'!$O32+1&lt;=15,IF(IX$16&gt;='様式３（療養者名簿）（⑤の場合）'!$O32,IF(IX$16&lt;='様式３（療養者名簿）（⑤の場合）'!$W32,1,0),0),0)</f>
        <v>0</v>
      </c>
      <c r="IY23" s="139">
        <f>IF(IY$16-'様式３（療養者名簿）（⑤の場合）'!$O32+1&lt;=15,IF(IY$16&gt;='様式３（療養者名簿）（⑤の場合）'!$O32,IF(IY$16&lt;='様式３（療養者名簿）（⑤の場合）'!$W32,1,0),0),0)</f>
        <v>0</v>
      </c>
      <c r="IZ23" s="139">
        <f>IF(IZ$16-'様式３（療養者名簿）（⑤の場合）'!$O32+1&lt;=15,IF(IZ$16&gt;='様式３（療養者名簿）（⑤の場合）'!$O32,IF(IZ$16&lt;='様式３（療養者名簿）（⑤の場合）'!$W32,1,0),0),0)</f>
        <v>0</v>
      </c>
      <c r="JA23" s="139">
        <f>IF(JA$16-'様式３（療養者名簿）（⑤の場合）'!$O32+1&lt;=15,IF(JA$16&gt;='様式３（療養者名簿）（⑤の場合）'!$O32,IF(JA$16&lt;='様式３（療養者名簿）（⑤の場合）'!$W32,1,0),0),0)</f>
        <v>0</v>
      </c>
      <c r="JB23" s="139">
        <f>IF(JB$16-'様式３（療養者名簿）（⑤の場合）'!$O32+1&lt;=15,IF(JB$16&gt;='様式３（療養者名簿）（⑤の場合）'!$O32,IF(JB$16&lt;='様式３（療養者名簿）（⑤の場合）'!$W32,1,0),0),0)</f>
        <v>0</v>
      </c>
      <c r="JC23" s="139">
        <f>IF(JC$16-'様式３（療養者名簿）（⑤の場合）'!$O32+1&lt;=15,IF(JC$16&gt;='様式３（療養者名簿）（⑤の場合）'!$O32,IF(JC$16&lt;='様式３（療養者名簿）（⑤の場合）'!$W32,1,0),0),0)</f>
        <v>0</v>
      </c>
      <c r="JD23" s="139">
        <f>IF(JD$16-'様式３（療養者名簿）（⑤の場合）'!$O32+1&lt;=15,IF(JD$16&gt;='様式３（療養者名簿）（⑤の場合）'!$O32,IF(JD$16&lt;='様式３（療養者名簿）（⑤の場合）'!$W32,1,0),0),0)</f>
        <v>0</v>
      </c>
      <c r="JE23" s="139">
        <f>IF(JE$16-'様式３（療養者名簿）（⑤の場合）'!$O32+1&lt;=15,IF(JE$16&gt;='様式３（療養者名簿）（⑤の場合）'!$O32,IF(JE$16&lt;='様式３（療養者名簿）（⑤の場合）'!$W32,1,0),0),0)</f>
        <v>0</v>
      </c>
      <c r="JF23" s="139">
        <f>IF(JF$16-'様式３（療養者名簿）（⑤の場合）'!$O32+1&lt;=15,IF(JF$16&gt;='様式３（療養者名簿）（⑤の場合）'!$O32,IF(JF$16&lt;='様式３（療養者名簿）（⑤の場合）'!$W32,1,0),0),0)</f>
        <v>0</v>
      </c>
      <c r="JG23" s="139">
        <f>IF(JG$16-'様式３（療養者名簿）（⑤の場合）'!$O32+1&lt;=15,IF(JG$16&gt;='様式３（療養者名簿）（⑤の場合）'!$O32,IF(JG$16&lt;='様式３（療養者名簿）（⑤の場合）'!$W32,1,0),0),0)</f>
        <v>0</v>
      </c>
      <c r="JH23" s="139">
        <f>IF(JH$16-'様式３（療養者名簿）（⑤の場合）'!$O32+1&lt;=15,IF(JH$16&gt;='様式３（療養者名簿）（⑤の場合）'!$O32,IF(JH$16&lt;='様式３（療養者名簿）（⑤の場合）'!$W32,1,0),0),0)</f>
        <v>0</v>
      </c>
      <c r="JI23" s="139">
        <f>IF(JI$16-'様式３（療養者名簿）（⑤の場合）'!$O32+1&lt;=15,IF(JI$16&gt;='様式３（療養者名簿）（⑤の場合）'!$O32,IF(JI$16&lt;='様式３（療養者名簿）（⑤の場合）'!$W32,1,0),0),0)</f>
        <v>0</v>
      </c>
      <c r="JJ23" s="139">
        <f>IF(JJ$16-'様式３（療養者名簿）（⑤の場合）'!$O32+1&lt;=15,IF(JJ$16&gt;='様式３（療養者名簿）（⑤の場合）'!$O32,IF(JJ$16&lt;='様式３（療養者名簿）（⑤の場合）'!$W32,1,0),0),0)</f>
        <v>0</v>
      </c>
      <c r="JK23" s="139">
        <f>IF(JK$16-'様式３（療養者名簿）（⑤の場合）'!$O32+1&lt;=15,IF(JK$16&gt;='様式３（療養者名簿）（⑤の場合）'!$O32,IF(JK$16&lt;='様式３（療養者名簿）（⑤の場合）'!$W32,1,0),0),0)</f>
        <v>0</v>
      </c>
      <c r="JL23" s="139">
        <f>IF(JL$16-'様式３（療養者名簿）（⑤の場合）'!$O32+1&lt;=15,IF(JL$16&gt;='様式３（療養者名簿）（⑤の場合）'!$O32,IF(JL$16&lt;='様式３（療養者名簿）（⑤の場合）'!$W32,1,0),0),0)</f>
        <v>0</v>
      </c>
      <c r="JM23" s="139">
        <f>IF(JM$16-'様式３（療養者名簿）（⑤の場合）'!$O32+1&lt;=15,IF(JM$16&gt;='様式３（療養者名簿）（⑤の場合）'!$O32,IF(JM$16&lt;='様式３（療養者名簿）（⑤の場合）'!$W32,1,0),0),0)</f>
        <v>0</v>
      </c>
      <c r="JN23" s="139">
        <f>IF(JN$16-'様式３（療養者名簿）（⑤の場合）'!$O32+1&lt;=15,IF(JN$16&gt;='様式３（療養者名簿）（⑤の場合）'!$O32,IF(JN$16&lt;='様式３（療養者名簿）（⑤の場合）'!$W32,1,0),0),0)</f>
        <v>0</v>
      </c>
      <c r="JO23" s="139">
        <f>IF(JO$16-'様式３（療養者名簿）（⑤の場合）'!$O32+1&lt;=15,IF(JO$16&gt;='様式３（療養者名簿）（⑤の場合）'!$O32,IF(JO$16&lt;='様式３（療養者名簿）（⑤の場合）'!$W32,1,0),0),0)</f>
        <v>0</v>
      </c>
      <c r="JP23" s="139">
        <f>IF(JP$16-'様式３（療養者名簿）（⑤の場合）'!$O32+1&lt;=15,IF(JP$16&gt;='様式３（療養者名簿）（⑤の場合）'!$O32,IF(JP$16&lt;='様式３（療養者名簿）（⑤の場合）'!$W32,1,0),0),0)</f>
        <v>0</v>
      </c>
      <c r="JQ23" s="139">
        <f>IF(JQ$16-'様式３（療養者名簿）（⑤の場合）'!$O32+1&lt;=15,IF(JQ$16&gt;='様式３（療養者名簿）（⑤の場合）'!$O32,IF(JQ$16&lt;='様式３（療養者名簿）（⑤の場合）'!$W32,1,0),0),0)</f>
        <v>0</v>
      </c>
      <c r="JR23" s="139">
        <f>IF(JR$16-'様式３（療養者名簿）（⑤の場合）'!$O32+1&lt;=15,IF(JR$16&gt;='様式３（療養者名簿）（⑤の場合）'!$O32,IF(JR$16&lt;='様式３（療養者名簿）（⑤の場合）'!$W32,1,0),0),0)</f>
        <v>0</v>
      </c>
      <c r="JS23" s="139">
        <f>IF(JS$16-'様式３（療養者名簿）（⑤の場合）'!$O32+1&lt;=15,IF(JS$16&gt;='様式３（療養者名簿）（⑤の場合）'!$O32,IF(JS$16&lt;='様式３（療養者名簿）（⑤の場合）'!$W32,1,0),0),0)</f>
        <v>0</v>
      </c>
      <c r="JT23" s="139">
        <f>IF(JT$16-'様式３（療養者名簿）（⑤の場合）'!$O32+1&lt;=15,IF(JT$16&gt;='様式３（療養者名簿）（⑤の場合）'!$O32,IF(JT$16&lt;='様式３（療養者名簿）（⑤の場合）'!$W32,1,0),0),0)</f>
        <v>0</v>
      </c>
      <c r="JU23" s="139">
        <f>IF(JU$16-'様式３（療養者名簿）（⑤の場合）'!$O32+1&lt;=15,IF(JU$16&gt;='様式３（療養者名簿）（⑤の場合）'!$O32,IF(JU$16&lt;='様式３（療養者名簿）（⑤の場合）'!$W32,1,0),0),0)</f>
        <v>0</v>
      </c>
      <c r="JV23" s="139">
        <f>IF(JV$16-'様式３（療養者名簿）（⑤の場合）'!$O32+1&lt;=15,IF(JV$16&gt;='様式３（療養者名簿）（⑤の場合）'!$O32,IF(JV$16&lt;='様式３（療養者名簿）（⑤の場合）'!$W32,1,0),0),0)</f>
        <v>0</v>
      </c>
      <c r="JW23" s="139">
        <f>IF(JW$16-'様式３（療養者名簿）（⑤の場合）'!$O32+1&lt;=15,IF(JW$16&gt;='様式３（療養者名簿）（⑤の場合）'!$O32,IF(JW$16&lt;='様式３（療養者名簿）（⑤の場合）'!$W32,1,0),0),0)</f>
        <v>0</v>
      </c>
      <c r="JX23" s="139">
        <f>IF(JX$16-'様式３（療養者名簿）（⑤の場合）'!$O32+1&lt;=15,IF(JX$16&gt;='様式３（療養者名簿）（⑤の場合）'!$O32,IF(JX$16&lt;='様式３（療養者名簿）（⑤の場合）'!$W32,1,0),0),0)</f>
        <v>0</v>
      </c>
      <c r="JY23" s="139">
        <f>IF(JY$16-'様式３（療養者名簿）（⑤の場合）'!$O32+1&lt;=15,IF(JY$16&gt;='様式３（療養者名簿）（⑤の場合）'!$O32,IF(JY$16&lt;='様式３（療養者名簿）（⑤の場合）'!$W32,1,0),0),0)</f>
        <v>0</v>
      </c>
      <c r="JZ23" s="139">
        <f>IF(JZ$16-'様式３（療養者名簿）（⑤の場合）'!$O32+1&lt;=15,IF(JZ$16&gt;='様式３（療養者名簿）（⑤の場合）'!$O32,IF(JZ$16&lt;='様式３（療養者名簿）（⑤の場合）'!$W32,1,0),0),0)</f>
        <v>0</v>
      </c>
      <c r="KA23" s="139">
        <f>IF(KA$16-'様式３（療養者名簿）（⑤の場合）'!$O32+1&lt;=15,IF(KA$16&gt;='様式３（療養者名簿）（⑤の場合）'!$O32,IF(KA$16&lt;='様式３（療養者名簿）（⑤の場合）'!$W32,1,0),0),0)</f>
        <v>0</v>
      </c>
      <c r="KB23" s="139">
        <f>IF(KB$16-'様式３（療養者名簿）（⑤の場合）'!$O32+1&lt;=15,IF(KB$16&gt;='様式３（療養者名簿）（⑤の場合）'!$O32,IF(KB$16&lt;='様式３（療養者名簿）（⑤の場合）'!$W32,1,0),0),0)</f>
        <v>0</v>
      </c>
      <c r="KC23" s="139">
        <f>IF(KC$16-'様式３（療養者名簿）（⑤の場合）'!$O32+1&lt;=15,IF(KC$16&gt;='様式３（療養者名簿）（⑤の場合）'!$O32,IF(KC$16&lt;='様式３（療養者名簿）（⑤の場合）'!$W32,1,0),0),0)</f>
        <v>0</v>
      </c>
      <c r="KD23" s="139">
        <f>IF(KD$16-'様式３（療養者名簿）（⑤の場合）'!$O32+1&lt;=15,IF(KD$16&gt;='様式３（療養者名簿）（⑤の場合）'!$O32,IF(KD$16&lt;='様式３（療養者名簿）（⑤の場合）'!$W32,1,0),0),0)</f>
        <v>0</v>
      </c>
      <c r="KE23" s="139">
        <f>IF(KE$16-'様式３（療養者名簿）（⑤の場合）'!$O32+1&lt;=15,IF(KE$16&gt;='様式３（療養者名簿）（⑤の場合）'!$O32,IF(KE$16&lt;='様式３（療養者名簿）（⑤の場合）'!$W32,1,0),0),0)</f>
        <v>0</v>
      </c>
      <c r="KF23" s="139">
        <f>IF(KF$16-'様式３（療養者名簿）（⑤の場合）'!$O32+1&lt;=15,IF(KF$16&gt;='様式３（療養者名簿）（⑤の場合）'!$O32,IF(KF$16&lt;='様式３（療養者名簿）（⑤の場合）'!$W32,1,0),0),0)</f>
        <v>0</v>
      </c>
      <c r="KG23" s="139">
        <f>IF(KG$16-'様式３（療養者名簿）（⑤の場合）'!$O32+1&lt;=15,IF(KG$16&gt;='様式３（療養者名簿）（⑤の場合）'!$O32,IF(KG$16&lt;='様式３（療養者名簿）（⑤の場合）'!$W32,1,0),0),0)</f>
        <v>0</v>
      </c>
      <c r="KH23" s="139">
        <f>IF(KH$16-'様式３（療養者名簿）（⑤の場合）'!$O32+1&lt;=15,IF(KH$16&gt;='様式３（療養者名簿）（⑤の場合）'!$O32,IF(KH$16&lt;='様式３（療養者名簿）（⑤の場合）'!$W32,1,0),0),0)</f>
        <v>0</v>
      </c>
      <c r="KI23" s="139">
        <f>IF(KI$16-'様式３（療養者名簿）（⑤の場合）'!$O32+1&lt;=15,IF(KI$16&gt;='様式３（療養者名簿）（⑤の場合）'!$O32,IF(KI$16&lt;='様式３（療養者名簿）（⑤の場合）'!$W32,1,0),0),0)</f>
        <v>0</v>
      </c>
      <c r="KJ23" s="139">
        <f>IF(KJ$16-'様式３（療養者名簿）（⑤の場合）'!$O32+1&lt;=15,IF(KJ$16&gt;='様式３（療養者名簿）（⑤の場合）'!$O32,IF(KJ$16&lt;='様式３（療養者名簿）（⑤の場合）'!$W32,1,0),0),0)</f>
        <v>0</v>
      </c>
      <c r="KK23" s="139">
        <f>IF(KK$16-'様式３（療養者名簿）（⑤の場合）'!$O32+1&lt;=15,IF(KK$16&gt;='様式３（療養者名簿）（⑤の場合）'!$O32,IF(KK$16&lt;='様式３（療養者名簿）（⑤の場合）'!$W32,1,0),0),0)</f>
        <v>0</v>
      </c>
      <c r="KL23" s="139">
        <f>IF(KL$16-'様式３（療養者名簿）（⑤の場合）'!$O32+1&lt;=15,IF(KL$16&gt;='様式３（療養者名簿）（⑤の場合）'!$O32,IF(KL$16&lt;='様式３（療養者名簿）（⑤の場合）'!$W32,1,0),0),0)</f>
        <v>0</v>
      </c>
      <c r="KM23" s="139">
        <f>IF(KM$16-'様式３（療養者名簿）（⑤の場合）'!$O32+1&lt;=15,IF(KM$16&gt;='様式３（療養者名簿）（⑤の場合）'!$O32,IF(KM$16&lt;='様式３（療養者名簿）（⑤の場合）'!$W32,1,0),0),0)</f>
        <v>0</v>
      </c>
      <c r="KN23" s="139">
        <f>IF(KN$16-'様式３（療養者名簿）（⑤の場合）'!$O32+1&lt;=15,IF(KN$16&gt;='様式３（療養者名簿）（⑤の場合）'!$O32,IF(KN$16&lt;='様式３（療養者名簿）（⑤の場合）'!$W32,1,0),0),0)</f>
        <v>0</v>
      </c>
      <c r="KO23" s="139">
        <f>IF(KO$16-'様式３（療養者名簿）（⑤の場合）'!$O32+1&lt;=15,IF(KO$16&gt;='様式３（療養者名簿）（⑤の場合）'!$O32,IF(KO$16&lt;='様式３（療養者名簿）（⑤の場合）'!$W32,1,0),0),0)</f>
        <v>0</v>
      </c>
      <c r="KP23" s="139">
        <f>IF(KP$16-'様式３（療養者名簿）（⑤の場合）'!$O32+1&lt;=15,IF(KP$16&gt;='様式３（療養者名簿）（⑤の場合）'!$O32,IF(KP$16&lt;='様式３（療養者名簿）（⑤の場合）'!$W32,1,0),0),0)</f>
        <v>0</v>
      </c>
      <c r="KQ23" s="139">
        <f>IF(KQ$16-'様式３（療養者名簿）（⑤の場合）'!$O32+1&lt;=15,IF(KQ$16&gt;='様式３（療養者名簿）（⑤の場合）'!$O32,IF(KQ$16&lt;='様式３（療養者名簿）（⑤の場合）'!$W32,1,0),0),0)</f>
        <v>0</v>
      </c>
      <c r="KR23" s="139">
        <f>IF(KR$16-'様式３（療養者名簿）（⑤の場合）'!$O32+1&lt;=15,IF(KR$16&gt;='様式３（療養者名簿）（⑤の場合）'!$O32,IF(KR$16&lt;='様式３（療養者名簿）（⑤の場合）'!$W32,1,0),0),0)</f>
        <v>0</v>
      </c>
      <c r="KS23" s="139">
        <f>IF(KS$16-'様式３（療養者名簿）（⑤の場合）'!$O32+1&lt;=15,IF(KS$16&gt;='様式３（療養者名簿）（⑤の場合）'!$O32,IF(KS$16&lt;='様式３（療養者名簿）（⑤の場合）'!$W32,1,0),0),0)</f>
        <v>0</v>
      </c>
      <c r="KT23" s="139">
        <f>IF(KT$16-'様式３（療養者名簿）（⑤の場合）'!$O32+1&lt;=15,IF(KT$16&gt;='様式３（療養者名簿）（⑤の場合）'!$O32,IF(KT$16&lt;='様式３（療養者名簿）（⑤の場合）'!$W32,1,0),0),0)</f>
        <v>0</v>
      </c>
      <c r="KU23" s="139">
        <f>IF(KU$16-'様式３（療養者名簿）（⑤の場合）'!$O32+1&lt;=15,IF(KU$16&gt;='様式３（療養者名簿）（⑤の場合）'!$O32,IF(KU$16&lt;='様式３（療養者名簿）（⑤の場合）'!$W32,1,0),0),0)</f>
        <v>0</v>
      </c>
      <c r="KV23" s="139">
        <f>IF(KV$16-'様式３（療養者名簿）（⑤の場合）'!$O32+1&lt;=15,IF(KV$16&gt;='様式３（療養者名簿）（⑤の場合）'!$O32,IF(KV$16&lt;='様式３（療養者名簿）（⑤の場合）'!$W32,1,0),0),0)</f>
        <v>0</v>
      </c>
      <c r="KW23" s="139">
        <f>IF(KW$16-'様式３（療養者名簿）（⑤の場合）'!$O32+1&lt;=15,IF(KW$16&gt;='様式３（療養者名簿）（⑤の場合）'!$O32,IF(KW$16&lt;='様式３（療養者名簿）（⑤の場合）'!$W32,1,0),0),0)</f>
        <v>0</v>
      </c>
      <c r="KX23" s="139">
        <f>IF(KX$16-'様式３（療養者名簿）（⑤の場合）'!$O32+1&lt;=15,IF(KX$16&gt;='様式３（療養者名簿）（⑤の場合）'!$O32,IF(KX$16&lt;='様式３（療養者名簿）（⑤の場合）'!$W32,1,0),0),0)</f>
        <v>0</v>
      </c>
      <c r="KY23" s="139">
        <f>IF(KY$16-'様式３（療養者名簿）（⑤の場合）'!$O32+1&lt;=15,IF(KY$16&gt;='様式３（療養者名簿）（⑤の場合）'!$O32,IF(KY$16&lt;='様式３（療養者名簿）（⑤の場合）'!$W32,1,0),0),0)</f>
        <v>0</v>
      </c>
      <c r="KZ23" s="139">
        <f>IF(KZ$16-'様式３（療養者名簿）（⑤の場合）'!$O32+1&lt;=15,IF(KZ$16&gt;='様式３（療養者名簿）（⑤の場合）'!$O32,IF(KZ$16&lt;='様式３（療養者名簿）（⑤の場合）'!$W32,1,0),0),0)</f>
        <v>0</v>
      </c>
      <c r="LA23" s="139">
        <f>IF(LA$16-'様式３（療養者名簿）（⑤の場合）'!$O32+1&lt;=15,IF(LA$16&gt;='様式３（療養者名簿）（⑤の場合）'!$O32,IF(LA$16&lt;='様式３（療養者名簿）（⑤の場合）'!$W32,1,0),0),0)</f>
        <v>0</v>
      </c>
      <c r="LB23" s="139">
        <f>IF(LB$16-'様式３（療養者名簿）（⑤の場合）'!$O32+1&lt;=15,IF(LB$16&gt;='様式３（療養者名簿）（⑤の場合）'!$O32,IF(LB$16&lt;='様式３（療養者名簿）（⑤の場合）'!$W32,1,0),0),0)</f>
        <v>0</v>
      </c>
      <c r="LC23" s="139">
        <f>IF(LC$16-'様式３（療養者名簿）（⑤の場合）'!$O32+1&lt;=15,IF(LC$16&gt;='様式３（療養者名簿）（⑤の場合）'!$O32,IF(LC$16&lt;='様式３（療養者名簿）（⑤の場合）'!$W32,1,0),0),0)</f>
        <v>0</v>
      </c>
      <c r="LD23" s="139">
        <f>IF(LD$16-'様式３（療養者名簿）（⑤の場合）'!$O32+1&lt;=15,IF(LD$16&gt;='様式３（療養者名簿）（⑤の場合）'!$O32,IF(LD$16&lt;='様式３（療養者名簿）（⑤の場合）'!$W32,1,0),0),0)</f>
        <v>0</v>
      </c>
      <c r="LE23" s="139">
        <f>IF(LE$16-'様式３（療養者名簿）（⑤の場合）'!$O32+1&lt;=15,IF(LE$16&gt;='様式３（療養者名簿）（⑤の場合）'!$O32,IF(LE$16&lt;='様式３（療養者名簿）（⑤の場合）'!$W32,1,0),0),0)</f>
        <v>0</v>
      </c>
      <c r="LF23" s="139">
        <f>IF(LF$16-'様式３（療養者名簿）（⑤の場合）'!$O32+1&lt;=15,IF(LF$16&gt;='様式３（療養者名簿）（⑤の場合）'!$O32,IF(LF$16&lt;='様式３（療養者名簿）（⑤の場合）'!$W32,1,0),0),0)</f>
        <v>0</v>
      </c>
      <c r="LG23" s="139">
        <f>IF(LG$16-'様式３（療養者名簿）（⑤の場合）'!$O32+1&lt;=15,IF(LG$16&gt;='様式３（療養者名簿）（⑤の場合）'!$O32,IF(LG$16&lt;='様式３（療養者名簿）（⑤の場合）'!$W32,1,0),0),0)</f>
        <v>0</v>
      </c>
      <c r="LH23" s="139">
        <f>IF(LH$16-'様式３（療養者名簿）（⑤の場合）'!$O32+1&lt;=15,IF(LH$16&gt;='様式３（療養者名簿）（⑤の場合）'!$O32,IF(LH$16&lt;='様式３（療養者名簿）（⑤の場合）'!$W32,1,0),0),0)</f>
        <v>0</v>
      </c>
      <c r="LI23" s="139">
        <f>IF(LI$16-'様式３（療養者名簿）（⑤の場合）'!$O32+1&lt;=15,IF(LI$16&gt;='様式３（療養者名簿）（⑤の場合）'!$O32,IF(LI$16&lt;='様式３（療養者名簿）（⑤の場合）'!$W32,1,0),0),0)</f>
        <v>0</v>
      </c>
      <c r="LJ23" s="139">
        <f>IF(LJ$16-'様式３（療養者名簿）（⑤の場合）'!$O32+1&lt;=15,IF(LJ$16&gt;='様式３（療養者名簿）（⑤の場合）'!$O32,IF(LJ$16&lt;='様式３（療養者名簿）（⑤の場合）'!$W32,1,0),0),0)</f>
        <v>0</v>
      </c>
      <c r="LK23" s="139">
        <f>IF(LK$16-'様式３（療養者名簿）（⑤の場合）'!$O32+1&lt;=15,IF(LK$16&gt;='様式３（療養者名簿）（⑤の場合）'!$O32,IF(LK$16&lt;='様式３（療養者名簿）（⑤の場合）'!$W32,1,0),0),0)</f>
        <v>0</v>
      </c>
      <c r="LL23" s="139">
        <f>IF(LL$16-'様式３（療養者名簿）（⑤の場合）'!$O32+1&lt;=15,IF(LL$16&gt;='様式３（療養者名簿）（⑤の場合）'!$O32,IF(LL$16&lt;='様式３（療養者名簿）（⑤の場合）'!$W32,1,0),0),0)</f>
        <v>0</v>
      </c>
      <c r="LM23" s="139">
        <f>IF(LM$16-'様式３（療養者名簿）（⑤の場合）'!$O32+1&lt;=15,IF(LM$16&gt;='様式３（療養者名簿）（⑤の場合）'!$O32,IF(LM$16&lt;='様式３（療養者名簿）（⑤の場合）'!$W32,1,0),0),0)</f>
        <v>0</v>
      </c>
      <c r="LN23" s="139">
        <f>IF(LN$16-'様式３（療養者名簿）（⑤の場合）'!$O32+1&lt;=15,IF(LN$16&gt;='様式３（療養者名簿）（⑤の場合）'!$O32,IF(LN$16&lt;='様式３（療養者名簿）（⑤の場合）'!$W32,1,0),0),0)</f>
        <v>0</v>
      </c>
      <c r="LO23" s="139">
        <f>IF(LO$16-'様式３（療養者名簿）（⑤の場合）'!$O32+1&lt;=15,IF(LO$16&gt;='様式３（療養者名簿）（⑤の場合）'!$O32,IF(LO$16&lt;='様式３（療養者名簿）（⑤の場合）'!$W32,1,0),0),0)</f>
        <v>0</v>
      </c>
      <c r="LP23" s="139">
        <f>IF(LP$16-'様式３（療養者名簿）（⑤の場合）'!$O32+1&lt;=15,IF(LP$16&gt;='様式３（療養者名簿）（⑤の場合）'!$O32,IF(LP$16&lt;='様式３（療養者名簿）（⑤の場合）'!$W32,1,0),0),0)</f>
        <v>0</v>
      </c>
      <c r="LQ23" s="139">
        <f>IF(LQ$16-'様式３（療養者名簿）（⑤の場合）'!$O32+1&lt;=15,IF(LQ$16&gt;='様式３（療養者名簿）（⑤の場合）'!$O32,IF(LQ$16&lt;='様式３（療養者名簿）（⑤の場合）'!$W32,1,0),0),0)</f>
        <v>0</v>
      </c>
      <c r="LR23" s="139">
        <f>IF(LR$16-'様式３（療養者名簿）（⑤の場合）'!$O32+1&lt;=15,IF(LR$16&gt;='様式３（療養者名簿）（⑤の場合）'!$O32,IF(LR$16&lt;='様式３（療養者名簿）（⑤の場合）'!$W32,1,0),0),0)</f>
        <v>0</v>
      </c>
      <c r="LS23" s="139">
        <f>IF(LS$16-'様式３（療養者名簿）（⑤の場合）'!$O32+1&lt;=15,IF(LS$16&gt;='様式３（療養者名簿）（⑤の場合）'!$O32,IF(LS$16&lt;='様式３（療養者名簿）（⑤の場合）'!$W32,1,0),0),0)</f>
        <v>0</v>
      </c>
      <c r="LT23" s="139">
        <f>IF(LT$16-'様式３（療養者名簿）（⑤の場合）'!$O32+1&lt;=15,IF(LT$16&gt;='様式３（療養者名簿）（⑤の場合）'!$O32,IF(LT$16&lt;='様式３（療養者名簿）（⑤の場合）'!$W32,1,0),0),0)</f>
        <v>0</v>
      </c>
      <c r="LU23" s="139">
        <f>IF(LU$16-'様式３（療養者名簿）（⑤の場合）'!$O32+1&lt;=15,IF(LU$16&gt;='様式３（療養者名簿）（⑤の場合）'!$O32,IF(LU$16&lt;='様式３（療養者名簿）（⑤の場合）'!$W32,1,0),0),0)</f>
        <v>0</v>
      </c>
      <c r="LV23" s="139">
        <f>IF(LV$16-'様式３（療養者名簿）（⑤の場合）'!$O32+1&lt;=15,IF(LV$16&gt;='様式３（療養者名簿）（⑤の場合）'!$O32,IF(LV$16&lt;='様式３（療養者名簿）（⑤の場合）'!$W32,1,0),0),0)</f>
        <v>0</v>
      </c>
      <c r="LW23" s="139">
        <f>IF(LW$16-'様式３（療養者名簿）（⑤の場合）'!$O32+1&lt;=15,IF(LW$16&gt;='様式３（療養者名簿）（⑤の場合）'!$O32,IF(LW$16&lt;='様式３（療養者名簿）（⑤の場合）'!$W32,1,0),0),0)</f>
        <v>0</v>
      </c>
      <c r="LX23" s="139">
        <f>IF(LX$16-'様式３（療養者名簿）（⑤の場合）'!$O32+1&lt;=15,IF(LX$16&gt;='様式３（療養者名簿）（⑤の場合）'!$O32,IF(LX$16&lt;='様式３（療養者名簿）（⑤の場合）'!$W32,1,0),0),0)</f>
        <v>0</v>
      </c>
      <c r="LY23" s="139">
        <f>IF(LY$16-'様式３（療養者名簿）（⑤の場合）'!$O32+1&lt;=15,IF(LY$16&gt;='様式３（療養者名簿）（⑤の場合）'!$O32,IF(LY$16&lt;='様式３（療養者名簿）（⑤の場合）'!$W32,1,0),0),0)</f>
        <v>0</v>
      </c>
      <c r="LZ23" s="139">
        <f>IF(LZ$16-'様式３（療養者名簿）（⑤の場合）'!$O32+1&lt;=15,IF(LZ$16&gt;='様式３（療養者名簿）（⑤の場合）'!$O32,IF(LZ$16&lt;='様式３（療養者名簿）（⑤の場合）'!$W32,1,0),0),0)</f>
        <v>0</v>
      </c>
      <c r="MA23" s="139">
        <f>IF(MA$16-'様式３（療養者名簿）（⑤の場合）'!$O32+1&lt;=15,IF(MA$16&gt;='様式３（療養者名簿）（⑤の場合）'!$O32,IF(MA$16&lt;='様式３（療養者名簿）（⑤の場合）'!$W32,1,0),0),0)</f>
        <v>0</v>
      </c>
      <c r="MB23" s="139">
        <f>IF(MB$16-'様式３（療養者名簿）（⑤の場合）'!$O32+1&lt;=15,IF(MB$16&gt;='様式３（療養者名簿）（⑤の場合）'!$O32,IF(MB$16&lt;='様式３（療養者名簿）（⑤の場合）'!$W32,1,0),0),0)</f>
        <v>0</v>
      </c>
      <c r="MC23" s="139">
        <f>IF(MC$16-'様式３（療養者名簿）（⑤の場合）'!$O32+1&lt;=15,IF(MC$16&gt;='様式３（療養者名簿）（⑤の場合）'!$O32,IF(MC$16&lt;='様式３（療養者名簿）（⑤の場合）'!$W32,1,0),0),0)</f>
        <v>0</v>
      </c>
      <c r="MD23" s="139">
        <f>IF(MD$16-'様式３（療養者名簿）（⑤の場合）'!$O32+1&lt;=15,IF(MD$16&gt;='様式３（療養者名簿）（⑤の場合）'!$O32,IF(MD$16&lt;='様式３（療養者名簿）（⑤の場合）'!$W32,1,0),0),0)</f>
        <v>0</v>
      </c>
      <c r="ME23" s="139">
        <f>IF(ME$16-'様式３（療養者名簿）（⑤の場合）'!$O32+1&lt;=15,IF(ME$16&gt;='様式３（療養者名簿）（⑤の場合）'!$O32,IF(ME$16&lt;='様式３（療養者名簿）（⑤の場合）'!$W32,1,0),0),0)</f>
        <v>0</v>
      </c>
      <c r="MF23" s="139">
        <f>IF(MF$16-'様式３（療養者名簿）（⑤の場合）'!$O32+1&lt;=15,IF(MF$16&gt;='様式３（療養者名簿）（⑤の場合）'!$O32,IF(MF$16&lt;='様式３（療養者名簿）（⑤の場合）'!$W32,1,0),0),0)</f>
        <v>0</v>
      </c>
      <c r="MG23" s="139">
        <f>IF(MG$16-'様式３（療養者名簿）（⑤の場合）'!$O32+1&lt;=15,IF(MG$16&gt;='様式３（療養者名簿）（⑤の場合）'!$O32,IF(MG$16&lt;='様式３（療養者名簿）（⑤の場合）'!$W32,1,0),0),0)</f>
        <v>0</v>
      </c>
      <c r="MH23" s="139">
        <f>IF(MH$16-'様式３（療養者名簿）（⑤の場合）'!$O32+1&lt;=15,IF(MH$16&gt;='様式３（療養者名簿）（⑤の場合）'!$O32,IF(MH$16&lt;='様式３（療養者名簿）（⑤の場合）'!$W32,1,0),0),0)</f>
        <v>0</v>
      </c>
      <c r="MI23" s="139">
        <f>IF(MI$16-'様式３（療養者名簿）（⑤の場合）'!$O32+1&lt;=15,IF(MI$16&gt;='様式３（療養者名簿）（⑤の場合）'!$O32,IF(MI$16&lt;='様式３（療養者名簿）（⑤の場合）'!$W32,1,0),0),0)</f>
        <v>0</v>
      </c>
      <c r="MJ23" s="139">
        <f>IF(MJ$16-'様式３（療養者名簿）（⑤の場合）'!$O32+1&lt;=15,IF(MJ$16&gt;='様式３（療養者名簿）（⑤の場合）'!$O32,IF(MJ$16&lt;='様式３（療養者名簿）（⑤の場合）'!$W32,1,0),0),0)</f>
        <v>0</v>
      </c>
      <c r="MK23" s="139">
        <f>IF(MK$16-'様式３（療養者名簿）（⑤の場合）'!$O32+1&lt;=15,IF(MK$16&gt;='様式３（療養者名簿）（⑤の場合）'!$O32,IF(MK$16&lt;='様式３（療養者名簿）（⑤の場合）'!$W32,1,0),0),0)</f>
        <v>0</v>
      </c>
      <c r="ML23" s="139">
        <f>IF(ML$16-'様式３（療養者名簿）（⑤の場合）'!$O32+1&lt;=15,IF(ML$16&gt;='様式３（療養者名簿）（⑤の場合）'!$O32,IF(ML$16&lt;='様式３（療養者名簿）（⑤の場合）'!$W32,1,0),0),0)</f>
        <v>0</v>
      </c>
      <c r="MM23" s="139">
        <f>IF(MM$16-'様式３（療養者名簿）（⑤の場合）'!$O32+1&lt;=15,IF(MM$16&gt;='様式３（療養者名簿）（⑤の場合）'!$O32,IF(MM$16&lt;='様式３（療養者名簿）（⑤の場合）'!$W32,1,0),0),0)</f>
        <v>0</v>
      </c>
      <c r="MN23" s="139">
        <f>IF(MN$16-'様式３（療養者名簿）（⑤の場合）'!$O32+1&lt;=15,IF(MN$16&gt;='様式３（療養者名簿）（⑤の場合）'!$O32,IF(MN$16&lt;='様式３（療養者名簿）（⑤の場合）'!$W32,1,0),0),0)</f>
        <v>0</v>
      </c>
      <c r="MO23" s="139">
        <f>IF(MO$16-'様式３（療養者名簿）（⑤の場合）'!$O32+1&lt;=15,IF(MO$16&gt;='様式３（療養者名簿）（⑤の場合）'!$O32,IF(MO$16&lt;='様式３（療養者名簿）（⑤の場合）'!$W32,1,0),0),0)</f>
        <v>0</v>
      </c>
      <c r="MP23" s="139">
        <f>IF(MP$16-'様式３（療養者名簿）（⑤の場合）'!$O32+1&lt;=15,IF(MP$16&gt;='様式３（療養者名簿）（⑤の場合）'!$O32,IF(MP$16&lt;='様式３（療養者名簿）（⑤の場合）'!$W32,1,0),0),0)</f>
        <v>0</v>
      </c>
      <c r="MQ23" s="139">
        <f>IF(MQ$16-'様式３（療養者名簿）（⑤の場合）'!$O32+1&lt;=15,IF(MQ$16&gt;='様式３（療養者名簿）（⑤の場合）'!$O32,IF(MQ$16&lt;='様式３（療養者名簿）（⑤の場合）'!$W32,1,0),0),0)</f>
        <v>0</v>
      </c>
      <c r="MR23" s="139">
        <f>IF(MR$16-'様式３（療養者名簿）（⑤の場合）'!$O32+1&lt;=15,IF(MR$16&gt;='様式３（療養者名簿）（⑤の場合）'!$O32,IF(MR$16&lt;='様式３（療養者名簿）（⑤の場合）'!$W32,1,0),0),0)</f>
        <v>0</v>
      </c>
      <c r="MS23" s="139">
        <f>IF(MS$16-'様式３（療養者名簿）（⑤の場合）'!$O32+1&lt;=15,IF(MS$16&gt;='様式３（療養者名簿）（⑤の場合）'!$O32,IF(MS$16&lt;='様式３（療養者名簿）（⑤の場合）'!$W32,1,0),0),0)</f>
        <v>0</v>
      </c>
      <c r="MT23" s="139">
        <f>IF(MT$16-'様式３（療養者名簿）（⑤の場合）'!$O32+1&lt;=15,IF(MT$16&gt;='様式３（療養者名簿）（⑤の場合）'!$O32,IF(MT$16&lt;='様式３（療養者名簿）（⑤の場合）'!$W32,1,0),0),0)</f>
        <v>0</v>
      </c>
      <c r="MU23" s="139">
        <f>IF(MU$16-'様式３（療養者名簿）（⑤の場合）'!$O32+1&lt;=15,IF(MU$16&gt;='様式３（療養者名簿）（⑤の場合）'!$O32,IF(MU$16&lt;='様式３（療養者名簿）（⑤の場合）'!$W32,1,0),0),0)</f>
        <v>0</v>
      </c>
      <c r="MV23" s="139">
        <f>IF(MV$16-'様式３（療養者名簿）（⑤の場合）'!$O32+1&lt;=15,IF(MV$16&gt;='様式３（療養者名簿）（⑤の場合）'!$O32,IF(MV$16&lt;='様式３（療養者名簿）（⑤の場合）'!$W32,1,0),0),0)</f>
        <v>0</v>
      </c>
      <c r="MW23" s="139">
        <f>IF(MW$16-'様式３（療養者名簿）（⑤の場合）'!$O32+1&lt;=15,IF(MW$16&gt;='様式３（療養者名簿）（⑤の場合）'!$O32,IF(MW$16&lt;='様式３（療養者名簿）（⑤の場合）'!$W32,1,0),0),0)</f>
        <v>0</v>
      </c>
      <c r="MX23" s="139">
        <f>IF(MX$16-'様式３（療養者名簿）（⑤の場合）'!$O32+1&lt;=15,IF(MX$16&gt;='様式３（療養者名簿）（⑤の場合）'!$O32,IF(MX$16&lt;='様式３（療養者名簿）（⑤の場合）'!$W32,1,0),0),0)</f>
        <v>0</v>
      </c>
      <c r="MY23" s="139">
        <f>IF(MY$16-'様式３（療養者名簿）（⑤の場合）'!$O32+1&lt;=15,IF(MY$16&gt;='様式３（療養者名簿）（⑤の場合）'!$O32,IF(MY$16&lt;='様式３（療養者名簿）（⑤の場合）'!$W32,1,0),0),0)</f>
        <v>0</v>
      </c>
      <c r="MZ23" s="139">
        <f>IF(MZ$16-'様式３（療養者名簿）（⑤の場合）'!$O32+1&lt;=15,IF(MZ$16&gt;='様式３（療養者名簿）（⑤の場合）'!$O32,IF(MZ$16&lt;='様式３（療養者名簿）（⑤の場合）'!$W32,1,0),0),0)</f>
        <v>0</v>
      </c>
      <c r="NA23" s="139">
        <f>IF(NA$16-'様式３（療養者名簿）（⑤の場合）'!$O32+1&lt;=15,IF(NA$16&gt;='様式３（療養者名簿）（⑤の場合）'!$O32,IF(NA$16&lt;='様式３（療養者名簿）（⑤の場合）'!$W32,1,0),0),0)</f>
        <v>0</v>
      </c>
      <c r="NB23" s="139">
        <f>IF(NB$16-'様式３（療養者名簿）（⑤の場合）'!$O32+1&lt;=15,IF(NB$16&gt;='様式３（療養者名簿）（⑤の場合）'!$O32,IF(NB$16&lt;='様式３（療養者名簿）（⑤の場合）'!$W32,1,0),0),0)</f>
        <v>0</v>
      </c>
      <c r="NC23" s="139">
        <f>IF(NC$16-'様式３（療養者名簿）（⑤の場合）'!$O32+1&lt;=15,IF(NC$16&gt;='様式３（療養者名簿）（⑤の場合）'!$O32,IF(NC$16&lt;='様式３（療養者名簿）（⑤の場合）'!$W32,1,0),0),0)</f>
        <v>0</v>
      </c>
      <c r="ND23" s="139">
        <f>IF(ND$16-'様式３（療養者名簿）（⑤の場合）'!$O32+1&lt;=15,IF(ND$16&gt;='様式３（療養者名簿）（⑤の場合）'!$O32,IF(ND$16&lt;='様式３（療養者名簿）（⑤の場合）'!$W32,1,0),0),0)</f>
        <v>0</v>
      </c>
      <c r="NE23" s="139">
        <f>IF(NE$16-'様式３（療養者名簿）（⑤の場合）'!$O32+1&lt;=15,IF(NE$16&gt;='様式３（療養者名簿）（⑤の場合）'!$O32,IF(NE$16&lt;='様式３（療養者名簿）（⑤の場合）'!$W32,1,0),0),0)</f>
        <v>0</v>
      </c>
      <c r="NF23" s="139">
        <f>IF(NF$16-'様式３（療養者名簿）（⑤の場合）'!$O32+1&lt;=15,IF(NF$16&gt;='様式３（療養者名簿）（⑤の場合）'!$O32,IF(NF$16&lt;='様式３（療養者名簿）（⑤の場合）'!$W32,1,0),0),0)</f>
        <v>0</v>
      </c>
      <c r="NG23" s="139">
        <f>IF(NG$16-'様式３（療養者名簿）（⑤の場合）'!$O32+1&lt;=15,IF(NG$16&gt;='様式３（療養者名簿）（⑤の場合）'!$O32,IF(NG$16&lt;='様式３（療養者名簿）（⑤の場合）'!$W32,1,0),0),0)</f>
        <v>0</v>
      </c>
      <c r="NH23" s="139">
        <f>IF(NH$16-'様式３（療養者名簿）（⑤の場合）'!$O32+1&lt;=15,IF(NH$16&gt;='様式３（療養者名簿）（⑤の場合）'!$O32,IF(NH$16&lt;='様式３（療養者名簿）（⑤の場合）'!$W32,1,0),0),0)</f>
        <v>0</v>
      </c>
      <c r="NI23" s="139">
        <f>IF(NI$16-'様式３（療養者名簿）（⑤の場合）'!$O32+1&lt;=15,IF(NI$16&gt;='様式３（療養者名簿）（⑤の場合）'!$O32,IF(NI$16&lt;='様式３（療養者名簿）（⑤の場合）'!$W32,1,0),0),0)</f>
        <v>0</v>
      </c>
      <c r="NJ23" s="139">
        <f>IF(NJ$16-'様式３（療養者名簿）（⑤の場合）'!$O32+1&lt;=15,IF(NJ$16&gt;='様式３（療養者名簿）（⑤の場合）'!$O32,IF(NJ$16&lt;='様式３（療養者名簿）（⑤の場合）'!$W32,1,0),0),0)</f>
        <v>0</v>
      </c>
      <c r="NK23" s="139">
        <f>IF(NK$16-'様式３（療養者名簿）（⑤の場合）'!$O32+1&lt;=15,IF(NK$16&gt;='様式３（療養者名簿）（⑤の場合）'!$O32,IF(NK$16&lt;='様式３（療養者名簿）（⑤の場合）'!$W32,1,0),0),0)</f>
        <v>0</v>
      </c>
      <c r="NL23" s="139">
        <f>IF(NL$16-'様式３（療養者名簿）（⑤の場合）'!$O32+1&lt;=15,IF(NL$16&gt;='様式３（療養者名簿）（⑤の場合）'!$O32,IF(NL$16&lt;='様式３（療養者名簿）（⑤の場合）'!$W32,1,0),0),0)</f>
        <v>0</v>
      </c>
      <c r="NM23" s="139">
        <f>IF(NM$16-'様式３（療養者名簿）（⑤の場合）'!$O32+1&lt;=15,IF(NM$16&gt;='様式３（療養者名簿）（⑤の場合）'!$O32,IF(NM$16&lt;='様式３（療養者名簿）（⑤の場合）'!$W32,1,0),0),0)</f>
        <v>0</v>
      </c>
      <c r="NN23" s="139">
        <f>IF(NN$16-'様式３（療養者名簿）（⑤の場合）'!$O32+1&lt;=15,IF(NN$16&gt;='様式３（療養者名簿）（⑤の場合）'!$O32,IF(NN$16&lt;='様式３（療養者名簿）（⑤の場合）'!$W32,1,0),0),0)</f>
        <v>0</v>
      </c>
      <c r="NO23" s="139">
        <f>IF(NO$16-'様式３（療養者名簿）（⑤の場合）'!$O32+1&lt;=15,IF(NO$16&gt;='様式３（療養者名簿）（⑤の場合）'!$O32,IF(NO$16&lt;='様式３（療養者名簿）（⑤の場合）'!$W32,1,0),0),0)</f>
        <v>0</v>
      </c>
      <c r="NP23" s="139">
        <f>IF(NP$16-'様式３（療養者名簿）（⑤の場合）'!$O32+1&lt;=15,IF(NP$16&gt;='様式３（療養者名簿）（⑤の場合）'!$O32,IF(NP$16&lt;='様式３（療養者名簿）（⑤の場合）'!$W32,1,0),0),0)</f>
        <v>0</v>
      </c>
      <c r="NQ23" s="139">
        <f>IF(NQ$16-'様式３（療養者名簿）（⑤の場合）'!$O32+1&lt;=15,IF(NQ$16&gt;='様式３（療養者名簿）（⑤の場合）'!$O32,IF(NQ$16&lt;='様式３（療養者名簿）（⑤の場合）'!$W32,1,0),0),0)</f>
        <v>0</v>
      </c>
      <c r="NR23" s="139">
        <f>IF(NR$16-'様式３（療養者名簿）（⑤の場合）'!$O32+1&lt;=15,IF(NR$16&gt;='様式３（療養者名簿）（⑤の場合）'!$O32,IF(NR$16&lt;='様式３（療養者名簿）（⑤の場合）'!$W32,1,0),0),0)</f>
        <v>0</v>
      </c>
      <c r="NS23" s="139">
        <f>IF(NS$16-'様式３（療養者名簿）（⑤の場合）'!$O32+1&lt;=15,IF(NS$16&gt;='様式３（療養者名簿）（⑤の場合）'!$O32,IF(NS$16&lt;='様式３（療養者名簿）（⑤の場合）'!$W32,1,0),0),0)</f>
        <v>0</v>
      </c>
      <c r="NT23" s="139">
        <f>IF(NT$16-'様式３（療養者名簿）（⑤の場合）'!$O32+1&lt;=15,IF(NT$16&gt;='様式３（療養者名簿）（⑤の場合）'!$O32,IF(NT$16&lt;='様式３（療養者名簿）（⑤の場合）'!$W32,1,0),0),0)</f>
        <v>0</v>
      </c>
      <c r="NU23" s="139">
        <f>IF(NU$16-'様式３（療養者名簿）（⑤の場合）'!$O32+1&lt;=15,IF(NU$16&gt;='様式３（療養者名簿）（⑤の場合）'!$O32,IF(NU$16&lt;='様式３（療養者名簿）（⑤の場合）'!$W32,1,0),0),0)</f>
        <v>0</v>
      </c>
      <c r="NV23" s="139">
        <f>IF(NV$16-'様式３（療養者名簿）（⑤の場合）'!$O32+1&lt;=15,IF(NV$16&gt;='様式３（療養者名簿）（⑤の場合）'!$O32,IF(NV$16&lt;='様式３（療養者名簿）（⑤の場合）'!$W32,1,0),0),0)</f>
        <v>0</v>
      </c>
      <c r="NW23" s="139">
        <f>IF(NW$16-'様式３（療養者名簿）（⑤の場合）'!$O32+1&lt;=15,IF(NW$16&gt;='様式３（療養者名簿）（⑤の場合）'!$O32,IF(NW$16&lt;='様式３（療養者名簿）（⑤の場合）'!$W32,1,0),0),0)</f>
        <v>0</v>
      </c>
      <c r="NX23" s="139">
        <f>IF(NX$16-'様式３（療養者名簿）（⑤の場合）'!$O32+1&lt;=15,IF(NX$16&gt;='様式３（療養者名簿）（⑤の場合）'!$O32,IF(NX$16&lt;='様式３（療養者名簿）（⑤の場合）'!$W32,1,0),0),0)</f>
        <v>0</v>
      </c>
      <c r="NY23" s="139">
        <f>IF(NY$16-'様式３（療養者名簿）（⑤の場合）'!$O32+1&lt;=15,IF(NY$16&gt;='様式３（療養者名簿）（⑤の場合）'!$O32,IF(NY$16&lt;='様式３（療養者名簿）（⑤の場合）'!$W32,1,0),0),0)</f>
        <v>0</v>
      </c>
      <c r="NZ23" s="139">
        <f>IF(NZ$16-'様式３（療養者名簿）（⑤の場合）'!$O32+1&lt;=15,IF(NZ$16&gt;='様式３（療養者名簿）（⑤の場合）'!$O32,IF(NZ$16&lt;='様式３（療養者名簿）（⑤の場合）'!$W32,1,0),0),0)</f>
        <v>0</v>
      </c>
      <c r="OA23" s="139">
        <f>IF(OA$16-'様式３（療養者名簿）（⑤の場合）'!$O32+1&lt;=15,IF(OA$16&gt;='様式３（療養者名簿）（⑤の場合）'!$O32,IF(OA$16&lt;='様式３（療養者名簿）（⑤の場合）'!$W32,1,0),0),0)</f>
        <v>0</v>
      </c>
      <c r="OB23" s="139">
        <f>IF(OB$16-'様式３（療養者名簿）（⑤の場合）'!$O32+1&lt;=15,IF(OB$16&gt;='様式３（療養者名簿）（⑤の場合）'!$O32,IF(OB$16&lt;='様式３（療養者名簿）（⑤の場合）'!$W32,1,0),0),0)</f>
        <v>0</v>
      </c>
      <c r="OC23" s="139">
        <f>IF(OC$16-'様式３（療養者名簿）（⑤の場合）'!$O32+1&lt;=15,IF(OC$16&gt;='様式３（療養者名簿）（⑤の場合）'!$O32,IF(OC$16&lt;='様式３（療養者名簿）（⑤の場合）'!$W32,1,0),0),0)</f>
        <v>0</v>
      </c>
      <c r="OD23" s="139">
        <f>IF(OD$16-'様式３（療養者名簿）（⑤の場合）'!$O32+1&lt;=15,IF(OD$16&gt;='様式３（療養者名簿）（⑤の場合）'!$O32,IF(OD$16&lt;='様式３（療養者名簿）（⑤の場合）'!$W32,1,0),0),0)</f>
        <v>0</v>
      </c>
      <c r="OE23" s="139">
        <f>IF(OE$16-'様式３（療養者名簿）（⑤の場合）'!$O32+1&lt;=15,IF(OE$16&gt;='様式３（療養者名簿）（⑤の場合）'!$O32,IF(OE$16&lt;='様式３（療養者名簿）（⑤の場合）'!$W32,1,0),0),0)</f>
        <v>0</v>
      </c>
      <c r="OF23" s="139">
        <f>IF(OF$16-'様式３（療養者名簿）（⑤の場合）'!$O32+1&lt;=15,IF(OF$16&gt;='様式３（療養者名簿）（⑤の場合）'!$O32,IF(OF$16&lt;='様式３（療養者名簿）（⑤の場合）'!$W32,1,0),0),0)</f>
        <v>0</v>
      </c>
      <c r="OG23" s="139">
        <f>IF(OG$16-'様式３（療養者名簿）（⑤の場合）'!$O32+1&lt;=15,IF(OG$16&gt;='様式３（療養者名簿）（⑤の場合）'!$O32,IF(OG$16&lt;='様式３（療養者名簿）（⑤の場合）'!$W32,1,0),0),0)</f>
        <v>0</v>
      </c>
      <c r="OH23" s="139">
        <f>IF(OH$16-'様式３（療養者名簿）（⑤の場合）'!$O32+1&lt;=15,IF(OH$16&gt;='様式３（療養者名簿）（⑤の場合）'!$O32,IF(OH$16&lt;='様式３（療養者名簿）（⑤の場合）'!$W32,1,0),0),0)</f>
        <v>0</v>
      </c>
      <c r="OI23" s="139">
        <f>IF(OI$16-'様式３（療養者名簿）（⑤の場合）'!$O32+1&lt;=15,IF(OI$16&gt;='様式３（療養者名簿）（⑤の場合）'!$O32,IF(OI$16&lt;='様式３（療養者名簿）（⑤の場合）'!$W32,1,0),0),0)</f>
        <v>0</v>
      </c>
      <c r="OJ23" s="139">
        <f>IF(OJ$16-'様式３（療養者名簿）（⑤の場合）'!$O32+1&lt;=15,IF(OJ$16&gt;='様式３（療養者名簿）（⑤の場合）'!$O32,IF(OJ$16&lt;='様式３（療養者名簿）（⑤の場合）'!$W32,1,0),0),0)</f>
        <v>0</v>
      </c>
      <c r="OK23" s="139">
        <f>IF(OK$16-'様式３（療養者名簿）（⑤の場合）'!$O32+1&lt;=15,IF(OK$16&gt;='様式３（療養者名簿）（⑤の場合）'!$O32,IF(OK$16&lt;='様式３（療養者名簿）（⑤の場合）'!$W32,1,0),0),0)</f>
        <v>0</v>
      </c>
      <c r="OL23" s="139">
        <f>IF(OL$16-'様式３（療養者名簿）（⑤の場合）'!$O32+1&lt;=15,IF(OL$16&gt;='様式３（療養者名簿）（⑤の場合）'!$O32,IF(OL$16&lt;='様式３（療養者名簿）（⑤の場合）'!$W32,1,0),0),0)</f>
        <v>0</v>
      </c>
      <c r="OM23" s="139">
        <f>IF(OM$16-'様式３（療養者名簿）（⑤の場合）'!$O32+1&lt;=15,IF(OM$16&gt;='様式３（療養者名簿）（⑤の場合）'!$O32,IF(OM$16&lt;='様式３（療養者名簿）（⑤の場合）'!$W32,1,0),0),0)</f>
        <v>0</v>
      </c>
      <c r="ON23" s="139">
        <f>IF(ON$16-'様式３（療養者名簿）（⑤の場合）'!$O32+1&lt;=15,IF(ON$16&gt;='様式３（療養者名簿）（⑤の場合）'!$O32,IF(ON$16&lt;='様式３（療養者名簿）（⑤の場合）'!$W32,1,0),0),0)</f>
        <v>0</v>
      </c>
      <c r="OO23" s="139">
        <f>IF(OO$16-'様式３（療養者名簿）（⑤の場合）'!$O32+1&lt;=15,IF(OO$16&gt;='様式３（療養者名簿）（⑤の場合）'!$O32,IF(OO$16&lt;='様式３（療養者名簿）（⑤の場合）'!$W32,1,0),0),0)</f>
        <v>0</v>
      </c>
      <c r="OP23" s="139">
        <f>IF(OP$16-'様式３（療養者名簿）（⑤の場合）'!$O32+1&lt;=15,IF(OP$16&gt;='様式３（療養者名簿）（⑤の場合）'!$O32,IF(OP$16&lt;='様式３（療養者名簿）（⑤の場合）'!$W32,1,0),0),0)</f>
        <v>0</v>
      </c>
      <c r="OQ23" s="139">
        <f>IF(OQ$16-'様式３（療養者名簿）（⑤の場合）'!$O32+1&lt;=15,IF(OQ$16&gt;='様式３（療養者名簿）（⑤の場合）'!$O32,IF(OQ$16&lt;='様式３（療養者名簿）（⑤の場合）'!$W32,1,0),0),0)</f>
        <v>0</v>
      </c>
      <c r="OR23" s="139">
        <f>IF(OR$16-'様式３（療養者名簿）（⑤の場合）'!$O32+1&lt;=15,IF(OR$16&gt;='様式３（療養者名簿）（⑤の場合）'!$O32,IF(OR$16&lt;='様式３（療養者名簿）（⑤の場合）'!$W32,1,0),0),0)</f>
        <v>0</v>
      </c>
      <c r="OS23" s="139">
        <f>IF(OS$16-'様式３（療養者名簿）（⑤の場合）'!$O32+1&lt;=15,IF(OS$16&gt;='様式３（療養者名簿）（⑤の場合）'!$O32,IF(OS$16&lt;='様式３（療養者名簿）（⑤の場合）'!$W32,1,0),0),0)</f>
        <v>0</v>
      </c>
      <c r="OT23" s="139">
        <f>IF(OT$16-'様式３（療養者名簿）（⑤の場合）'!$O32+1&lt;=15,IF(OT$16&gt;='様式３（療養者名簿）（⑤の場合）'!$O32,IF(OT$16&lt;='様式３（療養者名簿）（⑤の場合）'!$W32,1,0),0),0)</f>
        <v>0</v>
      </c>
      <c r="OU23" s="139">
        <f>IF(OU$16-'様式３（療養者名簿）（⑤の場合）'!$O32+1&lt;=15,IF(OU$16&gt;='様式３（療養者名簿）（⑤の場合）'!$O32,IF(OU$16&lt;='様式３（療養者名簿）（⑤の場合）'!$W32,1,0),0),0)</f>
        <v>0</v>
      </c>
      <c r="OV23" s="139">
        <f>IF(OV$16-'様式３（療養者名簿）（⑤の場合）'!$O32+1&lt;=15,IF(OV$16&gt;='様式３（療養者名簿）（⑤の場合）'!$O32,IF(OV$16&lt;='様式３（療養者名簿）（⑤の場合）'!$W32,1,0),0),0)</f>
        <v>0</v>
      </c>
      <c r="OW23" s="139">
        <f>IF(OW$16-'様式３（療養者名簿）（⑤の場合）'!$O32+1&lt;=15,IF(OW$16&gt;='様式３（療養者名簿）（⑤の場合）'!$O32,IF(OW$16&lt;='様式３（療養者名簿）（⑤の場合）'!$W32,1,0),0),0)</f>
        <v>0</v>
      </c>
      <c r="OX23" s="139">
        <f>IF(OX$16-'様式３（療養者名簿）（⑤の場合）'!$O32+1&lt;=15,IF(OX$16&gt;='様式３（療養者名簿）（⑤の場合）'!$O32,IF(OX$16&lt;='様式３（療養者名簿）（⑤の場合）'!$W32,1,0),0),0)</f>
        <v>0</v>
      </c>
      <c r="OY23" s="139">
        <f>IF(OY$16-'様式３（療養者名簿）（⑤の場合）'!$O32+1&lt;=15,IF(OY$16&gt;='様式３（療養者名簿）（⑤の場合）'!$O32,IF(OY$16&lt;='様式３（療養者名簿）（⑤の場合）'!$W32,1,0),0),0)</f>
        <v>0</v>
      </c>
      <c r="OZ23" s="139">
        <f>IF(OZ$16-'様式３（療養者名簿）（⑤の場合）'!$O32+1&lt;=15,IF(OZ$16&gt;='様式３（療養者名簿）（⑤の場合）'!$O32,IF(OZ$16&lt;='様式３（療養者名簿）（⑤の場合）'!$W32,1,0),0),0)</f>
        <v>0</v>
      </c>
      <c r="PA23" s="139">
        <f>IF(PA$16-'様式３（療養者名簿）（⑤の場合）'!$O32+1&lt;=15,IF(PA$16&gt;='様式３（療養者名簿）（⑤の場合）'!$O32,IF(PA$16&lt;='様式３（療養者名簿）（⑤の場合）'!$W32,1,0),0),0)</f>
        <v>0</v>
      </c>
      <c r="PB23" s="139">
        <f>IF(PB$16-'様式３（療養者名簿）（⑤の場合）'!$O32+1&lt;=15,IF(PB$16&gt;='様式３（療養者名簿）（⑤の場合）'!$O32,IF(PB$16&lt;='様式３（療養者名簿）（⑤の場合）'!$W32,1,0),0),0)</f>
        <v>0</v>
      </c>
      <c r="PC23" s="139">
        <f>IF(PC$16-'様式３（療養者名簿）（⑤の場合）'!$O32+1&lt;=15,IF(PC$16&gt;='様式３（療養者名簿）（⑤の場合）'!$O32,IF(PC$16&lt;='様式３（療養者名簿）（⑤の場合）'!$W32,1,0),0),0)</f>
        <v>0</v>
      </c>
      <c r="PD23" s="139">
        <f>IF(PD$16-'様式３（療養者名簿）（⑤の場合）'!$O32+1&lt;=15,IF(PD$16&gt;='様式３（療養者名簿）（⑤の場合）'!$O32,IF(PD$16&lt;='様式３（療養者名簿）（⑤の場合）'!$W32,1,0),0),0)</f>
        <v>0</v>
      </c>
      <c r="PE23" s="139">
        <f>IF(PE$16-'様式３（療養者名簿）（⑤の場合）'!$O32+1&lt;=15,IF(PE$16&gt;='様式３（療養者名簿）（⑤の場合）'!$O32,IF(PE$16&lt;='様式３（療養者名簿）（⑤の場合）'!$W32,1,0),0),0)</f>
        <v>0</v>
      </c>
      <c r="PF23" s="139">
        <f>IF(PF$16-'様式３（療養者名簿）（⑤の場合）'!$O32+1&lt;=15,IF(PF$16&gt;='様式３（療養者名簿）（⑤の場合）'!$O32,IF(PF$16&lt;='様式３（療養者名簿）（⑤の場合）'!$W32,1,0),0),0)</f>
        <v>0</v>
      </c>
      <c r="PG23" s="139">
        <f>IF(PG$16-'様式３（療養者名簿）（⑤の場合）'!$O32+1&lt;=15,IF(PG$16&gt;='様式３（療養者名簿）（⑤の場合）'!$O32,IF(PG$16&lt;='様式３（療養者名簿）（⑤の場合）'!$W32,1,0),0),0)</f>
        <v>0</v>
      </c>
      <c r="PH23" s="139">
        <f>IF(PH$16-'様式３（療養者名簿）（⑤の場合）'!$O32+1&lt;=15,IF(PH$16&gt;='様式３（療養者名簿）（⑤の場合）'!$O32,IF(PH$16&lt;='様式３（療養者名簿）（⑤の場合）'!$W32,1,0),0),0)</f>
        <v>0</v>
      </c>
      <c r="PI23" s="139">
        <f>IF(PI$16-'様式３（療養者名簿）（⑤の場合）'!$O32+1&lt;=15,IF(PI$16&gt;='様式３（療養者名簿）（⑤の場合）'!$O32,IF(PI$16&lt;='様式３（療養者名簿）（⑤の場合）'!$W32,1,0),0),0)</f>
        <v>0</v>
      </c>
      <c r="PJ23" s="139">
        <f>IF(PJ$16-'様式３（療養者名簿）（⑤の場合）'!$O32+1&lt;=15,IF(PJ$16&gt;='様式３（療養者名簿）（⑤の場合）'!$O32,IF(PJ$16&lt;='様式３（療養者名簿）（⑤の場合）'!$W32,1,0),0),0)</f>
        <v>0</v>
      </c>
      <c r="PK23" s="139">
        <f>IF(PK$16-'様式３（療養者名簿）（⑤の場合）'!$O32+1&lt;=15,IF(PK$16&gt;='様式３（療養者名簿）（⑤の場合）'!$O32,IF(PK$16&lt;='様式３（療養者名簿）（⑤の場合）'!$W32,1,0),0),0)</f>
        <v>0</v>
      </c>
      <c r="PL23" s="139">
        <f>IF(PL$16-'様式３（療養者名簿）（⑤の場合）'!$O32+1&lt;=15,IF(PL$16&gt;='様式３（療養者名簿）（⑤の場合）'!$O32,IF(PL$16&lt;='様式３（療養者名簿）（⑤の場合）'!$W32,1,0),0),0)</f>
        <v>0</v>
      </c>
      <c r="PM23" s="139">
        <f>IF(PM$16-'様式３（療養者名簿）（⑤の場合）'!$O32+1&lt;=15,IF(PM$16&gt;='様式３（療養者名簿）（⑤の場合）'!$O32,IF(PM$16&lt;='様式３（療養者名簿）（⑤の場合）'!$W32,1,0),0),0)</f>
        <v>0</v>
      </c>
      <c r="PN23" s="139">
        <f>IF(PN$16-'様式３（療養者名簿）（⑤の場合）'!$O32+1&lt;=15,IF(PN$16&gt;='様式３（療養者名簿）（⑤の場合）'!$O32,IF(PN$16&lt;='様式３（療養者名簿）（⑤の場合）'!$W32,1,0),0),0)</f>
        <v>0</v>
      </c>
      <c r="PO23" s="139">
        <f>IF(PO$16-'様式３（療養者名簿）（⑤の場合）'!$O32+1&lt;=15,IF(PO$16&gt;='様式３（療養者名簿）（⑤の場合）'!$O32,IF(PO$16&lt;='様式３（療養者名簿）（⑤の場合）'!$W32,1,0),0),0)</f>
        <v>0</v>
      </c>
      <c r="PP23" s="139">
        <f>IF(PP$16-'様式３（療養者名簿）（⑤の場合）'!$O32+1&lt;=15,IF(PP$16&gt;='様式３（療養者名簿）（⑤の場合）'!$O32,IF(PP$16&lt;='様式３（療養者名簿）（⑤の場合）'!$W32,1,0),0),0)</f>
        <v>0</v>
      </c>
      <c r="PQ23" s="139">
        <f>IF(PQ$16-'様式３（療養者名簿）（⑤の場合）'!$O32+1&lt;=15,IF(PQ$16&gt;='様式３（療養者名簿）（⑤の場合）'!$O32,IF(PQ$16&lt;='様式３（療養者名簿）（⑤の場合）'!$W32,1,0),0),0)</f>
        <v>0</v>
      </c>
      <c r="PR23" s="139">
        <f>IF(PR$16-'様式３（療養者名簿）（⑤の場合）'!$O32+1&lt;=15,IF(PR$16&gt;='様式３（療養者名簿）（⑤の場合）'!$O32,IF(PR$16&lt;='様式３（療養者名簿）（⑤の場合）'!$W32,1,0),0),0)</f>
        <v>0</v>
      </c>
      <c r="PS23" s="139">
        <f>IF(PS$16-'様式３（療養者名簿）（⑤の場合）'!$O32+1&lt;=15,IF(PS$16&gt;='様式３（療養者名簿）（⑤の場合）'!$O32,IF(PS$16&lt;='様式３（療養者名簿）（⑤の場合）'!$W32,1,0),0),0)</f>
        <v>0</v>
      </c>
      <c r="PT23" s="139">
        <f>IF(PT$16-'様式３（療養者名簿）（⑤の場合）'!$O32+1&lt;=15,IF(PT$16&gt;='様式３（療養者名簿）（⑤の場合）'!$O32,IF(PT$16&lt;='様式３（療養者名簿）（⑤の場合）'!$W32,1,0),0),0)</f>
        <v>0</v>
      </c>
    </row>
    <row r="24" spans="1:441" s="30" customFormat="1" ht="42" customHeight="1">
      <c r="A24" s="129">
        <f>'様式３（療養者名簿）（⑤の場合）'!C33</f>
        <v>0</v>
      </c>
      <c r="B24" s="139">
        <f>IF(B$16-'様式３（療養者名簿）（⑤の場合）'!$O33+1&lt;=15,IF(B$16&gt;='様式３（療養者名簿）（⑤の場合）'!$O33,IF(B$16&lt;='様式３（療養者名簿）（⑤の場合）'!$W33,1,0),0),0)</f>
        <v>0</v>
      </c>
      <c r="C24" s="139">
        <f>IF(C$16-'様式３（療養者名簿）（⑤の場合）'!$O33+1&lt;=15,IF(C$16&gt;='様式３（療養者名簿）（⑤の場合）'!$O33,IF(C$16&lt;='様式３（療養者名簿）（⑤の場合）'!$W33,1,0),0),0)</f>
        <v>0</v>
      </c>
      <c r="D24" s="139">
        <f>IF(D$16-'様式３（療養者名簿）（⑤の場合）'!$O33+1&lt;=15,IF(D$16&gt;='様式３（療養者名簿）（⑤の場合）'!$O33,IF(D$16&lt;='様式３（療養者名簿）（⑤の場合）'!$W33,1,0),0),0)</f>
        <v>0</v>
      </c>
      <c r="E24" s="139">
        <f>IF(E$16-'様式３（療養者名簿）（⑤の場合）'!$O33+1&lt;=15,IF(E$16&gt;='様式３（療養者名簿）（⑤の場合）'!$O33,IF(E$16&lt;='様式３（療養者名簿）（⑤の場合）'!$W33,1,0),0),0)</f>
        <v>0</v>
      </c>
      <c r="F24" s="139">
        <f>IF(F$16-'様式３（療養者名簿）（⑤の場合）'!$O33+1&lt;=15,IF(F$16&gt;='様式３（療養者名簿）（⑤の場合）'!$O33,IF(F$16&lt;='様式３（療養者名簿）（⑤の場合）'!$W33,1,0),0),0)</f>
        <v>0</v>
      </c>
      <c r="G24" s="139">
        <f>IF(G$16-'様式３（療養者名簿）（⑤の場合）'!$O33+1&lt;=15,IF(G$16&gt;='様式３（療養者名簿）（⑤の場合）'!$O33,IF(G$16&lt;='様式３（療養者名簿）（⑤の場合）'!$W33,1,0),0),0)</f>
        <v>0</v>
      </c>
      <c r="H24" s="139">
        <f>IF(H$16-'様式３（療養者名簿）（⑤の場合）'!$O33+1&lt;=15,IF(H$16&gt;='様式３（療養者名簿）（⑤の場合）'!$O33,IF(H$16&lt;='様式３（療養者名簿）（⑤の場合）'!$W33,1,0),0),0)</f>
        <v>0</v>
      </c>
      <c r="I24" s="139">
        <f>IF(I$16-'様式３（療養者名簿）（⑤の場合）'!$O33+1&lt;=15,IF(I$16&gt;='様式３（療養者名簿）（⑤の場合）'!$O33,IF(I$16&lt;='様式３（療養者名簿）（⑤の場合）'!$W33,1,0),0),0)</f>
        <v>0</v>
      </c>
      <c r="J24" s="139">
        <f>IF(J$16-'様式３（療養者名簿）（⑤の場合）'!$O33+1&lt;=15,IF(J$16&gt;='様式３（療養者名簿）（⑤の場合）'!$O33,IF(J$16&lt;='様式３（療養者名簿）（⑤の場合）'!$W33,1,0),0),0)</f>
        <v>0</v>
      </c>
      <c r="K24" s="139">
        <f>IF(K$16-'様式３（療養者名簿）（⑤の場合）'!$O33+1&lt;=15,IF(K$16&gt;='様式３（療養者名簿）（⑤の場合）'!$O33,IF(K$16&lt;='様式３（療養者名簿）（⑤の場合）'!$W33,1,0),0),0)</f>
        <v>0</v>
      </c>
      <c r="L24" s="139">
        <f>IF(L$16-'様式３（療養者名簿）（⑤の場合）'!$O33+1&lt;=15,IF(L$16&gt;='様式３（療養者名簿）（⑤の場合）'!$O33,IF(L$16&lt;='様式３（療養者名簿）（⑤の場合）'!$W33,1,0),0),0)</f>
        <v>0</v>
      </c>
      <c r="M24" s="139">
        <f>IF(M$16-'様式３（療養者名簿）（⑤の場合）'!$O33+1&lt;=15,IF(M$16&gt;='様式３（療養者名簿）（⑤の場合）'!$O33,IF(M$16&lt;='様式３（療養者名簿）（⑤の場合）'!$W33,1,0),0),0)</f>
        <v>0</v>
      </c>
      <c r="N24" s="139">
        <f>IF(N$16-'様式３（療養者名簿）（⑤の場合）'!$O33+1&lt;=15,IF(N$16&gt;='様式３（療養者名簿）（⑤の場合）'!$O33,IF(N$16&lt;='様式３（療養者名簿）（⑤の場合）'!$W33,1,0),0),0)</f>
        <v>0</v>
      </c>
      <c r="O24" s="139">
        <f>IF(O$16-'様式３（療養者名簿）（⑤の場合）'!$O33+1&lt;=15,IF(O$16&gt;='様式３（療養者名簿）（⑤の場合）'!$O33,IF(O$16&lt;='様式３（療養者名簿）（⑤の場合）'!$W33,1,0),0),0)</f>
        <v>0</v>
      </c>
      <c r="P24" s="139">
        <f>IF(P$16-'様式３（療養者名簿）（⑤の場合）'!$O33+1&lt;=15,IF(P$16&gt;='様式３（療養者名簿）（⑤の場合）'!$O33,IF(P$16&lt;='様式３（療養者名簿）（⑤の場合）'!$W33,1,0),0),0)</f>
        <v>0</v>
      </c>
      <c r="Q24" s="139">
        <f>IF(Q$16-'様式３（療養者名簿）（⑤の場合）'!$O33+1&lt;=15,IF(Q$16&gt;='様式３（療養者名簿）（⑤の場合）'!$O33,IF(Q$16&lt;='様式３（療養者名簿）（⑤の場合）'!$W33,1,0),0),0)</f>
        <v>0</v>
      </c>
      <c r="R24" s="139">
        <f>IF(R$16-'様式３（療養者名簿）（⑤の場合）'!$O33+1&lt;=15,IF(R$16&gt;='様式３（療養者名簿）（⑤の場合）'!$O33,IF(R$16&lt;='様式３（療養者名簿）（⑤の場合）'!$W33,1,0),0),0)</f>
        <v>0</v>
      </c>
      <c r="S24" s="139">
        <f>IF(S$16-'様式３（療養者名簿）（⑤の場合）'!$O33+1&lt;=15,IF(S$16&gt;='様式３（療養者名簿）（⑤の場合）'!$O33,IF(S$16&lt;='様式３（療養者名簿）（⑤の場合）'!$W33,1,0),0),0)</f>
        <v>0</v>
      </c>
      <c r="T24" s="139">
        <f>IF(T$16-'様式３（療養者名簿）（⑤の場合）'!$O33+1&lt;=15,IF(T$16&gt;='様式３（療養者名簿）（⑤の場合）'!$O33,IF(T$16&lt;='様式３（療養者名簿）（⑤の場合）'!$W33,1,0),0),0)</f>
        <v>0</v>
      </c>
      <c r="U24" s="139">
        <f>IF(U$16-'様式３（療養者名簿）（⑤の場合）'!$O33+1&lt;=15,IF(U$16&gt;='様式３（療養者名簿）（⑤の場合）'!$O33,IF(U$16&lt;='様式３（療養者名簿）（⑤の場合）'!$W33,1,0),0),0)</f>
        <v>0</v>
      </c>
      <c r="V24" s="139">
        <f>IF(V$16-'様式３（療養者名簿）（⑤の場合）'!$O33+1&lt;=15,IF(V$16&gt;='様式３（療養者名簿）（⑤の場合）'!$O33,IF(V$16&lt;='様式３（療養者名簿）（⑤の場合）'!$W33,1,0),0),0)</f>
        <v>0</v>
      </c>
      <c r="W24" s="139">
        <f>IF(W$16-'様式３（療養者名簿）（⑤の場合）'!$O33+1&lt;=15,IF(W$16&gt;='様式３（療養者名簿）（⑤の場合）'!$O33,IF(W$16&lt;='様式３（療養者名簿）（⑤の場合）'!$W33,1,0),0),0)</f>
        <v>0</v>
      </c>
      <c r="X24" s="139">
        <f>IF(X$16-'様式３（療養者名簿）（⑤の場合）'!$O33+1&lt;=15,IF(X$16&gt;='様式３（療養者名簿）（⑤の場合）'!$O33,IF(X$16&lt;='様式３（療養者名簿）（⑤の場合）'!$W33,1,0),0),0)</f>
        <v>0</v>
      </c>
      <c r="Y24" s="139">
        <f>IF(Y$16-'様式３（療養者名簿）（⑤の場合）'!$O33+1&lt;=15,IF(Y$16&gt;='様式３（療養者名簿）（⑤の場合）'!$O33,IF(Y$16&lt;='様式３（療養者名簿）（⑤の場合）'!$W33,1,0),0),0)</f>
        <v>0</v>
      </c>
      <c r="Z24" s="139">
        <f>IF(Z$16-'様式３（療養者名簿）（⑤の場合）'!$O33+1&lt;=15,IF(Z$16&gt;='様式３（療養者名簿）（⑤の場合）'!$O33,IF(Z$16&lt;='様式３（療養者名簿）（⑤の場合）'!$W33,1,0),0),0)</f>
        <v>0</v>
      </c>
      <c r="AA24" s="139">
        <f>IF(AA$16-'様式３（療養者名簿）（⑤の場合）'!$O33+1&lt;=15,IF(AA$16&gt;='様式３（療養者名簿）（⑤の場合）'!$O33,IF(AA$16&lt;='様式３（療養者名簿）（⑤の場合）'!$W33,1,0),0),0)</f>
        <v>0</v>
      </c>
      <c r="AB24" s="139">
        <f>IF(AB$16-'様式３（療養者名簿）（⑤の場合）'!$O33+1&lt;=15,IF(AB$16&gt;='様式３（療養者名簿）（⑤の場合）'!$O33,IF(AB$16&lt;='様式３（療養者名簿）（⑤の場合）'!$W33,1,0),0),0)</f>
        <v>0</v>
      </c>
      <c r="AC24" s="139">
        <f>IF(AC$16-'様式３（療養者名簿）（⑤の場合）'!$O33+1&lt;=15,IF(AC$16&gt;='様式３（療養者名簿）（⑤の場合）'!$O33,IF(AC$16&lt;='様式３（療養者名簿）（⑤の場合）'!$W33,1,0),0),0)</f>
        <v>0</v>
      </c>
      <c r="AD24" s="139">
        <f>IF(AD$16-'様式３（療養者名簿）（⑤の場合）'!$O33+1&lt;=15,IF(AD$16&gt;='様式３（療養者名簿）（⑤の場合）'!$O33,IF(AD$16&lt;='様式３（療養者名簿）（⑤の場合）'!$W33,1,0),0),0)</f>
        <v>0</v>
      </c>
      <c r="AE24" s="139">
        <f>IF(AE$16-'様式３（療養者名簿）（⑤の場合）'!$O33+1&lt;=15,IF(AE$16&gt;='様式３（療養者名簿）（⑤の場合）'!$O33,IF(AE$16&lt;='様式３（療養者名簿）（⑤の場合）'!$W33,1,0),0),0)</f>
        <v>0</v>
      </c>
      <c r="AF24" s="139">
        <f>IF(AF$16-'様式３（療養者名簿）（⑤の場合）'!$O33+1&lt;=15,IF(AF$16&gt;='様式３（療養者名簿）（⑤の場合）'!$O33,IF(AF$16&lt;='様式３（療養者名簿）（⑤の場合）'!$W33,1,0),0),0)</f>
        <v>0</v>
      </c>
      <c r="AG24" s="139">
        <f>IF(AG$16-'様式３（療養者名簿）（⑤の場合）'!$O33+1&lt;=15,IF(AG$16&gt;='様式３（療養者名簿）（⑤の場合）'!$O33,IF(AG$16&lt;='様式３（療養者名簿）（⑤の場合）'!$W33,1,0),0),0)</f>
        <v>0</v>
      </c>
      <c r="AH24" s="139">
        <f>IF(AH$16-'様式３（療養者名簿）（⑤の場合）'!$O33+1&lt;=15,IF(AH$16&gt;='様式３（療養者名簿）（⑤の場合）'!$O33,IF(AH$16&lt;='様式３（療養者名簿）（⑤の場合）'!$W33,1,0),0),0)</f>
        <v>0</v>
      </c>
      <c r="AI24" s="139">
        <f>IF(AI$16-'様式３（療養者名簿）（⑤の場合）'!$O33+1&lt;=15,IF(AI$16&gt;='様式３（療養者名簿）（⑤の場合）'!$O33,IF(AI$16&lt;='様式３（療養者名簿）（⑤の場合）'!$W33,1,0),0),0)</f>
        <v>0</v>
      </c>
      <c r="AJ24" s="139">
        <f>IF(AJ$16-'様式３（療養者名簿）（⑤の場合）'!$O33+1&lt;=15,IF(AJ$16&gt;='様式３（療養者名簿）（⑤の場合）'!$O33,IF(AJ$16&lt;='様式３（療養者名簿）（⑤の場合）'!$W33,1,0),0),0)</f>
        <v>0</v>
      </c>
      <c r="AK24" s="139">
        <f>IF(AK$16-'様式３（療養者名簿）（⑤の場合）'!$O33+1&lt;=15,IF(AK$16&gt;='様式３（療養者名簿）（⑤の場合）'!$O33,IF(AK$16&lt;='様式３（療養者名簿）（⑤の場合）'!$W33,1,0),0),0)</f>
        <v>0</v>
      </c>
      <c r="AL24" s="139">
        <f>IF(AL$16-'様式３（療養者名簿）（⑤の場合）'!$O33+1&lt;=15,IF(AL$16&gt;='様式３（療養者名簿）（⑤の場合）'!$O33,IF(AL$16&lt;='様式３（療養者名簿）（⑤の場合）'!$W33,1,0),0),0)</f>
        <v>0</v>
      </c>
      <c r="AM24" s="139">
        <f>IF(AM$16-'様式３（療養者名簿）（⑤の場合）'!$O33+1&lt;=15,IF(AM$16&gt;='様式３（療養者名簿）（⑤の場合）'!$O33,IF(AM$16&lt;='様式３（療養者名簿）（⑤の場合）'!$W33,1,0),0),0)</f>
        <v>0</v>
      </c>
      <c r="AN24" s="139">
        <f>IF(AN$16-'様式３（療養者名簿）（⑤の場合）'!$O33+1&lt;=15,IF(AN$16&gt;='様式３（療養者名簿）（⑤の場合）'!$O33,IF(AN$16&lt;='様式３（療養者名簿）（⑤の場合）'!$W33,1,0),0),0)</f>
        <v>0</v>
      </c>
      <c r="AO24" s="139">
        <f>IF(AO$16-'様式３（療養者名簿）（⑤の場合）'!$O33+1&lt;=15,IF(AO$16&gt;='様式３（療養者名簿）（⑤の場合）'!$O33,IF(AO$16&lt;='様式３（療養者名簿）（⑤の場合）'!$W33,1,0),0),0)</f>
        <v>0</v>
      </c>
      <c r="AP24" s="139">
        <f>IF(AP$16-'様式３（療養者名簿）（⑤の場合）'!$O33+1&lt;=15,IF(AP$16&gt;='様式３（療養者名簿）（⑤の場合）'!$O33,IF(AP$16&lt;='様式３（療養者名簿）（⑤の場合）'!$W33,1,0),0),0)</f>
        <v>0</v>
      </c>
      <c r="AQ24" s="139">
        <f>IF(AQ$16-'様式３（療養者名簿）（⑤の場合）'!$O33+1&lt;=15,IF(AQ$16&gt;='様式３（療養者名簿）（⑤の場合）'!$O33,IF(AQ$16&lt;='様式３（療養者名簿）（⑤の場合）'!$W33,1,0),0),0)</f>
        <v>0</v>
      </c>
      <c r="AR24" s="139">
        <f>IF(AR$16-'様式３（療養者名簿）（⑤の場合）'!$O33+1&lt;=15,IF(AR$16&gt;='様式３（療養者名簿）（⑤の場合）'!$O33,IF(AR$16&lt;='様式３（療養者名簿）（⑤の場合）'!$W33,1,0),0),0)</f>
        <v>0</v>
      </c>
      <c r="AS24" s="139">
        <f>IF(AS$16-'様式３（療養者名簿）（⑤の場合）'!$O33+1&lt;=15,IF(AS$16&gt;='様式３（療養者名簿）（⑤の場合）'!$O33,IF(AS$16&lt;='様式３（療養者名簿）（⑤の場合）'!$W33,1,0),0),0)</f>
        <v>0</v>
      </c>
      <c r="AT24" s="139">
        <f>IF(AT$16-'様式３（療養者名簿）（⑤の場合）'!$O33+1&lt;=15,IF(AT$16&gt;='様式３（療養者名簿）（⑤の場合）'!$O33,IF(AT$16&lt;='様式３（療養者名簿）（⑤の場合）'!$W33,1,0),0),0)</f>
        <v>0</v>
      </c>
      <c r="AU24" s="139">
        <f>IF(AU$16-'様式３（療養者名簿）（⑤の場合）'!$O33+1&lt;=15,IF(AU$16&gt;='様式３（療養者名簿）（⑤の場合）'!$O33,IF(AU$16&lt;='様式３（療養者名簿）（⑤の場合）'!$W33,1,0),0),0)</f>
        <v>0</v>
      </c>
      <c r="AV24" s="139">
        <f>IF(AV$16-'様式３（療養者名簿）（⑤の場合）'!$O33+1&lt;=15,IF(AV$16&gt;='様式３（療養者名簿）（⑤の場合）'!$O33,IF(AV$16&lt;='様式３（療養者名簿）（⑤の場合）'!$W33,1,0),0),0)</f>
        <v>0</v>
      </c>
      <c r="AW24" s="139">
        <f>IF(AW$16-'様式３（療養者名簿）（⑤の場合）'!$O33+1&lt;=15,IF(AW$16&gt;='様式３（療養者名簿）（⑤の場合）'!$O33,IF(AW$16&lt;='様式３（療養者名簿）（⑤の場合）'!$W33,1,0),0),0)</f>
        <v>0</v>
      </c>
      <c r="AX24" s="139">
        <f>IF(AX$16-'様式３（療養者名簿）（⑤の場合）'!$O33+1&lt;=15,IF(AX$16&gt;='様式３（療養者名簿）（⑤の場合）'!$O33,IF(AX$16&lt;='様式３（療養者名簿）（⑤の場合）'!$W33,1,0),0),0)</f>
        <v>0</v>
      </c>
      <c r="AY24" s="139">
        <f>IF(AY$16-'様式３（療養者名簿）（⑤の場合）'!$O33+1&lt;=15,IF(AY$16&gt;='様式３（療養者名簿）（⑤の場合）'!$O33,IF(AY$16&lt;='様式３（療養者名簿）（⑤の場合）'!$W33,1,0),0),0)</f>
        <v>0</v>
      </c>
      <c r="AZ24" s="139">
        <f>IF(AZ$16-'様式３（療養者名簿）（⑤の場合）'!$O33+1&lt;=15,IF(AZ$16&gt;='様式３（療養者名簿）（⑤の場合）'!$O33,IF(AZ$16&lt;='様式３（療養者名簿）（⑤の場合）'!$W33,1,0),0),0)</f>
        <v>0</v>
      </c>
      <c r="BA24" s="139">
        <f>IF(BA$16-'様式３（療養者名簿）（⑤の場合）'!$O33+1&lt;=15,IF(BA$16&gt;='様式３（療養者名簿）（⑤の場合）'!$O33,IF(BA$16&lt;='様式３（療養者名簿）（⑤の場合）'!$W33,1,0),0),0)</f>
        <v>0</v>
      </c>
      <c r="BB24" s="139">
        <f>IF(BB$16-'様式３（療養者名簿）（⑤の場合）'!$O33+1&lt;=15,IF(BB$16&gt;='様式３（療養者名簿）（⑤の場合）'!$O33,IF(BB$16&lt;='様式３（療養者名簿）（⑤の場合）'!$W33,1,0),0),0)</f>
        <v>0</v>
      </c>
      <c r="BC24" s="139">
        <f>IF(BC$16-'様式３（療養者名簿）（⑤の場合）'!$O33+1&lt;=15,IF(BC$16&gt;='様式３（療養者名簿）（⑤の場合）'!$O33,IF(BC$16&lt;='様式３（療養者名簿）（⑤の場合）'!$W33,1,0),0),0)</f>
        <v>0</v>
      </c>
      <c r="BD24" s="139">
        <f>IF(BD$16-'様式３（療養者名簿）（⑤の場合）'!$O33+1&lt;=15,IF(BD$16&gt;='様式３（療養者名簿）（⑤の場合）'!$O33,IF(BD$16&lt;='様式３（療養者名簿）（⑤の場合）'!$W33,1,0),0),0)</f>
        <v>0</v>
      </c>
      <c r="BE24" s="139">
        <f>IF(BE$16-'様式３（療養者名簿）（⑤の場合）'!$O33+1&lt;=15,IF(BE$16&gt;='様式３（療養者名簿）（⑤の場合）'!$O33,IF(BE$16&lt;='様式３（療養者名簿）（⑤の場合）'!$W33,1,0),0),0)</f>
        <v>0</v>
      </c>
      <c r="BF24" s="139">
        <f>IF(BF$16-'様式３（療養者名簿）（⑤の場合）'!$O33+1&lt;=15,IF(BF$16&gt;='様式３（療養者名簿）（⑤の場合）'!$O33,IF(BF$16&lt;='様式３（療養者名簿）（⑤の場合）'!$W33,1,0),0),0)</f>
        <v>0</v>
      </c>
      <c r="BG24" s="139">
        <f>IF(BG$16-'様式３（療養者名簿）（⑤の場合）'!$O33+1&lt;=15,IF(BG$16&gt;='様式３（療養者名簿）（⑤の場合）'!$O33,IF(BG$16&lt;='様式３（療養者名簿）（⑤の場合）'!$W33,1,0),0),0)</f>
        <v>0</v>
      </c>
      <c r="BH24" s="139">
        <f>IF(BH$16-'様式３（療養者名簿）（⑤の場合）'!$O33+1&lt;=15,IF(BH$16&gt;='様式３（療養者名簿）（⑤の場合）'!$O33,IF(BH$16&lt;='様式３（療養者名簿）（⑤の場合）'!$W33,1,0),0),0)</f>
        <v>0</v>
      </c>
      <c r="BI24" s="139">
        <f>IF(BI$16-'様式３（療養者名簿）（⑤の場合）'!$O33+1&lt;=15,IF(BI$16&gt;='様式３（療養者名簿）（⑤の場合）'!$O33,IF(BI$16&lt;='様式３（療養者名簿）（⑤の場合）'!$W33,1,0),0),0)</f>
        <v>0</v>
      </c>
      <c r="BJ24" s="139">
        <f>IF(BJ$16-'様式３（療養者名簿）（⑤の場合）'!$O33+1&lt;=15,IF(BJ$16&gt;='様式３（療養者名簿）（⑤の場合）'!$O33,IF(BJ$16&lt;='様式３（療養者名簿）（⑤の場合）'!$W33,1,0),0),0)</f>
        <v>0</v>
      </c>
      <c r="BK24" s="139">
        <f>IF(BK$16-'様式３（療養者名簿）（⑤の場合）'!$O33+1&lt;=15,IF(BK$16&gt;='様式３（療養者名簿）（⑤の場合）'!$O33,IF(BK$16&lt;='様式３（療養者名簿）（⑤の場合）'!$W33,1,0),0),0)</f>
        <v>0</v>
      </c>
      <c r="BL24" s="139">
        <f>IF(BL$16-'様式３（療養者名簿）（⑤の場合）'!$O33+1&lt;=15,IF(BL$16&gt;='様式３（療養者名簿）（⑤の場合）'!$O33,IF(BL$16&lt;='様式３（療養者名簿）（⑤の場合）'!$W33,1,0),0),0)</f>
        <v>0</v>
      </c>
      <c r="BM24" s="139">
        <f>IF(BM$16-'様式３（療養者名簿）（⑤の場合）'!$O33+1&lt;=15,IF(BM$16&gt;='様式３（療養者名簿）（⑤の場合）'!$O33,IF(BM$16&lt;='様式３（療養者名簿）（⑤の場合）'!$W33,1,0),0),0)</f>
        <v>0</v>
      </c>
      <c r="BN24" s="139">
        <f>IF(BN$16-'様式３（療養者名簿）（⑤の場合）'!$O33+1&lt;=15,IF(BN$16&gt;='様式３（療養者名簿）（⑤の場合）'!$O33,IF(BN$16&lt;='様式３（療養者名簿）（⑤の場合）'!$W33,1,0),0),0)</f>
        <v>0</v>
      </c>
      <c r="BO24" s="139">
        <f>IF(BO$16-'様式３（療養者名簿）（⑤の場合）'!$O33+1&lt;=15,IF(BO$16&gt;='様式３（療養者名簿）（⑤の場合）'!$O33,IF(BO$16&lt;='様式３（療養者名簿）（⑤の場合）'!$W33,1,0),0),0)</f>
        <v>0</v>
      </c>
      <c r="BP24" s="139">
        <f>IF(BP$16-'様式３（療養者名簿）（⑤の場合）'!$O33+1&lt;=15,IF(BP$16&gt;='様式３（療養者名簿）（⑤の場合）'!$O33,IF(BP$16&lt;='様式３（療養者名簿）（⑤の場合）'!$W33,1,0),0),0)</f>
        <v>0</v>
      </c>
      <c r="BQ24" s="139">
        <f>IF(BQ$16-'様式３（療養者名簿）（⑤の場合）'!$O33+1&lt;=15,IF(BQ$16&gt;='様式３（療養者名簿）（⑤の場合）'!$O33,IF(BQ$16&lt;='様式３（療養者名簿）（⑤の場合）'!$W33,1,0),0),0)</f>
        <v>0</v>
      </c>
      <c r="BR24" s="139">
        <f>IF(BR$16-'様式３（療養者名簿）（⑤の場合）'!$O33+1&lt;=15,IF(BR$16&gt;='様式３（療養者名簿）（⑤の場合）'!$O33,IF(BR$16&lt;='様式３（療養者名簿）（⑤の場合）'!$W33,1,0),0),0)</f>
        <v>0</v>
      </c>
      <c r="BS24" s="139">
        <f>IF(BS$16-'様式３（療養者名簿）（⑤の場合）'!$O33+1&lt;=15,IF(BS$16&gt;='様式３（療養者名簿）（⑤の場合）'!$O33,IF(BS$16&lt;='様式３（療養者名簿）（⑤の場合）'!$W33,1,0),0),0)</f>
        <v>0</v>
      </c>
      <c r="BT24" s="139">
        <f>IF(BT$16-'様式３（療養者名簿）（⑤の場合）'!$O33+1&lt;=15,IF(BT$16&gt;='様式３（療養者名簿）（⑤の場合）'!$O33,IF(BT$16&lt;='様式３（療養者名簿）（⑤の場合）'!$W33,1,0),0),0)</f>
        <v>0</v>
      </c>
      <c r="BU24" s="139">
        <f>IF(BU$16-'様式３（療養者名簿）（⑤の場合）'!$O33+1&lt;=15,IF(BU$16&gt;='様式３（療養者名簿）（⑤の場合）'!$O33,IF(BU$16&lt;='様式３（療養者名簿）（⑤の場合）'!$W33,1,0),0),0)</f>
        <v>0</v>
      </c>
      <c r="BV24" s="139">
        <f>IF(BV$16-'様式３（療養者名簿）（⑤の場合）'!$O33+1&lt;=15,IF(BV$16&gt;='様式３（療養者名簿）（⑤の場合）'!$O33,IF(BV$16&lt;='様式３（療養者名簿）（⑤の場合）'!$W33,1,0),0),0)</f>
        <v>0</v>
      </c>
      <c r="BW24" s="139">
        <f>IF(BW$16-'様式３（療養者名簿）（⑤の場合）'!$O33+1&lt;=15,IF(BW$16&gt;='様式３（療養者名簿）（⑤の場合）'!$O33,IF(BW$16&lt;='様式３（療養者名簿）（⑤の場合）'!$W33,1,0),0),0)</f>
        <v>0</v>
      </c>
      <c r="BX24" s="139">
        <f>IF(BX$16-'様式３（療養者名簿）（⑤の場合）'!$O33+1&lt;=15,IF(BX$16&gt;='様式３（療養者名簿）（⑤の場合）'!$O33,IF(BX$16&lt;='様式３（療養者名簿）（⑤の場合）'!$W33,1,0),0),0)</f>
        <v>0</v>
      </c>
      <c r="BY24" s="139">
        <f>IF(BY$16-'様式３（療養者名簿）（⑤の場合）'!$O33+1&lt;=15,IF(BY$16&gt;='様式３（療養者名簿）（⑤の場合）'!$O33,IF(BY$16&lt;='様式３（療養者名簿）（⑤の場合）'!$W33,1,0),0),0)</f>
        <v>0</v>
      </c>
      <c r="BZ24" s="139">
        <f>IF(BZ$16-'様式３（療養者名簿）（⑤の場合）'!$O33+1&lt;=15,IF(BZ$16&gt;='様式３（療養者名簿）（⑤の場合）'!$O33,IF(BZ$16&lt;='様式３（療養者名簿）（⑤の場合）'!$W33,1,0),0),0)</f>
        <v>0</v>
      </c>
      <c r="CA24" s="139">
        <f>IF(CA$16-'様式３（療養者名簿）（⑤の場合）'!$O33+1&lt;=15,IF(CA$16&gt;='様式３（療養者名簿）（⑤の場合）'!$O33,IF(CA$16&lt;='様式３（療養者名簿）（⑤の場合）'!$W33,1,0),0),0)</f>
        <v>0</v>
      </c>
      <c r="CB24" s="139">
        <f>IF(CB$16-'様式３（療養者名簿）（⑤の場合）'!$O33+1&lt;=15,IF(CB$16&gt;='様式３（療養者名簿）（⑤の場合）'!$O33,IF(CB$16&lt;='様式３（療養者名簿）（⑤の場合）'!$W33,1,0),0),0)</f>
        <v>0</v>
      </c>
      <c r="CC24" s="139">
        <f>IF(CC$16-'様式３（療養者名簿）（⑤の場合）'!$O33+1&lt;=15,IF(CC$16&gt;='様式３（療養者名簿）（⑤の場合）'!$O33,IF(CC$16&lt;='様式３（療養者名簿）（⑤の場合）'!$W33,1,0),0),0)</f>
        <v>0</v>
      </c>
      <c r="CD24" s="139">
        <f>IF(CD$16-'様式３（療養者名簿）（⑤の場合）'!$O33+1&lt;=15,IF(CD$16&gt;='様式３（療養者名簿）（⑤の場合）'!$O33,IF(CD$16&lt;='様式３（療養者名簿）（⑤の場合）'!$W33,1,0),0),0)</f>
        <v>0</v>
      </c>
      <c r="CE24" s="139">
        <f>IF(CE$16-'様式３（療養者名簿）（⑤の場合）'!$O33+1&lt;=15,IF(CE$16&gt;='様式３（療養者名簿）（⑤の場合）'!$O33,IF(CE$16&lt;='様式３（療養者名簿）（⑤の場合）'!$W33,1,0),0),0)</f>
        <v>0</v>
      </c>
      <c r="CF24" s="139">
        <f>IF(CF$16-'様式３（療養者名簿）（⑤の場合）'!$O33+1&lt;=15,IF(CF$16&gt;='様式３（療養者名簿）（⑤の場合）'!$O33,IF(CF$16&lt;='様式３（療養者名簿）（⑤の場合）'!$W33,1,0),0),0)</f>
        <v>0</v>
      </c>
      <c r="CG24" s="139">
        <f>IF(CG$16-'様式３（療養者名簿）（⑤の場合）'!$O33+1&lt;=15,IF(CG$16&gt;='様式３（療養者名簿）（⑤の場合）'!$O33,IF(CG$16&lt;='様式３（療養者名簿）（⑤の場合）'!$W33,1,0),0),0)</f>
        <v>0</v>
      </c>
      <c r="CH24" s="139">
        <f>IF(CH$16-'様式３（療養者名簿）（⑤の場合）'!$O33+1&lt;=15,IF(CH$16&gt;='様式３（療養者名簿）（⑤の場合）'!$O33,IF(CH$16&lt;='様式３（療養者名簿）（⑤の場合）'!$W33,1,0),0),0)</f>
        <v>0</v>
      </c>
      <c r="CI24" s="139">
        <f>IF(CI$16-'様式３（療養者名簿）（⑤の場合）'!$O33+1&lt;=15,IF(CI$16&gt;='様式３（療養者名簿）（⑤の場合）'!$O33,IF(CI$16&lt;='様式３（療養者名簿）（⑤の場合）'!$W33,1,0),0),0)</f>
        <v>0</v>
      </c>
      <c r="CJ24" s="139">
        <f>IF(CJ$16-'様式３（療養者名簿）（⑤の場合）'!$O33+1&lt;=15,IF(CJ$16&gt;='様式３（療養者名簿）（⑤の場合）'!$O33,IF(CJ$16&lt;='様式３（療養者名簿）（⑤の場合）'!$W33,1,0),0),0)</f>
        <v>0</v>
      </c>
      <c r="CK24" s="139">
        <f>IF(CK$16-'様式３（療養者名簿）（⑤の場合）'!$O33+1&lt;=15,IF(CK$16&gt;='様式３（療養者名簿）（⑤の場合）'!$O33,IF(CK$16&lt;='様式３（療養者名簿）（⑤の場合）'!$W33,1,0),0),0)</f>
        <v>0</v>
      </c>
      <c r="CL24" s="139">
        <f>IF(CL$16-'様式３（療養者名簿）（⑤の場合）'!$O33+1&lt;=15,IF(CL$16&gt;='様式３（療養者名簿）（⑤の場合）'!$O33,IF(CL$16&lt;='様式３（療養者名簿）（⑤の場合）'!$W33,1,0),0),0)</f>
        <v>0</v>
      </c>
      <c r="CM24" s="139">
        <f>IF(CM$16-'様式３（療養者名簿）（⑤の場合）'!$O33+1&lt;=15,IF(CM$16&gt;='様式３（療養者名簿）（⑤の場合）'!$O33,IF(CM$16&lt;='様式３（療養者名簿）（⑤の場合）'!$W33,1,0),0),0)</f>
        <v>0</v>
      </c>
      <c r="CN24" s="139">
        <f>IF(CN$16-'様式３（療養者名簿）（⑤の場合）'!$O33+1&lt;=15,IF(CN$16&gt;='様式３（療養者名簿）（⑤の場合）'!$O33,IF(CN$16&lt;='様式３（療養者名簿）（⑤の場合）'!$W33,1,0),0),0)</f>
        <v>0</v>
      </c>
      <c r="CO24" s="139">
        <f>IF(CO$16-'様式３（療養者名簿）（⑤の場合）'!$O33+1&lt;=15,IF(CO$16&gt;='様式３（療養者名簿）（⑤の場合）'!$O33,IF(CO$16&lt;='様式３（療養者名簿）（⑤の場合）'!$W33,1,0),0),0)</f>
        <v>0</v>
      </c>
      <c r="CP24" s="139">
        <f>IF(CP$16-'様式３（療養者名簿）（⑤の場合）'!$O33+1&lt;=15,IF(CP$16&gt;='様式３（療養者名簿）（⑤の場合）'!$O33,IF(CP$16&lt;='様式３（療養者名簿）（⑤の場合）'!$W33,1,0),0),0)</f>
        <v>0</v>
      </c>
      <c r="CQ24" s="139">
        <f>IF(CQ$16-'様式３（療養者名簿）（⑤の場合）'!$O33+1&lt;=15,IF(CQ$16&gt;='様式３（療養者名簿）（⑤の場合）'!$O33,IF(CQ$16&lt;='様式３（療養者名簿）（⑤の場合）'!$W33,1,0),0),0)</f>
        <v>0</v>
      </c>
      <c r="CR24" s="139">
        <f>IF(CR$16-'様式３（療養者名簿）（⑤の場合）'!$O33+1&lt;=15,IF(CR$16&gt;='様式３（療養者名簿）（⑤の場合）'!$O33,IF(CR$16&lt;='様式３（療養者名簿）（⑤の場合）'!$W33,1,0),0),0)</f>
        <v>0</v>
      </c>
      <c r="CS24" s="139">
        <f>IF(CS$16-'様式３（療養者名簿）（⑤の場合）'!$O33+1&lt;=15,IF(CS$16&gt;='様式３（療養者名簿）（⑤の場合）'!$O33,IF(CS$16&lt;='様式３（療養者名簿）（⑤の場合）'!$W33,1,0),0),0)</f>
        <v>0</v>
      </c>
      <c r="CT24" s="139">
        <f>IF(CT$16-'様式３（療養者名簿）（⑤の場合）'!$O33+1&lt;=15,IF(CT$16&gt;='様式３（療養者名簿）（⑤の場合）'!$O33,IF(CT$16&lt;='様式３（療養者名簿）（⑤の場合）'!$W33,1,0),0),0)</f>
        <v>0</v>
      </c>
      <c r="CU24" s="139">
        <f>IF(CU$16-'様式３（療養者名簿）（⑤の場合）'!$O33+1&lt;=15,IF(CU$16&gt;='様式３（療養者名簿）（⑤の場合）'!$O33,IF(CU$16&lt;='様式３（療養者名簿）（⑤の場合）'!$W33,1,0),0),0)</f>
        <v>0</v>
      </c>
      <c r="CV24" s="139">
        <f>IF(CV$16-'様式３（療養者名簿）（⑤の場合）'!$O33+1&lt;=15,IF(CV$16&gt;='様式３（療養者名簿）（⑤の場合）'!$O33,IF(CV$16&lt;='様式３（療養者名簿）（⑤の場合）'!$W33,1,0),0),0)</f>
        <v>0</v>
      </c>
      <c r="CW24" s="139">
        <f>IF(CW$16-'様式３（療養者名簿）（⑤の場合）'!$O33+1&lt;=15,IF(CW$16&gt;='様式３（療養者名簿）（⑤の場合）'!$O33,IF(CW$16&lt;='様式３（療養者名簿）（⑤の場合）'!$W33,1,0),0),0)</f>
        <v>0</v>
      </c>
      <c r="CX24" s="139">
        <f>IF(CX$16-'様式３（療養者名簿）（⑤の場合）'!$O33+1&lt;=15,IF(CX$16&gt;='様式３（療養者名簿）（⑤の場合）'!$O33,IF(CX$16&lt;='様式３（療養者名簿）（⑤の場合）'!$W33,1,0),0),0)</f>
        <v>0</v>
      </c>
      <c r="CY24" s="139">
        <f>IF(CY$16-'様式３（療養者名簿）（⑤の場合）'!$O33+1&lt;=15,IF(CY$16&gt;='様式３（療養者名簿）（⑤の場合）'!$O33,IF(CY$16&lt;='様式３（療養者名簿）（⑤の場合）'!$W33,1,0),0),0)</f>
        <v>0</v>
      </c>
      <c r="CZ24" s="139">
        <f>IF(CZ$16-'様式３（療養者名簿）（⑤の場合）'!$O33+1&lt;=15,IF(CZ$16&gt;='様式３（療養者名簿）（⑤の場合）'!$O33,IF(CZ$16&lt;='様式３（療養者名簿）（⑤の場合）'!$W33,1,0),0),0)</f>
        <v>0</v>
      </c>
      <c r="DA24" s="139">
        <f>IF(DA$16-'様式３（療養者名簿）（⑤の場合）'!$O33+1&lt;=15,IF(DA$16&gt;='様式３（療養者名簿）（⑤の場合）'!$O33,IF(DA$16&lt;='様式３（療養者名簿）（⑤の場合）'!$W33,1,0),0),0)</f>
        <v>0</v>
      </c>
      <c r="DB24" s="139">
        <f>IF(DB$16-'様式３（療養者名簿）（⑤の場合）'!$O33+1&lt;=15,IF(DB$16&gt;='様式３（療養者名簿）（⑤の場合）'!$O33,IF(DB$16&lt;='様式３（療養者名簿）（⑤の場合）'!$W33,1,0),0),0)</f>
        <v>0</v>
      </c>
      <c r="DC24" s="139">
        <f>IF(DC$16-'様式３（療養者名簿）（⑤の場合）'!$O33+1&lt;=15,IF(DC$16&gt;='様式３（療養者名簿）（⑤の場合）'!$O33,IF(DC$16&lt;='様式３（療養者名簿）（⑤の場合）'!$W33,1,0),0),0)</f>
        <v>0</v>
      </c>
      <c r="DD24" s="139">
        <f>IF(DD$16-'様式３（療養者名簿）（⑤の場合）'!$O33+1&lt;=15,IF(DD$16&gt;='様式３（療養者名簿）（⑤の場合）'!$O33,IF(DD$16&lt;='様式３（療養者名簿）（⑤の場合）'!$W33,1,0),0),0)</f>
        <v>0</v>
      </c>
      <c r="DE24" s="139">
        <f>IF(DE$16-'様式３（療養者名簿）（⑤の場合）'!$O33+1&lt;=15,IF(DE$16&gt;='様式３（療養者名簿）（⑤の場合）'!$O33,IF(DE$16&lt;='様式３（療養者名簿）（⑤の場合）'!$W33,1,0),0),0)</f>
        <v>0</v>
      </c>
      <c r="DF24" s="139">
        <f>IF(DF$16-'様式３（療養者名簿）（⑤の場合）'!$O33+1&lt;=15,IF(DF$16&gt;='様式３（療養者名簿）（⑤の場合）'!$O33,IF(DF$16&lt;='様式３（療養者名簿）（⑤の場合）'!$W33,1,0),0),0)</f>
        <v>0</v>
      </c>
      <c r="DG24" s="139">
        <f>IF(DG$16-'様式３（療養者名簿）（⑤の場合）'!$O33+1&lt;=15,IF(DG$16&gt;='様式３（療養者名簿）（⑤の場合）'!$O33,IF(DG$16&lt;='様式３（療養者名簿）（⑤の場合）'!$W33,1,0),0),0)</f>
        <v>0</v>
      </c>
      <c r="DH24" s="139">
        <f>IF(DH$16-'様式３（療養者名簿）（⑤の場合）'!$O33+1&lt;=15,IF(DH$16&gt;='様式３（療養者名簿）（⑤の場合）'!$O33,IF(DH$16&lt;='様式３（療養者名簿）（⑤の場合）'!$W33,1,0),0),0)</f>
        <v>0</v>
      </c>
      <c r="DI24" s="139">
        <f>IF(DI$16-'様式３（療養者名簿）（⑤の場合）'!$O33+1&lt;=15,IF(DI$16&gt;='様式３（療養者名簿）（⑤の場合）'!$O33,IF(DI$16&lt;='様式３（療養者名簿）（⑤の場合）'!$W33,1,0),0),0)</f>
        <v>0</v>
      </c>
      <c r="DJ24" s="139">
        <f>IF(DJ$16-'様式３（療養者名簿）（⑤の場合）'!$O33+1&lt;=15,IF(DJ$16&gt;='様式３（療養者名簿）（⑤の場合）'!$O33,IF(DJ$16&lt;='様式３（療養者名簿）（⑤の場合）'!$W33,1,0),0),0)</f>
        <v>0</v>
      </c>
      <c r="DK24" s="139">
        <f>IF(DK$16-'様式３（療養者名簿）（⑤の場合）'!$O33+1&lt;=15,IF(DK$16&gt;='様式３（療養者名簿）（⑤の場合）'!$O33,IF(DK$16&lt;='様式３（療養者名簿）（⑤の場合）'!$W33,1,0),0),0)</f>
        <v>0</v>
      </c>
      <c r="DL24" s="139">
        <f>IF(DL$16-'様式３（療養者名簿）（⑤の場合）'!$O33+1&lt;=15,IF(DL$16&gt;='様式３（療養者名簿）（⑤の場合）'!$O33,IF(DL$16&lt;='様式３（療養者名簿）（⑤の場合）'!$W33,1,0),0),0)</f>
        <v>0</v>
      </c>
      <c r="DM24" s="139">
        <f>IF(DM$16-'様式３（療養者名簿）（⑤の場合）'!$O33+1&lt;=15,IF(DM$16&gt;='様式３（療養者名簿）（⑤の場合）'!$O33,IF(DM$16&lt;='様式３（療養者名簿）（⑤の場合）'!$W33,1,0),0),0)</f>
        <v>0</v>
      </c>
      <c r="DN24" s="139">
        <f>IF(DN$16-'様式３（療養者名簿）（⑤の場合）'!$O33+1&lt;=15,IF(DN$16&gt;='様式３（療養者名簿）（⑤の場合）'!$O33,IF(DN$16&lt;='様式３（療養者名簿）（⑤の場合）'!$W33,1,0),0),0)</f>
        <v>0</v>
      </c>
      <c r="DO24" s="139">
        <f>IF(DO$16-'様式３（療養者名簿）（⑤の場合）'!$O33+1&lt;=15,IF(DO$16&gt;='様式３（療養者名簿）（⑤の場合）'!$O33,IF(DO$16&lt;='様式３（療養者名簿）（⑤の場合）'!$W33,1,0),0),0)</f>
        <v>0</v>
      </c>
      <c r="DP24" s="139">
        <f>IF(DP$16-'様式３（療養者名簿）（⑤の場合）'!$O33+1&lt;=15,IF(DP$16&gt;='様式３（療養者名簿）（⑤の場合）'!$O33,IF(DP$16&lt;='様式３（療養者名簿）（⑤の場合）'!$W33,1,0),0),0)</f>
        <v>0</v>
      </c>
      <c r="DQ24" s="139">
        <f>IF(DQ$16-'様式３（療養者名簿）（⑤の場合）'!$O33+1&lt;=15,IF(DQ$16&gt;='様式３（療養者名簿）（⑤の場合）'!$O33,IF(DQ$16&lt;='様式３（療養者名簿）（⑤の場合）'!$W33,1,0),0),0)</f>
        <v>0</v>
      </c>
      <c r="DR24" s="139">
        <f>IF(DR$16-'様式３（療養者名簿）（⑤の場合）'!$O33+1&lt;=15,IF(DR$16&gt;='様式３（療養者名簿）（⑤の場合）'!$O33,IF(DR$16&lt;='様式３（療養者名簿）（⑤の場合）'!$W33,1,0),0),0)</f>
        <v>0</v>
      </c>
      <c r="DS24" s="139">
        <f>IF(DS$16-'様式３（療養者名簿）（⑤の場合）'!$O33+1&lt;=15,IF(DS$16&gt;='様式３（療養者名簿）（⑤の場合）'!$O33,IF(DS$16&lt;='様式３（療養者名簿）（⑤の場合）'!$W33,1,0),0),0)</f>
        <v>0</v>
      </c>
      <c r="DT24" s="139">
        <f>IF(DT$16-'様式３（療養者名簿）（⑤の場合）'!$O33+1&lt;=15,IF(DT$16&gt;='様式３（療養者名簿）（⑤の場合）'!$O33,IF(DT$16&lt;='様式３（療養者名簿）（⑤の場合）'!$W33,1,0),0),0)</f>
        <v>0</v>
      </c>
      <c r="DU24" s="139">
        <f>IF(DU$16-'様式３（療養者名簿）（⑤の場合）'!$O33+1&lt;=15,IF(DU$16&gt;='様式３（療養者名簿）（⑤の場合）'!$O33,IF(DU$16&lt;='様式３（療養者名簿）（⑤の場合）'!$W33,1,0),0),0)</f>
        <v>0</v>
      </c>
      <c r="DV24" s="139">
        <f>IF(DV$16-'様式３（療養者名簿）（⑤の場合）'!$O33+1&lt;=15,IF(DV$16&gt;='様式３（療養者名簿）（⑤の場合）'!$O33,IF(DV$16&lt;='様式３（療養者名簿）（⑤の場合）'!$W33,1,0),0),0)</f>
        <v>0</v>
      </c>
      <c r="DW24" s="139">
        <f>IF(DW$16-'様式３（療養者名簿）（⑤の場合）'!$O33+1&lt;=15,IF(DW$16&gt;='様式３（療養者名簿）（⑤の場合）'!$O33,IF(DW$16&lt;='様式３（療養者名簿）（⑤の場合）'!$W33,1,0),0),0)</f>
        <v>0</v>
      </c>
      <c r="DX24" s="139">
        <f>IF(DX$16-'様式３（療養者名簿）（⑤の場合）'!$O33+1&lt;=15,IF(DX$16&gt;='様式３（療養者名簿）（⑤の場合）'!$O33,IF(DX$16&lt;='様式３（療養者名簿）（⑤の場合）'!$W33,1,0),0),0)</f>
        <v>0</v>
      </c>
      <c r="DY24" s="139">
        <f>IF(DY$16-'様式３（療養者名簿）（⑤の場合）'!$O33+1&lt;=15,IF(DY$16&gt;='様式３（療養者名簿）（⑤の場合）'!$O33,IF(DY$16&lt;='様式３（療養者名簿）（⑤の場合）'!$W33,1,0),0),0)</f>
        <v>0</v>
      </c>
      <c r="DZ24" s="139">
        <f>IF(DZ$16-'様式３（療養者名簿）（⑤の場合）'!$O33+1&lt;=15,IF(DZ$16&gt;='様式３（療養者名簿）（⑤の場合）'!$O33,IF(DZ$16&lt;='様式３（療養者名簿）（⑤の場合）'!$W33,1,0),0),0)</f>
        <v>0</v>
      </c>
      <c r="EA24" s="139">
        <f>IF(EA$16-'様式３（療養者名簿）（⑤の場合）'!$O33+1&lt;=15,IF(EA$16&gt;='様式３（療養者名簿）（⑤の場合）'!$O33,IF(EA$16&lt;='様式３（療養者名簿）（⑤の場合）'!$W33,1,0),0),0)</f>
        <v>0</v>
      </c>
      <c r="EB24" s="139">
        <f>IF(EB$16-'様式３（療養者名簿）（⑤の場合）'!$O33+1&lt;=15,IF(EB$16&gt;='様式３（療養者名簿）（⑤の場合）'!$O33,IF(EB$16&lt;='様式３（療養者名簿）（⑤の場合）'!$W33,1,0),0),0)</f>
        <v>0</v>
      </c>
      <c r="EC24" s="139">
        <f>IF(EC$16-'様式３（療養者名簿）（⑤の場合）'!$O33+1&lt;=15,IF(EC$16&gt;='様式３（療養者名簿）（⑤の場合）'!$O33,IF(EC$16&lt;='様式３（療養者名簿）（⑤の場合）'!$W33,1,0),0),0)</f>
        <v>0</v>
      </c>
      <c r="ED24" s="139">
        <f>IF(ED$16-'様式３（療養者名簿）（⑤の場合）'!$O33+1&lt;=15,IF(ED$16&gt;='様式３（療養者名簿）（⑤の場合）'!$O33,IF(ED$16&lt;='様式３（療養者名簿）（⑤の場合）'!$W33,1,0),0),0)</f>
        <v>0</v>
      </c>
      <c r="EE24" s="139">
        <f>IF(EE$16-'様式３（療養者名簿）（⑤の場合）'!$O33+1&lt;=15,IF(EE$16&gt;='様式３（療養者名簿）（⑤の場合）'!$O33,IF(EE$16&lt;='様式３（療養者名簿）（⑤の場合）'!$W33,1,0),0),0)</f>
        <v>0</v>
      </c>
      <c r="EF24" s="139">
        <f>IF(EF$16-'様式３（療養者名簿）（⑤の場合）'!$O33+1&lt;=15,IF(EF$16&gt;='様式３（療養者名簿）（⑤の場合）'!$O33,IF(EF$16&lt;='様式３（療養者名簿）（⑤の場合）'!$W33,1,0),0),0)</f>
        <v>0</v>
      </c>
      <c r="EG24" s="139">
        <f>IF(EG$16-'様式３（療養者名簿）（⑤の場合）'!$O33+1&lt;=15,IF(EG$16&gt;='様式３（療養者名簿）（⑤の場合）'!$O33,IF(EG$16&lt;='様式３（療養者名簿）（⑤の場合）'!$W33,1,0),0),0)</f>
        <v>0</v>
      </c>
      <c r="EH24" s="139">
        <f>IF(EH$16-'様式３（療養者名簿）（⑤の場合）'!$O33+1&lt;=15,IF(EH$16&gt;='様式３（療養者名簿）（⑤の場合）'!$O33,IF(EH$16&lt;='様式３（療養者名簿）（⑤の場合）'!$W33,1,0),0),0)</f>
        <v>0</v>
      </c>
      <c r="EI24" s="139">
        <f>IF(EI$16-'様式３（療養者名簿）（⑤の場合）'!$O33+1&lt;=15,IF(EI$16&gt;='様式３（療養者名簿）（⑤の場合）'!$O33,IF(EI$16&lt;='様式３（療養者名簿）（⑤の場合）'!$W33,1,0),0),0)</f>
        <v>0</v>
      </c>
      <c r="EJ24" s="139">
        <f>IF(EJ$16-'様式３（療養者名簿）（⑤の場合）'!$O33+1&lt;=15,IF(EJ$16&gt;='様式３（療養者名簿）（⑤の場合）'!$O33,IF(EJ$16&lt;='様式３（療養者名簿）（⑤の場合）'!$W33,1,0),0),0)</f>
        <v>0</v>
      </c>
      <c r="EK24" s="139">
        <f>IF(EK$16-'様式３（療養者名簿）（⑤の場合）'!$O33+1&lt;=15,IF(EK$16&gt;='様式３（療養者名簿）（⑤の場合）'!$O33,IF(EK$16&lt;='様式３（療養者名簿）（⑤の場合）'!$W33,1,0),0),0)</f>
        <v>0</v>
      </c>
      <c r="EL24" s="139">
        <f>IF(EL$16-'様式３（療養者名簿）（⑤の場合）'!$O33+1&lt;=15,IF(EL$16&gt;='様式３（療養者名簿）（⑤の場合）'!$O33,IF(EL$16&lt;='様式３（療養者名簿）（⑤の場合）'!$W33,1,0),0),0)</f>
        <v>0</v>
      </c>
      <c r="EM24" s="139">
        <f>IF(EM$16-'様式３（療養者名簿）（⑤の場合）'!$O33+1&lt;=15,IF(EM$16&gt;='様式３（療養者名簿）（⑤の場合）'!$O33,IF(EM$16&lt;='様式３（療養者名簿）（⑤の場合）'!$W33,1,0),0),0)</f>
        <v>0</v>
      </c>
      <c r="EN24" s="139">
        <f>IF(EN$16-'様式３（療養者名簿）（⑤の場合）'!$O33+1&lt;=15,IF(EN$16&gt;='様式３（療養者名簿）（⑤の場合）'!$O33,IF(EN$16&lt;='様式３（療養者名簿）（⑤の場合）'!$W33,1,0),0),0)</f>
        <v>0</v>
      </c>
      <c r="EO24" s="139">
        <f>IF(EO$16-'様式３（療養者名簿）（⑤の場合）'!$O33+1&lt;=15,IF(EO$16&gt;='様式３（療養者名簿）（⑤の場合）'!$O33,IF(EO$16&lt;='様式３（療養者名簿）（⑤の場合）'!$W33,1,0),0),0)</f>
        <v>0</v>
      </c>
      <c r="EP24" s="139">
        <f>IF(EP$16-'様式３（療養者名簿）（⑤の場合）'!$O33+1&lt;=15,IF(EP$16&gt;='様式３（療養者名簿）（⑤の場合）'!$O33,IF(EP$16&lt;='様式３（療養者名簿）（⑤の場合）'!$W33,1,0),0),0)</f>
        <v>0</v>
      </c>
      <c r="EQ24" s="139">
        <f>IF(EQ$16-'様式３（療養者名簿）（⑤の場合）'!$O33+1&lt;=15,IF(EQ$16&gt;='様式３（療養者名簿）（⑤の場合）'!$O33,IF(EQ$16&lt;='様式３（療養者名簿）（⑤の場合）'!$W33,1,0),0),0)</f>
        <v>0</v>
      </c>
      <c r="ER24" s="139">
        <f>IF(ER$16-'様式３（療養者名簿）（⑤の場合）'!$O33+1&lt;=15,IF(ER$16&gt;='様式３（療養者名簿）（⑤の場合）'!$O33,IF(ER$16&lt;='様式３（療養者名簿）（⑤の場合）'!$W33,1,0),0),0)</f>
        <v>0</v>
      </c>
      <c r="ES24" s="139">
        <f>IF(ES$16-'様式３（療養者名簿）（⑤の場合）'!$O33+1&lt;=15,IF(ES$16&gt;='様式３（療養者名簿）（⑤の場合）'!$O33,IF(ES$16&lt;='様式３（療養者名簿）（⑤の場合）'!$W33,1,0),0),0)</f>
        <v>0</v>
      </c>
      <c r="ET24" s="139">
        <f>IF(ET$16-'様式３（療養者名簿）（⑤の場合）'!$O33+1&lt;=15,IF(ET$16&gt;='様式３（療養者名簿）（⑤の場合）'!$O33,IF(ET$16&lt;='様式３（療養者名簿）（⑤の場合）'!$W33,1,0),0),0)</f>
        <v>0</v>
      </c>
      <c r="EU24" s="139">
        <f>IF(EU$16-'様式３（療養者名簿）（⑤の場合）'!$O33+1&lt;=15,IF(EU$16&gt;='様式３（療養者名簿）（⑤の場合）'!$O33,IF(EU$16&lt;='様式３（療養者名簿）（⑤の場合）'!$W33,1,0),0),0)</f>
        <v>0</v>
      </c>
      <c r="EV24" s="139">
        <f>IF(EV$16-'様式３（療養者名簿）（⑤の場合）'!$O33+1&lt;=15,IF(EV$16&gt;='様式３（療養者名簿）（⑤の場合）'!$O33,IF(EV$16&lt;='様式３（療養者名簿）（⑤の場合）'!$W33,1,0),0),0)</f>
        <v>0</v>
      </c>
      <c r="EW24" s="139">
        <f>IF(EW$16-'様式３（療養者名簿）（⑤の場合）'!$O33+1&lt;=15,IF(EW$16&gt;='様式３（療養者名簿）（⑤の場合）'!$O33,IF(EW$16&lt;='様式３（療養者名簿）（⑤の場合）'!$W33,1,0),0),0)</f>
        <v>0</v>
      </c>
      <c r="EX24" s="139">
        <f>IF(EX$16-'様式３（療養者名簿）（⑤の場合）'!$O33+1&lt;=15,IF(EX$16&gt;='様式３（療養者名簿）（⑤の場合）'!$O33,IF(EX$16&lt;='様式３（療養者名簿）（⑤の場合）'!$W33,1,0),0),0)</f>
        <v>0</v>
      </c>
      <c r="EY24" s="139">
        <f>IF(EY$16-'様式３（療養者名簿）（⑤の場合）'!$O33+1&lt;=15,IF(EY$16&gt;='様式３（療養者名簿）（⑤の場合）'!$O33,IF(EY$16&lt;='様式３（療養者名簿）（⑤の場合）'!$W33,1,0),0),0)</f>
        <v>0</v>
      </c>
      <c r="EZ24" s="139">
        <f>IF(EZ$16-'様式３（療養者名簿）（⑤の場合）'!$O33+1&lt;=15,IF(EZ$16&gt;='様式３（療養者名簿）（⑤の場合）'!$O33,IF(EZ$16&lt;='様式３（療養者名簿）（⑤の場合）'!$W33,1,0),0),0)</f>
        <v>0</v>
      </c>
      <c r="FA24" s="139">
        <f>IF(FA$16-'様式３（療養者名簿）（⑤の場合）'!$O33+1&lt;=15,IF(FA$16&gt;='様式３（療養者名簿）（⑤の場合）'!$O33,IF(FA$16&lt;='様式３（療養者名簿）（⑤の場合）'!$W33,1,0),0),0)</f>
        <v>0</v>
      </c>
      <c r="FB24" s="139">
        <f>IF(FB$16-'様式３（療養者名簿）（⑤の場合）'!$O33+1&lt;=15,IF(FB$16&gt;='様式３（療養者名簿）（⑤の場合）'!$O33,IF(FB$16&lt;='様式３（療養者名簿）（⑤の場合）'!$W33,1,0),0),0)</f>
        <v>0</v>
      </c>
      <c r="FC24" s="139">
        <f>IF(FC$16-'様式３（療養者名簿）（⑤の場合）'!$O33+1&lt;=15,IF(FC$16&gt;='様式３（療養者名簿）（⑤の場合）'!$O33,IF(FC$16&lt;='様式３（療養者名簿）（⑤の場合）'!$W33,1,0),0),0)</f>
        <v>0</v>
      </c>
      <c r="FD24" s="139">
        <f>IF(FD$16-'様式３（療養者名簿）（⑤の場合）'!$O33+1&lt;=15,IF(FD$16&gt;='様式３（療養者名簿）（⑤の場合）'!$O33,IF(FD$16&lt;='様式３（療養者名簿）（⑤の場合）'!$W33,1,0),0),0)</f>
        <v>0</v>
      </c>
      <c r="FE24" s="139">
        <f>IF(FE$16-'様式３（療養者名簿）（⑤の場合）'!$O33+1&lt;=15,IF(FE$16&gt;='様式３（療養者名簿）（⑤の場合）'!$O33,IF(FE$16&lt;='様式３（療養者名簿）（⑤の場合）'!$W33,1,0),0),0)</f>
        <v>0</v>
      </c>
      <c r="FF24" s="139">
        <f>IF(FF$16-'様式３（療養者名簿）（⑤の場合）'!$O33+1&lt;=15,IF(FF$16&gt;='様式３（療養者名簿）（⑤の場合）'!$O33,IF(FF$16&lt;='様式３（療養者名簿）（⑤の場合）'!$W33,1,0),0),0)</f>
        <v>0</v>
      </c>
      <c r="FG24" s="139">
        <f>IF(FG$16-'様式３（療養者名簿）（⑤の場合）'!$O33+1&lt;=15,IF(FG$16&gt;='様式３（療養者名簿）（⑤の場合）'!$O33,IF(FG$16&lt;='様式３（療養者名簿）（⑤の場合）'!$W33,1,0),0),0)</f>
        <v>0</v>
      </c>
      <c r="FH24" s="139">
        <f>IF(FH$16-'様式３（療養者名簿）（⑤の場合）'!$O33+1&lt;=15,IF(FH$16&gt;='様式３（療養者名簿）（⑤の場合）'!$O33,IF(FH$16&lt;='様式３（療養者名簿）（⑤の場合）'!$W33,1,0),0),0)</f>
        <v>0</v>
      </c>
      <c r="FI24" s="139">
        <f>IF(FI$16-'様式３（療養者名簿）（⑤の場合）'!$O33+1&lt;=15,IF(FI$16&gt;='様式３（療養者名簿）（⑤の場合）'!$O33,IF(FI$16&lt;='様式３（療養者名簿）（⑤の場合）'!$W33,1,0),0),0)</f>
        <v>0</v>
      </c>
      <c r="FJ24" s="139">
        <f>IF(FJ$16-'様式３（療養者名簿）（⑤の場合）'!$O33+1&lt;=15,IF(FJ$16&gt;='様式３（療養者名簿）（⑤の場合）'!$O33,IF(FJ$16&lt;='様式３（療養者名簿）（⑤の場合）'!$W33,1,0),0),0)</f>
        <v>0</v>
      </c>
      <c r="FK24" s="139">
        <f>IF(FK$16-'様式３（療養者名簿）（⑤の場合）'!$O33+1&lt;=15,IF(FK$16&gt;='様式３（療養者名簿）（⑤の場合）'!$O33,IF(FK$16&lt;='様式３（療養者名簿）（⑤の場合）'!$W33,1,0),0),0)</f>
        <v>0</v>
      </c>
      <c r="FL24" s="139">
        <f>IF(FL$16-'様式３（療養者名簿）（⑤の場合）'!$O33+1&lt;=15,IF(FL$16&gt;='様式３（療養者名簿）（⑤の場合）'!$O33,IF(FL$16&lt;='様式３（療養者名簿）（⑤の場合）'!$W33,1,0),0),0)</f>
        <v>0</v>
      </c>
      <c r="FM24" s="139">
        <f>IF(FM$16-'様式３（療養者名簿）（⑤の場合）'!$O33+1&lt;=15,IF(FM$16&gt;='様式３（療養者名簿）（⑤の場合）'!$O33,IF(FM$16&lt;='様式３（療養者名簿）（⑤の場合）'!$W33,1,0),0),0)</f>
        <v>0</v>
      </c>
      <c r="FN24" s="139">
        <f>IF(FN$16-'様式３（療養者名簿）（⑤の場合）'!$O33+1&lt;=15,IF(FN$16&gt;='様式３（療養者名簿）（⑤の場合）'!$O33,IF(FN$16&lt;='様式３（療養者名簿）（⑤の場合）'!$W33,1,0),0),0)</f>
        <v>0</v>
      </c>
      <c r="FO24" s="139">
        <f>IF(FO$16-'様式３（療養者名簿）（⑤の場合）'!$O33+1&lt;=15,IF(FO$16&gt;='様式３（療養者名簿）（⑤の場合）'!$O33,IF(FO$16&lt;='様式３（療養者名簿）（⑤の場合）'!$W33,1,0),0),0)</f>
        <v>0</v>
      </c>
      <c r="FP24" s="139">
        <f>IF(FP$16-'様式３（療養者名簿）（⑤の場合）'!$O33+1&lt;=15,IF(FP$16&gt;='様式３（療養者名簿）（⑤の場合）'!$O33,IF(FP$16&lt;='様式３（療養者名簿）（⑤の場合）'!$W33,1,0),0),0)</f>
        <v>0</v>
      </c>
      <c r="FQ24" s="139">
        <f>IF(FQ$16-'様式３（療養者名簿）（⑤の場合）'!$O33+1&lt;=15,IF(FQ$16&gt;='様式３（療養者名簿）（⑤の場合）'!$O33,IF(FQ$16&lt;='様式３（療養者名簿）（⑤の場合）'!$W33,1,0),0),0)</f>
        <v>0</v>
      </c>
      <c r="FR24" s="139">
        <f>IF(FR$16-'様式３（療養者名簿）（⑤の場合）'!$O33+1&lt;=15,IF(FR$16&gt;='様式３（療養者名簿）（⑤の場合）'!$O33,IF(FR$16&lt;='様式３（療養者名簿）（⑤の場合）'!$W33,1,0),0),0)</f>
        <v>0</v>
      </c>
      <c r="FS24" s="139">
        <f>IF(FS$16-'様式３（療養者名簿）（⑤の場合）'!$O33+1&lt;=15,IF(FS$16&gt;='様式３（療養者名簿）（⑤の場合）'!$O33,IF(FS$16&lt;='様式３（療養者名簿）（⑤の場合）'!$W33,1,0),0),0)</f>
        <v>0</v>
      </c>
      <c r="FT24" s="139">
        <f>IF(FT$16-'様式３（療養者名簿）（⑤の場合）'!$O33+1&lt;=15,IF(FT$16&gt;='様式３（療養者名簿）（⑤の場合）'!$O33,IF(FT$16&lt;='様式３（療養者名簿）（⑤の場合）'!$W33,1,0),0),0)</f>
        <v>0</v>
      </c>
      <c r="FU24" s="139">
        <f>IF(FU$16-'様式３（療養者名簿）（⑤の場合）'!$O33+1&lt;=15,IF(FU$16&gt;='様式３（療養者名簿）（⑤の場合）'!$O33,IF(FU$16&lt;='様式３（療養者名簿）（⑤の場合）'!$W33,1,0),0),0)</f>
        <v>0</v>
      </c>
      <c r="FV24" s="139">
        <f>IF(FV$16-'様式３（療養者名簿）（⑤の場合）'!$O33+1&lt;=15,IF(FV$16&gt;='様式３（療養者名簿）（⑤の場合）'!$O33,IF(FV$16&lt;='様式３（療養者名簿）（⑤の場合）'!$W33,1,0),0),0)</f>
        <v>0</v>
      </c>
      <c r="FW24" s="139">
        <f>IF(FW$16-'様式３（療養者名簿）（⑤の場合）'!$O33+1&lt;=15,IF(FW$16&gt;='様式３（療養者名簿）（⑤の場合）'!$O33,IF(FW$16&lt;='様式３（療養者名簿）（⑤の場合）'!$W33,1,0),0),0)</f>
        <v>0</v>
      </c>
      <c r="FX24" s="139">
        <f>IF(FX$16-'様式３（療養者名簿）（⑤の場合）'!$O33+1&lt;=15,IF(FX$16&gt;='様式３（療養者名簿）（⑤の場合）'!$O33,IF(FX$16&lt;='様式３（療養者名簿）（⑤の場合）'!$W33,1,0),0),0)</f>
        <v>0</v>
      </c>
      <c r="FY24" s="139">
        <f>IF(FY$16-'様式３（療養者名簿）（⑤の場合）'!$O33+1&lt;=15,IF(FY$16&gt;='様式３（療養者名簿）（⑤の場合）'!$O33,IF(FY$16&lt;='様式３（療養者名簿）（⑤の場合）'!$W33,1,0),0),0)</f>
        <v>0</v>
      </c>
      <c r="FZ24" s="139">
        <f>IF(FZ$16-'様式３（療養者名簿）（⑤の場合）'!$O33+1&lt;=15,IF(FZ$16&gt;='様式３（療養者名簿）（⑤の場合）'!$O33,IF(FZ$16&lt;='様式３（療養者名簿）（⑤の場合）'!$W33,1,0),0),0)</f>
        <v>0</v>
      </c>
      <c r="GA24" s="139">
        <f>IF(GA$16-'様式３（療養者名簿）（⑤の場合）'!$O33+1&lt;=15,IF(GA$16&gt;='様式３（療養者名簿）（⑤の場合）'!$O33,IF(GA$16&lt;='様式３（療養者名簿）（⑤の場合）'!$W33,1,0),0),0)</f>
        <v>0</v>
      </c>
      <c r="GB24" s="139">
        <f>IF(GB$16-'様式３（療養者名簿）（⑤の場合）'!$O33+1&lt;=15,IF(GB$16&gt;='様式３（療養者名簿）（⑤の場合）'!$O33,IF(GB$16&lt;='様式３（療養者名簿）（⑤の場合）'!$W33,1,0),0),0)</f>
        <v>0</v>
      </c>
      <c r="GC24" s="139">
        <f>IF(GC$16-'様式３（療養者名簿）（⑤の場合）'!$O33+1&lt;=15,IF(GC$16&gt;='様式３（療養者名簿）（⑤の場合）'!$O33,IF(GC$16&lt;='様式３（療養者名簿）（⑤の場合）'!$W33,1,0),0),0)</f>
        <v>0</v>
      </c>
      <c r="GD24" s="139">
        <f>IF(GD$16-'様式３（療養者名簿）（⑤の場合）'!$O33+1&lt;=15,IF(GD$16&gt;='様式３（療養者名簿）（⑤の場合）'!$O33,IF(GD$16&lt;='様式３（療養者名簿）（⑤の場合）'!$W33,1,0),0),0)</f>
        <v>0</v>
      </c>
      <c r="GE24" s="139">
        <f>IF(GE$16-'様式３（療養者名簿）（⑤の場合）'!$O33+1&lt;=15,IF(GE$16&gt;='様式３（療養者名簿）（⑤の場合）'!$O33,IF(GE$16&lt;='様式３（療養者名簿）（⑤の場合）'!$W33,1,0),0),0)</f>
        <v>0</v>
      </c>
      <c r="GF24" s="139">
        <f>IF(GF$16-'様式３（療養者名簿）（⑤の場合）'!$O33+1&lt;=15,IF(GF$16&gt;='様式３（療養者名簿）（⑤の場合）'!$O33,IF(GF$16&lt;='様式３（療養者名簿）（⑤の場合）'!$W33,1,0),0),0)</f>
        <v>0</v>
      </c>
      <c r="GG24" s="139">
        <f>IF(GG$16-'様式３（療養者名簿）（⑤の場合）'!$O33+1&lt;=15,IF(GG$16&gt;='様式３（療養者名簿）（⑤の場合）'!$O33,IF(GG$16&lt;='様式３（療養者名簿）（⑤の場合）'!$W33,1,0),0),0)</f>
        <v>0</v>
      </c>
      <c r="GH24" s="139">
        <f>IF(GH$16-'様式３（療養者名簿）（⑤の場合）'!$O33+1&lt;=15,IF(GH$16&gt;='様式３（療養者名簿）（⑤の場合）'!$O33,IF(GH$16&lt;='様式３（療養者名簿）（⑤の場合）'!$W33,1,0),0),0)</f>
        <v>0</v>
      </c>
      <c r="GI24" s="139">
        <f>IF(GI$16-'様式３（療養者名簿）（⑤の場合）'!$O33+1&lt;=15,IF(GI$16&gt;='様式３（療養者名簿）（⑤の場合）'!$O33,IF(GI$16&lt;='様式３（療養者名簿）（⑤の場合）'!$W33,1,0),0),0)</f>
        <v>0</v>
      </c>
      <c r="GJ24" s="139">
        <f>IF(GJ$16-'様式３（療養者名簿）（⑤の場合）'!$O33+1&lt;=15,IF(GJ$16&gt;='様式３（療養者名簿）（⑤の場合）'!$O33,IF(GJ$16&lt;='様式３（療養者名簿）（⑤の場合）'!$W33,1,0),0),0)</f>
        <v>0</v>
      </c>
      <c r="GK24" s="139">
        <f>IF(GK$16-'様式３（療養者名簿）（⑤の場合）'!$O33+1&lt;=15,IF(GK$16&gt;='様式３（療養者名簿）（⑤の場合）'!$O33,IF(GK$16&lt;='様式３（療養者名簿）（⑤の場合）'!$W33,1,0),0),0)</f>
        <v>0</v>
      </c>
      <c r="GL24" s="139">
        <f>IF(GL$16-'様式３（療養者名簿）（⑤の場合）'!$O33+1&lt;=15,IF(GL$16&gt;='様式３（療養者名簿）（⑤の場合）'!$O33,IF(GL$16&lt;='様式３（療養者名簿）（⑤の場合）'!$W33,1,0),0),0)</f>
        <v>0</v>
      </c>
      <c r="GM24" s="139">
        <f>IF(GM$16-'様式３（療養者名簿）（⑤の場合）'!$O33+1&lt;=15,IF(GM$16&gt;='様式３（療養者名簿）（⑤の場合）'!$O33,IF(GM$16&lt;='様式３（療養者名簿）（⑤の場合）'!$W33,1,0),0),0)</f>
        <v>0</v>
      </c>
      <c r="GN24" s="139">
        <f>IF(GN$16-'様式３（療養者名簿）（⑤の場合）'!$O33+1&lt;=15,IF(GN$16&gt;='様式３（療養者名簿）（⑤の場合）'!$O33,IF(GN$16&lt;='様式３（療養者名簿）（⑤の場合）'!$W33,1,0),0),0)</f>
        <v>0</v>
      </c>
      <c r="GO24" s="139">
        <f>IF(GO$16-'様式３（療養者名簿）（⑤の場合）'!$O33+1&lt;=15,IF(GO$16&gt;='様式３（療養者名簿）（⑤の場合）'!$O33,IF(GO$16&lt;='様式３（療養者名簿）（⑤の場合）'!$W33,1,0),0),0)</f>
        <v>0</v>
      </c>
      <c r="GP24" s="139">
        <f>IF(GP$16-'様式３（療養者名簿）（⑤の場合）'!$O33+1&lt;=15,IF(GP$16&gt;='様式３（療養者名簿）（⑤の場合）'!$O33,IF(GP$16&lt;='様式３（療養者名簿）（⑤の場合）'!$W33,1,0),0),0)</f>
        <v>0</v>
      </c>
      <c r="GQ24" s="139">
        <f>IF(GQ$16-'様式３（療養者名簿）（⑤の場合）'!$O33+1&lt;=15,IF(GQ$16&gt;='様式３（療養者名簿）（⑤の場合）'!$O33,IF(GQ$16&lt;='様式３（療養者名簿）（⑤の場合）'!$W33,1,0),0),0)</f>
        <v>0</v>
      </c>
      <c r="GR24" s="139">
        <f>IF(GR$16-'様式３（療養者名簿）（⑤の場合）'!$O33+1&lt;=15,IF(GR$16&gt;='様式３（療養者名簿）（⑤の場合）'!$O33,IF(GR$16&lt;='様式３（療養者名簿）（⑤の場合）'!$W33,1,0),0),0)</f>
        <v>0</v>
      </c>
      <c r="GS24" s="139">
        <f>IF(GS$16-'様式３（療養者名簿）（⑤の場合）'!$O33+1&lt;=15,IF(GS$16&gt;='様式３（療養者名簿）（⑤の場合）'!$O33,IF(GS$16&lt;='様式３（療養者名簿）（⑤の場合）'!$W33,1,0),0),0)</f>
        <v>0</v>
      </c>
      <c r="GT24" s="139">
        <f>IF(GT$16-'様式３（療養者名簿）（⑤の場合）'!$O33+1&lt;=15,IF(GT$16&gt;='様式３（療養者名簿）（⑤の場合）'!$O33,IF(GT$16&lt;='様式３（療養者名簿）（⑤の場合）'!$W33,1,0),0),0)</f>
        <v>0</v>
      </c>
      <c r="GU24" s="139">
        <f>IF(GU$16-'様式３（療養者名簿）（⑤の場合）'!$O33+1&lt;=15,IF(GU$16&gt;='様式３（療養者名簿）（⑤の場合）'!$O33,IF(GU$16&lt;='様式３（療養者名簿）（⑤の場合）'!$W33,1,0),0),0)</f>
        <v>0</v>
      </c>
      <c r="GV24" s="139">
        <f>IF(GV$16-'様式３（療養者名簿）（⑤の場合）'!$O33+1&lt;=15,IF(GV$16&gt;='様式３（療養者名簿）（⑤の場合）'!$O33,IF(GV$16&lt;='様式３（療養者名簿）（⑤の場合）'!$W33,1,0),0),0)</f>
        <v>0</v>
      </c>
      <c r="GW24" s="139">
        <f>IF(GW$16-'様式３（療養者名簿）（⑤の場合）'!$O33+1&lt;=15,IF(GW$16&gt;='様式３（療養者名簿）（⑤の場合）'!$O33,IF(GW$16&lt;='様式３（療養者名簿）（⑤の場合）'!$W33,1,0),0),0)</f>
        <v>0</v>
      </c>
      <c r="GX24" s="139">
        <f>IF(GX$16-'様式３（療養者名簿）（⑤の場合）'!$O33+1&lt;=15,IF(GX$16&gt;='様式３（療養者名簿）（⑤の場合）'!$O33,IF(GX$16&lt;='様式３（療養者名簿）（⑤の場合）'!$W33,1,0),0),0)</f>
        <v>0</v>
      </c>
      <c r="GY24" s="139">
        <f>IF(GY$16-'様式３（療養者名簿）（⑤の場合）'!$O33+1&lt;=15,IF(GY$16&gt;='様式３（療養者名簿）（⑤の場合）'!$O33,IF(GY$16&lt;='様式３（療養者名簿）（⑤の場合）'!$W33,1,0),0),0)</f>
        <v>0</v>
      </c>
      <c r="GZ24" s="139">
        <f>IF(GZ$16-'様式３（療養者名簿）（⑤の場合）'!$O33+1&lt;=15,IF(GZ$16&gt;='様式３（療養者名簿）（⑤の場合）'!$O33,IF(GZ$16&lt;='様式３（療養者名簿）（⑤の場合）'!$W33,1,0),0),0)</f>
        <v>0</v>
      </c>
      <c r="HA24" s="139">
        <f>IF(HA$16-'様式３（療養者名簿）（⑤の場合）'!$O33+1&lt;=15,IF(HA$16&gt;='様式３（療養者名簿）（⑤の場合）'!$O33,IF(HA$16&lt;='様式３（療養者名簿）（⑤の場合）'!$W33,1,0),0),0)</f>
        <v>0</v>
      </c>
      <c r="HB24" s="139">
        <f>IF(HB$16-'様式３（療養者名簿）（⑤の場合）'!$O33+1&lt;=15,IF(HB$16&gt;='様式３（療養者名簿）（⑤の場合）'!$O33,IF(HB$16&lt;='様式３（療養者名簿）（⑤の場合）'!$W33,1,0),0),0)</f>
        <v>0</v>
      </c>
      <c r="HC24" s="139">
        <f>IF(HC$16-'様式３（療養者名簿）（⑤の場合）'!$O33+1&lt;=15,IF(HC$16&gt;='様式３（療養者名簿）（⑤の場合）'!$O33,IF(HC$16&lt;='様式３（療養者名簿）（⑤の場合）'!$W33,1,0),0),0)</f>
        <v>0</v>
      </c>
      <c r="HD24" s="139">
        <f>IF(HD$16-'様式３（療養者名簿）（⑤の場合）'!$O33+1&lt;=15,IF(HD$16&gt;='様式３（療養者名簿）（⑤の場合）'!$O33,IF(HD$16&lt;='様式３（療養者名簿）（⑤の場合）'!$W33,1,0),0),0)</f>
        <v>0</v>
      </c>
      <c r="HE24" s="139">
        <f>IF(HE$16-'様式３（療養者名簿）（⑤の場合）'!$O33+1&lt;=15,IF(HE$16&gt;='様式３（療養者名簿）（⑤の場合）'!$O33,IF(HE$16&lt;='様式３（療養者名簿）（⑤の場合）'!$W33,1,0),0),0)</f>
        <v>0</v>
      </c>
      <c r="HF24" s="139">
        <f>IF(HF$16-'様式３（療養者名簿）（⑤の場合）'!$O33+1&lt;=15,IF(HF$16&gt;='様式３（療養者名簿）（⑤の場合）'!$O33,IF(HF$16&lt;='様式３（療養者名簿）（⑤の場合）'!$W33,1,0),0),0)</f>
        <v>0</v>
      </c>
      <c r="HG24" s="139">
        <f>IF(HG$16-'様式３（療養者名簿）（⑤の場合）'!$O33+1&lt;=15,IF(HG$16&gt;='様式３（療養者名簿）（⑤の場合）'!$O33,IF(HG$16&lt;='様式３（療養者名簿）（⑤の場合）'!$W33,1,0),0),0)</f>
        <v>0</v>
      </c>
      <c r="HH24" s="139">
        <f>IF(HH$16-'様式３（療養者名簿）（⑤の場合）'!$O33+1&lt;=15,IF(HH$16&gt;='様式３（療養者名簿）（⑤の場合）'!$O33,IF(HH$16&lt;='様式３（療養者名簿）（⑤の場合）'!$W33,1,0),0),0)</f>
        <v>0</v>
      </c>
      <c r="HI24" s="139">
        <f>IF(HI$16-'様式３（療養者名簿）（⑤の場合）'!$O33+1&lt;=15,IF(HI$16&gt;='様式３（療養者名簿）（⑤の場合）'!$O33,IF(HI$16&lt;='様式３（療養者名簿）（⑤の場合）'!$W33,1,0),0),0)</f>
        <v>0</v>
      </c>
      <c r="HJ24" s="139">
        <f>IF(HJ$16-'様式３（療養者名簿）（⑤の場合）'!$O33+1&lt;=15,IF(HJ$16&gt;='様式３（療養者名簿）（⑤の場合）'!$O33,IF(HJ$16&lt;='様式３（療養者名簿）（⑤の場合）'!$W33,1,0),0),0)</f>
        <v>0</v>
      </c>
      <c r="HK24" s="139">
        <f>IF(HK$16-'様式３（療養者名簿）（⑤の場合）'!$O33+1&lt;=15,IF(HK$16&gt;='様式３（療養者名簿）（⑤の場合）'!$O33,IF(HK$16&lt;='様式３（療養者名簿）（⑤の場合）'!$W33,1,0),0),0)</f>
        <v>0</v>
      </c>
      <c r="HL24" s="139">
        <f>IF(HL$16-'様式３（療養者名簿）（⑤の場合）'!$O33+1&lt;=15,IF(HL$16&gt;='様式３（療養者名簿）（⑤の場合）'!$O33,IF(HL$16&lt;='様式３（療養者名簿）（⑤の場合）'!$W33,1,0),0),0)</f>
        <v>0</v>
      </c>
      <c r="HM24" s="139">
        <f>IF(HM$16-'様式３（療養者名簿）（⑤の場合）'!$O33+1&lt;=15,IF(HM$16&gt;='様式３（療養者名簿）（⑤の場合）'!$O33,IF(HM$16&lt;='様式３（療養者名簿）（⑤の場合）'!$W33,1,0),0),0)</f>
        <v>0</v>
      </c>
      <c r="HN24" s="139">
        <f>IF(HN$16-'様式３（療養者名簿）（⑤の場合）'!$O33+1&lt;=15,IF(HN$16&gt;='様式３（療養者名簿）（⑤の場合）'!$O33,IF(HN$16&lt;='様式３（療養者名簿）（⑤の場合）'!$W33,1,0),0),0)</f>
        <v>0</v>
      </c>
      <c r="HO24" s="139">
        <f>IF(HO$16-'様式３（療養者名簿）（⑤の場合）'!$O33+1&lt;=15,IF(HO$16&gt;='様式３（療養者名簿）（⑤の場合）'!$O33,IF(HO$16&lt;='様式３（療養者名簿）（⑤の場合）'!$W33,1,0),0),0)</f>
        <v>0</v>
      </c>
      <c r="HP24" s="139">
        <f>IF(HP$16-'様式３（療養者名簿）（⑤の場合）'!$O33+1&lt;=15,IF(HP$16&gt;='様式３（療養者名簿）（⑤の場合）'!$O33,IF(HP$16&lt;='様式３（療養者名簿）（⑤の場合）'!$W33,1,0),0),0)</f>
        <v>0</v>
      </c>
      <c r="HQ24" s="139">
        <f>IF(HQ$16-'様式３（療養者名簿）（⑤の場合）'!$O33+1&lt;=15,IF(HQ$16&gt;='様式３（療養者名簿）（⑤の場合）'!$O33,IF(HQ$16&lt;='様式３（療養者名簿）（⑤の場合）'!$W33,1,0),0),0)</f>
        <v>0</v>
      </c>
      <c r="HR24" s="139">
        <f>IF(HR$16-'様式３（療養者名簿）（⑤の場合）'!$O33+1&lt;=15,IF(HR$16&gt;='様式３（療養者名簿）（⑤の場合）'!$O33,IF(HR$16&lt;='様式３（療養者名簿）（⑤の場合）'!$W33,1,0),0),0)</f>
        <v>0</v>
      </c>
      <c r="HS24" s="139">
        <f>IF(HS$16-'様式３（療養者名簿）（⑤の場合）'!$O33+1&lt;=15,IF(HS$16&gt;='様式３（療養者名簿）（⑤の場合）'!$O33,IF(HS$16&lt;='様式３（療養者名簿）（⑤の場合）'!$W33,1,0),0),0)</f>
        <v>0</v>
      </c>
      <c r="HT24" s="139">
        <f>IF(HT$16-'様式３（療養者名簿）（⑤の場合）'!$O33+1&lt;=15,IF(HT$16&gt;='様式３（療養者名簿）（⑤の場合）'!$O33,IF(HT$16&lt;='様式３（療養者名簿）（⑤の場合）'!$W33,1,0),0),0)</f>
        <v>0</v>
      </c>
      <c r="HU24" s="139">
        <f>IF(HU$16-'様式３（療養者名簿）（⑤の場合）'!$O33+1&lt;=15,IF(HU$16&gt;='様式３（療養者名簿）（⑤の場合）'!$O33,IF(HU$16&lt;='様式３（療養者名簿）（⑤の場合）'!$W33,1,0),0),0)</f>
        <v>0</v>
      </c>
      <c r="HV24" s="139">
        <f>IF(HV$16-'様式３（療養者名簿）（⑤の場合）'!$O33+1&lt;=15,IF(HV$16&gt;='様式３（療養者名簿）（⑤の場合）'!$O33,IF(HV$16&lt;='様式３（療養者名簿）（⑤の場合）'!$W33,1,0),0),0)</f>
        <v>0</v>
      </c>
      <c r="HW24" s="139">
        <f>IF(HW$16-'様式３（療養者名簿）（⑤の場合）'!$O33+1&lt;=15,IF(HW$16&gt;='様式３（療養者名簿）（⑤の場合）'!$O33,IF(HW$16&lt;='様式３（療養者名簿）（⑤の場合）'!$W33,1,0),0),0)</f>
        <v>0</v>
      </c>
      <c r="HX24" s="139">
        <f>IF(HX$16-'様式３（療養者名簿）（⑤の場合）'!$O33+1&lt;=15,IF(HX$16&gt;='様式３（療養者名簿）（⑤の場合）'!$O33,IF(HX$16&lt;='様式３（療養者名簿）（⑤の場合）'!$W33,1,0),0),0)</f>
        <v>0</v>
      </c>
      <c r="HY24" s="139">
        <f>IF(HY$16-'様式３（療養者名簿）（⑤の場合）'!$O33+1&lt;=15,IF(HY$16&gt;='様式３（療養者名簿）（⑤の場合）'!$O33,IF(HY$16&lt;='様式３（療養者名簿）（⑤の場合）'!$W33,1,0),0),0)</f>
        <v>0</v>
      </c>
      <c r="HZ24" s="139">
        <f>IF(HZ$16-'様式３（療養者名簿）（⑤の場合）'!$O33+1&lt;=15,IF(HZ$16&gt;='様式３（療養者名簿）（⑤の場合）'!$O33,IF(HZ$16&lt;='様式３（療養者名簿）（⑤の場合）'!$W33,1,0),0),0)</f>
        <v>0</v>
      </c>
      <c r="IA24" s="139">
        <f>IF(IA$16-'様式３（療養者名簿）（⑤の場合）'!$O33+1&lt;=15,IF(IA$16&gt;='様式３（療養者名簿）（⑤の場合）'!$O33,IF(IA$16&lt;='様式３（療養者名簿）（⑤の場合）'!$W33,1,0),0),0)</f>
        <v>0</v>
      </c>
      <c r="IB24" s="139">
        <f>IF(IB$16-'様式３（療養者名簿）（⑤の場合）'!$O33+1&lt;=15,IF(IB$16&gt;='様式３（療養者名簿）（⑤の場合）'!$O33,IF(IB$16&lt;='様式３（療養者名簿）（⑤の場合）'!$W33,1,0),0),0)</f>
        <v>0</v>
      </c>
      <c r="IC24" s="139">
        <f>IF(IC$16-'様式３（療養者名簿）（⑤の場合）'!$O33+1&lt;=15,IF(IC$16&gt;='様式３（療養者名簿）（⑤の場合）'!$O33,IF(IC$16&lt;='様式３（療養者名簿）（⑤の場合）'!$W33,1,0),0),0)</f>
        <v>0</v>
      </c>
      <c r="ID24" s="139">
        <f>IF(ID$16-'様式３（療養者名簿）（⑤の場合）'!$O33+1&lt;=15,IF(ID$16&gt;='様式３（療養者名簿）（⑤の場合）'!$O33,IF(ID$16&lt;='様式３（療養者名簿）（⑤の場合）'!$W33,1,0),0),0)</f>
        <v>0</v>
      </c>
      <c r="IE24" s="139">
        <f>IF(IE$16-'様式３（療養者名簿）（⑤の場合）'!$O33+1&lt;=15,IF(IE$16&gt;='様式３（療養者名簿）（⑤の場合）'!$O33,IF(IE$16&lt;='様式３（療養者名簿）（⑤の場合）'!$W33,1,0),0),0)</f>
        <v>0</v>
      </c>
      <c r="IF24" s="139">
        <f>IF(IF$16-'様式３（療養者名簿）（⑤の場合）'!$O33+1&lt;=15,IF(IF$16&gt;='様式３（療養者名簿）（⑤の場合）'!$O33,IF(IF$16&lt;='様式３（療養者名簿）（⑤の場合）'!$W33,1,0),0),0)</f>
        <v>0</v>
      </c>
      <c r="IG24" s="139">
        <f>IF(IG$16-'様式３（療養者名簿）（⑤の場合）'!$O33+1&lt;=15,IF(IG$16&gt;='様式３（療養者名簿）（⑤の場合）'!$O33,IF(IG$16&lt;='様式３（療養者名簿）（⑤の場合）'!$W33,1,0),0),0)</f>
        <v>0</v>
      </c>
      <c r="IH24" s="139">
        <f>IF(IH$16-'様式３（療養者名簿）（⑤の場合）'!$O33+1&lt;=15,IF(IH$16&gt;='様式３（療養者名簿）（⑤の場合）'!$O33,IF(IH$16&lt;='様式３（療養者名簿）（⑤の場合）'!$W33,1,0),0),0)</f>
        <v>0</v>
      </c>
      <c r="II24" s="139">
        <f>IF(II$16-'様式３（療養者名簿）（⑤の場合）'!$O33+1&lt;=15,IF(II$16&gt;='様式３（療養者名簿）（⑤の場合）'!$O33,IF(II$16&lt;='様式３（療養者名簿）（⑤の場合）'!$W33,1,0),0),0)</f>
        <v>0</v>
      </c>
      <c r="IJ24" s="139">
        <f>IF(IJ$16-'様式３（療養者名簿）（⑤の場合）'!$O33+1&lt;=15,IF(IJ$16&gt;='様式３（療養者名簿）（⑤の場合）'!$O33,IF(IJ$16&lt;='様式３（療養者名簿）（⑤の場合）'!$W33,1,0),0),0)</f>
        <v>0</v>
      </c>
      <c r="IK24" s="139">
        <f>IF(IK$16-'様式３（療養者名簿）（⑤の場合）'!$O33+1&lt;=15,IF(IK$16&gt;='様式３（療養者名簿）（⑤の場合）'!$O33,IF(IK$16&lt;='様式３（療養者名簿）（⑤の場合）'!$W33,1,0),0),0)</f>
        <v>0</v>
      </c>
      <c r="IL24" s="139">
        <f>IF(IL$16-'様式３（療養者名簿）（⑤の場合）'!$O33+1&lt;=15,IF(IL$16&gt;='様式３（療養者名簿）（⑤の場合）'!$O33,IF(IL$16&lt;='様式３（療養者名簿）（⑤の場合）'!$W33,1,0),0),0)</f>
        <v>0</v>
      </c>
      <c r="IM24" s="139">
        <f>IF(IM$16-'様式３（療養者名簿）（⑤の場合）'!$O33+1&lt;=15,IF(IM$16&gt;='様式３（療養者名簿）（⑤の場合）'!$O33,IF(IM$16&lt;='様式３（療養者名簿）（⑤の場合）'!$W33,1,0),0),0)</f>
        <v>0</v>
      </c>
      <c r="IN24" s="139">
        <f>IF(IN$16-'様式３（療養者名簿）（⑤の場合）'!$O33+1&lt;=15,IF(IN$16&gt;='様式３（療養者名簿）（⑤の場合）'!$O33,IF(IN$16&lt;='様式３（療養者名簿）（⑤の場合）'!$W33,1,0),0),0)</f>
        <v>0</v>
      </c>
      <c r="IO24" s="139">
        <f>IF(IO$16-'様式３（療養者名簿）（⑤の場合）'!$O33+1&lt;=15,IF(IO$16&gt;='様式３（療養者名簿）（⑤の場合）'!$O33,IF(IO$16&lt;='様式３（療養者名簿）（⑤の場合）'!$W33,1,0),0),0)</f>
        <v>0</v>
      </c>
      <c r="IP24" s="139">
        <f>IF(IP$16-'様式３（療養者名簿）（⑤の場合）'!$O33+1&lt;=15,IF(IP$16&gt;='様式３（療養者名簿）（⑤の場合）'!$O33,IF(IP$16&lt;='様式３（療養者名簿）（⑤の場合）'!$W33,1,0),0),0)</f>
        <v>0</v>
      </c>
      <c r="IQ24" s="139">
        <f>IF(IQ$16-'様式３（療養者名簿）（⑤の場合）'!$O33+1&lt;=15,IF(IQ$16&gt;='様式３（療養者名簿）（⑤の場合）'!$O33,IF(IQ$16&lt;='様式３（療養者名簿）（⑤の場合）'!$W33,1,0),0),0)</f>
        <v>0</v>
      </c>
      <c r="IR24" s="139">
        <f>IF(IR$16-'様式３（療養者名簿）（⑤の場合）'!$O33+1&lt;=15,IF(IR$16&gt;='様式３（療養者名簿）（⑤の場合）'!$O33,IF(IR$16&lt;='様式３（療養者名簿）（⑤の場合）'!$W33,1,0),0),0)</f>
        <v>0</v>
      </c>
      <c r="IS24" s="139">
        <f>IF(IS$16-'様式３（療養者名簿）（⑤の場合）'!$O33+1&lt;=15,IF(IS$16&gt;='様式３（療養者名簿）（⑤の場合）'!$O33,IF(IS$16&lt;='様式３（療養者名簿）（⑤の場合）'!$W33,1,0),0),0)</f>
        <v>0</v>
      </c>
      <c r="IT24" s="139">
        <f>IF(IT$16-'様式３（療養者名簿）（⑤の場合）'!$O33+1&lt;=15,IF(IT$16&gt;='様式３（療養者名簿）（⑤の場合）'!$O33,IF(IT$16&lt;='様式３（療養者名簿）（⑤の場合）'!$W33,1,0),0),0)</f>
        <v>0</v>
      </c>
      <c r="IU24" s="139">
        <f>IF(IU$16-'様式３（療養者名簿）（⑤の場合）'!$O33+1&lt;=15,IF(IU$16&gt;='様式３（療養者名簿）（⑤の場合）'!$O33,IF(IU$16&lt;='様式３（療養者名簿）（⑤の場合）'!$W33,1,0),0),0)</f>
        <v>0</v>
      </c>
      <c r="IV24" s="139">
        <f>IF(IV$16-'様式３（療養者名簿）（⑤の場合）'!$O33+1&lt;=15,IF(IV$16&gt;='様式３（療養者名簿）（⑤の場合）'!$O33,IF(IV$16&lt;='様式３（療養者名簿）（⑤の場合）'!$W33,1,0),0),0)</f>
        <v>0</v>
      </c>
      <c r="IW24" s="139">
        <f>IF(IW$16-'様式３（療養者名簿）（⑤の場合）'!$O33+1&lt;=15,IF(IW$16&gt;='様式３（療養者名簿）（⑤の場合）'!$O33,IF(IW$16&lt;='様式３（療養者名簿）（⑤の場合）'!$W33,1,0),0),0)</f>
        <v>0</v>
      </c>
      <c r="IX24" s="139">
        <f>IF(IX$16-'様式３（療養者名簿）（⑤の場合）'!$O33+1&lt;=15,IF(IX$16&gt;='様式３（療養者名簿）（⑤の場合）'!$O33,IF(IX$16&lt;='様式３（療養者名簿）（⑤の場合）'!$W33,1,0),0),0)</f>
        <v>0</v>
      </c>
      <c r="IY24" s="139">
        <f>IF(IY$16-'様式３（療養者名簿）（⑤の場合）'!$O33+1&lt;=15,IF(IY$16&gt;='様式３（療養者名簿）（⑤の場合）'!$O33,IF(IY$16&lt;='様式３（療養者名簿）（⑤の場合）'!$W33,1,0),0),0)</f>
        <v>0</v>
      </c>
      <c r="IZ24" s="139">
        <f>IF(IZ$16-'様式３（療養者名簿）（⑤の場合）'!$O33+1&lt;=15,IF(IZ$16&gt;='様式３（療養者名簿）（⑤の場合）'!$O33,IF(IZ$16&lt;='様式３（療養者名簿）（⑤の場合）'!$W33,1,0),0),0)</f>
        <v>0</v>
      </c>
      <c r="JA24" s="139">
        <f>IF(JA$16-'様式３（療養者名簿）（⑤の場合）'!$O33+1&lt;=15,IF(JA$16&gt;='様式３（療養者名簿）（⑤の場合）'!$O33,IF(JA$16&lt;='様式３（療養者名簿）（⑤の場合）'!$W33,1,0),0),0)</f>
        <v>0</v>
      </c>
      <c r="JB24" s="139">
        <f>IF(JB$16-'様式３（療養者名簿）（⑤の場合）'!$O33+1&lt;=15,IF(JB$16&gt;='様式３（療養者名簿）（⑤の場合）'!$O33,IF(JB$16&lt;='様式３（療養者名簿）（⑤の場合）'!$W33,1,0),0),0)</f>
        <v>0</v>
      </c>
      <c r="JC24" s="139">
        <f>IF(JC$16-'様式３（療養者名簿）（⑤の場合）'!$O33+1&lt;=15,IF(JC$16&gt;='様式３（療養者名簿）（⑤の場合）'!$O33,IF(JC$16&lt;='様式３（療養者名簿）（⑤の場合）'!$W33,1,0),0),0)</f>
        <v>0</v>
      </c>
      <c r="JD24" s="139">
        <f>IF(JD$16-'様式３（療養者名簿）（⑤の場合）'!$O33+1&lt;=15,IF(JD$16&gt;='様式３（療養者名簿）（⑤の場合）'!$O33,IF(JD$16&lt;='様式３（療養者名簿）（⑤の場合）'!$W33,1,0),0),0)</f>
        <v>0</v>
      </c>
      <c r="JE24" s="139">
        <f>IF(JE$16-'様式３（療養者名簿）（⑤の場合）'!$O33+1&lt;=15,IF(JE$16&gt;='様式３（療養者名簿）（⑤の場合）'!$O33,IF(JE$16&lt;='様式３（療養者名簿）（⑤の場合）'!$W33,1,0),0),0)</f>
        <v>0</v>
      </c>
      <c r="JF24" s="139">
        <f>IF(JF$16-'様式３（療養者名簿）（⑤の場合）'!$O33+1&lt;=15,IF(JF$16&gt;='様式３（療養者名簿）（⑤の場合）'!$O33,IF(JF$16&lt;='様式３（療養者名簿）（⑤の場合）'!$W33,1,0),0),0)</f>
        <v>0</v>
      </c>
      <c r="JG24" s="139">
        <f>IF(JG$16-'様式３（療養者名簿）（⑤の場合）'!$O33+1&lt;=15,IF(JG$16&gt;='様式３（療養者名簿）（⑤の場合）'!$O33,IF(JG$16&lt;='様式３（療養者名簿）（⑤の場合）'!$W33,1,0),0),0)</f>
        <v>0</v>
      </c>
      <c r="JH24" s="139">
        <f>IF(JH$16-'様式３（療養者名簿）（⑤の場合）'!$O33+1&lt;=15,IF(JH$16&gt;='様式３（療養者名簿）（⑤の場合）'!$O33,IF(JH$16&lt;='様式３（療養者名簿）（⑤の場合）'!$W33,1,0),0),0)</f>
        <v>0</v>
      </c>
      <c r="JI24" s="139">
        <f>IF(JI$16-'様式３（療養者名簿）（⑤の場合）'!$O33+1&lt;=15,IF(JI$16&gt;='様式３（療養者名簿）（⑤の場合）'!$O33,IF(JI$16&lt;='様式３（療養者名簿）（⑤の場合）'!$W33,1,0),0),0)</f>
        <v>0</v>
      </c>
      <c r="JJ24" s="139">
        <f>IF(JJ$16-'様式３（療養者名簿）（⑤の場合）'!$O33+1&lt;=15,IF(JJ$16&gt;='様式３（療養者名簿）（⑤の場合）'!$O33,IF(JJ$16&lt;='様式３（療養者名簿）（⑤の場合）'!$W33,1,0),0),0)</f>
        <v>0</v>
      </c>
      <c r="JK24" s="139">
        <f>IF(JK$16-'様式３（療養者名簿）（⑤の場合）'!$O33+1&lt;=15,IF(JK$16&gt;='様式３（療養者名簿）（⑤の場合）'!$O33,IF(JK$16&lt;='様式３（療養者名簿）（⑤の場合）'!$W33,1,0),0),0)</f>
        <v>0</v>
      </c>
      <c r="JL24" s="139">
        <f>IF(JL$16-'様式３（療養者名簿）（⑤の場合）'!$O33+1&lt;=15,IF(JL$16&gt;='様式３（療養者名簿）（⑤の場合）'!$O33,IF(JL$16&lt;='様式３（療養者名簿）（⑤の場合）'!$W33,1,0),0),0)</f>
        <v>0</v>
      </c>
      <c r="JM24" s="139">
        <f>IF(JM$16-'様式３（療養者名簿）（⑤の場合）'!$O33+1&lt;=15,IF(JM$16&gt;='様式３（療養者名簿）（⑤の場合）'!$O33,IF(JM$16&lt;='様式３（療養者名簿）（⑤の場合）'!$W33,1,0),0),0)</f>
        <v>0</v>
      </c>
      <c r="JN24" s="139">
        <f>IF(JN$16-'様式３（療養者名簿）（⑤の場合）'!$O33+1&lt;=15,IF(JN$16&gt;='様式３（療養者名簿）（⑤の場合）'!$O33,IF(JN$16&lt;='様式３（療養者名簿）（⑤の場合）'!$W33,1,0),0),0)</f>
        <v>0</v>
      </c>
      <c r="JO24" s="139">
        <f>IF(JO$16-'様式３（療養者名簿）（⑤の場合）'!$O33+1&lt;=15,IF(JO$16&gt;='様式３（療養者名簿）（⑤の場合）'!$O33,IF(JO$16&lt;='様式３（療養者名簿）（⑤の場合）'!$W33,1,0),0),0)</f>
        <v>0</v>
      </c>
      <c r="JP24" s="139">
        <f>IF(JP$16-'様式３（療養者名簿）（⑤の場合）'!$O33+1&lt;=15,IF(JP$16&gt;='様式３（療養者名簿）（⑤の場合）'!$O33,IF(JP$16&lt;='様式３（療養者名簿）（⑤の場合）'!$W33,1,0),0),0)</f>
        <v>0</v>
      </c>
      <c r="JQ24" s="139">
        <f>IF(JQ$16-'様式３（療養者名簿）（⑤の場合）'!$O33+1&lt;=15,IF(JQ$16&gt;='様式３（療養者名簿）（⑤の場合）'!$O33,IF(JQ$16&lt;='様式３（療養者名簿）（⑤の場合）'!$W33,1,0),0),0)</f>
        <v>0</v>
      </c>
      <c r="JR24" s="139">
        <f>IF(JR$16-'様式３（療養者名簿）（⑤の場合）'!$O33+1&lt;=15,IF(JR$16&gt;='様式３（療養者名簿）（⑤の場合）'!$O33,IF(JR$16&lt;='様式３（療養者名簿）（⑤の場合）'!$W33,1,0),0),0)</f>
        <v>0</v>
      </c>
      <c r="JS24" s="139">
        <f>IF(JS$16-'様式３（療養者名簿）（⑤の場合）'!$O33+1&lt;=15,IF(JS$16&gt;='様式３（療養者名簿）（⑤の場合）'!$O33,IF(JS$16&lt;='様式３（療養者名簿）（⑤の場合）'!$W33,1,0),0),0)</f>
        <v>0</v>
      </c>
      <c r="JT24" s="139">
        <f>IF(JT$16-'様式３（療養者名簿）（⑤の場合）'!$O33+1&lt;=15,IF(JT$16&gt;='様式３（療養者名簿）（⑤の場合）'!$O33,IF(JT$16&lt;='様式３（療養者名簿）（⑤の場合）'!$W33,1,0),0),0)</f>
        <v>0</v>
      </c>
      <c r="JU24" s="139">
        <f>IF(JU$16-'様式３（療養者名簿）（⑤の場合）'!$O33+1&lt;=15,IF(JU$16&gt;='様式３（療養者名簿）（⑤の場合）'!$O33,IF(JU$16&lt;='様式３（療養者名簿）（⑤の場合）'!$W33,1,0),0),0)</f>
        <v>0</v>
      </c>
      <c r="JV24" s="139">
        <f>IF(JV$16-'様式３（療養者名簿）（⑤の場合）'!$O33+1&lt;=15,IF(JV$16&gt;='様式３（療養者名簿）（⑤の場合）'!$O33,IF(JV$16&lt;='様式３（療養者名簿）（⑤の場合）'!$W33,1,0),0),0)</f>
        <v>0</v>
      </c>
      <c r="JW24" s="139">
        <f>IF(JW$16-'様式３（療養者名簿）（⑤の場合）'!$O33+1&lt;=15,IF(JW$16&gt;='様式３（療養者名簿）（⑤の場合）'!$O33,IF(JW$16&lt;='様式３（療養者名簿）（⑤の場合）'!$W33,1,0),0),0)</f>
        <v>0</v>
      </c>
      <c r="JX24" s="139">
        <f>IF(JX$16-'様式３（療養者名簿）（⑤の場合）'!$O33+1&lt;=15,IF(JX$16&gt;='様式３（療養者名簿）（⑤の場合）'!$O33,IF(JX$16&lt;='様式３（療養者名簿）（⑤の場合）'!$W33,1,0),0),0)</f>
        <v>0</v>
      </c>
      <c r="JY24" s="139">
        <f>IF(JY$16-'様式３（療養者名簿）（⑤の場合）'!$O33+1&lt;=15,IF(JY$16&gt;='様式３（療養者名簿）（⑤の場合）'!$O33,IF(JY$16&lt;='様式３（療養者名簿）（⑤の場合）'!$W33,1,0),0),0)</f>
        <v>0</v>
      </c>
      <c r="JZ24" s="139">
        <f>IF(JZ$16-'様式３（療養者名簿）（⑤の場合）'!$O33+1&lt;=15,IF(JZ$16&gt;='様式３（療養者名簿）（⑤の場合）'!$O33,IF(JZ$16&lt;='様式３（療養者名簿）（⑤の場合）'!$W33,1,0),0),0)</f>
        <v>0</v>
      </c>
      <c r="KA24" s="139">
        <f>IF(KA$16-'様式３（療養者名簿）（⑤の場合）'!$O33+1&lt;=15,IF(KA$16&gt;='様式３（療養者名簿）（⑤の場合）'!$O33,IF(KA$16&lt;='様式３（療養者名簿）（⑤の場合）'!$W33,1,0),0),0)</f>
        <v>0</v>
      </c>
      <c r="KB24" s="139">
        <f>IF(KB$16-'様式３（療養者名簿）（⑤の場合）'!$O33+1&lt;=15,IF(KB$16&gt;='様式３（療養者名簿）（⑤の場合）'!$O33,IF(KB$16&lt;='様式３（療養者名簿）（⑤の場合）'!$W33,1,0),0),0)</f>
        <v>0</v>
      </c>
      <c r="KC24" s="139">
        <f>IF(KC$16-'様式３（療養者名簿）（⑤の場合）'!$O33+1&lt;=15,IF(KC$16&gt;='様式３（療養者名簿）（⑤の場合）'!$O33,IF(KC$16&lt;='様式３（療養者名簿）（⑤の場合）'!$W33,1,0),0),0)</f>
        <v>0</v>
      </c>
      <c r="KD24" s="139">
        <f>IF(KD$16-'様式３（療養者名簿）（⑤の場合）'!$O33+1&lt;=15,IF(KD$16&gt;='様式３（療養者名簿）（⑤の場合）'!$O33,IF(KD$16&lt;='様式３（療養者名簿）（⑤の場合）'!$W33,1,0),0),0)</f>
        <v>0</v>
      </c>
      <c r="KE24" s="139">
        <f>IF(KE$16-'様式３（療養者名簿）（⑤の場合）'!$O33+1&lt;=15,IF(KE$16&gt;='様式３（療養者名簿）（⑤の場合）'!$O33,IF(KE$16&lt;='様式３（療養者名簿）（⑤の場合）'!$W33,1,0),0),0)</f>
        <v>0</v>
      </c>
      <c r="KF24" s="139">
        <f>IF(KF$16-'様式３（療養者名簿）（⑤の場合）'!$O33+1&lt;=15,IF(KF$16&gt;='様式３（療養者名簿）（⑤の場合）'!$O33,IF(KF$16&lt;='様式３（療養者名簿）（⑤の場合）'!$W33,1,0),0),0)</f>
        <v>0</v>
      </c>
      <c r="KG24" s="139">
        <f>IF(KG$16-'様式３（療養者名簿）（⑤の場合）'!$O33+1&lt;=15,IF(KG$16&gt;='様式３（療養者名簿）（⑤の場合）'!$O33,IF(KG$16&lt;='様式３（療養者名簿）（⑤の場合）'!$W33,1,0),0),0)</f>
        <v>0</v>
      </c>
      <c r="KH24" s="139">
        <f>IF(KH$16-'様式３（療養者名簿）（⑤の場合）'!$O33+1&lt;=15,IF(KH$16&gt;='様式３（療養者名簿）（⑤の場合）'!$O33,IF(KH$16&lt;='様式３（療養者名簿）（⑤の場合）'!$W33,1,0),0),0)</f>
        <v>0</v>
      </c>
      <c r="KI24" s="139">
        <f>IF(KI$16-'様式３（療養者名簿）（⑤の場合）'!$O33+1&lt;=15,IF(KI$16&gt;='様式３（療養者名簿）（⑤の場合）'!$O33,IF(KI$16&lt;='様式３（療養者名簿）（⑤の場合）'!$W33,1,0),0),0)</f>
        <v>0</v>
      </c>
      <c r="KJ24" s="139">
        <f>IF(KJ$16-'様式３（療養者名簿）（⑤の場合）'!$O33+1&lt;=15,IF(KJ$16&gt;='様式３（療養者名簿）（⑤の場合）'!$O33,IF(KJ$16&lt;='様式３（療養者名簿）（⑤の場合）'!$W33,1,0),0),0)</f>
        <v>0</v>
      </c>
      <c r="KK24" s="139">
        <f>IF(KK$16-'様式３（療養者名簿）（⑤の場合）'!$O33+1&lt;=15,IF(KK$16&gt;='様式３（療養者名簿）（⑤の場合）'!$O33,IF(KK$16&lt;='様式３（療養者名簿）（⑤の場合）'!$W33,1,0),0),0)</f>
        <v>0</v>
      </c>
      <c r="KL24" s="139">
        <f>IF(KL$16-'様式３（療養者名簿）（⑤の場合）'!$O33+1&lt;=15,IF(KL$16&gt;='様式３（療養者名簿）（⑤の場合）'!$O33,IF(KL$16&lt;='様式３（療養者名簿）（⑤の場合）'!$W33,1,0),0),0)</f>
        <v>0</v>
      </c>
      <c r="KM24" s="139">
        <f>IF(KM$16-'様式３（療養者名簿）（⑤の場合）'!$O33+1&lt;=15,IF(KM$16&gt;='様式３（療養者名簿）（⑤の場合）'!$O33,IF(KM$16&lt;='様式３（療養者名簿）（⑤の場合）'!$W33,1,0),0),0)</f>
        <v>0</v>
      </c>
      <c r="KN24" s="139">
        <f>IF(KN$16-'様式３（療養者名簿）（⑤の場合）'!$O33+1&lt;=15,IF(KN$16&gt;='様式３（療養者名簿）（⑤の場合）'!$O33,IF(KN$16&lt;='様式３（療養者名簿）（⑤の場合）'!$W33,1,0),0),0)</f>
        <v>0</v>
      </c>
      <c r="KO24" s="139">
        <f>IF(KO$16-'様式３（療養者名簿）（⑤の場合）'!$O33+1&lt;=15,IF(KO$16&gt;='様式３（療養者名簿）（⑤の場合）'!$O33,IF(KO$16&lt;='様式３（療養者名簿）（⑤の場合）'!$W33,1,0),0),0)</f>
        <v>0</v>
      </c>
      <c r="KP24" s="139">
        <f>IF(KP$16-'様式３（療養者名簿）（⑤の場合）'!$O33+1&lt;=15,IF(KP$16&gt;='様式３（療養者名簿）（⑤の場合）'!$O33,IF(KP$16&lt;='様式３（療養者名簿）（⑤の場合）'!$W33,1,0),0),0)</f>
        <v>0</v>
      </c>
      <c r="KQ24" s="139">
        <f>IF(KQ$16-'様式３（療養者名簿）（⑤の場合）'!$O33+1&lt;=15,IF(KQ$16&gt;='様式３（療養者名簿）（⑤の場合）'!$O33,IF(KQ$16&lt;='様式３（療養者名簿）（⑤の場合）'!$W33,1,0),0),0)</f>
        <v>0</v>
      </c>
      <c r="KR24" s="139">
        <f>IF(KR$16-'様式３（療養者名簿）（⑤の場合）'!$O33+1&lt;=15,IF(KR$16&gt;='様式３（療養者名簿）（⑤の場合）'!$O33,IF(KR$16&lt;='様式３（療養者名簿）（⑤の場合）'!$W33,1,0),0),0)</f>
        <v>0</v>
      </c>
      <c r="KS24" s="139">
        <f>IF(KS$16-'様式３（療養者名簿）（⑤の場合）'!$O33+1&lt;=15,IF(KS$16&gt;='様式３（療養者名簿）（⑤の場合）'!$O33,IF(KS$16&lt;='様式３（療養者名簿）（⑤の場合）'!$W33,1,0),0),0)</f>
        <v>0</v>
      </c>
      <c r="KT24" s="139">
        <f>IF(KT$16-'様式３（療養者名簿）（⑤の場合）'!$O33+1&lt;=15,IF(KT$16&gt;='様式３（療養者名簿）（⑤の場合）'!$O33,IF(KT$16&lt;='様式３（療養者名簿）（⑤の場合）'!$W33,1,0),0),0)</f>
        <v>0</v>
      </c>
      <c r="KU24" s="139">
        <f>IF(KU$16-'様式３（療養者名簿）（⑤の場合）'!$O33+1&lt;=15,IF(KU$16&gt;='様式３（療養者名簿）（⑤の場合）'!$O33,IF(KU$16&lt;='様式３（療養者名簿）（⑤の場合）'!$W33,1,0),0),0)</f>
        <v>0</v>
      </c>
      <c r="KV24" s="139">
        <f>IF(KV$16-'様式３（療養者名簿）（⑤の場合）'!$O33+1&lt;=15,IF(KV$16&gt;='様式３（療養者名簿）（⑤の場合）'!$O33,IF(KV$16&lt;='様式３（療養者名簿）（⑤の場合）'!$W33,1,0),0),0)</f>
        <v>0</v>
      </c>
      <c r="KW24" s="139">
        <f>IF(KW$16-'様式３（療養者名簿）（⑤の場合）'!$O33+1&lt;=15,IF(KW$16&gt;='様式３（療養者名簿）（⑤の場合）'!$O33,IF(KW$16&lt;='様式３（療養者名簿）（⑤の場合）'!$W33,1,0),0),0)</f>
        <v>0</v>
      </c>
      <c r="KX24" s="139">
        <f>IF(KX$16-'様式３（療養者名簿）（⑤の場合）'!$O33+1&lt;=15,IF(KX$16&gt;='様式３（療養者名簿）（⑤の場合）'!$O33,IF(KX$16&lt;='様式３（療養者名簿）（⑤の場合）'!$W33,1,0),0),0)</f>
        <v>0</v>
      </c>
      <c r="KY24" s="139">
        <f>IF(KY$16-'様式３（療養者名簿）（⑤の場合）'!$O33+1&lt;=15,IF(KY$16&gt;='様式３（療養者名簿）（⑤の場合）'!$O33,IF(KY$16&lt;='様式３（療養者名簿）（⑤の場合）'!$W33,1,0),0),0)</f>
        <v>0</v>
      </c>
      <c r="KZ24" s="139">
        <f>IF(KZ$16-'様式３（療養者名簿）（⑤の場合）'!$O33+1&lt;=15,IF(KZ$16&gt;='様式３（療養者名簿）（⑤の場合）'!$O33,IF(KZ$16&lt;='様式３（療養者名簿）（⑤の場合）'!$W33,1,0),0),0)</f>
        <v>0</v>
      </c>
      <c r="LA24" s="139">
        <f>IF(LA$16-'様式３（療養者名簿）（⑤の場合）'!$O33+1&lt;=15,IF(LA$16&gt;='様式３（療養者名簿）（⑤の場合）'!$O33,IF(LA$16&lt;='様式３（療養者名簿）（⑤の場合）'!$W33,1,0),0),0)</f>
        <v>0</v>
      </c>
      <c r="LB24" s="139">
        <f>IF(LB$16-'様式３（療養者名簿）（⑤の場合）'!$O33+1&lt;=15,IF(LB$16&gt;='様式３（療養者名簿）（⑤の場合）'!$O33,IF(LB$16&lt;='様式３（療養者名簿）（⑤の場合）'!$W33,1,0),0),0)</f>
        <v>0</v>
      </c>
      <c r="LC24" s="139">
        <f>IF(LC$16-'様式３（療養者名簿）（⑤の場合）'!$O33+1&lt;=15,IF(LC$16&gt;='様式３（療養者名簿）（⑤の場合）'!$O33,IF(LC$16&lt;='様式３（療養者名簿）（⑤の場合）'!$W33,1,0),0),0)</f>
        <v>0</v>
      </c>
      <c r="LD24" s="139">
        <f>IF(LD$16-'様式３（療養者名簿）（⑤の場合）'!$O33+1&lt;=15,IF(LD$16&gt;='様式３（療養者名簿）（⑤の場合）'!$O33,IF(LD$16&lt;='様式３（療養者名簿）（⑤の場合）'!$W33,1,0),0),0)</f>
        <v>0</v>
      </c>
      <c r="LE24" s="139">
        <f>IF(LE$16-'様式３（療養者名簿）（⑤の場合）'!$O33+1&lt;=15,IF(LE$16&gt;='様式３（療養者名簿）（⑤の場合）'!$O33,IF(LE$16&lt;='様式３（療養者名簿）（⑤の場合）'!$W33,1,0),0),0)</f>
        <v>0</v>
      </c>
      <c r="LF24" s="139">
        <f>IF(LF$16-'様式３（療養者名簿）（⑤の場合）'!$O33+1&lt;=15,IF(LF$16&gt;='様式３（療養者名簿）（⑤の場合）'!$O33,IF(LF$16&lt;='様式３（療養者名簿）（⑤の場合）'!$W33,1,0),0),0)</f>
        <v>0</v>
      </c>
      <c r="LG24" s="139">
        <f>IF(LG$16-'様式３（療養者名簿）（⑤の場合）'!$O33+1&lt;=15,IF(LG$16&gt;='様式３（療養者名簿）（⑤の場合）'!$O33,IF(LG$16&lt;='様式３（療養者名簿）（⑤の場合）'!$W33,1,0),0),0)</f>
        <v>0</v>
      </c>
      <c r="LH24" s="139">
        <f>IF(LH$16-'様式３（療養者名簿）（⑤の場合）'!$O33+1&lt;=15,IF(LH$16&gt;='様式３（療養者名簿）（⑤の場合）'!$O33,IF(LH$16&lt;='様式３（療養者名簿）（⑤の場合）'!$W33,1,0),0),0)</f>
        <v>0</v>
      </c>
      <c r="LI24" s="139">
        <f>IF(LI$16-'様式３（療養者名簿）（⑤の場合）'!$O33+1&lt;=15,IF(LI$16&gt;='様式３（療養者名簿）（⑤の場合）'!$O33,IF(LI$16&lt;='様式３（療養者名簿）（⑤の場合）'!$W33,1,0),0),0)</f>
        <v>0</v>
      </c>
      <c r="LJ24" s="139">
        <f>IF(LJ$16-'様式３（療養者名簿）（⑤の場合）'!$O33+1&lt;=15,IF(LJ$16&gt;='様式３（療養者名簿）（⑤の場合）'!$O33,IF(LJ$16&lt;='様式３（療養者名簿）（⑤の場合）'!$W33,1,0),0),0)</f>
        <v>0</v>
      </c>
      <c r="LK24" s="139">
        <f>IF(LK$16-'様式３（療養者名簿）（⑤の場合）'!$O33+1&lt;=15,IF(LK$16&gt;='様式３（療養者名簿）（⑤の場合）'!$O33,IF(LK$16&lt;='様式３（療養者名簿）（⑤の場合）'!$W33,1,0),0),0)</f>
        <v>0</v>
      </c>
      <c r="LL24" s="139">
        <f>IF(LL$16-'様式３（療養者名簿）（⑤の場合）'!$O33+1&lt;=15,IF(LL$16&gt;='様式３（療養者名簿）（⑤の場合）'!$O33,IF(LL$16&lt;='様式３（療養者名簿）（⑤の場合）'!$W33,1,0),0),0)</f>
        <v>0</v>
      </c>
      <c r="LM24" s="139">
        <f>IF(LM$16-'様式３（療養者名簿）（⑤の場合）'!$O33+1&lt;=15,IF(LM$16&gt;='様式３（療養者名簿）（⑤の場合）'!$O33,IF(LM$16&lt;='様式３（療養者名簿）（⑤の場合）'!$W33,1,0),0),0)</f>
        <v>0</v>
      </c>
      <c r="LN24" s="139">
        <f>IF(LN$16-'様式３（療養者名簿）（⑤の場合）'!$O33+1&lt;=15,IF(LN$16&gt;='様式３（療養者名簿）（⑤の場合）'!$O33,IF(LN$16&lt;='様式３（療養者名簿）（⑤の場合）'!$W33,1,0),0),0)</f>
        <v>0</v>
      </c>
      <c r="LO24" s="139">
        <f>IF(LO$16-'様式３（療養者名簿）（⑤の場合）'!$O33+1&lt;=15,IF(LO$16&gt;='様式３（療養者名簿）（⑤の場合）'!$O33,IF(LO$16&lt;='様式３（療養者名簿）（⑤の場合）'!$W33,1,0),0),0)</f>
        <v>0</v>
      </c>
      <c r="LP24" s="139">
        <f>IF(LP$16-'様式３（療養者名簿）（⑤の場合）'!$O33+1&lt;=15,IF(LP$16&gt;='様式３（療養者名簿）（⑤の場合）'!$O33,IF(LP$16&lt;='様式３（療養者名簿）（⑤の場合）'!$W33,1,0),0),0)</f>
        <v>0</v>
      </c>
      <c r="LQ24" s="139">
        <f>IF(LQ$16-'様式３（療養者名簿）（⑤の場合）'!$O33+1&lt;=15,IF(LQ$16&gt;='様式３（療養者名簿）（⑤の場合）'!$O33,IF(LQ$16&lt;='様式３（療養者名簿）（⑤の場合）'!$W33,1,0),0),0)</f>
        <v>0</v>
      </c>
      <c r="LR24" s="139">
        <f>IF(LR$16-'様式３（療養者名簿）（⑤の場合）'!$O33+1&lt;=15,IF(LR$16&gt;='様式３（療養者名簿）（⑤の場合）'!$O33,IF(LR$16&lt;='様式３（療養者名簿）（⑤の場合）'!$W33,1,0),0),0)</f>
        <v>0</v>
      </c>
      <c r="LS24" s="139">
        <f>IF(LS$16-'様式３（療養者名簿）（⑤の場合）'!$O33+1&lt;=15,IF(LS$16&gt;='様式３（療養者名簿）（⑤の場合）'!$O33,IF(LS$16&lt;='様式３（療養者名簿）（⑤の場合）'!$W33,1,0),0),0)</f>
        <v>0</v>
      </c>
      <c r="LT24" s="139">
        <f>IF(LT$16-'様式３（療養者名簿）（⑤の場合）'!$O33+1&lt;=15,IF(LT$16&gt;='様式３（療養者名簿）（⑤の場合）'!$O33,IF(LT$16&lt;='様式３（療養者名簿）（⑤の場合）'!$W33,1,0),0),0)</f>
        <v>0</v>
      </c>
      <c r="LU24" s="139">
        <f>IF(LU$16-'様式３（療養者名簿）（⑤の場合）'!$O33+1&lt;=15,IF(LU$16&gt;='様式３（療養者名簿）（⑤の場合）'!$O33,IF(LU$16&lt;='様式３（療養者名簿）（⑤の場合）'!$W33,1,0),0),0)</f>
        <v>0</v>
      </c>
      <c r="LV24" s="139">
        <f>IF(LV$16-'様式３（療養者名簿）（⑤の場合）'!$O33+1&lt;=15,IF(LV$16&gt;='様式３（療養者名簿）（⑤の場合）'!$O33,IF(LV$16&lt;='様式３（療養者名簿）（⑤の場合）'!$W33,1,0),0),0)</f>
        <v>0</v>
      </c>
      <c r="LW24" s="139">
        <f>IF(LW$16-'様式３（療養者名簿）（⑤の場合）'!$O33+1&lt;=15,IF(LW$16&gt;='様式３（療養者名簿）（⑤の場合）'!$O33,IF(LW$16&lt;='様式３（療養者名簿）（⑤の場合）'!$W33,1,0),0),0)</f>
        <v>0</v>
      </c>
      <c r="LX24" s="139">
        <f>IF(LX$16-'様式３（療養者名簿）（⑤の場合）'!$O33+1&lt;=15,IF(LX$16&gt;='様式３（療養者名簿）（⑤の場合）'!$O33,IF(LX$16&lt;='様式３（療養者名簿）（⑤の場合）'!$W33,1,0),0),0)</f>
        <v>0</v>
      </c>
      <c r="LY24" s="139">
        <f>IF(LY$16-'様式３（療養者名簿）（⑤の場合）'!$O33+1&lt;=15,IF(LY$16&gt;='様式３（療養者名簿）（⑤の場合）'!$O33,IF(LY$16&lt;='様式３（療養者名簿）（⑤の場合）'!$W33,1,0),0),0)</f>
        <v>0</v>
      </c>
      <c r="LZ24" s="139">
        <f>IF(LZ$16-'様式３（療養者名簿）（⑤の場合）'!$O33+1&lt;=15,IF(LZ$16&gt;='様式３（療養者名簿）（⑤の場合）'!$O33,IF(LZ$16&lt;='様式３（療養者名簿）（⑤の場合）'!$W33,1,0),0),0)</f>
        <v>0</v>
      </c>
      <c r="MA24" s="139">
        <f>IF(MA$16-'様式３（療養者名簿）（⑤の場合）'!$O33+1&lt;=15,IF(MA$16&gt;='様式３（療養者名簿）（⑤の場合）'!$O33,IF(MA$16&lt;='様式３（療養者名簿）（⑤の場合）'!$W33,1,0),0),0)</f>
        <v>0</v>
      </c>
      <c r="MB24" s="139">
        <f>IF(MB$16-'様式３（療養者名簿）（⑤の場合）'!$O33+1&lt;=15,IF(MB$16&gt;='様式３（療養者名簿）（⑤の場合）'!$O33,IF(MB$16&lt;='様式３（療養者名簿）（⑤の場合）'!$W33,1,0),0),0)</f>
        <v>0</v>
      </c>
      <c r="MC24" s="139">
        <f>IF(MC$16-'様式３（療養者名簿）（⑤の場合）'!$O33+1&lt;=15,IF(MC$16&gt;='様式３（療養者名簿）（⑤の場合）'!$O33,IF(MC$16&lt;='様式３（療養者名簿）（⑤の場合）'!$W33,1,0),0),0)</f>
        <v>0</v>
      </c>
      <c r="MD24" s="139">
        <f>IF(MD$16-'様式３（療養者名簿）（⑤の場合）'!$O33+1&lt;=15,IF(MD$16&gt;='様式３（療養者名簿）（⑤の場合）'!$O33,IF(MD$16&lt;='様式３（療養者名簿）（⑤の場合）'!$W33,1,0),0),0)</f>
        <v>0</v>
      </c>
      <c r="ME24" s="139">
        <f>IF(ME$16-'様式３（療養者名簿）（⑤の場合）'!$O33+1&lt;=15,IF(ME$16&gt;='様式３（療養者名簿）（⑤の場合）'!$O33,IF(ME$16&lt;='様式３（療養者名簿）（⑤の場合）'!$W33,1,0),0),0)</f>
        <v>0</v>
      </c>
      <c r="MF24" s="139">
        <f>IF(MF$16-'様式３（療養者名簿）（⑤の場合）'!$O33+1&lt;=15,IF(MF$16&gt;='様式３（療養者名簿）（⑤の場合）'!$O33,IF(MF$16&lt;='様式３（療養者名簿）（⑤の場合）'!$W33,1,0),0),0)</f>
        <v>0</v>
      </c>
      <c r="MG24" s="139">
        <f>IF(MG$16-'様式３（療養者名簿）（⑤の場合）'!$O33+1&lt;=15,IF(MG$16&gt;='様式３（療養者名簿）（⑤の場合）'!$O33,IF(MG$16&lt;='様式３（療養者名簿）（⑤の場合）'!$W33,1,0),0),0)</f>
        <v>0</v>
      </c>
      <c r="MH24" s="139">
        <f>IF(MH$16-'様式３（療養者名簿）（⑤の場合）'!$O33+1&lt;=15,IF(MH$16&gt;='様式３（療養者名簿）（⑤の場合）'!$O33,IF(MH$16&lt;='様式３（療養者名簿）（⑤の場合）'!$W33,1,0),0),0)</f>
        <v>0</v>
      </c>
      <c r="MI24" s="139">
        <f>IF(MI$16-'様式３（療養者名簿）（⑤の場合）'!$O33+1&lt;=15,IF(MI$16&gt;='様式３（療養者名簿）（⑤の場合）'!$O33,IF(MI$16&lt;='様式３（療養者名簿）（⑤の場合）'!$W33,1,0),0),0)</f>
        <v>0</v>
      </c>
      <c r="MJ24" s="139">
        <f>IF(MJ$16-'様式３（療養者名簿）（⑤の場合）'!$O33+1&lt;=15,IF(MJ$16&gt;='様式３（療養者名簿）（⑤の場合）'!$O33,IF(MJ$16&lt;='様式３（療養者名簿）（⑤の場合）'!$W33,1,0),0),0)</f>
        <v>0</v>
      </c>
      <c r="MK24" s="139">
        <f>IF(MK$16-'様式３（療養者名簿）（⑤の場合）'!$O33+1&lt;=15,IF(MK$16&gt;='様式３（療養者名簿）（⑤の場合）'!$O33,IF(MK$16&lt;='様式３（療養者名簿）（⑤の場合）'!$W33,1,0),0),0)</f>
        <v>0</v>
      </c>
      <c r="ML24" s="139">
        <f>IF(ML$16-'様式３（療養者名簿）（⑤の場合）'!$O33+1&lt;=15,IF(ML$16&gt;='様式３（療養者名簿）（⑤の場合）'!$O33,IF(ML$16&lt;='様式３（療養者名簿）（⑤の場合）'!$W33,1,0),0),0)</f>
        <v>0</v>
      </c>
      <c r="MM24" s="139">
        <f>IF(MM$16-'様式３（療養者名簿）（⑤の場合）'!$O33+1&lt;=15,IF(MM$16&gt;='様式３（療養者名簿）（⑤の場合）'!$O33,IF(MM$16&lt;='様式３（療養者名簿）（⑤の場合）'!$W33,1,0),0),0)</f>
        <v>0</v>
      </c>
      <c r="MN24" s="139">
        <f>IF(MN$16-'様式３（療養者名簿）（⑤の場合）'!$O33+1&lt;=15,IF(MN$16&gt;='様式３（療養者名簿）（⑤の場合）'!$O33,IF(MN$16&lt;='様式３（療養者名簿）（⑤の場合）'!$W33,1,0),0),0)</f>
        <v>0</v>
      </c>
      <c r="MO24" s="139">
        <f>IF(MO$16-'様式３（療養者名簿）（⑤の場合）'!$O33+1&lt;=15,IF(MO$16&gt;='様式３（療養者名簿）（⑤の場合）'!$O33,IF(MO$16&lt;='様式３（療養者名簿）（⑤の場合）'!$W33,1,0),0),0)</f>
        <v>0</v>
      </c>
      <c r="MP24" s="139">
        <f>IF(MP$16-'様式３（療養者名簿）（⑤の場合）'!$O33+1&lt;=15,IF(MP$16&gt;='様式３（療養者名簿）（⑤の場合）'!$O33,IF(MP$16&lt;='様式３（療養者名簿）（⑤の場合）'!$W33,1,0),0),0)</f>
        <v>0</v>
      </c>
      <c r="MQ24" s="139">
        <f>IF(MQ$16-'様式３（療養者名簿）（⑤の場合）'!$O33+1&lt;=15,IF(MQ$16&gt;='様式３（療養者名簿）（⑤の場合）'!$O33,IF(MQ$16&lt;='様式３（療養者名簿）（⑤の場合）'!$W33,1,0),0),0)</f>
        <v>0</v>
      </c>
      <c r="MR24" s="139">
        <f>IF(MR$16-'様式３（療養者名簿）（⑤の場合）'!$O33+1&lt;=15,IF(MR$16&gt;='様式３（療養者名簿）（⑤の場合）'!$O33,IF(MR$16&lt;='様式３（療養者名簿）（⑤の場合）'!$W33,1,0),0),0)</f>
        <v>0</v>
      </c>
      <c r="MS24" s="139">
        <f>IF(MS$16-'様式３（療養者名簿）（⑤の場合）'!$O33+1&lt;=15,IF(MS$16&gt;='様式３（療養者名簿）（⑤の場合）'!$O33,IF(MS$16&lt;='様式３（療養者名簿）（⑤の場合）'!$W33,1,0),0),0)</f>
        <v>0</v>
      </c>
      <c r="MT24" s="139">
        <f>IF(MT$16-'様式３（療養者名簿）（⑤の場合）'!$O33+1&lt;=15,IF(MT$16&gt;='様式３（療養者名簿）（⑤の場合）'!$O33,IF(MT$16&lt;='様式３（療養者名簿）（⑤の場合）'!$W33,1,0),0),0)</f>
        <v>0</v>
      </c>
      <c r="MU24" s="139">
        <f>IF(MU$16-'様式３（療養者名簿）（⑤の場合）'!$O33+1&lt;=15,IF(MU$16&gt;='様式３（療養者名簿）（⑤の場合）'!$O33,IF(MU$16&lt;='様式３（療養者名簿）（⑤の場合）'!$W33,1,0),0),0)</f>
        <v>0</v>
      </c>
      <c r="MV24" s="139">
        <f>IF(MV$16-'様式３（療養者名簿）（⑤の場合）'!$O33+1&lt;=15,IF(MV$16&gt;='様式３（療養者名簿）（⑤の場合）'!$O33,IF(MV$16&lt;='様式３（療養者名簿）（⑤の場合）'!$W33,1,0),0),0)</f>
        <v>0</v>
      </c>
      <c r="MW24" s="139">
        <f>IF(MW$16-'様式３（療養者名簿）（⑤の場合）'!$O33+1&lt;=15,IF(MW$16&gt;='様式３（療養者名簿）（⑤の場合）'!$O33,IF(MW$16&lt;='様式３（療養者名簿）（⑤の場合）'!$W33,1,0),0),0)</f>
        <v>0</v>
      </c>
      <c r="MX24" s="139">
        <f>IF(MX$16-'様式３（療養者名簿）（⑤の場合）'!$O33+1&lt;=15,IF(MX$16&gt;='様式３（療養者名簿）（⑤の場合）'!$O33,IF(MX$16&lt;='様式３（療養者名簿）（⑤の場合）'!$W33,1,0),0),0)</f>
        <v>0</v>
      </c>
      <c r="MY24" s="139">
        <f>IF(MY$16-'様式３（療養者名簿）（⑤の場合）'!$O33+1&lt;=15,IF(MY$16&gt;='様式３（療養者名簿）（⑤の場合）'!$O33,IF(MY$16&lt;='様式３（療養者名簿）（⑤の場合）'!$W33,1,0),0),0)</f>
        <v>0</v>
      </c>
      <c r="MZ24" s="139">
        <f>IF(MZ$16-'様式３（療養者名簿）（⑤の場合）'!$O33+1&lt;=15,IF(MZ$16&gt;='様式３（療養者名簿）（⑤の場合）'!$O33,IF(MZ$16&lt;='様式３（療養者名簿）（⑤の場合）'!$W33,1,0),0),0)</f>
        <v>0</v>
      </c>
      <c r="NA24" s="139">
        <f>IF(NA$16-'様式３（療養者名簿）（⑤の場合）'!$O33+1&lt;=15,IF(NA$16&gt;='様式３（療養者名簿）（⑤の場合）'!$O33,IF(NA$16&lt;='様式３（療養者名簿）（⑤の場合）'!$W33,1,0),0),0)</f>
        <v>0</v>
      </c>
      <c r="NB24" s="139">
        <f>IF(NB$16-'様式３（療養者名簿）（⑤の場合）'!$O33+1&lt;=15,IF(NB$16&gt;='様式３（療養者名簿）（⑤の場合）'!$O33,IF(NB$16&lt;='様式３（療養者名簿）（⑤の場合）'!$W33,1,0),0),0)</f>
        <v>0</v>
      </c>
      <c r="NC24" s="139">
        <f>IF(NC$16-'様式３（療養者名簿）（⑤の場合）'!$O33+1&lt;=15,IF(NC$16&gt;='様式３（療養者名簿）（⑤の場合）'!$O33,IF(NC$16&lt;='様式３（療養者名簿）（⑤の場合）'!$W33,1,0),0),0)</f>
        <v>0</v>
      </c>
      <c r="ND24" s="139">
        <f>IF(ND$16-'様式３（療養者名簿）（⑤の場合）'!$O33+1&lt;=15,IF(ND$16&gt;='様式３（療養者名簿）（⑤の場合）'!$O33,IF(ND$16&lt;='様式３（療養者名簿）（⑤の場合）'!$W33,1,0),0),0)</f>
        <v>0</v>
      </c>
      <c r="NE24" s="139">
        <f>IF(NE$16-'様式３（療養者名簿）（⑤の場合）'!$O33+1&lt;=15,IF(NE$16&gt;='様式３（療養者名簿）（⑤の場合）'!$O33,IF(NE$16&lt;='様式３（療養者名簿）（⑤の場合）'!$W33,1,0),0),0)</f>
        <v>0</v>
      </c>
      <c r="NF24" s="139">
        <f>IF(NF$16-'様式３（療養者名簿）（⑤の場合）'!$O33+1&lt;=15,IF(NF$16&gt;='様式３（療養者名簿）（⑤の場合）'!$O33,IF(NF$16&lt;='様式３（療養者名簿）（⑤の場合）'!$W33,1,0),0),0)</f>
        <v>0</v>
      </c>
      <c r="NG24" s="139">
        <f>IF(NG$16-'様式３（療養者名簿）（⑤の場合）'!$O33+1&lt;=15,IF(NG$16&gt;='様式３（療養者名簿）（⑤の場合）'!$O33,IF(NG$16&lt;='様式３（療養者名簿）（⑤の場合）'!$W33,1,0),0),0)</f>
        <v>0</v>
      </c>
      <c r="NH24" s="139">
        <f>IF(NH$16-'様式３（療養者名簿）（⑤の場合）'!$O33+1&lt;=15,IF(NH$16&gt;='様式３（療養者名簿）（⑤の場合）'!$O33,IF(NH$16&lt;='様式３（療養者名簿）（⑤の場合）'!$W33,1,0),0),0)</f>
        <v>0</v>
      </c>
      <c r="NI24" s="139">
        <f>IF(NI$16-'様式３（療養者名簿）（⑤の場合）'!$O33+1&lt;=15,IF(NI$16&gt;='様式３（療養者名簿）（⑤の場合）'!$O33,IF(NI$16&lt;='様式３（療養者名簿）（⑤の場合）'!$W33,1,0),0),0)</f>
        <v>0</v>
      </c>
      <c r="NJ24" s="139">
        <f>IF(NJ$16-'様式３（療養者名簿）（⑤の場合）'!$O33+1&lt;=15,IF(NJ$16&gt;='様式３（療養者名簿）（⑤の場合）'!$O33,IF(NJ$16&lt;='様式３（療養者名簿）（⑤の場合）'!$W33,1,0),0),0)</f>
        <v>0</v>
      </c>
      <c r="NK24" s="139">
        <f>IF(NK$16-'様式３（療養者名簿）（⑤の場合）'!$O33+1&lt;=15,IF(NK$16&gt;='様式３（療養者名簿）（⑤の場合）'!$O33,IF(NK$16&lt;='様式３（療養者名簿）（⑤の場合）'!$W33,1,0),0),0)</f>
        <v>0</v>
      </c>
      <c r="NL24" s="139">
        <f>IF(NL$16-'様式３（療養者名簿）（⑤の場合）'!$O33+1&lt;=15,IF(NL$16&gt;='様式３（療養者名簿）（⑤の場合）'!$O33,IF(NL$16&lt;='様式３（療養者名簿）（⑤の場合）'!$W33,1,0),0),0)</f>
        <v>0</v>
      </c>
      <c r="NM24" s="139">
        <f>IF(NM$16-'様式３（療養者名簿）（⑤の場合）'!$O33+1&lt;=15,IF(NM$16&gt;='様式３（療養者名簿）（⑤の場合）'!$O33,IF(NM$16&lt;='様式３（療養者名簿）（⑤の場合）'!$W33,1,0),0),0)</f>
        <v>0</v>
      </c>
      <c r="NN24" s="139">
        <f>IF(NN$16-'様式３（療養者名簿）（⑤の場合）'!$O33+1&lt;=15,IF(NN$16&gt;='様式３（療養者名簿）（⑤の場合）'!$O33,IF(NN$16&lt;='様式３（療養者名簿）（⑤の場合）'!$W33,1,0),0),0)</f>
        <v>0</v>
      </c>
      <c r="NO24" s="139">
        <f>IF(NO$16-'様式３（療養者名簿）（⑤の場合）'!$O33+1&lt;=15,IF(NO$16&gt;='様式３（療養者名簿）（⑤の場合）'!$O33,IF(NO$16&lt;='様式３（療養者名簿）（⑤の場合）'!$W33,1,0),0),0)</f>
        <v>0</v>
      </c>
      <c r="NP24" s="139">
        <f>IF(NP$16-'様式３（療養者名簿）（⑤の場合）'!$O33+1&lt;=15,IF(NP$16&gt;='様式３（療養者名簿）（⑤の場合）'!$O33,IF(NP$16&lt;='様式３（療養者名簿）（⑤の場合）'!$W33,1,0),0),0)</f>
        <v>0</v>
      </c>
      <c r="NQ24" s="139">
        <f>IF(NQ$16-'様式３（療養者名簿）（⑤の場合）'!$O33+1&lt;=15,IF(NQ$16&gt;='様式３（療養者名簿）（⑤の場合）'!$O33,IF(NQ$16&lt;='様式３（療養者名簿）（⑤の場合）'!$W33,1,0),0),0)</f>
        <v>0</v>
      </c>
      <c r="NR24" s="139">
        <f>IF(NR$16-'様式３（療養者名簿）（⑤の場合）'!$O33+1&lt;=15,IF(NR$16&gt;='様式３（療養者名簿）（⑤の場合）'!$O33,IF(NR$16&lt;='様式３（療養者名簿）（⑤の場合）'!$W33,1,0),0),0)</f>
        <v>0</v>
      </c>
      <c r="NS24" s="139">
        <f>IF(NS$16-'様式３（療養者名簿）（⑤の場合）'!$O33+1&lt;=15,IF(NS$16&gt;='様式３（療養者名簿）（⑤の場合）'!$O33,IF(NS$16&lt;='様式３（療養者名簿）（⑤の場合）'!$W33,1,0),0),0)</f>
        <v>0</v>
      </c>
      <c r="NT24" s="139">
        <f>IF(NT$16-'様式３（療養者名簿）（⑤の場合）'!$O33+1&lt;=15,IF(NT$16&gt;='様式３（療養者名簿）（⑤の場合）'!$O33,IF(NT$16&lt;='様式３（療養者名簿）（⑤の場合）'!$W33,1,0),0),0)</f>
        <v>0</v>
      </c>
      <c r="NU24" s="139">
        <f>IF(NU$16-'様式３（療養者名簿）（⑤の場合）'!$O33+1&lt;=15,IF(NU$16&gt;='様式３（療養者名簿）（⑤の場合）'!$O33,IF(NU$16&lt;='様式３（療養者名簿）（⑤の場合）'!$W33,1,0),0),0)</f>
        <v>0</v>
      </c>
      <c r="NV24" s="139">
        <f>IF(NV$16-'様式３（療養者名簿）（⑤の場合）'!$O33+1&lt;=15,IF(NV$16&gt;='様式３（療養者名簿）（⑤の場合）'!$O33,IF(NV$16&lt;='様式３（療養者名簿）（⑤の場合）'!$W33,1,0),0),0)</f>
        <v>0</v>
      </c>
      <c r="NW24" s="139">
        <f>IF(NW$16-'様式３（療養者名簿）（⑤の場合）'!$O33+1&lt;=15,IF(NW$16&gt;='様式３（療養者名簿）（⑤の場合）'!$O33,IF(NW$16&lt;='様式３（療養者名簿）（⑤の場合）'!$W33,1,0),0),0)</f>
        <v>0</v>
      </c>
      <c r="NX24" s="139">
        <f>IF(NX$16-'様式３（療養者名簿）（⑤の場合）'!$O33+1&lt;=15,IF(NX$16&gt;='様式３（療養者名簿）（⑤の場合）'!$O33,IF(NX$16&lt;='様式３（療養者名簿）（⑤の場合）'!$W33,1,0),0),0)</f>
        <v>0</v>
      </c>
      <c r="NY24" s="139">
        <f>IF(NY$16-'様式３（療養者名簿）（⑤の場合）'!$O33+1&lt;=15,IF(NY$16&gt;='様式３（療養者名簿）（⑤の場合）'!$O33,IF(NY$16&lt;='様式３（療養者名簿）（⑤の場合）'!$W33,1,0),0),0)</f>
        <v>0</v>
      </c>
      <c r="NZ24" s="139">
        <f>IF(NZ$16-'様式３（療養者名簿）（⑤の場合）'!$O33+1&lt;=15,IF(NZ$16&gt;='様式３（療養者名簿）（⑤の場合）'!$O33,IF(NZ$16&lt;='様式３（療養者名簿）（⑤の場合）'!$W33,1,0),0),0)</f>
        <v>0</v>
      </c>
      <c r="OA24" s="139">
        <f>IF(OA$16-'様式３（療養者名簿）（⑤の場合）'!$O33+1&lt;=15,IF(OA$16&gt;='様式３（療養者名簿）（⑤の場合）'!$O33,IF(OA$16&lt;='様式３（療養者名簿）（⑤の場合）'!$W33,1,0),0),0)</f>
        <v>0</v>
      </c>
      <c r="OB24" s="139">
        <f>IF(OB$16-'様式３（療養者名簿）（⑤の場合）'!$O33+1&lt;=15,IF(OB$16&gt;='様式３（療養者名簿）（⑤の場合）'!$O33,IF(OB$16&lt;='様式３（療養者名簿）（⑤の場合）'!$W33,1,0),0),0)</f>
        <v>0</v>
      </c>
      <c r="OC24" s="139">
        <f>IF(OC$16-'様式３（療養者名簿）（⑤の場合）'!$O33+1&lt;=15,IF(OC$16&gt;='様式３（療養者名簿）（⑤の場合）'!$O33,IF(OC$16&lt;='様式３（療養者名簿）（⑤の場合）'!$W33,1,0),0),0)</f>
        <v>0</v>
      </c>
      <c r="OD24" s="139">
        <f>IF(OD$16-'様式３（療養者名簿）（⑤の場合）'!$O33+1&lt;=15,IF(OD$16&gt;='様式３（療養者名簿）（⑤の場合）'!$O33,IF(OD$16&lt;='様式３（療養者名簿）（⑤の場合）'!$W33,1,0),0),0)</f>
        <v>0</v>
      </c>
      <c r="OE24" s="139">
        <f>IF(OE$16-'様式３（療養者名簿）（⑤の場合）'!$O33+1&lt;=15,IF(OE$16&gt;='様式３（療養者名簿）（⑤の場合）'!$O33,IF(OE$16&lt;='様式３（療養者名簿）（⑤の場合）'!$W33,1,0),0),0)</f>
        <v>0</v>
      </c>
      <c r="OF24" s="139">
        <f>IF(OF$16-'様式３（療養者名簿）（⑤の場合）'!$O33+1&lt;=15,IF(OF$16&gt;='様式３（療養者名簿）（⑤の場合）'!$O33,IF(OF$16&lt;='様式３（療養者名簿）（⑤の場合）'!$W33,1,0),0),0)</f>
        <v>0</v>
      </c>
      <c r="OG24" s="139">
        <f>IF(OG$16-'様式３（療養者名簿）（⑤の場合）'!$O33+1&lt;=15,IF(OG$16&gt;='様式３（療養者名簿）（⑤の場合）'!$O33,IF(OG$16&lt;='様式３（療養者名簿）（⑤の場合）'!$W33,1,0),0),0)</f>
        <v>0</v>
      </c>
      <c r="OH24" s="139">
        <f>IF(OH$16-'様式３（療養者名簿）（⑤の場合）'!$O33+1&lt;=15,IF(OH$16&gt;='様式３（療養者名簿）（⑤の場合）'!$O33,IF(OH$16&lt;='様式３（療養者名簿）（⑤の場合）'!$W33,1,0),0),0)</f>
        <v>0</v>
      </c>
      <c r="OI24" s="139">
        <f>IF(OI$16-'様式３（療養者名簿）（⑤の場合）'!$O33+1&lt;=15,IF(OI$16&gt;='様式３（療養者名簿）（⑤の場合）'!$O33,IF(OI$16&lt;='様式３（療養者名簿）（⑤の場合）'!$W33,1,0),0),0)</f>
        <v>0</v>
      </c>
      <c r="OJ24" s="139">
        <f>IF(OJ$16-'様式３（療養者名簿）（⑤の場合）'!$O33+1&lt;=15,IF(OJ$16&gt;='様式３（療養者名簿）（⑤の場合）'!$O33,IF(OJ$16&lt;='様式３（療養者名簿）（⑤の場合）'!$W33,1,0),0),0)</f>
        <v>0</v>
      </c>
      <c r="OK24" s="139">
        <f>IF(OK$16-'様式３（療養者名簿）（⑤の場合）'!$O33+1&lt;=15,IF(OK$16&gt;='様式３（療養者名簿）（⑤の場合）'!$O33,IF(OK$16&lt;='様式３（療養者名簿）（⑤の場合）'!$W33,1,0),0),0)</f>
        <v>0</v>
      </c>
      <c r="OL24" s="139">
        <f>IF(OL$16-'様式３（療養者名簿）（⑤の場合）'!$O33+1&lt;=15,IF(OL$16&gt;='様式３（療養者名簿）（⑤の場合）'!$O33,IF(OL$16&lt;='様式３（療養者名簿）（⑤の場合）'!$W33,1,0),0),0)</f>
        <v>0</v>
      </c>
      <c r="OM24" s="139">
        <f>IF(OM$16-'様式３（療養者名簿）（⑤の場合）'!$O33+1&lt;=15,IF(OM$16&gt;='様式３（療養者名簿）（⑤の場合）'!$O33,IF(OM$16&lt;='様式３（療養者名簿）（⑤の場合）'!$W33,1,0),0),0)</f>
        <v>0</v>
      </c>
      <c r="ON24" s="139">
        <f>IF(ON$16-'様式３（療養者名簿）（⑤の場合）'!$O33+1&lt;=15,IF(ON$16&gt;='様式３（療養者名簿）（⑤の場合）'!$O33,IF(ON$16&lt;='様式３（療養者名簿）（⑤の場合）'!$W33,1,0),0),0)</f>
        <v>0</v>
      </c>
      <c r="OO24" s="139">
        <f>IF(OO$16-'様式３（療養者名簿）（⑤の場合）'!$O33+1&lt;=15,IF(OO$16&gt;='様式３（療養者名簿）（⑤の場合）'!$O33,IF(OO$16&lt;='様式３（療養者名簿）（⑤の場合）'!$W33,1,0),0),0)</f>
        <v>0</v>
      </c>
      <c r="OP24" s="139">
        <f>IF(OP$16-'様式３（療養者名簿）（⑤の場合）'!$O33+1&lt;=15,IF(OP$16&gt;='様式３（療養者名簿）（⑤の場合）'!$O33,IF(OP$16&lt;='様式３（療養者名簿）（⑤の場合）'!$W33,1,0),0),0)</f>
        <v>0</v>
      </c>
      <c r="OQ24" s="139">
        <f>IF(OQ$16-'様式３（療養者名簿）（⑤の場合）'!$O33+1&lt;=15,IF(OQ$16&gt;='様式３（療養者名簿）（⑤の場合）'!$O33,IF(OQ$16&lt;='様式３（療養者名簿）（⑤の場合）'!$W33,1,0),0),0)</f>
        <v>0</v>
      </c>
      <c r="OR24" s="139">
        <f>IF(OR$16-'様式３（療養者名簿）（⑤の場合）'!$O33+1&lt;=15,IF(OR$16&gt;='様式３（療養者名簿）（⑤の場合）'!$O33,IF(OR$16&lt;='様式３（療養者名簿）（⑤の場合）'!$W33,1,0),0),0)</f>
        <v>0</v>
      </c>
      <c r="OS24" s="139">
        <f>IF(OS$16-'様式３（療養者名簿）（⑤の場合）'!$O33+1&lt;=15,IF(OS$16&gt;='様式３（療養者名簿）（⑤の場合）'!$O33,IF(OS$16&lt;='様式３（療養者名簿）（⑤の場合）'!$W33,1,0),0),0)</f>
        <v>0</v>
      </c>
      <c r="OT24" s="139">
        <f>IF(OT$16-'様式３（療養者名簿）（⑤の場合）'!$O33+1&lt;=15,IF(OT$16&gt;='様式３（療養者名簿）（⑤の場合）'!$O33,IF(OT$16&lt;='様式３（療養者名簿）（⑤の場合）'!$W33,1,0),0),0)</f>
        <v>0</v>
      </c>
      <c r="OU24" s="139">
        <f>IF(OU$16-'様式３（療養者名簿）（⑤の場合）'!$O33+1&lt;=15,IF(OU$16&gt;='様式３（療養者名簿）（⑤の場合）'!$O33,IF(OU$16&lt;='様式３（療養者名簿）（⑤の場合）'!$W33,1,0),0),0)</f>
        <v>0</v>
      </c>
      <c r="OV24" s="139">
        <f>IF(OV$16-'様式３（療養者名簿）（⑤の場合）'!$O33+1&lt;=15,IF(OV$16&gt;='様式３（療養者名簿）（⑤の場合）'!$O33,IF(OV$16&lt;='様式３（療養者名簿）（⑤の場合）'!$W33,1,0),0),0)</f>
        <v>0</v>
      </c>
      <c r="OW24" s="139">
        <f>IF(OW$16-'様式３（療養者名簿）（⑤の場合）'!$O33+1&lt;=15,IF(OW$16&gt;='様式３（療養者名簿）（⑤の場合）'!$O33,IF(OW$16&lt;='様式３（療養者名簿）（⑤の場合）'!$W33,1,0),0),0)</f>
        <v>0</v>
      </c>
      <c r="OX24" s="139">
        <f>IF(OX$16-'様式３（療養者名簿）（⑤の場合）'!$O33+1&lt;=15,IF(OX$16&gt;='様式３（療養者名簿）（⑤の場合）'!$O33,IF(OX$16&lt;='様式３（療養者名簿）（⑤の場合）'!$W33,1,0),0),0)</f>
        <v>0</v>
      </c>
      <c r="OY24" s="139">
        <f>IF(OY$16-'様式３（療養者名簿）（⑤の場合）'!$O33+1&lt;=15,IF(OY$16&gt;='様式３（療養者名簿）（⑤の場合）'!$O33,IF(OY$16&lt;='様式３（療養者名簿）（⑤の場合）'!$W33,1,0),0),0)</f>
        <v>0</v>
      </c>
      <c r="OZ24" s="139">
        <f>IF(OZ$16-'様式３（療養者名簿）（⑤の場合）'!$O33+1&lt;=15,IF(OZ$16&gt;='様式３（療養者名簿）（⑤の場合）'!$O33,IF(OZ$16&lt;='様式３（療養者名簿）（⑤の場合）'!$W33,1,0),0),0)</f>
        <v>0</v>
      </c>
      <c r="PA24" s="139">
        <f>IF(PA$16-'様式３（療養者名簿）（⑤の場合）'!$O33+1&lt;=15,IF(PA$16&gt;='様式３（療養者名簿）（⑤の場合）'!$O33,IF(PA$16&lt;='様式３（療養者名簿）（⑤の場合）'!$W33,1,0),0),0)</f>
        <v>0</v>
      </c>
      <c r="PB24" s="139">
        <f>IF(PB$16-'様式３（療養者名簿）（⑤の場合）'!$O33+1&lt;=15,IF(PB$16&gt;='様式３（療養者名簿）（⑤の場合）'!$O33,IF(PB$16&lt;='様式３（療養者名簿）（⑤の場合）'!$W33,1,0),0),0)</f>
        <v>0</v>
      </c>
      <c r="PC24" s="139">
        <f>IF(PC$16-'様式３（療養者名簿）（⑤の場合）'!$O33+1&lt;=15,IF(PC$16&gt;='様式３（療養者名簿）（⑤の場合）'!$O33,IF(PC$16&lt;='様式３（療養者名簿）（⑤の場合）'!$W33,1,0),0),0)</f>
        <v>0</v>
      </c>
      <c r="PD24" s="139">
        <f>IF(PD$16-'様式３（療養者名簿）（⑤の場合）'!$O33+1&lt;=15,IF(PD$16&gt;='様式３（療養者名簿）（⑤の場合）'!$O33,IF(PD$16&lt;='様式３（療養者名簿）（⑤の場合）'!$W33,1,0),0),0)</f>
        <v>0</v>
      </c>
      <c r="PE24" s="139">
        <f>IF(PE$16-'様式３（療養者名簿）（⑤の場合）'!$O33+1&lt;=15,IF(PE$16&gt;='様式３（療養者名簿）（⑤の場合）'!$O33,IF(PE$16&lt;='様式３（療養者名簿）（⑤の場合）'!$W33,1,0),0),0)</f>
        <v>0</v>
      </c>
      <c r="PF24" s="139">
        <f>IF(PF$16-'様式３（療養者名簿）（⑤の場合）'!$O33+1&lt;=15,IF(PF$16&gt;='様式３（療養者名簿）（⑤の場合）'!$O33,IF(PF$16&lt;='様式３（療養者名簿）（⑤の場合）'!$W33,1,0),0),0)</f>
        <v>0</v>
      </c>
      <c r="PG24" s="139">
        <f>IF(PG$16-'様式３（療養者名簿）（⑤の場合）'!$O33+1&lt;=15,IF(PG$16&gt;='様式３（療養者名簿）（⑤の場合）'!$O33,IF(PG$16&lt;='様式３（療養者名簿）（⑤の場合）'!$W33,1,0),0),0)</f>
        <v>0</v>
      </c>
      <c r="PH24" s="139">
        <f>IF(PH$16-'様式３（療養者名簿）（⑤の場合）'!$O33+1&lt;=15,IF(PH$16&gt;='様式３（療養者名簿）（⑤の場合）'!$O33,IF(PH$16&lt;='様式３（療養者名簿）（⑤の場合）'!$W33,1,0),0),0)</f>
        <v>0</v>
      </c>
      <c r="PI24" s="139">
        <f>IF(PI$16-'様式３（療養者名簿）（⑤の場合）'!$O33+1&lt;=15,IF(PI$16&gt;='様式３（療養者名簿）（⑤の場合）'!$O33,IF(PI$16&lt;='様式３（療養者名簿）（⑤の場合）'!$W33,1,0),0),0)</f>
        <v>0</v>
      </c>
      <c r="PJ24" s="139">
        <f>IF(PJ$16-'様式３（療養者名簿）（⑤の場合）'!$O33+1&lt;=15,IF(PJ$16&gt;='様式３（療養者名簿）（⑤の場合）'!$O33,IF(PJ$16&lt;='様式３（療養者名簿）（⑤の場合）'!$W33,1,0),0),0)</f>
        <v>0</v>
      </c>
      <c r="PK24" s="139">
        <f>IF(PK$16-'様式３（療養者名簿）（⑤の場合）'!$O33+1&lt;=15,IF(PK$16&gt;='様式３（療養者名簿）（⑤の場合）'!$O33,IF(PK$16&lt;='様式３（療養者名簿）（⑤の場合）'!$W33,1,0),0),0)</f>
        <v>0</v>
      </c>
      <c r="PL24" s="139">
        <f>IF(PL$16-'様式３（療養者名簿）（⑤の場合）'!$O33+1&lt;=15,IF(PL$16&gt;='様式３（療養者名簿）（⑤の場合）'!$O33,IF(PL$16&lt;='様式３（療養者名簿）（⑤の場合）'!$W33,1,0),0),0)</f>
        <v>0</v>
      </c>
      <c r="PM24" s="139">
        <f>IF(PM$16-'様式３（療養者名簿）（⑤の場合）'!$O33+1&lt;=15,IF(PM$16&gt;='様式３（療養者名簿）（⑤の場合）'!$O33,IF(PM$16&lt;='様式３（療養者名簿）（⑤の場合）'!$W33,1,0),0),0)</f>
        <v>0</v>
      </c>
      <c r="PN24" s="139">
        <f>IF(PN$16-'様式３（療養者名簿）（⑤の場合）'!$O33+1&lt;=15,IF(PN$16&gt;='様式３（療養者名簿）（⑤の場合）'!$O33,IF(PN$16&lt;='様式３（療養者名簿）（⑤の場合）'!$W33,1,0),0),0)</f>
        <v>0</v>
      </c>
      <c r="PO24" s="139">
        <f>IF(PO$16-'様式３（療養者名簿）（⑤の場合）'!$O33+1&lt;=15,IF(PO$16&gt;='様式３（療養者名簿）（⑤の場合）'!$O33,IF(PO$16&lt;='様式３（療養者名簿）（⑤の場合）'!$W33,1,0),0),0)</f>
        <v>0</v>
      </c>
      <c r="PP24" s="139">
        <f>IF(PP$16-'様式３（療養者名簿）（⑤の場合）'!$O33+1&lt;=15,IF(PP$16&gt;='様式３（療養者名簿）（⑤の場合）'!$O33,IF(PP$16&lt;='様式３（療養者名簿）（⑤の場合）'!$W33,1,0),0),0)</f>
        <v>0</v>
      </c>
      <c r="PQ24" s="139">
        <f>IF(PQ$16-'様式３（療養者名簿）（⑤の場合）'!$O33+1&lt;=15,IF(PQ$16&gt;='様式３（療養者名簿）（⑤の場合）'!$O33,IF(PQ$16&lt;='様式３（療養者名簿）（⑤の場合）'!$W33,1,0),0),0)</f>
        <v>0</v>
      </c>
      <c r="PR24" s="139">
        <f>IF(PR$16-'様式３（療養者名簿）（⑤の場合）'!$O33+1&lt;=15,IF(PR$16&gt;='様式３（療養者名簿）（⑤の場合）'!$O33,IF(PR$16&lt;='様式３（療養者名簿）（⑤の場合）'!$W33,1,0),0),0)</f>
        <v>0</v>
      </c>
      <c r="PS24" s="139">
        <f>IF(PS$16-'様式３（療養者名簿）（⑤の場合）'!$O33+1&lt;=15,IF(PS$16&gt;='様式３（療養者名簿）（⑤の場合）'!$O33,IF(PS$16&lt;='様式３（療養者名簿）（⑤の場合）'!$W33,1,0),0),0)</f>
        <v>0</v>
      </c>
      <c r="PT24" s="139">
        <f>IF(PT$16-'様式３（療養者名簿）（⑤の場合）'!$O33+1&lt;=15,IF(PT$16&gt;='様式３（療養者名簿）（⑤の場合）'!$O33,IF(PT$16&lt;='様式３（療養者名簿）（⑤の場合）'!$W33,1,0),0),0)</f>
        <v>0</v>
      </c>
    </row>
    <row r="25" spans="1:441" s="30" customFormat="1" ht="42" customHeight="1">
      <c r="A25" s="129">
        <f>'様式３（療養者名簿）（⑤の場合）'!C34</f>
        <v>0</v>
      </c>
      <c r="B25" s="139">
        <f>IF(B$16-'様式３（療養者名簿）（⑤の場合）'!$O34+1&lt;=15,IF(B$16&gt;='様式３（療養者名簿）（⑤の場合）'!$O34,IF(B$16&lt;='様式３（療養者名簿）（⑤の場合）'!$W34,1,0),0),0)</f>
        <v>0</v>
      </c>
      <c r="C25" s="139">
        <f>IF(C$16-'様式３（療養者名簿）（⑤の場合）'!$O34+1&lt;=15,IF(C$16&gt;='様式３（療養者名簿）（⑤の場合）'!$O34,IF(C$16&lt;='様式３（療養者名簿）（⑤の場合）'!$W34,1,0),0),0)</f>
        <v>0</v>
      </c>
      <c r="D25" s="139">
        <f>IF(D$16-'様式３（療養者名簿）（⑤の場合）'!$O34+1&lt;=15,IF(D$16&gt;='様式３（療養者名簿）（⑤の場合）'!$O34,IF(D$16&lt;='様式３（療養者名簿）（⑤の場合）'!$W34,1,0),0),0)</f>
        <v>0</v>
      </c>
      <c r="E25" s="139">
        <f>IF(E$16-'様式３（療養者名簿）（⑤の場合）'!$O34+1&lt;=15,IF(E$16&gt;='様式３（療養者名簿）（⑤の場合）'!$O34,IF(E$16&lt;='様式３（療養者名簿）（⑤の場合）'!$W34,1,0),0),0)</f>
        <v>0</v>
      </c>
      <c r="F25" s="139">
        <f>IF(F$16-'様式３（療養者名簿）（⑤の場合）'!$O34+1&lt;=15,IF(F$16&gt;='様式３（療養者名簿）（⑤の場合）'!$O34,IF(F$16&lt;='様式３（療養者名簿）（⑤の場合）'!$W34,1,0),0),0)</f>
        <v>0</v>
      </c>
      <c r="G25" s="139">
        <f>IF(G$16-'様式３（療養者名簿）（⑤の場合）'!$O34+1&lt;=15,IF(G$16&gt;='様式３（療養者名簿）（⑤の場合）'!$O34,IF(G$16&lt;='様式３（療養者名簿）（⑤の場合）'!$W34,1,0),0),0)</f>
        <v>0</v>
      </c>
      <c r="H25" s="139">
        <f>IF(H$16-'様式３（療養者名簿）（⑤の場合）'!$O34+1&lt;=15,IF(H$16&gt;='様式３（療養者名簿）（⑤の場合）'!$O34,IF(H$16&lt;='様式３（療養者名簿）（⑤の場合）'!$W34,1,0),0),0)</f>
        <v>0</v>
      </c>
      <c r="I25" s="139">
        <f>IF(I$16-'様式３（療養者名簿）（⑤の場合）'!$O34+1&lt;=15,IF(I$16&gt;='様式３（療養者名簿）（⑤の場合）'!$O34,IF(I$16&lt;='様式３（療養者名簿）（⑤の場合）'!$W34,1,0),0),0)</f>
        <v>0</v>
      </c>
      <c r="J25" s="139">
        <f>IF(J$16-'様式３（療養者名簿）（⑤の場合）'!$O34+1&lt;=15,IF(J$16&gt;='様式３（療養者名簿）（⑤の場合）'!$O34,IF(J$16&lt;='様式３（療養者名簿）（⑤の場合）'!$W34,1,0),0),0)</f>
        <v>0</v>
      </c>
      <c r="K25" s="139">
        <f>IF(K$16-'様式３（療養者名簿）（⑤の場合）'!$O34+1&lt;=15,IF(K$16&gt;='様式３（療養者名簿）（⑤の場合）'!$O34,IF(K$16&lt;='様式３（療養者名簿）（⑤の場合）'!$W34,1,0),0),0)</f>
        <v>0</v>
      </c>
      <c r="L25" s="139">
        <f>IF(L$16-'様式３（療養者名簿）（⑤の場合）'!$O34+1&lt;=15,IF(L$16&gt;='様式３（療養者名簿）（⑤の場合）'!$O34,IF(L$16&lt;='様式３（療養者名簿）（⑤の場合）'!$W34,1,0),0),0)</f>
        <v>0</v>
      </c>
      <c r="M25" s="139">
        <f>IF(M$16-'様式３（療養者名簿）（⑤の場合）'!$O34+1&lt;=15,IF(M$16&gt;='様式３（療養者名簿）（⑤の場合）'!$O34,IF(M$16&lt;='様式３（療養者名簿）（⑤の場合）'!$W34,1,0),0),0)</f>
        <v>0</v>
      </c>
      <c r="N25" s="139">
        <f>IF(N$16-'様式３（療養者名簿）（⑤の場合）'!$O34+1&lt;=15,IF(N$16&gt;='様式３（療養者名簿）（⑤の場合）'!$O34,IF(N$16&lt;='様式３（療養者名簿）（⑤の場合）'!$W34,1,0),0),0)</f>
        <v>0</v>
      </c>
      <c r="O25" s="139">
        <f>IF(O$16-'様式３（療養者名簿）（⑤の場合）'!$O34+1&lt;=15,IF(O$16&gt;='様式３（療養者名簿）（⑤の場合）'!$O34,IF(O$16&lt;='様式３（療養者名簿）（⑤の場合）'!$W34,1,0),0),0)</f>
        <v>0</v>
      </c>
      <c r="P25" s="139">
        <f>IF(P$16-'様式３（療養者名簿）（⑤の場合）'!$O34+1&lt;=15,IF(P$16&gt;='様式３（療養者名簿）（⑤の場合）'!$O34,IF(P$16&lt;='様式３（療養者名簿）（⑤の場合）'!$W34,1,0),0),0)</f>
        <v>0</v>
      </c>
      <c r="Q25" s="139">
        <f>IF(Q$16-'様式３（療養者名簿）（⑤の場合）'!$O34+1&lt;=15,IF(Q$16&gt;='様式３（療養者名簿）（⑤の場合）'!$O34,IF(Q$16&lt;='様式３（療養者名簿）（⑤の場合）'!$W34,1,0),0),0)</f>
        <v>0</v>
      </c>
      <c r="R25" s="139">
        <f>IF(R$16-'様式３（療養者名簿）（⑤の場合）'!$O34+1&lt;=15,IF(R$16&gt;='様式３（療養者名簿）（⑤の場合）'!$O34,IF(R$16&lt;='様式３（療養者名簿）（⑤の場合）'!$W34,1,0),0),0)</f>
        <v>0</v>
      </c>
      <c r="S25" s="139">
        <f>IF(S$16-'様式３（療養者名簿）（⑤の場合）'!$O34+1&lt;=15,IF(S$16&gt;='様式３（療養者名簿）（⑤の場合）'!$O34,IF(S$16&lt;='様式３（療養者名簿）（⑤の場合）'!$W34,1,0),0),0)</f>
        <v>0</v>
      </c>
      <c r="T25" s="139">
        <f>IF(T$16-'様式３（療養者名簿）（⑤の場合）'!$O34+1&lt;=15,IF(T$16&gt;='様式３（療養者名簿）（⑤の場合）'!$O34,IF(T$16&lt;='様式３（療養者名簿）（⑤の場合）'!$W34,1,0),0),0)</f>
        <v>0</v>
      </c>
      <c r="U25" s="139">
        <f>IF(U$16-'様式３（療養者名簿）（⑤の場合）'!$O34+1&lt;=15,IF(U$16&gt;='様式３（療養者名簿）（⑤の場合）'!$O34,IF(U$16&lt;='様式３（療養者名簿）（⑤の場合）'!$W34,1,0),0),0)</f>
        <v>0</v>
      </c>
      <c r="V25" s="139">
        <f>IF(V$16-'様式３（療養者名簿）（⑤の場合）'!$O34+1&lt;=15,IF(V$16&gt;='様式３（療養者名簿）（⑤の場合）'!$O34,IF(V$16&lt;='様式３（療養者名簿）（⑤の場合）'!$W34,1,0),0),0)</f>
        <v>0</v>
      </c>
      <c r="W25" s="139">
        <f>IF(W$16-'様式３（療養者名簿）（⑤の場合）'!$O34+1&lt;=15,IF(W$16&gt;='様式３（療養者名簿）（⑤の場合）'!$O34,IF(W$16&lt;='様式３（療養者名簿）（⑤の場合）'!$W34,1,0),0),0)</f>
        <v>0</v>
      </c>
      <c r="X25" s="139">
        <f>IF(X$16-'様式３（療養者名簿）（⑤の場合）'!$O34+1&lt;=15,IF(X$16&gt;='様式３（療養者名簿）（⑤の場合）'!$O34,IF(X$16&lt;='様式３（療養者名簿）（⑤の場合）'!$W34,1,0),0),0)</f>
        <v>0</v>
      </c>
      <c r="Y25" s="139">
        <f>IF(Y$16-'様式３（療養者名簿）（⑤の場合）'!$O34+1&lt;=15,IF(Y$16&gt;='様式３（療養者名簿）（⑤の場合）'!$O34,IF(Y$16&lt;='様式３（療養者名簿）（⑤の場合）'!$W34,1,0),0),0)</f>
        <v>0</v>
      </c>
      <c r="Z25" s="139">
        <f>IF(Z$16-'様式３（療養者名簿）（⑤の場合）'!$O34+1&lt;=15,IF(Z$16&gt;='様式３（療養者名簿）（⑤の場合）'!$O34,IF(Z$16&lt;='様式３（療養者名簿）（⑤の場合）'!$W34,1,0),0),0)</f>
        <v>0</v>
      </c>
      <c r="AA25" s="139">
        <f>IF(AA$16-'様式３（療養者名簿）（⑤の場合）'!$O34+1&lt;=15,IF(AA$16&gt;='様式３（療養者名簿）（⑤の場合）'!$O34,IF(AA$16&lt;='様式３（療養者名簿）（⑤の場合）'!$W34,1,0),0),0)</f>
        <v>0</v>
      </c>
      <c r="AB25" s="139">
        <f>IF(AB$16-'様式３（療養者名簿）（⑤の場合）'!$O34+1&lt;=15,IF(AB$16&gt;='様式３（療養者名簿）（⑤の場合）'!$O34,IF(AB$16&lt;='様式３（療養者名簿）（⑤の場合）'!$W34,1,0),0),0)</f>
        <v>0</v>
      </c>
      <c r="AC25" s="139">
        <f>IF(AC$16-'様式３（療養者名簿）（⑤の場合）'!$O34+1&lt;=15,IF(AC$16&gt;='様式３（療養者名簿）（⑤の場合）'!$O34,IF(AC$16&lt;='様式３（療養者名簿）（⑤の場合）'!$W34,1,0),0),0)</f>
        <v>0</v>
      </c>
      <c r="AD25" s="139">
        <f>IF(AD$16-'様式３（療養者名簿）（⑤の場合）'!$O34+1&lt;=15,IF(AD$16&gt;='様式３（療養者名簿）（⑤の場合）'!$O34,IF(AD$16&lt;='様式３（療養者名簿）（⑤の場合）'!$W34,1,0),0),0)</f>
        <v>0</v>
      </c>
      <c r="AE25" s="139">
        <f>IF(AE$16-'様式３（療養者名簿）（⑤の場合）'!$O34+1&lt;=15,IF(AE$16&gt;='様式３（療養者名簿）（⑤の場合）'!$O34,IF(AE$16&lt;='様式３（療養者名簿）（⑤の場合）'!$W34,1,0),0),0)</f>
        <v>0</v>
      </c>
      <c r="AF25" s="139">
        <f>IF(AF$16-'様式３（療養者名簿）（⑤の場合）'!$O34+1&lt;=15,IF(AF$16&gt;='様式３（療養者名簿）（⑤の場合）'!$O34,IF(AF$16&lt;='様式３（療養者名簿）（⑤の場合）'!$W34,1,0),0),0)</f>
        <v>0</v>
      </c>
      <c r="AG25" s="139">
        <f>IF(AG$16-'様式３（療養者名簿）（⑤の場合）'!$O34+1&lt;=15,IF(AG$16&gt;='様式３（療養者名簿）（⑤の場合）'!$O34,IF(AG$16&lt;='様式３（療養者名簿）（⑤の場合）'!$W34,1,0),0),0)</f>
        <v>0</v>
      </c>
      <c r="AH25" s="139">
        <f>IF(AH$16-'様式３（療養者名簿）（⑤の場合）'!$O34+1&lt;=15,IF(AH$16&gt;='様式３（療養者名簿）（⑤の場合）'!$O34,IF(AH$16&lt;='様式３（療養者名簿）（⑤の場合）'!$W34,1,0),0),0)</f>
        <v>0</v>
      </c>
      <c r="AI25" s="139">
        <f>IF(AI$16-'様式３（療養者名簿）（⑤の場合）'!$O34+1&lt;=15,IF(AI$16&gt;='様式３（療養者名簿）（⑤の場合）'!$O34,IF(AI$16&lt;='様式３（療養者名簿）（⑤の場合）'!$W34,1,0),0),0)</f>
        <v>0</v>
      </c>
      <c r="AJ25" s="139">
        <f>IF(AJ$16-'様式３（療養者名簿）（⑤の場合）'!$O34+1&lt;=15,IF(AJ$16&gt;='様式３（療養者名簿）（⑤の場合）'!$O34,IF(AJ$16&lt;='様式３（療養者名簿）（⑤の場合）'!$W34,1,0),0),0)</f>
        <v>0</v>
      </c>
      <c r="AK25" s="139">
        <f>IF(AK$16-'様式３（療養者名簿）（⑤の場合）'!$O34+1&lt;=15,IF(AK$16&gt;='様式３（療養者名簿）（⑤の場合）'!$O34,IF(AK$16&lt;='様式３（療養者名簿）（⑤の場合）'!$W34,1,0),0),0)</f>
        <v>0</v>
      </c>
      <c r="AL25" s="139">
        <f>IF(AL$16-'様式３（療養者名簿）（⑤の場合）'!$O34+1&lt;=15,IF(AL$16&gt;='様式３（療養者名簿）（⑤の場合）'!$O34,IF(AL$16&lt;='様式３（療養者名簿）（⑤の場合）'!$W34,1,0),0),0)</f>
        <v>0</v>
      </c>
      <c r="AM25" s="139">
        <f>IF(AM$16-'様式３（療養者名簿）（⑤の場合）'!$O34+1&lt;=15,IF(AM$16&gt;='様式３（療養者名簿）（⑤の場合）'!$O34,IF(AM$16&lt;='様式３（療養者名簿）（⑤の場合）'!$W34,1,0),0),0)</f>
        <v>0</v>
      </c>
      <c r="AN25" s="139">
        <f>IF(AN$16-'様式３（療養者名簿）（⑤の場合）'!$O34+1&lt;=15,IF(AN$16&gt;='様式３（療養者名簿）（⑤の場合）'!$O34,IF(AN$16&lt;='様式３（療養者名簿）（⑤の場合）'!$W34,1,0),0),0)</f>
        <v>0</v>
      </c>
      <c r="AO25" s="139">
        <f>IF(AO$16-'様式３（療養者名簿）（⑤の場合）'!$O34+1&lt;=15,IF(AO$16&gt;='様式３（療養者名簿）（⑤の場合）'!$O34,IF(AO$16&lt;='様式３（療養者名簿）（⑤の場合）'!$W34,1,0),0),0)</f>
        <v>0</v>
      </c>
      <c r="AP25" s="139">
        <f>IF(AP$16-'様式３（療養者名簿）（⑤の場合）'!$O34+1&lt;=15,IF(AP$16&gt;='様式３（療養者名簿）（⑤の場合）'!$O34,IF(AP$16&lt;='様式３（療養者名簿）（⑤の場合）'!$W34,1,0),0),0)</f>
        <v>0</v>
      </c>
      <c r="AQ25" s="139">
        <f>IF(AQ$16-'様式３（療養者名簿）（⑤の場合）'!$O34+1&lt;=15,IF(AQ$16&gt;='様式３（療養者名簿）（⑤の場合）'!$O34,IF(AQ$16&lt;='様式３（療養者名簿）（⑤の場合）'!$W34,1,0),0),0)</f>
        <v>0</v>
      </c>
      <c r="AR25" s="139">
        <f>IF(AR$16-'様式３（療養者名簿）（⑤の場合）'!$O34+1&lt;=15,IF(AR$16&gt;='様式３（療養者名簿）（⑤の場合）'!$O34,IF(AR$16&lt;='様式３（療養者名簿）（⑤の場合）'!$W34,1,0),0),0)</f>
        <v>0</v>
      </c>
      <c r="AS25" s="139">
        <f>IF(AS$16-'様式３（療養者名簿）（⑤の場合）'!$O34+1&lt;=15,IF(AS$16&gt;='様式３（療養者名簿）（⑤の場合）'!$O34,IF(AS$16&lt;='様式３（療養者名簿）（⑤の場合）'!$W34,1,0),0),0)</f>
        <v>0</v>
      </c>
      <c r="AT25" s="139">
        <f>IF(AT$16-'様式３（療養者名簿）（⑤の場合）'!$O34+1&lt;=15,IF(AT$16&gt;='様式３（療養者名簿）（⑤の場合）'!$O34,IF(AT$16&lt;='様式３（療養者名簿）（⑤の場合）'!$W34,1,0),0),0)</f>
        <v>0</v>
      </c>
      <c r="AU25" s="139">
        <f>IF(AU$16-'様式３（療養者名簿）（⑤の場合）'!$O34+1&lt;=15,IF(AU$16&gt;='様式３（療養者名簿）（⑤の場合）'!$O34,IF(AU$16&lt;='様式３（療養者名簿）（⑤の場合）'!$W34,1,0),0),0)</f>
        <v>0</v>
      </c>
      <c r="AV25" s="139">
        <f>IF(AV$16-'様式３（療養者名簿）（⑤の場合）'!$O34+1&lt;=15,IF(AV$16&gt;='様式３（療養者名簿）（⑤の場合）'!$O34,IF(AV$16&lt;='様式３（療養者名簿）（⑤の場合）'!$W34,1,0),0),0)</f>
        <v>0</v>
      </c>
      <c r="AW25" s="139">
        <f>IF(AW$16-'様式３（療養者名簿）（⑤の場合）'!$O34+1&lt;=15,IF(AW$16&gt;='様式３（療養者名簿）（⑤の場合）'!$O34,IF(AW$16&lt;='様式３（療養者名簿）（⑤の場合）'!$W34,1,0),0),0)</f>
        <v>0</v>
      </c>
      <c r="AX25" s="139">
        <f>IF(AX$16-'様式３（療養者名簿）（⑤の場合）'!$O34+1&lt;=15,IF(AX$16&gt;='様式３（療養者名簿）（⑤の場合）'!$O34,IF(AX$16&lt;='様式３（療養者名簿）（⑤の場合）'!$W34,1,0),0),0)</f>
        <v>0</v>
      </c>
      <c r="AY25" s="139">
        <f>IF(AY$16-'様式３（療養者名簿）（⑤の場合）'!$O34+1&lt;=15,IF(AY$16&gt;='様式３（療養者名簿）（⑤の場合）'!$O34,IF(AY$16&lt;='様式３（療養者名簿）（⑤の場合）'!$W34,1,0),0),0)</f>
        <v>0</v>
      </c>
      <c r="AZ25" s="139">
        <f>IF(AZ$16-'様式３（療養者名簿）（⑤の場合）'!$O34+1&lt;=15,IF(AZ$16&gt;='様式３（療養者名簿）（⑤の場合）'!$O34,IF(AZ$16&lt;='様式３（療養者名簿）（⑤の場合）'!$W34,1,0),0),0)</f>
        <v>0</v>
      </c>
      <c r="BA25" s="139">
        <f>IF(BA$16-'様式３（療養者名簿）（⑤の場合）'!$O34+1&lt;=15,IF(BA$16&gt;='様式３（療養者名簿）（⑤の場合）'!$O34,IF(BA$16&lt;='様式３（療養者名簿）（⑤の場合）'!$W34,1,0),0),0)</f>
        <v>0</v>
      </c>
      <c r="BB25" s="139">
        <f>IF(BB$16-'様式３（療養者名簿）（⑤の場合）'!$O34+1&lt;=15,IF(BB$16&gt;='様式３（療養者名簿）（⑤の場合）'!$O34,IF(BB$16&lt;='様式３（療養者名簿）（⑤の場合）'!$W34,1,0),0),0)</f>
        <v>0</v>
      </c>
      <c r="BC25" s="139">
        <f>IF(BC$16-'様式３（療養者名簿）（⑤の場合）'!$O34+1&lt;=15,IF(BC$16&gt;='様式３（療養者名簿）（⑤の場合）'!$O34,IF(BC$16&lt;='様式３（療養者名簿）（⑤の場合）'!$W34,1,0),0),0)</f>
        <v>0</v>
      </c>
      <c r="BD25" s="139">
        <f>IF(BD$16-'様式３（療養者名簿）（⑤の場合）'!$O34+1&lt;=15,IF(BD$16&gt;='様式３（療養者名簿）（⑤の場合）'!$O34,IF(BD$16&lt;='様式３（療養者名簿）（⑤の場合）'!$W34,1,0),0),0)</f>
        <v>0</v>
      </c>
      <c r="BE25" s="139">
        <f>IF(BE$16-'様式３（療養者名簿）（⑤の場合）'!$O34+1&lt;=15,IF(BE$16&gt;='様式３（療養者名簿）（⑤の場合）'!$O34,IF(BE$16&lt;='様式３（療養者名簿）（⑤の場合）'!$W34,1,0),0),0)</f>
        <v>0</v>
      </c>
      <c r="BF25" s="139">
        <f>IF(BF$16-'様式３（療養者名簿）（⑤の場合）'!$O34+1&lt;=15,IF(BF$16&gt;='様式３（療養者名簿）（⑤の場合）'!$O34,IF(BF$16&lt;='様式３（療養者名簿）（⑤の場合）'!$W34,1,0),0),0)</f>
        <v>0</v>
      </c>
      <c r="BG25" s="139">
        <f>IF(BG$16-'様式３（療養者名簿）（⑤の場合）'!$O34+1&lt;=15,IF(BG$16&gt;='様式３（療養者名簿）（⑤の場合）'!$O34,IF(BG$16&lt;='様式３（療養者名簿）（⑤の場合）'!$W34,1,0),0),0)</f>
        <v>0</v>
      </c>
      <c r="BH25" s="139">
        <f>IF(BH$16-'様式３（療養者名簿）（⑤の場合）'!$O34+1&lt;=15,IF(BH$16&gt;='様式３（療養者名簿）（⑤の場合）'!$O34,IF(BH$16&lt;='様式３（療養者名簿）（⑤の場合）'!$W34,1,0),0),0)</f>
        <v>0</v>
      </c>
      <c r="BI25" s="139">
        <f>IF(BI$16-'様式３（療養者名簿）（⑤の場合）'!$O34+1&lt;=15,IF(BI$16&gt;='様式３（療養者名簿）（⑤の場合）'!$O34,IF(BI$16&lt;='様式３（療養者名簿）（⑤の場合）'!$W34,1,0),0),0)</f>
        <v>0</v>
      </c>
      <c r="BJ25" s="139">
        <f>IF(BJ$16-'様式３（療養者名簿）（⑤の場合）'!$O34+1&lt;=15,IF(BJ$16&gt;='様式３（療養者名簿）（⑤の場合）'!$O34,IF(BJ$16&lt;='様式３（療養者名簿）（⑤の場合）'!$W34,1,0),0),0)</f>
        <v>0</v>
      </c>
      <c r="BK25" s="139">
        <f>IF(BK$16-'様式３（療養者名簿）（⑤の場合）'!$O34+1&lt;=15,IF(BK$16&gt;='様式３（療養者名簿）（⑤の場合）'!$O34,IF(BK$16&lt;='様式３（療養者名簿）（⑤の場合）'!$W34,1,0),0),0)</f>
        <v>0</v>
      </c>
      <c r="BL25" s="139">
        <f>IF(BL$16-'様式３（療養者名簿）（⑤の場合）'!$O34+1&lt;=15,IF(BL$16&gt;='様式３（療養者名簿）（⑤の場合）'!$O34,IF(BL$16&lt;='様式３（療養者名簿）（⑤の場合）'!$W34,1,0),0),0)</f>
        <v>0</v>
      </c>
      <c r="BM25" s="139">
        <f>IF(BM$16-'様式３（療養者名簿）（⑤の場合）'!$O34+1&lt;=15,IF(BM$16&gt;='様式３（療養者名簿）（⑤の場合）'!$O34,IF(BM$16&lt;='様式３（療養者名簿）（⑤の場合）'!$W34,1,0),0),0)</f>
        <v>0</v>
      </c>
      <c r="BN25" s="139">
        <f>IF(BN$16-'様式３（療養者名簿）（⑤の場合）'!$O34+1&lt;=15,IF(BN$16&gt;='様式３（療養者名簿）（⑤の場合）'!$O34,IF(BN$16&lt;='様式３（療養者名簿）（⑤の場合）'!$W34,1,0),0),0)</f>
        <v>0</v>
      </c>
      <c r="BO25" s="139">
        <f>IF(BO$16-'様式３（療養者名簿）（⑤の場合）'!$O34+1&lt;=15,IF(BO$16&gt;='様式３（療養者名簿）（⑤の場合）'!$O34,IF(BO$16&lt;='様式３（療養者名簿）（⑤の場合）'!$W34,1,0),0),0)</f>
        <v>0</v>
      </c>
      <c r="BP25" s="139">
        <f>IF(BP$16-'様式３（療養者名簿）（⑤の場合）'!$O34+1&lt;=15,IF(BP$16&gt;='様式３（療養者名簿）（⑤の場合）'!$O34,IF(BP$16&lt;='様式３（療養者名簿）（⑤の場合）'!$W34,1,0),0),0)</f>
        <v>0</v>
      </c>
      <c r="BQ25" s="139">
        <f>IF(BQ$16-'様式３（療養者名簿）（⑤の場合）'!$O34+1&lt;=15,IF(BQ$16&gt;='様式３（療養者名簿）（⑤の場合）'!$O34,IF(BQ$16&lt;='様式３（療養者名簿）（⑤の場合）'!$W34,1,0),0),0)</f>
        <v>0</v>
      </c>
      <c r="BR25" s="139">
        <f>IF(BR$16-'様式３（療養者名簿）（⑤の場合）'!$O34+1&lt;=15,IF(BR$16&gt;='様式３（療養者名簿）（⑤の場合）'!$O34,IF(BR$16&lt;='様式３（療養者名簿）（⑤の場合）'!$W34,1,0),0),0)</f>
        <v>0</v>
      </c>
      <c r="BS25" s="139">
        <f>IF(BS$16-'様式３（療養者名簿）（⑤の場合）'!$O34+1&lt;=15,IF(BS$16&gt;='様式３（療養者名簿）（⑤の場合）'!$O34,IF(BS$16&lt;='様式３（療養者名簿）（⑤の場合）'!$W34,1,0),0),0)</f>
        <v>0</v>
      </c>
      <c r="BT25" s="139">
        <f>IF(BT$16-'様式３（療養者名簿）（⑤の場合）'!$O34+1&lt;=15,IF(BT$16&gt;='様式３（療養者名簿）（⑤の場合）'!$O34,IF(BT$16&lt;='様式３（療養者名簿）（⑤の場合）'!$W34,1,0),0),0)</f>
        <v>0</v>
      </c>
      <c r="BU25" s="139">
        <f>IF(BU$16-'様式３（療養者名簿）（⑤の場合）'!$O34+1&lt;=15,IF(BU$16&gt;='様式３（療養者名簿）（⑤の場合）'!$O34,IF(BU$16&lt;='様式３（療養者名簿）（⑤の場合）'!$W34,1,0),0),0)</f>
        <v>0</v>
      </c>
      <c r="BV25" s="139">
        <f>IF(BV$16-'様式３（療養者名簿）（⑤の場合）'!$O34+1&lt;=15,IF(BV$16&gt;='様式３（療養者名簿）（⑤の場合）'!$O34,IF(BV$16&lt;='様式３（療養者名簿）（⑤の場合）'!$W34,1,0),0),0)</f>
        <v>0</v>
      </c>
      <c r="BW25" s="139">
        <f>IF(BW$16-'様式３（療養者名簿）（⑤の場合）'!$O34+1&lt;=15,IF(BW$16&gt;='様式３（療養者名簿）（⑤の場合）'!$O34,IF(BW$16&lt;='様式３（療養者名簿）（⑤の場合）'!$W34,1,0),0),0)</f>
        <v>0</v>
      </c>
      <c r="BX25" s="139">
        <f>IF(BX$16-'様式３（療養者名簿）（⑤の場合）'!$O34+1&lt;=15,IF(BX$16&gt;='様式３（療養者名簿）（⑤の場合）'!$O34,IF(BX$16&lt;='様式３（療養者名簿）（⑤の場合）'!$W34,1,0),0),0)</f>
        <v>0</v>
      </c>
      <c r="BY25" s="139">
        <f>IF(BY$16-'様式３（療養者名簿）（⑤の場合）'!$O34+1&lt;=15,IF(BY$16&gt;='様式３（療養者名簿）（⑤の場合）'!$O34,IF(BY$16&lt;='様式３（療養者名簿）（⑤の場合）'!$W34,1,0),0),0)</f>
        <v>0</v>
      </c>
      <c r="BZ25" s="139">
        <f>IF(BZ$16-'様式３（療養者名簿）（⑤の場合）'!$O34+1&lt;=15,IF(BZ$16&gt;='様式３（療養者名簿）（⑤の場合）'!$O34,IF(BZ$16&lt;='様式３（療養者名簿）（⑤の場合）'!$W34,1,0),0),0)</f>
        <v>0</v>
      </c>
      <c r="CA25" s="139">
        <f>IF(CA$16-'様式３（療養者名簿）（⑤の場合）'!$O34+1&lt;=15,IF(CA$16&gt;='様式３（療養者名簿）（⑤の場合）'!$O34,IF(CA$16&lt;='様式３（療養者名簿）（⑤の場合）'!$W34,1,0),0),0)</f>
        <v>0</v>
      </c>
      <c r="CB25" s="139">
        <f>IF(CB$16-'様式３（療養者名簿）（⑤の場合）'!$O34+1&lt;=15,IF(CB$16&gt;='様式３（療養者名簿）（⑤の場合）'!$O34,IF(CB$16&lt;='様式３（療養者名簿）（⑤の場合）'!$W34,1,0),0),0)</f>
        <v>0</v>
      </c>
      <c r="CC25" s="139">
        <f>IF(CC$16-'様式３（療養者名簿）（⑤の場合）'!$O34+1&lt;=15,IF(CC$16&gt;='様式３（療養者名簿）（⑤の場合）'!$O34,IF(CC$16&lt;='様式３（療養者名簿）（⑤の場合）'!$W34,1,0),0),0)</f>
        <v>0</v>
      </c>
      <c r="CD25" s="139">
        <f>IF(CD$16-'様式３（療養者名簿）（⑤の場合）'!$O34+1&lt;=15,IF(CD$16&gt;='様式３（療養者名簿）（⑤の場合）'!$O34,IF(CD$16&lt;='様式３（療養者名簿）（⑤の場合）'!$W34,1,0),0),0)</f>
        <v>0</v>
      </c>
      <c r="CE25" s="139">
        <f>IF(CE$16-'様式３（療養者名簿）（⑤の場合）'!$O34+1&lt;=15,IF(CE$16&gt;='様式３（療養者名簿）（⑤の場合）'!$O34,IF(CE$16&lt;='様式３（療養者名簿）（⑤の場合）'!$W34,1,0),0),0)</f>
        <v>0</v>
      </c>
      <c r="CF25" s="139">
        <f>IF(CF$16-'様式３（療養者名簿）（⑤の場合）'!$O34+1&lt;=15,IF(CF$16&gt;='様式３（療養者名簿）（⑤の場合）'!$O34,IF(CF$16&lt;='様式３（療養者名簿）（⑤の場合）'!$W34,1,0),0),0)</f>
        <v>0</v>
      </c>
      <c r="CG25" s="139">
        <f>IF(CG$16-'様式３（療養者名簿）（⑤の場合）'!$O34+1&lt;=15,IF(CG$16&gt;='様式３（療養者名簿）（⑤の場合）'!$O34,IF(CG$16&lt;='様式３（療養者名簿）（⑤の場合）'!$W34,1,0),0),0)</f>
        <v>0</v>
      </c>
      <c r="CH25" s="139">
        <f>IF(CH$16-'様式３（療養者名簿）（⑤の場合）'!$O34+1&lt;=15,IF(CH$16&gt;='様式３（療養者名簿）（⑤の場合）'!$O34,IF(CH$16&lt;='様式３（療養者名簿）（⑤の場合）'!$W34,1,0),0),0)</f>
        <v>0</v>
      </c>
      <c r="CI25" s="139">
        <f>IF(CI$16-'様式３（療養者名簿）（⑤の場合）'!$O34+1&lt;=15,IF(CI$16&gt;='様式３（療養者名簿）（⑤の場合）'!$O34,IF(CI$16&lt;='様式３（療養者名簿）（⑤の場合）'!$W34,1,0),0),0)</f>
        <v>0</v>
      </c>
      <c r="CJ25" s="139">
        <f>IF(CJ$16-'様式３（療養者名簿）（⑤の場合）'!$O34+1&lt;=15,IF(CJ$16&gt;='様式３（療養者名簿）（⑤の場合）'!$O34,IF(CJ$16&lt;='様式３（療養者名簿）（⑤の場合）'!$W34,1,0),0),0)</f>
        <v>0</v>
      </c>
      <c r="CK25" s="139">
        <f>IF(CK$16-'様式３（療養者名簿）（⑤の場合）'!$O34+1&lt;=15,IF(CK$16&gt;='様式３（療養者名簿）（⑤の場合）'!$O34,IF(CK$16&lt;='様式３（療養者名簿）（⑤の場合）'!$W34,1,0),0),0)</f>
        <v>0</v>
      </c>
      <c r="CL25" s="139">
        <f>IF(CL$16-'様式３（療養者名簿）（⑤の場合）'!$O34+1&lt;=15,IF(CL$16&gt;='様式３（療養者名簿）（⑤の場合）'!$O34,IF(CL$16&lt;='様式３（療養者名簿）（⑤の場合）'!$W34,1,0),0),0)</f>
        <v>0</v>
      </c>
      <c r="CM25" s="139">
        <f>IF(CM$16-'様式３（療養者名簿）（⑤の場合）'!$O34+1&lt;=15,IF(CM$16&gt;='様式３（療養者名簿）（⑤の場合）'!$O34,IF(CM$16&lt;='様式３（療養者名簿）（⑤の場合）'!$W34,1,0),0),0)</f>
        <v>0</v>
      </c>
      <c r="CN25" s="139">
        <f>IF(CN$16-'様式３（療養者名簿）（⑤の場合）'!$O34+1&lt;=15,IF(CN$16&gt;='様式３（療養者名簿）（⑤の場合）'!$O34,IF(CN$16&lt;='様式３（療養者名簿）（⑤の場合）'!$W34,1,0),0),0)</f>
        <v>0</v>
      </c>
      <c r="CO25" s="139">
        <f>IF(CO$16-'様式３（療養者名簿）（⑤の場合）'!$O34+1&lt;=15,IF(CO$16&gt;='様式３（療養者名簿）（⑤の場合）'!$O34,IF(CO$16&lt;='様式３（療養者名簿）（⑤の場合）'!$W34,1,0),0),0)</f>
        <v>0</v>
      </c>
      <c r="CP25" s="139">
        <f>IF(CP$16-'様式３（療養者名簿）（⑤の場合）'!$O34+1&lt;=15,IF(CP$16&gt;='様式３（療養者名簿）（⑤の場合）'!$O34,IF(CP$16&lt;='様式３（療養者名簿）（⑤の場合）'!$W34,1,0),0),0)</f>
        <v>0</v>
      </c>
      <c r="CQ25" s="139">
        <f>IF(CQ$16-'様式３（療養者名簿）（⑤の場合）'!$O34+1&lt;=15,IF(CQ$16&gt;='様式３（療養者名簿）（⑤の場合）'!$O34,IF(CQ$16&lt;='様式３（療養者名簿）（⑤の場合）'!$W34,1,0),0),0)</f>
        <v>0</v>
      </c>
      <c r="CR25" s="139">
        <f>IF(CR$16-'様式３（療養者名簿）（⑤の場合）'!$O34+1&lt;=15,IF(CR$16&gt;='様式３（療養者名簿）（⑤の場合）'!$O34,IF(CR$16&lt;='様式３（療養者名簿）（⑤の場合）'!$W34,1,0),0),0)</f>
        <v>0</v>
      </c>
      <c r="CS25" s="139">
        <f>IF(CS$16-'様式３（療養者名簿）（⑤の場合）'!$O34+1&lt;=15,IF(CS$16&gt;='様式３（療養者名簿）（⑤の場合）'!$O34,IF(CS$16&lt;='様式３（療養者名簿）（⑤の場合）'!$W34,1,0),0),0)</f>
        <v>0</v>
      </c>
      <c r="CT25" s="139">
        <f>IF(CT$16-'様式３（療養者名簿）（⑤の場合）'!$O34+1&lt;=15,IF(CT$16&gt;='様式３（療養者名簿）（⑤の場合）'!$O34,IF(CT$16&lt;='様式３（療養者名簿）（⑤の場合）'!$W34,1,0),0),0)</f>
        <v>0</v>
      </c>
      <c r="CU25" s="139">
        <f>IF(CU$16-'様式３（療養者名簿）（⑤の場合）'!$O34+1&lt;=15,IF(CU$16&gt;='様式３（療養者名簿）（⑤の場合）'!$O34,IF(CU$16&lt;='様式３（療養者名簿）（⑤の場合）'!$W34,1,0),0),0)</f>
        <v>0</v>
      </c>
      <c r="CV25" s="139">
        <f>IF(CV$16-'様式３（療養者名簿）（⑤の場合）'!$O34+1&lt;=15,IF(CV$16&gt;='様式３（療養者名簿）（⑤の場合）'!$O34,IF(CV$16&lt;='様式３（療養者名簿）（⑤の場合）'!$W34,1,0),0),0)</f>
        <v>0</v>
      </c>
      <c r="CW25" s="139">
        <f>IF(CW$16-'様式３（療養者名簿）（⑤の場合）'!$O34+1&lt;=15,IF(CW$16&gt;='様式３（療養者名簿）（⑤の場合）'!$O34,IF(CW$16&lt;='様式３（療養者名簿）（⑤の場合）'!$W34,1,0),0),0)</f>
        <v>0</v>
      </c>
      <c r="CX25" s="139">
        <f>IF(CX$16-'様式３（療養者名簿）（⑤の場合）'!$O34+1&lt;=15,IF(CX$16&gt;='様式３（療養者名簿）（⑤の場合）'!$O34,IF(CX$16&lt;='様式３（療養者名簿）（⑤の場合）'!$W34,1,0),0),0)</f>
        <v>0</v>
      </c>
      <c r="CY25" s="139">
        <f>IF(CY$16-'様式３（療養者名簿）（⑤の場合）'!$O34+1&lt;=15,IF(CY$16&gt;='様式３（療養者名簿）（⑤の場合）'!$O34,IF(CY$16&lt;='様式３（療養者名簿）（⑤の場合）'!$W34,1,0),0),0)</f>
        <v>0</v>
      </c>
      <c r="CZ25" s="139">
        <f>IF(CZ$16-'様式３（療養者名簿）（⑤の場合）'!$O34+1&lt;=15,IF(CZ$16&gt;='様式３（療養者名簿）（⑤の場合）'!$O34,IF(CZ$16&lt;='様式３（療養者名簿）（⑤の場合）'!$W34,1,0),0),0)</f>
        <v>0</v>
      </c>
      <c r="DA25" s="139">
        <f>IF(DA$16-'様式３（療養者名簿）（⑤の場合）'!$O34+1&lt;=15,IF(DA$16&gt;='様式３（療養者名簿）（⑤の場合）'!$O34,IF(DA$16&lt;='様式３（療養者名簿）（⑤の場合）'!$W34,1,0),0),0)</f>
        <v>0</v>
      </c>
      <c r="DB25" s="139">
        <f>IF(DB$16-'様式３（療養者名簿）（⑤の場合）'!$O34+1&lt;=15,IF(DB$16&gt;='様式３（療養者名簿）（⑤の場合）'!$O34,IF(DB$16&lt;='様式３（療養者名簿）（⑤の場合）'!$W34,1,0),0),0)</f>
        <v>0</v>
      </c>
      <c r="DC25" s="139">
        <f>IF(DC$16-'様式３（療養者名簿）（⑤の場合）'!$O34+1&lt;=15,IF(DC$16&gt;='様式３（療養者名簿）（⑤の場合）'!$O34,IF(DC$16&lt;='様式３（療養者名簿）（⑤の場合）'!$W34,1,0),0),0)</f>
        <v>0</v>
      </c>
      <c r="DD25" s="139">
        <f>IF(DD$16-'様式３（療養者名簿）（⑤の場合）'!$O34+1&lt;=15,IF(DD$16&gt;='様式３（療養者名簿）（⑤の場合）'!$O34,IF(DD$16&lt;='様式３（療養者名簿）（⑤の場合）'!$W34,1,0),0),0)</f>
        <v>0</v>
      </c>
      <c r="DE25" s="139">
        <f>IF(DE$16-'様式３（療養者名簿）（⑤の場合）'!$O34+1&lt;=15,IF(DE$16&gt;='様式３（療養者名簿）（⑤の場合）'!$O34,IF(DE$16&lt;='様式３（療養者名簿）（⑤の場合）'!$W34,1,0),0),0)</f>
        <v>0</v>
      </c>
      <c r="DF25" s="139">
        <f>IF(DF$16-'様式３（療養者名簿）（⑤の場合）'!$O34+1&lt;=15,IF(DF$16&gt;='様式３（療養者名簿）（⑤の場合）'!$O34,IF(DF$16&lt;='様式３（療養者名簿）（⑤の場合）'!$W34,1,0),0),0)</f>
        <v>0</v>
      </c>
      <c r="DG25" s="139">
        <f>IF(DG$16-'様式３（療養者名簿）（⑤の場合）'!$O34+1&lt;=15,IF(DG$16&gt;='様式３（療養者名簿）（⑤の場合）'!$O34,IF(DG$16&lt;='様式３（療養者名簿）（⑤の場合）'!$W34,1,0),0),0)</f>
        <v>0</v>
      </c>
      <c r="DH25" s="139">
        <f>IF(DH$16-'様式３（療養者名簿）（⑤の場合）'!$O34+1&lt;=15,IF(DH$16&gt;='様式３（療養者名簿）（⑤の場合）'!$O34,IF(DH$16&lt;='様式３（療養者名簿）（⑤の場合）'!$W34,1,0),0),0)</f>
        <v>0</v>
      </c>
      <c r="DI25" s="139">
        <f>IF(DI$16-'様式３（療養者名簿）（⑤の場合）'!$O34+1&lt;=15,IF(DI$16&gt;='様式３（療養者名簿）（⑤の場合）'!$O34,IF(DI$16&lt;='様式３（療養者名簿）（⑤の場合）'!$W34,1,0),0),0)</f>
        <v>0</v>
      </c>
      <c r="DJ25" s="139">
        <f>IF(DJ$16-'様式３（療養者名簿）（⑤の場合）'!$O34+1&lt;=15,IF(DJ$16&gt;='様式３（療養者名簿）（⑤の場合）'!$O34,IF(DJ$16&lt;='様式３（療養者名簿）（⑤の場合）'!$W34,1,0),0),0)</f>
        <v>0</v>
      </c>
      <c r="DK25" s="139">
        <f>IF(DK$16-'様式３（療養者名簿）（⑤の場合）'!$O34+1&lt;=15,IF(DK$16&gt;='様式３（療養者名簿）（⑤の場合）'!$O34,IF(DK$16&lt;='様式３（療養者名簿）（⑤の場合）'!$W34,1,0),0),0)</f>
        <v>0</v>
      </c>
      <c r="DL25" s="139">
        <f>IF(DL$16-'様式３（療養者名簿）（⑤の場合）'!$O34+1&lt;=15,IF(DL$16&gt;='様式３（療養者名簿）（⑤の場合）'!$O34,IF(DL$16&lt;='様式３（療養者名簿）（⑤の場合）'!$W34,1,0),0),0)</f>
        <v>0</v>
      </c>
      <c r="DM25" s="139">
        <f>IF(DM$16-'様式３（療養者名簿）（⑤の場合）'!$O34+1&lt;=15,IF(DM$16&gt;='様式３（療養者名簿）（⑤の場合）'!$O34,IF(DM$16&lt;='様式３（療養者名簿）（⑤の場合）'!$W34,1,0),0),0)</f>
        <v>0</v>
      </c>
      <c r="DN25" s="139">
        <f>IF(DN$16-'様式３（療養者名簿）（⑤の場合）'!$O34+1&lt;=15,IF(DN$16&gt;='様式３（療養者名簿）（⑤の場合）'!$O34,IF(DN$16&lt;='様式３（療養者名簿）（⑤の場合）'!$W34,1,0),0),0)</f>
        <v>0</v>
      </c>
      <c r="DO25" s="139">
        <f>IF(DO$16-'様式３（療養者名簿）（⑤の場合）'!$O34+1&lt;=15,IF(DO$16&gt;='様式３（療養者名簿）（⑤の場合）'!$O34,IF(DO$16&lt;='様式３（療養者名簿）（⑤の場合）'!$W34,1,0),0),0)</f>
        <v>0</v>
      </c>
      <c r="DP25" s="139">
        <f>IF(DP$16-'様式３（療養者名簿）（⑤の場合）'!$O34+1&lt;=15,IF(DP$16&gt;='様式３（療養者名簿）（⑤の場合）'!$O34,IF(DP$16&lt;='様式３（療養者名簿）（⑤の場合）'!$W34,1,0),0),0)</f>
        <v>0</v>
      </c>
      <c r="DQ25" s="139">
        <f>IF(DQ$16-'様式３（療養者名簿）（⑤の場合）'!$O34+1&lt;=15,IF(DQ$16&gt;='様式３（療養者名簿）（⑤の場合）'!$O34,IF(DQ$16&lt;='様式３（療養者名簿）（⑤の場合）'!$W34,1,0),0),0)</f>
        <v>0</v>
      </c>
      <c r="DR25" s="139">
        <f>IF(DR$16-'様式３（療養者名簿）（⑤の場合）'!$O34+1&lt;=15,IF(DR$16&gt;='様式３（療養者名簿）（⑤の場合）'!$O34,IF(DR$16&lt;='様式３（療養者名簿）（⑤の場合）'!$W34,1,0),0),0)</f>
        <v>0</v>
      </c>
      <c r="DS25" s="139">
        <f>IF(DS$16-'様式３（療養者名簿）（⑤の場合）'!$O34+1&lt;=15,IF(DS$16&gt;='様式３（療養者名簿）（⑤の場合）'!$O34,IF(DS$16&lt;='様式３（療養者名簿）（⑤の場合）'!$W34,1,0),0),0)</f>
        <v>0</v>
      </c>
      <c r="DT25" s="139">
        <f>IF(DT$16-'様式３（療養者名簿）（⑤の場合）'!$O34+1&lt;=15,IF(DT$16&gt;='様式３（療養者名簿）（⑤の場合）'!$O34,IF(DT$16&lt;='様式３（療養者名簿）（⑤の場合）'!$W34,1,0),0),0)</f>
        <v>0</v>
      </c>
      <c r="DU25" s="139">
        <f>IF(DU$16-'様式３（療養者名簿）（⑤の場合）'!$O34+1&lt;=15,IF(DU$16&gt;='様式３（療養者名簿）（⑤の場合）'!$O34,IF(DU$16&lt;='様式３（療養者名簿）（⑤の場合）'!$W34,1,0),0),0)</f>
        <v>0</v>
      </c>
      <c r="DV25" s="139">
        <f>IF(DV$16-'様式３（療養者名簿）（⑤の場合）'!$O34+1&lt;=15,IF(DV$16&gt;='様式３（療養者名簿）（⑤の場合）'!$O34,IF(DV$16&lt;='様式３（療養者名簿）（⑤の場合）'!$W34,1,0),0),0)</f>
        <v>0</v>
      </c>
      <c r="DW25" s="139">
        <f>IF(DW$16-'様式３（療養者名簿）（⑤の場合）'!$O34+1&lt;=15,IF(DW$16&gt;='様式３（療養者名簿）（⑤の場合）'!$O34,IF(DW$16&lt;='様式３（療養者名簿）（⑤の場合）'!$W34,1,0),0),0)</f>
        <v>0</v>
      </c>
      <c r="DX25" s="139">
        <f>IF(DX$16-'様式３（療養者名簿）（⑤の場合）'!$O34+1&lt;=15,IF(DX$16&gt;='様式３（療養者名簿）（⑤の場合）'!$O34,IF(DX$16&lt;='様式３（療養者名簿）（⑤の場合）'!$W34,1,0),0),0)</f>
        <v>0</v>
      </c>
      <c r="DY25" s="139">
        <f>IF(DY$16-'様式３（療養者名簿）（⑤の場合）'!$O34+1&lt;=15,IF(DY$16&gt;='様式３（療養者名簿）（⑤の場合）'!$O34,IF(DY$16&lt;='様式３（療養者名簿）（⑤の場合）'!$W34,1,0),0),0)</f>
        <v>0</v>
      </c>
      <c r="DZ25" s="139">
        <f>IF(DZ$16-'様式３（療養者名簿）（⑤の場合）'!$O34+1&lt;=15,IF(DZ$16&gt;='様式３（療養者名簿）（⑤の場合）'!$O34,IF(DZ$16&lt;='様式３（療養者名簿）（⑤の場合）'!$W34,1,0),0),0)</f>
        <v>0</v>
      </c>
      <c r="EA25" s="139">
        <f>IF(EA$16-'様式３（療養者名簿）（⑤の場合）'!$O34+1&lt;=15,IF(EA$16&gt;='様式３（療養者名簿）（⑤の場合）'!$O34,IF(EA$16&lt;='様式３（療養者名簿）（⑤の場合）'!$W34,1,0),0),0)</f>
        <v>0</v>
      </c>
      <c r="EB25" s="139">
        <f>IF(EB$16-'様式３（療養者名簿）（⑤の場合）'!$O34+1&lt;=15,IF(EB$16&gt;='様式３（療養者名簿）（⑤の場合）'!$O34,IF(EB$16&lt;='様式３（療養者名簿）（⑤の場合）'!$W34,1,0),0),0)</f>
        <v>0</v>
      </c>
      <c r="EC25" s="139">
        <f>IF(EC$16-'様式３（療養者名簿）（⑤の場合）'!$O34+1&lt;=15,IF(EC$16&gt;='様式３（療養者名簿）（⑤の場合）'!$O34,IF(EC$16&lt;='様式３（療養者名簿）（⑤の場合）'!$W34,1,0),0),0)</f>
        <v>0</v>
      </c>
      <c r="ED25" s="139">
        <f>IF(ED$16-'様式３（療養者名簿）（⑤の場合）'!$O34+1&lt;=15,IF(ED$16&gt;='様式３（療養者名簿）（⑤の場合）'!$O34,IF(ED$16&lt;='様式３（療養者名簿）（⑤の場合）'!$W34,1,0),0),0)</f>
        <v>0</v>
      </c>
      <c r="EE25" s="139">
        <f>IF(EE$16-'様式３（療養者名簿）（⑤の場合）'!$O34+1&lt;=15,IF(EE$16&gt;='様式３（療養者名簿）（⑤の場合）'!$O34,IF(EE$16&lt;='様式３（療養者名簿）（⑤の場合）'!$W34,1,0),0),0)</f>
        <v>0</v>
      </c>
      <c r="EF25" s="139">
        <f>IF(EF$16-'様式３（療養者名簿）（⑤の場合）'!$O34+1&lt;=15,IF(EF$16&gt;='様式３（療養者名簿）（⑤の場合）'!$O34,IF(EF$16&lt;='様式３（療養者名簿）（⑤の場合）'!$W34,1,0),0),0)</f>
        <v>0</v>
      </c>
      <c r="EG25" s="139">
        <f>IF(EG$16-'様式３（療養者名簿）（⑤の場合）'!$O34+1&lt;=15,IF(EG$16&gt;='様式３（療養者名簿）（⑤の場合）'!$O34,IF(EG$16&lt;='様式３（療養者名簿）（⑤の場合）'!$W34,1,0),0),0)</f>
        <v>0</v>
      </c>
      <c r="EH25" s="139">
        <f>IF(EH$16-'様式３（療養者名簿）（⑤の場合）'!$O34+1&lt;=15,IF(EH$16&gt;='様式３（療養者名簿）（⑤の場合）'!$O34,IF(EH$16&lt;='様式３（療養者名簿）（⑤の場合）'!$W34,1,0),0),0)</f>
        <v>0</v>
      </c>
      <c r="EI25" s="139">
        <f>IF(EI$16-'様式３（療養者名簿）（⑤の場合）'!$O34+1&lt;=15,IF(EI$16&gt;='様式３（療養者名簿）（⑤の場合）'!$O34,IF(EI$16&lt;='様式３（療養者名簿）（⑤の場合）'!$W34,1,0),0),0)</f>
        <v>0</v>
      </c>
      <c r="EJ25" s="139">
        <f>IF(EJ$16-'様式３（療養者名簿）（⑤の場合）'!$O34+1&lt;=15,IF(EJ$16&gt;='様式３（療養者名簿）（⑤の場合）'!$O34,IF(EJ$16&lt;='様式３（療養者名簿）（⑤の場合）'!$W34,1,0),0),0)</f>
        <v>0</v>
      </c>
      <c r="EK25" s="139">
        <f>IF(EK$16-'様式３（療養者名簿）（⑤の場合）'!$O34+1&lt;=15,IF(EK$16&gt;='様式３（療養者名簿）（⑤の場合）'!$O34,IF(EK$16&lt;='様式３（療養者名簿）（⑤の場合）'!$W34,1,0),0),0)</f>
        <v>0</v>
      </c>
      <c r="EL25" s="139">
        <f>IF(EL$16-'様式３（療養者名簿）（⑤の場合）'!$O34+1&lt;=15,IF(EL$16&gt;='様式３（療養者名簿）（⑤の場合）'!$O34,IF(EL$16&lt;='様式３（療養者名簿）（⑤の場合）'!$W34,1,0),0),0)</f>
        <v>0</v>
      </c>
      <c r="EM25" s="139">
        <f>IF(EM$16-'様式３（療養者名簿）（⑤の場合）'!$O34+1&lt;=15,IF(EM$16&gt;='様式３（療養者名簿）（⑤の場合）'!$O34,IF(EM$16&lt;='様式３（療養者名簿）（⑤の場合）'!$W34,1,0),0),0)</f>
        <v>0</v>
      </c>
      <c r="EN25" s="139">
        <f>IF(EN$16-'様式３（療養者名簿）（⑤の場合）'!$O34+1&lt;=15,IF(EN$16&gt;='様式３（療養者名簿）（⑤の場合）'!$O34,IF(EN$16&lt;='様式３（療養者名簿）（⑤の場合）'!$W34,1,0),0),0)</f>
        <v>0</v>
      </c>
      <c r="EO25" s="139">
        <f>IF(EO$16-'様式３（療養者名簿）（⑤の場合）'!$O34+1&lt;=15,IF(EO$16&gt;='様式３（療養者名簿）（⑤の場合）'!$O34,IF(EO$16&lt;='様式３（療養者名簿）（⑤の場合）'!$W34,1,0),0),0)</f>
        <v>0</v>
      </c>
      <c r="EP25" s="139">
        <f>IF(EP$16-'様式３（療養者名簿）（⑤の場合）'!$O34+1&lt;=15,IF(EP$16&gt;='様式３（療養者名簿）（⑤の場合）'!$O34,IF(EP$16&lt;='様式３（療養者名簿）（⑤の場合）'!$W34,1,0),0),0)</f>
        <v>0</v>
      </c>
      <c r="EQ25" s="139">
        <f>IF(EQ$16-'様式３（療養者名簿）（⑤の場合）'!$O34+1&lt;=15,IF(EQ$16&gt;='様式３（療養者名簿）（⑤の場合）'!$O34,IF(EQ$16&lt;='様式３（療養者名簿）（⑤の場合）'!$W34,1,0),0),0)</f>
        <v>0</v>
      </c>
      <c r="ER25" s="139">
        <f>IF(ER$16-'様式３（療養者名簿）（⑤の場合）'!$O34+1&lt;=15,IF(ER$16&gt;='様式３（療養者名簿）（⑤の場合）'!$O34,IF(ER$16&lt;='様式３（療養者名簿）（⑤の場合）'!$W34,1,0),0),0)</f>
        <v>0</v>
      </c>
      <c r="ES25" s="139">
        <f>IF(ES$16-'様式３（療養者名簿）（⑤の場合）'!$O34+1&lt;=15,IF(ES$16&gt;='様式３（療養者名簿）（⑤の場合）'!$O34,IF(ES$16&lt;='様式３（療養者名簿）（⑤の場合）'!$W34,1,0),0),0)</f>
        <v>0</v>
      </c>
      <c r="ET25" s="139">
        <f>IF(ET$16-'様式３（療養者名簿）（⑤の場合）'!$O34+1&lt;=15,IF(ET$16&gt;='様式３（療養者名簿）（⑤の場合）'!$O34,IF(ET$16&lt;='様式３（療養者名簿）（⑤の場合）'!$W34,1,0),0),0)</f>
        <v>0</v>
      </c>
      <c r="EU25" s="139">
        <f>IF(EU$16-'様式３（療養者名簿）（⑤の場合）'!$O34+1&lt;=15,IF(EU$16&gt;='様式３（療養者名簿）（⑤の場合）'!$O34,IF(EU$16&lt;='様式３（療養者名簿）（⑤の場合）'!$W34,1,0),0),0)</f>
        <v>0</v>
      </c>
      <c r="EV25" s="139">
        <f>IF(EV$16-'様式３（療養者名簿）（⑤の場合）'!$O34+1&lt;=15,IF(EV$16&gt;='様式３（療養者名簿）（⑤の場合）'!$O34,IF(EV$16&lt;='様式３（療養者名簿）（⑤の場合）'!$W34,1,0),0),0)</f>
        <v>0</v>
      </c>
      <c r="EW25" s="139">
        <f>IF(EW$16-'様式３（療養者名簿）（⑤の場合）'!$O34+1&lt;=15,IF(EW$16&gt;='様式３（療養者名簿）（⑤の場合）'!$O34,IF(EW$16&lt;='様式３（療養者名簿）（⑤の場合）'!$W34,1,0),0),0)</f>
        <v>0</v>
      </c>
      <c r="EX25" s="139">
        <f>IF(EX$16-'様式３（療養者名簿）（⑤の場合）'!$O34+1&lt;=15,IF(EX$16&gt;='様式３（療養者名簿）（⑤の場合）'!$O34,IF(EX$16&lt;='様式３（療養者名簿）（⑤の場合）'!$W34,1,0),0),0)</f>
        <v>0</v>
      </c>
      <c r="EY25" s="139">
        <f>IF(EY$16-'様式３（療養者名簿）（⑤の場合）'!$O34+1&lt;=15,IF(EY$16&gt;='様式３（療養者名簿）（⑤の場合）'!$O34,IF(EY$16&lt;='様式３（療養者名簿）（⑤の場合）'!$W34,1,0),0),0)</f>
        <v>0</v>
      </c>
      <c r="EZ25" s="139">
        <f>IF(EZ$16-'様式３（療養者名簿）（⑤の場合）'!$O34+1&lt;=15,IF(EZ$16&gt;='様式３（療養者名簿）（⑤の場合）'!$O34,IF(EZ$16&lt;='様式３（療養者名簿）（⑤の場合）'!$W34,1,0),0),0)</f>
        <v>0</v>
      </c>
      <c r="FA25" s="139">
        <f>IF(FA$16-'様式３（療養者名簿）（⑤の場合）'!$O34+1&lt;=15,IF(FA$16&gt;='様式３（療養者名簿）（⑤の場合）'!$O34,IF(FA$16&lt;='様式３（療養者名簿）（⑤の場合）'!$W34,1,0),0),0)</f>
        <v>0</v>
      </c>
      <c r="FB25" s="139">
        <f>IF(FB$16-'様式３（療養者名簿）（⑤の場合）'!$O34+1&lt;=15,IF(FB$16&gt;='様式３（療養者名簿）（⑤の場合）'!$O34,IF(FB$16&lt;='様式３（療養者名簿）（⑤の場合）'!$W34,1,0),0),0)</f>
        <v>0</v>
      </c>
      <c r="FC25" s="139">
        <f>IF(FC$16-'様式３（療養者名簿）（⑤の場合）'!$O34+1&lt;=15,IF(FC$16&gt;='様式３（療養者名簿）（⑤の場合）'!$O34,IF(FC$16&lt;='様式３（療養者名簿）（⑤の場合）'!$W34,1,0),0),0)</f>
        <v>0</v>
      </c>
      <c r="FD25" s="139">
        <f>IF(FD$16-'様式３（療養者名簿）（⑤の場合）'!$O34+1&lt;=15,IF(FD$16&gt;='様式３（療養者名簿）（⑤の場合）'!$O34,IF(FD$16&lt;='様式３（療養者名簿）（⑤の場合）'!$W34,1,0),0),0)</f>
        <v>0</v>
      </c>
      <c r="FE25" s="139">
        <f>IF(FE$16-'様式３（療養者名簿）（⑤の場合）'!$O34+1&lt;=15,IF(FE$16&gt;='様式３（療養者名簿）（⑤の場合）'!$O34,IF(FE$16&lt;='様式３（療養者名簿）（⑤の場合）'!$W34,1,0),0),0)</f>
        <v>0</v>
      </c>
      <c r="FF25" s="139">
        <f>IF(FF$16-'様式３（療養者名簿）（⑤の場合）'!$O34+1&lt;=15,IF(FF$16&gt;='様式３（療養者名簿）（⑤の場合）'!$O34,IF(FF$16&lt;='様式３（療養者名簿）（⑤の場合）'!$W34,1,0),0),0)</f>
        <v>0</v>
      </c>
      <c r="FG25" s="139">
        <f>IF(FG$16-'様式３（療養者名簿）（⑤の場合）'!$O34+1&lt;=15,IF(FG$16&gt;='様式３（療養者名簿）（⑤の場合）'!$O34,IF(FG$16&lt;='様式３（療養者名簿）（⑤の場合）'!$W34,1,0),0),0)</f>
        <v>0</v>
      </c>
      <c r="FH25" s="139">
        <f>IF(FH$16-'様式３（療養者名簿）（⑤の場合）'!$O34+1&lt;=15,IF(FH$16&gt;='様式３（療養者名簿）（⑤の場合）'!$O34,IF(FH$16&lt;='様式３（療養者名簿）（⑤の場合）'!$W34,1,0),0),0)</f>
        <v>0</v>
      </c>
      <c r="FI25" s="139">
        <f>IF(FI$16-'様式３（療養者名簿）（⑤の場合）'!$O34+1&lt;=15,IF(FI$16&gt;='様式３（療養者名簿）（⑤の場合）'!$O34,IF(FI$16&lt;='様式３（療養者名簿）（⑤の場合）'!$W34,1,0),0),0)</f>
        <v>0</v>
      </c>
      <c r="FJ25" s="139">
        <f>IF(FJ$16-'様式３（療養者名簿）（⑤の場合）'!$O34+1&lt;=15,IF(FJ$16&gt;='様式３（療養者名簿）（⑤の場合）'!$O34,IF(FJ$16&lt;='様式３（療養者名簿）（⑤の場合）'!$W34,1,0),0),0)</f>
        <v>0</v>
      </c>
      <c r="FK25" s="139">
        <f>IF(FK$16-'様式３（療養者名簿）（⑤の場合）'!$O34+1&lt;=15,IF(FK$16&gt;='様式３（療養者名簿）（⑤の場合）'!$O34,IF(FK$16&lt;='様式３（療養者名簿）（⑤の場合）'!$W34,1,0),0),0)</f>
        <v>0</v>
      </c>
      <c r="FL25" s="139">
        <f>IF(FL$16-'様式３（療養者名簿）（⑤の場合）'!$O34+1&lt;=15,IF(FL$16&gt;='様式３（療養者名簿）（⑤の場合）'!$O34,IF(FL$16&lt;='様式３（療養者名簿）（⑤の場合）'!$W34,1,0),0),0)</f>
        <v>0</v>
      </c>
      <c r="FM25" s="139">
        <f>IF(FM$16-'様式３（療養者名簿）（⑤の場合）'!$O34+1&lt;=15,IF(FM$16&gt;='様式３（療養者名簿）（⑤の場合）'!$O34,IF(FM$16&lt;='様式３（療養者名簿）（⑤の場合）'!$W34,1,0),0),0)</f>
        <v>0</v>
      </c>
      <c r="FN25" s="139">
        <f>IF(FN$16-'様式３（療養者名簿）（⑤の場合）'!$O34+1&lt;=15,IF(FN$16&gt;='様式３（療養者名簿）（⑤の場合）'!$O34,IF(FN$16&lt;='様式３（療養者名簿）（⑤の場合）'!$W34,1,0),0),0)</f>
        <v>0</v>
      </c>
      <c r="FO25" s="139">
        <f>IF(FO$16-'様式３（療養者名簿）（⑤の場合）'!$O34+1&lt;=15,IF(FO$16&gt;='様式３（療養者名簿）（⑤の場合）'!$O34,IF(FO$16&lt;='様式３（療養者名簿）（⑤の場合）'!$W34,1,0),0),0)</f>
        <v>0</v>
      </c>
      <c r="FP25" s="139">
        <f>IF(FP$16-'様式３（療養者名簿）（⑤の場合）'!$O34+1&lt;=15,IF(FP$16&gt;='様式３（療養者名簿）（⑤の場合）'!$O34,IF(FP$16&lt;='様式３（療養者名簿）（⑤の場合）'!$W34,1,0),0),0)</f>
        <v>0</v>
      </c>
      <c r="FQ25" s="139">
        <f>IF(FQ$16-'様式３（療養者名簿）（⑤の場合）'!$O34+1&lt;=15,IF(FQ$16&gt;='様式３（療養者名簿）（⑤の場合）'!$O34,IF(FQ$16&lt;='様式３（療養者名簿）（⑤の場合）'!$W34,1,0),0),0)</f>
        <v>0</v>
      </c>
      <c r="FR25" s="139">
        <f>IF(FR$16-'様式３（療養者名簿）（⑤の場合）'!$O34+1&lt;=15,IF(FR$16&gt;='様式３（療養者名簿）（⑤の場合）'!$O34,IF(FR$16&lt;='様式３（療養者名簿）（⑤の場合）'!$W34,1,0),0),0)</f>
        <v>0</v>
      </c>
      <c r="FS25" s="139">
        <f>IF(FS$16-'様式３（療養者名簿）（⑤の場合）'!$O34+1&lt;=15,IF(FS$16&gt;='様式３（療養者名簿）（⑤の場合）'!$O34,IF(FS$16&lt;='様式３（療養者名簿）（⑤の場合）'!$W34,1,0),0),0)</f>
        <v>0</v>
      </c>
      <c r="FT25" s="139">
        <f>IF(FT$16-'様式３（療養者名簿）（⑤の場合）'!$O34+1&lt;=15,IF(FT$16&gt;='様式３（療養者名簿）（⑤の場合）'!$O34,IF(FT$16&lt;='様式３（療養者名簿）（⑤の場合）'!$W34,1,0),0),0)</f>
        <v>0</v>
      </c>
      <c r="FU25" s="139">
        <f>IF(FU$16-'様式３（療養者名簿）（⑤の場合）'!$O34+1&lt;=15,IF(FU$16&gt;='様式３（療養者名簿）（⑤の場合）'!$O34,IF(FU$16&lt;='様式３（療養者名簿）（⑤の場合）'!$W34,1,0),0),0)</f>
        <v>0</v>
      </c>
      <c r="FV25" s="139">
        <f>IF(FV$16-'様式３（療養者名簿）（⑤の場合）'!$O34+1&lt;=15,IF(FV$16&gt;='様式３（療養者名簿）（⑤の場合）'!$O34,IF(FV$16&lt;='様式３（療養者名簿）（⑤の場合）'!$W34,1,0),0),0)</f>
        <v>0</v>
      </c>
      <c r="FW25" s="139">
        <f>IF(FW$16-'様式３（療養者名簿）（⑤の場合）'!$O34+1&lt;=15,IF(FW$16&gt;='様式３（療養者名簿）（⑤の場合）'!$O34,IF(FW$16&lt;='様式３（療養者名簿）（⑤の場合）'!$W34,1,0),0),0)</f>
        <v>0</v>
      </c>
      <c r="FX25" s="139">
        <f>IF(FX$16-'様式３（療養者名簿）（⑤の場合）'!$O34+1&lt;=15,IF(FX$16&gt;='様式３（療養者名簿）（⑤の場合）'!$O34,IF(FX$16&lt;='様式３（療養者名簿）（⑤の場合）'!$W34,1,0),0),0)</f>
        <v>0</v>
      </c>
      <c r="FY25" s="139">
        <f>IF(FY$16-'様式３（療養者名簿）（⑤の場合）'!$O34+1&lt;=15,IF(FY$16&gt;='様式３（療養者名簿）（⑤の場合）'!$O34,IF(FY$16&lt;='様式３（療養者名簿）（⑤の場合）'!$W34,1,0),0),0)</f>
        <v>0</v>
      </c>
      <c r="FZ25" s="139">
        <f>IF(FZ$16-'様式３（療養者名簿）（⑤の場合）'!$O34+1&lt;=15,IF(FZ$16&gt;='様式３（療養者名簿）（⑤の場合）'!$O34,IF(FZ$16&lt;='様式３（療養者名簿）（⑤の場合）'!$W34,1,0),0),0)</f>
        <v>0</v>
      </c>
      <c r="GA25" s="139">
        <f>IF(GA$16-'様式３（療養者名簿）（⑤の場合）'!$O34+1&lt;=15,IF(GA$16&gt;='様式３（療養者名簿）（⑤の場合）'!$O34,IF(GA$16&lt;='様式３（療養者名簿）（⑤の場合）'!$W34,1,0),0),0)</f>
        <v>0</v>
      </c>
      <c r="GB25" s="139">
        <f>IF(GB$16-'様式３（療養者名簿）（⑤の場合）'!$O34+1&lt;=15,IF(GB$16&gt;='様式３（療養者名簿）（⑤の場合）'!$O34,IF(GB$16&lt;='様式３（療養者名簿）（⑤の場合）'!$W34,1,0),0),0)</f>
        <v>0</v>
      </c>
      <c r="GC25" s="139">
        <f>IF(GC$16-'様式３（療養者名簿）（⑤の場合）'!$O34+1&lt;=15,IF(GC$16&gt;='様式３（療養者名簿）（⑤の場合）'!$O34,IF(GC$16&lt;='様式３（療養者名簿）（⑤の場合）'!$W34,1,0),0),0)</f>
        <v>0</v>
      </c>
      <c r="GD25" s="139">
        <f>IF(GD$16-'様式３（療養者名簿）（⑤の場合）'!$O34+1&lt;=15,IF(GD$16&gt;='様式３（療養者名簿）（⑤の場合）'!$O34,IF(GD$16&lt;='様式３（療養者名簿）（⑤の場合）'!$W34,1,0),0),0)</f>
        <v>0</v>
      </c>
      <c r="GE25" s="139">
        <f>IF(GE$16-'様式３（療養者名簿）（⑤の場合）'!$O34+1&lt;=15,IF(GE$16&gt;='様式３（療養者名簿）（⑤の場合）'!$O34,IF(GE$16&lt;='様式３（療養者名簿）（⑤の場合）'!$W34,1,0),0),0)</f>
        <v>0</v>
      </c>
      <c r="GF25" s="139">
        <f>IF(GF$16-'様式３（療養者名簿）（⑤の場合）'!$O34+1&lt;=15,IF(GF$16&gt;='様式３（療養者名簿）（⑤の場合）'!$O34,IF(GF$16&lt;='様式３（療養者名簿）（⑤の場合）'!$W34,1,0),0),0)</f>
        <v>0</v>
      </c>
      <c r="GG25" s="139">
        <f>IF(GG$16-'様式３（療養者名簿）（⑤の場合）'!$O34+1&lt;=15,IF(GG$16&gt;='様式３（療養者名簿）（⑤の場合）'!$O34,IF(GG$16&lt;='様式３（療養者名簿）（⑤の場合）'!$W34,1,0),0),0)</f>
        <v>0</v>
      </c>
      <c r="GH25" s="139">
        <f>IF(GH$16-'様式３（療養者名簿）（⑤の場合）'!$O34+1&lt;=15,IF(GH$16&gt;='様式３（療養者名簿）（⑤の場合）'!$O34,IF(GH$16&lt;='様式３（療養者名簿）（⑤の場合）'!$W34,1,0),0),0)</f>
        <v>0</v>
      </c>
      <c r="GI25" s="139">
        <f>IF(GI$16-'様式３（療養者名簿）（⑤の場合）'!$O34+1&lt;=15,IF(GI$16&gt;='様式３（療養者名簿）（⑤の場合）'!$O34,IF(GI$16&lt;='様式３（療養者名簿）（⑤の場合）'!$W34,1,0),0),0)</f>
        <v>0</v>
      </c>
      <c r="GJ25" s="139">
        <f>IF(GJ$16-'様式３（療養者名簿）（⑤の場合）'!$O34+1&lt;=15,IF(GJ$16&gt;='様式３（療養者名簿）（⑤の場合）'!$O34,IF(GJ$16&lt;='様式３（療養者名簿）（⑤の場合）'!$W34,1,0),0),0)</f>
        <v>0</v>
      </c>
      <c r="GK25" s="139">
        <f>IF(GK$16-'様式３（療養者名簿）（⑤の場合）'!$O34+1&lt;=15,IF(GK$16&gt;='様式３（療養者名簿）（⑤の場合）'!$O34,IF(GK$16&lt;='様式３（療養者名簿）（⑤の場合）'!$W34,1,0),0),0)</f>
        <v>0</v>
      </c>
      <c r="GL25" s="139">
        <f>IF(GL$16-'様式３（療養者名簿）（⑤の場合）'!$O34+1&lt;=15,IF(GL$16&gt;='様式３（療養者名簿）（⑤の場合）'!$O34,IF(GL$16&lt;='様式３（療養者名簿）（⑤の場合）'!$W34,1,0),0),0)</f>
        <v>0</v>
      </c>
      <c r="GM25" s="139">
        <f>IF(GM$16-'様式３（療養者名簿）（⑤の場合）'!$O34+1&lt;=15,IF(GM$16&gt;='様式３（療養者名簿）（⑤の場合）'!$O34,IF(GM$16&lt;='様式３（療養者名簿）（⑤の場合）'!$W34,1,0),0),0)</f>
        <v>0</v>
      </c>
      <c r="GN25" s="139">
        <f>IF(GN$16-'様式３（療養者名簿）（⑤の場合）'!$O34+1&lt;=15,IF(GN$16&gt;='様式３（療養者名簿）（⑤の場合）'!$O34,IF(GN$16&lt;='様式３（療養者名簿）（⑤の場合）'!$W34,1,0),0),0)</f>
        <v>0</v>
      </c>
      <c r="GO25" s="139">
        <f>IF(GO$16-'様式３（療養者名簿）（⑤の場合）'!$O34+1&lt;=15,IF(GO$16&gt;='様式３（療養者名簿）（⑤の場合）'!$O34,IF(GO$16&lt;='様式３（療養者名簿）（⑤の場合）'!$W34,1,0),0),0)</f>
        <v>0</v>
      </c>
      <c r="GP25" s="139">
        <f>IF(GP$16-'様式３（療養者名簿）（⑤の場合）'!$O34+1&lt;=15,IF(GP$16&gt;='様式３（療養者名簿）（⑤の場合）'!$O34,IF(GP$16&lt;='様式３（療養者名簿）（⑤の場合）'!$W34,1,0),0),0)</f>
        <v>0</v>
      </c>
      <c r="GQ25" s="139">
        <f>IF(GQ$16-'様式３（療養者名簿）（⑤の場合）'!$O34+1&lt;=15,IF(GQ$16&gt;='様式３（療養者名簿）（⑤の場合）'!$O34,IF(GQ$16&lt;='様式３（療養者名簿）（⑤の場合）'!$W34,1,0),0),0)</f>
        <v>0</v>
      </c>
      <c r="GR25" s="139">
        <f>IF(GR$16-'様式３（療養者名簿）（⑤の場合）'!$O34+1&lt;=15,IF(GR$16&gt;='様式３（療養者名簿）（⑤の場合）'!$O34,IF(GR$16&lt;='様式３（療養者名簿）（⑤の場合）'!$W34,1,0),0),0)</f>
        <v>0</v>
      </c>
      <c r="GS25" s="139">
        <f>IF(GS$16-'様式３（療養者名簿）（⑤の場合）'!$O34+1&lt;=15,IF(GS$16&gt;='様式３（療養者名簿）（⑤の場合）'!$O34,IF(GS$16&lt;='様式３（療養者名簿）（⑤の場合）'!$W34,1,0),0),0)</f>
        <v>0</v>
      </c>
      <c r="GT25" s="139">
        <f>IF(GT$16-'様式３（療養者名簿）（⑤の場合）'!$O34+1&lt;=15,IF(GT$16&gt;='様式３（療養者名簿）（⑤の場合）'!$O34,IF(GT$16&lt;='様式３（療養者名簿）（⑤の場合）'!$W34,1,0),0),0)</f>
        <v>0</v>
      </c>
      <c r="GU25" s="139">
        <f>IF(GU$16-'様式３（療養者名簿）（⑤の場合）'!$O34+1&lt;=15,IF(GU$16&gt;='様式３（療養者名簿）（⑤の場合）'!$O34,IF(GU$16&lt;='様式３（療養者名簿）（⑤の場合）'!$W34,1,0),0),0)</f>
        <v>0</v>
      </c>
      <c r="GV25" s="139">
        <f>IF(GV$16-'様式３（療養者名簿）（⑤の場合）'!$O34+1&lt;=15,IF(GV$16&gt;='様式３（療養者名簿）（⑤の場合）'!$O34,IF(GV$16&lt;='様式３（療養者名簿）（⑤の場合）'!$W34,1,0),0),0)</f>
        <v>0</v>
      </c>
      <c r="GW25" s="139">
        <f>IF(GW$16-'様式３（療養者名簿）（⑤の場合）'!$O34+1&lt;=15,IF(GW$16&gt;='様式３（療養者名簿）（⑤の場合）'!$O34,IF(GW$16&lt;='様式３（療養者名簿）（⑤の場合）'!$W34,1,0),0),0)</f>
        <v>0</v>
      </c>
      <c r="GX25" s="139">
        <f>IF(GX$16-'様式３（療養者名簿）（⑤の場合）'!$O34+1&lt;=15,IF(GX$16&gt;='様式３（療養者名簿）（⑤の場合）'!$O34,IF(GX$16&lt;='様式３（療養者名簿）（⑤の場合）'!$W34,1,0),0),0)</f>
        <v>0</v>
      </c>
      <c r="GY25" s="139">
        <f>IF(GY$16-'様式３（療養者名簿）（⑤の場合）'!$O34+1&lt;=15,IF(GY$16&gt;='様式３（療養者名簿）（⑤の場合）'!$O34,IF(GY$16&lt;='様式３（療養者名簿）（⑤の場合）'!$W34,1,0),0),0)</f>
        <v>0</v>
      </c>
      <c r="GZ25" s="139">
        <f>IF(GZ$16-'様式３（療養者名簿）（⑤の場合）'!$O34+1&lt;=15,IF(GZ$16&gt;='様式３（療養者名簿）（⑤の場合）'!$O34,IF(GZ$16&lt;='様式３（療養者名簿）（⑤の場合）'!$W34,1,0),0),0)</f>
        <v>0</v>
      </c>
      <c r="HA25" s="139">
        <f>IF(HA$16-'様式３（療養者名簿）（⑤の場合）'!$O34+1&lt;=15,IF(HA$16&gt;='様式３（療養者名簿）（⑤の場合）'!$O34,IF(HA$16&lt;='様式３（療養者名簿）（⑤の場合）'!$W34,1,0),0),0)</f>
        <v>0</v>
      </c>
      <c r="HB25" s="139">
        <f>IF(HB$16-'様式３（療養者名簿）（⑤の場合）'!$O34+1&lt;=15,IF(HB$16&gt;='様式３（療養者名簿）（⑤の場合）'!$O34,IF(HB$16&lt;='様式３（療養者名簿）（⑤の場合）'!$W34,1,0),0),0)</f>
        <v>0</v>
      </c>
      <c r="HC25" s="139">
        <f>IF(HC$16-'様式３（療養者名簿）（⑤の場合）'!$O34+1&lt;=15,IF(HC$16&gt;='様式３（療養者名簿）（⑤の場合）'!$O34,IF(HC$16&lt;='様式３（療養者名簿）（⑤の場合）'!$W34,1,0),0),0)</f>
        <v>0</v>
      </c>
      <c r="HD25" s="139">
        <f>IF(HD$16-'様式３（療養者名簿）（⑤の場合）'!$O34+1&lt;=15,IF(HD$16&gt;='様式３（療養者名簿）（⑤の場合）'!$O34,IF(HD$16&lt;='様式３（療養者名簿）（⑤の場合）'!$W34,1,0),0),0)</f>
        <v>0</v>
      </c>
      <c r="HE25" s="139">
        <f>IF(HE$16-'様式３（療養者名簿）（⑤の場合）'!$O34+1&lt;=15,IF(HE$16&gt;='様式３（療養者名簿）（⑤の場合）'!$O34,IF(HE$16&lt;='様式３（療養者名簿）（⑤の場合）'!$W34,1,0),0),0)</f>
        <v>0</v>
      </c>
      <c r="HF25" s="139">
        <f>IF(HF$16-'様式３（療養者名簿）（⑤の場合）'!$O34+1&lt;=15,IF(HF$16&gt;='様式３（療養者名簿）（⑤の場合）'!$O34,IF(HF$16&lt;='様式３（療養者名簿）（⑤の場合）'!$W34,1,0),0),0)</f>
        <v>0</v>
      </c>
      <c r="HG25" s="139">
        <f>IF(HG$16-'様式３（療養者名簿）（⑤の場合）'!$O34+1&lt;=15,IF(HG$16&gt;='様式３（療養者名簿）（⑤の場合）'!$O34,IF(HG$16&lt;='様式３（療養者名簿）（⑤の場合）'!$W34,1,0),0),0)</f>
        <v>0</v>
      </c>
      <c r="HH25" s="139">
        <f>IF(HH$16-'様式３（療養者名簿）（⑤の場合）'!$O34+1&lt;=15,IF(HH$16&gt;='様式３（療養者名簿）（⑤の場合）'!$O34,IF(HH$16&lt;='様式３（療養者名簿）（⑤の場合）'!$W34,1,0),0),0)</f>
        <v>0</v>
      </c>
      <c r="HI25" s="139">
        <f>IF(HI$16-'様式３（療養者名簿）（⑤の場合）'!$O34+1&lt;=15,IF(HI$16&gt;='様式３（療養者名簿）（⑤の場合）'!$O34,IF(HI$16&lt;='様式３（療養者名簿）（⑤の場合）'!$W34,1,0),0),0)</f>
        <v>0</v>
      </c>
      <c r="HJ25" s="139">
        <f>IF(HJ$16-'様式３（療養者名簿）（⑤の場合）'!$O34+1&lt;=15,IF(HJ$16&gt;='様式３（療養者名簿）（⑤の場合）'!$O34,IF(HJ$16&lt;='様式３（療養者名簿）（⑤の場合）'!$W34,1,0),0),0)</f>
        <v>0</v>
      </c>
      <c r="HK25" s="139">
        <f>IF(HK$16-'様式３（療養者名簿）（⑤の場合）'!$O34+1&lt;=15,IF(HK$16&gt;='様式３（療養者名簿）（⑤の場合）'!$O34,IF(HK$16&lt;='様式３（療養者名簿）（⑤の場合）'!$W34,1,0),0),0)</f>
        <v>0</v>
      </c>
      <c r="HL25" s="139">
        <f>IF(HL$16-'様式３（療養者名簿）（⑤の場合）'!$O34+1&lt;=15,IF(HL$16&gt;='様式３（療養者名簿）（⑤の場合）'!$O34,IF(HL$16&lt;='様式３（療養者名簿）（⑤の場合）'!$W34,1,0),0),0)</f>
        <v>0</v>
      </c>
      <c r="HM25" s="139">
        <f>IF(HM$16-'様式３（療養者名簿）（⑤の場合）'!$O34+1&lt;=15,IF(HM$16&gt;='様式３（療養者名簿）（⑤の場合）'!$O34,IF(HM$16&lt;='様式３（療養者名簿）（⑤の場合）'!$W34,1,0),0),0)</f>
        <v>0</v>
      </c>
      <c r="HN25" s="139">
        <f>IF(HN$16-'様式３（療養者名簿）（⑤の場合）'!$O34+1&lt;=15,IF(HN$16&gt;='様式３（療養者名簿）（⑤の場合）'!$O34,IF(HN$16&lt;='様式３（療養者名簿）（⑤の場合）'!$W34,1,0),0),0)</f>
        <v>0</v>
      </c>
      <c r="HO25" s="139">
        <f>IF(HO$16-'様式３（療養者名簿）（⑤の場合）'!$O34+1&lt;=15,IF(HO$16&gt;='様式３（療養者名簿）（⑤の場合）'!$O34,IF(HO$16&lt;='様式３（療養者名簿）（⑤の場合）'!$W34,1,0),0),0)</f>
        <v>0</v>
      </c>
      <c r="HP25" s="139">
        <f>IF(HP$16-'様式３（療養者名簿）（⑤の場合）'!$O34+1&lt;=15,IF(HP$16&gt;='様式３（療養者名簿）（⑤の場合）'!$O34,IF(HP$16&lt;='様式３（療養者名簿）（⑤の場合）'!$W34,1,0),0),0)</f>
        <v>0</v>
      </c>
      <c r="HQ25" s="139">
        <f>IF(HQ$16-'様式３（療養者名簿）（⑤の場合）'!$O34+1&lt;=15,IF(HQ$16&gt;='様式３（療養者名簿）（⑤の場合）'!$O34,IF(HQ$16&lt;='様式３（療養者名簿）（⑤の場合）'!$W34,1,0),0),0)</f>
        <v>0</v>
      </c>
      <c r="HR25" s="139">
        <f>IF(HR$16-'様式３（療養者名簿）（⑤の場合）'!$O34+1&lt;=15,IF(HR$16&gt;='様式３（療養者名簿）（⑤の場合）'!$O34,IF(HR$16&lt;='様式３（療養者名簿）（⑤の場合）'!$W34,1,0),0),0)</f>
        <v>0</v>
      </c>
      <c r="HS25" s="139">
        <f>IF(HS$16-'様式３（療養者名簿）（⑤の場合）'!$O34+1&lt;=15,IF(HS$16&gt;='様式３（療養者名簿）（⑤の場合）'!$O34,IF(HS$16&lt;='様式３（療養者名簿）（⑤の場合）'!$W34,1,0),0),0)</f>
        <v>0</v>
      </c>
      <c r="HT25" s="139">
        <f>IF(HT$16-'様式３（療養者名簿）（⑤の場合）'!$O34+1&lt;=15,IF(HT$16&gt;='様式３（療養者名簿）（⑤の場合）'!$O34,IF(HT$16&lt;='様式３（療養者名簿）（⑤の場合）'!$W34,1,0),0),0)</f>
        <v>0</v>
      </c>
      <c r="HU25" s="139">
        <f>IF(HU$16-'様式３（療養者名簿）（⑤の場合）'!$O34+1&lt;=15,IF(HU$16&gt;='様式３（療養者名簿）（⑤の場合）'!$O34,IF(HU$16&lt;='様式３（療養者名簿）（⑤の場合）'!$W34,1,0),0),0)</f>
        <v>0</v>
      </c>
      <c r="HV25" s="139">
        <f>IF(HV$16-'様式３（療養者名簿）（⑤の場合）'!$O34+1&lt;=15,IF(HV$16&gt;='様式３（療養者名簿）（⑤の場合）'!$O34,IF(HV$16&lt;='様式３（療養者名簿）（⑤の場合）'!$W34,1,0),0),0)</f>
        <v>0</v>
      </c>
      <c r="HW25" s="139">
        <f>IF(HW$16-'様式３（療養者名簿）（⑤の場合）'!$O34+1&lt;=15,IF(HW$16&gt;='様式３（療養者名簿）（⑤の場合）'!$O34,IF(HW$16&lt;='様式３（療養者名簿）（⑤の場合）'!$W34,1,0),0),0)</f>
        <v>0</v>
      </c>
      <c r="HX25" s="139">
        <f>IF(HX$16-'様式３（療養者名簿）（⑤の場合）'!$O34+1&lt;=15,IF(HX$16&gt;='様式３（療養者名簿）（⑤の場合）'!$O34,IF(HX$16&lt;='様式３（療養者名簿）（⑤の場合）'!$W34,1,0),0),0)</f>
        <v>0</v>
      </c>
      <c r="HY25" s="139">
        <f>IF(HY$16-'様式３（療養者名簿）（⑤の場合）'!$O34+1&lt;=15,IF(HY$16&gt;='様式３（療養者名簿）（⑤の場合）'!$O34,IF(HY$16&lt;='様式３（療養者名簿）（⑤の場合）'!$W34,1,0),0),0)</f>
        <v>0</v>
      </c>
      <c r="HZ25" s="139">
        <f>IF(HZ$16-'様式３（療養者名簿）（⑤の場合）'!$O34+1&lt;=15,IF(HZ$16&gt;='様式３（療養者名簿）（⑤の場合）'!$O34,IF(HZ$16&lt;='様式３（療養者名簿）（⑤の場合）'!$W34,1,0),0),0)</f>
        <v>0</v>
      </c>
      <c r="IA25" s="139">
        <f>IF(IA$16-'様式３（療養者名簿）（⑤の場合）'!$O34+1&lt;=15,IF(IA$16&gt;='様式３（療養者名簿）（⑤の場合）'!$O34,IF(IA$16&lt;='様式３（療養者名簿）（⑤の場合）'!$W34,1,0),0),0)</f>
        <v>0</v>
      </c>
      <c r="IB25" s="139">
        <f>IF(IB$16-'様式３（療養者名簿）（⑤の場合）'!$O34+1&lt;=15,IF(IB$16&gt;='様式３（療養者名簿）（⑤の場合）'!$O34,IF(IB$16&lt;='様式３（療養者名簿）（⑤の場合）'!$W34,1,0),0),0)</f>
        <v>0</v>
      </c>
      <c r="IC25" s="139">
        <f>IF(IC$16-'様式３（療養者名簿）（⑤の場合）'!$O34+1&lt;=15,IF(IC$16&gt;='様式３（療養者名簿）（⑤の場合）'!$O34,IF(IC$16&lt;='様式３（療養者名簿）（⑤の場合）'!$W34,1,0),0),0)</f>
        <v>0</v>
      </c>
      <c r="ID25" s="139">
        <f>IF(ID$16-'様式３（療養者名簿）（⑤の場合）'!$O34+1&lt;=15,IF(ID$16&gt;='様式３（療養者名簿）（⑤の場合）'!$O34,IF(ID$16&lt;='様式３（療養者名簿）（⑤の場合）'!$W34,1,0),0),0)</f>
        <v>0</v>
      </c>
      <c r="IE25" s="139">
        <f>IF(IE$16-'様式３（療養者名簿）（⑤の場合）'!$O34+1&lt;=15,IF(IE$16&gt;='様式３（療養者名簿）（⑤の場合）'!$O34,IF(IE$16&lt;='様式３（療養者名簿）（⑤の場合）'!$W34,1,0),0),0)</f>
        <v>0</v>
      </c>
      <c r="IF25" s="139">
        <f>IF(IF$16-'様式３（療養者名簿）（⑤の場合）'!$O34+1&lt;=15,IF(IF$16&gt;='様式３（療養者名簿）（⑤の場合）'!$O34,IF(IF$16&lt;='様式３（療養者名簿）（⑤の場合）'!$W34,1,0),0),0)</f>
        <v>0</v>
      </c>
      <c r="IG25" s="139">
        <f>IF(IG$16-'様式３（療養者名簿）（⑤の場合）'!$O34+1&lt;=15,IF(IG$16&gt;='様式３（療養者名簿）（⑤の場合）'!$O34,IF(IG$16&lt;='様式３（療養者名簿）（⑤の場合）'!$W34,1,0),0),0)</f>
        <v>0</v>
      </c>
      <c r="IH25" s="139">
        <f>IF(IH$16-'様式３（療養者名簿）（⑤の場合）'!$O34+1&lt;=15,IF(IH$16&gt;='様式３（療養者名簿）（⑤の場合）'!$O34,IF(IH$16&lt;='様式３（療養者名簿）（⑤の場合）'!$W34,1,0),0),0)</f>
        <v>0</v>
      </c>
      <c r="II25" s="139">
        <f>IF(II$16-'様式３（療養者名簿）（⑤の場合）'!$O34+1&lt;=15,IF(II$16&gt;='様式３（療養者名簿）（⑤の場合）'!$O34,IF(II$16&lt;='様式３（療養者名簿）（⑤の場合）'!$W34,1,0),0),0)</f>
        <v>0</v>
      </c>
      <c r="IJ25" s="139">
        <f>IF(IJ$16-'様式３（療養者名簿）（⑤の場合）'!$O34+1&lt;=15,IF(IJ$16&gt;='様式３（療養者名簿）（⑤の場合）'!$O34,IF(IJ$16&lt;='様式３（療養者名簿）（⑤の場合）'!$W34,1,0),0),0)</f>
        <v>0</v>
      </c>
      <c r="IK25" s="139">
        <f>IF(IK$16-'様式３（療養者名簿）（⑤の場合）'!$O34+1&lt;=15,IF(IK$16&gt;='様式３（療養者名簿）（⑤の場合）'!$O34,IF(IK$16&lt;='様式３（療養者名簿）（⑤の場合）'!$W34,1,0),0),0)</f>
        <v>0</v>
      </c>
      <c r="IL25" s="139">
        <f>IF(IL$16-'様式３（療養者名簿）（⑤の場合）'!$O34+1&lt;=15,IF(IL$16&gt;='様式３（療養者名簿）（⑤の場合）'!$O34,IF(IL$16&lt;='様式３（療養者名簿）（⑤の場合）'!$W34,1,0),0),0)</f>
        <v>0</v>
      </c>
      <c r="IM25" s="139">
        <f>IF(IM$16-'様式３（療養者名簿）（⑤の場合）'!$O34+1&lt;=15,IF(IM$16&gt;='様式３（療養者名簿）（⑤の場合）'!$O34,IF(IM$16&lt;='様式３（療養者名簿）（⑤の場合）'!$W34,1,0),0),0)</f>
        <v>0</v>
      </c>
      <c r="IN25" s="139">
        <f>IF(IN$16-'様式３（療養者名簿）（⑤の場合）'!$O34+1&lt;=15,IF(IN$16&gt;='様式３（療養者名簿）（⑤の場合）'!$O34,IF(IN$16&lt;='様式３（療養者名簿）（⑤の場合）'!$W34,1,0),0),0)</f>
        <v>0</v>
      </c>
      <c r="IO25" s="139">
        <f>IF(IO$16-'様式３（療養者名簿）（⑤の場合）'!$O34+1&lt;=15,IF(IO$16&gt;='様式３（療養者名簿）（⑤の場合）'!$O34,IF(IO$16&lt;='様式３（療養者名簿）（⑤の場合）'!$W34,1,0),0),0)</f>
        <v>0</v>
      </c>
      <c r="IP25" s="139">
        <f>IF(IP$16-'様式３（療養者名簿）（⑤の場合）'!$O34+1&lt;=15,IF(IP$16&gt;='様式３（療養者名簿）（⑤の場合）'!$O34,IF(IP$16&lt;='様式３（療養者名簿）（⑤の場合）'!$W34,1,0),0),0)</f>
        <v>0</v>
      </c>
      <c r="IQ25" s="139">
        <f>IF(IQ$16-'様式３（療養者名簿）（⑤の場合）'!$O34+1&lt;=15,IF(IQ$16&gt;='様式３（療養者名簿）（⑤の場合）'!$O34,IF(IQ$16&lt;='様式３（療養者名簿）（⑤の場合）'!$W34,1,0),0),0)</f>
        <v>0</v>
      </c>
      <c r="IR25" s="139">
        <f>IF(IR$16-'様式３（療養者名簿）（⑤の場合）'!$O34+1&lt;=15,IF(IR$16&gt;='様式３（療養者名簿）（⑤の場合）'!$O34,IF(IR$16&lt;='様式３（療養者名簿）（⑤の場合）'!$W34,1,0),0),0)</f>
        <v>0</v>
      </c>
      <c r="IS25" s="139">
        <f>IF(IS$16-'様式３（療養者名簿）（⑤の場合）'!$O34+1&lt;=15,IF(IS$16&gt;='様式３（療養者名簿）（⑤の場合）'!$O34,IF(IS$16&lt;='様式３（療養者名簿）（⑤の場合）'!$W34,1,0),0),0)</f>
        <v>0</v>
      </c>
      <c r="IT25" s="139">
        <f>IF(IT$16-'様式３（療養者名簿）（⑤の場合）'!$O34+1&lt;=15,IF(IT$16&gt;='様式３（療養者名簿）（⑤の場合）'!$O34,IF(IT$16&lt;='様式３（療養者名簿）（⑤の場合）'!$W34,1,0),0),0)</f>
        <v>0</v>
      </c>
      <c r="IU25" s="139">
        <f>IF(IU$16-'様式３（療養者名簿）（⑤の場合）'!$O34+1&lt;=15,IF(IU$16&gt;='様式３（療養者名簿）（⑤の場合）'!$O34,IF(IU$16&lt;='様式３（療養者名簿）（⑤の場合）'!$W34,1,0),0),0)</f>
        <v>0</v>
      </c>
      <c r="IV25" s="139">
        <f>IF(IV$16-'様式３（療養者名簿）（⑤の場合）'!$O34+1&lt;=15,IF(IV$16&gt;='様式３（療養者名簿）（⑤の場合）'!$O34,IF(IV$16&lt;='様式３（療養者名簿）（⑤の場合）'!$W34,1,0),0),0)</f>
        <v>0</v>
      </c>
      <c r="IW25" s="139">
        <f>IF(IW$16-'様式３（療養者名簿）（⑤の場合）'!$O34+1&lt;=15,IF(IW$16&gt;='様式３（療養者名簿）（⑤の場合）'!$O34,IF(IW$16&lt;='様式３（療養者名簿）（⑤の場合）'!$W34,1,0),0),0)</f>
        <v>0</v>
      </c>
      <c r="IX25" s="139">
        <f>IF(IX$16-'様式３（療養者名簿）（⑤の場合）'!$O34+1&lt;=15,IF(IX$16&gt;='様式３（療養者名簿）（⑤の場合）'!$O34,IF(IX$16&lt;='様式３（療養者名簿）（⑤の場合）'!$W34,1,0),0),0)</f>
        <v>0</v>
      </c>
      <c r="IY25" s="139">
        <f>IF(IY$16-'様式３（療養者名簿）（⑤の場合）'!$O34+1&lt;=15,IF(IY$16&gt;='様式３（療養者名簿）（⑤の場合）'!$O34,IF(IY$16&lt;='様式３（療養者名簿）（⑤の場合）'!$W34,1,0),0),0)</f>
        <v>0</v>
      </c>
      <c r="IZ25" s="139">
        <f>IF(IZ$16-'様式３（療養者名簿）（⑤の場合）'!$O34+1&lt;=15,IF(IZ$16&gt;='様式３（療養者名簿）（⑤の場合）'!$O34,IF(IZ$16&lt;='様式３（療養者名簿）（⑤の場合）'!$W34,1,0),0),0)</f>
        <v>0</v>
      </c>
      <c r="JA25" s="139">
        <f>IF(JA$16-'様式３（療養者名簿）（⑤の場合）'!$O34+1&lt;=15,IF(JA$16&gt;='様式３（療養者名簿）（⑤の場合）'!$O34,IF(JA$16&lt;='様式３（療養者名簿）（⑤の場合）'!$W34,1,0),0),0)</f>
        <v>0</v>
      </c>
      <c r="JB25" s="139">
        <f>IF(JB$16-'様式３（療養者名簿）（⑤の場合）'!$O34+1&lt;=15,IF(JB$16&gt;='様式３（療養者名簿）（⑤の場合）'!$O34,IF(JB$16&lt;='様式３（療養者名簿）（⑤の場合）'!$W34,1,0),0),0)</f>
        <v>0</v>
      </c>
      <c r="JC25" s="139">
        <f>IF(JC$16-'様式３（療養者名簿）（⑤の場合）'!$O34+1&lt;=15,IF(JC$16&gt;='様式３（療養者名簿）（⑤の場合）'!$O34,IF(JC$16&lt;='様式３（療養者名簿）（⑤の場合）'!$W34,1,0),0),0)</f>
        <v>0</v>
      </c>
      <c r="JD25" s="139">
        <f>IF(JD$16-'様式３（療養者名簿）（⑤の場合）'!$O34+1&lt;=15,IF(JD$16&gt;='様式３（療養者名簿）（⑤の場合）'!$O34,IF(JD$16&lt;='様式３（療養者名簿）（⑤の場合）'!$W34,1,0),0),0)</f>
        <v>0</v>
      </c>
      <c r="JE25" s="139">
        <f>IF(JE$16-'様式３（療養者名簿）（⑤の場合）'!$O34+1&lt;=15,IF(JE$16&gt;='様式３（療養者名簿）（⑤の場合）'!$O34,IF(JE$16&lt;='様式３（療養者名簿）（⑤の場合）'!$W34,1,0),0),0)</f>
        <v>0</v>
      </c>
      <c r="JF25" s="139">
        <f>IF(JF$16-'様式３（療養者名簿）（⑤の場合）'!$O34+1&lt;=15,IF(JF$16&gt;='様式３（療養者名簿）（⑤の場合）'!$O34,IF(JF$16&lt;='様式３（療養者名簿）（⑤の場合）'!$W34,1,0),0),0)</f>
        <v>0</v>
      </c>
      <c r="JG25" s="139">
        <f>IF(JG$16-'様式３（療養者名簿）（⑤の場合）'!$O34+1&lt;=15,IF(JG$16&gt;='様式３（療養者名簿）（⑤の場合）'!$O34,IF(JG$16&lt;='様式３（療養者名簿）（⑤の場合）'!$W34,1,0),0),0)</f>
        <v>0</v>
      </c>
      <c r="JH25" s="139">
        <f>IF(JH$16-'様式３（療養者名簿）（⑤の場合）'!$O34+1&lt;=15,IF(JH$16&gt;='様式３（療養者名簿）（⑤の場合）'!$O34,IF(JH$16&lt;='様式３（療養者名簿）（⑤の場合）'!$W34,1,0),0),0)</f>
        <v>0</v>
      </c>
      <c r="JI25" s="139">
        <f>IF(JI$16-'様式３（療養者名簿）（⑤の場合）'!$O34+1&lt;=15,IF(JI$16&gt;='様式３（療養者名簿）（⑤の場合）'!$O34,IF(JI$16&lt;='様式３（療養者名簿）（⑤の場合）'!$W34,1,0),0),0)</f>
        <v>0</v>
      </c>
      <c r="JJ25" s="139">
        <f>IF(JJ$16-'様式３（療養者名簿）（⑤の場合）'!$O34+1&lt;=15,IF(JJ$16&gt;='様式３（療養者名簿）（⑤の場合）'!$O34,IF(JJ$16&lt;='様式３（療養者名簿）（⑤の場合）'!$W34,1,0),0),0)</f>
        <v>0</v>
      </c>
      <c r="JK25" s="139">
        <f>IF(JK$16-'様式３（療養者名簿）（⑤の場合）'!$O34+1&lt;=15,IF(JK$16&gt;='様式３（療養者名簿）（⑤の場合）'!$O34,IF(JK$16&lt;='様式３（療養者名簿）（⑤の場合）'!$W34,1,0),0),0)</f>
        <v>0</v>
      </c>
      <c r="JL25" s="139">
        <f>IF(JL$16-'様式３（療養者名簿）（⑤の場合）'!$O34+1&lt;=15,IF(JL$16&gt;='様式３（療養者名簿）（⑤の場合）'!$O34,IF(JL$16&lt;='様式３（療養者名簿）（⑤の場合）'!$W34,1,0),0),0)</f>
        <v>0</v>
      </c>
      <c r="JM25" s="139">
        <f>IF(JM$16-'様式３（療養者名簿）（⑤の場合）'!$O34+1&lt;=15,IF(JM$16&gt;='様式３（療養者名簿）（⑤の場合）'!$O34,IF(JM$16&lt;='様式３（療養者名簿）（⑤の場合）'!$W34,1,0),0),0)</f>
        <v>0</v>
      </c>
      <c r="JN25" s="139">
        <f>IF(JN$16-'様式３（療養者名簿）（⑤の場合）'!$O34+1&lt;=15,IF(JN$16&gt;='様式３（療養者名簿）（⑤の場合）'!$O34,IF(JN$16&lt;='様式３（療養者名簿）（⑤の場合）'!$W34,1,0),0),0)</f>
        <v>0</v>
      </c>
      <c r="JO25" s="139">
        <f>IF(JO$16-'様式３（療養者名簿）（⑤の場合）'!$O34+1&lt;=15,IF(JO$16&gt;='様式３（療養者名簿）（⑤の場合）'!$O34,IF(JO$16&lt;='様式３（療養者名簿）（⑤の場合）'!$W34,1,0),0),0)</f>
        <v>0</v>
      </c>
      <c r="JP25" s="139">
        <f>IF(JP$16-'様式３（療養者名簿）（⑤の場合）'!$O34+1&lt;=15,IF(JP$16&gt;='様式３（療養者名簿）（⑤の場合）'!$O34,IF(JP$16&lt;='様式３（療養者名簿）（⑤の場合）'!$W34,1,0),0),0)</f>
        <v>0</v>
      </c>
      <c r="JQ25" s="139">
        <f>IF(JQ$16-'様式３（療養者名簿）（⑤の場合）'!$O34+1&lt;=15,IF(JQ$16&gt;='様式３（療養者名簿）（⑤の場合）'!$O34,IF(JQ$16&lt;='様式３（療養者名簿）（⑤の場合）'!$W34,1,0),0),0)</f>
        <v>0</v>
      </c>
      <c r="JR25" s="139">
        <f>IF(JR$16-'様式３（療養者名簿）（⑤の場合）'!$O34+1&lt;=15,IF(JR$16&gt;='様式３（療養者名簿）（⑤の場合）'!$O34,IF(JR$16&lt;='様式３（療養者名簿）（⑤の場合）'!$W34,1,0),0),0)</f>
        <v>0</v>
      </c>
      <c r="JS25" s="139">
        <f>IF(JS$16-'様式３（療養者名簿）（⑤の場合）'!$O34+1&lt;=15,IF(JS$16&gt;='様式３（療養者名簿）（⑤の場合）'!$O34,IF(JS$16&lt;='様式３（療養者名簿）（⑤の場合）'!$W34,1,0),0),0)</f>
        <v>0</v>
      </c>
      <c r="JT25" s="139">
        <f>IF(JT$16-'様式３（療養者名簿）（⑤の場合）'!$O34+1&lt;=15,IF(JT$16&gt;='様式３（療養者名簿）（⑤の場合）'!$O34,IF(JT$16&lt;='様式３（療養者名簿）（⑤の場合）'!$W34,1,0),0),0)</f>
        <v>0</v>
      </c>
      <c r="JU25" s="139">
        <f>IF(JU$16-'様式３（療養者名簿）（⑤の場合）'!$O34+1&lt;=15,IF(JU$16&gt;='様式３（療養者名簿）（⑤の場合）'!$O34,IF(JU$16&lt;='様式３（療養者名簿）（⑤の場合）'!$W34,1,0),0),0)</f>
        <v>0</v>
      </c>
      <c r="JV25" s="139">
        <f>IF(JV$16-'様式３（療養者名簿）（⑤の場合）'!$O34+1&lt;=15,IF(JV$16&gt;='様式３（療養者名簿）（⑤の場合）'!$O34,IF(JV$16&lt;='様式３（療養者名簿）（⑤の場合）'!$W34,1,0),0),0)</f>
        <v>0</v>
      </c>
      <c r="JW25" s="139">
        <f>IF(JW$16-'様式３（療養者名簿）（⑤の場合）'!$O34+1&lt;=15,IF(JW$16&gt;='様式３（療養者名簿）（⑤の場合）'!$O34,IF(JW$16&lt;='様式３（療養者名簿）（⑤の場合）'!$W34,1,0),0),0)</f>
        <v>0</v>
      </c>
      <c r="JX25" s="139">
        <f>IF(JX$16-'様式３（療養者名簿）（⑤の場合）'!$O34+1&lt;=15,IF(JX$16&gt;='様式３（療養者名簿）（⑤の場合）'!$O34,IF(JX$16&lt;='様式３（療養者名簿）（⑤の場合）'!$W34,1,0),0),0)</f>
        <v>0</v>
      </c>
      <c r="JY25" s="139">
        <f>IF(JY$16-'様式３（療養者名簿）（⑤の場合）'!$O34+1&lt;=15,IF(JY$16&gt;='様式３（療養者名簿）（⑤の場合）'!$O34,IF(JY$16&lt;='様式３（療養者名簿）（⑤の場合）'!$W34,1,0),0),0)</f>
        <v>0</v>
      </c>
      <c r="JZ25" s="139">
        <f>IF(JZ$16-'様式３（療養者名簿）（⑤の場合）'!$O34+1&lt;=15,IF(JZ$16&gt;='様式３（療養者名簿）（⑤の場合）'!$O34,IF(JZ$16&lt;='様式３（療養者名簿）（⑤の場合）'!$W34,1,0),0),0)</f>
        <v>0</v>
      </c>
      <c r="KA25" s="139">
        <f>IF(KA$16-'様式３（療養者名簿）（⑤の場合）'!$O34+1&lt;=15,IF(KA$16&gt;='様式３（療養者名簿）（⑤の場合）'!$O34,IF(KA$16&lt;='様式３（療養者名簿）（⑤の場合）'!$W34,1,0),0),0)</f>
        <v>0</v>
      </c>
      <c r="KB25" s="139">
        <f>IF(KB$16-'様式３（療養者名簿）（⑤の場合）'!$O34+1&lt;=15,IF(KB$16&gt;='様式３（療養者名簿）（⑤の場合）'!$O34,IF(KB$16&lt;='様式３（療養者名簿）（⑤の場合）'!$W34,1,0),0),0)</f>
        <v>0</v>
      </c>
      <c r="KC25" s="139">
        <f>IF(KC$16-'様式３（療養者名簿）（⑤の場合）'!$O34+1&lt;=15,IF(KC$16&gt;='様式３（療養者名簿）（⑤の場合）'!$O34,IF(KC$16&lt;='様式３（療養者名簿）（⑤の場合）'!$W34,1,0),0),0)</f>
        <v>0</v>
      </c>
      <c r="KD25" s="139">
        <f>IF(KD$16-'様式３（療養者名簿）（⑤の場合）'!$O34+1&lt;=15,IF(KD$16&gt;='様式３（療養者名簿）（⑤の場合）'!$O34,IF(KD$16&lt;='様式３（療養者名簿）（⑤の場合）'!$W34,1,0),0),0)</f>
        <v>0</v>
      </c>
      <c r="KE25" s="139">
        <f>IF(KE$16-'様式３（療養者名簿）（⑤の場合）'!$O34+1&lt;=15,IF(KE$16&gt;='様式３（療養者名簿）（⑤の場合）'!$O34,IF(KE$16&lt;='様式３（療養者名簿）（⑤の場合）'!$W34,1,0),0),0)</f>
        <v>0</v>
      </c>
      <c r="KF25" s="139">
        <f>IF(KF$16-'様式３（療養者名簿）（⑤の場合）'!$O34+1&lt;=15,IF(KF$16&gt;='様式３（療養者名簿）（⑤の場合）'!$O34,IF(KF$16&lt;='様式３（療養者名簿）（⑤の場合）'!$W34,1,0),0),0)</f>
        <v>0</v>
      </c>
      <c r="KG25" s="139">
        <f>IF(KG$16-'様式３（療養者名簿）（⑤の場合）'!$O34+1&lt;=15,IF(KG$16&gt;='様式３（療養者名簿）（⑤の場合）'!$O34,IF(KG$16&lt;='様式３（療養者名簿）（⑤の場合）'!$W34,1,0),0),0)</f>
        <v>0</v>
      </c>
      <c r="KH25" s="139">
        <f>IF(KH$16-'様式３（療養者名簿）（⑤の場合）'!$O34+1&lt;=15,IF(KH$16&gt;='様式３（療養者名簿）（⑤の場合）'!$O34,IF(KH$16&lt;='様式３（療養者名簿）（⑤の場合）'!$W34,1,0),0),0)</f>
        <v>0</v>
      </c>
      <c r="KI25" s="139">
        <f>IF(KI$16-'様式３（療養者名簿）（⑤の場合）'!$O34+1&lt;=15,IF(KI$16&gt;='様式３（療養者名簿）（⑤の場合）'!$O34,IF(KI$16&lt;='様式３（療養者名簿）（⑤の場合）'!$W34,1,0),0),0)</f>
        <v>0</v>
      </c>
      <c r="KJ25" s="139">
        <f>IF(KJ$16-'様式３（療養者名簿）（⑤の場合）'!$O34+1&lt;=15,IF(KJ$16&gt;='様式３（療養者名簿）（⑤の場合）'!$O34,IF(KJ$16&lt;='様式３（療養者名簿）（⑤の場合）'!$W34,1,0),0),0)</f>
        <v>0</v>
      </c>
      <c r="KK25" s="139">
        <f>IF(KK$16-'様式３（療養者名簿）（⑤の場合）'!$O34+1&lt;=15,IF(KK$16&gt;='様式３（療養者名簿）（⑤の場合）'!$O34,IF(KK$16&lt;='様式３（療養者名簿）（⑤の場合）'!$W34,1,0),0),0)</f>
        <v>0</v>
      </c>
      <c r="KL25" s="139">
        <f>IF(KL$16-'様式３（療養者名簿）（⑤の場合）'!$O34+1&lt;=15,IF(KL$16&gt;='様式３（療養者名簿）（⑤の場合）'!$O34,IF(KL$16&lt;='様式３（療養者名簿）（⑤の場合）'!$W34,1,0),0),0)</f>
        <v>0</v>
      </c>
      <c r="KM25" s="139">
        <f>IF(KM$16-'様式３（療養者名簿）（⑤の場合）'!$O34+1&lt;=15,IF(KM$16&gt;='様式３（療養者名簿）（⑤の場合）'!$O34,IF(KM$16&lt;='様式３（療養者名簿）（⑤の場合）'!$W34,1,0),0),0)</f>
        <v>0</v>
      </c>
      <c r="KN25" s="139">
        <f>IF(KN$16-'様式３（療養者名簿）（⑤の場合）'!$O34+1&lt;=15,IF(KN$16&gt;='様式３（療養者名簿）（⑤の場合）'!$O34,IF(KN$16&lt;='様式３（療養者名簿）（⑤の場合）'!$W34,1,0),0),0)</f>
        <v>0</v>
      </c>
      <c r="KO25" s="139">
        <f>IF(KO$16-'様式３（療養者名簿）（⑤の場合）'!$O34+1&lt;=15,IF(KO$16&gt;='様式３（療養者名簿）（⑤の場合）'!$O34,IF(KO$16&lt;='様式３（療養者名簿）（⑤の場合）'!$W34,1,0),0),0)</f>
        <v>0</v>
      </c>
      <c r="KP25" s="139">
        <f>IF(KP$16-'様式３（療養者名簿）（⑤の場合）'!$O34+1&lt;=15,IF(KP$16&gt;='様式３（療養者名簿）（⑤の場合）'!$O34,IF(KP$16&lt;='様式３（療養者名簿）（⑤の場合）'!$W34,1,0),0),0)</f>
        <v>0</v>
      </c>
      <c r="KQ25" s="139">
        <f>IF(KQ$16-'様式３（療養者名簿）（⑤の場合）'!$O34+1&lt;=15,IF(KQ$16&gt;='様式３（療養者名簿）（⑤の場合）'!$O34,IF(KQ$16&lt;='様式３（療養者名簿）（⑤の場合）'!$W34,1,0),0),0)</f>
        <v>0</v>
      </c>
      <c r="KR25" s="139">
        <f>IF(KR$16-'様式３（療養者名簿）（⑤の場合）'!$O34+1&lt;=15,IF(KR$16&gt;='様式３（療養者名簿）（⑤の場合）'!$O34,IF(KR$16&lt;='様式３（療養者名簿）（⑤の場合）'!$W34,1,0),0),0)</f>
        <v>0</v>
      </c>
      <c r="KS25" s="139">
        <f>IF(KS$16-'様式３（療養者名簿）（⑤の場合）'!$O34+1&lt;=15,IF(KS$16&gt;='様式３（療養者名簿）（⑤の場合）'!$O34,IF(KS$16&lt;='様式３（療養者名簿）（⑤の場合）'!$W34,1,0),0),0)</f>
        <v>0</v>
      </c>
      <c r="KT25" s="139">
        <f>IF(KT$16-'様式３（療養者名簿）（⑤の場合）'!$O34+1&lt;=15,IF(KT$16&gt;='様式３（療養者名簿）（⑤の場合）'!$O34,IF(KT$16&lt;='様式３（療養者名簿）（⑤の場合）'!$W34,1,0),0),0)</f>
        <v>0</v>
      </c>
      <c r="KU25" s="139">
        <f>IF(KU$16-'様式３（療養者名簿）（⑤の場合）'!$O34+1&lt;=15,IF(KU$16&gt;='様式３（療養者名簿）（⑤の場合）'!$O34,IF(KU$16&lt;='様式３（療養者名簿）（⑤の場合）'!$W34,1,0),0),0)</f>
        <v>0</v>
      </c>
      <c r="KV25" s="139">
        <f>IF(KV$16-'様式３（療養者名簿）（⑤の場合）'!$O34+1&lt;=15,IF(KV$16&gt;='様式３（療養者名簿）（⑤の場合）'!$O34,IF(KV$16&lt;='様式３（療養者名簿）（⑤の場合）'!$W34,1,0),0),0)</f>
        <v>0</v>
      </c>
      <c r="KW25" s="139">
        <f>IF(KW$16-'様式３（療養者名簿）（⑤の場合）'!$O34+1&lt;=15,IF(KW$16&gt;='様式３（療養者名簿）（⑤の場合）'!$O34,IF(KW$16&lt;='様式３（療養者名簿）（⑤の場合）'!$W34,1,0),0),0)</f>
        <v>0</v>
      </c>
      <c r="KX25" s="139">
        <f>IF(KX$16-'様式３（療養者名簿）（⑤の場合）'!$O34+1&lt;=15,IF(KX$16&gt;='様式３（療養者名簿）（⑤の場合）'!$O34,IF(KX$16&lt;='様式３（療養者名簿）（⑤の場合）'!$W34,1,0),0),0)</f>
        <v>0</v>
      </c>
      <c r="KY25" s="139">
        <f>IF(KY$16-'様式３（療養者名簿）（⑤の場合）'!$O34+1&lt;=15,IF(KY$16&gt;='様式３（療養者名簿）（⑤の場合）'!$O34,IF(KY$16&lt;='様式３（療養者名簿）（⑤の場合）'!$W34,1,0),0),0)</f>
        <v>0</v>
      </c>
      <c r="KZ25" s="139">
        <f>IF(KZ$16-'様式３（療養者名簿）（⑤の場合）'!$O34+1&lt;=15,IF(KZ$16&gt;='様式３（療養者名簿）（⑤の場合）'!$O34,IF(KZ$16&lt;='様式３（療養者名簿）（⑤の場合）'!$W34,1,0),0),0)</f>
        <v>0</v>
      </c>
      <c r="LA25" s="139">
        <f>IF(LA$16-'様式３（療養者名簿）（⑤の場合）'!$O34+1&lt;=15,IF(LA$16&gt;='様式３（療養者名簿）（⑤の場合）'!$O34,IF(LA$16&lt;='様式３（療養者名簿）（⑤の場合）'!$W34,1,0),0),0)</f>
        <v>0</v>
      </c>
      <c r="LB25" s="139">
        <f>IF(LB$16-'様式３（療養者名簿）（⑤の場合）'!$O34+1&lt;=15,IF(LB$16&gt;='様式３（療養者名簿）（⑤の場合）'!$O34,IF(LB$16&lt;='様式３（療養者名簿）（⑤の場合）'!$W34,1,0),0),0)</f>
        <v>0</v>
      </c>
      <c r="LC25" s="139">
        <f>IF(LC$16-'様式３（療養者名簿）（⑤の場合）'!$O34+1&lt;=15,IF(LC$16&gt;='様式３（療養者名簿）（⑤の場合）'!$O34,IF(LC$16&lt;='様式３（療養者名簿）（⑤の場合）'!$W34,1,0),0),0)</f>
        <v>0</v>
      </c>
      <c r="LD25" s="139">
        <f>IF(LD$16-'様式３（療養者名簿）（⑤の場合）'!$O34+1&lt;=15,IF(LD$16&gt;='様式３（療養者名簿）（⑤の場合）'!$O34,IF(LD$16&lt;='様式３（療養者名簿）（⑤の場合）'!$W34,1,0),0),0)</f>
        <v>0</v>
      </c>
      <c r="LE25" s="139">
        <f>IF(LE$16-'様式３（療養者名簿）（⑤の場合）'!$O34+1&lt;=15,IF(LE$16&gt;='様式３（療養者名簿）（⑤の場合）'!$O34,IF(LE$16&lt;='様式３（療養者名簿）（⑤の場合）'!$W34,1,0),0),0)</f>
        <v>0</v>
      </c>
      <c r="LF25" s="139">
        <f>IF(LF$16-'様式３（療養者名簿）（⑤の場合）'!$O34+1&lt;=15,IF(LF$16&gt;='様式３（療養者名簿）（⑤の場合）'!$O34,IF(LF$16&lt;='様式３（療養者名簿）（⑤の場合）'!$W34,1,0),0),0)</f>
        <v>0</v>
      </c>
      <c r="LG25" s="139">
        <f>IF(LG$16-'様式３（療養者名簿）（⑤の場合）'!$O34+1&lt;=15,IF(LG$16&gt;='様式３（療養者名簿）（⑤の場合）'!$O34,IF(LG$16&lt;='様式３（療養者名簿）（⑤の場合）'!$W34,1,0),0),0)</f>
        <v>0</v>
      </c>
      <c r="LH25" s="139">
        <f>IF(LH$16-'様式３（療養者名簿）（⑤の場合）'!$O34+1&lt;=15,IF(LH$16&gt;='様式３（療養者名簿）（⑤の場合）'!$O34,IF(LH$16&lt;='様式３（療養者名簿）（⑤の場合）'!$W34,1,0),0),0)</f>
        <v>0</v>
      </c>
      <c r="LI25" s="139">
        <f>IF(LI$16-'様式３（療養者名簿）（⑤の場合）'!$O34+1&lt;=15,IF(LI$16&gt;='様式３（療養者名簿）（⑤の場合）'!$O34,IF(LI$16&lt;='様式３（療養者名簿）（⑤の場合）'!$W34,1,0),0),0)</f>
        <v>0</v>
      </c>
      <c r="LJ25" s="139">
        <f>IF(LJ$16-'様式３（療養者名簿）（⑤の場合）'!$O34+1&lt;=15,IF(LJ$16&gt;='様式３（療養者名簿）（⑤の場合）'!$O34,IF(LJ$16&lt;='様式３（療養者名簿）（⑤の場合）'!$W34,1,0),0),0)</f>
        <v>0</v>
      </c>
      <c r="LK25" s="139">
        <f>IF(LK$16-'様式３（療養者名簿）（⑤の場合）'!$O34+1&lt;=15,IF(LK$16&gt;='様式３（療養者名簿）（⑤の場合）'!$O34,IF(LK$16&lt;='様式３（療養者名簿）（⑤の場合）'!$W34,1,0),0),0)</f>
        <v>0</v>
      </c>
      <c r="LL25" s="139">
        <f>IF(LL$16-'様式３（療養者名簿）（⑤の場合）'!$O34+1&lt;=15,IF(LL$16&gt;='様式３（療養者名簿）（⑤の場合）'!$O34,IF(LL$16&lt;='様式３（療養者名簿）（⑤の場合）'!$W34,1,0),0),0)</f>
        <v>0</v>
      </c>
      <c r="LM25" s="139">
        <f>IF(LM$16-'様式３（療養者名簿）（⑤の場合）'!$O34+1&lt;=15,IF(LM$16&gt;='様式３（療養者名簿）（⑤の場合）'!$O34,IF(LM$16&lt;='様式３（療養者名簿）（⑤の場合）'!$W34,1,0),0),0)</f>
        <v>0</v>
      </c>
      <c r="LN25" s="139">
        <f>IF(LN$16-'様式３（療養者名簿）（⑤の場合）'!$O34+1&lt;=15,IF(LN$16&gt;='様式３（療養者名簿）（⑤の場合）'!$O34,IF(LN$16&lt;='様式３（療養者名簿）（⑤の場合）'!$W34,1,0),0),0)</f>
        <v>0</v>
      </c>
      <c r="LO25" s="139">
        <f>IF(LO$16-'様式３（療養者名簿）（⑤の場合）'!$O34+1&lt;=15,IF(LO$16&gt;='様式３（療養者名簿）（⑤の場合）'!$O34,IF(LO$16&lt;='様式３（療養者名簿）（⑤の場合）'!$W34,1,0),0),0)</f>
        <v>0</v>
      </c>
      <c r="LP25" s="139">
        <f>IF(LP$16-'様式３（療養者名簿）（⑤の場合）'!$O34+1&lt;=15,IF(LP$16&gt;='様式３（療養者名簿）（⑤の場合）'!$O34,IF(LP$16&lt;='様式３（療養者名簿）（⑤の場合）'!$W34,1,0),0),0)</f>
        <v>0</v>
      </c>
      <c r="LQ25" s="139">
        <f>IF(LQ$16-'様式３（療養者名簿）（⑤の場合）'!$O34+1&lt;=15,IF(LQ$16&gt;='様式３（療養者名簿）（⑤の場合）'!$O34,IF(LQ$16&lt;='様式３（療養者名簿）（⑤の場合）'!$W34,1,0),0),0)</f>
        <v>0</v>
      </c>
      <c r="LR25" s="139">
        <f>IF(LR$16-'様式３（療養者名簿）（⑤の場合）'!$O34+1&lt;=15,IF(LR$16&gt;='様式３（療養者名簿）（⑤の場合）'!$O34,IF(LR$16&lt;='様式３（療養者名簿）（⑤の場合）'!$W34,1,0),0),0)</f>
        <v>0</v>
      </c>
      <c r="LS25" s="139">
        <f>IF(LS$16-'様式３（療養者名簿）（⑤の場合）'!$O34+1&lt;=15,IF(LS$16&gt;='様式３（療養者名簿）（⑤の場合）'!$O34,IF(LS$16&lt;='様式３（療養者名簿）（⑤の場合）'!$W34,1,0),0),0)</f>
        <v>0</v>
      </c>
      <c r="LT25" s="139">
        <f>IF(LT$16-'様式３（療養者名簿）（⑤の場合）'!$O34+1&lt;=15,IF(LT$16&gt;='様式３（療養者名簿）（⑤の場合）'!$O34,IF(LT$16&lt;='様式３（療養者名簿）（⑤の場合）'!$W34,1,0),0),0)</f>
        <v>0</v>
      </c>
      <c r="LU25" s="139">
        <f>IF(LU$16-'様式３（療養者名簿）（⑤の場合）'!$O34+1&lt;=15,IF(LU$16&gt;='様式３（療養者名簿）（⑤の場合）'!$O34,IF(LU$16&lt;='様式３（療養者名簿）（⑤の場合）'!$W34,1,0),0),0)</f>
        <v>0</v>
      </c>
      <c r="LV25" s="139">
        <f>IF(LV$16-'様式３（療養者名簿）（⑤の場合）'!$O34+1&lt;=15,IF(LV$16&gt;='様式３（療養者名簿）（⑤の場合）'!$O34,IF(LV$16&lt;='様式３（療養者名簿）（⑤の場合）'!$W34,1,0),0),0)</f>
        <v>0</v>
      </c>
      <c r="LW25" s="139">
        <f>IF(LW$16-'様式３（療養者名簿）（⑤の場合）'!$O34+1&lt;=15,IF(LW$16&gt;='様式３（療養者名簿）（⑤の場合）'!$O34,IF(LW$16&lt;='様式３（療養者名簿）（⑤の場合）'!$W34,1,0),0),0)</f>
        <v>0</v>
      </c>
      <c r="LX25" s="139">
        <f>IF(LX$16-'様式３（療養者名簿）（⑤の場合）'!$O34+1&lt;=15,IF(LX$16&gt;='様式３（療養者名簿）（⑤の場合）'!$O34,IF(LX$16&lt;='様式３（療養者名簿）（⑤の場合）'!$W34,1,0),0),0)</f>
        <v>0</v>
      </c>
      <c r="LY25" s="139">
        <f>IF(LY$16-'様式３（療養者名簿）（⑤の場合）'!$O34+1&lt;=15,IF(LY$16&gt;='様式３（療養者名簿）（⑤の場合）'!$O34,IF(LY$16&lt;='様式３（療養者名簿）（⑤の場合）'!$W34,1,0),0),0)</f>
        <v>0</v>
      </c>
      <c r="LZ25" s="139">
        <f>IF(LZ$16-'様式３（療養者名簿）（⑤の場合）'!$O34+1&lt;=15,IF(LZ$16&gt;='様式３（療養者名簿）（⑤の場合）'!$O34,IF(LZ$16&lt;='様式３（療養者名簿）（⑤の場合）'!$W34,1,0),0),0)</f>
        <v>0</v>
      </c>
      <c r="MA25" s="139">
        <f>IF(MA$16-'様式３（療養者名簿）（⑤の場合）'!$O34+1&lt;=15,IF(MA$16&gt;='様式３（療養者名簿）（⑤の場合）'!$O34,IF(MA$16&lt;='様式３（療養者名簿）（⑤の場合）'!$W34,1,0),0),0)</f>
        <v>0</v>
      </c>
      <c r="MB25" s="139">
        <f>IF(MB$16-'様式３（療養者名簿）（⑤の場合）'!$O34+1&lt;=15,IF(MB$16&gt;='様式３（療養者名簿）（⑤の場合）'!$O34,IF(MB$16&lt;='様式３（療養者名簿）（⑤の場合）'!$W34,1,0),0),0)</f>
        <v>0</v>
      </c>
      <c r="MC25" s="139">
        <f>IF(MC$16-'様式３（療養者名簿）（⑤の場合）'!$O34+1&lt;=15,IF(MC$16&gt;='様式３（療養者名簿）（⑤の場合）'!$O34,IF(MC$16&lt;='様式３（療養者名簿）（⑤の場合）'!$W34,1,0),0),0)</f>
        <v>0</v>
      </c>
      <c r="MD25" s="139">
        <f>IF(MD$16-'様式３（療養者名簿）（⑤の場合）'!$O34+1&lt;=15,IF(MD$16&gt;='様式３（療養者名簿）（⑤の場合）'!$O34,IF(MD$16&lt;='様式３（療養者名簿）（⑤の場合）'!$W34,1,0),0),0)</f>
        <v>0</v>
      </c>
      <c r="ME25" s="139">
        <f>IF(ME$16-'様式３（療養者名簿）（⑤の場合）'!$O34+1&lt;=15,IF(ME$16&gt;='様式３（療養者名簿）（⑤の場合）'!$O34,IF(ME$16&lt;='様式３（療養者名簿）（⑤の場合）'!$W34,1,0),0),0)</f>
        <v>0</v>
      </c>
      <c r="MF25" s="139">
        <f>IF(MF$16-'様式３（療養者名簿）（⑤の場合）'!$O34+1&lt;=15,IF(MF$16&gt;='様式３（療養者名簿）（⑤の場合）'!$O34,IF(MF$16&lt;='様式３（療養者名簿）（⑤の場合）'!$W34,1,0),0),0)</f>
        <v>0</v>
      </c>
      <c r="MG25" s="139">
        <f>IF(MG$16-'様式３（療養者名簿）（⑤の場合）'!$O34+1&lt;=15,IF(MG$16&gt;='様式３（療養者名簿）（⑤の場合）'!$O34,IF(MG$16&lt;='様式３（療養者名簿）（⑤の場合）'!$W34,1,0),0),0)</f>
        <v>0</v>
      </c>
      <c r="MH25" s="139">
        <f>IF(MH$16-'様式３（療養者名簿）（⑤の場合）'!$O34+1&lt;=15,IF(MH$16&gt;='様式３（療養者名簿）（⑤の場合）'!$O34,IF(MH$16&lt;='様式３（療養者名簿）（⑤の場合）'!$W34,1,0),0),0)</f>
        <v>0</v>
      </c>
      <c r="MI25" s="139">
        <f>IF(MI$16-'様式３（療養者名簿）（⑤の場合）'!$O34+1&lt;=15,IF(MI$16&gt;='様式３（療養者名簿）（⑤の場合）'!$O34,IF(MI$16&lt;='様式３（療養者名簿）（⑤の場合）'!$W34,1,0),0),0)</f>
        <v>0</v>
      </c>
      <c r="MJ25" s="139">
        <f>IF(MJ$16-'様式３（療養者名簿）（⑤の場合）'!$O34+1&lt;=15,IF(MJ$16&gt;='様式３（療養者名簿）（⑤の場合）'!$O34,IF(MJ$16&lt;='様式３（療養者名簿）（⑤の場合）'!$W34,1,0),0),0)</f>
        <v>0</v>
      </c>
      <c r="MK25" s="139">
        <f>IF(MK$16-'様式３（療養者名簿）（⑤の場合）'!$O34+1&lt;=15,IF(MK$16&gt;='様式３（療養者名簿）（⑤の場合）'!$O34,IF(MK$16&lt;='様式３（療養者名簿）（⑤の場合）'!$W34,1,0),0),0)</f>
        <v>0</v>
      </c>
      <c r="ML25" s="139">
        <f>IF(ML$16-'様式３（療養者名簿）（⑤の場合）'!$O34+1&lt;=15,IF(ML$16&gt;='様式３（療養者名簿）（⑤の場合）'!$O34,IF(ML$16&lt;='様式３（療養者名簿）（⑤の場合）'!$W34,1,0),0),0)</f>
        <v>0</v>
      </c>
      <c r="MM25" s="139">
        <f>IF(MM$16-'様式３（療養者名簿）（⑤の場合）'!$O34+1&lt;=15,IF(MM$16&gt;='様式３（療養者名簿）（⑤の場合）'!$O34,IF(MM$16&lt;='様式３（療養者名簿）（⑤の場合）'!$W34,1,0),0),0)</f>
        <v>0</v>
      </c>
      <c r="MN25" s="139">
        <f>IF(MN$16-'様式３（療養者名簿）（⑤の場合）'!$O34+1&lt;=15,IF(MN$16&gt;='様式３（療養者名簿）（⑤の場合）'!$O34,IF(MN$16&lt;='様式３（療養者名簿）（⑤の場合）'!$W34,1,0),0),0)</f>
        <v>0</v>
      </c>
      <c r="MO25" s="139">
        <f>IF(MO$16-'様式３（療養者名簿）（⑤の場合）'!$O34+1&lt;=15,IF(MO$16&gt;='様式３（療養者名簿）（⑤の場合）'!$O34,IF(MO$16&lt;='様式３（療養者名簿）（⑤の場合）'!$W34,1,0),0),0)</f>
        <v>0</v>
      </c>
      <c r="MP25" s="139">
        <f>IF(MP$16-'様式３（療養者名簿）（⑤の場合）'!$O34+1&lt;=15,IF(MP$16&gt;='様式３（療養者名簿）（⑤の場合）'!$O34,IF(MP$16&lt;='様式３（療養者名簿）（⑤の場合）'!$W34,1,0),0),0)</f>
        <v>0</v>
      </c>
      <c r="MQ25" s="139">
        <f>IF(MQ$16-'様式３（療養者名簿）（⑤の場合）'!$O34+1&lt;=15,IF(MQ$16&gt;='様式３（療養者名簿）（⑤の場合）'!$O34,IF(MQ$16&lt;='様式３（療養者名簿）（⑤の場合）'!$W34,1,0),0),0)</f>
        <v>0</v>
      </c>
      <c r="MR25" s="139">
        <f>IF(MR$16-'様式３（療養者名簿）（⑤の場合）'!$O34+1&lt;=15,IF(MR$16&gt;='様式３（療養者名簿）（⑤の場合）'!$O34,IF(MR$16&lt;='様式３（療養者名簿）（⑤の場合）'!$W34,1,0),0),0)</f>
        <v>0</v>
      </c>
      <c r="MS25" s="139">
        <f>IF(MS$16-'様式３（療養者名簿）（⑤の場合）'!$O34+1&lt;=15,IF(MS$16&gt;='様式３（療養者名簿）（⑤の場合）'!$O34,IF(MS$16&lt;='様式３（療養者名簿）（⑤の場合）'!$W34,1,0),0),0)</f>
        <v>0</v>
      </c>
      <c r="MT25" s="139">
        <f>IF(MT$16-'様式３（療養者名簿）（⑤の場合）'!$O34+1&lt;=15,IF(MT$16&gt;='様式３（療養者名簿）（⑤の場合）'!$O34,IF(MT$16&lt;='様式３（療養者名簿）（⑤の場合）'!$W34,1,0),0),0)</f>
        <v>0</v>
      </c>
      <c r="MU25" s="139">
        <f>IF(MU$16-'様式３（療養者名簿）（⑤の場合）'!$O34+1&lt;=15,IF(MU$16&gt;='様式３（療養者名簿）（⑤の場合）'!$O34,IF(MU$16&lt;='様式３（療養者名簿）（⑤の場合）'!$W34,1,0),0),0)</f>
        <v>0</v>
      </c>
      <c r="MV25" s="139">
        <f>IF(MV$16-'様式３（療養者名簿）（⑤の場合）'!$O34+1&lt;=15,IF(MV$16&gt;='様式３（療養者名簿）（⑤の場合）'!$O34,IF(MV$16&lt;='様式３（療養者名簿）（⑤の場合）'!$W34,1,0),0),0)</f>
        <v>0</v>
      </c>
      <c r="MW25" s="139">
        <f>IF(MW$16-'様式３（療養者名簿）（⑤の場合）'!$O34+1&lt;=15,IF(MW$16&gt;='様式３（療養者名簿）（⑤の場合）'!$O34,IF(MW$16&lt;='様式３（療養者名簿）（⑤の場合）'!$W34,1,0),0),0)</f>
        <v>0</v>
      </c>
      <c r="MX25" s="139">
        <f>IF(MX$16-'様式３（療養者名簿）（⑤の場合）'!$O34+1&lt;=15,IF(MX$16&gt;='様式３（療養者名簿）（⑤の場合）'!$O34,IF(MX$16&lt;='様式３（療養者名簿）（⑤の場合）'!$W34,1,0),0),0)</f>
        <v>0</v>
      </c>
      <c r="MY25" s="139">
        <f>IF(MY$16-'様式３（療養者名簿）（⑤の場合）'!$O34+1&lt;=15,IF(MY$16&gt;='様式３（療養者名簿）（⑤の場合）'!$O34,IF(MY$16&lt;='様式３（療養者名簿）（⑤の場合）'!$W34,1,0),0),0)</f>
        <v>0</v>
      </c>
      <c r="MZ25" s="139">
        <f>IF(MZ$16-'様式３（療養者名簿）（⑤の場合）'!$O34+1&lt;=15,IF(MZ$16&gt;='様式３（療養者名簿）（⑤の場合）'!$O34,IF(MZ$16&lt;='様式３（療養者名簿）（⑤の場合）'!$W34,1,0),0),0)</f>
        <v>0</v>
      </c>
      <c r="NA25" s="139">
        <f>IF(NA$16-'様式３（療養者名簿）（⑤の場合）'!$O34+1&lt;=15,IF(NA$16&gt;='様式３（療養者名簿）（⑤の場合）'!$O34,IF(NA$16&lt;='様式３（療養者名簿）（⑤の場合）'!$W34,1,0),0),0)</f>
        <v>0</v>
      </c>
      <c r="NB25" s="139">
        <f>IF(NB$16-'様式３（療養者名簿）（⑤の場合）'!$O34+1&lt;=15,IF(NB$16&gt;='様式３（療養者名簿）（⑤の場合）'!$O34,IF(NB$16&lt;='様式３（療養者名簿）（⑤の場合）'!$W34,1,0),0),0)</f>
        <v>0</v>
      </c>
      <c r="NC25" s="139">
        <f>IF(NC$16-'様式３（療養者名簿）（⑤の場合）'!$O34+1&lt;=15,IF(NC$16&gt;='様式３（療養者名簿）（⑤の場合）'!$O34,IF(NC$16&lt;='様式３（療養者名簿）（⑤の場合）'!$W34,1,0),0),0)</f>
        <v>0</v>
      </c>
      <c r="ND25" s="139">
        <f>IF(ND$16-'様式３（療養者名簿）（⑤の場合）'!$O34+1&lt;=15,IF(ND$16&gt;='様式３（療養者名簿）（⑤の場合）'!$O34,IF(ND$16&lt;='様式３（療養者名簿）（⑤の場合）'!$W34,1,0),0),0)</f>
        <v>0</v>
      </c>
      <c r="NE25" s="139">
        <f>IF(NE$16-'様式３（療養者名簿）（⑤の場合）'!$O34+1&lt;=15,IF(NE$16&gt;='様式３（療養者名簿）（⑤の場合）'!$O34,IF(NE$16&lt;='様式３（療養者名簿）（⑤の場合）'!$W34,1,0),0),0)</f>
        <v>0</v>
      </c>
      <c r="NF25" s="139">
        <f>IF(NF$16-'様式３（療養者名簿）（⑤の場合）'!$O34+1&lt;=15,IF(NF$16&gt;='様式３（療養者名簿）（⑤の場合）'!$O34,IF(NF$16&lt;='様式３（療養者名簿）（⑤の場合）'!$W34,1,0),0),0)</f>
        <v>0</v>
      </c>
      <c r="NG25" s="139">
        <f>IF(NG$16-'様式３（療養者名簿）（⑤の場合）'!$O34+1&lt;=15,IF(NG$16&gt;='様式３（療養者名簿）（⑤の場合）'!$O34,IF(NG$16&lt;='様式３（療養者名簿）（⑤の場合）'!$W34,1,0),0),0)</f>
        <v>0</v>
      </c>
      <c r="NH25" s="139">
        <f>IF(NH$16-'様式３（療養者名簿）（⑤の場合）'!$O34+1&lt;=15,IF(NH$16&gt;='様式３（療養者名簿）（⑤の場合）'!$O34,IF(NH$16&lt;='様式３（療養者名簿）（⑤の場合）'!$W34,1,0),0),0)</f>
        <v>0</v>
      </c>
      <c r="NI25" s="139">
        <f>IF(NI$16-'様式３（療養者名簿）（⑤の場合）'!$O34+1&lt;=15,IF(NI$16&gt;='様式３（療養者名簿）（⑤の場合）'!$O34,IF(NI$16&lt;='様式３（療養者名簿）（⑤の場合）'!$W34,1,0),0),0)</f>
        <v>0</v>
      </c>
      <c r="NJ25" s="139">
        <f>IF(NJ$16-'様式３（療養者名簿）（⑤の場合）'!$O34+1&lt;=15,IF(NJ$16&gt;='様式３（療養者名簿）（⑤の場合）'!$O34,IF(NJ$16&lt;='様式３（療養者名簿）（⑤の場合）'!$W34,1,0),0),0)</f>
        <v>0</v>
      </c>
      <c r="NK25" s="139">
        <f>IF(NK$16-'様式３（療養者名簿）（⑤の場合）'!$O34+1&lt;=15,IF(NK$16&gt;='様式３（療養者名簿）（⑤の場合）'!$O34,IF(NK$16&lt;='様式３（療養者名簿）（⑤の場合）'!$W34,1,0),0),0)</f>
        <v>0</v>
      </c>
      <c r="NL25" s="139">
        <f>IF(NL$16-'様式３（療養者名簿）（⑤の場合）'!$O34+1&lt;=15,IF(NL$16&gt;='様式３（療養者名簿）（⑤の場合）'!$O34,IF(NL$16&lt;='様式３（療養者名簿）（⑤の場合）'!$W34,1,0),0),0)</f>
        <v>0</v>
      </c>
      <c r="NM25" s="139">
        <f>IF(NM$16-'様式３（療養者名簿）（⑤の場合）'!$O34+1&lt;=15,IF(NM$16&gt;='様式３（療養者名簿）（⑤の場合）'!$O34,IF(NM$16&lt;='様式３（療養者名簿）（⑤の場合）'!$W34,1,0),0),0)</f>
        <v>0</v>
      </c>
      <c r="NN25" s="139">
        <f>IF(NN$16-'様式３（療養者名簿）（⑤の場合）'!$O34+1&lt;=15,IF(NN$16&gt;='様式３（療養者名簿）（⑤の場合）'!$O34,IF(NN$16&lt;='様式３（療養者名簿）（⑤の場合）'!$W34,1,0),0),0)</f>
        <v>0</v>
      </c>
      <c r="NO25" s="139">
        <f>IF(NO$16-'様式３（療養者名簿）（⑤の場合）'!$O34+1&lt;=15,IF(NO$16&gt;='様式３（療養者名簿）（⑤の場合）'!$O34,IF(NO$16&lt;='様式３（療養者名簿）（⑤の場合）'!$W34,1,0),0),0)</f>
        <v>0</v>
      </c>
      <c r="NP25" s="139">
        <f>IF(NP$16-'様式３（療養者名簿）（⑤の場合）'!$O34+1&lt;=15,IF(NP$16&gt;='様式３（療養者名簿）（⑤の場合）'!$O34,IF(NP$16&lt;='様式３（療養者名簿）（⑤の場合）'!$W34,1,0),0),0)</f>
        <v>0</v>
      </c>
      <c r="NQ25" s="139">
        <f>IF(NQ$16-'様式３（療養者名簿）（⑤の場合）'!$O34+1&lt;=15,IF(NQ$16&gt;='様式３（療養者名簿）（⑤の場合）'!$O34,IF(NQ$16&lt;='様式３（療養者名簿）（⑤の場合）'!$W34,1,0),0),0)</f>
        <v>0</v>
      </c>
      <c r="NR25" s="139">
        <f>IF(NR$16-'様式３（療養者名簿）（⑤の場合）'!$O34+1&lt;=15,IF(NR$16&gt;='様式３（療養者名簿）（⑤の場合）'!$O34,IF(NR$16&lt;='様式３（療養者名簿）（⑤の場合）'!$W34,1,0),0),0)</f>
        <v>0</v>
      </c>
      <c r="NS25" s="139">
        <f>IF(NS$16-'様式３（療養者名簿）（⑤の場合）'!$O34+1&lt;=15,IF(NS$16&gt;='様式３（療養者名簿）（⑤の場合）'!$O34,IF(NS$16&lt;='様式３（療養者名簿）（⑤の場合）'!$W34,1,0),0),0)</f>
        <v>0</v>
      </c>
      <c r="NT25" s="139">
        <f>IF(NT$16-'様式３（療養者名簿）（⑤の場合）'!$O34+1&lt;=15,IF(NT$16&gt;='様式３（療養者名簿）（⑤の場合）'!$O34,IF(NT$16&lt;='様式３（療養者名簿）（⑤の場合）'!$W34,1,0),0),0)</f>
        <v>0</v>
      </c>
      <c r="NU25" s="139">
        <f>IF(NU$16-'様式３（療養者名簿）（⑤の場合）'!$O34+1&lt;=15,IF(NU$16&gt;='様式３（療養者名簿）（⑤の場合）'!$O34,IF(NU$16&lt;='様式３（療養者名簿）（⑤の場合）'!$W34,1,0),0),0)</f>
        <v>0</v>
      </c>
      <c r="NV25" s="139">
        <f>IF(NV$16-'様式３（療養者名簿）（⑤の場合）'!$O34+1&lt;=15,IF(NV$16&gt;='様式３（療養者名簿）（⑤の場合）'!$O34,IF(NV$16&lt;='様式３（療養者名簿）（⑤の場合）'!$W34,1,0),0),0)</f>
        <v>0</v>
      </c>
      <c r="NW25" s="139">
        <f>IF(NW$16-'様式３（療養者名簿）（⑤の場合）'!$O34+1&lt;=15,IF(NW$16&gt;='様式３（療養者名簿）（⑤の場合）'!$O34,IF(NW$16&lt;='様式３（療養者名簿）（⑤の場合）'!$W34,1,0),0),0)</f>
        <v>0</v>
      </c>
      <c r="NX25" s="139">
        <f>IF(NX$16-'様式３（療養者名簿）（⑤の場合）'!$O34+1&lt;=15,IF(NX$16&gt;='様式３（療養者名簿）（⑤の場合）'!$O34,IF(NX$16&lt;='様式３（療養者名簿）（⑤の場合）'!$W34,1,0),0),0)</f>
        <v>0</v>
      </c>
      <c r="NY25" s="139">
        <f>IF(NY$16-'様式３（療養者名簿）（⑤の場合）'!$O34+1&lt;=15,IF(NY$16&gt;='様式３（療養者名簿）（⑤の場合）'!$O34,IF(NY$16&lt;='様式３（療養者名簿）（⑤の場合）'!$W34,1,0),0),0)</f>
        <v>0</v>
      </c>
      <c r="NZ25" s="139">
        <f>IF(NZ$16-'様式３（療養者名簿）（⑤の場合）'!$O34+1&lt;=15,IF(NZ$16&gt;='様式３（療養者名簿）（⑤の場合）'!$O34,IF(NZ$16&lt;='様式３（療養者名簿）（⑤の場合）'!$W34,1,0),0),0)</f>
        <v>0</v>
      </c>
      <c r="OA25" s="139">
        <f>IF(OA$16-'様式３（療養者名簿）（⑤の場合）'!$O34+1&lt;=15,IF(OA$16&gt;='様式３（療養者名簿）（⑤の場合）'!$O34,IF(OA$16&lt;='様式３（療養者名簿）（⑤の場合）'!$W34,1,0),0),0)</f>
        <v>0</v>
      </c>
      <c r="OB25" s="139">
        <f>IF(OB$16-'様式３（療養者名簿）（⑤の場合）'!$O34+1&lt;=15,IF(OB$16&gt;='様式３（療養者名簿）（⑤の場合）'!$O34,IF(OB$16&lt;='様式３（療養者名簿）（⑤の場合）'!$W34,1,0),0),0)</f>
        <v>0</v>
      </c>
      <c r="OC25" s="139">
        <f>IF(OC$16-'様式３（療養者名簿）（⑤の場合）'!$O34+1&lt;=15,IF(OC$16&gt;='様式３（療養者名簿）（⑤の場合）'!$O34,IF(OC$16&lt;='様式３（療養者名簿）（⑤の場合）'!$W34,1,0),0),0)</f>
        <v>0</v>
      </c>
      <c r="OD25" s="139">
        <f>IF(OD$16-'様式３（療養者名簿）（⑤の場合）'!$O34+1&lt;=15,IF(OD$16&gt;='様式３（療養者名簿）（⑤の場合）'!$O34,IF(OD$16&lt;='様式３（療養者名簿）（⑤の場合）'!$W34,1,0),0),0)</f>
        <v>0</v>
      </c>
      <c r="OE25" s="139">
        <f>IF(OE$16-'様式３（療養者名簿）（⑤の場合）'!$O34+1&lt;=15,IF(OE$16&gt;='様式３（療養者名簿）（⑤の場合）'!$O34,IF(OE$16&lt;='様式３（療養者名簿）（⑤の場合）'!$W34,1,0),0),0)</f>
        <v>0</v>
      </c>
      <c r="OF25" s="139">
        <f>IF(OF$16-'様式３（療養者名簿）（⑤の場合）'!$O34+1&lt;=15,IF(OF$16&gt;='様式３（療養者名簿）（⑤の場合）'!$O34,IF(OF$16&lt;='様式３（療養者名簿）（⑤の場合）'!$W34,1,0),0),0)</f>
        <v>0</v>
      </c>
      <c r="OG25" s="139">
        <f>IF(OG$16-'様式３（療養者名簿）（⑤の場合）'!$O34+1&lt;=15,IF(OG$16&gt;='様式３（療養者名簿）（⑤の場合）'!$O34,IF(OG$16&lt;='様式３（療養者名簿）（⑤の場合）'!$W34,1,0),0),0)</f>
        <v>0</v>
      </c>
      <c r="OH25" s="139">
        <f>IF(OH$16-'様式３（療養者名簿）（⑤の場合）'!$O34+1&lt;=15,IF(OH$16&gt;='様式３（療養者名簿）（⑤の場合）'!$O34,IF(OH$16&lt;='様式３（療養者名簿）（⑤の場合）'!$W34,1,0),0),0)</f>
        <v>0</v>
      </c>
      <c r="OI25" s="139">
        <f>IF(OI$16-'様式３（療養者名簿）（⑤の場合）'!$O34+1&lt;=15,IF(OI$16&gt;='様式３（療養者名簿）（⑤の場合）'!$O34,IF(OI$16&lt;='様式３（療養者名簿）（⑤の場合）'!$W34,1,0),0),0)</f>
        <v>0</v>
      </c>
      <c r="OJ25" s="139">
        <f>IF(OJ$16-'様式３（療養者名簿）（⑤の場合）'!$O34+1&lt;=15,IF(OJ$16&gt;='様式３（療養者名簿）（⑤の場合）'!$O34,IF(OJ$16&lt;='様式３（療養者名簿）（⑤の場合）'!$W34,1,0),0),0)</f>
        <v>0</v>
      </c>
      <c r="OK25" s="139">
        <f>IF(OK$16-'様式３（療養者名簿）（⑤の場合）'!$O34+1&lt;=15,IF(OK$16&gt;='様式３（療養者名簿）（⑤の場合）'!$O34,IF(OK$16&lt;='様式３（療養者名簿）（⑤の場合）'!$W34,1,0),0),0)</f>
        <v>0</v>
      </c>
      <c r="OL25" s="139">
        <f>IF(OL$16-'様式３（療養者名簿）（⑤の場合）'!$O34+1&lt;=15,IF(OL$16&gt;='様式３（療養者名簿）（⑤の場合）'!$O34,IF(OL$16&lt;='様式３（療養者名簿）（⑤の場合）'!$W34,1,0),0),0)</f>
        <v>0</v>
      </c>
      <c r="OM25" s="139">
        <f>IF(OM$16-'様式３（療養者名簿）（⑤の場合）'!$O34+1&lt;=15,IF(OM$16&gt;='様式３（療養者名簿）（⑤の場合）'!$O34,IF(OM$16&lt;='様式３（療養者名簿）（⑤の場合）'!$W34,1,0),0),0)</f>
        <v>0</v>
      </c>
      <c r="ON25" s="139">
        <f>IF(ON$16-'様式３（療養者名簿）（⑤の場合）'!$O34+1&lt;=15,IF(ON$16&gt;='様式３（療養者名簿）（⑤の場合）'!$O34,IF(ON$16&lt;='様式３（療養者名簿）（⑤の場合）'!$W34,1,0),0),0)</f>
        <v>0</v>
      </c>
      <c r="OO25" s="139">
        <f>IF(OO$16-'様式３（療養者名簿）（⑤の場合）'!$O34+1&lt;=15,IF(OO$16&gt;='様式３（療養者名簿）（⑤の場合）'!$O34,IF(OO$16&lt;='様式３（療養者名簿）（⑤の場合）'!$W34,1,0),0),0)</f>
        <v>0</v>
      </c>
      <c r="OP25" s="139">
        <f>IF(OP$16-'様式３（療養者名簿）（⑤の場合）'!$O34+1&lt;=15,IF(OP$16&gt;='様式３（療養者名簿）（⑤の場合）'!$O34,IF(OP$16&lt;='様式３（療養者名簿）（⑤の場合）'!$W34,1,0),0),0)</f>
        <v>0</v>
      </c>
      <c r="OQ25" s="139">
        <f>IF(OQ$16-'様式３（療養者名簿）（⑤の場合）'!$O34+1&lt;=15,IF(OQ$16&gt;='様式３（療養者名簿）（⑤の場合）'!$O34,IF(OQ$16&lt;='様式３（療養者名簿）（⑤の場合）'!$W34,1,0),0),0)</f>
        <v>0</v>
      </c>
      <c r="OR25" s="139">
        <f>IF(OR$16-'様式３（療養者名簿）（⑤の場合）'!$O34+1&lt;=15,IF(OR$16&gt;='様式３（療養者名簿）（⑤の場合）'!$O34,IF(OR$16&lt;='様式３（療養者名簿）（⑤の場合）'!$W34,1,0),0),0)</f>
        <v>0</v>
      </c>
      <c r="OS25" s="139">
        <f>IF(OS$16-'様式３（療養者名簿）（⑤の場合）'!$O34+1&lt;=15,IF(OS$16&gt;='様式３（療養者名簿）（⑤の場合）'!$O34,IF(OS$16&lt;='様式３（療養者名簿）（⑤の場合）'!$W34,1,0),0),0)</f>
        <v>0</v>
      </c>
      <c r="OT25" s="139">
        <f>IF(OT$16-'様式３（療養者名簿）（⑤の場合）'!$O34+1&lt;=15,IF(OT$16&gt;='様式３（療養者名簿）（⑤の場合）'!$O34,IF(OT$16&lt;='様式３（療養者名簿）（⑤の場合）'!$W34,1,0),0),0)</f>
        <v>0</v>
      </c>
      <c r="OU25" s="139">
        <f>IF(OU$16-'様式３（療養者名簿）（⑤の場合）'!$O34+1&lt;=15,IF(OU$16&gt;='様式３（療養者名簿）（⑤の場合）'!$O34,IF(OU$16&lt;='様式３（療養者名簿）（⑤の場合）'!$W34,1,0),0),0)</f>
        <v>0</v>
      </c>
      <c r="OV25" s="139">
        <f>IF(OV$16-'様式３（療養者名簿）（⑤の場合）'!$O34+1&lt;=15,IF(OV$16&gt;='様式３（療養者名簿）（⑤の場合）'!$O34,IF(OV$16&lt;='様式３（療養者名簿）（⑤の場合）'!$W34,1,0),0),0)</f>
        <v>0</v>
      </c>
      <c r="OW25" s="139">
        <f>IF(OW$16-'様式３（療養者名簿）（⑤の場合）'!$O34+1&lt;=15,IF(OW$16&gt;='様式３（療養者名簿）（⑤の場合）'!$O34,IF(OW$16&lt;='様式３（療養者名簿）（⑤の場合）'!$W34,1,0),0),0)</f>
        <v>0</v>
      </c>
      <c r="OX25" s="139">
        <f>IF(OX$16-'様式３（療養者名簿）（⑤の場合）'!$O34+1&lt;=15,IF(OX$16&gt;='様式３（療養者名簿）（⑤の場合）'!$O34,IF(OX$16&lt;='様式３（療養者名簿）（⑤の場合）'!$W34,1,0),0),0)</f>
        <v>0</v>
      </c>
      <c r="OY25" s="139">
        <f>IF(OY$16-'様式３（療養者名簿）（⑤の場合）'!$O34+1&lt;=15,IF(OY$16&gt;='様式３（療養者名簿）（⑤の場合）'!$O34,IF(OY$16&lt;='様式３（療養者名簿）（⑤の場合）'!$W34,1,0),0),0)</f>
        <v>0</v>
      </c>
      <c r="OZ25" s="139">
        <f>IF(OZ$16-'様式３（療養者名簿）（⑤の場合）'!$O34+1&lt;=15,IF(OZ$16&gt;='様式３（療養者名簿）（⑤の場合）'!$O34,IF(OZ$16&lt;='様式３（療養者名簿）（⑤の場合）'!$W34,1,0),0),0)</f>
        <v>0</v>
      </c>
      <c r="PA25" s="139">
        <f>IF(PA$16-'様式３（療養者名簿）（⑤の場合）'!$O34+1&lt;=15,IF(PA$16&gt;='様式３（療養者名簿）（⑤の場合）'!$O34,IF(PA$16&lt;='様式３（療養者名簿）（⑤の場合）'!$W34,1,0),0),0)</f>
        <v>0</v>
      </c>
      <c r="PB25" s="139">
        <f>IF(PB$16-'様式３（療養者名簿）（⑤の場合）'!$O34+1&lt;=15,IF(PB$16&gt;='様式３（療養者名簿）（⑤の場合）'!$O34,IF(PB$16&lt;='様式３（療養者名簿）（⑤の場合）'!$W34,1,0),0),0)</f>
        <v>0</v>
      </c>
      <c r="PC25" s="139">
        <f>IF(PC$16-'様式３（療養者名簿）（⑤の場合）'!$O34+1&lt;=15,IF(PC$16&gt;='様式３（療養者名簿）（⑤の場合）'!$O34,IF(PC$16&lt;='様式３（療養者名簿）（⑤の場合）'!$W34,1,0),0),0)</f>
        <v>0</v>
      </c>
      <c r="PD25" s="139">
        <f>IF(PD$16-'様式３（療養者名簿）（⑤の場合）'!$O34+1&lt;=15,IF(PD$16&gt;='様式３（療養者名簿）（⑤の場合）'!$O34,IF(PD$16&lt;='様式３（療養者名簿）（⑤の場合）'!$W34,1,0),0),0)</f>
        <v>0</v>
      </c>
      <c r="PE25" s="139">
        <f>IF(PE$16-'様式３（療養者名簿）（⑤の場合）'!$O34+1&lt;=15,IF(PE$16&gt;='様式３（療養者名簿）（⑤の場合）'!$O34,IF(PE$16&lt;='様式３（療養者名簿）（⑤の場合）'!$W34,1,0),0),0)</f>
        <v>0</v>
      </c>
      <c r="PF25" s="139">
        <f>IF(PF$16-'様式３（療養者名簿）（⑤の場合）'!$O34+1&lt;=15,IF(PF$16&gt;='様式３（療養者名簿）（⑤の場合）'!$O34,IF(PF$16&lt;='様式３（療養者名簿）（⑤の場合）'!$W34,1,0),0),0)</f>
        <v>0</v>
      </c>
      <c r="PG25" s="139">
        <f>IF(PG$16-'様式３（療養者名簿）（⑤の場合）'!$O34+1&lt;=15,IF(PG$16&gt;='様式３（療養者名簿）（⑤の場合）'!$O34,IF(PG$16&lt;='様式３（療養者名簿）（⑤の場合）'!$W34,1,0),0),0)</f>
        <v>0</v>
      </c>
      <c r="PH25" s="139">
        <f>IF(PH$16-'様式３（療養者名簿）（⑤の場合）'!$O34+1&lt;=15,IF(PH$16&gt;='様式３（療養者名簿）（⑤の場合）'!$O34,IF(PH$16&lt;='様式３（療養者名簿）（⑤の場合）'!$W34,1,0),0),0)</f>
        <v>0</v>
      </c>
      <c r="PI25" s="139">
        <f>IF(PI$16-'様式３（療養者名簿）（⑤の場合）'!$O34+1&lt;=15,IF(PI$16&gt;='様式３（療養者名簿）（⑤の場合）'!$O34,IF(PI$16&lt;='様式３（療養者名簿）（⑤の場合）'!$W34,1,0),0),0)</f>
        <v>0</v>
      </c>
      <c r="PJ25" s="139">
        <f>IF(PJ$16-'様式３（療養者名簿）（⑤の場合）'!$O34+1&lt;=15,IF(PJ$16&gt;='様式３（療養者名簿）（⑤の場合）'!$O34,IF(PJ$16&lt;='様式３（療養者名簿）（⑤の場合）'!$W34,1,0),0),0)</f>
        <v>0</v>
      </c>
      <c r="PK25" s="139">
        <f>IF(PK$16-'様式３（療養者名簿）（⑤の場合）'!$O34+1&lt;=15,IF(PK$16&gt;='様式３（療養者名簿）（⑤の場合）'!$O34,IF(PK$16&lt;='様式３（療養者名簿）（⑤の場合）'!$W34,1,0),0),0)</f>
        <v>0</v>
      </c>
      <c r="PL25" s="139">
        <f>IF(PL$16-'様式３（療養者名簿）（⑤の場合）'!$O34+1&lt;=15,IF(PL$16&gt;='様式３（療養者名簿）（⑤の場合）'!$O34,IF(PL$16&lt;='様式３（療養者名簿）（⑤の場合）'!$W34,1,0),0),0)</f>
        <v>0</v>
      </c>
      <c r="PM25" s="139">
        <f>IF(PM$16-'様式３（療養者名簿）（⑤の場合）'!$O34+1&lt;=15,IF(PM$16&gt;='様式３（療養者名簿）（⑤の場合）'!$O34,IF(PM$16&lt;='様式３（療養者名簿）（⑤の場合）'!$W34,1,0),0),0)</f>
        <v>0</v>
      </c>
      <c r="PN25" s="139">
        <f>IF(PN$16-'様式３（療養者名簿）（⑤の場合）'!$O34+1&lt;=15,IF(PN$16&gt;='様式３（療養者名簿）（⑤の場合）'!$O34,IF(PN$16&lt;='様式３（療養者名簿）（⑤の場合）'!$W34,1,0),0),0)</f>
        <v>0</v>
      </c>
      <c r="PO25" s="139">
        <f>IF(PO$16-'様式３（療養者名簿）（⑤の場合）'!$O34+1&lt;=15,IF(PO$16&gt;='様式３（療養者名簿）（⑤の場合）'!$O34,IF(PO$16&lt;='様式３（療養者名簿）（⑤の場合）'!$W34,1,0),0),0)</f>
        <v>0</v>
      </c>
      <c r="PP25" s="139">
        <f>IF(PP$16-'様式３（療養者名簿）（⑤の場合）'!$O34+1&lt;=15,IF(PP$16&gt;='様式３（療養者名簿）（⑤の場合）'!$O34,IF(PP$16&lt;='様式３（療養者名簿）（⑤の場合）'!$W34,1,0),0),0)</f>
        <v>0</v>
      </c>
      <c r="PQ25" s="139">
        <f>IF(PQ$16-'様式３（療養者名簿）（⑤の場合）'!$O34+1&lt;=15,IF(PQ$16&gt;='様式３（療養者名簿）（⑤の場合）'!$O34,IF(PQ$16&lt;='様式３（療養者名簿）（⑤の場合）'!$W34,1,0),0),0)</f>
        <v>0</v>
      </c>
      <c r="PR25" s="139">
        <f>IF(PR$16-'様式３（療養者名簿）（⑤の場合）'!$O34+1&lt;=15,IF(PR$16&gt;='様式３（療養者名簿）（⑤の場合）'!$O34,IF(PR$16&lt;='様式３（療養者名簿）（⑤の場合）'!$W34,1,0),0),0)</f>
        <v>0</v>
      </c>
      <c r="PS25" s="139">
        <f>IF(PS$16-'様式３（療養者名簿）（⑤の場合）'!$O34+1&lt;=15,IF(PS$16&gt;='様式３（療養者名簿）（⑤の場合）'!$O34,IF(PS$16&lt;='様式３（療養者名簿）（⑤の場合）'!$W34,1,0),0),0)</f>
        <v>0</v>
      </c>
      <c r="PT25" s="139">
        <f>IF(PT$16-'様式３（療養者名簿）（⑤の場合）'!$O34+1&lt;=15,IF(PT$16&gt;='様式３（療養者名簿）（⑤の場合）'!$O34,IF(PT$16&lt;='様式３（療養者名簿）（⑤の場合）'!$W34,1,0),0),0)</f>
        <v>0</v>
      </c>
    </row>
    <row r="26" spans="1:441" s="30" customFormat="1" ht="42" customHeight="1">
      <c r="A26" s="129">
        <f>'様式３（療養者名簿）（⑤の場合）'!C35</f>
        <v>0</v>
      </c>
      <c r="B26" s="139">
        <f>IF(B$16-'様式３（療養者名簿）（⑤の場合）'!$O35+1&lt;=15,IF(B$16&gt;='様式３（療養者名簿）（⑤の場合）'!$O35,IF(B$16&lt;='様式３（療養者名簿）（⑤の場合）'!$W35,1,0),0),0)</f>
        <v>0</v>
      </c>
      <c r="C26" s="139">
        <f>IF(C$16-'様式３（療養者名簿）（⑤の場合）'!$O35+1&lt;=15,IF(C$16&gt;='様式３（療養者名簿）（⑤の場合）'!$O35,IF(C$16&lt;='様式３（療養者名簿）（⑤の場合）'!$W35,1,0),0),0)</f>
        <v>0</v>
      </c>
      <c r="D26" s="139">
        <f>IF(D$16-'様式３（療養者名簿）（⑤の場合）'!$O35+1&lt;=15,IF(D$16&gt;='様式３（療養者名簿）（⑤の場合）'!$O35,IF(D$16&lt;='様式３（療養者名簿）（⑤の場合）'!$W35,1,0),0),0)</f>
        <v>0</v>
      </c>
      <c r="E26" s="139">
        <f>IF(E$16-'様式３（療養者名簿）（⑤の場合）'!$O35+1&lt;=15,IF(E$16&gt;='様式３（療養者名簿）（⑤の場合）'!$O35,IF(E$16&lt;='様式３（療養者名簿）（⑤の場合）'!$W35,1,0),0),0)</f>
        <v>0</v>
      </c>
      <c r="F26" s="139">
        <f>IF(F$16-'様式３（療養者名簿）（⑤の場合）'!$O35+1&lt;=15,IF(F$16&gt;='様式３（療養者名簿）（⑤の場合）'!$O35,IF(F$16&lt;='様式３（療養者名簿）（⑤の場合）'!$W35,1,0),0),0)</f>
        <v>0</v>
      </c>
      <c r="G26" s="139">
        <f>IF(G$16-'様式３（療養者名簿）（⑤の場合）'!$O35+1&lt;=15,IF(G$16&gt;='様式３（療養者名簿）（⑤の場合）'!$O35,IF(G$16&lt;='様式３（療養者名簿）（⑤の場合）'!$W35,1,0),0),0)</f>
        <v>0</v>
      </c>
      <c r="H26" s="139">
        <f>IF(H$16-'様式３（療養者名簿）（⑤の場合）'!$O35+1&lt;=15,IF(H$16&gt;='様式３（療養者名簿）（⑤の場合）'!$O35,IF(H$16&lt;='様式３（療養者名簿）（⑤の場合）'!$W35,1,0),0),0)</f>
        <v>0</v>
      </c>
      <c r="I26" s="139">
        <f>IF(I$16-'様式３（療養者名簿）（⑤の場合）'!$O35+1&lt;=15,IF(I$16&gt;='様式３（療養者名簿）（⑤の場合）'!$O35,IF(I$16&lt;='様式３（療養者名簿）（⑤の場合）'!$W35,1,0),0),0)</f>
        <v>0</v>
      </c>
      <c r="J26" s="139">
        <f>IF(J$16-'様式３（療養者名簿）（⑤の場合）'!$O35+1&lt;=15,IF(J$16&gt;='様式３（療養者名簿）（⑤の場合）'!$O35,IF(J$16&lt;='様式３（療養者名簿）（⑤の場合）'!$W35,1,0),0),0)</f>
        <v>0</v>
      </c>
      <c r="K26" s="139">
        <f>IF(K$16-'様式３（療養者名簿）（⑤の場合）'!$O35+1&lt;=15,IF(K$16&gt;='様式３（療養者名簿）（⑤の場合）'!$O35,IF(K$16&lt;='様式３（療養者名簿）（⑤の場合）'!$W35,1,0),0),0)</f>
        <v>0</v>
      </c>
      <c r="L26" s="139">
        <f>IF(L$16-'様式３（療養者名簿）（⑤の場合）'!$O35+1&lt;=15,IF(L$16&gt;='様式３（療養者名簿）（⑤の場合）'!$O35,IF(L$16&lt;='様式３（療養者名簿）（⑤の場合）'!$W35,1,0),0),0)</f>
        <v>0</v>
      </c>
      <c r="M26" s="139">
        <f>IF(M$16-'様式３（療養者名簿）（⑤の場合）'!$O35+1&lt;=15,IF(M$16&gt;='様式３（療養者名簿）（⑤の場合）'!$O35,IF(M$16&lt;='様式３（療養者名簿）（⑤の場合）'!$W35,1,0),0),0)</f>
        <v>0</v>
      </c>
      <c r="N26" s="139">
        <f>IF(N$16-'様式３（療養者名簿）（⑤の場合）'!$O35+1&lt;=15,IF(N$16&gt;='様式３（療養者名簿）（⑤の場合）'!$O35,IF(N$16&lt;='様式３（療養者名簿）（⑤の場合）'!$W35,1,0),0),0)</f>
        <v>0</v>
      </c>
      <c r="O26" s="139">
        <f>IF(O$16-'様式３（療養者名簿）（⑤の場合）'!$O35+1&lt;=15,IF(O$16&gt;='様式３（療養者名簿）（⑤の場合）'!$O35,IF(O$16&lt;='様式３（療養者名簿）（⑤の場合）'!$W35,1,0),0),0)</f>
        <v>0</v>
      </c>
      <c r="P26" s="139">
        <f>IF(P$16-'様式３（療養者名簿）（⑤の場合）'!$O35+1&lt;=15,IF(P$16&gt;='様式３（療養者名簿）（⑤の場合）'!$O35,IF(P$16&lt;='様式３（療養者名簿）（⑤の場合）'!$W35,1,0),0),0)</f>
        <v>0</v>
      </c>
      <c r="Q26" s="139">
        <f>IF(Q$16-'様式３（療養者名簿）（⑤の場合）'!$O35+1&lt;=15,IF(Q$16&gt;='様式３（療養者名簿）（⑤の場合）'!$O35,IF(Q$16&lt;='様式３（療養者名簿）（⑤の場合）'!$W35,1,0),0),0)</f>
        <v>0</v>
      </c>
      <c r="R26" s="139">
        <f>IF(R$16-'様式３（療養者名簿）（⑤の場合）'!$O35+1&lt;=15,IF(R$16&gt;='様式３（療養者名簿）（⑤の場合）'!$O35,IF(R$16&lt;='様式３（療養者名簿）（⑤の場合）'!$W35,1,0),0),0)</f>
        <v>0</v>
      </c>
      <c r="S26" s="139">
        <f>IF(S$16-'様式３（療養者名簿）（⑤の場合）'!$O35+1&lt;=15,IF(S$16&gt;='様式３（療養者名簿）（⑤の場合）'!$O35,IF(S$16&lt;='様式３（療養者名簿）（⑤の場合）'!$W35,1,0),0),0)</f>
        <v>0</v>
      </c>
      <c r="T26" s="139">
        <f>IF(T$16-'様式３（療養者名簿）（⑤の場合）'!$O35+1&lt;=15,IF(T$16&gt;='様式３（療養者名簿）（⑤の場合）'!$O35,IF(T$16&lt;='様式３（療養者名簿）（⑤の場合）'!$W35,1,0),0),0)</f>
        <v>0</v>
      </c>
      <c r="U26" s="139">
        <f>IF(U$16-'様式３（療養者名簿）（⑤の場合）'!$O35+1&lt;=15,IF(U$16&gt;='様式３（療養者名簿）（⑤の場合）'!$O35,IF(U$16&lt;='様式３（療養者名簿）（⑤の場合）'!$W35,1,0),0),0)</f>
        <v>0</v>
      </c>
      <c r="V26" s="139">
        <f>IF(V$16-'様式３（療養者名簿）（⑤の場合）'!$O35+1&lt;=15,IF(V$16&gt;='様式３（療養者名簿）（⑤の場合）'!$O35,IF(V$16&lt;='様式３（療養者名簿）（⑤の場合）'!$W35,1,0),0),0)</f>
        <v>0</v>
      </c>
      <c r="W26" s="139">
        <f>IF(W$16-'様式３（療養者名簿）（⑤の場合）'!$O35+1&lt;=15,IF(W$16&gt;='様式３（療養者名簿）（⑤の場合）'!$O35,IF(W$16&lt;='様式３（療養者名簿）（⑤の場合）'!$W35,1,0),0),0)</f>
        <v>0</v>
      </c>
      <c r="X26" s="139">
        <f>IF(X$16-'様式３（療養者名簿）（⑤の場合）'!$O35+1&lt;=15,IF(X$16&gt;='様式３（療養者名簿）（⑤の場合）'!$O35,IF(X$16&lt;='様式３（療養者名簿）（⑤の場合）'!$W35,1,0),0),0)</f>
        <v>0</v>
      </c>
      <c r="Y26" s="139">
        <f>IF(Y$16-'様式３（療養者名簿）（⑤の場合）'!$O35+1&lt;=15,IF(Y$16&gt;='様式３（療養者名簿）（⑤の場合）'!$O35,IF(Y$16&lt;='様式３（療養者名簿）（⑤の場合）'!$W35,1,0),0),0)</f>
        <v>0</v>
      </c>
      <c r="Z26" s="139">
        <f>IF(Z$16-'様式３（療養者名簿）（⑤の場合）'!$O35+1&lt;=15,IF(Z$16&gt;='様式３（療養者名簿）（⑤の場合）'!$O35,IF(Z$16&lt;='様式３（療養者名簿）（⑤の場合）'!$W35,1,0),0),0)</f>
        <v>0</v>
      </c>
      <c r="AA26" s="139">
        <f>IF(AA$16-'様式３（療養者名簿）（⑤の場合）'!$O35+1&lt;=15,IF(AA$16&gt;='様式３（療養者名簿）（⑤の場合）'!$O35,IF(AA$16&lt;='様式３（療養者名簿）（⑤の場合）'!$W35,1,0),0),0)</f>
        <v>0</v>
      </c>
      <c r="AB26" s="139">
        <f>IF(AB$16-'様式３（療養者名簿）（⑤の場合）'!$O35+1&lt;=15,IF(AB$16&gt;='様式３（療養者名簿）（⑤の場合）'!$O35,IF(AB$16&lt;='様式３（療養者名簿）（⑤の場合）'!$W35,1,0),0),0)</f>
        <v>0</v>
      </c>
      <c r="AC26" s="139">
        <f>IF(AC$16-'様式３（療養者名簿）（⑤の場合）'!$O35+1&lt;=15,IF(AC$16&gt;='様式３（療養者名簿）（⑤の場合）'!$O35,IF(AC$16&lt;='様式３（療養者名簿）（⑤の場合）'!$W35,1,0),0),0)</f>
        <v>0</v>
      </c>
      <c r="AD26" s="139">
        <f>IF(AD$16-'様式３（療養者名簿）（⑤の場合）'!$O35+1&lt;=15,IF(AD$16&gt;='様式３（療養者名簿）（⑤の場合）'!$O35,IF(AD$16&lt;='様式３（療養者名簿）（⑤の場合）'!$W35,1,0),0),0)</f>
        <v>0</v>
      </c>
      <c r="AE26" s="139">
        <f>IF(AE$16-'様式３（療養者名簿）（⑤の場合）'!$O35+1&lt;=15,IF(AE$16&gt;='様式３（療養者名簿）（⑤の場合）'!$O35,IF(AE$16&lt;='様式３（療養者名簿）（⑤の場合）'!$W35,1,0),0),0)</f>
        <v>0</v>
      </c>
      <c r="AF26" s="139">
        <f>IF(AF$16-'様式３（療養者名簿）（⑤の場合）'!$O35+1&lt;=15,IF(AF$16&gt;='様式３（療養者名簿）（⑤の場合）'!$O35,IF(AF$16&lt;='様式３（療養者名簿）（⑤の場合）'!$W35,1,0),0),0)</f>
        <v>0</v>
      </c>
      <c r="AG26" s="139">
        <f>IF(AG$16-'様式３（療養者名簿）（⑤の場合）'!$O35+1&lt;=15,IF(AG$16&gt;='様式３（療養者名簿）（⑤の場合）'!$O35,IF(AG$16&lt;='様式３（療養者名簿）（⑤の場合）'!$W35,1,0),0),0)</f>
        <v>0</v>
      </c>
      <c r="AH26" s="139">
        <f>IF(AH$16-'様式３（療養者名簿）（⑤の場合）'!$O35+1&lt;=15,IF(AH$16&gt;='様式３（療養者名簿）（⑤の場合）'!$O35,IF(AH$16&lt;='様式３（療養者名簿）（⑤の場合）'!$W35,1,0),0),0)</f>
        <v>0</v>
      </c>
      <c r="AI26" s="139">
        <f>IF(AI$16-'様式３（療養者名簿）（⑤の場合）'!$O35+1&lt;=15,IF(AI$16&gt;='様式３（療養者名簿）（⑤の場合）'!$O35,IF(AI$16&lt;='様式３（療養者名簿）（⑤の場合）'!$W35,1,0),0),0)</f>
        <v>0</v>
      </c>
      <c r="AJ26" s="139">
        <f>IF(AJ$16-'様式３（療養者名簿）（⑤の場合）'!$O35+1&lt;=15,IF(AJ$16&gt;='様式３（療養者名簿）（⑤の場合）'!$O35,IF(AJ$16&lt;='様式３（療養者名簿）（⑤の場合）'!$W35,1,0),0),0)</f>
        <v>0</v>
      </c>
      <c r="AK26" s="139">
        <f>IF(AK$16-'様式３（療養者名簿）（⑤の場合）'!$O35+1&lt;=15,IF(AK$16&gt;='様式３（療養者名簿）（⑤の場合）'!$O35,IF(AK$16&lt;='様式３（療養者名簿）（⑤の場合）'!$W35,1,0),0),0)</f>
        <v>0</v>
      </c>
      <c r="AL26" s="139">
        <f>IF(AL$16-'様式３（療養者名簿）（⑤の場合）'!$O35+1&lt;=15,IF(AL$16&gt;='様式３（療養者名簿）（⑤の場合）'!$O35,IF(AL$16&lt;='様式３（療養者名簿）（⑤の場合）'!$W35,1,0),0),0)</f>
        <v>0</v>
      </c>
      <c r="AM26" s="139">
        <f>IF(AM$16-'様式３（療養者名簿）（⑤の場合）'!$O35+1&lt;=15,IF(AM$16&gt;='様式３（療養者名簿）（⑤の場合）'!$O35,IF(AM$16&lt;='様式３（療養者名簿）（⑤の場合）'!$W35,1,0),0),0)</f>
        <v>0</v>
      </c>
      <c r="AN26" s="139">
        <f>IF(AN$16-'様式３（療養者名簿）（⑤の場合）'!$O35+1&lt;=15,IF(AN$16&gt;='様式３（療養者名簿）（⑤の場合）'!$O35,IF(AN$16&lt;='様式３（療養者名簿）（⑤の場合）'!$W35,1,0),0),0)</f>
        <v>0</v>
      </c>
      <c r="AO26" s="139">
        <f>IF(AO$16-'様式３（療養者名簿）（⑤の場合）'!$O35+1&lt;=15,IF(AO$16&gt;='様式３（療養者名簿）（⑤の場合）'!$O35,IF(AO$16&lt;='様式３（療養者名簿）（⑤の場合）'!$W35,1,0),0),0)</f>
        <v>0</v>
      </c>
      <c r="AP26" s="139">
        <f>IF(AP$16-'様式３（療養者名簿）（⑤の場合）'!$O35+1&lt;=15,IF(AP$16&gt;='様式３（療養者名簿）（⑤の場合）'!$O35,IF(AP$16&lt;='様式３（療養者名簿）（⑤の場合）'!$W35,1,0),0),0)</f>
        <v>0</v>
      </c>
      <c r="AQ26" s="139">
        <f>IF(AQ$16-'様式３（療養者名簿）（⑤の場合）'!$O35+1&lt;=15,IF(AQ$16&gt;='様式３（療養者名簿）（⑤の場合）'!$O35,IF(AQ$16&lt;='様式３（療養者名簿）（⑤の場合）'!$W35,1,0),0),0)</f>
        <v>0</v>
      </c>
      <c r="AR26" s="139">
        <f>IF(AR$16-'様式３（療養者名簿）（⑤の場合）'!$O35+1&lt;=15,IF(AR$16&gt;='様式３（療養者名簿）（⑤の場合）'!$O35,IF(AR$16&lt;='様式３（療養者名簿）（⑤の場合）'!$W35,1,0),0),0)</f>
        <v>0</v>
      </c>
      <c r="AS26" s="139">
        <f>IF(AS$16-'様式３（療養者名簿）（⑤の場合）'!$O35+1&lt;=15,IF(AS$16&gt;='様式３（療養者名簿）（⑤の場合）'!$O35,IF(AS$16&lt;='様式３（療養者名簿）（⑤の場合）'!$W35,1,0),0),0)</f>
        <v>0</v>
      </c>
      <c r="AT26" s="139">
        <f>IF(AT$16-'様式３（療養者名簿）（⑤の場合）'!$O35+1&lt;=15,IF(AT$16&gt;='様式３（療養者名簿）（⑤の場合）'!$O35,IF(AT$16&lt;='様式３（療養者名簿）（⑤の場合）'!$W35,1,0),0),0)</f>
        <v>0</v>
      </c>
      <c r="AU26" s="139">
        <f>IF(AU$16-'様式３（療養者名簿）（⑤の場合）'!$O35+1&lt;=15,IF(AU$16&gt;='様式３（療養者名簿）（⑤の場合）'!$O35,IF(AU$16&lt;='様式３（療養者名簿）（⑤の場合）'!$W35,1,0),0),0)</f>
        <v>0</v>
      </c>
      <c r="AV26" s="139">
        <f>IF(AV$16-'様式３（療養者名簿）（⑤の場合）'!$O35+1&lt;=15,IF(AV$16&gt;='様式３（療養者名簿）（⑤の場合）'!$O35,IF(AV$16&lt;='様式３（療養者名簿）（⑤の場合）'!$W35,1,0),0),0)</f>
        <v>0</v>
      </c>
      <c r="AW26" s="139">
        <f>IF(AW$16-'様式３（療養者名簿）（⑤の場合）'!$O35+1&lt;=15,IF(AW$16&gt;='様式３（療養者名簿）（⑤の場合）'!$O35,IF(AW$16&lt;='様式３（療養者名簿）（⑤の場合）'!$W35,1,0),0),0)</f>
        <v>0</v>
      </c>
      <c r="AX26" s="139">
        <f>IF(AX$16-'様式３（療養者名簿）（⑤の場合）'!$O35+1&lt;=15,IF(AX$16&gt;='様式３（療養者名簿）（⑤の場合）'!$O35,IF(AX$16&lt;='様式３（療養者名簿）（⑤の場合）'!$W35,1,0),0),0)</f>
        <v>0</v>
      </c>
      <c r="AY26" s="139">
        <f>IF(AY$16-'様式３（療養者名簿）（⑤の場合）'!$O35+1&lt;=15,IF(AY$16&gt;='様式３（療養者名簿）（⑤の場合）'!$O35,IF(AY$16&lt;='様式３（療養者名簿）（⑤の場合）'!$W35,1,0),0),0)</f>
        <v>0</v>
      </c>
      <c r="AZ26" s="139">
        <f>IF(AZ$16-'様式３（療養者名簿）（⑤の場合）'!$O35+1&lt;=15,IF(AZ$16&gt;='様式３（療養者名簿）（⑤の場合）'!$O35,IF(AZ$16&lt;='様式３（療養者名簿）（⑤の場合）'!$W35,1,0),0),0)</f>
        <v>0</v>
      </c>
      <c r="BA26" s="139">
        <f>IF(BA$16-'様式３（療養者名簿）（⑤の場合）'!$O35+1&lt;=15,IF(BA$16&gt;='様式３（療養者名簿）（⑤の場合）'!$O35,IF(BA$16&lt;='様式３（療養者名簿）（⑤の場合）'!$W35,1,0),0),0)</f>
        <v>0</v>
      </c>
      <c r="BB26" s="139">
        <f>IF(BB$16-'様式３（療養者名簿）（⑤の場合）'!$O35+1&lt;=15,IF(BB$16&gt;='様式３（療養者名簿）（⑤の場合）'!$O35,IF(BB$16&lt;='様式３（療養者名簿）（⑤の場合）'!$W35,1,0),0),0)</f>
        <v>0</v>
      </c>
      <c r="BC26" s="139">
        <f>IF(BC$16-'様式３（療養者名簿）（⑤の場合）'!$O35+1&lt;=15,IF(BC$16&gt;='様式３（療養者名簿）（⑤の場合）'!$O35,IF(BC$16&lt;='様式３（療養者名簿）（⑤の場合）'!$W35,1,0),0),0)</f>
        <v>0</v>
      </c>
      <c r="BD26" s="139">
        <f>IF(BD$16-'様式３（療養者名簿）（⑤の場合）'!$O35+1&lt;=15,IF(BD$16&gt;='様式３（療養者名簿）（⑤の場合）'!$O35,IF(BD$16&lt;='様式３（療養者名簿）（⑤の場合）'!$W35,1,0),0),0)</f>
        <v>0</v>
      </c>
      <c r="BE26" s="139">
        <f>IF(BE$16-'様式３（療養者名簿）（⑤の場合）'!$O35+1&lt;=15,IF(BE$16&gt;='様式３（療養者名簿）（⑤の場合）'!$O35,IF(BE$16&lt;='様式３（療養者名簿）（⑤の場合）'!$W35,1,0),0),0)</f>
        <v>0</v>
      </c>
      <c r="BF26" s="139">
        <f>IF(BF$16-'様式３（療養者名簿）（⑤の場合）'!$O35+1&lt;=15,IF(BF$16&gt;='様式３（療養者名簿）（⑤の場合）'!$O35,IF(BF$16&lt;='様式３（療養者名簿）（⑤の場合）'!$W35,1,0),0),0)</f>
        <v>0</v>
      </c>
      <c r="BG26" s="139">
        <f>IF(BG$16-'様式３（療養者名簿）（⑤の場合）'!$O35+1&lt;=15,IF(BG$16&gt;='様式３（療養者名簿）（⑤の場合）'!$O35,IF(BG$16&lt;='様式３（療養者名簿）（⑤の場合）'!$W35,1,0),0),0)</f>
        <v>0</v>
      </c>
      <c r="BH26" s="139">
        <f>IF(BH$16-'様式３（療養者名簿）（⑤の場合）'!$O35+1&lt;=15,IF(BH$16&gt;='様式３（療養者名簿）（⑤の場合）'!$O35,IF(BH$16&lt;='様式３（療養者名簿）（⑤の場合）'!$W35,1,0),0),0)</f>
        <v>0</v>
      </c>
      <c r="BI26" s="139">
        <f>IF(BI$16-'様式３（療養者名簿）（⑤の場合）'!$O35+1&lt;=15,IF(BI$16&gt;='様式３（療養者名簿）（⑤の場合）'!$O35,IF(BI$16&lt;='様式３（療養者名簿）（⑤の場合）'!$W35,1,0),0),0)</f>
        <v>0</v>
      </c>
      <c r="BJ26" s="139">
        <f>IF(BJ$16-'様式３（療養者名簿）（⑤の場合）'!$O35+1&lt;=15,IF(BJ$16&gt;='様式３（療養者名簿）（⑤の場合）'!$O35,IF(BJ$16&lt;='様式３（療養者名簿）（⑤の場合）'!$W35,1,0),0),0)</f>
        <v>0</v>
      </c>
      <c r="BK26" s="139">
        <f>IF(BK$16-'様式３（療養者名簿）（⑤の場合）'!$O35+1&lt;=15,IF(BK$16&gt;='様式３（療養者名簿）（⑤の場合）'!$O35,IF(BK$16&lt;='様式３（療養者名簿）（⑤の場合）'!$W35,1,0),0),0)</f>
        <v>0</v>
      </c>
      <c r="BL26" s="139">
        <f>IF(BL$16-'様式３（療養者名簿）（⑤の場合）'!$O35+1&lt;=15,IF(BL$16&gt;='様式３（療養者名簿）（⑤の場合）'!$O35,IF(BL$16&lt;='様式３（療養者名簿）（⑤の場合）'!$W35,1,0),0),0)</f>
        <v>0</v>
      </c>
      <c r="BM26" s="139">
        <f>IF(BM$16-'様式３（療養者名簿）（⑤の場合）'!$O35+1&lt;=15,IF(BM$16&gt;='様式３（療養者名簿）（⑤の場合）'!$O35,IF(BM$16&lt;='様式３（療養者名簿）（⑤の場合）'!$W35,1,0),0),0)</f>
        <v>0</v>
      </c>
      <c r="BN26" s="139">
        <f>IF(BN$16-'様式３（療養者名簿）（⑤の場合）'!$O35+1&lt;=15,IF(BN$16&gt;='様式３（療養者名簿）（⑤の場合）'!$O35,IF(BN$16&lt;='様式３（療養者名簿）（⑤の場合）'!$W35,1,0),0),0)</f>
        <v>0</v>
      </c>
      <c r="BO26" s="139">
        <f>IF(BO$16-'様式３（療養者名簿）（⑤の場合）'!$O35+1&lt;=15,IF(BO$16&gt;='様式３（療養者名簿）（⑤の場合）'!$O35,IF(BO$16&lt;='様式３（療養者名簿）（⑤の場合）'!$W35,1,0),0),0)</f>
        <v>0</v>
      </c>
      <c r="BP26" s="139">
        <f>IF(BP$16-'様式３（療養者名簿）（⑤の場合）'!$O35+1&lt;=15,IF(BP$16&gt;='様式３（療養者名簿）（⑤の場合）'!$O35,IF(BP$16&lt;='様式３（療養者名簿）（⑤の場合）'!$W35,1,0),0),0)</f>
        <v>0</v>
      </c>
      <c r="BQ26" s="139">
        <f>IF(BQ$16-'様式３（療養者名簿）（⑤の場合）'!$O35+1&lt;=15,IF(BQ$16&gt;='様式３（療養者名簿）（⑤の場合）'!$O35,IF(BQ$16&lt;='様式３（療養者名簿）（⑤の場合）'!$W35,1,0),0),0)</f>
        <v>0</v>
      </c>
      <c r="BR26" s="139">
        <f>IF(BR$16-'様式３（療養者名簿）（⑤の場合）'!$O35+1&lt;=15,IF(BR$16&gt;='様式３（療養者名簿）（⑤の場合）'!$O35,IF(BR$16&lt;='様式３（療養者名簿）（⑤の場合）'!$W35,1,0),0),0)</f>
        <v>0</v>
      </c>
      <c r="BS26" s="139">
        <f>IF(BS$16-'様式３（療養者名簿）（⑤の場合）'!$O35+1&lt;=15,IF(BS$16&gt;='様式３（療養者名簿）（⑤の場合）'!$O35,IF(BS$16&lt;='様式３（療養者名簿）（⑤の場合）'!$W35,1,0),0),0)</f>
        <v>0</v>
      </c>
      <c r="BT26" s="139">
        <f>IF(BT$16-'様式３（療養者名簿）（⑤の場合）'!$O35+1&lt;=15,IF(BT$16&gt;='様式３（療養者名簿）（⑤の場合）'!$O35,IF(BT$16&lt;='様式３（療養者名簿）（⑤の場合）'!$W35,1,0),0),0)</f>
        <v>0</v>
      </c>
      <c r="BU26" s="139">
        <f>IF(BU$16-'様式３（療養者名簿）（⑤の場合）'!$O35+1&lt;=15,IF(BU$16&gt;='様式３（療養者名簿）（⑤の場合）'!$O35,IF(BU$16&lt;='様式３（療養者名簿）（⑤の場合）'!$W35,1,0),0),0)</f>
        <v>0</v>
      </c>
      <c r="BV26" s="139">
        <f>IF(BV$16-'様式３（療養者名簿）（⑤の場合）'!$O35+1&lt;=15,IF(BV$16&gt;='様式３（療養者名簿）（⑤の場合）'!$O35,IF(BV$16&lt;='様式３（療養者名簿）（⑤の場合）'!$W35,1,0),0),0)</f>
        <v>0</v>
      </c>
      <c r="BW26" s="139">
        <f>IF(BW$16-'様式３（療養者名簿）（⑤の場合）'!$O35+1&lt;=15,IF(BW$16&gt;='様式３（療養者名簿）（⑤の場合）'!$O35,IF(BW$16&lt;='様式３（療養者名簿）（⑤の場合）'!$W35,1,0),0),0)</f>
        <v>0</v>
      </c>
      <c r="BX26" s="139">
        <f>IF(BX$16-'様式３（療養者名簿）（⑤の場合）'!$O35+1&lt;=15,IF(BX$16&gt;='様式３（療養者名簿）（⑤の場合）'!$O35,IF(BX$16&lt;='様式３（療養者名簿）（⑤の場合）'!$W35,1,0),0),0)</f>
        <v>0</v>
      </c>
      <c r="BY26" s="139">
        <f>IF(BY$16-'様式３（療養者名簿）（⑤の場合）'!$O35+1&lt;=15,IF(BY$16&gt;='様式３（療養者名簿）（⑤の場合）'!$O35,IF(BY$16&lt;='様式３（療養者名簿）（⑤の場合）'!$W35,1,0),0),0)</f>
        <v>0</v>
      </c>
      <c r="BZ26" s="139">
        <f>IF(BZ$16-'様式３（療養者名簿）（⑤の場合）'!$O35+1&lt;=15,IF(BZ$16&gt;='様式３（療養者名簿）（⑤の場合）'!$O35,IF(BZ$16&lt;='様式３（療養者名簿）（⑤の場合）'!$W35,1,0),0),0)</f>
        <v>0</v>
      </c>
      <c r="CA26" s="139">
        <f>IF(CA$16-'様式３（療養者名簿）（⑤の場合）'!$O35+1&lt;=15,IF(CA$16&gt;='様式３（療養者名簿）（⑤の場合）'!$O35,IF(CA$16&lt;='様式３（療養者名簿）（⑤の場合）'!$W35,1,0),0),0)</f>
        <v>0</v>
      </c>
      <c r="CB26" s="139">
        <f>IF(CB$16-'様式３（療養者名簿）（⑤の場合）'!$O35+1&lt;=15,IF(CB$16&gt;='様式３（療養者名簿）（⑤の場合）'!$O35,IF(CB$16&lt;='様式３（療養者名簿）（⑤の場合）'!$W35,1,0),0),0)</f>
        <v>0</v>
      </c>
      <c r="CC26" s="139">
        <f>IF(CC$16-'様式３（療養者名簿）（⑤の場合）'!$O35+1&lt;=15,IF(CC$16&gt;='様式３（療養者名簿）（⑤の場合）'!$O35,IF(CC$16&lt;='様式３（療養者名簿）（⑤の場合）'!$W35,1,0),0),0)</f>
        <v>0</v>
      </c>
      <c r="CD26" s="139">
        <f>IF(CD$16-'様式３（療養者名簿）（⑤の場合）'!$O35+1&lt;=15,IF(CD$16&gt;='様式３（療養者名簿）（⑤の場合）'!$O35,IF(CD$16&lt;='様式３（療養者名簿）（⑤の場合）'!$W35,1,0),0),0)</f>
        <v>0</v>
      </c>
      <c r="CE26" s="139">
        <f>IF(CE$16-'様式３（療養者名簿）（⑤の場合）'!$O35+1&lt;=15,IF(CE$16&gt;='様式３（療養者名簿）（⑤の場合）'!$O35,IF(CE$16&lt;='様式３（療養者名簿）（⑤の場合）'!$W35,1,0),0),0)</f>
        <v>0</v>
      </c>
      <c r="CF26" s="139">
        <f>IF(CF$16-'様式３（療養者名簿）（⑤の場合）'!$O35+1&lt;=15,IF(CF$16&gt;='様式３（療養者名簿）（⑤の場合）'!$O35,IF(CF$16&lt;='様式３（療養者名簿）（⑤の場合）'!$W35,1,0),0),0)</f>
        <v>0</v>
      </c>
      <c r="CG26" s="139">
        <f>IF(CG$16-'様式３（療養者名簿）（⑤の場合）'!$O35+1&lt;=15,IF(CG$16&gt;='様式３（療養者名簿）（⑤の場合）'!$O35,IF(CG$16&lt;='様式３（療養者名簿）（⑤の場合）'!$W35,1,0),0),0)</f>
        <v>0</v>
      </c>
      <c r="CH26" s="139">
        <f>IF(CH$16-'様式３（療養者名簿）（⑤の場合）'!$O35+1&lt;=15,IF(CH$16&gt;='様式３（療養者名簿）（⑤の場合）'!$O35,IF(CH$16&lt;='様式３（療養者名簿）（⑤の場合）'!$W35,1,0),0),0)</f>
        <v>0</v>
      </c>
      <c r="CI26" s="139">
        <f>IF(CI$16-'様式３（療養者名簿）（⑤の場合）'!$O35+1&lt;=15,IF(CI$16&gt;='様式３（療養者名簿）（⑤の場合）'!$O35,IF(CI$16&lt;='様式３（療養者名簿）（⑤の場合）'!$W35,1,0),0),0)</f>
        <v>0</v>
      </c>
      <c r="CJ26" s="139">
        <f>IF(CJ$16-'様式３（療養者名簿）（⑤の場合）'!$O35+1&lt;=15,IF(CJ$16&gt;='様式３（療養者名簿）（⑤の場合）'!$O35,IF(CJ$16&lt;='様式３（療養者名簿）（⑤の場合）'!$W35,1,0),0),0)</f>
        <v>0</v>
      </c>
      <c r="CK26" s="139">
        <f>IF(CK$16-'様式３（療養者名簿）（⑤の場合）'!$O35+1&lt;=15,IF(CK$16&gt;='様式３（療養者名簿）（⑤の場合）'!$O35,IF(CK$16&lt;='様式３（療養者名簿）（⑤の場合）'!$W35,1,0),0),0)</f>
        <v>0</v>
      </c>
      <c r="CL26" s="139">
        <f>IF(CL$16-'様式３（療養者名簿）（⑤の場合）'!$O35+1&lt;=15,IF(CL$16&gt;='様式３（療養者名簿）（⑤の場合）'!$O35,IF(CL$16&lt;='様式３（療養者名簿）（⑤の場合）'!$W35,1,0),0),0)</f>
        <v>0</v>
      </c>
      <c r="CM26" s="139">
        <f>IF(CM$16-'様式３（療養者名簿）（⑤の場合）'!$O35+1&lt;=15,IF(CM$16&gt;='様式３（療養者名簿）（⑤の場合）'!$O35,IF(CM$16&lt;='様式３（療養者名簿）（⑤の場合）'!$W35,1,0),0),0)</f>
        <v>0</v>
      </c>
      <c r="CN26" s="139">
        <f>IF(CN$16-'様式３（療養者名簿）（⑤の場合）'!$O35+1&lt;=15,IF(CN$16&gt;='様式３（療養者名簿）（⑤の場合）'!$O35,IF(CN$16&lt;='様式３（療養者名簿）（⑤の場合）'!$W35,1,0),0),0)</f>
        <v>0</v>
      </c>
      <c r="CO26" s="139">
        <f>IF(CO$16-'様式３（療養者名簿）（⑤の場合）'!$O35+1&lt;=15,IF(CO$16&gt;='様式３（療養者名簿）（⑤の場合）'!$O35,IF(CO$16&lt;='様式３（療養者名簿）（⑤の場合）'!$W35,1,0),0),0)</f>
        <v>0</v>
      </c>
      <c r="CP26" s="139">
        <f>IF(CP$16-'様式３（療養者名簿）（⑤の場合）'!$O35+1&lt;=15,IF(CP$16&gt;='様式３（療養者名簿）（⑤の場合）'!$O35,IF(CP$16&lt;='様式３（療養者名簿）（⑤の場合）'!$W35,1,0),0),0)</f>
        <v>0</v>
      </c>
      <c r="CQ26" s="139">
        <f>IF(CQ$16-'様式３（療養者名簿）（⑤の場合）'!$O35+1&lt;=15,IF(CQ$16&gt;='様式３（療養者名簿）（⑤の場合）'!$O35,IF(CQ$16&lt;='様式３（療養者名簿）（⑤の場合）'!$W35,1,0),0),0)</f>
        <v>0</v>
      </c>
      <c r="CR26" s="139">
        <f>IF(CR$16-'様式３（療養者名簿）（⑤の場合）'!$O35+1&lt;=15,IF(CR$16&gt;='様式３（療養者名簿）（⑤の場合）'!$O35,IF(CR$16&lt;='様式３（療養者名簿）（⑤の場合）'!$W35,1,0),0),0)</f>
        <v>0</v>
      </c>
      <c r="CS26" s="139">
        <f>IF(CS$16-'様式３（療養者名簿）（⑤の場合）'!$O35+1&lt;=15,IF(CS$16&gt;='様式３（療養者名簿）（⑤の場合）'!$O35,IF(CS$16&lt;='様式３（療養者名簿）（⑤の場合）'!$W35,1,0),0),0)</f>
        <v>0</v>
      </c>
      <c r="CT26" s="139">
        <f>IF(CT$16-'様式３（療養者名簿）（⑤の場合）'!$O35+1&lt;=15,IF(CT$16&gt;='様式３（療養者名簿）（⑤の場合）'!$O35,IF(CT$16&lt;='様式３（療養者名簿）（⑤の場合）'!$W35,1,0),0),0)</f>
        <v>0</v>
      </c>
      <c r="CU26" s="139">
        <f>IF(CU$16-'様式３（療養者名簿）（⑤の場合）'!$O35+1&lt;=15,IF(CU$16&gt;='様式３（療養者名簿）（⑤の場合）'!$O35,IF(CU$16&lt;='様式３（療養者名簿）（⑤の場合）'!$W35,1,0),0),0)</f>
        <v>0</v>
      </c>
      <c r="CV26" s="139">
        <f>IF(CV$16-'様式３（療養者名簿）（⑤の場合）'!$O35+1&lt;=15,IF(CV$16&gt;='様式３（療養者名簿）（⑤の場合）'!$O35,IF(CV$16&lt;='様式３（療養者名簿）（⑤の場合）'!$W35,1,0),0),0)</f>
        <v>0</v>
      </c>
      <c r="CW26" s="139">
        <f>IF(CW$16-'様式３（療養者名簿）（⑤の場合）'!$O35+1&lt;=15,IF(CW$16&gt;='様式３（療養者名簿）（⑤の場合）'!$O35,IF(CW$16&lt;='様式３（療養者名簿）（⑤の場合）'!$W35,1,0),0),0)</f>
        <v>0</v>
      </c>
      <c r="CX26" s="139">
        <f>IF(CX$16-'様式３（療養者名簿）（⑤の場合）'!$O35+1&lt;=15,IF(CX$16&gt;='様式３（療養者名簿）（⑤の場合）'!$O35,IF(CX$16&lt;='様式３（療養者名簿）（⑤の場合）'!$W35,1,0),0),0)</f>
        <v>0</v>
      </c>
      <c r="CY26" s="139">
        <f>IF(CY$16-'様式３（療養者名簿）（⑤の場合）'!$O35+1&lt;=15,IF(CY$16&gt;='様式３（療養者名簿）（⑤の場合）'!$O35,IF(CY$16&lt;='様式３（療養者名簿）（⑤の場合）'!$W35,1,0),0),0)</f>
        <v>0</v>
      </c>
      <c r="CZ26" s="139">
        <f>IF(CZ$16-'様式３（療養者名簿）（⑤の場合）'!$O35+1&lt;=15,IF(CZ$16&gt;='様式３（療養者名簿）（⑤の場合）'!$O35,IF(CZ$16&lt;='様式３（療養者名簿）（⑤の場合）'!$W35,1,0),0),0)</f>
        <v>0</v>
      </c>
      <c r="DA26" s="139">
        <f>IF(DA$16-'様式３（療養者名簿）（⑤の場合）'!$O35+1&lt;=15,IF(DA$16&gt;='様式３（療養者名簿）（⑤の場合）'!$O35,IF(DA$16&lt;='様式３（療養者名簿）（⑤の場合）'!$W35,1,0),0),0)</f>
        <v>0</v>
      </c>
      <c r="DB26" s="139">
        <f>IF(DB$16-'様式３（療養者名簿）（⑤の場合）'!$O35+1&lt;=15,IF(DB$16&gt;='様式３（療養者名簿）（⑤の場合）'!$O35,IF(DB$16&lt;='様式３（療養者名簿）（⑤の場合）'!$W35,1,0),0),0)</f>
        <v>0</v>
      </c>
      <c r="DC26" s="139">
        <f>IF(DC$16-'様式３（療養者名簿）（⑤の場合）'!$O35+1&lt;=15,IF(DC$16&gt;='様式３（療養者名簿）（⑤の場合）'!$O35,IF(DC$16&lt;='様式３（療養者名簿）（⑤の場合）'!$W35,1,0),0),0)</f>
        <v>0</v>
      </c>
      <c r="DD26" s="139">
        <f>IF(DD$16-'様式３（療養者名簿）（⑤の場合）'!$O35+1&lt;=15,IF(DD$16&gt;='様式３（療養者名簿）（⑤の場合）'!$O35,IF(DD$16&lt;='様式３（療養者名簿）（⑤の場合）'!$W35,1,0),0),0)</f>
        <v>0</v>
      </c>
      <c r="DE26" s="139">
        <f>IF(DE$16-'様式３（療養者名簿）（⑤の場合）'!$O35+1&lt;=15,IF(DE$16&gt;='様式３（療養者名簿）（⑤の場合）'!$O35,IF(DE$16&lt;='様式３（療養者名簿）（⑤の場合）'!$W35,1,0),0),0)</f>
        <v>0</v>
      </c>
      <c r="DF26" s="139">
        <f>IF(DF$16-'様式３（療養者名簿）（⑤の場合）'!$O35+1&lt;=15,IF(DF$16&gt;='様式３（療養者名簿）（⑤の場合）'!$O35,IF(DF$16&lt;='様式３（療養者名簿）（⑤の場合）'!$W35,1,0),0),0)</f>
        <v>0</v>
      </c>
      <c r="DG26" s="139">
        <f>IF(DG$16-'様式３（療養者名簿）（⑤の場合）'!$O35+1&lt;=15,IF(DG$16&gt;='様式３（療養者名簿）（⑤の場合）'!$O35,IF(DG$16&lt;='様式３（療養者名簿）（⑤の場合）'!$W35,1,0),0),0)</f>
        <v>0</v>
      </c>
      <c r="DH26" s="139">
        <f>IF(DH$16-'様式３（療養者名簿）（⑤の場合）'!$O35+1&lt;=15,IF(DH$16&gt;='様式３（療養者名簿）（⑤の場合）'!$O35,IF(DH$16&lt;='様式３（療養者名簿）（⑤の場合）'!$W35,1,0),0),0)</f>
        <v>0</v>
      </c>
      <c r="DI26" s="139">
        <f>IF(DI$16-'様式３（療養者名簿）（⑤の場合）'!$O35+1&lt;=15,IF(DI$16&gt;='様式３（療養者名簿）（⑤の場合）'!$O35,IF(DI$16&lt;='様式３（療養者名簿）（⑤の場合）'!$W35,1,0),0),0)</f>
        <v>0</v>
      </c>
      <c r="DJ26" s="139">
        <f>IF(DJ$16-'様式３（療養者名簿）（⑤の場合）'!$O35+1&lt;=15,IF(DJ$16&gt;='様式３（療養者名簿）（⑤の場合）'!$O35,IF(DJ$16&lt;='様式３（療養者名簿）（⑤の場合）'!$W35,1,0),0),0)</f>
        <v>0</v>
      </c>
      <c r="DK26" s="139">
        <f>IF(DK$16-'様式３（療養者名簿）（⑤の場合）'!$O35+1&lt;=15,IF(DK$16&gt;='様式３（療養者名簿）（⑤の場合）'!$O35,IF(DK$16&lt;='様式３（療養者名簿）（⑤の場合）'!$W35,1,0),0),0)</f>
        <v>0</v>
      </c>
      <c r="DL26" s="139">
        <f>IF(DL$16-'様式３（療養者名簿）（⑤の場合）'!$O35+1&lt;=15,IF(DL$16&gt;='様式３（療養者名簿）（⑤の場合）'!$O35,IF(DL$16&lt;='様式３（療養者名簿）（⑤の場合）'!$W35,1,0),0),0)</f>
        <v>0</v>
      </c>
      <c r="DM26" s="139">
        <f>IF(DM$16-'様式３（療養者名簿）（⑤の場合）'!$O35+1&lt;=15,IF(DM$16&gt;='様式３（療養者名簿）（⑤の場合）'!$O35,IF(DM$16&lt;='様式３（療養者名簿）（⑤の場合）'!$W35,1,0),0),0)</f>
        <v>0</v>
      </c>
      <c r="DN26" s="139">
        <f>IF(DN$16-'様式３（療養者名簿）（⑤の場合）'!$O35+1&lt;=15,IF(DN$16&gt;='様式３（療養者名簿）（⑤の場合）'!$O35,IF(DN$16&lt;='様式３（療養者名簿）（⑤の場合）'!$W35,1,0),0),0)</f>
        <v>0</v>
      </c>
      <c r="DO26" s="139">
        <f>IF(DO$16-'様式３（療養者名簿）（⑤の場合）'!$O35+1&lt;=15,IF(DO$16&gt;='様式３（療養者名簿）（⑤の場合）'!$O35,IF(DO$16&lt;='様式３（療養者名簿）（⑤の場合）'!$W35,1,0),0),0)</f>
        <v>0</v>
      </c>
      <c r="DP26" s="139">
        <f>IF(DP$16-'様式３（療養者名簿）（⑤の場合）'!$O35+1&lt;=15,IF(DP$16&gt;='様式３（療養者名簿）（⑤の場合）'!$O35,IF(DP$16&lt;='様式３（療養者名簿）（⑤の場合）'!$W35,1,0),0),0)</f>
        <v>0</v>
      </c>
      <c r="DQ26" s="139">
        <f>IF(DQ$16-'様式３（療養者名簿）（⑤の場合）'!$O35+1&lt;=15,IF(DQ$16&gt;='様式３（療養者名簿）（⑤の場合）'!$O35,IF(DQ$16&lt;='様式３（療養者名簿）（⑤の場合）'!$W35,1,0),0),0)</f>
        <v>0</v>
      </c>
      <c r="DR26" s="139">
        <f>IF(DR$16-'様式３（療養者名簿）（⑤の場合）'!$O35+1&lt;=15,IF(DR$16&gt;='様式３（療養者名簿）（⑤の場合）'!$O35,IF(DR$16&lt;='様式３（療養者名簿）（⑤の場合）'!$W35,1,0),0),0)</f>
        <v>0</v>
      </c>
      <c r="DS26" s="139">
        <f>IF(DS$16-'様式３（療養者名簿）（⑤の場合）'!$O35+1&lt;=15,IF(DS$16&gt;='様式３（療養者名簿）（⑤の場合）'!$O35,IF(DS$16&lt;='様式３（療養者名簿）（⑤の場合）'!$W35,1,0),0),0)</f>
        <v>0</v>
      </c>
      <c r="DT26" s="139">
        <f>IF(DT$16-'様式３（療養者名簿）（⑤の場合）'!$O35+1&lt;=15,IF(DT$16&gt;='様式３（療養者名簿）（⑤の場合）'!$O35,IF(DT$16&lt;='様式３（療養者名簿）（⑤の場合）'!$W35,1,0),0),0)</f>
        <v>0</v>
      </c>
      <c r="DU26" s="139">
        <f>IF(DU$16-'様式３（療養者名簿）（⑤の場合）'!$O35+1&lt;=15,IF(DU$16&gt;='様式３（療養者名簿）（⑤の場合）'!$O35,IF(DU$16&lt;='様式３（療養者名簿）（⑤の場合）'!$W35,1,0),0),0)</f>
        <v>0</v>
      </c>
      <c r="DV26" s="139">
        <f>IF(DV$16-'様式３（療養者名簿）（⑤の場合）'!$O35+1&lt;=15,IF(DV$16&gt;='様式３（療養者名簿）（⑤の場合）'!$O35,IF(DV$16&lt;='様式３（療養者名簿）（⑤の場合）'!$W35,1,0),0),0)</f>
        <v>0</v>
      </c>
      <c r="DW26" s="139">
        <f>IF(DW$16-'様式３（療養者名簿）（⑤の場合）'!$O35+1&lt;=15,IF(DW$16&gt;='様式３（療養者名簿）（⑤の場合）'!$O35,IF(DW$16&lt;='様式３（療養者名簿）（⑤の場合）'!$W35,1,0),0),0)</f>
        <v>0</v>
      </c>
      <c r="DX26" s="139">
        <f>IF(DX$16-'様式３（療養者名簿）（⑤の場合）'!$O35+1&lt;=15,IF(DX$16&gt;='様式３（療養者名簿）（⑤の場合）'!$O35,IF(DX$16&lt;='様式３（療養者名簿）（⑤の場合）'!$W35,1,0),0),0)</f>
        <v>0</v>
      </c>
      <c r="DY26" s="139">
        <f>IF(DY$16-'様式３（療養者名簿）（⑤の場合）'!$O35+1&lt;=15,IF(DY$16&gt;='様式３（療養者名簿）（⑤の場合）'!$O35,IF(DY$16&lt;='様式３（療養者名簿）（⑤の場合）'!$W35,1,0),0),0)</f>
        <v>0</v>
      </c>
      <c r="DZ26" s="139">
        <f>IF(DZ$16-'様式３（療養者名簿）（⑤の場合）'!$O35+1&lt;=15,IF(DZ$16&gt;='様式３（療養者名簿）（⑤の場合）'!$O35,IF(DZ$16&lt;='様式３（療養者名簿）（⑤の場合）'!$W35,1,0),0),0)</f>
        <v>0</v>
      </c>
      <c r="EA26" s="139">
        <f>IF(EA$16-'様式３（療養者名簿）（⑤の場合）'!$O35+1&lt;=15,IF(EA$16&gt;='様式３（療養者名簿）（⑤の場合）'!$O35,IF(EA$16&lt;='様式３（療養者名簿）（⑤の場合）'!$W35,1,0),0),0)</f>
        <v>0</v>
      </c>
      <c r="EB26" s="139">
        <f>IF(EB$16-'様式３（療養者名簿）（⑤の場合）'!$O35+1&lt;=15,IF(EB$16&gt;='様式３（療養者名簿）（⑤の場合）'!$O35,IF(EB$16&lt;='様式３（療養者名簿）（⑤の場合）'!$W35,1,0),0),0)</f>
        <v>0</v>
      </c>
      <c r="EC26" s="139">
        <f>IF(EC$16-'様式３（療養者名簿）（⑤の場合）'!$O35+1&lt;=15,IF(EC$16&gt;='様式３（療養者名簿）（⑤の場合）'!$O35,IF(EC$16&lt;='様式３（療養者名簿）（⑤の場合）'!$W35,1,0),0),0)</f>
        <v>0</v>
      </c>
      <c r="ED26" s="139">
        <f>IF(ED$16-'様式３（療養者名簿）（⑤の場合）'!$O35+1&lt;=15,IF(ED$16&gt;='様式３（療養者名簿）（⑤の場合）'!$O35,IF(ED$16&lt;='様式３（療養者名簿）（⑤の場合）'!$W35,1,0),0),0)</f>
        <v>0</v>
      </c>
      <c r="EE26" s="139">
        <f>IF(EE$16-'様式３（療養者名簿）（⑤の場合）'!$O35+1&lt;=15,IF(EE$16&gt;='様式３（療養者名簿）（⑤の場合）'!$O35,IF(EE$16&lt;='様式３（療養者名簿）（⑤の場合）'!$W35,1,0),0),0)</f>
        <v>0</v>
      </c>
      <c r="EF26" s="139">
        <f>IF(EF$16-'様式３（療養者名簿）（⑤の場合）'!$O35+1&lt;=15,IF(EF$16&gt;='様式３（療養者名簿）（⑤の場合）'!$O35,IF(EF$16&lt;='様式３（療養者名簿）（⑤の場合）'!$W35,1,0),0),0)</f>
        <v>0</v>
      </c>
      <c r="EG26" s="139">
        <f>IF(EG$16-'様式３（療養者名簿）（⑤の場合）'!$O35+1&lt;=15,IF(EG$16&gt;='様式３（療養者名簿）（⑤の場合）'!$O35,IF(EG$16&lt;='様式３（療養者名簿）（⑤の場合）'!$W35,1,0),0),0)</f>
        <v>0</v>
      </c>
      <c r="EH26" s="139">
        <f>IF(EH$16-'様式３（療養者名簿）（⑤の場合）'!$O35+1&lt;=15,IF(EH$16&gt;='様式３（療養者名簿）（⑤の場合）'!$O35,IF(EH$16&lt;='様式３（療養者名簿）（⑤の場合）'!$W35,1,0),0),0)</f>
        <v>0</v>
      </c>
      <c r="EI26" s="139">
        <f>IF(EI$16-'様式３（療養者名簿）（⑤の場合）'!$O35+1&lt;=15,IF(EI$16&gt;='様式３（療養者名簿）（⑤の場合）'!$O35,IF(EI$16&lt;='様式３（療養者名簿）（⑤の場合）'!$W35,1,0),0),0)</f>
        <v>0</v>
      </c>
      <c r="EJ26" s="139">
        <f>IF(EJ$16-'様式３（療養者名簿）（⑤の場合）'!$O35+1&lt;=15,IF(EJ$16&gt;='様式３（療養者名簿）（⑤の場合）'!$O35,IF(EJ$16&lt;='様式３（療養者名簿）（⑤の場合）'!$W35,1,0),0),0)</f>
        <v>0</v>
      </c>
      <c r="EK26" s="139">
        <f>IF(EK$16-'様式３（療養者名簿）（⑤の場合）'!$O35+1&lt;=15,IF(EK$16&gt;='様式３（療養者名簿）（⑤の場合）'!$O35,IF(EK$16&lt;='様式３（療養者名簿）（⑤の場合）'!$W35,1,0),0),0)</f>
        <v>0</v>
      </c>
      <c r="EL26" s="139">
        <f>IF(EL$16-'様式３（療養者名簿）（⑤の場合）'!$O35+1&lt;=15,IF(EL$16&gt;='様式３（療養者名簿）（⑤の場合）'!$O35,IF(EL$16&lt;='様式３（療養者名簿）（⑤の場合）'!$W35,1,0),0),0)</f>
        <v>0</v>
      </c>
      <c r="EM26" s="139">
        <f>IF(EM$16-'様式３（療養者名簿）（⑤の場合）'!$O35+1&lt;=15,IF(EM$16&gt;='様式３（療養者名簿）（⑤の場合）'!$O35,IF(EM$16&lt;='様式３（療養者名簿）（⑤の場合）'!$W35,1,0),0),0)</f>
        <v>0</v>
      </c>
      <c r="EN26" s="139">
        <f>IF(EN$16-'様式３（療養者名簿）（⑤の場合）'!$O35+1&lt;=15,IF(EN$16&gt;='様式３（療養者名簿）（⑤の場合）'!$O35,IF(EN$16&lt;='様式３（療養者名簿）（⑤の場合）'!$W35,1,0),0),0)</f>
        <v>0</v>
      </c>
      <c r="EO26" s="139">
        <f>IF(EO$16-'様式３（療養者名簿）（⑤の場合）'!$O35+1&lt;=15,IF(EO$16&gt;='様式３（療養者名簿）（⑤の場合）'!$O35,IF(EO$16&lt;='様式３（療養者名簿）（⑤の場合）'!$W35,1,0),0),0)</f>
        <v>0</v>
      </c>
      <c r="EP26" s="139">
        <f>IF(EP$16-'様式３（療養者名簿）（⑤の場合）'!$O35+1&lt;=15,IF(EP$16&gt;='様式３（療養者名簿）（⑤の場合）'!$O35,IF(EP$16&lt;='様式３（療養者名簿）（⑤の場合）'!$W35,1,0),0),0)</f>
        <v>0</v>
      </c>
      <c r="EQ26" s="139">
        <f>IF(EQ$16-'様式３（療養者名簿）（⑤の場合）'!$O35+1&lt;=15,IF(EQ$16&gt;='様式３（療養者名簿）（⑤の場合）'!$O35,IF(EQ$16&lt;='様式３（療養者名簿）（⑤の場合）'!$W35,1,0),0),0)</f>
        <v>0</v>
      </c>
      <c r="ER26" s="139">
        <f>IF(ER$16-'様式３（療養者名簿）（⑤の場合）'!$O35+1&lt;=15,IF(ER$16&gt;='様式３（療養者名簿）（⑤の場合）'!$O35,IF(ER$16&lt;='様式３（療養者名簿）（⑤の場合）'!$W35,1,0),0),0)</f>
        <v>0</v>
      </c>
      <c r="ES26" s="139">
        <f>IF(ES$16-'様式３（療養者名簿）（⑤の場合）'!$O35+1&lt;=15,IF(ES$16&gt;='様式３（療養者名簿）（⑤の場合）'!$O35,IF(ES$16&lt;='様式３（療養者名簿）（⑤の場合）'!$W35,1,0),0),0)</f>
        <v>0</v>
      </c>
      <c r="ET26" s="139">
        <f>IF(ET$16-'様式３（療養者名簿）（⑤の場合）'!$O35+1&lt;=15,IF(ET$16&gt;='様式３（療養者名簿）（⑤の場合）'!$O35,IF(ET$16&lt;='様式３（療養者名簿）（⑤の場合）'!$W35,1,0),0),0)</f>
        <v>0</v>
      </c>
      <c r="EU26" s="139">
        <f>IF(EU$16-'様式３（療養者名簿）（⑤の場合）'!$O35+1&lt;=15,IF(EU$16&gt;='様式３（療養者名簿）（⑤の場合）'!$O35,IF(EU$16&lt;='様式３（療養者名簿）（⑤の場合）'!$W35,1,0),0),0)</f>
        <v>0</v>
      </c>
      <c r="EV26" s="139">
        <f>IF(EV$16-'様式３（療養者名簿）（⑤の場合）'!$O35+1&lt;=15,IF(EV$16&gt;='様式３（療養者名簿）（⑤の場合）'!$O35,IF(EV$16&lt;='様式３（療養者名簿）（⑤の場合）'!$W35,1,0),0),0)</f>
        <v>0</v>
      </c>
      <c r="EW26" s="139">
        <f>IF(EW$16-'様式３（療養者名簿）（⑤の場合）'!$O35+1&lt;=15,IF(EW$16&gt;='様式３（療養者名簿）（⑤の場合）'!$O35,IF(EW$16&lt;='様式３（療養者名簿）（⑤の場合）'!$W35,1,0),0),0)</f>
        <v>0</v>
      </c>
      <c r="EX26" s="139">
        <f>IF(EX$16-'様式３（療養者名簿）（⑤の場合）'!$O35+1&lt;=15,IF(EX$16&gt;='様式３（療養者名簿）（⑤の場合）'!$O35,IF(EX$16&lt;='様式３（療養者名簿）（⑤の場合）'!$W35,1,0),0),0)</f>
        <v>0</v>
      </c>
      <c r="EY26" s="139">
        <f>IF(EY$16-'様式３（療養者名簿）（⑤の場合）'!$O35+1&lt;=15,IF(EY$16&gt;='様式３（療養者名簿）（⑤の場合）'!$O35,IF(EY$16&lt;='様式３（療養者名簿）（⑤の場合）'!$W35,1,0),0),0)</f>
        <v>0</v>
      </c>
      <c r="EZ26" s="139">
        <f>IF(EZ$16-'様式３（療養者名簿）（⑤の場合）'!$O35+1&lt;=15,IF(EZ$16&gt;='様式３（療養者名簿）（⑤の場合）'!$O35,IF(EZ$16&lt;='様式３（療養者名簿）（⑤の場合）'!$W35,1,0),0),0)</f>
        <v>0</v>
      </c>
      <c r="FA26" s="139">
        <f>IF(FA$16-'様式３（療養者名簿）（⑤の場合）'!$O35+1&lt;=15,IF(FA$16&gt;='様式３（療養者名簿）（⑤の場合）'!$O35,IF(FA$16&lt;='様式３（療養者名簿）（⑤の場合）'!$W35,1,0),0),0)</f>
        <v>0</v>
      </c>
      <c r="FB26" s="139">
        <f>IF(FB$16-'様式３（療養者名簿）（⑤の場合）'!$O35+1&lt;=15,IF(FB$16&gt;='様式３（療養者名簿）（⑤の場合）'!$O35,IF(FB$16&lt;='様式３（療養者名簿）（⑤の場合）'!$W35,1,0),0),0)</f>
        <v>0</v>
      </c>
      <c r="FC26" s="139">
        <f>IF(FC$16-'様式３（療養者名簿）（⑤の場合）'!$O35+1&lt;=15,IF(FC$16&gt;='様式３（療養者名簿）（⑤の場合）'!$O35,IF(FC$16&lt;='様式３（療養者名簿）（⑤の場合）'!$W35,1,0),0),0)</f>
        <v>0</v>
      </c>
      <c r="FD26" s="139">
        <f>IF(FD$16-'様式３（療養者名簿）（⑤の場合）'!$O35+1&lt;=15,IF(FD$16&gt;='様式３（療養者名簿）（⑤の場合）'!$O35,IF(FD$16&lt;='様式３（療養者名簿）（⑤の場合）'!$W35,1,0),0),0)</f>
        <v>0</v>
      </c>
      <c r="FE26" s="139">
        <f>IF(FE$16-'様式３（療養者名簿）（⑤の場合）'!$O35+1&lt;=15,IF(FE$16&gt;='様式３（療養者名簿）（⑤の場合）'!$O35,IF(FE$16&lt;='様式３（療養者名簿）（⑤の場合）'!$W35,1,0),0),0)</f>
        <v>0</v>
      </c>
      <c r="FF26" s="139">
        <f>IF(FF$16-'様式３（療養者名簿）（⑤の場合）'!$O35+1&lt;=15,IF(FF$16&gt;='様式３（療養者名簿）（⑤の場合）'!$O35,IF(FF$16&lt;='様式３（療養者名簿）（⑤の場合）'!$W35,1,0),0),0)</f>
        <v>0</v>
      </c>
      <c r="FG26" s="139">
        <f>IF(FG$16-'様式３（療養者名簿）（⑤の場合）'!$O35+1&lt;=15,IF(FG$16&gt;='様式３（療養者名簿）（⑤の場合）'!$O35,IF(FG$16&lt;='様式３（療養者名簿）（⑤の場合）'!$W35,1,0),0),0)</f>
        <v>0</v>
      </c>
      <c r="FH26" s="139">
        <f>IF(FH$16-'様式３（療養者名簿）（⑤の場合）'!$O35+1&lt;=15,IF(FH$16&gt;='様式３（療養者名簿）（⑤の場合）'!$O35,IF(FH$16&lt;='様式３（療養者名簿）（⑤の場合）'!$W35,1,0),0),0)</f>
        <v>0</v>
      </c>
      <c r="FI26" s="139">
        <f>IF(FI$16-'様式３（療養者名簿）（⑤の場合）'!$O35+1&lt;=15,IF(FI$16&gt;='様式３（療養者名簿）（⑤の場合）'!$O35,IF(FI$16&lt;='様式３（療養者名簿）（⑤の場合）'!$W35,1,0),0),0)</f>
        <v>0</v>
      </c>
      <c r="FJ26" s="139">
        <f>IF(FJ$16-'様式３（療養者名簿）（⑤の場合）'!$O35+1&lt;=15,IF(FJ$16&gt;='様式３（療養者名簿）（⑤の場合）'!$O35,IF(FJ$16&lt;='様式３（療養者名簿）（⑤の場合）'!$W35,1,0),0),0)</f>
        <v>0</v>
      </c>
      <c r="FK26" s="139">
        <f>IF(FK$16-'様式３（療養者名簿）（⑤の場合）'!$O35+1&lt;=15,IF(FK$16&gt;='様式３（療養者名簿）（⑤の場合）'!$O35,IF(FK$16&lt;='様式３（療養者名簿）（⑤の場合）'!$W35,1,0),0),0)</f>
        <v>0</v>
      </c>
      <c r="FL26" s="139">
        <f>IF(FL$16-'様式３（療養者名簿）（⑤の場合）'!$O35+1&lt;=15,IF(FL$16&gt;='様式３（療養者名簿）（⑤の場合）'!$O35,IF(FL$16&lt;='様式３（療養者名簿）（⑤の場合）'!$W35,1,0),0),0)</f>
        <v>0</v>
      </c>
      <c r="FM26" s="139">
        <f>IF(FM$16-'様式３（療養者名簿）（⑤の場合）'!$O35+1&lt;=15,IF(FM$16&gt;='様式３（療養者名簿）（⑤の場合）'!$O35,IF(FM$16&lt;='様式３（療養者名簿）（⑤の場合）'!$W35,1,0),0),0)</f>
        <v>0</v>
      </c>
      <c r="FN26" s="139">
        <f>IF(FN$16-'様式３（療養者名簿）（⑤の場合）'!$O35+1&lt;=15,IF(FN$16&gt;='様式３（療養者名簿）（⑤の場合）'!$O35,IF(FN$16&lt;='様式３（療養者名簿）（⑤の場合）'!$W35,1,0),0),0)</f>
        <v>0</v>
      </c>
      <c r="FO26" s="139">
        <f>IF(FO$16-'様式３（療養者名簿）（⑤の場合）'!$O35+1&lt;=15,IF(FO$16&gt;='様式３（療養者名簿）（⑤の場合）'!$O35,IF(FO$16&lt;='様式３（療養者名簿）（⑤の場合）'!$W35,1,0),0),0)</f>
        <v>0</v>
      </c>
      <c r="FP26" s="139">
        <f>IF(FP$16-'様式３（療養者名簿）（⑤の場合）'!$O35+1&lt;=15,IF(FP$16&gt;='様式３（療養者名簿）（⑤の場合）'!$O35,IF(FP$16&lt;='様式３（療養者名簿）（⑤の場合）'!$W35,1,0),0),0)</f>
        <v>0</v>
      </c>
      <c r="FQ26" s="139">
        <f>IF(FQ$16-'様式３（療養者名簿）（⑤の場合）'!$O35+1&lt;=15,IF(FQ$16&gt;='様式３（療養者名簿）（⑤の場合）'!$O35,IF(FQ$16&lt;='様式３（療養者名簿）（⑤の場合）'!$W35,1,0),0),0)</f>
        <v>0</v>
      </c>
      <c r="FR26" s="139">
        <f>IF(FR$16-'様式３（療養者名簿）（⑤の場合）'!$O35+1&lt;=15,IF(FR$16&gt;='様式３（療養者名簿）（⑤の場合）'!$O35,IF(FR$16&lt;='様式３（療養者名簿）（⑤の場合）'!$W35,1,0),0),0)</f>
        <v>0</v>
      </c>
      <c r="FS26" s="139">
        <f>IF(FS$16-'様式３（療養者名簿）（⑤の場合）'!$O35+1&lt;=15,IF(FS$16&gt;='様式３（療養者名簿）（⑤の場合）'!$O35,IF(FS$16&lt;='様式３（療養者名簿）（⑤の場合）'!$W35,1,0),0),0)</f>
        <v>0</v>
      </c>
      <c r="FT26" s="139">
        <f>IF(FT$16-'様式３（療養者名簿）（⑤の場合）'!$O35+1&lt;=15,IF(FT$16&gt;='様式３（療養者名簿）（⑤の場合）'!$O35,IF(FT$16&lt;='様式３（療養者名簿）（⑤の場合）'!$W35,1,0),0),0)</f>
        <v>0</v>
      </c>
      <c r="FU26" s="139">
        <f>IF(FU$16-'様式３（療養者名簿）（⑤の場合）'!$O35+1&lt;=15,IF(FU$16&gt;='様式３（療養者名簿）（⑤の場合）'!$O35,IF(FU$16&lt;='様式３（療養者名簿）（⑤の場合）'!$W35,1,0),0),0)</f>
        <v>0</v>
      </c>
      <c r="FV26" s="139">
        <f>IF(FV$16-'様式３（療養者名簿）（⑤の場合）'!$O35+1&lt;=15,IF(FV$16&gt;='様式３（療養者名簿）（⑤の場合）'!$O35,IF(FV$16&lt;='様式３（療養者名簿）（⑤の場合）'!$W35,1,0),0),0)</f>
        <v>0</v>
      </c>
      <c r="FW26" s="139">
        <f>IF(FW$16-'様式３（療養者名簿）（⑤の場合）'!$O35+1&lt;=15,IF(FW$16&gt;='様式３（療養者名簿）（⑤の場合）'!$O35,IF(FW$16&lt;='様式３（療養者名簿）（⑤の場合）'!$W35,1,0),0),0)</f>
        <v>0</v>
      </c>
      <c r="FX26" s="139">
        <f>IF(FX$16-'様式３（療養者名簿）（⑤の場合）'!$O35+1&lt;=15,IF(FX$16&gt;='様式３（療養者名簿）（⑤の場合）'!$O35,IF(FX$16&lt;='様式３（療養者名簿）（⑤の場合）'!$W35,1,0),0),0)</f>
        <v>0</v>
      </c>
      <c r="FY26" s="139">
        <f>IF(FY$16-'様式３（療養者名簿）（⑤の場合）'!$O35+1&lt;=15,IF(FY$16&gt;='様式３（療養者名簿）（⑤の場合）'!$O35,IF(FY$16&lt;='様式３（療養者名簿）（⑤の場合）'!$W35,1,0),0),0)</f>
        <v>0</v>
      </c>
      <c r="FZ26" s="139">
        <f>IF(FZ$16-'様式３（療養者名簿）（⑤の場合）'!$O35+1&lt;=15,IF(FZ$16&gt;='様式３（療養者名簿）（⑤の場合）'!$O35,IF(FZ$16&lt;='様式３（療養者名簿）（⑤の場合）'!$W35,1,0),0),0)</f>
        <v>0</v>
      </c>
      <c r="GA26" s="139">
        <f>IF(GA$16-'様式３（療養者名簿）（⑤の場合）'!$O35+1&lt;=15,IF(GA$16&gt;='様式３（療養者名簿）（⑤の場合）'!$O35,IF(GA$16&lt;='様式３（療養者名簿）（⑤の場合）'!$W35,1,0),0),0)</f>
        <v>0</v>
      </c>
      <c r="GB26" s="139">
        <f>IF(GB$16-'様式３（療養者名簿）（⑤の場合）'!$O35+1&lt;=15,IF(GB$16&gt;='様式３（療養者名簿）（⑤の場合）'!$O35,IF(GB$16&lt;='様式３（療養者名簿）（⑤の場合）'!$W35,1,0),0),0)</f>
        <v>0</v>
      </c>
      <c r="GC26" s="139">
        <f>IF(GC$16-'様式３（療養者名簿）（⑤の場合）'!$O35+1&lt;=15,IF(GC$16&gt;='様式３（療養者名簿）（⑤の場合）'!$O35,IF(GC$16&lt;='様式３（療養者名簿）（⑤の場合）'!$W35,1,0),0),0)</f>
        <v>0</v>
      </c>
      <c r="GD26" s="139">
        <f>IF(GD$16-'様式３（療養者名簿）（⑤の場合）'!$O35+1&lt;=15,IF(GD$16&gt;='様式３（療養者名簿）（⑤の場合）'!$O35,IF(GD$16&lt;='様式３（療養者名簿）（⑤の場合）'!$W35,1,0),0),0)</f>
        <v>0</v>
      </c>
      <c r="GE26" s="139">
        <f>IF(GE$16-'様式３（療養者名簿）（⑤の場合）'!$O35+1&lt;=15,IF(GE$16&gt;='様式３（療養者名簿）（⑤の場合）'!$O35,IF(GE$16&lt;='様式３（療養者名簿）（⑤の場合）'!$W35,1,0),0),0)</f>
        <v>0</v>
      </c>
      <c r="GF26" s="139">
        <f>IF(GF$16-'様式３（療養者名簿）（⑤の場合）'!$O35+1&lt;=15,IF(GF$16&gt;='様式３（療養者名簿）（⑤の場合）'!$O35,IF(GF$16&lt;='様式３（療養者名簿）（⑤の場合）'!$W35,1,0),0),0)</f>
        <v>0</v>
      </c>
      <c r="GG26" s="139">
        <f>IF(GG$16-'様式３（療養者名簿）（⑤の場合）'!$O35+1&lt;=15,IF(GG$16&gt;='様式３（療養者名簿）（⑤の場合）'!$O35,IF(GG$16&lt;='様式３（療養者名簿）（⑤の場合）'!$W35,1,0),0),0)</f>
        <v>0</v>
      </c>
      <c r="GH26" s="139">
        <f>IF(GH$16-'様式３（療養者名簿）（⑤の場合）'!$O35+1&lt;=15,IF(GH$16&gt;='様式３（療養者名簿）（⑤の場合）'!$O35,IF(GH$16&lt;='様式３（療養者名簿）（⑤の場合）'!$W35,1,0),0),0)</f>
        <v>0</v>
      </c>
      <c r="GI26" s="139">
        <f>IF(GI$16-'様式３（療養者名簿）（⑤の場合）'!$O35+1&lt;=15,IF(GI$16&gt;='様式３（療養者名簿）（⑤の場合）'!$O35,IF(GI$16&lt;='様式３（療養者名簿）（⑤の場合）'!$W35,1,0),0),0)</f>
        <v>0</v>
      </c>
      <c r="GJ26" s="139">
        <f>IF(GJ$16-'様式３（療養者名簿）（⑤の場合）'!$O35+1&lt;=15,IF(GJ$16&gt;='様式３（療養者名簿）（⑤の場合）'!$O35,IF(GJ$16&lt;='様式３（療養者名簿）（⑤の場合）'!$W35,1,0),0),0)</f>
        <v>0</v>
      </c>
      <c r="GK26" s="139">
        <f>IF(GK$16-'様式３（療養者名簿）（⑤の場合）'!$O35+1&lt;=15,IF(GK$16&gt;='様式３（療養者名簿）（⑤の場合）'!$O35,IF(GK$16&lt;='様式３（療養者名簿）（⑤の場合）'!$W35,1,0),0),0)</f>
        <v>0</v>
      </c>
      <c r="GL26" s="139">
        <f>IF(GL$16-'様式３（療養者名簿）（⑤の場合）'!$O35+1&lt;=15,IF(GL$16&gt;='様式３（療養者名簿）（⑤の場合）'!$O35,IF(GL$16&lt;='様式３（療養者名簿）（⑤の場合）'!$W35,1,0),0),0)</f>
        <v>0</v>
      </c>
      <c r="GM26" s="139">
        <f>IF(GM$16-'様式３（療養者名簿）（⑤の場合）'!$O35+1&lt;=15,IF(GM$16&gt;='様式３（療養者名簿）（⑤の場合）'!$O35,IF(GM$16&lt;='様式３（療養者名簿）（⑤の場合）'!$W35,1,0),0),0)</f>
        <v>0</v>
      </c>
      <c r="GN26" s="139">
        <f>IF(GN$16-'様式３（療養者名簿）（⑤の場合）'!$O35+1&lt;=15,IF(GN$16&gt;='様式３（療養者名簿）（⑤の場合）'!$O35,IF(GN$16&lt;='様式３（療養者名簿）（⑤の場合）'!$W35,1,0),0),0)</f>
        <v>0</v>
      </c>
      <c r="GO26" s="139">
        <f>IF(GO$16-'様式３（療養者名簿）（⑤の場合）'!$O35+1&lt;=15,IF(GO$16&gt;='様式３（療養者名簿）（⑤の場合）'!$O35,IF(GO$16&lt;='様式３（療養者名簿）（⑤の場合）'!$W35,1,0),0),0)</f>
        <v>0</v>
      </c>
      <c r="GP26" s="139">
        <f>IF(GP$16-'様式３（療養者名簿）（⑤の場合）'!$O35+1&lt;=15,IF(GP$16&gt;='様式３（療養者名簿）（⑤の場合）'!$O35,IF(GP$16&lt;='様式３（療養者名簿）（⑤の場合）'!$W35,1,0),0),0)</f>
        <v>0</v>
      </c>
      <c r="GQ26" s="139">
        <f>IF(GQ$16-'様式３（療養者名簿）（⑤の場合）'!$O35+1&lt;=15,IF(GQ$16&gt;='様式３（療養者名簿）（⑤の場合）'!$O35,IF(GQ$16&lt;='様式３（療養者名簿）（⑤の場合）'!$W35,1,0),0),0)</f>
        <v>0</v>
      </c>
      <c r="GR26" s="139">
        <f>IF(GR$16-'様式３（療養者名簿）（⑤の場合）'!$O35+1&lt;=15,IF(GR$16&gt;='様式３（療養者名簿）（⑤の場合）'!$O35,IF(GR$16&lt;='様式３（療養者名簿）（⑤の場合）'!$W35,1,0),0),0)</f>
        <v>0</v>
      </c>
      <c r="GS26" s="139">
        <f>IF(GS$16-'様式３（療養者名簿）（⑤の場合）'!$O35+1&lt;=15,IF(GS$16&gt;='様式３（療養者名簿）（⑤の場合）'!$O35,IF(GS$16&lt;='様式３（療養者名簿）（⑤の場合）'!$W35,1,0),0),0)</f>
        <v>0</v>
      </c>
      <c r="GT26" s="139">
        <f>IF(GT$16-'様式３（療養者名簿）（⑤の場合）'!$O35+1&lt;=15,IF(GT$16&gt;='様式３（療養者名簿）（⑤の場合）'!$O35,IF(GT$16&lt;='様式３（療養者名簿）（⑤の場合）'!$W35,1,0),0),0)</f>
        <v>0</v>
      </c>
      <c r="GU26" s="139">
        <f>IF(GU$16-'様式３（療養者名簿）（⑤の場合）'!$O35+1&lt;=15,IF(GU$16&gt;='様式３（療養者名簿）（⑤の場合）'!$O35,IF(GU$16&lt;='様式３（療養者名簿）（⑤の場合）'!$W35,1,0),0),0)</f>
        <v>0</v>
      </c>
      <c r="GV26" s="139">
        <f>IF(GV$16-'様式３（療養者名簿）（⑤の場合）'!$O35+1&lt;=15,IF(GV$16&gt;='様式３（療養者名簿）（⑤の場合）'!$O35,IF(GV$16&lt;='様式３（療養者名簿）（⑤の場合）'!$W35,1,0),0),0)</f>
        <v>0</v>
      </c>
      <c r="GW26" s="139">
        <f>IF(GW$16-'様式３（療養者名簿）（⑤の場合）'!$O35+1&lt;=15,IF(GW$16&gt;='様式３（療養者名簿）（⑤の場合）'!$O35,IF(GW$16&lt;='様式３（療養者名簿）（⑤の場合）'!$W35,1,0),0),0)</f>
        <v>0</v>
      </c>
      <c r="GX26" s="139">
        <f>IF(GX$16-'様式３（療養者名簿）（⑤の場合）'!$O35+1&lt;=15,IF(GX$16&gt;='様式３（療養者名簿）（⑤の場合）'!$O35,IF(GX$16&lt;='様式３（療養者名簿）（⑤の場合）'!$W35,1,0),0),0)</f>
        <v>0</v>
      </c>
      <c r="GY26" s="139">
        <f>IF(GY$16-'様式３（療養者名簿）（⑤の場合）'!$O35+1&lt;=15,IF(GY$16&gt;='様式３（療養者名簿）（⑤の場合）'!$O35,IF(GY$16&lt;='様式３（療養者名簿）（⑤の場合）'!$W35,1,0),0),0)</f>
        <v>0</v>
      </c>
      <c r="GZ26" s="139">
        <f>IF(GZ$16-'様式３（療養者名簿）（⑤の場合）'!$O35+1&lt;=15,IF(GZ$16&gt;='様式３（療養者名簿）（⑤の場合）'!$O35,IF(GZ$16&lt;='様式３（療養者名簿）（⑤の場合）'!$W35,1,0),0),0)</f>
        <v>0</v>
      </c>
      <c r="HA26" s="139">
        <f>IF(HA$16-'様式３（療養者名簿）（⑤の場合）'!$O35+1&lt;=15,IF(HA$16&gt;='様式３（療養者名簿）（⑤の場合）'!$O35,IF(HA$16&lt;='様式３（療養者名簿）（⑤の場合）'!$W35,1,0),0),0)</f>
        <v>0</v>
      </c>
      <c r="HB26" s="139">
        <f>IF(HB$16-'様式３（療養者名簿）（⑤の場合）'!$O35+1&lt;=15,IF(HB$16&gt;='様式３（療養者名簿）（⑤の場合）'!$O35,IF(HB$16&lt;='様式３（療養者名簿）（⑤の場合）'!$W35,1,0),0),0)</f>
        <v>0</v>
      </c>
      <c r="HC26" s="139">
        <f>IF(HC$16-'様式３（療養者名簿）（⑤の場合）'!$O35+1&lt;=15,IF(HC$16&gt;='様式３（療養者名簿）（⑤の場合）'!$O35,IF(HC$16&lt;='様式３（療養者名簿）（⑤の場合）'!$W35,1,0),0),0)</f>
        <v>0</v>
      </c>
      <c r="HD26" s="139">
        <f>IF(HD$16-'様式３（療養者名簿）（⑤の場合）'!$O35+1&lt;=15,IF(HD$16&gt;='様式３（療養者名簿）（⑤の場合）'!$O35,IF(HD$16&lt;='様式３（療養者名簿）（⑤の場合）'!$W35,1,0),0),0)</f>
        <v>0</v>
      </c>
      <c r="HE26" s="139">
        <f>IF(HE$16-'様式３（療養者名簿）（⑤の場合）'!$O35+1&lt;=15,IF(HE$16&gt;='様式３（療養者名簿）（⑤の場合）'!$O35,IF(HE$16&lt;='様式３（療養者名簿）（⑤の場合）'!$W35,1,0),0),0)</f>
        <v>0</v>
      </c>
      <c r="HF26" s="139">
        <f>IF(HF$16-'様式３（療養者名簿）（⑤の場合）'!$O35+1&lt;=15,IF(HF$16&gt;='様式３（療養者名簿）（⑤の場合）'!$O35,IF(HF$16&lt;='様式３（療養者名簿）（⑤の場合）'!$W35,1,0),0),0)</f>
        <v>0</v>
      </c>
      <c r="HG26" s="139">
        <f>IF(HG$16-'様式３（療養者名簿）（⑤の場合）'!$O35+1&lt;=15,IF(HG$16&gt;='様式３（療養者名簿）（⑤の場合）'!$O35,IF(HG$16&lt;='様式３（療養者名簿）（⑤の場合）'!$W35,1,0),0),0)</f>
        <v>0</v>
      </c>
      <c r="HH26" s="139">
        <f>IF(HH$16-'様式３（療養者名簿）（⑤の場合）'!$O35+1&lt;=15,IF(HH$16&gt;='様式３（療養者名簿）（⑤の場合）'!$O35,IF(HH$16&lt;='様式３（療養者名簿）（⑤の場合）'!$W35,1,0),0),0)</f>
        <v>0</v>
      </c>
      <c r="HI26" s="139">
        <f>IF(HI$16-'様式３（療養者名簿）（⑤の場合）'!$O35+1&lt;=15,IF(HI$16&gt;='様式３（療養者名簿）（⑤の場合）'!$O35,IF(HI$16&lt;='様式３（療養者名簿）（⑤の場合）'!$W35,1,0),0),0)</f>
        <v>0</v>
      </c>
      <c r="HJ26" s="139">
        <f>IF(HJ$16-'様式３（療養者名簿）（⑤の場合）'!$O35+1&lt;=15,IF(HJ$16&gt;='様式３（療養者名簿）（⑤の場合）'!$O35,IF(HJ$16&lt;='様式３（療養者名簿）（⑤の場合）'!$W35,1,0),0),0)</f>
        <v>0</v>
      </c>
      <c r="HK26" s="139">
        <f>IF(HK$16-'様式３（療養者名簿）（⑤の場合）'!$O35+1&lt;=15,IF(HK$16&gt;='様式３（療養者名簿）（⑤の場合）'!$O35,IF(HK$16&lt;='様式３（療養者名簿）（⑤の場合）'!$W35,1,0),0),0)</f>
        <v>0</v>
      </c>
      <c r="HL26" s="139">
        <f>IF(HL$16-'様式３（療養者名簿）（⑤の場合）'!$O35+1&lt;=15,IF(HL$16&gt;='様式３（療養者名簿）（⑤の場合）'!$O35,IF(HL$16&lt;='様式３（療養者名簿）（⑤の場合）'!$W35,1,0),0),0)</f>
        <v>0</v>
      </c>
      <c r="HM26" s="139">
        <f>IF(HM$16-'様式３（療養者名簿）（⑤の場合）'!$O35+1&lt;=15,IF(HM$16&gt;='様式３（療養者名簿）（⑤の場合）'!$O35,IF(HM$16&lt;='様式３（療養者名簿）（⑤の場合）'!$W35,1,0),0),0)</f>
        <v>0</v>
      </c>
      <c r="HN26" s="139">
        <f>IF(HN$16-'様式３（療養者名簿）（⑤の場合）'!$O35+1&lt;=15,IF(HN$16&gt;='様式３（療養者名簿）（⑤の場合）'!$O35,IF(HN$16&lt;='様式３（療養者名簿）（⑤の場合）'!$W35,1,0),0),0)</f>
        <v>0</v>
      </c>
      <c r="HO26" s="139">
        <f>IF(HO$16-'様式３（療養者名簿）（⑤の場合）'!$O35+1&lt;=15,IF(HO$16&gt;='様式３（療養者名簿）（⑤の場合）'!$O35,IF(HO$16&lt;='様式３（療養者名簿）（⑤の場合）'!$W35,1,0),0),0)</f>
        <v>0</v>
      </c>
      <c r="HP26" s="139">
        <f>IF(HP$16-'様式３（療養者名簿）（⑤の場合）'!$O35+1&lt;=15,IF(HP$16&gt;='様式３（療養者名簿）（⑤の場合）'!$O35,IF(HP$16&lt;='様式３（療養者名簿）（⑤の場合）'!$W35,1,0),0),0)</f>
        <v>0</v>
      </c>
      <c r="HQ26" s="139">
        <f>IF(HQ$16-'様式３（療養者名簿）（⑤の場合）'!$O35+1&lt;=15,IF(HQ$16&gt;='様式３（療養者名簿）（⑤の場合）'!$O35,IF(HQ$16&lt;='様式３（療養者名簿）（⑤の場合）'!$W35,1,0),0),0)</f>
        <v>0</v>
      </c>
      <c r="HR26" s="139">
        <f>IF(HR$16-'様式３（療養者名簿）（⑤の場合）'!$O35+1&lt;=15,IF(HR$16&gt;='様式３（療養者名簿）（⑤の場合）'!$O35,IF(HR$16&lt;='様式３（療養者名簿）（⑤の場合）'!$W35,1,0),0),0)</f>
        <v>0</v>
      </c>
      <c r="HS26" s="139">
        <f>IF(HS$16-'様式３（療養者名簿）（⑤の場合）'!$O35+1&lt;=15,IF(HS$16&gt;='様式３（療養者名簿）（⑤の場合）'!$O35,IF(HS$16&lt;='様式３（療養者名簿）（⑤の場合）'!$W35,1,0),0),0)</f>
        <v>0</v>
      </c>
      <c r="HT26" s="139">
        <f>IF(HT$16-'様式３（療養者名簿）（⑤の場合）'!$O35+1&lt;=15,IF(HT$16&gt;='様式３（療養者名簿）（⑤の場合）'!$O35,IF(HT$16&lt;='様式３（療養者名簿）（⑤の場合）'!$W35,1,0),0),0)</f>
        <v>0</v>
      </c>
      <c r="HU26" s="139">
        <f>IF(HU$16-'様式３（療養者名簿）（⑤の場合）'!$O35+1&lt;=15,IF(HU$16&gt;='様式３（療養者名簿）（⑤の場合）'!$O35,IF(HU$16&lt;='様式３（療養者名簿）（⑤の場合）'!$W35,1,0),0),0)</f>
        <v>0</v>
      </c>
      <c r="HV26" s="139">
        <f>IF(HV$16-'様式３（療養者名簿）（⑤の場合）'!$O35+1&lt;=15,IF(HV$16&gt;='様式３（療養者名簿）（⑤の場合）'!$O35,IF(HV$16&lt;='様式３（療養者名簿）（⑤の場合）'!$W35,1,0),0),0)</f>
        <v>0</v>
      </c>
      <c r="HW26" s="139">
        <f>IF(HW$16-'様式３（療養者名簿）（⑤の場合）'!$O35+1&lt;=15,IF(HW$16&gt;='様式３（療養者名簿）（⑤の場合）'!$O35,IF(HW$16&lt;='様式３（療養者名簿）（⑤の場合）'!$W35,1,0),0),0)</f>
        <v>0</v>
      </c>
      <c r="HX26" s="139">
        <f>IF(HX$16-'様式３（療養者名簿）（⑤の場合）'!$O35+1&lt;=15,IF(HX$16&gt;='様式３（療養者名簿）（⑤の場合）'!$O35,IF(HX$16&lt;='様式３（療養者名簿）（⑤の場合）'!$W35,1,0),0),0)</f>
        <v>0</v>
      </c>
      <c r="HY26" s="139">
        <f>IF(HY$16-'様式３（療養者名簿）（⑤の場合）'!$O35+1&lt;=15,IF(HY$16&gt;='様式３（療養者名簿）（⑤の場合）'!$O35,IF(HY$16&lt;='様式３（療養者名簿）（⑤の場合）'!$W35,1,0),0),0)</f>
        <v>0</v>
      </c>
      <c r="HZ26" s="139">
        <f>IF(HZ$16-'様式３（療養者名簿）（⑤の場合）'!$O35+1&lt;=15,IF(HZ$16&gt;='様式３（療養者名簿）（⑤の場合）'!$O35,IF(HZ$16&lt;='様式３（療養者名簿）（⑤の場合）'!$W35,1,0),0),0)</f>
        <v>0</v>
      </c>
      <c r="IA26" s="139">
        <f>IF(IA$16-'様式３（療養者名簿）（⑤の場合）'!$O35+1&lt;=15,IF(IA$16&gt;='様式３（療養者名簿）（⑤の場合）'!$O35,IF(IA$16&lt;='様式３（療養者名簿）（⑤の場合）'!$W35,1,0),0),0)</f>
        <v>0</v>
      </c>
      <c r="IB26" s="139">
        <f>IF(IB$16-'様式３（療養者名簿）（⑤の場合）'!$O35+1&lt;=15,IF(IB$16&gt;='様式３（療養者名簿）（⑤の場合）'!$O35,IF(IB$16&lt;='様式３（療養者名簿）（⑤の場合）'!$W35,1,0),0),0)</f>
        <v>0</v>
      </c>
      <c r="IC26" s="139">
        <f>IF(IC$16-'様式３（療養者名簿）（⑤の場合）'!$O35+1&lt;=15,IF(IC$16&gt;='様式３（療養者名簿）（⑤の場合）'!$O35,IF(IC$16&lt;='様式３（療養者名簿）（⑤の場合）'!$W35,1,0),0),0)</f>
        <v>0</v>
      </c>
      <c r="ID26" s="139">
        <f>IF(ID$16-'様式３（療養者名簿）（⑤の場合）'!$O35+1&lt;=15,IF(ID$16&gt;='様式３（療養者名簿）（⑤の場合）'!$O35,IF(ID$16&lt;='様式３（療養者名簿）（⑤の場合）'!$W35,1,0),0),0)</f>
        <v>0</v>
      </c>
      <c r="IE26" s="139">
        <f>IF(IE$16-'様式３（療養者名簿）（⑤の場合）'!$O35+1&lt;=15,IF(IE$16&gt;='様式３（療養者名簿）（⑤の場合）'!$O35,IF(IE$16&lt;='様式３（療養者名簿）（⑤の場合）'!$W35,1,0),0),0)</f>
        <v>0</v>
      </c>
      <c r="IF26" s="139">
        <f>IF(IF$16-'様式３（療養者名簿）（⑤の場合）'!$O35+1&lt;=15,IF(IF$16&gt;='様式３（療養者名簿）（⑤の場合）'!$O35,IF(IF$16&lt;='様式３（療養者名簿）（⑤の場合）'!$W35,1,0),0),0)</f>
        <v>0</v>
      </c>
      <c r="IG26" s="139">
        <f>IF(IG$16-'様式３（療養者名簿）（⑤の場合）'!$O35+1&lt;=15,IF(IG$16&gt;='様式３（療養者名簿）（⑤の場合）'!$O35,IF(IG$16&lt;='様式３（療養者名簿）（⑤の場合）'!$W35,1,0),0),0)</f>
        <v>0</v>
      </c>
      <c r="IH26" s="139">
        <f>IF(IH$16-'様式３（療養者名簿）（⑤の場合）'!$O35+1&lt;=15,IF(IH$16&gt;='様式３（療養者名簿）（⑤の場合）'!$O35,IF(IH$16&lt;='様式３（療養者名簿）（⑤の場合）'!$W35,1,0),0),0)</f>
        <v>0</v>
      </c>
      <c r="II26" s="139">
        <f>IF(II$16-'様式３（療養者名簿）（⑤の場合）'!$O35+1&lt;=15,IF(II$16&gt;='様式３（療養者名簿）（⑤の場合）'!$O35,IF(II$16&lt;='様式３（療養者名簿）（⑤の場合）'!$W35,1,0),0),0)</f>
        <v>0</v>
      </c>
      <c r="IJ26" s="139">
        <f>IF(IJ$16-'様式３（療養者名簿）（⑤の場合）'!$O35+1&lt;=15,IF(IJ$16&gt;='様式３（療養者名簿）（⑤の場合）'!$O35,IF(IJ$16&lt;='様式３（療養者名簿）（⑤の場合）'!$W35,1,0),0),0)</f>
        <v>0</v>
      </c>
      <c r="IK26" s="139">
        <f>IF(IK$16-'様式３（療養者名簿）（⑤の場合）'!$O35+1&lt;=15,IF(IK$16&gt;='様式３（療養者名簿）（⑤の場合）'!$O35,IF(IK$16&lt;='様式３（療養者名簿）（⑤の場合）'!$W35,1,0),0),0)</f>
        <v>0</v>
      </c>
      <c r="IL26" s="139">
        <f>IF(IL$16-'様式３（療養者名簿）（⑤の場合）'!$O35+1&lt;=15,IF(IL$16&gt;='様式３（療養者名簿）（⑤の場合）'!$O35,IF(IL$16&lt;='様式３（療養者名簿）（⑤の場合）'!$W35,1,0),0),0)</f>
        <v>0</v>
      </c>
      <c r="IM26" s="139">
        <f>IF(IM$16-'様式３（療養者名簿）（⑤の場合）'!$O35+1&lt;=15,IF(IM$16&gt;='様式３（療養者名簿）（⑤の場合）'!$O35,IF(IM$16&lt;='様式３（療養者名簿）（⑤の場合）'!$W35,1,0),0),0)</f>
        <v>0</v>
      </c>
      <c r="IN26" s="139">
        <f>IF(IN$16-'様式３（療養者名簿）（⑤の場合）'!$O35+1&lt;=15,IF(IN$16&gt;='様式３（療養者名簿）（⑤の場合）'!$O35,IF(IN$16&lt;='様式３（療養者名簿）（⑤の場合）'!$W35,1,0),0),0)</f>
        <v>0</v>
      </c>
      <c r="IO26" s="139">
        <f>IF(IO$16-'様式３（療養者名簿）（⑤の場合）'!$O35+1&lt;=15,IF(IO$16&gt;='様式３（療養者名簿）（⑤の場合）'!$O35,IF(IO$16&lt;='様式３（療養者名簿）（⑤の場合）'!$W35,1,0),0),0)</f>
        <v>0</v>
      </c>
      <c r="IP26" s="139">
        <f>IF(IP$16-'様式３（療養者名簿）（⑤の場合）'!$O35+1&lt;=15,IF(IP$16&gt;='様式３（療養者名簿）（⑤の場合）'!$O35,IF(IP$16&lt;='様式３（療養者名簿）（⑤の場合）'!$W35,1,0),0),0)</f>
        <v>0</v>
      </c>
      <c r="IQ26" s="139">
        <f>IF(IQ$16-'様式３（療養者名簿）（⑤の場合）'!$O35+1&lt;=15,IF(IQ$16&gt;='様式３（療養者名簿）（⑤の場合）'!$O35,IF(IQ$16&lt;='様式３（療養者名簿）（⑤の場合）'!$W35,1,0),0),0)</f>
        <v>0</v>
      </c>
      <c r="IR26" s="139">
        <f>IF(IR$16-'様式３（療養者名簿）（⑤の場合）'!$O35+1&lt;=15,IF(IR$16&gt;='様式３（療養者名簿）（⑤の場合）'!$O35,IF(IR$16&lt;='様式３（療養者名簿）（⑤の場合）'!$W35,1,0),0),0)</f>
        <v>0</v>
      </c>
      <c r="IS26" s="139">
        <f>IF(IS$16-'様式３（療養者名簿）（⑤の場合）'!$O35+1&lt;=15,IF(IS$16&gt;='様式３（療養者名簿）（⑤の場合）'!$O35,IF(IS$16&lt;='様式３（療養者名簿）（⑤の場合）'!$W35,1,0),0),0)</f>
        <v>0</v>
      </c>
      <c r="IT26" s="139">
        <f>IF(IT$16-'様式３（療養者名簿）（⑤の場合）'!$O35+1&lt;=15,IF(IT$16&gt;='様式３（療養者名簿）（⑤の場合）'!$O35,IF(IT$16&lt;='様式３（療養者名簿）（⑤の場合）'!$W35,1,0),0),0)</f>
        <v>0</v>
      </c>
      <c r="IU26" s="139">
        <f>IF(IU$16-'様式３（療養者名簿）（⑤の場合）'!$O35+1&lt;=15,IF(IU$16&gt;='様式３（療養者名簿）（⑤の場合）'!$O35,IF(IU$16&lt;='様式３（療養者名簿）（⑤の場合）'!$W35,1,0),0),0)</f>
        <v>0</v>
      </c>
      <c r="IV26" s="139">
        <f>IF(IV$16-'様式３（療養者名簿）（⑤の場合）'!$O35+1&lt;=15,IF(IV$16&gt;='様式３（療養者名簿）（⑤の場合）'!$O35,IF(IV$16&lt;='様式３（療養者名簿）（⑤の場合）'!$W35,1,0),0),0)</f>
        <v>0</v>
      </c>
      <c r="IW26" s="139">
        <f>IF(IW$16-'様式３（療養者名簿）（⑤の場合）'!$O35+1&lt;=15,IF(IW$16&gt;='様式３（療養者名簿）（⑤の場合）'!$O35,IF(IW$16&lt;='様式３（療養者名簿）（⑤の場合）'!$W35,1,0),0),0)</f>
        <v>0</v>
      </c>
      <c r="IX26" s="139">
        <f>IF(IX$16-'様式３（療養者名簿）（⑤の場合）'!$O35+1&lt;=15,IF(IX$16&gt;='様式３（療養者名簿）（⑤の場合）'!$O35,IF(IX$16&lt;='様式３（療養者名簿）（⑤の場合）'!$W35,1,0),0),0)</f>
        <v>0</v>
      </c>
      <c r="IY26" s="139">
        <f>IF(IY$16-'様式３（療養者名簿）（⑤の場合）'!$O35+1&lt;=15,IF(IY$16&gt;='様式３（療養者名簿）（⑤の場合）'!$O35,IF(IY$16&lt;='様式３（療養者名簿）（⑤の場合）'!$W35,1,0),0),0)</f>
        <v>0</v>
      </c>
      <c r="IZ26" s="139">
        <f>IF(IZ$16-'様式３（療養者名簿）（⑤の場合）'!$O35+1&lt;=15,IF(IZ$16&gt;='様式３（療養者名簿）（⑤の場合）'!$O35,IF(IZ$16&lt;='様式３（療養者名簿）（⑤の場合）'!$W35,1,0),0),0)</f>
        <v>0</v>
      </c>
      <c r="JA26" s="139">
        <f>IF(JA$16-'様式３（療養者名簿）（⑤の場合）'!$O35+1&lt;=15,IF(JA$16&gt;='様式３（療養者名簿）（⑤の場合）'!$O35,IF(JA$16&lt;='様式３（療養者名簿）（⑤の場合）'!$W35,1,0),0),0)</f>
        <v>0</v>
      </c>
      <c r="JB26" s="139">
        <f>IF(JB$16-'様式３（療養者名簿）（⑤の場合）'!$O35+1&lt;=15,IF(JB$16&gt;='様式３（療養者名簿）（⑤の場合）'!$O35,IF(JB$16&lt;='様式３（療養者名簿）（⑤の場合）'!$W35,1,0),0),0)</f>
        <v>0</v>
      </c>
      <c r="JC26" s="139">
        <f>IF(JC$16-'様式３（療養者名簿）（⑤の場合）'!$O35+1&lt;=15,IF(JC$16&gt;='様式３（療養者名簿）（⑤の場合）'!$O35,IF(JC$16&lt;='様式３（療養者名簿）（⑤の場合）'!$W35,1,0),0),0)</f>
        <v>0</v>
      </c>
      <c r="JD26" s="139">
        <f>IF(JD$16-'様式３（療養者名簿）（⑤の場合）'!$O35+1&lt;=15,IF(JD$16&gt;='様式３（療養者名簿）（⑤の場合）'!$O35,IF(JD$16&lt;='様式３（療養者名簿）（⑤の場合）'!$W35,1,0),0),0)</f>
        <v>0</v>
      </c>
      <c r="JE26" s="139">
        <f>IF(JE$16-'様式３（療養者名簿）（⑤の場合）'!$O35+1&lt;=15,IF(JE$16&gt;='様式３（療養者名簿）（⑤の場合）'!$O35,IF(JE$16&lt;='様式３（療養者名簿）（⑤の場合）'!$W35,1,0),0),0)</f>
        <v>0</v>
      </c>
      <c r="JF26" s="139">
        <f>IF(JF$16-'様式３（療養者名簿）（⑤の場合）'!$O35+1&lt;=15,IF(JF$16&gt;='様式３（療養者名簿）（⑤の場合）'!$O35,IF(JF$16&lt;='様式３（療養者名簿）（⑤の場合）'!$W35,1,0),0),0)</f>
        <v>0</v>
      </c>
      <c r="JG26" s="139">
        <f>IF(JG$16-'様式３（療養者名簿）（⑤の場合）'!$O35+1&lt;=15,IF(JG$16&gt;='様式３（療養者名簿）（⑤の場合）'!$O35,IF(JG$16&lt;='様式３（療養者名簿）（⑤の場合）'!$W35,1,0),0),0)</f>
        <v>0</v>
      </c>
      <c r="JH26" s="139">
        <f>IF(JH$16-'様式３（療養者名簿）（⑤の場合）'!$O35+1&lt;=15,IF(JH$16&gt;='様式３（療養者名簿）（⑤の場合）'!$O35,IF(JH$16&lt;='様式３（療養者名簿）（⑤の場合）'!$W35,1,0),0),0)</f>
        <v>0</v>
      </c>
      <c r="JI26" s="139">
        <f>IF(JI$16-'様式３（療養者名簿）（⑤の場合）'!$O35+1&lt;=15,IF(JI$16&gt;='様式３（療養者名簿）（⑤の場合）'!$O35,IF(JI$16&lt;='様式３（療養者名簿）（⑤の場合）'!$W35,1,0),0),0)</f>
        <v>0</v>
      </c>
      <c r="JJ26" s="139">
        <f>IF(JJ$16-'様式３（療養者名簿）（⑤の場合）'!$O35+1&lt;=15,IF(JJ$16&gt;='様式３（療養者名簿）（⑤の場合）'!$O35,IF(JJ$16&lt;='様式３（療養者名簿）（⑤の場合）'!$W35,1,0),0),0)</f>
        <v>0</v>
      </c>
      <c r="JK26" s="139">
        <f>IF(JK$16-'様式３（療養者名簿）（⑤の場合）'!$O35+1&lt;=15,IF(JK$16&gt;='様式３（療養者名簿）（⑤の場合）'!$O35,IF(JK$16&lt;='様式３（療養者名簿）（⑤の場合）'!$W35,1,0),0),0)</f>
        <v>0</v>
      </c>
      <c r="JL26" s="139">
        <f>IF(JL$16-'様式３（療養者名簿）（⑤の場合）'!$O35+1&lt;=15,IF(JL$16&gt;='様式３（療養者名簿）（⑤の場合）'!$O35,IF(JL$16&lt;='様式３（療養者名簿）（⑤の場合）'!$W35,1,0),0),0)</f>
        <v>0</v>
      </c>
      <c r="JM26" s="139">
        <f>IF(JM$16-'様式３（療養者名簿）（⑤の場合）'!$O35+1&lt;=15,IF(JM$16&gt;='様式３（療養者名簿）（⑤の場合）'!$O35,IF(JM$16&lt;='様式３（療養者名簿）（⑤の場合）'!$W35,1,0),0),0)</f>
        <v>0</v>
      </c>
      <c r="JN26" s="139">
        <f>IF(JN$16-'様式３（療養者名簿）（⑤の場合）'!$O35+1&lt;=15,IF(JN$16&gt;='様式３（療養者名簿）（⑤の場合）'!$O35,IF(JN$16&lt;='様式３（療養者名簿）（⑤の場合）'!$W35,1,0),0),0)</f>
        <v>0</v>
      </c>
      <c r="JO26" s="139">
        <f>IF(JO$16-'様式３（療養者名簿）（⑤の場合）'!$O35+1&lt;=15,IF(JO$16&gt;='様式３（療養者名簿）（⑤の場合）'!$O35,IF(JO$16&lt;='様式３（療養者名簿）（⑤の場合）'!$W35,1,0),0),0)</f>
        <v>0</v>
      </c>
      <c r="JP26" s="139">
        <f>IF(JP$16-'様式３（療養者名簿）（⑤の場合）'!$O35+1&lt;=15,IF(JP$16&gt;='様式３（療養者名簿）（⑤の場合）'!$O35,IF(JP$16&lt;='様式３（療養者名簿）（⑤の場合）'!$W35,1,0),0),0)</f>
        <v>0</v>
      </c>
      <c r="JQ26" s="139">
        <f>IF(JQ$16-'様式３（療養者名簿）（⑤の場合）'!$O35+1&lt;=15,IF(JQ$16&gt;='様式３（療養者名簿）（⑤の場合）'!$O35,IF(JQ$16&lt;='様式３（療養者名簿）（⑤の場合）'!$W35,1,0),0),0)</f>
        <v>0</v>
      </c>
      <c r="JR26" s="139">
        <f>IF(JR$16-'様式３（療養者名簿）（⑤の場合）'!$O35+1&lt;=15,IF(JR$16&gt;='様式３（療養者名簿）（⑤の場合）'!$O35,IF(JR$16&lt;='様式３（療養者名簿）（⑤の場合）'!$W35,1,0),0),0)</f>
        <v>0</v>
      </c>
      <c r="JS26" s="139">
        <f>IF(JS$16-'様式３（療養者名簿）（⑤の場合）'!$O35+1&lt;=15,IF(JS$16&gt;='様式３（療養者名簿）（⑤の場合）'!$O35,IF(JS$16&lt;='様式３（療養者名簿）（⑤の場合）'!$W35,1,0),0),0)</f>
        <v>0</v>
      </c>
      <c r="JT26" s="139">
        <f>IF(JT$16-'様式３（療養者名簿）（⑤の場合）'!$O35+1&lt;=15,IF(JT$16&gt;='様式３（療養者名簿）（⑤の場合）'!$O35,IF(JT$16&lt;='様式３（療養者名簿）（⑤の場合）'!$W35,1,0),0),0)</f>
        <v>0</v>
      </c>
      <c r="JU26" s="139">
        <f>IF(JU$16-'様式３（療養者名簿）（⑤の場合）'!$O35+1&lt;=15,IF(JU$16&gt;='様式３（療養者名簿）（⑤の場合）'!$O35,IF(JU$16&lt;='様式３（療養者名簿）（⑤の場合）'!$W35,1,0),0),0)</f>
        <v>0</v>
      </c>
      <c r="JV26" s="139">
        <f>IF(JV$16-'様式３（療養者名簿）（⑤の場合）'!$O35+1&lt;=15,IF(JV$16&gt;='様式３（療養者名簿）（⑤の場合）'!$O35,IF(JV$16&lt;='様式３（療養者名簿）（⑤の場合）'!$W35,1,0),0),0)</f>
        <v>0</v>
      </c>
      <c r="JW26" s="139">
        <f>IF(JW$16-'様式３（療養者名簿）（⑤の場合）'!$O35+1&lt;=15,IF(JW$16&gt;='様式３（療養者名簿）（⑤の場合）'!$O35,IF(JW$16&lt;='様式３（療養者名簿）（⑤の場合）'!$W35,1,0),0),0)</f>
        <v>0</v>
      </c>
      <c r="JX26" s="139">
        <f>IF(JX$16-'様式３（療養者名簿）（⑤の場合）'!$O35+1&lt;=15,IF(JX$16&gt;='様式３（療養者名簿）（⑤の場合）'!$O35,IF(JX$16&lt;='様式３（療養者名簿）（⑤の場合）'!$W35,1,0),0),0)</f>
        <v>0</v>
      </c>
      <c r="JY26" s="139">
        <f>IF(JY$16-'様式３（療養者名簿）（⑤の場合）'!$O35+1&lt;=15,IF(JY$16&gt;='様式３（療養者名簿）（⑤の場合）'!$O35,IF(JY$16&lt;='様式３（療養者名簿）（⑤の場合）'!$W35,1,0),0),0)</f>
        <v>0</v>
      </c>
      <c r="JZ26" s="139">
        <f>IF(JZ$16-'様式３（療養者名簿）（⑤の場合）'!$O35+1&lt;=15,IF(JZ$16&gt;='様式３（療養者名簿）（⑤の場合）'!$O35,IF(JZ$16&lt;='様式３（療養者名簿）（⑤の場合）'!$W35,1,0),0),0)</f>
        <v>0</v>
      </c>
      <c r="KA26" s="139">
        <f>IF(KA$16-'様式３（療養者名簿）（⑤の場合）'!$O35+1&lt;=15,IF(KA$16&gt;='様式３（療養者名簿）（⑤の場合）'!$O35,IF(KA$16&lt;='様式３（療養者名簿）（⑤の場合）'!$W35,1,0),0),0)</f>
        <v>0</v>
      </c>
      <c r="KB26" s="139">
        <f>IF(KB$16-'様式３（療養者名簿）（⑤の場合）'!$O35+1&lt;=15,IF(KB$16&gt;='様式３（療養者名簿）（⑤の場合）'!$O35,IF(KB$16&lt;='様式３（療養者名簿）（⑤の場合）'!$W35,1,0),0),0)</f>
        <v>0</v>
      </c>
      <c r="KC26" s="139">
        <f>IF(KC$16-'様式３（療養者名簿）（⑤の場合）'!$O35+1&lt;=15,IF(KC$16&gt;='様式３（療養者名簿）（⑤の場合）'!$O35,IF(KC$16&lt;='様式３（療養者名簿）（⑤の場合）'!$W35,1,0),0),0)</f>
        <v>0</v>
      </c>
      <c r="KD26" s="139">
        <f>IF(KD$16-'様式３（療養者名簿）（⑤の場合）'!$O35+1&lt;=15,IF(KD$16&gt;='様式３（療養者名簿）（⑤の場合）'!$O35,IF(KD$16&lt;='様式３（療養者名簿）（⑤の場合）'!$W35,1,0),0),0)</f>
        <v>0</v>
      </c>
      <c r="KE26" s="139">
        <f>IF(KE$16-'様式３（療養者名簿）（⑤の場合）'!$O35+1&lt;=15,IF(KE$16&gt;='様式３（療養者名簿）（⑤の場合）'!$O35,IF(KE$16&lt;='様式３（療養者名簿）（⑤の場合）'!$W35,1,0),0),0)</f>
        <v>0</v>
      </c>
      <c r="KF26" s="139">
        <f>IF(KF$16-'様式３（療養者名簿）（⑤の場合）'!$O35+1&lt;=15,IF(KF$16&gt;='様式３（療養者名簿）（⑤の場合）'!$O35,IF(KF$16&lt;='様式３（療養者名簿）（⑤の場合）'!$W35,1,0),0),0)</f>
        <v>0</v>
      </c>
      <c r="KG26" s="139">
        <f>IF(KG$16-'様式３（療養者名簿）（⑤の場合）'!$O35+1&lt;=15,IF(KG$16&gt;='様式３（療養者名簿）（⑤の場合）'!$O35,IF(KG$16&lt;='様式３（療養者名簿）（⑤の場合）'!$W35,1,0),0),0)</f>
        <v>0</v>
      </c>
      <c r="KH26" s="139">
        <f>IF(KH$16-'様式３（療養者名簿）（⑤の場合）'!$O35+1&lt;=15,IF(KH$16&gt;='様式３（療養者名簿）（⑤の場合）'!$O35,IF(KH$16&lt;='様式３（療養者名簿）（⑤の場合）'!$W35,1,0),0),0)</f>
        <v>0</v>
      </c>
      <c r="KI26" s="139">
        <f>IF(KI$16-'様式３（療養者名簿）（⑤の場合）'!$O35+1&lt;=15,IF(KI$16&gt;='様式３（療養者名簿）（⑤の場合）'!$O35,IF(KI$16&lt;='様式３（療養者名簿）（⑤の場合）'!$W35,1,0),0),0)</f>
        <v>0</v>
      </c>
      <c r="KJ26" s="139">
        <f>IF(KJ$16-'様式３（療養者名簿）（⑤の場合）'!$O35+1&lt;=15,IF(KJ$16&gt;='様式３（療養者名簿）（⑤の場合）'!$O35,IF(KJ$16&lt;='様式３（療養者名簿）（⑤の場合）'!$W35,1,0),0),0)</f>
        <v>0</v>
      </c>
      <c r="KK26" s="139">
        <f>IF(KK$16-'様式３（療養者名簿）（⑤の場合）'!$O35+1&lt;=15,IF(KK$16&gt;='様式３（療養者名簿）（⑤の場合）'!$O35,IF(KK$16&lt;='様式３（療養者名簿）（⑤の場合）'!$W35,1,0),0),0)</f>
        <v>0</v>
      </c>
      <c r="KL26" s="139">
        <f>IF(KL$16-'様式３（療養者名簿）（⑤の場合）'!$O35+1&lt;=15,IF(KL$16&gt;='様式３（療養者名簿）（⑤の場合）'!$O35,IF(KL$16&lt;='様式３（療養者名簿）（⑤の場合）'!$W35,1,0),0),0)</f>
        <v>0</v>
      </c>
      <c r="KM26" s="139">
        <f>IF(KM$16-'様式３（療養者名簿）（⑤の場合）'!$O35+1&lt;=15,IF(KM$16&gt;='様式３（療養者名簿）（⑤の場合）'!$O35,IF(KM$16&lt;='様式３（療養者名簿）（⑤の場合）'!$W35,1,0),0),0)</f>
        <v>0</v>
      </c>
      <c r="KN26" s="139">
        <f>IF(KN$16-'様式３（療養者名簿）（⑤の場合）'!$O35+1&lt;=15,IF(KN$16&gt;='様式３（療養者名簿）（⑤の場合）'!$O35,IF(KN$16&lt;='様式３（療養者名簿）（⑤の場合）'!$W35,1,0),0),0)</f>
        <v>0</v>
      </c>
      <c r="KO26" s="139">
        <f>IF(KO$16-'様式３（療養者名簿）（⑤の場合）'!$O35+1&lt;=15,IF(KO$16&gt;='様式３（療養者名簿）（⑤の場合）'!$O35,IF(KO$16&lt;='様式３（療養者名簿）（⑤の場合）'!$W35,1,0),0),0)</f>
        <v>0</v>
      </c>
      <c r="KP26" s="139">
        <f>IF(KP$16-'様式３（療養者名簿）（⑤の場合）'!$O35+1&lt;=15,IF(KP$16&gt;='様式３（療養者名簿）（⑤の場合）'!$O35,IF(KP$16&lt;='様式３（療養者名簿）（⑤の場合）'!$W35,1,0),0),0)</f>
        <v>0</v>
      </c>
      <c r="KQ26" s="139">
        <f>IF(KQ$16-'様式３（療養者名簿）（⑤の場合）'!$O35+1&lt;=15,IF(KQ$16&gt;='様式３（療養者名簿）（⑤の場合）'!$O35,IF(KQ$16&lt;='様式３（療養者名簿）（⑤の場合）'!$W35,1,0),0),0)</f>
        <v>0</v>
      </c>
      <c r="KR26" s="139">
        <f>IF(KR$16-'様式３（療養者名簿）（⑤の場合）'!$O35+1&lt;=15,IF(KR$16&gt;='様式３（療養者名簿）（⑤の場合）'!$O35,IF(KR$16&lt;='様式３（療養者名簿）（⑤の場合）'!$W35,1,0),0),0)</f>
        <v>0</v>
      </c>
      <c r="KS26" s="139">
        <f>IF(KS$16-'様式３（療養者名簿）（⑤の場合）'!$O35+1&lt;=15,IF(KS$16&gt;='様式３（療養者名簿）（⑤の場合）'!$O35,IF(KS$16&lt;='様式３（療養者名簿）（⑤の場合）'!$W35,1,0),0),0)</f>
        <v>0</v>
      </c>
      <c r="KT26" s="139">
        <f>IF(KT$16-'様式３（療養者名簿）（⑤の場合）'!$O35+1&lt;=15,IF(KT$16&gt;='様式３（療養者名簿）（⑤の場合）'!$O35,IF(KT$16&lt;='様式３（療養者名簿）（⑤の場合）'!$W35,1,0),0),0)</f>
        <v>0</v>
      </c>
      <c r="KU26" s="139">
        <f>IF(KU$16-'様式３（療養者名簿）（⑤の場合）'!$O35+1&lt;=15,IF(KU$16&gt;='様式３（療養者名簿）（⑤の場合）'!$O35,IF(KU$16&lt;='様式３（療養者名簿）（⑤の場合）'!$W35,1,0),0),0)</f>
        <v>0</v>
      </c>
      <c r="KV26" s="139">
        <f>IF(KV$16-'様式３（療養者名簿）（⑤の場合）'!$O35+1&lt;=15,IF(KV$16&gt;='様式３（療養者名簿）（⑤の場合）'!$O35,IF(KV$16&lt;='様式３（療養者名簿）（⑤の場合）'!$W35,1,0),0),0)</f>
        <v>0</v>
      </c>
      <c r="KW26" s="139">
        <f>IF(KW$16-'様式３（療養者名簿）（⑤の場合）'!$O35+1&lt;=15,IF(KW$16&gt;='様式３（療養者名簿）（⑤の場合）'!$O35,IF(KW$16&lt;='様式３（療養者名簿）（⑤の場合）'!$W35,1,0),0),0)</f>
        <v>0</v>
      </c>
      <c r="KX26" s="139">
        <f>IF(KX$16-'様式３（療養者名簿）（⑤の場合）'!$O35+1&lt;=15,IF(KX$16&gt;='様式３（療養者名簿）（⑤の場合）'!$O35,IF(KX$16&lt;='様式３（療養者名簿）（⑤の場合）'!$W35,1,0),0),0)</f>
        <v>0</v>
      </c>
      <c r="KY26" s="139">
        <f>IF(KY$16-'様式３（療養者名簿）（⑤の場合）'!$O35+1&lt;=15,IF(KY$16&gt;='様式３（療養者名簿）（⑤の場合）'!$O35,IF(KY$16&lt;='様式３（療養者名簿）（⑤の場合）'!$W35,1,0),0),0)</f>
        <v>0</v>
      </c>
      <c r="KZ26" s="139">
        <f>IF(KZ$16-'様式３（療養者名簿）（⑤の場合）'!$O35+1&lt;=15,IF(KZ$16&gt;='様式３（療養者名簿）（⑤の場合）'!$O35,IF(KZ$16&lt;='様式３（療養者名簿）（⑤の場合）'!$W35,1,0),0),0)</f>
        <v>0</v>
      </c>
      <c r="LA26" s="139">
        <f>IF(LA$16-'様式３（療養者名簿）（⑤の場合）'!$O35+1&lt;=15,IF(LA$16&gt;='様式３（療養者名簿）（⑤の場合）'!$O35,IF(LA$16&lt;='様式３（療養者名簿）（⑤の場合）'!$W35,1,0),0),0)</f>
        <v>0</v>
      </c>
      <c r="LB26" s="139">
        <f>IF(LB$16-'様式３（療養者名簿）（⑤の場合）'!$O35+1&lt;=15,IF(LB$16&gt;='様式３（療養者名簿）（⑤の場合）'!$O35,IF(LB$16&lt;='様式３（療養者名簿）（⑤の場合）'!$W35,1,0),0),0)</f>
        <v>0</v>
      </c>
      <c r="LC26" s="139">
        <f>IF(LC$16-'様式３（療養者名簿）（⑤の場合）'!$O35+1&lt;=15,IF(LC$16&gt;='様式３（療養者名簿）（⑤の場合）'!$O35,IF(LC$16&lt;='様式３（療養者名簿）（⑤の場合）'!$W35,1,0),0),0)</f>
        <v>0</v>
      </c>
      <c r="LD26" s="139">
        <f>IF(LD$16-'様式３（療養者名簿）（⑤の場合）'!$O35+1&lt;=15,IF(LD$16&gt;='様式３（療養者名簿）（⑤の場合）'!$O35,IF(LD$16&lt;='様式３（療養者名簿）（⑤の場合）'!$W35,1,0),0),0)</f>
        <v>0</v>
      </c>
      <c r="LE26" s="139">
        <f>IF(LE$16-'様式３（療養者名簿）（⑤の場合）'!$O35+1&lt;=15,IF(LE$16&gt;='様式３（療養者名簿）（⑤の場合）'!$O35,IF(LE$16&lt;='様式３（療養者名簿）（⑤の場合）'!$W35,1,0),0),0)</f>
        <v>0</v>
      </c>
      <c r="LF26" s="139">
        <f>IF(LF$16-'様式３（療養者名簿）（⑤の場合）'!$O35+1&lt;=15,IF(LF$16&gt;='様式３（療養者名簿）（⑤の場合）'!$O35,IF(LF$16&lt;='様式３（療養者名簿）（⑤の場合）'!$W35,1,0),0),0)</f>
        <v>0</v>
      </c>
      <c r="LG26" s="139">
        <f>IF(LG$16-'様式３（療養者名簿）（⑤の場合）'!$O35+1&lt;=15,IF(LG$16&gt;='様式３（療養者名簿）（⑤の場合）'!$O35,IF(LG$16&lt;='様式３（療養者名簿）（⑤の場合）'!$W35,1,0),0),0)</f>
        <v>0</v>
      </c>
      <c r="LH26" s="139">
        <f>IF(LH$16-'様式３（療養者名簿）（⑤の場合）'!$O35+1&lt;=15,IF(LH$16&gt;='様式３（療養者名簿）（⑤の場合）'!$O35,IF(LH$16&lt;='様式３（療養者名簿）（⑤の場合）'!$W35,1,0),0),0)</f>
        <v>0</v>
      </c>
      <c r="LI26" s="139">
        <f>IF(LI$16-'様式３（療養者名簿）（⑤の場合）'!$O35+1&lt;=15,IF(LI$16&gt;='様式３（療養者名簿）（⑤の場合）'!$O35,IF(LI$16&lt;='様式３（療養者名簿）（⑤の場合）'!$W35,1,0),0),0)</f>
        <v>0</v>
      </c>
      <c r="LJ26" s="139">
        <f>IF(LJ$16-'様式３（療養者名簿）（⑤の場合）'!$O35+1&lt;=15,IF(LJ$16&gt;='様式３（療養者名簿）（⑤の場合）'!$O35,IF(LJ$16&lt;='様式３（療養者名簿）（⑤の場合）'!$W35,1,0),0),0)</f>
        <v>0</v>
      </c>
      <c r="LK26" s="139">
        <f>IF(LK$16-'様式３（療養者名簿）（⑤の場合）'!$O35+1&lt;=15,IF(LK$16&gt;='様式３（療養者名簿）（⑤の場合）'!$O35,IF(LK$16&lt;='様式３（療養者名簿）（⑤の場合）'!$W35,1,0),0),0)</f>
        <v>0</v>
      </c>
      <c r="LL26" s="139">
        <f>IF(LL$16-'様式３（療養者名簿）（⑤の場合）'!$O35+1&lt;=15,IF(LL$16&gt;='様式３（療養者名簿）（⑤の場合）'!$O35,IF(LL$16&lt;='様式３（療養者名簿）（⑤の場合）'!$W35,1,0),0),0)</f>
        <v>0</v>
      </c>
      <c r="LM26" s="139">
        <f>IF(LM$16-'様式３（療養者名簿）（⑤の場合）'!$O35+1&lt;=15,IF(LM$16&gt;='様式３（療養者名簿）（⑤の場合）'!$O35,IF(LM$16&lt;='様式３（療養者名簿）（⑤の場合）'!$W35,1,0),0),0)</f>
        <v>0</v>
      </c>
      <c r="LN26" s="139">
        <f>IF(LN$16-'様式３（療養者名簿）（⑤の場合）'!$O35+1&lt;=15,IF(LN$16&gt;='様式３（療養者名簿）（⑤の場合）'!$O35,IF(LN$16&lt;='様式３（療養者名簿）（⑤の場合）'!$W35,1,0),0),0)</f>
        <v>0</v>
      </c>
      <c r="LO26" s="139">
        <f>IF(LO$16-'様式３（療養者名簿）（⑤の場合）'!$O35+1&lt;=15,IF(LO$16&gt;='様式３（療養者名簿）（⑤の場合）'!$O35,IF(LO$16&lt;='様式３（療養者名簿）（⑤の場合）'!$W35,1,0),0),0)</f>
        <v>0</v>
      </c>
      <c r="LP26" s="139">
        <f>IF(LP$16-'様式３（療養者名簿）（⑤の場合）'!$O35+1&lt;=15,IF(LP$16&gt;='様式３（療養者名簿）（⑤の場合）'!$O35,IF(LP$16&lt;='様式３（療養者名簿）（⑤の場合）'!$W35,1,0),0),0)</f>
        <v>0</v>
      </c>
      <c r="LQ26" s="139">
        <f>IF(LQ$16-'様式３（療養者名簿）（⑤の場合）'!$O35+1&lt;=15,IF(LQ$16&gt;='様式３（療養者名簿）（⑤の場合）'!$O35,IF(LQ$16&lt;='様式３（療養者名簿）（⑤の場合）'!$W35,1,0),0),0)</f>
        <v>0</v>
      </c>
      <c r="LR26" s="139">
        <f>IF(LR$16-'様式３（療養者名簿）（⑤の場合）'!$O35+1&lt;=15,IF(LR$16&gt;='様式３（療養者名簿）（⑤の場合）'!$O35,IF(LR$16&lt;='様式３（療養者名簿）（⑤の場合）'!$W35,1,0),0),0)</f>
        <v>0</v>
      </c>
      <c r="LS26" s="139">
        <f>IF(LS$16-'様式３（療養者名簿）（⑤の場合）'!$O35+1&lt;=15,IF(LS$16&gt;='様式３（療養者名簿）（⑤の場合）'!$O35,IF(LS$16&lt;='様式３（療養者名簿）（⑤の場合）'!$W35,1,0),0),0)</f>
        <v>0</v>
      </c>
      <c r="LT26" s="139">
        <f>IF(LT$16-'様式３（療養者名簿）（⑤の場合）'!$O35+1&lt;=15,IF(LT$16&gt;='様式３（療養者名簿）（⑤の場合）'!$O35,IF(LT$16&lt;='様式３（療養者名簿）（⑤の場合）'!$W35,1,0),0),0)</f>
        <v>0</v>
      </c>
      <c r="LU26" s="139">
        <f>IF(LU$16-'様式３（療養者名簿）（⑤の場合）'!$O35+1&lt;=15,IF(LU$16&gt;='様式３（療養者名簿）（⑤の場合）'!$O35,IF(LU$16&lt;='様式３（療養者名簿）（⑤の場合）'!$W35,1,0),0),0)</f>
        <v>0</v>
      </c>
      <c r="LV26" s="139">
        <f>IF(LV$16-'様式３（療養者名簿）（⑤の場合）'!$O35+1&lt;=15,IF(LV$16&gt;='様式３（療養者名簿）（⑤の場合）'!$O35,IF(LV$16&lt;='様式３（療養者名簿）（⑤の場合）'!$W35,1,0),0),0)</f>
        <v>0</v>
      </c>
      <c r="LW26" s="139">
        <f>IF(LW$16-'様式３（療養者名簿）（⑤の場合）'!$O35+1&lt;=15,IF(LW$16&gt;='様式３（療養者名簿）（⑤の場合）'!$O35,IF(LW$16&lt;='様式３（療養者名簿）（⑤の場合）'!$W35,1,0),0),0)</f>
        <v>0</v>
      </c>
      <c r="LX26" s="139">
        <f>IF(LX$16-'様式３（療養者名簿）（⑤の場合）'!$O35+1&lt;=15,IF(LX$16&gt;='様式３（療養者名簿）（⑤の場合）'!$O35,IF(LX$16&lt;='様式３（療養者名簿）（⑤の場合）'!$W35,1,0),0),0)</f>
        <v>0</v>
      </c>
      <c r="LY26" s="139">
        <f>IF(LY$16-'様式３（療養者名簿）（⑤の場合）'!$O35+1&lt;=15,IF(LY$16&gt;='様式３（療養者名簿）（⑤の場合）'!$O35,IF(LY$16&lt;='様式３（療養者名簿）（⑤の場合）'!$W35,1,0),0),0)</f>
        <v>0</v>
      </c>
      <c r="LZ26" s="139">
        <f>IF(LZ$16-'様式３（療養者名簿）（⑤の場合）'!$O35+1&lt;=15,IF(LZ$16&gt;='様式３（療養者名簿）（⑤の場合）'!$O35,IF(LZ$16&lt;='様式３（療養者名簿）（⑤の場合）'!$W35,1,0),0),0)</f>
        <v>0</v>
      </c>
      <c r="MA26" s="139">
        <f>IF(MA$16-'様式３（療養者名簿）（⑤の場合）'!$O35+1&lt;=15,IF(MA$16&gt;='様式３（療養者名簿）（⑤の場合）'!$O35,IF(MA$16&lt;='様式３（療養者名簿）（⑤の場合）'!$W35,1,0),0),0)</f>
        <v>0</v>
      </c>
      <c r="MB26" s="139">
        <f>IF(MB$16-'様式３（療養者名簿）（⑤の場合）'!$O35+1&lt;=15,IF(MB$16&gt;='様式３（療養者名簿）（⑤の場合）'!$O35,IF(MB$16&lt;='様式３（療養者名簿）（⑤の場合）'!$W35,1,0),0),0)</f>
        <v>0</v>
      </c>
      <c r="MC26" s="139">
        <f>IF(MC$16-'様式３（療養者名簿）（⑤の場合）'!$O35+1&lt;=15,IF(MC$16&gt;='様式３（療養者名簿）（⑤の場合）'!$O35,IF(MC$16&lt;='様式３（療養者名簿）（⑤の場合）'!$W35,1,0),0),0)</f>
        <v>0</v>
      </c>
      <c r="MD26" s="139">
        <f>IF(MD$16-'様式３（療養者名簿）（⑤の場合）'!$O35+1&lt;=15,IF(MD$16&gt;='様式３（療養者名簿）（⑤の場合）'!$O35,IF(MD$16&lt;='様式３（療養者名簿）（⑤の場合）'!$W35,1,0),0),0)</f>
        <v>0</v>
      </c>
      <c r="ME26" s="139">
        <f>IF(ME$16-'様式３（療養者名簿）（⑤の場合）'!$O35+1&lt;=15,IF(ME$16&gt;='様式３（療養者名簿）（⑤の場合）'!$O35,IF(ME$16&lt;='様式３（療養者名簿）（⑤の場合）'!$W35,1,0),0),0)</f>
        <v>0</v>
      </c>
      <c r="MF26" s="139">
        <f>IF(MF$16-'様式３（療養者名簿）（⑤の場合）'!$O35+1&lt;=15,IF(MF$16&gt;='様式３（療養者名簿）（⑤の場合）'!$O35,IF(MF$16&lt;='様式３（療養者名簿）（⑤の場合）'!$W35,1,0),0),0)</f>
        <v>0</v>
      </c>
      <c r="MG26" s="139">
        <f>IF(MG$16-'様式３（療養者名簿）（⑤の場合）'!$O35+1&lt;=15,IF(MG$16&gt;='様式３（療養者名簿）（⑤の場合）'!$O35,IF(MG$16&lt;='様式３（療養者名簿）（⑤の場合）'!$W35,1,0),0),0)</f>
        <v>0</v>
      </c>
      <c r="MH26" s="139">
        <f>IF(MH$16-'様式３（療養者名簿）（⑤の場合）'!$O35+1&lt;=15,IF(MH$16&gt;='様式３（療養者名簿）（⑤の場合）'!$O35,IF(MH$16&lt;='様式３（療養者名簿）（⑤の場合）'!$W35,1,0),0),0)</f>
        <v>0</v>
      </c>
      <c r="MI26" s="139">
        <f>IF(MI$16-'様式３（療養者名簿）（⑤の場合）'!$O35+1&lt;=15,IF(MI$16&gt;='様式３（療養者名簿）（⑤の場合）'!$O35,IF(MI$16&lt;='様式３（療養者名簿）（⑤の場合）'!$W35,1,0),0),0)</f>
        <v>0</v>
      </c>
      <c r="MJ26" s="139">
        <f>IF(MJ$16-'様式３（療養者名簿）（⑤の場合）'!$O35+1&lt;=15,IF(MJ$16&gt;='様式３（療養者名簿）（⑤の場合）'!$O35,IF(MJ$16&lt;='様式３（療養者名簿）（⑤の場合）'!$W35,1,0),0),0)</f>
        <v>0</v>
      </c>
      <c r="MK26" s="139">
        <f>IF(MK$16-'様式３（療養者名簿）（⑤の場合）'!$O35+1&lt;=15,IF(MK$16&gt;='様式３（療養者名簿）（⑤の場合）'!$O35,IF(MK$16&lt;='様式３（療養者名簿）（⑤の場合）'!$W35,1,0),0),0)</f>
        <v>0</v>
      </c>
      <c r="ML26" s="139">
        <f>IF(ML$16-'様式３（療養者名簿）（⑤の場合）'!$O35+1&lt;=15,IF(ML$16&gt;='様式３（療養者名簿）（⑤の場合）'!$O35,IF(ML$16&lt;='様式３（療養者名簿）（⑤の場合）'!$W35,1,0),0),0)</f>
        <v>0</v>
      </c>
      <c r="MM26" s="139">
        <f>IF(MM$16-'様式３（療養者名簿）（⑤の場合）'!$O35+1&lt;=15,IF(MM$16&gt;='様式３（療養者名簿）（⑤の場合）'!$O35,IF(MM$16&lt;='様式３（療養者名簿）（⑤の場合）'!$W35,1,0),0),0)</f>
        <v>0</v>
      </c>
      <c r="MN26" s="139">
        <f>IF(MN$16-'様式３（療養者名簿）（⑤の場合）'!$O35+1&lt;=15,IF(MN$16&gt;='様式３（療養者名簿）（⑤の場合）'!$O35,IF(MN$16&lt;='様式３（療養者名簿）（⑤の場合）'!$W35,1,0),0),0)</f>
        <v>0</v>
      </c>
      <c r="MO26" s="139">
        <f>IF(MO$16-'様式３（療養者名簿）（⑤の場合）'!$O35+1&lt;=15,IF(MO$16&gt;='様式３（療養者名簿）（⑤の場合）'!$O35,IF(MO$16&lt;='様式３（療養者名簿）（⑤の場合）'!$W35,1,0),0),0)</f>
        <v>0</v>
      </c>
      <c r="MP26" s="139">
        <f>IF(MP$16-'様式３（療養者名簿）（⑤の場合）'!$O35+1&lt;=15,IF(MP$16&gt;='様式３（療養者名簿）（⑤の場合）'!$O35,IF(MP$16&lt;='様式３（療養者名簿）（⑤の場合）'!$W35,1,0),0),0)</f>
        <v>0</v>
      </c>
      <c r="MQ26" s="139">
        <f>IF(MQ$16-'様式３（療養者名簿）（⑤の場合）'!$O35+1&lt;=15,IF(MQ$16&gt;='様式３（療養者名簿）（⑤の場合）'!$O35,IF(MQ$16&lt;='様式３（療養者名簿）（⑤の場合）'!$W35,1,0),0),0)</f>
        <v>0</v>
      </c>
      <c r="MR26" s="139">
        <f>IF(MR$16-'様式３（療養者名簿）（⑤の場合）'!$O35+1&lt;=15,IF(MR$16&gt;='様式３（療養者名簿）（⑤の場合）'!$O35,IF(MR$16&lt;='様式３（療養者名簿）（⑤の場合）'!$W35,1,0),0),0)</f>
        <v>0</v>
      </c>
      <c r="MS26" s="139">
        <f>IF(MS$16-'様式３（療養者名簿）（⑤の場合）'!$O35+1&lt;=15,IF(MS$16&gt;='様式３（療養者名簿）（⑤の場合）'!$O35,IF(MS$16&lt;='様式３（療養者名簿）（⑤の場合）'!$W35,1,0),0),0)</f>
        <v>0</v>
      </c>
      <c r="MT26" s="139">
        <f>IF(MT$16-'様式３（療養者名簿）（⑤の場合）'!$O35+1&lt;=15,IF(MT$16&gt;='様式３（療養者名簿）（⑤の場合）'!$O35,IF(MT$16&lt;='様式３（療養者名簿）（⑤の場合）'!$W35,1,0),0),0)</f>
        <v>0</v>
      </c>
      <c r="MU26" s="139">
        <f>IF(MU$16-'様式３（療養者名簿）（⑤の場合）'!$O35+1&lt;=15,IF(MU$16&gt;='様式３（療養者名簿）（⑤の場合）'!$O35,IF(MU$16&lt;='様式３（療養者名簿）（⑤の場合）'!$W35,1,0),0),0)</f>
        <v>0</v>
      </c>
      <c r="MV26" s="139">
        <f>IF(MV$16-'様式３（療養者名簿）（⑤の場合）'!$O35+1&lt;=15,IF(MV$16&gt;='様式３（療養者名簿）（⑤の場合）'!$O35,IF(MV$16&lt;='様式３（療養者名簿）（⑤の場合）'!$W35,1,0),0),0)</f>
        <v>0</v>
      </c>
      <c r="MW26" s="139">
        <f>IF(MW$16-'様式３（療養者名簿）（⑤の場合）'!$O35+1&lt;=15,IF(MW$16&gt;='様式３（療養者名簿）（⑤の場合）'!$O35,IF(MW$16&lt;='様式３（療養者名簿）（⑤の場合）'!$W35,1,0),0),0)</f>
        <v>0</v>
      </c>
      <c r="MX26" s="139">
        <f>IF(MX$16-'様式３（療養者名簿）（⑤の場合）'!$O35+1&lt;=15,IF(MX$16&gt;='様式３（療養者名簿）（⑤の場合）'!$O35,IF(MX$16&lt;='様式３（療養者名簿）（⑤の場合）'!$W35,1,0),0),0)</f>
        <v>0</v>
      </c>
      <c r="MY26" s="139">
        <f>IF(MY$16-'様式３（療養者名簿）（⑤の場合）'!$O35+1&lt;=15,IF(MY$16&gt;='様式３（療養者名簿）（⑤の場合）'!$O35,IF(MY$16&lt;='様式３（療養者名簿）（⑤の場合）'!$W35,1,0),0),0)</f>
        <v>0</v>
      </c>
      <c r="MZ26" s="139">
        <f>IF(MZ$16-'様式３（療養者名簿）（⑤の場合）'!$O35+1&lt;=15,IF(MZ$16&gt;='様式３（療養者名簿）（⑤の場合）'!$O35,IF(MZ$16&lt;='様式３（療養者名簿）（⑤の場合）'!$W35,1,0),0),0)</f>
        <v>0</v>
      </c>
      <c r="NA26" s="139">
        <f>IF(NA$16-'様式３（療養者名簿）（⑤の場合）'!$O35+1&lt;=15,IF(NA$16&gt;='様式３（療養者名簿）（⑤の場合）'!$O35,IF(NA$16&lt;='様式３（療養者名簿）（⑤の場合）'!$W35,1,0),0),0)</f>
        <v>0</v>
      </c>
      <c r="NB26" s="139">
        <f>IF(NB$16-'様式３（療養者名簿）（⑤の場合）'!$O35+1&lt;=15,IF(NB$16&gt;='様式３（療養者名簿）（⑤の場合）'!$O35,IF(NB$16&lt;='様式３（療養者名簿）（⑤の場合）'!$W35,1,0),0),0)</f>
        <v>0</v>
      </c>
      <c r="NC26" s="139">
        <f>IF(NC$16-'様式３（療養者名簿）（⑤の場合）'!$O35+1&lt;=15,IF(NC$16&gt;='様式３（療養者名簿）（⑤の場合）'!$O35,IF(NC$16&lt;='様式３（療養者名簿）（⑤の場合）'!$W35,1,0),0),0)</f>
        <v>0</v>
      </c>
      <c r="ND26" s="139">
        <f>IF(ND$16-'様式３（療養者名簿）（⑤の場合）'!$O35+1&lt;=15,IF(ND$16&gt;='様式３（療養者名簿）（⑤の場合）'!$O35,IF(ND$16&lt;='様式３（療養者名簿）（⑤の場合）'!$W35,1,0),0),0)</f>
        <v>0</v>
      </c>
      <c r="NE26" s="139">
        <f>IF(NE$16-'様式３（療養者名簿）（⑤の場合）'!$O35+1&lt;=15,IF(NE$16&gt;='様式３（療養者名簿）（⑤の場合）'!$O35,IF(NE$16&lt;='様式３（療養者名簿）（⑤の場合）'!$W35,1,0),0),0)</f>
        <v>0</v>
      </c>
      <c r="NF26" s="139">
        <f>IF(NF$16-'様式３（療養者名簿）（⑤の場合）'!$O35+1&lt;=15,IF(NF$16&gt;='様式３（療養者名簿）（⑤の場合）'!$O35,IF(NF$16&lt;='様式３（療養者名簿）（⑤の場合）'!$W35,1,0),0),0)</f>
        <v>0</v>
      </c>
      <c r="NG26" s="139">
        <f>IF(NG$16-'様式３（療養者名簿）（⑤の場合）'!$O35+1&lt;=15,IF(NG$16&gt;='様式３（療養者名簿）（⑤の場合）'!$O35,IF(NG$16&lt;='様式３（療養者名簿）（⑤の場合）'!$W35,1,0),0),0)</f>
        <v>0</v>
      </c>
      <c r="NH26" s="139">
        <f>IF(NH$16-'様式３（療養者名簿）（⑤の場合）'!$O35+1&lt;=15,IF(NH$16&gt;='様式３（療養者名簿）（⑤の場合）'!$O35,IF(NH$16&lt;='様式３（療養者名簿）（⑤の場合）'!$W35,1,0),0),0)</f>
        <v>0</v>
      </c>
      <c r="NI26" s="139">
        <f>IF(NI$16-'様式３（療養者名簿）（⑤の場合）'!$O35+1&lt;=15,IF(NI$16&gt;='様式３（療養者名簿）（⑤の場合）'!$O35,IF(NI$16&lt;='様式３（療養者名簿）（⑤の場合）'!$W35,1,0),0),0)</f>
        <v>0</v>
      </c>
      <c r="NJ26" s="139">
        <f>IF(NJ$16-'様式３（療養者名簿）（⑤の場合）'!$O35+1&lt;=15,IF(NJ$16&gt;='様式３（療養者名簿）（⑤の場合）'!$O35,IF(NJ$16&lt;='様式３（療養者名簿）（⑤の場合）'!$W35,1,0),0),0)</f>
        <v>0</v>
      </c>
      <c r="NK26" s="139">
        <f>IF(NK$16-'様式３（療養者名簿）（⑤の場合）'!$O35+1&lt;=15,IF(NK$16&gt;='様式３（療養者名簿）（⑤の場合）'!$O35,IF(NK$16&lt;='様式３（療養者名簿）（⑤の場合）'!$W35,1,0),0),0)</f>
        <v>0</v>
      </c>
      <c r="NL26" s="139">
        <f>IF(NL$16-'様式３（療養者名簿）（⑤の場合）'!$O35+1&lt;=15,IF(NL$16&gt;='様式３（療養者名簿）（⑤の場合）'!$O35,IF(NL$16&lt;='様式３（療養者名簿）（⑤の場合）'!$W35,1,0),0),0)</f>
        <v>0</v>
      </c>
      <c r="NM26" s="139">
        <f>IF(NM$16-'様式３（療養者名簿）（⑤の場合）'!$O35+1&lt;=15,IF(NM$16&gt;='様式３（療養者名簿）（⑤の場合）'!$O35,IF(NM$16&lt;='様式３（療養者名簿）（⑤の場合）'!$W35,1,0),0),0)</f>
        <v>0</v>
      </c>
      <c r="NN26" s="139">
        <f>IF(NN$16-'様式３（療養者名簿）（⑤の場合）'!$O35+1&lt;=15,IF(NN$16&gt;='様式３（療養者名簿）（⑤の場合）'!$O35,IF(NN$16&lt;='様式３（療養者名簿）（⑤の場合）'!$W35,1,0),0),0)</f>
        <v>0</v>
      </c>
      <c r="NO26" s="139">
        <f>IF(NO$16-'様式３（療養者名簿）（⑤の場合）'!$O35+1&lt;=15,IF(NO$16&gt;='様式３（療養者名簿）（⑤の場合）'!$O35,IF(NO$16&lt;='様式３（療養者名簿）（⑤の場合）'!$W35,1,0),0),0)</f>
        <v>0</v>
      </c>
      <c r="NP26" s="139">
        <f>IF(NP$16-'様式３（療養者名簿）（⑤の場合）'!$O35+1&lt;=15,IF(NP$16&gt;='様式３（療養者名簿）（⑤の場合）'!$O35,IF(NP$16&lt;='様式３（療養者名簿）（⑤の場合）'!$W35,1,0),0),0)</f>
        <v>0</v>
      </c>
      <c r="NQ26" s="139">
        <f>IF(NQ$16-'様式３（療養者名簿）（⑤の場合）'!$O35+1&lt;=15,IF(NQ$16&gt;='様式３（療養者名簿）（⑤の場合）'!$O35,IF(NQ$16&lt;='様式３（療養者名簿）（⑤の場合）'!$W35,1,0),0),0)</f>
        <v>0</v>
      </c>
      <c r="NR26" s="139">
        <f>IF(NR$16-'様式３（療養者名簿）（⑤の場合）'!$O35+1&lt;=15,IF(NR$16&gt;='様式３（療養者名簿）（⑤の場合）'!$O35,IF(NR$16&lt;='様式３（療養者名簿）（⑤の場合）'!$W35,1,0),0),0)</f>
        <v>0</v>
      </c>
      <c r="NS26" s="139">
        <f>IF(NS$16-'様式３（療養者名簿）（⑤の場合）'!$O35+1&lt;=15,IF(NS$16&gt;='様式３（療養者名簿）（⑤の場合）'!$O35,IF(NS$16&lt;='様式３（療養者名簿）（⑤の場合）'!$W35,1,0),0),0)</f>
        <v>0</v>
      </c>
      <c r="NT26" s="139">
        <f>IF(NT$16-'様式３（療養者名簿）（⑤の場合）'!$O35+1&lt;=15,IF(NT$16&gt;='様式３（療養者名簿）（⑤の場合）'!$O35,IF(NT$16&lt;='様式３（療養者名簿）（⑤の場合）'!$W35,1,0),0),0)</f>
        <v>0</v>
      </c>
      <c r="NU26" s="139">
        <f>IF(NU$16-'様式３（療養者名簿）（⑤の場合）'!$O35+1&lt;=15,IF(NU$16&gt;='様式３（療養者名簿）（⑤の場合）'!$O35,IF(NU$16&lt;='様式３（療養者名簿）（⑤の場合）'!$W35,1,0),0),0)</f>
        <v>0</v>
      </c>
      <c r="NV26" s="139">
        <f>IF(NV$16-'様式３（療養者名簿）（⑤の場合）'!$O35+1&lt;=15,IF(NV$16&gt;='様式３（療養者名簿）（⑤の場合）'!$O35,IF(NV$16&lt;='様式３（療養者名簿）（⑤の場合）'!$W35,1,0),0),0)</f>
        <v>0</v>
      </c>
      <c r="NW26" s="139">
        <f>IF(NW$16-'様式３（療養者名簿）（⑤の場合）'!$O35+1&lt;=15,IF(NW$16&gt;='様式３（療養者名簿）（⑤の場合）'!$O35,IF(NW$16&lt;='様式３（療養者名簿）（⑤の場合）'!$W35,1,0),0),0)</f>
        <v>0</v>
      </c>
      <c r="NX26" s="139">
        <f>IF(NX$16-'様式３（療養者名簿）（⑤の場合）'!$O35+1&lt;=15,IF(NX$16&gt;='様式３（療養者名簿）（⑤の場合）'!$O35,IF(NX$16&lt;='様式３（療養者名簿）（⑤の場合）'!$W35,1,0),0),0)</f>
        <v>0</v>
      </c>
      <c r="NY26" s="139">
        <f>IF(NY$16-'様式３（療養者名簿）（⑤の場合）'!$O35+1&lt;=15,IF(NY$16&gt;='様式３（療養者名簿）（⑤の場合）'!$O35,IF(NY$16&lt;='様式３（療養者名簿）（⑤の場合）'!$W35,1,0),0),0)</f>
        <v>0</v>
      </c>
      <c r="NZ26" s="139">
        <f>IF(NZ$16-'様式３（療養者名簿）（⑤の場合）'!$O35+1&lt;=15,IF(NZ$16&gt;='様式３（療養者名簿）（⑤の場合）'!$O35,IF(NZ$16&lt;='様式３（療養者名簿）（⑤の場合）'!$W35,1,0),0),0)</f>
        <v>0</v>
      </c>
      <c r="OA26" s="139">
        <f>IF(OA$16-'様式３（療養者名簿）（⑤の場合）'!$O35+1&lt;=15,IF(OA$16&gt;='様式３（療養者名簿）（⑤の場合）'!$O35,IF(OA$16&lt;='様式３（療養者名簿）（⑤の場合）'!$W35,1,0),0),0)</f>
        <v>0</v>
      </c>
      <c r="OB26" s="139">
        <f>IF(OB$16-'様式３（療養者名簿）（⑤の場合）'!$O35+1&lt;=15,IF(OB$16&gt;='様式３（療養者名簿）（⑤の場合）'!$O35,IF(OB$16&lt;='様式３（療養者名簿）（⑤の場合）'!$W35,1,0),0),0)</f>
        <v>0</v>
      </c>
      <c r="OC26" s="139">
        <f>IF(OC$16-'様式３（療養者名簿）（⑤の場合）'!$O35+1&lt;=15,IF(OC$16&gt;='様式３（療養者名簿）（⑤の場合）'!$O35,IF(OC$16&lt;='様式３（療養者名簿）（⑤の場合）'!$W35,1,0),0),0)</f>
        <v>0</v>
      </c>
      <c r="OD26" s="139">
        <f>IF(OD$16-'様式３（療養者名簿）（⑤の場合）'!$O35+1&lt;=15,IF(OD$16&gt;='様式３（療養者名簿）（⑤の場合）'!$O35,IF(OD$16&lt;='様式３（療養者名簿）（⑤の場合）'!$W35,1,0),0),0)</f>
        <v>0</v>
      </c>
      <c r="OE26" s="139">
        <f>IF(OE$16-'様式３（療養者名簿）（⑤の場合）'!$O35+1&lt;=15,IF(OE$16&gt;='様式３（療養者名簿）（⑤の場合）'!$O35,IF(OE$16&lt;='様式３（療養者名簿）（⑤の場合）'!$W35,1,0),0),0)</f>
        <v>0</v>
      </c>
      <c r="OF26" s="139">
        <f>IF(OF$16-'様式３（療養者名簿）（⑤の場合）'!$O35+1&lt;=15,IF(OF$16&gt;='様式３（療養者名簿）（⑤の場合）'!$O35,IF(OF$16&lt;='様式３（療養者名簿）（⑤の場合）'!$W35,1,0),0),0)</f>
        <v>0</v>
      </c>
      <c r="OG26" s="139">
        <f>IF(OG$16-'様式３（療養者名簿）（⑤の場合）'!$O35+1&lt;=15,IF(OG$16&gt;='様式３（療養者名簿）（⑤の場合）'!$O35,IF(OG$16&lt;='様式３（療養者名簿）（⑤の場合）'!$W35,1,0),0),0)</f>
        <v>0</v>
      </c>
      <c r="OH26" s="139">
        <f>IF(OH$16-'様式３（療養者名簿）（⑤の場合）'!$O35+1&lt;=15,IF(OH$16&gt;='様式３（療養者名簿）（⑤の場合）'!$O35,IF(OH$16&lt;='様式３（療養者名簿）（⑤の場合）'!$W35,1,0),0),0)</f>
        <v>0</v>
      </c>
      <c r="OI26" s="139">
        <f>IF(OI$16-'様式３（療養者名簿）（⑤の場合）'!$O35+1&lt;=15,IF(OI$16&gt;='様式３（療養者名簿）（⑤の場合）'!$O35,IF(OI$16&lt;='様式３（療養者名簿）（⑤の場合）'!$W35,1,0),0),0)</f>
        <v>0</v>
      </c>
      <c r="OJ26" s="139">
        <f>IF(OJ$16-'様式３（療養者名簿）（⑤の場合）'!$O35+1&lt;=15,IF(OJ$16&gt;='様式３（療養者名簿）（⑤の場合）'!$O35,IF(OJ$16&lt;='様式３（療養者名簿）（⑤の場合）'!$W35,1,0),0),0)</f>
        <v>0</v>
      </c>
      <c r="OK26" s="139">
        <f>IF(OK$16-'様式３（療養者名簿）（⑤の場合）'!$O35+1&lt;=15,IF(OK$16&gt;='様式３（療養者名簿）（⑤の場合）'!$O35,IF(OK$16&lt;='様式３（療養者名簿）（⑤の場合）'!$W35,1,0),0),0)</f>
        <v>0</v>
      </c>
      <c r="OL26" s="139">
        <f>IF(OL$16-'様式３（療養者名簿）（⑤の場合）'!$O35+1&lt;=15,IF(OL$16&gt;='様式３（療養者名簿）（⑤の場合）'!$O35,IF(OL$16&lt;='様式３（療養者名簿）（⑤の場合）'!$W35,1,0),0),0)</f>
        <v>0</v>
      </c>
      <c r="OM26" s="139">
        <f>IF(OM$16-'様式３（療養者名簿）（⑤の場合）'!$O35+1&lt;=15,IF(OM$16&gt;='様式３（療養者名簿）（⑤の場合）'!$O35,IF(OM$16&lt;='様式３（療養者名簿）（⑤の場合）'!$W35,1,0),0),0)</f>
        <v>0</v>
      </c>
      <c r="ON26" s="139">
        <f>IF(ON$16-'様式３（療養者名簿）（⑤の場合）'!$O35+1&lt;=15,IF(ON$16&gt;='様式３（療養者名簿）（⑤の場合）'!$O35,IF(ON$16&lt;='様式３（療養者名簿）（⑤の場合）'!$W35,1,0),0),0)</f>
        <v>0</v>
      </c>
      <c r="OO26" s="139">
        <f>IF(OO$16-'様式３（療養者名簿）（⑤の場合）'!$O35+1&lt;=15,IF(OO$16&gt;='様式３（療養者名簿）（⑤の場合）'!$O35,IF(OO$16&lt;='様式３（療養者名簿）（⑤の場合）'!$W35,1,0),0),0)</f>
        <v>0</v>
      </c>
      <c r="OP26" s="139">
        <f>IF(OP$16-'様式３（療養者名簿）（⑤の場合）'!$O35+1&lt;=15,IF(OP$16&gt;='様式３（療養者名簿）（⑤の場合）'!$O35,IF(OP$16&lt;='様式３（療養者名簿）（⑤の場合）'!$W35,1,0),0),0)</f>
        <v>0</v>
      </c>
      <c r="OQ26" s="139">
        <f>IF(OQ$16-'様式３（療養者名簿）（⑤の場合）'!$O35+1&lt;=15,IF(OQ$16&gt;='様式３（療養者名簿）（⑤の場合）'!$O35,IF(OQ$16&lt;='様式３（療養者名簿）（⑤の場合）'!$W35,1,0),0),0)</f>
        <v>0</v>
      </c>
      <c r="OR26" s="139">
        <f>IF(OR$16-'様式３（療養者名簿）（⑤の場合）'!$O35+1&lt;=15,IF(OR$16&gt;='様式３（療養者名簿）（⑤の場合）'!$O35,IF(OR$16&lt;='様式３（療養者名簿）（⑤の場合）'!$W35,1,0),0),0)</f>
        <v>0</v>
      </c>
      <c r="OS26" s="139">
        <f>IF(OS$16-'様式３（療養者名簿）（⑤の場合）'!$O35+1&lt;=15,IF(OS$16&gt;='様式３（療養者名簿）（⑤の場合）'!$O35,IF(OS$16&lt;='様式３（療養者名簿）（⑤の場合）'!$W35,1,0),0),0)</f>
        <v>0</v>
      </c>
      <c r="OT26" s="139">
        <f>IF(OT$16-'様式３（療養者名簿）（⑤の場合）'!$O35+1&lt;=15,IF(OT$16&gt;='様式３（療養者名簿）（⑤の場合）'!$O35,IF(OT$16&lt;='様式３（療養者名簿）（⑤の場合）'!$W35,1,0),0),0)</f>
        <v>0</v>
      </c>
      <c r="OU26" s="139">
        <f>IF(OU$16-'様式３（療養者名簿）（⑤の場合）'!$O35+1&lt;=15,IF(OU$16&gt;='様式３（療養者名簿）（⑤の場合）'!$O35,IF(OU$16&lt;='様式３（療養者名簿）（⑤の場合）'!$W35,1,0),0),0)</f>
        <v>0</v>
      </c>
      <c r="OV26" s="139">
        <f>IF(OV$16-'様式３（療養者名簿）（⑤の場合）'!$O35+1&lt;=15,IF(OV$16&gt;='様式３（療養者名簿）（⑤の場合）'!$O35,IF(OV$16&lt;='様式３（療養者名簿）（⑤の場合）'!$W35,1,0),0),0)</f>
        <v>0</v>
      </c>
      <c r="OW26" s="139">
        <f>IF(OW$16-'様式３（療養者名簿）（⑤の場合）'!$O35+1&lt;=15,IF(OW$16&gt;='様式３（療養者名簿）（⑤の場合）'!$O35,IF(OW$16&lt;='様式３（療養者名簿）（⑤の場合）'!$W35,1,0),0),0)</f>
        <v>0</v>
      </c>
      <c r="OX26" s="139">
        <f>IF(OX$16-'様式３（療養者名簿）（⑤の場合）'!$O35+1&lt;=15,IF(OX$16&gt;='様式３（療養者名簿）（⑤の場合）'!$O35,IF(OX$16&lt;='様式３（療養者名簿）（⑤の場合）'!$W35,1,0),0),0)</f>
        <v>0</v>
      </c>
      <c r="OY26" s="139">
        <f>IF(OY$16-'様式３（療養者名簿）（⑤の場合）'!$O35+1&lt;=15,IF(OY$16&gt;='様式３（療養者名簿）（⑤の場合）'!$O35,IF(OY$16&lt;='様式３（療養者名簿）（⑤の場合）'!$W35,1,0),0),0)</f>
        <v>0</v>
      </c>
      <c r="OZ26" s="139">
        <f>IF(OZ$16-'様式３（療養者名簿）（⑤の場合）'!$O35+1&lt;=15,IF(OZ$16&gt;='様式３（療養者名簿）（⑤の場合）'!$O35,IF(OZ$16&lt;='様式３（療養者名簿）（⑤の場合）'!$W35,1,0),0),0)</f>
        <v>0</v>
      </c>
      <c r="PA26" s="139">
        <f>IF(PA$16-'様式３（療養者名簿）（⑤の場合）'!$O35+1&lt;=15,IF(PA$16&gt;='様式３（療養者名簿）（⑤の場合）'!$O35,IF(PA$16&lt;='様式３（療養者名簿）（⑤の場合）'!$W35,1,0),0),0)</f>
        <v>0</v>
      </c>
      <c r="PB26" s="139">
        <f>IF(PB$16-'様式３（療養者名簿）（⑤の場合）'!$O35+1&lt;=15,IF(PB$16&gt;='様式３（療養者名簿）（⑤の場合）'!$O35,IF(PB$16&lt;='様式３（療養者名簿）（⑤の場合）'!$W35,1,0),0),0)</f>
        <v>0</v>
      </c>
      <c r="PC26" s="139">
        <f>IF(PC$16-'様式３（療養者名簿）（⑤の場合）'!$O35+1&lt;=15,IF(PC$16&gt;='様式３（療養者名簿）（⑤の場合）'!$O35,IF(PC$16&lt;='様式３（療養者名簿）（⑤の場合）'!$W35,1,0),0),0)</f>
        <v>0</v>
      </c>
      <c r="PD26" s="139">
        <f>IF(PD$16-'様式３（療養者名簿）（⑤の場合）'!$O35+1&lt;=15,IF(PD$16&gt;='様式３（療養者名簿）（⑤の場合）'!$O35,IF(PD$16&lt;='様式３（療養者名簿）（⑤の場合）'!$W35,1,0),0),0)</f>
        <v>0</v>
      </c>
      <c r="PE26" s="139">
        <f>IF(PE$16-'様式３（療養者名簿）（⑤の場合）'!$O35+1&lt;=15,IF(PE$16&gt;='様式３（療養者名簿）（⑤の場合）'!$O35,IF(PE$16&lt;='様式３（療養者名簿）（⑤の場合）'!$W35,1,0),0),0)</f>
        <v>0</v>
      </c>
      <c r="PF26" s="139">
        <f>IF(PF$16-'様式３（療養者名簿）（⑤の場合）'!$O35+1&lt;=15,IF(PF$16&gt;='様式３（療養者名簿）（⑤の場合）'!$O35,IF(PF$16&lt;='様式３（療養者名簿）（⑤の場合）'!$W35,1,0),0),0)</f>
        <v>0</v>
      </c>
      <c r="PG26" s="139">
        <f>IF(PG$16-'様式３（療養者名簿）（⑤の場合）'!$O35+1&lt;=15,IF(PG$16&gt;='様式３（療養者名簿）（⑤の場合）'!$O35,IF(PG$16&lt;='様式３（療養者名簿）（⑤の場合）'!$W35,1,0),0),0)</f>
        <v>0</v>
      </c>
      <c r="PH26" s="139">
        <f>IF(PH$16-'様式３（療養者名簿）（⑤の場合）'!$O35+1&lt;=15,IF(PH$16&gt;='様式３（療養者名簿）（⑤の場合）'!$O35,IF(PH$16&lt;='様式３（療養者名簿）（⑤の場合）'!$W35,1,0),0),0)</f>
        <v>0</v>
      </c>
      <c r="PI26" s="139">
        <f>IF(PI$16-'様式３（療養者名簿）（⑤の場合）'!$O35+1&lt;=15,IF(PI$16&gt;='様式３（療養者名簿）（⑤の場合）'!$O35,IF(PI$16&lt;='様式３（療養者名簿）（⑤の場合）'!$W35,1,0),0),0)</f>
        <v>0</v>
      </c>
      <c r="PJ26" s="139">
        <f>IF(PJ$16-'様式３（療養者名簿）（⑤の場合）'!$O35+1&lt;=15,IF(PJ$16&gt;='様式３（療養者名簿）（⑤の場合）'!$O35,IF(PJ$16&lt;='様式３（療養者名簿）（⑤の場合）'!$W35,1,0),0),0)</f>
        <v>0</v>
      </c>
      <c r="PK26" s="139">
        <f>IF(PK$16-'様式３（療養者名簿）（⑤の場合）'!$O35+1&lt;=15,IF(PK$16&gt;='様式３（療養者名簿）（⑤の場合）'!$O35,IF(PK$16&lt;='様式３（療養者名簿）（⑤の場合）'!$W35,1,0),0),0)</f>
        <v>0</v>
      </c>
      <c r="PL26" s="139">
        <f>IF(PL$16-'様式３（療養者名簿）（⑤の場合）'!$O35+1&lt;=15,IF(PL$16&gt;='様式３（療養者名簿）（⑤の場合）'!$O35,IF(PL$16&lt;='様式３（療養者名簿）（⑤の場合）'!$W35,1,0),0),0)</f>
        <v>0</v>
      </c>
      <c r="PM26" s="139">
        <f>IF(PM$16-'様式３（療養者名簿）（⑤の場合）'!$O35+1&lt;=15,IF(PM$16&gt;='様式３（療養者名簿）（⑤の場合）'!$O35,IF(PM$16&lt;='様式３（療養者名簿）（⑤の場合）'!$W35,1,0),0),0)</f>
        <v>0</v>
      </c>
      <c r="PN26" s="139">
        <f>IF(PN$16-'様式３（療養者名簿）（⑤の場合）'!$O35+1&lt;=15,IF(PN$16&gt;='様式３（療養者名簿）（⑤の場合）'!$O35,IF(PN$16&lt;='様式３（療養者名簿）（⑤の場合）'!$W35,1,0),0),0)</f>
        <v>0</v>
      </c>
      <c r="PO26" s="139">
        <f>IF(PO$16-'様式３（療養者名簿）（⑤の場合）'!$O35+1&lt;=15,IF(PO$16&gt;='様式３（療養者名簿）（⑤の場合）'!$O35,IF(PO$16&lt;='様式３（療養者名簿）（⑤の場合）'!$W35,1,0),0),0)</f>
        <v>0</v>
      </c>
      <c r="PP26" s="139">
        <f>IF(PP$16-'様式３（療養者名簿）（⑤の場合）'!$O35+1&lt;=15,IF(PP$16&gt;='様式３（療養者名簿）（⑤の場合）'!$O35,IF(PP$16&lt;='様式３（療養者名簿）（⑤の場合）'!$W35,1,0),0),0)</f>
        <v>0</v>
      </c>
      <c r="PQ26" s="139">
        <f>IF(PQ$16-'様式３（療養者名簿）（⑤の場合）'!$O35+1&lt;=15,IF(PQ$16&gt;='様式３（療養者名簿）（⑤の場合）'!$O35,IF(PQ$16&lt;='様式３（療養者名簿）（⑤の場合）'!$W35,1,0),0),0)</f>
        <v>0</v>
      </c>
      <c r="PR26" s="139">
        <f>IF(PR$16-'様式３（療養者名簿）（⑤の場合）'!$O35+1&lt;=15,IF(PR$16&gt;='様式３（療養者名簿）（⑤の場合）'!$O35,IF(PR$16&lt;='様式３（療養者名簿）（⑤の場合）'!$W35,1,0),0),0)</f>
        <v>0</v>
      </c>
      <c r="PS26" s="139">
        <f>IF(PS$16-'様式３（療養者名簿）（⑤の場合）'!$O35+1&lt;=15,IF(PS$16&gt;='様式３（療養者名簿）（⑤の場合）'!$O35,IF(PS$16&lt;='様式３（療養者名簿）（⑤の場合）'!$W35,1,0),0),0)</f>
        <v>0</v>
      </c>
      <c r="PT26" s="139">
        <f>IF(PT$16-'様式３（療養者名簿）（⑤の場合）'!$O35+1&lt;=15,IF(PT$16&gt;='様式３（療養者名簿）（⑤の場合）'!$O35,IF(PT$16&lt;='様式３（療養者名簿）（⑤の場合）'!$W35,1,0),0),0)</f>
        <v>0</v>
      </c>
    </row>
    <row r="27" spans="1:441" s="30" customFormat="1" ht="42" customHeight="1">
      <c r="A27" s="129">
        <f>'様式３（療養者名簿）（⑤の場合）'!C36</f>
        <v>0</v>
      </c>
      <c r="B27" s="139">
        <f>IF(B$16-'様式３（療養者名簿）（⑤の場合）'!$O36+1&lt;=15,IF(B$16&gt;='様式３（療養者名簿）（⑤の場合）'!$O36,IF(B$16&lt;='様式３（療養者名簿）（⑤の場合）'!$W36,1,0),0),0)</f>
        <v>0</v>
      </c>
      <c r="C27" s="139">
        <f>IF(C$16-'様式３（療養者名簿）（⑤の場合）'!$O36+1&lt;=15,IF(C$16&gt;='様式３（療養者名簿）（⑤の場合）'!$O36,IF(C$16&lt;='様式３（療養者名簿）（⑤の場合）'!$W36,1,0),0),0)</f>
        <v>0</v>
      </c>
      <c r="D27" s="139">
        <f>IF(D$16-'様式３（療養者名簿）（⑤の場合）'!$O36+1&lt;=15,IF(D$16&gt;='様式３（療養者名簿）（⑤の場合）'!$O36,IF(D$16&lt;='様式３（療養者名簿）（⑤の場合）'!$W36,1,0),0),0)</f>
        <v>0</v>
      </c>
      <c r="E27" s="139">
        <f>IF(E$16-'様式３（療養者名簿）（⑤の場合）'!$O36+1&lt;=15,IF(E$16&gt;='様式３（療養者名簿）（⑤の場合）'!$O36,IF(E$16&lt;='様式３（療養者名簿）（⑤の場合）'!$W36,1,0),0),0)</f>
        <v>0</v>
      </c>
      <c r="F27" s="139">
        <f>IF(F$16-'様式３（療養者名簿）（⑤の場合）'!$O36+1&lt;=15,IF(F$16&gt;='様式３（療養者名簿）（⑤の場合）'!$O36,IF(F$16&lt;='様式３（療養者名簿）（⑤の場合）'!$W36,1,0),0),0)</f>
        <v>0</v>
      </c>
      <c r="G27" s="139">
        <f>IF(G$16-'様式３（療養者名簿）（⑤の場合）'!$O36+1&lt;=15,IF(G$16&gt;='様式３（療養者名簿）（⑤の場合）'!$O36,IF(G$16&lt;='様式３（療養者名簿）（⑤の場合）'!$W36,1,0),0),0)</f>
        <v>0</v>
      </c>
      <c r="H27" s="139">
        <f>IF(H$16-'様式３（療養者名簿）（⑤の場合）'!$O36+1&lt;=15,IF(H$16&gt;='様式３（療養者名簿）（⑤の場合）'!$O36,IF(H$16&lt;='様式３（療養者名簿）（⑤の場合）'!$W36,1,0),0),0)</f>
        <v>0</v>
      </c>
      <c r="I27" s="139">
        <f>IF(I$16-'様式３（療養者名簿）（⑤の場合）'!$O36+1&lt;=15,IF(I$16&gt;='様式３（療養者名簿）（⑤の場合）'!$O36,IF(I$16&lt;='様式３（療養者名簿）（⑤の場合）'!$W36,1,0),0),0)</f>
        <v>0</v>
      </c>
      <c r="J27" s="139">
        <f>IF(J$16-'様式３（療養者名簿）（⑤の場合）'!$O36+1&lt;=15,IF(J$16&gt;='様式３（療養者名簿）（⑤の場合）'!$O36,IF(J$16&lt;='様式３（療養者名簿）（⑤の場合）'!$W36,1,0),0),0)</f>
        <v>0</v>
      </c>
      <c r="K27" s="139">
        <f>IF(K$16-'様式３（療養者名簿）（⑤の場合）'!$O36+1&lt;=15,IF(K$16&gt;='様式３（療養者名簿）（⑤の場合）'!$O36,IF(K$16&lt;='様式３（療養者名簿）（⑤の場合）'!$W36,1,0),0),0)</f>
        <v>0</v>
      </c>
      <c r="L27" s="139">
        <f>IF(L$16-'様式３（療養者名簿）（⑤の場合）'!$O36+1&lt;=15,IF(L$16&gt;='様式３（療養者名簿）（⑤の場合）'!$O36,IF(L$16&lt;='様式３（療養者名簿）（⑤の場合）'!$W36,1,0),0),0)</f>
        <v>0</v>
      </c>
      <c r="M27" s="139">
        <f>IF(M$16-'様式３（療養者名簿）（⑤の場合）'!$O36+1&lt;=15,IF(M$16&gt;='様式３（療養者名簿）（⑤の場合）'!$O36,IF(M$16&lt;='様式３（療養者名簿）（⑤の場合）'!$W36,1,0),0),0)</f>
        <v>0</v>
      </c>
      <c r="N27" s="139">
        <f>IF(N$16-'様式３（療養者名簿）（⑤の場合）'!$O36+1&lt;=15,IF(N$16&gt;='様式３（療養者名簿）（⑤の場合）'!$O36,IF(N$16&lt;='様式３（療養者名簿）（⑤の場合）'!$W36,1,0),0),0)</f>
        <v>0</v>
      </c>
      <c r="O27" s="139">
        <f>IF(O$16-'様式３（療養者名簿）（⑤の場合）'!$O36+1&lt;=15,IF(O$16&gt;='様式３（療養者名簿）（⑤の場合）'!$O36,IF(O$16&lt;='様式３（療養者名簿）（⑤の場合）'!$W36,1,0),0),0)</f>
        <v>0</v>
      </c>
      <c r="P27" s="139">
        <f>IF(P$16-'様式３（療養者名簿）（⑤の場合）'!$O36+1&lt;=15,IF(P$16&gt;='様式３（療養者名簿）（⑤の場合）'!$O36,IF(P$16&lt;='様式３（療養者名簿）（⑤の場合）'!$W36,1,0),0),0)</f>
        <v>0</v>
      </c>
      <c r="Q27" s="139">
        <f>IF(Q$16-'様式３（療養者名簿）（⑤の場合）'!$O36+1&lt;=15,IF(Q$16&gt;='様式３（療養者名簿）（⑤の場合）'!$O36,IF(Q$16&lt;='様式３（療養者名簿）（⑤の場合）'!$W36,1,0),0),0)</f>
        <v>0</v>
      </c>
      <c r="R27" s="139">
        <f>IF(R$16-'様式３（療養者名簿）（⑤の場合）'!$O36+1&lt;=15,IF(R$16&gt;='様式３（療養者名簿）（⑤の場合）'!$O36,IF(R$16&lt;='様式３（療養者名簿）（⑤の場合）'!$W36,1,0),0),0)</f>
        <v>0</v>
      </c>
      <c r="S27" s="139">
        <f>IF(S$16-'様式３（療養者名簿）（⑤の場合）'!$O36+1&lt;=15,IF(S$16&gt;='様式３（療養者名簿）（⑤の場合）'!$O36,IF(S$16&lt;='様式３（療養者名簿）（⑤の場合）'!$W36,1,0),0),0)</f>
        <v>0</v>
      </c>
      <c r="T27" s="139">
        <f>IF(T$16-'様式３（療養者名簿）（⑤の場合）'!$O36+1&lt;=15,IF(T$16&gt;='様式３（療養者名簿）（⑤の場合）'!$O36,IF(T$16&lt;='様式３（療養者名簿）（⑤の場合）'!$W36,1,0),0),0)</f>
        <v>0</v>
      </c>
      <c r="U27" s="139">
        <f>IF(U$16-'様式３（療養者名簿）（⑤の場合）'!$O36+1&lt;=15,IF(U$16&gt;='様式３（療養者名簿）（⑤の場合）'!$O36,IF(U$16&lt;='様式３（療養者名簿）（⑤の場合）'!$W36,1,0),0),0)</f>
        <v>0</v>
      </c>
      <c r="V27" s="139">
        <f>IF(V$16-'様式３（療養者名簿）（⑤の場合）'!$O36+1&lt;=15,IF(V$16&gt;='様式３（療養者名簿）（⑤の場合）'!$O36,IF(V$16&lt;='様式３（療養者名簿）（⑤の場合）'!$W36,1,0),0),0)</f>
        <v>0</v>
      </c>
      <c r="W27" s="139">
        <f>IF(W$16-'様式３（療養者名簿）（⑤の場合）'!$O36+1&lt;=15,IF(W$16&gt;='様式３（療養者名簿）（⑤の場合）'!$O36,IF(W$16&lt;='様式３（療養者名簿）（⑤の場合）'!$W36,1,0),0),0)</f>
        <v>0</v>
      </c>
      <c r="X27" s="139">
        <f>IF(X$16-'様式３（療養者名簿）（⑤の場合）'!$O36+1&lt;=15,IF(X$16&gt;='様式３（療養者名簿）（⑤の場合）'!$O36,IF(X$16&lt;='様式３（療養者名簿）（⑤の場合）'!$W36,1,0),0),0)</f>
        <v>0</v>
      </c>
      <c r="Y27" s="139">
        <f>IF(Y$16-'様式３（療養者名簿）（⑤の場合）'!$O36+1&lt;=15,IF(Y$16&gt;='様式３（療養者名簿）（⑤の場合）'!$O36,IF(Y$16&lt;='様式３（療養者名簿）（⑤の場合）'!$W36,1,0),0),0)</f>
        <v>0</v>
      </c>
      <c r="Z27" s="139">
        <f>IF(Z$16-'様式３（療養者名簿）（⑤の場合）'!$O36+1&lt;=15,IF(Z$16&gt;='様式３（療養者名簿）（⑤の場合）'!$O36,IF(Z$16&lt;='様式３（療養者名簿）（⑤の場合）'!$W36,1,0),0),0)</f>
        <v>0</v>
      </c>
      <c r="AA27" s="139">
        <f>IF(AA$16-'様式３（療養者名簿）（⑤の場合）'!$O36+1&lt;=15,IF(AA$16&gt;='様式３（療養者名簿）（⑤の場合）'!$O36,IF(AA$16&lt;='様式３（療養者名簿）（⑤の場合）'!$W36,1,0),0),0)</f>
        <v>0</v>
      </c>
      <c r="AB27" s="139">
        <f>IF(AB$16-'様式３（療養者名簿）（⑤の場合）'!$O36+1&lt;=15,IF(AB$16&gt;='様式３（療養者名簿）（⑤の場合）'!$O36,IF(AB$16&lt;='様式３（療養者名簿）（⑤の場合）'!$W36,1,0),0),0)</f>
        <v>0</v>
      </c>
      <c r="AC27" s="139">
        <f>IF(AC$16-'様式３（療養者名簿）（⑤の場合）'!$O36+1&lt;=15,IF(AC$16&gt;='様式３（療養者名簿）（⑤の場合）'!$O36,IF(AC$16&lt;='様式３（療養者名簿）（⑤の場合）'!$W36,1,0),0),0)</f>
        <v>0</v>
      </c>
      <c r="AD27" s="139">
        <f>IF(AD$16-'様式３（療養者名簿）（⑤の場合）'!$O36+1&lt;=15,IF(AD$16&gt;='様式３（療養者名簿）（⑤の場合）'!$O36,IF(AD$16&lt;='様式３（療養者名簿）（⑤の場合）'!$W36,1,0),0),0)</f>
        <v>0</v>
      </c>
      <c r="AE27" s="139">
        <f>IF(AE$16-'様式３（療養者名簿）（⑤の場合）'!$O36+1&lt;=15,IF(AE$16&gt;='様式３（療養者名簿）（⑤の場合）'!$O36,IF(AE$16&lt;='様式３（療養者名簿）（⑤の場合）'!$W36,1,0),0),0)</f>
        <v>0</v>
      </c>
      <c r="AF27" s="139">
        <f>IF(AF$16-'様式３（療養者名簿）（⑤の場合）'!$O36+1&lt;=15,IF(AF$16&gt;='様式３（療養者名簿）（⑤の場合）'!$O36,IF(AF$16&lt;='様式３（療養者名簿）（⑤の場合）'!$W36,1,0),0),0)</f>
        <v>0</v>
      </c>
      <c r="AG27" s="139">
        <f>IF(AG$16-'様式３（療養者名簿）（⑤の場合）'!$O36+1&lt;=15,IF(AG$16&gt;='様式３（療養者名簿）（⑤の場合）'!$O36,IF(AG$16&lt;='様式３（療養者名簿）（⑤の場合）'!$W36,1,0),0),0)</f>
        <v>0</v>
      </c>
      <c r="AH27" s="139">
        <f>IF(AH$16-'様式３（療養者名簿）（⑤の場合）'!$O36+1&lt;=15,IF(AH$16&gt;='様式３（療養者名簿）（⑤の場合）'!$O36,IF(AH$16&lt;='様式３（療養者名簿）（⑤の場合）'!$W36,1,0),0),0)</f>
        <v>0</v>
      </c>
      <c r="AI27" s="139">
        <f>IF(AI$16-'様式３（療養者名簿）（⑤の場合）'!$O36+1&lt;=15,IF(AI$16&gt;='様式３（療養者名簿）（⑤の場合）'!$O36,IF(AI$16&lt;='様式３（療養者名簿）（⑤の場合）'!$W36,1,0),0),0)</f>
        <v>0</v>
      </c>
      <c r="AJ27" s="139">
        <f>IF(AJ$16-'様式３（療養者名簿）（⑤の場合）'!$O36+1&lt;=15,IF(AJ$16&gt;='様式３（療養者名簿）（⑤の場合）'!$O36,IF(AJ$16&lt;='様式３（療養者名簿）（⑤の場合）'!$W36,1,0),0),0)</f>
        <v>0</v>
      </c>
      <c r="AK27" s="139">
        <f>IF(AK$16-'様式３（療養者名簿）（⑤の場合）'!$O36+1&lt;=15,IF(AK$16&gt;='様式３（療養者名簿）（⑤の場合）'!$O36,IF(AK$16&lt;='様式３（療養者名簿）（⑤の場合）'!$W36,1,0),0),0)</f>
        <v>0</v>
      </c>
      <c r="AL27" s="139">
        <f>IF(AL$16-'様式３（療養者名簿）（⑤の場合）'!$O36+1&lt;=15,IF(AL$16&gt;='様式３（療養者名簿）（⑤の場合）'!$O36,IF(AL$16&lt;='様式３（療養者名簿）（⑤の場合）'!$W36,1,0),0),0)</f>
        <v>0</v>
      </c>
      <c r="AM27" s="139">
        <f>IF(AM$16-'様式３（療養者名簿）（⑤の場合）'!$O36+1&lt;=15,IF(AM$16&gt;='様式３（療養者名簿）（⑤の場合）'!$O36,IF(AM$16&lt;='様式３（療養者名簿）（⑤の場合）'!$W36,1,0),0),0)</f>
        <v>0</v>
      </c>
      <c r="AN27" s="139">
        <f>IF(AN$16-'様式３（療養者名簿）（⑤の場合）'!$O36+1&lt;=15,IF(AN$16&gt;='様式３（療養者名簿）（⑤の場合）'!$O36,IF(AN$16&lt;='様式３（療養者名簿）（⑤の場合）'!$W36,1,0),0),0)</f>
        <v>0</v>
      </c>
      <c r="AO27" s="139">
        <f>IF(AO$16-'様式３（療養者名簿）（⑤の場合）'!$O36+1&lt;=15,IF(AO$16&gt;='様式３（療養者名簿）（⑤の場合）'!$O36,IF(AO$16&lt;='様式３（療養者名簿）（⑤の場合）'!$W36,1,0),0),0)</f>
        <v>0</v>
      </c>
      <c r="AP27" s="139">
        <f>IF(AP$16-'様式３（療養者名簿）（⑤の場合）'!$O36+1&lt;=15,IF(AP$16&gt;='様式３（療養者名簿）（⑤の場合）'!$O36,IF(AP$16&lt;='様式３（療養者名簿）（⑤の場合）'!$W36,1,0),0),0)</f>
        <v>0</v>
      </c>
      <c r="AQ27" s="139">
        <f>IF(AQ$16-'様式３（療養者名簿）（⑤の場合）'!$O36+1&lt;=15,IF(AQ$16&gt;='様式３（療養者名簿）（⑤の場合）'!$O36,IF(AQ$16&lt;='様式３（療養者名簿）（⑤の場合）'!$W36,1,0),0),0)</f>
        <v>0</v>
      </c>
      <c r="AR27" s="139">
        <f>IF(AR$16-'様式３（療養者名簿）（⑤の場合）'!$O36+1&lt;=15,IF(AR$16&gt;='様式３（療養者名簿）（⑤の場合）'!$O36,IF(AR$16&lt;='様式３（療養者名簿）（⑤の場合）'!$W36,1,0),0),0)</f>
        <v>0</v>
      </c>
      <c r="AS27" s="139">
        <f>IF(AS$16-'様式３（療養者名簿）（⑤の場合）'!$O36+1&lt;=15,IF(AS$16&gt;='様式３（療養者名簿）（⑤の場合）'!$O36,IF(AS$16&lt;='様式３（療養者名簿）（⑤の場合）'!$W36,1,0),0),0)</f>
        <v>0</v>
      </c>
      <c r="AT27" s="139">
        <f>IF(AT$16-'様式３（療養者名簿）（⑤の場合）'!$O36+1&lt;=15,IF(AT$16&gt;='様式３（療養者名簿）（⑤の場合）'!$O36,IF(AT$16&lt;='様式３（療養者名簿）（⑤の場合）'!$W36,1,0),0),0)</f>
        <v>0</v>
      </c>
      <c r="AU27" s="139">
        <f>IF(AU$16-'様式３（療養者名簿）（⑤の場合）'!$O36+1&lt;=15,IF(AU$16&gt;='様式３（療養者名簿）（⑤の場合）'!$O36,IF(AU$16&lt;='様式３（療養者名簿）（⑤の場合）'!$W36,1,0),0),0)</f>
        <v>0</v>
      </c>
      <c r="AV27" s="139">
        <f>IF(AV$16-'様式３（療養者名簿）（⑤の場合）'!$O36+1&lt;=15,IF(AV$16&gt;='様式３（療養者名簿）（⑤の場合）'!$O36,IF(AV$16&lt;='様式３（療養者名簿）（⑤の場合）'!$W36,1,0),0),0)</f>
        <v>0</v>
      </c>
      <c r="AW27" s="139">
        <f>IF(AW$16-'様式３（療養者名簿）（⑤の場合）'!$O36+1&lt;=15,IF(AW$16&gt;='様式３（療養者名簿）（⑤の場合）'!$O36,IF(AW$16&lt;='様式３（療養者名簿）（⑤の場合）'!$W36,1,0),0),0)</f>
        <v>0</v>
      </c>
      <c r="AX27" s="139">
        <f>IF(AX$16-'様式３（療養者名簿）（⑤の場合）'!$O36+1&lt;=15,IF(AX$16&gt;='様式３（療養者名簿）（⑤の場合）'!$O36,IF(AX$16&lt;='様式３（療養者名簿）（⑤の場合）'!$W36,1,0),0),0)</f>
        <v>0</v>
      </c>
      <c r="AY27" s="139">
        <f>IF(AY$16-'様式３（療養者名簿）（⑤の場合）'!$O36+1&lt;=15,IF(AY$16&gt;='様式３（療養者名簿）（⑤の場合）'!$O36,IF(AY$16&lt;='様式３（療養者名簿）（⑤の場合）'!$W36,1,0),0),0)</f>
        <v>0</v>
      </c>
      <c r="AZ27" s="139">
        <f>IF(AZ$16-'様式３（療養者名簿）（⑤の場合）'!$O36+1&lt;=15,IF(AZ$16&gt;='様式３（療養者名簿）（⑤の場合）'!$O36,IF(AZ$16&lt;='様式３（療養者名簿）（⑤の場合）'!$W36,1,0),0),0)</f>
        <v>0</v>
      </c>
      <c r="BA27" s="139">
        <f>IF(BA$16-'様式３（療養者名簿）（⑤の場合）'!$O36+1&lt;=15,IF(BA$16&gt;='様式３（療養者名簿）（⑤の場合）'!$O36,IF(BA$16&lt;='様式３（療養者名簿）（⑤の場合）'!$W36,1,0),0),0)</f>
        <v>0</v>
      </c>
      <c r="BB27" s="139">
        <f>IF(BB$16-'様式３（療養者名簿）（⑤の場合）'!$O36+1&lt;=15,IF(BB$16&gt;='様式３（療養者名簿）（⑤の場合）'!$O36,IF(BB$16&lt;='様式３（療養者名簿）（⑤の場合）'!$W36,1,0),0),0)</f>
        <v>0</v>
      </c>
      <c r="BC27" s="139">
        <f>IF(BC$16-'様式３（療養者名簿）（⑤の場合）'!$O36+1&lt;=15,IF(BC$16&gt;='様式３（療養者名簿）（⑤の場合）'!$O36,IF(BC$16&lt;='様式３（療養者名簿）（⑤の場合）'!$W36,1,0),0),0)</f>
        <v>0</v>
      </c>
      <c r="BD27" s="139">
        <f>IF(BD$16-'様式３（療養者名簿）（⑤の場合）'!$O36+1&lt;=15,IF(BD$16&gt;='様式３（療養者名簿）（⑤の場合）'!$O36,IF(BD$16&lt;='様式３（療養者名簿）（⑤の場合）'!$W36,1,0),0),0)</f>
        <v>0</v>
      </c>
      <c r="BE27" s="139">
        <f>IF(BE$16-'様式３（療養者名簿）（⑤の場合）'!$O36+1&lt;=15,IF(BE$16&gt;='様式３（療養者名簿）（⑤の場合）'!$O36,IF(BE$16&lt;='様式３（療養者名簿）（⑤の場合）'!$W36,1,0),0),0)</f>
        <v>0</v>
      </c>
      <c r="BF27" s="139">
        <f>IF(BF$16-'様式３（療養者名簿）（⑤の場合）'!$O36+1&lt;=15,IF(BF$16&gt;='様式３（療養者名簿）（⑤の場合）'!$O36,IF(BF$16&lt;='様式３（療養者名簿）（⑤の場合）'!$W36,1,0),0),0)</f>
        <v>0</v>
      </c>
      <c r="BG27" s="139">
        <f>IF(BG$16-'様式３（療養者名簿）（⑤の場合）'!$O36+1&lt;=15,IF(BG$16&gt;='様式３（療養者名簿）（⑤の場合）'!$O36,IF(BG$16&lt;='様式３（療養者名簿）（⑤の場合）'!$W36,1,0),0),0)</f>
        <v>0</v>
      </c>
      <c r="BH27" s="139">
        <f>IF(BH$16-'様式３（療養者名簿）（⑤の場合）'!$O36+1&lt;=15,IF(BH$16&gt;='様式３（療養者名簿）（⑤の場合）'!$O36,IF(BH$16&lt;='様式３（療養者名簿）（⑤の場合）'!$W36,1,0),0),0)</f>
        <v>0</v>
      </c>
      <c r="BI27" s="139">
        <f>IF(BI$16-'様式３（療養者名簿）（⑤の場合）'!$O36+1&lt;=15,IF(BI$16&gt;='様式３（療養者名簿）（⑤の場合）'!$O36,IF(BI$16&lt;='様式３（療養者名簿）（⑤の場合）'!$W36,1,0),0),0)</f>
        <v>0</v>
      </c>
      <c r="BJ27" s="139">
        <f>IF(BJ$16-'様式３（療養者名簿）（⑤の場合）'!$O36+1&lt;=15,IF(BJ$16&gt;='様式３（療養者名簿）（⑤の場合）'!$O36,IF(BJ$16&lt;='様式３（療養者名簿）（⑤の場合）'!$W36,1,0),0),0)</f>
        <v>0</v>
      </c>
      <c r="BK27" s="139">
        <f>IF(BK$16-'様式３（療養者名簿）（⑤の場合）'!$O36+1&lt;=15,IF(BK$16&gt;='様式３（療養者名簿）（⑤の場合）'!$O36,IF(BK$16&lt;='様式３（療養者名簿）（⑤の場合）'!$W36,1,0),0),0)</f>
        <v>0</v>
      </c>
      <c r="BL27" s="139">
        <f>IF(BL$16-'様式３（療養者名簿）（⑤の場合）'!$O36+1&lt;=15,IF(BL$16&gt;='様式３（療養者名簿）（⑤の場合）'!$O36,IF(BL$16&lt;='様式３（療養者名簿）（⑤の場合）'!$W36,1,0),0),0)</f>
        <v>0</v>
      </c>
      <c r="BM27" s="139">
        <f>IF(BM$16-'様式３（療養者名簿）（⑤の場合）'!$O36+1&lt;=15,IF(BM$16&gt;='様式３（療養者名簿）（⑤の場合）'!$O36,IF(BM$16&lt;='様式３（療養者名簿）（⑤の場合）'!$W36,1,0),0),0)</f>
        <v>0</v>
      </c>
      <c r="BN27" s="139">
        <f>IF(BN$16-'様式３（療養者名簿）（⑤の場合）'!$O36+1&lt;=15,IF(BN$16&gt;='様式３（療養者名簿）（⑤の場合）'!$O36,IF(BN$16&lt;='様式３（療養者名簿）（⑤の場合）'!$W36,1,0),0),0)</f>
        <v>0</v>
      </c>
      <c r="BO27" s="139">
        <f>IF(BO$16-'様式３（療養者名簿）（⑤の場合）'!$O36+1&lt;=15,IF(BO$16&gt;='様式３（療養者名簿）（⑤の場合）'!$O36,IF(BO$16&lt;='様式３（療養者名簿）（⑤の場合）'!$W36,1,0),0),0)</f>
        <v>0</v>
      </c>
      <c r="BP27" s="139">
        <f>IF(BP$16-'様式３（療養者名簿）（⑤の場合）'!$O36+1&lt;=15,IF(BP$16&gt;='様式３（療養者名簿）（⑤の場合）'!$O36,IF(BP$16&lt;='様式３（療養者名簿）（⑤の場合）'!$W36,1,0),0),0)</f>
        <v>0</v>
      </c>
      <c r="BQ27" s="139">
        <f>IF(BQ$16-'様式３（療養者名簿）（⑤の場合）'!$O36+1&lt;=15,IF(BQ$16&gt;='様式３（療養者名簿）（⑤の場合）'!$O36,IF(BQ$16&lt;='様式３（療養者名簿）（⑤の場合）'!$W36,1,0),0),0)</f>
        <v>0</v>
      </c>
      <c r="BR27" s="139">
        <f>IF(BR$16-'様式３（療養者名簿）（⑤の場合）'!$O36+1&lt;=15,IF(BR$16&gt;='様式３（療養者名簿）（⑤の場合）'!$O36,IF(BR$16&lt;='様式３（療養者名簿）（⑤の場合）'!$W36,1,0),0),0)</f>
        <v>0</v>
      </c>
      <c r="BS27" s="139">
        <f>IF(BS$16-'様式３（療養者名簿）（⑤の場合）'!$O36+1&lt;=15,IF(BS$16&gt;='様式３（療養者名簿）（⑤の場合）'!$O36,IF(BS$16&lt;='様式３（療養者名簿）（⑤の場合）'!$W36,1,0),0),0)</f>
        <v>0</v>
      </c>
      <c r="BT27" s="139">
        <f>IF(BT$16-'様式３（療養者名簿）（⑤の場合）'!$O36+1&lt;=15,IF(BT$16&gt;='様式３（療養者名簿）（⑤の場合）'!$O36,IF(BT$16&lt;='様式３（療養者名簿）（⑤の場合）'!$W36,1,0),0),0)</f>
        <v>0</v>
      </c>
      <c r="BU27" s="139">
        <f>IF(BU$16-'様式３（療養者名簿）（⑤の場合）'!$O36+1&lt;=15,IF(BU$16&gt;='様式３（療養者名簿）（⑤の場合）'!$O36,IF(BU$16&lt;='様式３（療養者名簿）（⑤の場合）'!$W36,1,0),0),0)</f>
        <v>0</v>
      </c>
      <c r="BV27" s="139">
        <f>IF(BV$16-'様式３（療養者名簿）（⑤の場合）'!$O36+1&lt;=15,IF(BV$16&gt;='様式３（療養者名簿）（⑤の場合）'!$O36,IF(BV$16&lt;='様式３（療養者名簿）（⑤の場合）'!$W36,1,0),0),0)</f>
        <v>0</v>
      </c>
      <c r="BW27" s="139">
        <f>IF(BW$16-'様式３（療養者名簿）（⑤の場合）'!$O36+1&lt;=15,IF(BW$16&gt;='様式３（療養者名簿）（⑤の場合）'!$O36,IF(BW$16&lt;='様式３（療養者名簿）（⑤の場合）'!$W36,1,0),0),0)</f>
        <v>0</v>
      </c>
      <c r="BX27" s="139">
        <f>IF(BX$16-'様式３（療養者名簿）（⑤の場合）'!$O36+1&lt;=15,IF(BX$16&gt;='様式３（療養者名簿）（⑤の場合）'!$O36,IF(BX$16&lt;='様式３（療養者名簿）（⑤の場合）'!$W36,1,0),0),0)</f>
        <v>0</v>
      </c>
      <c r="BY27" s="139">
        <f>IF(BY$16-'様式３（療養者名簿）（⑤の場合）'!$O36+1&lt;=15,IF(BY$16&gt;='様式３（療養者名簿）（⑤の場合）'!$O36,IF(BY$16&lt;='様式３（療養者名簿）（⑤の場合）'!$W36,1,0),0),0)</f>
        <v>0</v>
      </c>
      <c r="BZ27" s="139">
        <f>IF(BZ$16-'様式３（療養者名簿）（⑤の場合）'!$O36+1&lt;=15,IF(BZ$16&gt;='様式３（療養者名簿）（⑤の場合）'!$O36,IF(BZ$16&lt;='様式３（療養者名簿）（⑤の場合）'!$W36,1,0),0),0)</f>
        <v>0</v>
      </c>
      <c r="CA27" s="139">
        <f>IF(CA$16-'様式３（療養者名簿）（⑤の場合）'!$O36+1&lt;=15,IF(CA$16&gt;='様式３（療養者名簿）（⑤の場合）'!$O36,IF(CA$16&lt;='様式３（療養者名簿）（⑤の場合）'!$W36,1,0),0),0)</f>
        <v>0</v>
      </c>
      <c r="CB27" s="139">
        <f>IF(CB$16-'様式３（療養者名簿）（⑤の場合）'!$O36+1&lt;=15,IF(CB$16&gt;='様式３（療養者名簿）（⑤の場合）'!$O36,IF(CB$16&lt;='様式３（療養者名簿）（⑤の場合）'!$W36,1,0),0),0)</f>
        <v>0</v>
      </c>
      <c r="CC27" s="139">
        <f>IF(CC$16-'様式３（療養者名簿）（⑤の場合）'!$O36+1&lt;=15,IF(CC$16&gt;='様式３（療養者名簿）（⑤の場合）'!$O36,IF(CC$16&lt;='様式３（療養者名簿）（⑤の場合）'!$W36,1,0),0),0)</f>
        <v>0</v>
      </c>
      <c r="CD27" s="139">
        <f>IF(CD$16-'様式３（療養者名簿）（⑤の場合）'!$O36+1&lt;=15,IF(CD$16&gt;='様式３（療養者名簿）（⑤の場合）'!$O36,IF(CD$16&lt;='様式３（療養者名簿）（⑤の場合）'!$W36,1,0),0),0)</f>
        <v>0</v>
      </c>
      <c r="CE27" s="139">
        <f>IF(CE$16-'様式３（療養者名簿）（⑤の場合）'!$O36+1&lt;=15,IF(CE$16&gt;='様式３（療養者名簿）（⑤の場合）'!$O36,IF(CE$16&lt;='様式３（療養者名簿）（⑤の場合）'!$W36,1,0),0),0)</f>
        <v>0</v>
      </c>
      <c r="CF27" s="139">
        <f>IF(CF$16-'様式３（療養者名簿）（⑤の場合）'!$O36+1&lt;=15,IF(CF$16&gt;='様式３（療養者名簿）（⑤の場合）'!$O36,IF(CF$16&lt;='様式３（療養者名簿）（⑤の場合）'!$W36,1,0),0),0)</f>
        <v>0</v>
      </c>
      <c r="CG27" s="139">
        <f>IF(CG$16-'様式３（療養者名簿）（⑤の場合）'!$O36+1&lt;=15,IF(CG$16&gt;='様式３（療養者名簿）（⑤の場合）'!$O36,IF(CG$16&lt;='様式３（療養者名簿）（⑤の場合）'!$W36,1,0),0),0)</f>
        <v>0</v>
      </c>
      <c r="CH27" s="139">
        <f>IF(CH$16-'様式３（療養者名簿）（⑤の場合）'!$O36+1&lt;=15,IF(CH$16&gt;='様式３（療養者名簿）（⑤の場合）'!$O36,IF(CH$16&lt;='様式３（療養者名簿）（⑤の場合）'!$W36,1,0),0),0)</f>
        <v>0</v>
      </c>
      <c r="CI27" s="139">
        <f>IF(CI$16-'様式３（療養者名簿）（⑤の場合）'!$O36+1&lt;=15,IF(CI$16&gt;='様式３（療養者名簿）（⑤の場合）'!$O36,IF(CI$16&lt;='様式３（療養者名簿）（⑤の場合）'!$W36,1,0),0),0)</f>
        <v>0</v>
      </c>
      <c r="CJ27" s="139">
        <f>IF(CJ$16-'様式３（療養者名簿）（⑤の場合）'!$O36+1&lt;=15,IF(CJ$16&gt;='様式３（療養者名簿）（⑤の場合）'!$O36,IF(CJ$16&lt;='様式３（療養者名簿）（⑤の場合）'!$W36,1,0),0),0)</f>
        <v>0</v>
      </c>
      <c r="CK27" s="139">
        <f>IF(CK$16-'様式３（療養者名簿）（⑤の場合）'!$O36+1&lt;=15,IF(CK$16&gt;='様式３（療養者名簿）（⑤の場合）'!$O36,IF(CK$16&lt;='様式３（療養者名簿）（⑤の場合）'!$W36,1,0),0),0)</f>
        <v>0</v>
      </c>
      <c r="CL27" s="139">
        <f>IF(CL$16-'様式３（療養者名簿）（⑤の場合）'!$O36+1&lt;=15,IF(CL$16&gt;='様式３（療養者名簿）（⑤の場合）'!$O36,IF(CL$16&lt;='様式３（療養者名簿）（⑤の場合）'!$W36,1,0),0),0)</f>
        <v>0</v>
      </c>
      <c r="CM27" s="139">
        <f>IF(CM$16-'様式３（療養者名簿）（⑤の場合）'!$O36+1&lt;=15,IF(CM$16&gt;='様式３（療養者名簿）（⑤の場合）'!$O36,IF(CM$16&lt;='様式３（療養者名簿）（⑤の場合）'!$W36,1,0),0),0)</f>
        <v>0</v>
      </c>
      <c r="CN27" s="139">
        <f>IF(CN$16-'様式３（療養者名簿）（⑤の場合）'!$O36+1&lt;=15,IF(CN$16&gt;='様式３（療養者名簿）（⑤の場合）'!$O36,IF(CN$16&lt;='様式３（療養者名簿）（⑤の場合）'!$W36,1,0),0),0)</f>
        <v>0</v>
      </c>
      <c r="CO27" s="139">
        <f>IF(CO$16-'様式３（療養者名簿）（⑤の場合）'!$O36+1&lt;=15,IF(CO$16&gt;='様式３（療養者名簿）（⑤の場合）'!$O36,IF(CO$16&lt;='様式３（療養者名簿）（⑤の場合）'!$W36,1,0),0),0)</f>
        <v>0</v>
      </c>
      <c r="CP27" s="139">
        <f>IF(CP$16-'様式３（療養者名簿）（⑤の場合）'!$O36+1&lt;=15,IF(CP$16&gt;='様式３（療養者名簿）（⑤の場合）'!$O36,IF(CP$16&lt;='様式３（療養者名簿）（⑤の場合）'!$W36,1,0),0),0)</f>
        <v>0</v>
      </c>
      <c r="CQ27" s="139">
        <f>IF(CQ$16-'様式３（療養者名簿）（⑤の場合）'!$O36+1&lt;=15,IF(CQ$16&gt;='様式３（療養者名簿）（⑤の場合）'!$O36,IF(CQ$16&lt;='様式３（療養者名簿）（⑤の場合）'!$W36,1,0),0),0)</f>
        <v>0</v>
      </c>
      <c r="CR27" s="139">
        <f>IF(CR$16-'様式３（療養者名簿）（⑤の場合）'!$O36+1&lt;=15,IF(CR$16&gt;='様式３（療養者名簿）（⑤の場合）'!$O36,IF(CR$16&lt;='様式３（療養者名簿）（⑤の場合）'!$W36,1,0),0),0)</f>
        <v>0</v>
      </c>
      <c r="CS27" s="139">
        <f>IF(CS$16-'様式３（療養者名簿）（⑤の場合）'!$O36+1&lt;=15,IF(CS$16&gt;='様式３（療養者名簿）（⑤の場合）'!$O36,IF(CS$16&lt;='様式３（療養者名簿）（⑤の場合）'!$W36,1,0),0),0)</f>
        <v>0</v>
      </c>
      <c r="CT27" s="139">
        <f>IF(CT$16-'様式３（療養者名簿）（⑤の場合）'!$O36+1&lt;=15,IF(CT$16&gt;='様式３（療養者名簿）（⑤の場合）'!$O36,IF(CT$16&lt;='様式３（療養者名簿）（⑤の場合）'!$W36,1,0),0),0)</f>
        <v>0</v>
      </c>
      <c r="CU27" s="139">
        <f>IF(CU$16-'様式３（療養者名簿）（⑤の場合）'!$O36+1&lt;=15,IF(CU$16&gt;='様式３（療養者名簿）（⑤の場合）'!$O36,IF(CU$16&lt;='様式３（療養者名簿）（⑤の場合）'!$W36,1,0),0),0)</f>
        <v>0</v>
      </c>
      <c r="CV27" s="139">
        <f>IF(CV$16-'様式３（療養者名簿）（⑤の場合）'!$O36+1&lt;=15,IF(CV$16&gt;='様式３（療養者名簿）（⑤の場合）'!$O36,IF(CV$16&lt;='様式３（療養者名簿）（⑤の場合）'!$W36,1,0),0),0)</f>
        <v>0</v>
      </c>
      <c r="CW27" s="139">
        <f>IF(CW$16-'様式３（療養者名簿）（⑤の場合）'!$O36+1&lt;=15,IF(CW$16&gt;='様式３（療養者名簿）（⑤の場合）'!$O36,IF(CW$16&lt;='様式３（療養者名簿）（⑤の場合）'!$W36,1,0),0),0)</f>
        <v>0</v>
      </c>
      <c r="CX27" s="139">
        <f>IF(CX$16-'様式３（療養者名簿）（⑤の場合）'!$O36+1&lt;=15,IF(CX$16&gt;='様式３（療養者名簿）（⑤の場合）'!$O36,IF(CX$16&lt;='様式３（療養者名簿）（⑤の場合）'!$W36,1,0),0),0)</f>
        <v>0</v>
      </c>
      <c r="CY27" s="139">
        <f>IF(CY$16-'様式３（療養者名簿）（⑤の場合）'!$O36+1&lt;=15,IF(CY$16&gt;='様式３（療養者名簿）（⑤の場合）'!$O36,IF(CY$16&lt;='様式３（療養者名簿）（⑤の場合）'!$W36,1,0),0),0)</f>
        <v>0</v>
      </c>
      <c r="CZ27" s="139">
        <f>IF(CZ$16-'様式３（療養者名簿）（⑤の場合）'!$O36+1&lt;=15,IF(CZ$16&gt;='様式３（療養者名簿）（⑤の場合）'!$O36,IF(CZ$16&lt;='様式３（療養者名簿）（⑤の場合）'!$W36,1,0),0),0)</f>
        <v>0</v>
      </c>
      <c r="DA27" s="139">
        <f>IF(DA$16-'様式３（療養者名簿）（⑤の場合）'!$O36+1&lt;=15,IF(DA$16&gt;='様式３（療養者名簿）（⑤の場合）'!$O36,IF(DA$16&lt;='様式３（療養者名簿）（⑤の場合）'!$W36,1,0),0),0)</f>
        <v>0</v>
      </c>
      <c r="DB27" s="139">
        <f>IF(DB$16-'様式３（療養者名簿）（⑤の場合）'!$O36+1&lt;=15,IF(DB$16&gt;='様式３（療養者名簿）（⑤の場合）'!$O36,IF(DB$16&lt;='様式３（療養者名簿）（⑤の場合）'!$W36,1,0),0),0)</f>
        <v>0</v>
      </c>
      <c r="DC27" s="139">
        <f>IF(DC$16-'様式３（療養者名簿）（⑤の場合）'!$O36+1&lt;=15,IF(DC$16&gt;='様式３（療養者名簿）（⑤の場合）'!$O36,IF(DC$16&lt;='様式３（療養者名簿）（⑤の場合）'!$W36,1,0),0),0)</f>
        <v>0</v>
      </c>
      <c r="DD27" s="139">
        <f>IF(DD$16-'様式３（療養者名簿）（⑤の場合）'!$O36+1&lt;=15,IF(DD$16&gt;='様式３（療養者名簿）（⑤の場合）'!$O36,IF(DD$16&lt;='様式３（療養者名簿）（⑤の場合）'!$W36,1,0),0),0)</f>
        <v>0</v>
      </c>
      <c r="DE27" s="139">
        <f>IF(DE$16-'様式３（療養者名簿）（⑤の場合）'!$O36+1&lt;=15,IF(DE$16&gt;='様式３（療養者名簿）（⑤の場合）'!$O36,IF(DE$16&lt;='様式３（療養者名簿）（⑤の場合）'!$W36,1,0),0),0)</f>
        <v>0</v>
      </c>
      <c r="DF27" s="139">
        <f>IF(DF$16-'様式３（療養者名簿）（⑤の場合）'!$O36+1&lt;=15,IF(DF$16&gt;='様式３（療養者名簿）（⑤の場合）'!$O36,IF(DF$16&lt;='様式３（療養者名簿）（⑤の場合）'!$W36,1,0),0),0)</f>
        <v>0</v>
      </c>
      <c r="DG27" s="139">
        <f>IF(DG$16-'様式３（療養者名簿）（⑤の場合）'!$O36+1&lt;=15,IF(DG$16&gt;='様式３（療養者名簿）（⑤の場合）'!$O36,IF(DG$16&lt;='様式３（療養者名簿）（⑤の場合）'!$W36,1,0),0),0)</f>
        <v>0</v>
      </c>
      <c r="DH27" s="139">
        <f>IF(DH$16-'様式３（療養者名簿）（⑤の場合）'!$O36+1&lt;=15,IF(DH$16&gt;='様式３（療養者名簿）（⑤の場合）'!$O36,IF(DH$16&lt;='様式３（療養者名簿）（⑤の場合）'!$W36,1,0),0),0)</f>
        <v>0</v>
      </c>
      <c r="DI27" s="139">
        <f>IF(DI$16-'様式３（療養者名簿）（⑤の場合）'!$O36+1&lt;=15,IF(DI$16&gt;='様式３（療養者名簿）（⑤の場合）'!$O36,IF(DI$16&lt;='様式３（療養者名簿）（⑤の場合）'!$W36,1,0),0),0)</f>
        <v>0</v>
      </c>
      <c r="DJ27" s="139">
        <f>IF(DJ$16-'様式３（療養者名簿）（⑤の場合）'!$O36+1&lt;=15,IF(DJ$16&gt;='様式３（療養者名簿）（⑤の場合）'!$O36,IF(DJ$16&lt;='様式３（療養者名簿）（⑤の場合）'!$W36,1,0),0),0)</f>
        <v>0</v>
      </c>
      <c r="DK27" s="139">
        <f>IF(DK$16-'様式３（療養者名簿）（⑤の場合）'!$O36+1&lt;=15,IF(DK$16&gt;='様式３（療養者名簿）（⑤の場合）'!$O36,IF(DK$16&lt;='様式３（療養者名簿）（⑤の場合）'!$W36,1,0),0),0)</f>
        <v>0</v>
      </c>
      <c r="DL27" s="139">
        <f>IF(DL$16-'様式３（療養者名簿）（⑤の場合）'!$O36+1&lt;=15,IF(DL$16&gt;='様式３（療養者名簿）（⑤の場合）'!$O36,IF(DL$16&lt;='様式３（療養者名簿）（⑤の場合）'!$W36,1,0),0),0)</f>
        <v>0</v>
      </c>
      <c r="DM27" s="139">
        <f>IF(DM$16-'様式３（療養者名簿）（⑤の場合）'!$O36+1&lt;=15,IF(DM$16&gt;='様式３（療養者名簿）（⑤の場合）'!$O36,IF(DM$16&lt;='様式３（療養者名簿）（⑤の場合）'!$W36,1,0),0),0)</f>
        <v>0</v>
      </c>
      <c r="DN27" s="139">
        <f>IF(DN$16-'様式３（療養者名簿）（⑤の場合）'!$O36+1&lt;=15,IF(DN$16&gt;='様式３（療養者名簿）（⑤の場合）'!$O36,IF(DN$16&lt;='様式３（療養者名簿）（⑤の場合）'!$W36,1,0),0),0)</f>
        <v>0</v>
      </c>
      <c r="DO27" s="139">
        <f>IF(DO$16-'様式３（療養者名簿）（⑤の場合）'!$O36+1&lt;=15,IF(DO$16&gt;='様式３（療養者名簿）（⑤の場合）'!$O36,IF(DO$16&lt;='様式３（療養者名簿）（⑤の場合）'!$W36,1,0),0),0)</f>
        <v>0</v>
      </c>
      <c r="DP27" s="139">
        <f>IF(DP$16-'様式３（療養者名簿）（⑤の場合）'!$O36+1&lt;=15,IF(DP$16&gt;='様式３（療養者名簿）（⑤の場合）'!$O36,IF(DP$16&lt;='様式３（療養者名簿）（⑤の場合）'!$W36,1,0),0),0)</f>
        <v>0</v>
      </c>
      <c r="DQ27" s="139">
        <f>IF(DQ$16-'様式３（療養者名簿）（⑤の場合）'!$O36+1&lt;=15,IF(DQ$16&gt;='様式３（療養者名簿）（⑤の場合）'!$O36,IF(DQ$16&lt;='様式３（療養者名簿）（⑤の場合）'!$W36,1,0),0),0)</f>
        <v>0</v>
      </c>
      <c r="DR27" s="139">
        <f>IF(DR$16-'様式３（療養者名簿）（⑤の場合）'!$O36+1&lt;=15,IF(DR$16&gt;='様式３（療養者名簿）（⑤の場合）'!$O36,IF(DR$16&lt;='様式３（療養者名簿）（⑤の場合）'!$W36,1,0),0),0)</f>
        <v>0</v>
      </c>
      <c r="DS27" s="139">
        <f>IF(DS$16-'様式３（療養者名簿）（⑤の場合）'!$O36+1&lt;=15,IF(DS$16&gt;='様式３（療養者名簿）（⑤の場合）'!$O36,IF(DS$16&lt;='様式３（療養者名簿）（⑤の場合）'!$W36,1,0),0),0)</f>
        <v>0</v>
      </c>
      <c r="DT27" s="139">
        <f>IF(DT$16-'様式３（療養者名簿）（⑤の場合）'!$O36+1&lt;=15,IF(DT$16&gt;='様式３（療養者名簿）（⑤の場合）'!$O36,IF(DT$16&lt;='様式３（療養者名簿）（⑤の場合）'!$W36,1,0),0),0)</f>
        <v>0</v>
      </c>
      <c r="DU27" s="139">
        <f>IF(DU$16-'様式３（療養者名簿）（⑤の場合）'!$O36+1&lt;=15,IF(DU$16&gt;='様式３（療養者名簿）（⑤の場合）'!$O36,IF(DU$16&lt;='様式３（療養者名簿）（⑤の場合）'!$W36,1,0),0),0)</f>
        <v>0</v>
      </c>
      <c r="DV27" s="139">
        <f>IF(DV$16-'様式３（療養者名簿）（⑤の場合）'!$O36+1&lt;=15,IF(DV$16&gt;='様式３（療養者名簿）（⑤の場合）'!$O36,IF(DV$16&lt;='様式３（療養者名簿）（⑤の場合）'!$W36,1,0),0),0)</f>
        <v>0</v>
      </c>
      <c r="DW27" s="139">
        <f>IF(DW$16-'様式３（療養者名簿）（⑤の場合）'!$O36+1&lt;=15,IF(DW$16&gt;='様式３（療養者名簿）（⑤の場合）'!$O36,IF(DW$16&lt;='様式３（療養者名簿）（⑤の場合）'!$W36,1,0),0),0)</f>
        <v>0</v>
      </c>
      <c r="DX27" s="139">
        <f>IF(DX$16-'様式３（療養者名簿）（⑤の場合）'!$O36+1&lt;=15,IF(DX$16&gt;='様式３（療養者名簿）（⑤の場合）'!$O36,IF(DX$16&lt;='様式３（療養者名簿）（⑤の場合）'!$W36,1,0),0),0)</f>
        <v>0</v>
      </c>
      <c r="DY27" s="139">
        <f>IF(DY$16-'様式３（療養者名簿）（⑤の場合）'!$O36+1&lt;=15,IF(DY$16&gt;='様式３（療養者名簿）（⑤の場合）'!$O36,IF(DY$16&lt;='様式３（療養者名簿）（⑤の場合）'!$W36,1,0),0),0)</f>
        <v>0</v>
      </c>
      <c r="DZ27" s="139">
        <f>IF(DZ$16-'様式３（療養者名簿）（⑤の場合）'!$O36+1&lt;=15,IF(DZ$16&gt;='様式３（療養者名簿）（⑤の場合）'!$O36,IF(DZ$16&lt;='様式３（療養者名簿）（⑤の場合）'!$W36,1,0),0),0)</f>
        <v>0</v>
      </c>
      <c r="EA27" s="139">
        <f>IF(EA$16-'様式３（療養者名簿）（⑤の場合）'!$O36+1&lt;=15,IF(EA$16&gt;='様式３（療養者名簿）（⑤の場合）'!$O36,IF(EA$16&lt;='様式３（療養者名簿）（⑤の場合）'!$W36,1,0),0),0)</f>
        <v>0</v>
      </c>
      <c r="EB27" s="139">
        <f>IF(EB$16-'様式３（療養者名簿）（⑤の場合）'!$O36+1&lt;=15,IF(EB$16&gt;='様式３（療養者名簿）（⑤の場合）'!$O36,IF(EB$16&lt;='様式３（療養者名簿）（⑤の場合）'!$W36,1,0),0),0)</f>
        <v>0</v>
      </c>
      <c r="EC27" s="139">
        <f>IF(EC$16-'様式３（療養者名簿）（⑤の場合）'!$O36+1&lt;=15,IF(EC$16&gt;='様式３（療養者名簿）（⑤の場合）'!$O36,IF(EC$16&lt;='様式３（療養者名簿）（⑤の場合）'!$W36,1,0),0),0)</f>
        <v>0</v>
      </c>
      <c r="ED27" s="139">
        <f>IF(ED$16-'様式３（療養者名簿）（⑤の場合）'!$O36+1&lt;=15,IF(ED$16&gt;='様式３（療養者名簿）（⑤の場合）'!$O36,IF(ED$16&lt;='様式３（療養者名簿）（⑤の場合）'!$W36,1,0),0),0)</f>
        <v>0</v>
      </c>
      <c r="EE27" s="139">
        <f>IF(EE$16-'様式３（療養者名簿）（⑤の場合）'!$O36+1&lt;=15,IF(EE$16&gt;='様式３（療養者名簿）（⑤の場合）'!$O36,IF(EE$16&lt;='様式３（療養者名簿）（⑤の場合）'!$W36,1,0),0),0)</f>
        <v>0</v>
      </c>
      <c r="EF27" s="139">
        <f>IF(EF$16-'様式３（療養者名簿）（⑤の場合）'!$O36+1&lt;=15,IF(EF$16&gt;='様式３（療養者名簿）（⑤の場合）'!$O36,IF(EF$16&lt;='様式３（療養者名簿）（⑤の場合）'!$W36,1,0),0),0)</f>
        <v>0</v>
      </c>
      <c r="EG27" s="139">
        <f>IF(EG$16-'様式３（療養者名簿）（⑤の場合）'!$O36+1&lt;=15,IF(EG$16&gt;='様式３（療養者名簿）（⑤の場合）'!$O36,IF(EG$16&lt;='様式３（療養者名簿）（⑤の場合）'!$W36,1,0),0),0)</f>
        <v>0</v>
      </c>
      <c r="EH27" s="139">
        <f>IF(EH$16-'様式３（療養者名簿）（⑤の場合）'!$O36+1&lt;=15,IF(EH$16&gt;='様式３（療養者名簿）（⑤の場合）'!$O36,IF(EH$16&lt;='様式３（療養者名簿）（⑤の場合）'!$W36,1,0),0),0)</f>
        <v>0</v>
      </c>
      <c r="EI27" s="139">
        <f>IF(EI$16-'様式３（療養者名簿）（⑤の場合）'!$O36+1&lt;=15,IF(EI$16&gt;='様式３（療養者名簿）（⑤の場合）'!$O36,IF(EI$16&lt;='様式３（療養者名簿）（⑤の場合）'!$W36,1,0),0),0)</f>
        <v>0</v>
      </c>
      <c r="EJ27" s="139">
        <f>IF(EJ$16-'様式３（療養者名簿）（⑤の場合）'!$O36+1&lt;=15,IF(EJ$16&gt;='様式３（療養者名簿）（⑤の場合）'!$O36,IF(EJ$16&lt;='様式３（療養者名簿）（⑤の場合）'!$W36,1,0),0),0)</f>
        <v>0</v>
      </c>
      <c r="EK27" s="139">
        <f>IF(EK$16-'様式３（療養者名簿）（⑤の場合）'!$O36+1&lt;=15,IF(EK$16&gt;='様式３（療養者名簿）（⑤の場合）'!$O36,IF(EK$16&lt;='様式３（療養者名簿）（⑤の場合）'!$W36,1,0),0),0)</f>
        <v>0</v>
      </c>
      <c r="EL27" s="139">
        <f>IF(EL$16-'様式３（療養者名簿）（⑤の場合）'!$O36+1&lt;=15,IF(EL$16&gt;='様式３（療養者名簿）（⑤の場合）'!$O36,IF(EL$16&lt;='様式３（療養者名簿）（⑤の場合）'!$W36,1,0),0),0)</f>
        <v>0</v>
      </c>
      <c r="EM27" s="139">
        <f>IF(EM$16-'様式３（療養者名簿）（⑤の場合）'!$O36+1&lt;=15,IF(EM$16&gt;='様式３（療養者名簿）（⑤の場合）'!$O36,IF(EM$16&lt;='様式３（療養者名簿）（⑤の場合）'!$W36,1,0),0),0)</f>
        <v>0</v>
      </c>
      <c r="EN27" s="139">
        <f>IF(EN$16-'様式３（療養者名簿）（⑤の場合）'!$O36+1&lt;=15,IF(EN$16&gt;='様式３（療養者名簿）（⑤の場合）'!$O36,IF(EN$16&lt;='様式３（療養者名簿）（⑤の場合）'!$W36,1,0),0),0)</f>
        <v>0</v>
      </c>
      <c r="EO27" s="139">
        <f>IF(EO$16-'様式３（療養者名簿）（⑤の場合）'!$O36+1&lt;=15,IF(EO$16&gt;='様式３（療養者名簿）（⑤の場合）'!$O36,IF(EO$16&lt;='様式３（療養者名簿）（⑤の場合）'!$W36,1,0),0),0)</f>
        <v>0</v>
      </c>
      <c r="EP27" s="139">
        <f>IF(EP$16-'様式３（療養者名簿）（⑤の場合）'!$O36+1&lt;=15,IF(EP$16&gt;='様式３（療養者名簿）（⑤の場合）'!$O36,IF(EP$16&lt;='様式３（療養者名簿）（⑤の場合）'!$W36,1,0),0),0)</f>
        <v>0</v>
      </c>
      <c r="EQ27" s="139">
        <f>IF(EQ$16-'様式３（療養者名簿）（⑤の場合）'!$O36+1&lt;=15,IF(EQ$16&gt;='様式３（療養者名簿）（⑤の場合）'!$O36,IF(EQ$16&lt;='様式３（療養者名簿）（⑤の場合）'!$W36,1,0),0),0)</f>
        <v>0</v>
      </c>
      <c r="ER27" s="139">
        <f>IF(ER$16-'様式３（療養者名簿）（⑤の場合）'!$O36+1&lt;=15,IF(ER$16&gt;='様式３（療養者名簿）（⑤の場合）'!$O36,IF(ER$16&lt;='様式３（療養者名簿）（⑤の場合）'!$W36,1,0),0),0)</f>
        <v>0</v>
      </c>
      <c r="ES27" s="139">
        <f>IF(ES$16-'様式３（療養者名簿）（⑤の場合）'!$O36+1&lt;=15,IF(ES$16&gt;='様式３（療養者名簿）（⑤の場合）'!$O36,IF(ES$16&lt;='様式３（療養者名簿）（⑤の場合）'!$W36,1,0),0),0)</f>
        <v>0</v>
      </c>
      <c r="ET27" s="139">
        <f>IF(ET$16-'様式３（療養者名簿）（⑤の場合）'!$O36+1&lt;=15,IF(ET$16&gt;='様式３（療養者名簿）（⑤の場合）'!$O36,IF(ET$16&lt;='様式３（療養者名簿）（⑤の場合）'!$W36,1,0),0),0)</f>
        <v>0</v>
      </c>
      <c r="EU27" s="139">
        <f>IF(EU$16-'様式３（療養者名簿）（⑤の場合）'!$O36+1&lt;=15,IF(EU$16&gt;='様式３（療養者名簿）（⑤の場合）'!$O36,IF(EU$16&lt;='様式３（療養者名簿）（⑤の場合）'!$W36,1,0),0),0)</f>
        <v>0</v>
      </c>
      <c r="EV27" s="139">
        <f>IF(EV$16-'様式３（療養者名簿）（⑤の場合）'!$O36+1&lt;=15,IF(EV$16&gt;='様式３（療養者名簿）（⑤の場合）'!$O36,IF(EV$16&lt;='様式３（療養者名簿）（⑤の場合）'!$W36,1,0),0),0)</f>
        <v>0</v>
      </c>
      <c r="EW27" s="139">
        <f>IF(EW$16-'様式３（療養者名簿）（⑤の場合）'!$O36+1&lt;=15,IF(EW$16&gt;='様式３（療養者名簿）（⑤の場合）'!$O36,IF(EW$16&lt;='様式３（療養者名簿）（⑤の場合）'!$W36,1,0),0),0)</f>
        <v>0</v>
      </c>
      <c r="EX27" s="139">
        <f>IF(EX$16-'様式３（療養者名簿）（⑤の場合）'!$O36+1&lt;=15,IF(EX$16&gt;='様式３（療養者名簿）（⑤の場合）'!$O36,IF(EX$16&lt;='様式３（療養者名簿）（⑤の場合）'!$W36,1,0),0),0)</f>
        <v>0</v>
      </c>
      <c r="EY27" s="139">
        <f>IF(EY$16-'様式３（療養者名簿）（⑤の場合）'!$O36+1&lt;=15,IF(EY$16&gt;='様式３（療養者名簿）（⑤の場合）'!$O36,IF(EY$16&lt;='様式３（療養者名簿）（⑤の場合）'!$W36,1,0),0),0)</f>
        <v>0</v>
      </c>
      <c r="EZ27" s="139">
        <f>IF(EZ$16-'様式３（療養者名簿）（⑤の場合）'!$O36+1&lt;=15,IF(EZ$16&gt;='様式３（療養者名簿）（⑤の場合）'!$O36,IF(EZ$16&lt;='様式３（療養者名簿）（⑤の場合）'!$W36,1,0),0),0)</f>
        <v>0</v>
      </c>
      <c r="FA27" s="139">
        <f>IF(FA$16-'様式３（療養者名簿）（⑤の場合）'!$O36+1&lt;=15,IF(FA$16&gt;='様式３（療養者名簿）（⑤の場合）'!$O36,IF(FA$16&lt;='様式３（療養者名簿）（⑤の場合）'!$W36,1,0),0),0)</f>
        <v>0</v>
      </c>
      <c r="FB27" s="139">
        <f>IF(FB$16-'様式３（療養者名簿）（⑤の場合）'!$O36+1&lt;=15,IF(FB$16&gt;='様式３（療養者名簿）（⑤の場合）'!$O36,IF(FB$16&lt;='様式３（療養者名簿）（⑤の場合）'!$W36,1,0),0),0)</f>
        <v>0</v>
      </c>
      <c r="FC27" s="139">
        <f>IF(FC$16-'様式３（療養者名簿）（⑤の場合）'!$O36+1&lt;=15,IF(FC$16&gt;='様式３（療養者名簿）（⑤の場合）'!$O36,IF(FC$16&lt;='様式３（療養者名簿）（⑤の場合）'!$W36,1,0),0),0)</f>
        <v>0</v>
      </c>
      <c r="FD27" s="139">
        <f>IF(FD$16-'様式３（療養者名簿）（⑤の場合）'!$O36+1&lt;=15,IF(FD$16&gt;='様式３（療養者名簿）（⑤の場合）'!$O36,IF(FD$16&lt;='様式３（療養者名簿）（⑤の場合）'!$W36,1,0),0),0)</f>
        <v>0</v>
      </c>
      <c r="FE27" s="139">
        <f>IF(FE$16-'様式３（療養者名簿）（⑤の場合）'!$O36+1&lt;=15,IF(FE$16&gt;='様式３（療養者名簿）（⑤の場合）'!$O36,IF(FE$16&lt;='様式３（療養者名簿）（⑤の場合）'!$W36,1,0),0),0)</f>
        <v>0</v>
      </c>
      <c r="FF27" s="139">
        <f>IF(FF$16-'様式３（療養者名簿）（⑤の場合）'!$O36+1&lt;=15,IF(FF$16&gt;='様式３（療養者名簿）（⑤の場合）'!$O36,IF(FF$16&lt;='様式３（療養者名簿）（⑤の場合）'!$W36,1,0),0),0)</f>
        <v>0</v>
      </c>
      <c r="FG27" s="139">
        <f>IF(FG$16-'様式３（療養者名簿）（⑤の場合）'!$O36+1&lt;=15,IF(FG$16&gt;='様式３（療養者名簿）（⑤の場合）'!$O36,IF(FG$16&lt;='様式３（療養者名簿）（⑤の場合）'!$W36,1,0),0),0)</f>
        <v>0</v>
      </c>
      <c r="FH27" s="139">
        <f>IF(FH$16-'様式３（療養者名簿）（⑤の場合）'!$O36+1&lt;=15,IF(FH$16&gt;='様式３（療養者名簿）（⑤の場合）'!$O36,IF(FH$16&lt;='様式３（療養者名簿）（⑤の場合）'!$W36,1,0),0),0)</f>
        <v>0</v>
      </c>
      <c r="FI27" s="139">
        <f>IF(FI$16-'様式３（療養者名簿）（⑤の場合）'!$O36+1&lt;=15,IF(FI$16&gt;='様式３（療養者名簿）（⑤の場合）'!$O36,IF(FI$16&lt;='様式３（療養者名簿）（⑤の場合）'!$W36,1,0),0),0)</f>
        <v>0</v>
      </c>
      <c r="FJ27" s="139">
        <f>IF(FJ$16-'様式３（療養者名簿）（⑤の場合）'!$O36+1&lt;=15,IF(FJ$16&gt;='様式３（療養者名簿）（⑤の場合）'!$O36,IF(FJ$16&lt;='様式３（療養者名簿）（⑤の場合）'!$W36,1,0),0),0)</f>
        <v>0</v>
      </c>
      <c r="FK27" s="139">
        <f>IF(FK$16-'様式３（療養者名簿）（⑤の場合）'!$O36+1&lt;=15,IF(FK$16&gt;='様式３（療養者名簿）（⑤の場合）'!$O36,IF(FK$16&lt;='様式３（療養者名簿）（⑤の場合）'!$W36,1,0),0),0)</f>
        <v>0</v>
      </c>
      <c r="FL27" s="139">
        <f>IF(FL$16-'様式３（療養者名簿）（⑤の場合）'!$O36+1&lt;=15,IF(FL$16&gt;='様式３（療養者名簿）（⑤の場合）'!$O36,IF(FL$16&lt;='様式３（療養者名簿）（⑤の場合）'!$W36,1,0),0),0)</f>
        <v>0</v>
      </c>
      <c r="FM27" s="139">
        <f>IF(FM$16-'様式３（療養者名簿）（⑤の場合）'!$O36+1&lt;=15,IF(FM$16&gt;='様式３（療養者名簿）（⑤の場合）'!$O36,IF(FM$16&lt;='様式３（療養者名簿）（⑤の場合）'!$W36,1,0),0),0)</f>
        <v>0</v>
      </c>
      <c r="FN27" s="139">
        <f>IF(FN$16-'様式３（療養者名簿）（⑤の場合）'!$O36+1&lt;=15,IF(FN$16&gt;='様式３（療養者名簿）（⑤の場合）'!$O36,IF(FN$16&lt;='様式３（療養者名簿）（⑤の場合）'!$W36,1,0),0),0)</f>
        <v>0</v>
      </c>
      <c r="FO27" s="139">
        <f>IF(FO$16-'様式３（療養者名簿）（⑤の場合）'!$O36+1&lt;=15,IF(FO$16&gt;='様式３（療養者名簿）（⑤の場合）'!$O36,IF(FO$16&lt;='様式３（療養者名簿）（⑤の場合）'!$W36,1,0),0),0)</f>
        <v>0</v>
      </c>
      <c r="FP27" s="139">
        <f>IF(FP$16-'様式３（療養者名簿）（⑤の場合）'!$O36+1&lt;=15,IF(FP$16&gt;='様式３（療養者名簿）（⑤の場合）'!$O36,IF(FP$16&lt;='様式３（療養者名簿）（⑤の場合）'!$W36,1,0),0),0)</f>
        <v>0</v>
      </c>
      <c r="FQ27" s="139">
        <f>IF(FQ$16-'様式３（療養者名簿）（⑤の場合）'!$O36+1&lt;=15,IF(FQ$16&gt;='様式３（療養者名簿）（⑤の場合）'!$O36,IF(FQ$16&lt;='様式３（療養者名簿）（⑤の場合）'!$W36,1,0),0),0)</f>
        <v>0</v>
      </c>
      <c r="FR27" s="139">
        <f>IF(FR$16-'様式３（療養者名簿）（⑤の場合）'!$O36+1&lt;=15,IF(FR$16&gt;='様式３（療養者名簿）（⑤の場合）'!$O36,IF(FR$16&lt;='様式３（療養者名簿）（⑤の場合）'!$W36,1,0),0),0)</f>
        <v>0</v>
      </c>
      <c r="FS27" s="139">
        <f>IF(FS$16-'様式３（療養者名簿）（⑤の場合）'!$O36+1&lt;=15,IF(FS$16&gt;='様式３（療養者名簿）（⑤の場合）'!$O36,IF(FS$16&lt;='様式３（療養者名簿）（⑤の場合）'!$W36,1,0),0),0)</f>
        <v>0</v>
      </c>
      <c r="FT27" s="139">
        <f>IF(FT$16-'様式３（療養者名簿）（⑤の場合）'!$O36+1&lt;=15,IF(FT$16&gt;='様式３（療養者名簿）（⑤の場合）'!$O36,IF(FT$16&lt;='様式３（療養者名簿）（⑤の場合）'!$W36,1,0),0),0)</f>
        <v>0</v>
      </c>
      <c r="FU27" s="139">
        <f>IF(FU$16-'様式３（療養者名簿）（⑤の場合）'!$O36+1&lt;=15,IF(FU$16&gt;='様式３（療養者名簿）（⑤の場合）'!$O36,IF(FU$16&lt;='様式３（療養者名簿）（⑤の場合）'!$W36,1,0),0),0)</f>
        <v>0</v>
      </c>
      <c r="FV27" s="139">
        <f>IF(FV$16-'様式３（療養者名簿）（⑤の場合）'!$O36+1&lt;=15,IF(FV$16&gt;='様式３（療養者名簿）（⑤の場合）'!$O36,IF(FV$16&lt;='様式３（療養者名簿）（⑤の場合）'!$W36,1,0),0),0)</f>
        <v>0</v>
      </c>
      <c r="FW27" s="139">
        <f>IF(FW$16-'様式３（療養者名簿）（⑤の場合）'!$O36+1&lt;=15,IF(FW$16&gt;='様式３（療養者名簿）（⑤の場合）'!$O36,IF(FW$16&lt;='様式３（療養者名簿）（⑤の場合）'!$W36,1,0),0),0)</f>
        <v>0</v>
      </c>
      <c r="FX27" s="139">
        <f>IF(FX$16-'様式３（療養者名簿）（⑤の場合）'!$O36+1&lt;=15,IF(FX$16&gt;='様式３（療養者名簿）（⑤の場合）'!$O36,IF(FX$16&lt;='様式３（療養者名簿）（⑤の場合）'!$W36,1,0),0),0)</f>
        <v>0</v>
      </c>
      <c r="FY27" s="139">
        <f>IF(FY$16-'様式３（療養者名簿）（⑤の場合）'!$O36+1&lt;=15,IF(FY$16&gt;='様式３（療養者名簿）（⑤の場合）'!$O36,IF(FY$16&lt;='様式３（療養者名簿）（⑤の場合）'!$W36,1,0),0),0)</f>
        <v>0</v>
      </c>
      <c r="FZ27" s="139">
        <f>IF(FZ$16-'様式３（療養者名簿）（⑤の場合）'!$O36+1&lt;=15,IF(FZ$16&gt;='様式３（療養者名簿）（⑤の場合）'!$O36,IF(FZ$16&lt;='様式３（療養者名簿）（⑤の場合）'!$W36,1,0),0),0)</f>
        <v>0</v>
      </c>
      <c r="GA27" s="139">
        <f>IF(GA$16-'様式３（療養者名簿）（⑤の場合）'!$O36+1&lt;=15,IF(GA$16&gt;='様式３（療養者名簿）（⑤の場合）'!$O36,IF(GA$16&lt;='様式３（療養者名簿）（⑤の場合）'!$W36,1,0),0),0)</f>
        <v>0</v>
      </c>
      <c r="GB27" s="139">
        <f>IF(GB$16-'様式３（療養者名簿）（⑤の場合）'!$O36+1&lt;=15,IF(GB$16&gt;='様式３（療養者名簿）（⑤の場合）'!$O36,IF(GB$16&lt;='様式３（療養者名簿）（⑤の場合）'!$W36,1,0),0),0)</f>
        <v>0</v>
      </c>
      <c r="GC27" s="139">
        <f>IF(GC$16-'様式３（療養者名簿）（⑤の場合）'!$O36+1&lt;=15,IF(GC$16&gt;='様式３（療養者名簿）（⑤の場合）'!$O36,IF(GC$16&lt;='様式３（療養者名簿）（⑤の場合）'!$W36,1,0),0),0)</f>
        <v>0</v>
      </c>
      <c r="GD27" s="139">
        <f>IF(GD$16-'様式３（療養者名簿）（⑤の場合）'!$O36+1&lt;=15,IF(GD$16&gt;='様式３（療養者名簿）（⑤の場合）'!$O36,IF(GD$16&lt;='様式３（療養者名簿）（⑤の場合）'!$W36,1,0),0),0)</f>
        <v>0</v>
      </c>
      <c r="GE27" s="139">
        <f>IF(GE$16-'様式３（療養者名簿）（⑤の場合）'!$O36+1&lt;=15,IF(GE$16&gt;='様式３（療養者名簿）（⑤の場合）'!$O36,IF(GE$16&lt;='様式３（療養者名簿）（⑤の場合）'!$W36,1,0),0),0)</f>
        <v>0</v>
      </c>
      <c r="GF27" s="139">
        <f>IF(GF$16-'様式３（療養者名簿）（⑤の場合）'!$O36+1&lt;=15,IF(GF$16&gt;='様式３（療養者名簿）（⑤の場合）'!$O36,IF(GF$16&lt;='様式３（療養者名簿）（⑤の場合）'!$W36,1,0),0),0)</f>
        <v>0</v>
      </c>
      <c r="GG27" s="139">
        <f>IF(GG$16-'様式３（療養者名簿）（⑤の場合）'!$O36+1&lt;=15,IF(GG$16&gt;='様式３（療養者名簿）（⑤の場合）'!$O36,IF(GG$16&lt;='様式３（療養者名簿）（⑤の場合）'!$W36,1,0),0),0)</f>
        <v>0</v>
      </c>
      <c r="GH27" s="139">
        <f>IF(GH$16-'様式３（療養者名簿）（⑤の場合）'!$O36+1&lt;=15,IF(GH$16&gt;='様式３（療養者名簿）（⑤の場合）'!$O36,IF(GH$16&lt;='様式３（療養者名簿）（⑤の場合）'!$W36,1,0),0),0)</f>
        <v>0</v>
      </c>
      <c r="GI27" s="139">
        <f>IF(GI$16-'様式３（療養者名簿）（⑤の場合）'!$O36+1&lt;=15,IF(GI$16&gt;='様式３（療養者名簿）（⑤の場合）'!$O36,IF(GI$16&lt;='様式３（療養者名簿）（⑤の場合）'!$W36,1,0),0),0)</f>
        <v>0</v>
      </c>
      <c r="GJ27" s="139">
        <f>IF(GJ$16-'様式３（療養者名簿）（⑤の場合）'!$O36+1&lt;=15,IF(GJ$16&gt;='様式３（療養者名簿）（⑤の場合）'!$O36,IF(GJ$16&lt;='様式３（療養者名簿）（⑤の場合）'!$W36,1,0),0),0)</f>
        <v>0</v>
      </c>
      <c r="GK27" s="139">
        <f>IF(GK$16-'様式３（療養者名簿）（⑤の場合）'!$O36+1&lt;=15,IF(GK$16&gt;='様式３（療養者名簿）（⑤の場合）'!$O36,IF(GK$16&lt;='様式３（療養者名簿）（⑤の場合）'!$W36,1,0),0),0)</f>
        <v>0</v>
      </c>
      <c r="GL27" s="139">
        <f>IF(GL$16-'様式３（療養者名簿）（⑤の場合）'!$O36+1&lt;=15,IF(GL$16&gt;='様式３（療養者名簿）（⑤の場合）'!$O36,IF(GL$16&lt;='様式３（療養者名簿）（⑤の場合）'!$W36,1,0),0),0)</f>
        <v>0</v>
      </c>
      <c r="GM27" s="139">
        <f>IF(GM$16-'様式３（療養者名簿）（⑤の場合）'!$O36+1&lt;=15,IF(GM$16&gt;='様式３（療養者名簿）（⑤の場合）'!$O36,IF(GM$16&lt;='様式３（療養者名簿）（⑤の場合）'!$W36,1,0),0),0)</f>
        <v>0</v>
      </c>
      <c r="GN27" s="139">
        <f>IF(GN$16-'様式３（療養者名簿）（⑤の場合）'!$O36+1&lt;=15,IF(GN$16&gt;='様式３（療養者名簿）（⑤の場合）'!$O36,IF(GN$16&lt;='様式３（療養者名簿）（⑤の場合）'!$W36,1,0),0),0)</f>
        <v>0</v>
      </c>
      <c r="GO27" s="139">
        <f>IF(GO$16-'様式３（療養者名簿）（⑤の場合）'!$O36+1&lt;=15,IF(GO$16&gt;='様式３（療養者名簿）（⑤の場合）'!$O36,IF(GO$16&lt;='様式３（療養者名簿）（⑤の場合）'!$W36,1,0),0),0)</f>
        <v>0</v>
      </c>
      <c r="GP27" s="139">
        <f>IF(GP$16-'様式３（療養者名簿）（⑤の場合）'!$O36+1&lt;=15,IF(GP$16&gt;='様式３（療養者名簿）（⑤の場合）'!$O36,IF(GP$16&lt;='様式３（療養者名簿）（⑤の場合）'!$W36,1,0),0),0)</f>
        <v>0</v>
      </c>
      <c r="GQ27" s="139">
        <f>IF(GQ$16-'様式３（療養者名簿）（⑤の場合）'!$O36+1&lt;=15,IF(GQ$16&gt;='様式３（療養者名簿）（⑤の場合）'!$O36,IF(GQ$16&lt;='様式３（療養者名簿）（⑤の場合）'!$W36,1,0),0),0)</f>
        <v>0</v>
      </c>
      <c r="GR27" s="139">
        <f>IF(GR$16-'様式３（療養者名簿）（⑤の場合）'!$O36+1&lt;=15,IF(GR$16&gt;='様式３（療養者名簿）（⑤の場合）'!$O36,IF(GR$16&lt;='様式３（療養者名簿）（⑤の場合）'!$W36,1,0),0),0)</f>
        <v>0</v>
      </c>
      <c r="GS27" s="139">
        <f>IF(GS$16-'様式３（療養者名簿）（⑤の場合）'!$O36+1&lt;=15,IF(GS$16&gt;='様式３（療養者名簿）（⑤の場合）'!$O36,IF(GS$16&lt;='様式３（療養者名簿）（⑤の場合）'!$W36,1,0),0),0)</f>
        <v>0</v>
      </c>
      <c r="GT27" s="139">
        <f>IF(GT$16-'様式３（療養者名簿）（⑤の場合）'!$O36+1&lt;=15,IF(GT$16&gt;='様式３（療養者名簿）（⑤の場合）'!$O36,IF(GT$16&lt;='様式３（療養者名簿）（⑤の場合）'!$W36,1,0),0),0)</f>
        <v>0</v>
      </c>
      <c r="GU27" s="139">
        <f>IF(GU$16-'様式３（療養者名簿）（⑤の場合）'!$O36+1&lt;=15,IF(GU$16&gt;='様式３（療養者名簿）（⑤の場合）'!$O36,IF(GU$16&lt;='様式３（療養者名簿）（⑤の場合）'!$W36,1,0),0),0)</f>
        <v>0</v>
      </c>
      <c r="GV27" s="139">
        <f>IF(GV$16-'様式３（療養者名簿）（⑤の場合）'!$O36+1&lt;=15,IF(GV$16&gt;='様式３（療養者名簿）（⑤の場合）'!$O36,IF(GV$16&lt;='様式３（療養者名簿）（⑤の場合）'!$W36,1,0),0),0)</f>
        <v>0</v>
      </c>
      <c r="GW27" s="139">
        <f>IF(GW$16-'様式３（療養者名簿）（⑤の場合）'!$O36+1&lt;=15,IF(GW$16&gt;='様式３（療養者名簿）（⑤の場合）'!$O36,IF(GW$16&lt;='様式３（療養者名簿）（⑤の場合）'!$W36,1,0),0),0)</f>
        <v>0</v>
      </c>
      <c r="GX27" s="139">
        <f>IF(GX$16-'様式３（療養者名簿）（⑤の場合）'!$O36+1&lt;=15,IF(GX$16&gt;='様式３（療養者名簿）（⑤の場合）'!$O36,IF(GX$16&lt;='様式３（療養者名簿）（⑤の場合）'!$W36,1,0),0),0)</f>
        <v>0</v>
      </c>
      <c r="GY27" s="139">
        <f>IF(GY$16-'様式３（療養者名簿）（⑤の場合）'!$O36+1&lt;=15,IF(GY$16&gt;='様式３（療養者名簿）（⑤の場合）'!$O36,IF(GY$16&lt;='様式３（療養者名簿）（⑤の場合）'!$W36,1,0),0),0)</f>
        <v>0</v>
      </c>
      <c r="GZ27" s="139">
        <f>IF(GZ$16-'様式３（療養者名簿）（⑤の場合）'!$O36+1&lt;=15,IF(GZ$16&gt;='様式３（療養者名簿）（⑤の場合）'!$O36,IF(GZ$16&lt;='様式３（療養者名簿）（⑤の場合）'!$W36,1,0),0),0)</f>
        <v>0</v>
      </c>
      <c r="HA27" s="139">
        <f>IF(HA$16-'様式３（療養者名簿）（⑤の場合）'!$O36+1&lt;=15,IF(HA$16&gt;='様式３（療養者名簿）（⑤の場合）'!$O36,IF(HA$16&lt;='様式３（療養者名簿）（⑤の場合）'!$W36,1,0),0),0)</f>
        <v>0</v>
      </c>
      <c r="HB27" s="139">
        <f>IF(HB$16-'様式３（療養者名簿）（⑤の場合）'!$O36+1&lt;=15,IF(HB$16&gt;='様式３（療養者名簿）（⑤の場合）'!$O36,IF(HB$16&lt;='様式３（療養者名簿）（⑤の場合）'!$W36,1,0),0),0)</f>
        <v>0</v>
      </c>
      <c r="HC27" s="139">
        <f>IF(HC$16-'様式３（療養者名簿）（⑤の場合）'!$O36+1&lt;=15,IF(HC$16&gt;='様式３（療養者名簿）（⑤の場合）'!$O36,IF(HC$16&lt;='様式３（療養者名簿）（⑤の場合）'!$W36,1,0),0),0)</f>
        <v>0</v>
      </c>
      <c r="HD27" s="139">
        <f>IF(HD$16-'様式３（療養者名簿）（⑤の場合）'!$O36+1&lt;=15,IF(HD$16&gt;='様式３（療養者名簿）（⑤の場合）'!$O36,IF(HD$16&lt;='様式３（療養者名簿）（⑤の場合）'!$W36,1,0),0),0)</f>
        <v>0</v>
      </c>
      <c r="HE27" s="139">
        <f>IF(HE$16-'様式３（療養者名簿）（⑤の場合）'!$O36+1&lt;=15,IF(HE$16&gt;='様式３（療養者名簿）（⑤の場合）'!$O36,IF(HE$16&lt;='様式３（療養者名簿）（⑤の場合）'!$W36,1,0),0),0)</f>
        <v>0</v>
      </c>
      <c r="HF27" s="139">
        <f>IF(HF$16-'様式３（療養者名簿）（⑤の場合）'!$O36+1&lt;=15,IF(HF$16&gt;='様式３（療養者名簿）（⑤の場合）'!$O36,IF(HF$16&lt;='様式３（療養者名簿）（⑤の場合）'!$W36,1,0),0),0)</f>
        <v>0</v>
      </c>
      <c r="HG27" s="139">
        <f>IF(HG$16-'様式３（療養者名簿）（⑤の場合）'!$O36+1&lt;=15,IF(HG$16&gt;='様式３（療養者名簿）（⑤の場合）'!$O36,IF(HG$16&lt;='様式３（療養者名簿）（⑤の場合）'!$W36,1,0),0),0)</f>
        <v>0</v>
      </c>
      <c r="HH27" s="139">
        <f>IF(HH$16-'様式３（療養者名簿）（⑤の場合）'!$O36+1&lt;=15,IF(HH$16&gt;='様式３（療養者名簿）（⑤の場合）'!$O36,IF(HH$16&lt;='様式３（療養者名簿）（⑤の場合）'!$W36,1,0),0),0)</f>
        <v>0</v>
      </c>
      <c r="HI27" s="139">
        <f>IF(HI$16-'様式３（療養者名簿）（⑤の場合）'!$O36+1&lt;=15,IF(HI$16&gt;='様式３（療養者名簿）（⑤の場合）'!$O36,IF(HI$16&lt;='様式３（療養者名簿）（⑤の場合）'!$W36,1,0),0),0)</f>
        <v>0</v>
      </c>
      <c r="HJ27" s="139">
        <f>IF(HJ$16-'様式３（療養者名簿）（⑤の場合）'!$O36+1&lt;=15,IF(HJ$16&gt;='様式３（療養者名簿）（⑤の場合）'!$O36,IF(HJ$16&lt;='様式３（療養者名簿）（⑤の場合）'!$W36,1,0),0),0)</f>
        <v>0</v>
      </c>
      <c r="HK27" s="139">
        <f>IF(HK$16-'様式３（療養者名簿）（⑤の場合）'!$O36+1&lt;=15,IF(HK$16&gt;='様式３（療養者名簿）（⑤の場合）'!$O36,IF(HK$16&lt;='様式３（療養者名簿）（⑤の場合）'!$W36,1,0),0),0)</f>
        <v>0</v>
      </c>
      <c r="HL27" s="139">
        <f>IF(HL$16-'様式３（療養者名簿）（⑤の場合）'!$O36+1&lt;=15,IF(HL$16&gt;='様式３（療養者名簿）（⑤の場合）'!$O36,IF(HL$16&lt;='様式３（療養者名簿）（⑤の場合）'!$W36,1,0),0),0)</f>
        <v>0</v>
      </c>
      <c r="HM27" s="139">
        <f>IF(HM$16-'様式３（療養者名簿）（⑤の場合）'!$O36+1&lt;=15,IF(HM$16&gt;='様式３（療養者名簿）（⑤の場合）'!$O36,IF(HM$16&lt;='様式３（療養者名簿）（⑤の場合）'!$W36,1,0),0),0)</f>
        <v>0</v>
      </c>
      <c r="HN27" s="139">
        <f>IF(HN$16-'様式３（療養者名簿）（⑤の場合）'!$O36+1&lt;=15,IF(HN$16&gt;='様式３（療養者名簿）（⑤の場合）'!$O36,IF(HN$16&lt;='様式３（療養者名簿）（⑤の場合）'!$W36,1,0),0),0)</f>
        <v>0</v>
      </c>
      <c r="HO27" s="139">
        <f>IF(HO$16-'様式３（療養者名簿）（⑤の場合）'!$O36+1&lt;=15,IF(HO$16&gt;='様式３（療養者名簿）（⑤の場合）'!$O36,IF(HO$16&lt;='様式３（療養者名簿）（⑤の場合）'!$W36,1,0),0),0)</f>
        <v>0</v>
      </c>
      <c r="HP27" s="139">
        <f>IF(HP$16-'様式３（療養者名簿）（⑤の場合）'!$O36+1&lt;=15,IF(HP$16&gt;='様式３（療養者名簿）（⑤の場合）'!$O36,IF(HP$16&lt;='様式３（療養者名簿）（⑤の場合）'!$W36,1,0),0),0)</f>
        <v>0</v>
      </c>
      <c r="HQ27" s="139">
        <f>IF(HQ$16-'様式３（療養者名簿）（⑤の場合）'!$O36+1&lt;=15,IF(HQ$16&gt;='様式３（療養者名簿）（⑤の場合）'!$O36,IF(HQ$16&lt;='様式３（療養者名簿）（⑤の場合）'!$W36,1,0),0),0)</f>
        <v>0</v>
      </c>
      <c r="HR27" s="139">
        <f>IF(HR$16-'様式３（療養者名簿）（⑤の場合）'!$O36+1&lt;=15,IF(HR$16&gt;='様式３（療養者名簿）（⑤の場合）'!$O36,IF(HR$16&lt;='様式３（療養者名簿）（⑤の場合）'!$W36,1,0),0),0)</f>
        <v>0</v>
      </c>
      <c r="HS27" s="139">
        <f>IF(HS$16-'様式３（療養者名簿）（⑤の場合）'!$O36+1&lt;=15,IF(HS$16&gt;='様式３（療養者名簿）（⑤の場合）'!$O36,IF(HS$16&lt;='様式３（療養者名簿）（⑤の場合）'!$W36,1,0),0),0)</f>
        <v>0</v>
      </c>
      <c r="HT27" s="139">
        <f>IF(HT$16-'様式３（療養者名簿）（⑤の場合）'!$O36+1&lt;=15,IF(HT$16&gt;='様式３（療養者名簿）（⑤の場合）'!$O36,IF(HT$16&lt;='様式３（療養者名簿）（⑤の場合）'!$W36,1,0),0),0)</f>
        <v>0</v>
      </c>
      <c r="HU27" s="139">
        <f>IF(HU$16-'様式３（療養者名簿）（⑤の場合）'!$O36+1&lt;=15,IF(HU$16&gt;='様式３（療養者名簿）（⑤の場合）'!$O36,IF(HU$16&lt;='様式３（療養者名簿）（⑤の場合）'!$W36,1,0),0),0)</f>
        <v>0</v>
      </c>
      <c r="HV27" s="139">
        <f>IF(HV$16-'様式３（療養者名簿）（⑤の場合）'!$O36+1&lt;=15,IF(HV$16&gt;='様式３（療養者名簿）（⑤の場合）'!$O36,IF(HV$16&lt;='様式３（療養者名簿）（⑤の場合）'!$W36,1,0),0),0)</f>
        <v>0</v>
      </c>
      <c r="HW27" s="139">
        <f>IF(HW$16-'様式３（療養者名簿）（⑤の場合）'!$O36+1&lt;=15,IF(HW$16&gt;='様式３（療養者名簿）（⑤の場合）'!$O36,IF(HW$16&lt;='様式３（療養者名簿）（⑤の場合）'!$W36,1,0),0),0)</f>
        <v>0</v>
      </c>
      <c r="HX27" s="139">
        <f>IF(HX$16-'様式３（療養者名簿）（⑤の場合）'!$O36+1&lt;=15,IF(HX$16&gt;='様式３（療養者名簿）（⑤の場合）'!$O36,IF(HX$16&lt;='様式３（療養者名簿）（⑤の場合）'!$W36,1,0),0),0)</f>
        <v>0</v>
      </c>
      <c r="HY27" s="139">
        <f>IF(HY$16-'様式３（療養者名簿）（⑤の場合）'!$O36+1&lt;=15,IF(HY$16&gt;='様式３（療養者名簿）（⑤の場合）'!$O36,IF(HY$16&lt;='様式３（療養者名簿）（⑤の場合）'!$W36,1,0),0),0)</f>
        <v>0</v>
      </c>
      <c r="HZ27" s="139">
        <f>IF(HZ$16-'様式３（療養者名簿）（⑤の場合）'!$O36+1&lt;=15,IF(HZ$16&gt;='様式３（療養者名簿）（⑤の場合）'!$O36,IF(HZ$16&lt;='様式３（療養者名簿）（⑤の場合）'!$W36,1,0),0),0)</f>
        <v>0</v>
      </c>
      <c r="IA27" s="139">
        <f>IF(IA$16-'様式３（療養者名簿）（⑤の場合）'!$O36+1&lt;=15,IF(IA$16&gt;='様式３（療養者名簿）（⑤の場合）'!$O36,IF(IA$16&lt;='様式３（療養者名簿）（⑤の場合）'!$W36,1,0),0),0)</f>
        <v>0</v>
      </c>
      <c r="IB27" s="139">
        <f>IF(IB$16-'様式３（療養者名簿）（⑤の場合）'!$O36+1&lt;=15,IF(IB$16&gt;='様式３（療養者名簿）（⑤の場合）'!$O36,IF(IB$16&lt;='様式３（療養者名簿）（⑤の場合）'!$W36,1,0),0),0)</f>
        <v>0</v>
      </c>
      <c r="IC27" s="139">
        <f>IF(IC$16-'様式３（療養者名簿）（⑤の場合）'!$O36+1&lt;=15,IF(IC$16&gt;='様式３（療養者名簿）（⑤の場合）'!$O36,IF(IC$16&lt;='様式３（療養者名簿）（⑤の場合）'!$W36,1,0),0),0)</f>
        <v>0</v>
      </c>
      <c r="ID27" s="139">
        <f>IF(ID$16-'様式３（療養者名簿）（⑤の場合）'!$O36+1&lt;=15,IF(ID$16&gt;='様式３（療養者名簿）（⑤の場合）'!$O36,IF(ID$16&lt;='様式３（療養者名簿）（⑤の場合）'!$W36,1,0),0),0)</f>
        <v>0</v>
      </c>
      <c r="IE27" s="139">
        <f>IF(IE$16-'様式３（療養者名簿）（⑤の場合）'!$O36+1&lt;=15,IF(IE$16&gt;='様式３（療養者名簿）（⑤の場合）'!$O36,IF(IE$16&lt;='様式３（療養者名簿）（⑤の場合）'!$W36,1,0),0),0)</f>
        <v>0</v>
      </c>
      <c r="IF27" s="139">
        <f>IF(IF$16-'様式３（療養者名簿）（⑤の場合）'!$O36+1&lt;=15,IF(IF$16&gt;='様式３（療養者名簿）（⑤の場合）'!$O36,IF(IF$16&lt;='様式３（療養者名簿）（⑤の場合）'!$W36,1,0),0),0)</f>
        <v>0</v>
      </c>
      <c r="IG27" s="139">
        <f>IF(IG$16-'様式３（療養者名簿）（⑤の場合）'!$O36+1&lt;=15,IF(IG$16&gt;='様式３（療養者名簿）（⑤の場合）'!$O36,IF(IG$16&lt;='様式３（療養者名簿）（⑤の場合）'!$W36,1,0),0),0)</f>
        <v>0</v>
      </c>
      <c r="IH27" s="139">
        <f>IF(IH$16-'様式３（療養者名簿）（⑤の場合）'!$O36+1&lt;=15,IF(IH$16&gt;='様式３（療養者名簿）（⑤の場合）'!$O36,IF(IH$16&lt;='様式３（療養者名簿）（⑤の場合）'!$W36,1,0),0),0)</f>
        <v>0</v>
      </c>
      <c r="II27" s="139">
        <f>IF(II$16-'様式３（療養者名簿）（⑤の場合）'!$O36+1&lt;=15,IF(II$16&gt;='様式３（療養者名簿）（⑤の場合）'!$O36,IF(II$16&lt;='様式３（療養者名簿）（⑤の場合）'!$W36,1,0),0),0)</f>
        <v>0</v>
      </c>
      <c r="IJ27" s="139">
        <f>IF(IJ$16-'様式３（療養者名簿）（⑤の場合）'!$O36+1&lt;=15,IF(IJ$16&gt;='様式３（療養者名簿）（⑤の場合）'!$O36,IF(IJ$16&lt;='様式３（療養者名簿）（⑤の場合）'!$W36,1,0),0),0)</f>
        <v>0</v>
      </c>
      <c r="IK27" s="139">
        <f>IF(IK$16-'様式３（療養者名簿）（⑤の場合）'!$O36+1&lt;=15,IF(IK$16&gt;='様式３（療養者名簿）（⑤の場合）'!$O36,IF(IK$16&lt;='様式３（療養者名簿）（⑤の場合）'!$W36,1,0),0),0)</f>
        <v>0</v>
      </c>
      <c r="IL27" s="139">
        <f>IF(IL$16-'様式３（療養者名簿）（⑤の場合）'!$O36+1&lt;=15,IF(IL$16&gt;='様式３（療養者名簿）（⑤の場合）'!$O36,IF(IL$16&lt;='様式３（療養者名簿）（⑤の場合）'!$W36,1,0),0),0)</f>
        <v>0</v>
      </c>
      <c r="IM27" s="139">
        <f>IF(IM$16-'様式３（療養者名簿）（⑤の場合）'!$O36+1&lt;=15,IF(IM$16&gt;='様式３（療養者名簿）（⑤の場合）'!$O36,IF(IM$16&lt;='様式３（療養者名簿）（⑤の場合）'!$W36,1,0),0),0)</f>
        <v>0</v>
      </c>
      <c r="IN27" s="139">
        <f>IF(IN$16-'様式３（療養者名簿）（⑤の場合）'!$O36+1&lt;=15,IF(IN$16&gt;='様式３（療養者名簿）（⑤の場合）'!$O36,IF(IN$16&lt;='様式３（療養者名簿）（⑤の場合）'!$W36,1,0),0),0)</f>
        <v>0</v>
      </c>
      <c r="IO27" s="139">
        <f>IF(IO$16-'様式３（療養者名簿）（⑤の場合）'!$O36+1&lt;=15,IF(IO$16&gt;='様式３（療養者名簿）（⑤の場合）'!$O36,IF(IO$16&lt;='様式３（療養者名簿）（⑤の場合）'!$W36,1,0),0),0)</f>
        <v>0</v>
      </c>
      <c r="IP27" s="139">
        <f>IF(IP$16-'様式３（療養者名簿）（⑤の場合）'!$O36+1&lt;=15,IF(IP$16&gt;='様式３（療養者名簿）（⑤の場合）'!$O36,IF(IP$16&lt;='様式３（療養者名簿）（⑤の場合）'!$W36,1,0),0),0)</f>
        <v>0</v>
      </c>
      <c r="IQ27" s="139">
        <f>IF(IQ$16-'様式３（療養者名簿）（⑤の場合）'!$O36+1&lt;=15,IF(IQ$16&gt;='様式３（療養者名簿）（⑤の場合）'!$O36,IF(IQ$16&lt;='様式３（療養者名簿）（⑤の場合）'!$W36,1,0),0),0)</f>
        <v>0</v>
      </c>
      <c r="IR27" s="139">
        <f>IF(IR$16-'様式３（療養者名簿）（⑤の場合）'!$O36+1&lt;=15,IF(IR$16&gt;='様式３（療養者名簿）（⑤の場合）'!$O36,IF(IR$16&lt;='様式３（療養者名簿）（⑤の場合）'!$W36,1,0),0),0)</f>
        <v>0</v>
      </c>
      <c r="IS27" s="139">
        <f>IF(IS$16-'様式３（療養者名簿）（⑤の場合）'!$O36+1&lt;=15,IF(IS$16&gt;='様式３（療養者名簿）（⑤の場合）'!$O36,IF(IS$16&lt;='様式３（療養者名簿）（⑤の場合）'!$W36,1,0),0),0)</f>
        <v>0</v>
      </c>
      <c r="IT27" s="139">
        <f>IF(IT$16-'様式３（療養者名簿）（⑤の場合）'!$O36+1&lt;=15,IF(IT$16&gt;='様式３（療養者名簿）（⑤の場合）'!$O36,IF(IT$16&lt;='様式３（療養者名簿）（⑤の場合）'!$W36,1,0),0),0)</f>
        <v>0</v>
      </c>
      <c r="IU27" s="139">
        <f>IF(IU$16-'様式３（療養者名簿）（⑤の場合）'!$O36+1&lt;=15,IF(IU$16&gt;='様式３（療養者名簿）（⑤の場合）'!$O36,IF(IU$16&lt;='様式３（療養者名簿）（⑤の場合）'!$W36,1,0),0),0)</f>
        <v>0</v>
      </c>
      <c r="IV27" s="139">
        <f>IF(IV$16-'様式３（療養者名簿）（⑤の場合）'!$O36+1&lt;=15,IF(IV$16&gt;='様式３（療養者名簿）（⑤の場合）'!$O36,IF(IV$16&lt;='様式３（療養者名簿）（⑤の場合）'!$W36,1,0),0),0)</f>
        <v>0</v>
      </c>
      <c r="IW27" s="139">
        <f>IF(IW$16-'様式３（療養者名簿）（⑤の場合）'!$O36+1&lt;=15,IF(IW$16&gt;='様式３（療養者名簿）（⑤の場合）'!$O36,IF(IW$16&lt;='様式３（療養者名簿）（⑤の場合）'!$W36,1,0),0),0)</f>
        <v>0</v>
      </c>
      <c r="IX27" s="139">
        <f>IF(IX$16-'様式３（療養者名簿）（⑤の場合）'!$O36+1&lt;=15,IF(IX$16&gt;='様式３（療養者名簿）（⑤の場合）'!$O36,IF(IX$16&lt;='様式３（療養者名簿）（⑤の場合）'!$W36,1,0),0),0)</f>
        <v>0</v>
      </c>
      <c r="IY27" s="139">
        <f>IF(IY$16-'様式３（療養者名簿）（⑤の場合）'!$O36+1&lt;=15,IF(IY$16&gt;='様式３（療養者名簿）（⑤の場合）'!$O36,IF(IY$16&lt;='様式３（療養者名簿）（⑤の場合）'!$W36,1,0),0),0)</f>
        <v>0</v>
      </c>
      <c r="IZ27" s="139">
        <f>IF(IZ$16-'様式３（療養者名簿）（⑤の場合）'!$O36+1&lt;=15,IF(IZ$16&gt;='様式３（療養者名簿）（⑤の場合）'!$O36,IF(IZ$16&lt;='様式３（療養者名簿）（⑤の場合）'!$W36,1,0),0),0)</f>
        <v>0</v>
      </c>
      <c r="JA27" s="139">
        <f>IF(JA$16-'様式３（療養者名簿）（⑤の場合）'!$O36+1&lt;=15,IF(JA$16&gt;='様式３（療養者名簿）（⑤の場合）'!$O36,IF(JA$16&lt;='様式３（療養者名簿）（⑤の場合）'!$W36,1,0),0),0)</f>
        <v>0</v>
      </c>
      <c r="JB27" s="139">
        <f>IF(JB$16-'様式３（療養者名簿）（⑤の場合）'!$O36+1&lt;=15,IF(JB$16&gt;='様式３（療養者名簿）（⑤の場合）'!$O36,IF(JB$16&lt;='様式３（療養者名簿）（⑤の場合）'!$W36,1,0),0),0)</f>
        <v>0</v>
      </c>
      <c r="JC27" s="139">
        <f>IF(JC$16-'様式３（療養者名簿）（⑤の場合）'!$O36+1&lt;=15,IF(JC$16&gt;='様式３（療養者名簿）（⑤の場合）'!$O36,IF(JC$16&lt;='様式３（療養者名簿）（⑤の場合）'!$W36,1,0),0),0)</f>
        <v>0</v>
      </c>
      <c r="JD27" s="139">
        <f>IF(JD$16-'様式３（療養者名簿）（⑤の場合）'!$O36+1&lt;=15,IF(JD$16&gt;='様式３（療養者名簿）（⑤の場合）'!$O36,IF(JD$16&lt;='様式３（療養者名簿）（⑤の場合）'!$W36,1,0),0),0)</f>
        <v>0</v>
      </c>
      <c r="JE27" s="139">
        <f>IF(JE$16-'様式３（療養者名簿）（⑤の場合）'!$O36+1&lt;=15,IF(JE$16&gt;='様式３（療養者名簿）（⑤の場合）'!$O36,IF(JE$16&lt;='様式３（療養者名簿）（⑤の場合）'!$W36,1,0),0),0)</f>
        <v>0</v>
      </c>
      <c r="JF27" s="139">
        <f>IF(JF$16-'様式３（療養者名簿）（⑤の場合）'!$O36+1&lt;=15,IF(JF$16&gt;='様式３（療養者名簿）（⑤の場合）'!$O36,IF(JF$16&lt;='様式３（療養者名簿）（⑤の場合）'!$W36,1,0),0),0)</f>
        <v>0</v>
      </c>
      <c r="JG27" s="139">
        <f>IF(JG$16-'様式３（療養者名簿）（⑤の場合）'!$O36+1&lt;=15,IF(JG$16&gt;='様式３（療養者名簿）（⑤の場合）'!$O36,IF(JG$16&lt;='様式３（療養者名簿）（⑤の場合）'!$W36,1,0),0),0)</f>
        <v>0</v>
      </c>
      <c r="JH27" s="139">
        <f>IF(JH$16-'様式３（療養者名簿）（⑤の場合）'!$O36+1&lt;=15,IF(JH$16&gt;='様式３（療養者名簿）（⑤の場合）'!$O36,IF(JH$16&lt;='様式３（療養者名簿）（⑤の場合）'!$W36,1,0),0),0)</f>
        <v>0</v>
      </c>
      <c r="JI27" s="139">
        <f>IF(JI$16-'様式３（療養者名簿）（⑤の場合）'!$O36+1&lt;=15,IF(JI$16&gt;='様式３（療養者名簿）（⑤の場合）'!$O36,IF(JI$16&lt;='様式３（療養者名簿）（⑤の場合）'!$W36,1,0),0),0)</f>
        <v>0</v>
      </c>
      <c r="JJ27" s="139">
        <f>IF(JJ$16-'様式３（療養者名簿）（⑤の場合）'!$O36+1&lt;=15,IF(JJ$16&gt;='様式３（療養者名簿）（⑤の場合）'!$O36,IF(JJ$16&lt;='様式３（療養者名簿）（⑤の場合）'!$W36,1,0),0),0)</f>
        <v>0</v>
      </c>
      <c r="JK27" s="139">
        <f>IF(JK$16-'様式３（療養者名簿）（⑤の場合）'!$O36+1&lt;=15,IF(JK$16&gt;='様式３（療養者名簿）（⑤の場合）'!$O36,IF(JK$16&lt;='様式３（療養者名簿）（⑤の場合）'!$W36,1,0),0),0)</f>
        <v>0</v>
      </c>
      <c r="JL27" s="139">
        <f>IF(JL$16-'様式３（療養者名簿）（⑤の場合）'!$O36+1&lt;=15,IF(JL$16&gt;='様式３（療養者名簿）（⑤の場合）'!$O36,IF(JL$16&lt;='様式３（療養者名簿）（⑤の場合）'!$W36,1,0),0),0)</f>
        <v>0</v>
      </c>
      <c r="JM27" s="139">
        <f>IF(JM$16-'様式３（療養者名簿）（⑤の場合）'!$O36+1&lt;=15,IF(JM$16&gt;='様式３（療養者名簿）（⑤の場合）'!$O36,IF(JM$16&lt;='様式３（療養者名簿）（⑤の場合）'!$W36,1,0),0),0)</f>
        <v>0</v>
      </c>
      <c r="JN27" s="139">
        <f>IF(JN$16-'様式３（療養者名簿）（⑤の場合）'!$O36+1&lt;=15,IF(JN$16&gt;='様式３（療養者名簿）（⑤の場合）'!$O36,IF(JN$16&lt;='様式３（療養者名簿）（⑤の場合）'!$W36,1,0),0),0)</f>
        <v>0</v>
      </c>
      <c r="JO27" s="139">
        <f>IF(JO$16-'様式３（療養者名簿）（⑤の場合）'!$O36+1&lt;=15,IF(JO$16&gt;='様式３（療養者名簿）（⑤の場合）'!$O36,IF(JO$16&lt;='様式３（療養者名簿）（⑤の場合）'!$W36,1,0),0),0)</f>
        <v>0</v>
      </c>
      <c r="JP27" s="139">
        <f>IF(JP$16-'様式３（療養者名簿）（⑤の場合）'!$O36+1&lt;=15,IF(JP$16&gt;='様式３（療養者名簿）（⑤の場合）'!$O36,IF(JP$16&lt;='様式３（療養者名簿）（⑤の場合）'!$W36,1,0),0),0)</f>
        <v>0</v>
      </c>
      <c r="JQ27" s="139">
        <f>IF(JQ$16-'様式３（療養者名簿）（⑤の場合）'!$O36+1&lt;=15,IF(JQ$16&gt;='様式３（療養者名簿）（⑤の場合）'!$O36,IF(JQ$16&lt;='様式３（療養者名簿）（⑤の場合）'!$W36,1,0),0),0)</f>
        <v>0</v>
      </c>
      <c r="JR27" s="139">
        <f>IF(JR$16-'様式３（療養者名簿）（⑤の場合）'!$O36+1&lt;=15,IF(JR$16&gt;='様式３（療養者名簿）（⑤の場合）'!$O36,IF(JR$16&lt;='様式３（療養者名簿）（⑤の場合）'!$W36,1,0),0),0)</f>
        <v>0</v>
      </c>
      <c r="JS27" s="139">
        <f>IF(JS$16-'様式３（療養者名簿）（⑤の場合）'!$O36+1&lt;=15,IF(JS$16&gt;='様式３（療養者名簿）（⑤の場合）'!$O36,IF(JS$16&lt;='様式３（療養者名簿）（⑤の場合）'!$W36,1,0),0),0)</f>
        <v>0</v>
      </c>
      <c r="JT27" s="139">
        <f>IF(JT$16-'様式３（療養者名簿）（⑤の場合）'!$O36+1&lt;=15,IF(JT$16&gt;='様式３（療養者名簿）（⑤の場合）'!$O36,IF(JT$16&lt;='様式３（療養者名簿）（⑤の場合）'!$W36,1,0),0),0)</f>
        <v>0</v>
      </c>
      <c r="JU27" s="139">
        <f>IF(JU$16-'様式３（療養者名簿）（⑤の場合）'!$O36+1&lt;=15,IF(JU$16&gt;='様式３（療養者名簿）（⑤の場合）'!$O36,IF(JU$16&lt;='様式３（療養者名簿）（⑤の場合）'!$W36,1,0),0),0)</f>
        <v>0</v>
      </c>
      <c r="JV27" s="139">
        <f>IF(JV$16-'様式３（療養者名簿）（⑤の場合）'!$O36+1&lt;=15,IF(JV$16&gt;='様式３（療養者名簿）（⑤の場合）'!$O36,IF(JV$16&lt;='様式３（療養者名簿）（⑤の場合）'!$W36,1,0),0),0)</f>
        <v>0</v>
      </c>
      <c r="JW27" s="139">
        <f>IF(JW$16-'様式３（療養者名簿）（⑤の場合）'!$O36+1&lt;=15,IF(JW$16&gt;='様式３（療養者名簿）（⑤の場合）'!$O36,IF(JW$16&lt;='様式３（療養者名簿）（⑤の場合）'!$W36,1,0),0),0)</f>
        <v>0</v>
      </c>
      <c r="JX27" s="139">
        <f>IF(JX$16-'様式３（療養者名簿）（⑤の場合）'!$O36+1&lt;=15,IF(JX$16&gt;='様式３（療養者名簿）（⑤の場合）'!$O36,IF(JX$16&lt;='様式３（療養者名簿）（⑤の場合）'!$W36,1,0),0),0)</f>
        <v>0</v>
      </c>
      <c r="JY27" s="139">
        <f>IF(JY$16-'様式３（療養者名簿）（⑤の場合）'!$O36+1&lt;=15,IF(JY$16&gt;='様式３（療養者名簿）（⑤の場合）'!$O36,IF(JY$16&lt;='様式３（療養者名簿）（⑤の場合）'!$W36,1,0),0),0)</f>
        <v>0</v>
      </c>
      <c r="JZ27" s="139">
        <f>IF(JZ$16-'様式３（療養者名簿）（⑤の場合）'!$O36+1&lt;=15,IF(JZ$16&gt;='様式３（療養者名簿）（⑤の場合）'!$O36,IF(JZ$16&lt;='様式３（療養者名簿）（⑤の場合）'!$W36,1,0),0),0)</f>
        <v>0</v>
      </c>
      <c r="KA27" s="139">
        <f>IF(KA$16-'様式３（療養者名簿）（⑤の場合）'!$O36+1&lt;=15,IF(KA$16&gt;='様式３（療養者名簿）（⑤の場合）'!$O36,IF(KA$16&lt;='様式３（療養者名簿）（⑤の場合）'!$W36,1,0),0),0)</f>
        <v>0</v>
      </c>
      <c r="KB27" s="139">
        <f>IF(KB$16-'様式３（療養者名簿）（⑤の場合）'!$O36+1&lt;=15,IF(KB$16&gt;='様式３（療養者名簿）（⑤の場合）'!$O36,IF(KB$16&lt;='様式３（療養者名簿）（⑤の場合）'!$W36,1,0),0),0)</f>
        <v>0</v>
      </c>
      <c r="KC27" s="139">
        <f>IF(KC$16-'様式３（療養者名簿）（⑤の場合）'!$O36+1&lt;=15,IF(KC$16&gt;='様式３（療養者名簿）（⑤の場合）'!$O36,IF(KC$16&lt;='様式３（療養者名簿）（⑤の場合）'!$W36,1,0),0),0)</f>
        <v>0</v>
      </c>
      <c r="KD27" s="139">
        <f>IF(KD$16-'様式３（療養者名簿）（⑤の場合）'!$O36+1&lt;=15,IF(KD$16&gt;='様式３（療養者名簿）（⑤の場合）'!$O36,IF(KD$16&lt;='様式３（療養者名簿）（⑤の場合）'!$W36,1,0),0),0)</f>
        <v>0</v>
      </c>
      <c r="KE27" s="139">
        <f>IF(KE$16-'様式３（療養者名簿）（⑤の場合）'!$O36+1&lt;=15,IF(KE$16&gt;='様式３（療養者名簿）（⑤の場合）'!$O36,IF(KE$16&lt;='様式３（療養者名簿）（⑤の場合）'!$W36,1,0),0),0)</f>
        <v>0</v>
      </c>
      <c r="KF27" s="139">
        <f>IF(KF$16-'様式３（療養者名簿）（⑤の場合）'!$O36+1&lt;=15,IF(KF$16&gt;='様式３（療養者名簿）（⑤の場合）'!$O36,IF(KF$16&lt;='様式３（療養者名簿）（⑤の場合）'!$W36,1,0),0),0)</f>
        <v>0</v>
      </c>
      <c r="KG27" s="139">
        <f>IF(KG$16-'様式３（療養者名簿）（⑤の場合）'!$O36+1&lt;=15,IF(KG$16&gt;='様式３（療養者名簿）（⑤の場合）'!$O36,IF(KG$16&lt;='様式３（療養者名簿）（⑤の場合）'!$W36,1,0),0),0)</f>
        <v>0</v>
      </c>
      <c r="KH27" s="139">
        <f>IF(KH$16-'様式３（療養者名簿）（⑤の場合）'!$O36+1&lt;=15,IF(KH$16&gt;='様式３（療養者名簿）（⑤の場合）'!$O36,IF(KH$16&lt;='様式３（療養者名簿）（⑤の場合）'!$W36,1,0),0),0)</f>
        <v>0</v>
      </c>
      <c r="KI27" s="139">
        <f>IF(KI$16-'様式３（療養者名簿）（⑤の場合）'!$O36+1&lt;=15,IF(KI$16&gt;='様式３（療養者名簿）（⑤の場合）'!$O36,IF(KI$16&lt;='様式３（療養者名簿）（⑤の場合）'!$W36,1,0),0),0)</f>
        <v>0</v>
      </c>
      <c r="KJ27" s="139">
        <f>IF(KJ$16-'様式３（療養者名簿）（⑤の場合）'!$O36+1&lt;=15,IF(KJ$16&gt;='様式３（療養者名簿）（⑤の場合）'!$O36,IF(KJ$16&lt;='様式３（療養者名簿）（⑤の場合）'!$W36,1,0),0),0)</f>
        <v>0</v>
      </c>
      <c r="KK27" s="139">
        <f>IF(KK$16-'様式３（療養者名簿）（⑤の場合）'!$O36+1&lt;=15,IF(KK$16&gt;='様式３（療養者名簿）（⑤の場合）'!$O36,IF(KK$16&lt;='様式３（療養者名簿）（⑤の場合）'!$W36,1,0),0),0)</f>
        <v>0</v>
      </c>
      <c r="KL27" s="139">
        <f>IF(KL$16-'様式３（療養者名簿）（⑤の場合）'!$O36+1&lt;=15,IF(KL$16&gt;='様式３（療養者名簿）（⑤の場合）'!$O36,IF(KL$16&lt;='様式３（療養者名簿）（⑤の場合）'!$W36,1,0),0),0)</f>
        <v>0</v>
      </c>
      <c r="KM27" s="139">
        <f>IF(KM$16-'様式３（療養者名簿）（⑤の場合）'!$O36+1&lt;=15,IF(KM$16&gt;='様式３（療養者名簿）（⑤の場合）'!$O36,IF(KM$16&lt;='様式３（療養者名簿）（⑤の場合）'!$W36,1,0),0),0)</f>
        <v>0</v>
      </c>
      <c r="KN27" s="139">
        <f>IF(KN$16-'様式３（療養者名簿）（⑤の場合）'!$O36+1&lt;=15,IF(KN$16&gt;='様式３（療養者名簿）（⑤の場合）'!$O36,IF(KN$16&lt;='様式３（療養者名簿）（⑤の場合）'!$W36,1,0),0),0)</f>
        <v>0</v>
      </c>
      <c r="KO27" s="139">
        <f>IF(KO$16-'様式３（療養者名簿）（⑤の場合）'!$O36+1&lt;=15,IF(KO$16&gt;='様式３（療養者名簿）（⑤の場合）'!$O36,IF(KO$16&lt;='様式３（療養者名簿）（⑤の場合）'!$W36,1,0),0),0)</f>
        <v>0</v>
      </c>
      <c r="KP27" s="139">
        <f>IF(KP$16-'様式３（療養者名簿）（⑤の場合）'!$O36+1&lt;=15,IF(KP$16&gt;='様式３（療養者名簿）（⑤の場合）'!$O36,IF(KP$16&lt;='様式３（療養者名簿）（⑤の場合）'!$W36,1,0),0),0)</f>
        <v>0</v>
      </c>
      <c r="KQ27" s="139">
        <f>IF(KQ$16-'様式３（療養者名簿）（⑤の場合）'!$O36+1&lt;=15,IF(KQ$16&gt;='様式３（療養者名簿）（⑤の場合）'!$O36,IF(KQ$16&lt;='様式３（療養者名簿）（⑤の場合）'!$W36,1,0),0),0)</f>
        <v>0</v>
      </c>
      <c r="KR27" s="139">
        <f>IF(KR$16-'様式３（療養者名簿）（⑤の場合）'!$O36+1&lt;=15,IF(KR$16&gt;='様式３（療養者名簿）（⑤の場合）'!$O36,IF(KR$16&lt;='様式３（療養者名簿）（⑤の場合）'!$W36,1,0),0),0)</f>
        <v>0</v>
      </c>
      <c r="KS27" s="139">
        <f>IF(KS$16-'様式３（療養者名簿）（⑤の場合）'!$O36+1&lt;=15,IF(KS$16&gt;='様式３（療養者名簿）（⑤の場合）'!$O36,IF(KS$16&lt;='様式３（療養者名簿）（⑤の場合）'!$W36,1,0),0),0)</f>
        <v>0</v>
      </c>
      <c r="KT27" s="139">
        <f>IF(KT$16-'様式３（療養者名簿）（⑤の場合）'!$O36+1&lt;=15,IF(KT$16&gt;='様式３（療養者名簿）（⑤の場合）'!$O36,IF(KT$16&lt;='様式３（療養者名簿）（⑤の場合）'!$W36,1,0),0),0)</f>
        <v>0</v>
      </c>
      <c r="KU27" s="139">
        <f>IF(KU$16-'様式３（療養者名簿）（⑤の場合）'!$O36+1&lt;=15,IF(KU$16&gt;='様式３（療養者名簿）（⑤の場合）'!$O36,IF(KU$16&lt;='様式３（療養者名簿）（⑤の場合）'!$W36,1,0),0),0)</f>
        <v>0</v>
      </c>
      <c r="KV27" s="139">
        <f>IF(KV$16-'様式３（療養者名簿）（⑤の場合）'!$O36+1&lt;=15,IF(KV$16&gt;='様式３（療養者名簿）（⑤の場合）'!$O36,IF(KV$16&lt;='様式３（療養者名簿）（⑤の場合）'!$W36,1,0),0),0)</f>
        <v>0</v>
      </c>
      <c r="KW27" s="139">
        <f>IF(KW$16-'様式３（療養者名簿）（⑤の場合）'!$O36+1&lt;=15,IF(KW$16&gt;='様式３（療養者名簿）（⑤の場合）'!$O36,IF(KW$16&lt;='様式３（療養者名簿）（⑤の場合）'!$W36,1,0),0),0)</f>
        <v>0</v>
      </c>
      <c r="KX27" s="139">
        <f>IF(KX$16-'様式３（療養者名簿）（⑤の場合）'!$O36+1&lt;=15,IF(KX$16&gt;='様式３（療養者名簿）（⑤の場合）'!$O36,IF(KX$16&lt;='様式３（療養者名簿）（⑤の場合）'!$W36,1,0),0),0)</f>
        <v>0</v>
      </c>
      <c r="KY27" s="139">
        <f>IF(KY$16-'様式３（療養者名簿）（⑤の場合）'!$O36+1&lt;=15,IF(KY$16&gt;='様式３（療養者名簿）（⑤の場合）'!$O36,IF(KY$16&lt;='様式３（療養者名簿）（⑤の場合）'!$W36,1,0),0),0)</f>
        <v>0</v>
      </c>
      <c r="KZ27" s="139">
        <f>IF(KZ$16-'様式３（療養者名簿）（⑤の場合）'!$O36+1&lt;=15,IF(KZ$16&gt;='様式３（療養者名簿）（⑤の場合）'!$O36,IF(KZ$16&lt;='様式３（療養者名簿）（⑤の場合）'!$W36,1,0),0),0)</f>
        <v>0</v>
      </c>
      <c r="LA27" s="139">
        <f>IF(LA$16-'様式３（療養者名簿）（⑤の場合）'!$O36+1&lt;=15,IF(LA$16&gt;='様式３（療養者名簿）（⑤の場合）'!$O36,IF(LA$16&lt;='様式３（療養者名簿）（⑤の場合）'!$W36,1,0),0),0)</f>
        <v>0</v>
      </c>
      <c r="LB27" s="139">
        <f>IF(LB$16-'様式３（療養者名簿）（⑤の場合）'!$O36+1&lt;=15,IF(LB$16&gt;='様式３（療養者名簿）（⑤の場合）'!$O36,IF(LB$16&lt;='様式３（療養者名簿）（⑤の場合）'!$W36,1,0),0),0)</f>
        <v>0</v>
      </c>
      <c r="LC27" s="139">
        <f>IF(LC$16-'様式３（療養者名簿）（⑤の場合）'!$O36+1&lt;=15,IF(LC$16&gt;='様式３（療養者名簿）（⑤の場合）'!$O36,IF(LC$16&lt;='様式３（療養者名簿）（⑤の場合）'!$W36,1,0),0),0)</f>
        <v>0</v>
      </c>
      <c r="LD27" s="139">
        <f>IF(LD$16-'様式３（療養者名簿）（⑤の場合）'!$O36+1&lt;=15,IF(LD$16&gt;='様式３（療養者名簿）（⑤の場合）'!$O36,IF(LD$16&lt;='様式３（療養者名簿）（⑤の場合）'!$W36,1,0),0),0)</f>
        <v>0</v>
      </c>
      <c r="LE27" s="139">
        <f>IF(LE$16-'様式３（療養者名簿）（⑤の場合）'!$O36+1&lt;=15,IF(LE$16&gt;='様式３（療養者名簿）（⑤の場合）'!$O36,IF(LE$16&lt;='様式３（療養者名簿）（⑤の場合）'!$W36,1,0),0),0)</f>
        <v>0</v>
      </c>
      <c r="LF27" s="139">
        <f>IF(LF$16-'様式３（療養者名簿）（⑤の場合）'!$O36+1&lt;=15,IF(LF$16&gt;='様式３（療養者名簿）（⑤の場合）'!$O36,IF(LF$16&lt;='様式３（療養者名簿）（⑤の場合）'!$W36,1,0),0),0)</f>
        <v>0</v>
      </c>
      <c r="LG27" s="139">
        <f>IF(LG$16-'様式３（療養者名簿）（⑤の場合）'!$O36+1&lt;=15,IF(LG$16&gt;='様式３（療養者名簿）（⑤の場合）'!$O36,IF(LG$16&lt;='様式３（療養者名簿）（⑤の場合）'!$W36,1,0),0),0)</f>
        <v>0</v>
      </c>
      <c r="LH27" s="139">
        <f>IF(LH$16-'様式３（療養者名簿）（⑤の場合）'!$O36+1&lt;=15,IF(LH$16&gt;='様式３（療養者名簿）（⑤の場合）'!$O36,IF(LH$16&lt;='様式３（療養者名簿）（⑤の場合）'!$W36,1,0),0),0)</f>
        <v>0</v>
      </c>
      <c r="LI27" s="139">
        <f>IF(LI$16-'様式３（療養者名簿）（⑤の場合）'!$O36+1&lt;=15,IF(LI$16&gt;='様式３（療養者名簿）（⑤の場合）'!$O36,IF(LI$16&lt;='様式３（療養者名簿）（⑤の場合）'!$W36,1,0),0),0)</f>
        <v>0</v>
      </c>
      <c r="LJ27" s="139">
        <f>IF(LJ$16-'様式３（療養者名簿）（⑤の場合）'!$O36+1&lt;=15,IF(LJ$16&gt;='様式３（療養者名簿）（⑤の場合）'!$O36,IF(LJ$16&lt;='様式３（療養者名簿）（⑤の場合）'!$W36,1,0),0),0)</f>
        <v>0</v>
      </c>
      <c r="LK27" s="139">
        <f>IF(LK$16-'様式３（療養者名簿）（⑤の場合）'!$O36+1&lt;=15,IF(LK$16&gt;='様式３（療養者名簿）（⑤の場合）'!$O36,IF(LK$16&lt;='様式３（療養者名簿）（⑤の場合）'!$W36,1,0),0),0)</f>
        <v>0</v>
      </c>
      <c r="LL27" s="139">
        <f>IF(LL$16-'様式３（療養者名簿）（⑤の場合）'!$O36+1&lt;=15,IF(LL$16&gt;='様式３（療養者名簿）（⑤の場合）'!$O36,IF(LL$16&lt;='様式３（療養者名簿）（⑤の場合）'!$W36,1,0),0),0)</f>
        <v>0</v>
      </c>
      <c r="LM27" s="139">
        <f>IF(LM$16-'様式３（療養者名簿）（⑤の場合）'!$O36+1&lt;=15,IF(LM$16&gt;='様式３（療養者名簿）（⑤の場合）'!$O36,IF(LM$16&lt;='様式３（療養者名簿）（⑤の場合）'!$W36,1,0),0),0)</f>
        <v>0</v>
      </c>
      <c r="LN27" s="139">
        <f>IF(LN$16-'様式３（療養者名簿）（⑤の場合）'!$O36+1&lt;=15,IF(LN$16&gt;='様式３（療養者名簿）（⑤の場合）'!$O36,IF(LN$16&lt;='様式３（療養者名簿）（⑤の場合）'!$W36,1,0),0),0)</f>
        <v>0</v>
      </c>
      <c r="LO27" s="139">
        <f>IF(LO$16-'様式３（療養者名簿）（⑤の場合）'!$O36+1&lt;=15,IF(LO$16&gt;='様式３（療養者名簿）（⑤の場合）'!$O36,IF(LO$16&lt;='様式３（療養者名簿）（⑤の場合）'!$W36,1,0),0),0)</f>
        <v>0</v>
      </c>
      <c r="LP27" s="139">
        <f>IF(LP$16-'様式３（療養者名簿）（⑤の場合）'!$O36+1&lt;=15,IF(LP$16&gt;='様式３（療養者名簿）（⑤の場合）'!$O36,IF(LP$16&lt;='様式３（療養者名簿）（⑤の場合）'!$W36,1,0),0),0)</f>
        <v>0</v>
      </c>
      <c r="LQ27" s="139">
        <f>IF(LQ$16-'様式３（療養者名簿）（⑤の場合）'!$O36+1&lt;=15,IF(LQ$16&gt;='様式３（療養者名簿）（⑤の場合）'!$O36,IF(LQ$16&lt;='様式３（療養者名簿）（⑤の場合）'!$W36,1,0),0),0)</f>
        <v>0</v>
      </c>
      <c r="LR27" s="139">
        <f>IF(LR$16-'様式３（療養者名簿）（⑤の場合）'!$O36+1&lt;=15,IF(LR$16&gt;='様式３（療養者名簿）（⑤の場合）'!$O36,IF(LR$16&lt;='様式３（療養者名簿）（⑤の場合）'!$W36,1,0),0),0)</f>
        <v>0</v>
      </c>
      <c r="LS27" s="139">
        <f>IF(LS$16-'様式３（療養者名簿）（⑤の場合）'!$O36+1&lt;=15,IF(LS$16&gt;='様式３（療養者名簿）（⑤の場合）'!$O36,IF(LS$16&lt;='様式３（療養者名簿）（⑤の場合）'!$W36,1,0),0),0)</f>
        <v>0</v>
      </c>
      <c r="LT27" s="139">
        <f>IF(LT$16-'様式３（療養者名簿）（⑤の場合）'!$O36+1&lt;=15,IF(LT$16&gt;='様式３（療養者名簿）（⑤の場合）'!$O36,IF(LT$16&lt;='様式３（療養者名簿）（⑤の場合）'!$W36,1,0),0),0)</f>
        <v>0</v>
      </c>
      <c r="LU27" s="139">
        <f>IF(LU$16-'様式３（療養者名簿）（⑤の場合）'!$O36+1&lt;=15,IF(LU$16&gt;='様式３（療養者名簿）（⑤の場合）'!$O36,IF(LU$16&lt;='様式３（療養者名簿）（⑤の場合）'!$W36,1,0),0),0)</f>
        <v>0</v>
      </c>
      <c r="LV27" s="139">
        <f>IF(LV$16-'様式３（療養者名簿）（⑤の場合）'!$O36+1&lt;=15,IF(LV$16&gt;='様式３（療養者名簿）（⑤の場合）'!$O36,IF(LV$16&lt;='様式３（療養者名簿）（⑤の場合）'!$W36,1,0),0),0)</f>
        <v>0</v>
      </c>
      <c r="LW27" s="139">
        <f>IF(LW$16-'様式３（療養者名簿）（⑤の場合）'!$O36+1&lt;=15,IF(LW$16&gt;='様式３（療養者名簿）（⑤の場合）'!$O36,IF(LW$16&lt;='様式３（療養者名簿）（⑤の場合）'!$W36,1,0),0),0)</f>
        <v>0</v>
      </c>
      <c r="LX27" s="139">
        <f>IF(LX$16-'様式３（療養者名簿）（⑤の場合）'!$O36+1&lt;=15,IF(LX$16&gt;='様式３（療養者名簿）（⑤の場合）'!$O36,IF(LX$16&lt;='様式３（療養者名簿）（⑤の場合）'!$W36,1,0),0),0)</f>
        <v>0</v>
      </c>
      <c r="LY27" s="139">
        <f>IF(LY$16-'様式３（療養者名簿）（⑤の場合）'!$O36+1&lt;=15,IF(LY$16&gt;='様式３（療養者名簿）（⑤の場合）'!$O36,IF(LY$16&lt;='様式３（療養者名簿）（⑤の場合）'!$W36,1,0),0),0)</f>
        <v>0</v>
      </c>
      <c r="LZ27" s="139">
        <f>IF(LZ$16-'様式３（療養者名簿）（⑤の場合）'!$O36+1&lt;=15,IF(LZ$16&gt;='様式３（療養者名簿）（⑤の場合）'!$O36,IF(LZ$16&lt;='様式３（療養者名簿）（⑤の場合）'!$W36,1,0),0),0)</f>
        <v>0</v>
      </c>
      <c r="MA27" s="139">
        <f>IF(MA$16-'様式３（療養者名簿）（⑤の場合）'!$O36+1&lt;=15,IF(MA$16&gt;='様式３（療養者名簿）（⑤の場合）'!$O36,IF(MA$16&lt;='様式３（療養者名簿）（⑤の場合）'!$W36,1,0),0),0)</f>
        <v>0</v>
      </c>
      <c r="MB27" s="139">
        <f>IF(MB$16-'様式３（療養者名簿）（⑤の場合）'!$O36+1&lt;=15,IF(MB$16&gt;='様式３（療養者名簿）（⑤の場合）'!$O36,IF(MB$16&lt;='様式３（療養者名簿）（⑤の場合）'!$W36,1,0),0),0)</f>
        <v>0</v>
      </c>
      <c r="MC27" s="139">
        <f>IF(MC$16-'様式３（療養者名簿）（⑤の場合）'!$O36+1&lt;=15,IF(MC$16&gt;='様式３（療養者名簿）（⑤の場合）'!$O36,IF(MC$16&lt;='様式３（療養者名簿）（⑤の場合）'!$W36,1,0),0),0)</f>
        <v>0</v>
      </c>
      <c r="MD27" s="139">
        <f>IF(MD$16-'様式３（療養者名簿）（⑤の場合）'!$O36+1&lt;=15,IF(MD$16&gt;='様式３（療養者名簿）（⑤の場合）'!$O36,IF(MD$16&lt;='様式３（療養者名簿）（⑤の場合）'!$W36,1,0),0),0)</f>
        <v>0</v>
      </c>
      <c r="ME27" s="139">
        <f>IF(ME$16-'様式３（療養者名簿）（⑤の場合）'!$O36+1&lt;=15,IF(ME$16&gt;='様式３（療養者名簿）（⑤の場合）'!$O36,IF(ME$16&lt;='様式３（療養者名簿）（⑤の場合）'!$W36,1,0),0),0)</f>
        <v>0</v>
      </c>
      <c r="MF27" s="139">
        <f>IF(MF$16-'様式３（療養者名簿）（⑤の場合）'!$O36+1&lt;=15,IF(MF$16&gt;='様式３（療養者名簿）（⑤の場合）'!$O36,IF(MF$16&lt;='様式３（療養者名簿）（⑤の場合）'!$W36,1,0),0),0)</f>
        <v>0</v>
      </c>
      <c r="MG27" s="139">
        <f>IF(MG$16-'様式３（療養者名簿）（⑤の場合）'!$O36+1&lt;=15,IF(MG$16&gt;='様式３（療養者名簿）（⑤の場合）'!$O36,IF(MG$16&lt;='様式３（療養者名簿）（⑤の場合）'!$W36,1,0),0),0)</f>
        <v>0</v>
      </c>
      <c r="MH27" s="139">
        <f>IF(MH$16-'様式３（療養者名簿）（⑤の場合）'!$O36+1&lt;=15,IF(MH$16&gt;='様式３（療養者名簿）（⑤の場合）'!$O36,IF(MH$16&lt;='様式３（療養者名簿）（⑤の場合）'!$W36,1,0),0),0)</f>
        <v>0</v>
      </c>
      <c r="MI27" s="139">
        <f>IF(MI$16-'様式３（療養者名簿）（⑤の場合）'!$O36+1&lt;=15,IF(MI$16&gt;='様式３（療養者名簿）（⑤の場合）'!$O36,IF(MI$16&lt;='様式３（療養者名簿）（⑤の場合）'!$W36,1,0),0),0)</f>
        <v>0</v>
      </c>
      <c r="MJ27" s="139">
        <f>IF(MJ$16-'様式３（療養者名簿）（⑤の場合）'!$O36+1&lt;=15,IF(MJ$16&gt;='様式３（療養者名簿）（⑤の場合）'!$O36,IF(MJ$16&lt;='様式３（療養者名簿）（⑤の場合）'!$W36,1,0),0),0)</f>
        <v>0</v>
      </c>
      <c r="MK27" s="139">
        <f>IF(MK$16-'様式３（療養者名簿）（⑤の場合）'!$O36+1&lt;=15,IF(MK$16&gt;='様式３（療養者名簿）（⑤の場合）'!$O36,IF(MK$16&lt;='様式３（療養者名簿）（⑤の場合）'!$W36,1,0),0),0)</f>
        <v>0</v>
      </c>
      <c r="ML27" s="139">
        <f>IF(ML$16-'様式３（療養者名簿）（⑤の場合）'!$O36+1&lt;=15,IF(ML$16&gt;='様式３（療養者名簿）（⑤の場合）'!$O36,IF(ML$16&lt;='様式３（療養者名簿）（⑤の場合）'!$W36,1,0),0),0)</f>
        <v>0</v>
      </c>
      <c r="MM27" s="139">
        <f>IF(MM$16-'様式３（療養者名簿）（⑤の場合）'!$O36+1&lt;=15,IF(MM$16&gt;='様式３（療養者名簿）（⑤の場合）'!$O36,IF(MM$16&lt;='様式３（療養者名簿）（⑤の場合）'!$W36,1,0),0),0)</f>
        <v>0</v>
      </c>
      <c r="MN27" s="139">
        <f>IF(MN$16-'様式３（療養者名簿）（⑤の場合）'!$O36+1&lt;=15,IF(MN$16&gt;='様式３（療養者名簿）（⑤の場合）'!$O36,IF(MN$16&lt;='様式３（療養者名簿）（⑤の場合）'!$W36,1,0),0),0)</f>
        <v>0</v>
      </c>
      <c r="MO27" s="139">
        <f>IF(MO$16-'様式３（療養者名簿）（⑤の場合）'!$O36+1&lt;=15,IF(MO$16&gt;='様式３（療養者名簿）（⑤の場合）'!$O36,IF(MO$16&lt;='様式３（療養者名簿）（⑤の場合）'!$W36,1,0),0),0)</f>
        <v>0</v>
      </c>
      <c r="MP27" s="139">
        <f>IF(MP$16-'様式３（療養者名簿）（⑤の場合）'!$O36+1&lt;=15,IF(MP$16&gt;='様式３（療養者名簿）（⑤の場合）'!$O36,IF(MP$16&lt;='様式３（療養者名簿）（⑤の場合）'!$W36,1,0),0),0)</f>
        <v>0</v>
      </c>
      <c r="MQ27" s="139">
        <f>IF(MQ$16-'様式３（療養者名簿）（⑤の場合）'!$O36+1&lt;=15,IF(MQ$16&gt;='様式３（療養者名簿）（⑤の場合）'!$O36,IF(MQ$16&lt;='様式３（療養者名簿）（⑤の場合）'!$W36,1,0),0),0)</f>
        <v>0</v>
      </c>
      <c r="MR27" s="139">
        <f>IF(MR$16-'様式３（療養者名簿）（⑤の場合）'!$O36+1&lt;=15,IF(MR$16&gt;='様式３（療養者名簿）（⑤の場合）'!$O36,IF(MR$16&lt;='様式３（療養者名簿）（⑤の場合）'!$W36,1,0),0),0)</f>
        <v>0</v>
      </c>
      <c r="MS27" s="139">
        <f>IF(MS$16-'様式３（療養者名簿）（⑤の場合）'!$O36+1&lt;=15,IF(MS$16&gt;='様式３（療養者名簿）（⑤の場合）'!$O36,IF(MS$16&lt;='様式３（療養者名簿）（⑤の場合）'!$W36,1,0),0),0)</f>
        <v>0</v>
      </c>
      <c r="MT27" s="139">
        <f>IF(MT$16-'様式３（療養者名簿）（⑤の場合）'!$O36+1&lt;=15,IF(MT$16&gt;='様式３（療養者名簿）（⑤の場合）'!$O36,IF(MT$16&lt;='様式３（療養者名簿）（⑤の場合）'!$W36,1,0),0),0)</f>
        <v>0</v>
      </c>
      <c r="MU27" s="139">
        <f>IF(MU$16-'様式３（療養者名簿）（⑤の場合）'!$O36+1&lt;=15,IF(MU$16&gt;='様式３（療養者名簿）（⑤の場合）'!$O36,IF(MU$16&lt;='様式３（療養者名簿）（⑤の場合）'!$W36,1,0),0),0)</f>
        <v>0</v>
      </c>
      <c r="MV27" s="139">
        <f>IF(MV$16-'様式３（療養者名簿）（⑤の場合）'!$O36+1&lt;=15,IF(MV$16&gt;='様式３（療養者名簿）（⑤の場合）'!$O36,IF(MV$16&lt;='様式３（療養者名簿）（⑤の場合）'!$W36,1,0),0),0)</f>
        <v>0</v>
      </c>
      <c r="MW27" s="139">
        <f>IF(MW$16-'様式３（療養者名簿）（⑤の場合）'!$O36+1&lt;=15,IF(MW$16&gt;='様式３（療養者名簿）（⑤の場合）'!$O36,IF(MW$16&lt;='様式３（療養者名簿）（⑤の場合）'!$W36,1,0),0),0)</f>
        <v>0</v>
      </c>
      <c r="MX27" s="139">
        <f>IF(MX$16-'様式３（療養者名簿）（⑤の場合）'!$O36+1&lt;=15,IF(MX$16&gt;='様式３（療養者名簿）（⑤の場合）'!$O36,IF(MX$16&lt;='様式３（療養者名簿）（⑤の場合）'!$W36,1,0),0),0)</f>
        <v>0</v>
      </c>
      <c r="MY27" s="139">
        <f>IF(MY$16-'様式３（療養者名簿）（⑤の場合）'!$O36+1&lt;=15,IF(MY$16&gt;='様式３（療養者名簿）（⑤の場合）'!$O36,IF(MY$16&lt;='様式３（療養者名簿）（⑤の場合）'!$W36,1,0),0),0)</f>
        <v>0</v>
      </c>
      <c r="MZ27" s="139">
        <f>IF(MZ$16-'様式３（療養者名簿）（⑤の場合）'!$O36+1&lt;=15,IF(MZ$16&gt;='様式３（療養者名簿）（⑤の場合）'!$O36,IF(MZ$16&lt;='様式３（療養者名簿）（⑤の場合）'!$W36,1,0),0),0)</f>
        <v>0</v>
      </c>
      <c r="NA27" s="139">
        <f>IF(NA$16-'様式３（療養者名簿）（⑤の場合）'!$O36+1&lt;=15,IF(NA$16&gt;='様式３（療養者名簿）（⑤の場合）'!$O36,IF(NA$16&lt;='様式３（療養者名簿）（⑤の場合）'!$W36,1,0),0),0)</f>
        <v>0</v>
      </c>
      <c r="NB27" s="139">
        <f>IF(NB$16-'様式３（療養者名簿）（⑤の場合）'!$O36+1&lt;=15,IF(NB$16&gt;='様式３（療養者名簿）（⑤の場合）'!$O36,IF(NB$16&lt;='様式３（療養者名簿）（⑤の場合）'!$W36,1,0),0),0)</f>
        <v>0</v>
      </c>
      <c r="NC27" s="139">
        <f>IF(NC$16-'様式３（療養者名簿）（⑤の場合）'!$O36+1&lt;=15,IF(NC$16&gt;='様式３（療養者名簿）（⑤の場合）'!$O36,IF(NC$16&lt;='様式３（療養者名簿）（⑤の場合）'!$W36,1,0),0),0)</f>
        <v>0</v>
      </c>
      <c r="ND27" s="139">
        <f>IF(ND$16-'様式３（療養者名簿）（⑤の場合）'!$O36+1&lt;=15,IF(ND$16&gt;='様式３（療養者名簿）（⑤の場合）'!$O36,IF(ND$16&lt;='様式３（療養者名簿）（⑤の場合）'!$W36,1,0),0),0)</f>
        <v>0</v>
      </c>
      <c r="NE27" s="139">
        <f>IF(NE$16-'様式３（療養者名簿）（⑤の場合）'!$O36+1&lt;=15,IF(NE$16&gt;='様式３（療養者名簿）（⑤の場合）'!$O36,IF(NE$16&lt;='様式３（療養者名簿）（⑤の場合）'!$W36,1,0),0),0)</f>
        <v>0</v>
      </c>
      <c r="NF27" s="139">
        <f>IF(NF$16-'様式３（療養者名簿）（⑤の場合）'!$O36+1&lt;=15,IF(NF$16&gt;='様式３（療養者名簿）（⑤の場合）'!$O36,IF(NF$16&lt;='様式３（療養者名簿）（⑤の場合）'!$W36,1,0),0),0)</f>
        <v>0</v>
      </c>
      <c r="NG27" s="139">
        <f>IF(NG$16-'様式３（療養者名簿）（⑤の場合）'!$O36+1&lt;=15,IF(NG$16&gt;='様式３（療養者名簿）（⑤の場合）'!$O36,IF(NG$16&lt;='様式３（療養者名簿）（⑤の場合）'!$W36,1,0),0),0)</f>
        <v>0</v>
      </c>
      <c r="NH27" s="139">
        <f>IF(NH$16-'様式３（療養者名簿）（⑤の場合）'!$O36+1&lt;=15,IF(NH$16&gt;='様式３（療養者名簿）（⑤の場合）'!$O36,IF(NH$16&lt;='様式３（療養者名簿）（⑤の場合）'!$W36,1,0),0),0)</f>
        <v>0</v>
      </c>
      <c r="NI27" s="139">
        <f>IF(NI$16-'様式３（療養者名簿）（⑤の場合）'!$O36+1&lt;=15,IF(NI$16&gt;='様式３（療養者名簿）（⑤の場合）'!$O36,IF(NI$16&lt;='様式３（療養者名簿）（⑤の場合）'!$W36,1,0),0),0)</f>
        <v>0</v>
      </c>
      <c r="NJ27" s="139">
        <f>IF(NJ$16-'様式３（療養者名簿）（⑤の場合）'!$O36+1&lt;=15,IF(NJ$16&gt;='様式３（療養者名簿）（⑤の場合）'!$O36,IF(NJ$16&lt;='様式３（療養者名簿）（⑤の場合）'!$W36,1,0),0),0)</f>
        <v>0</v>
      </c>
      <c r="NK27" s="139">
        <f>IF(NK$16-'様式３（療養者名簿）（⑤の場合）'!$O36+1&lt;=15,IF(NK$16&gt;='様式３（療養者名簿）（⑤の場合）'!$O36,IF(NK$16&lt;='様式３（療養者名簿）（⑤の場合）'!$W36,1,0),0),0)</f>
        <v>0</v>
      </c>
      <c r="NL27" s="139">
        <f>IF(NL$16-'様式３（療養者名簿）（⑤の場合）'!$O36+1&lt;=15,IF(NL$16&gt;='様式３（療養者名簿）（⑤の場合）'!$O36,IF(NL$16&lt;='様式３（療養者名簿）（⑤の場合）'!$W36,1,0),0),0)</f>
        <v>0</v>
      </c>
      <c r="NM27" s="139">
        <f>IF(NM$16-'様式３（療養者名簿）（⑤の場合）'!$O36+1&lt;=15,IF(NM$16&gt;='様式３（療養者名簿）（⑤の場合）'!$O36,IF(NM$16&lt;='様式３（療養者名簿）（⑤の場合）'!$W36,1,0),0),0)</f>
        <v>0</v>
      </c>
      <c r="NN27" s="139">
        <f>IF(NN$16-'様式３（療養者名簿）（⑤の場合）'!$O36+1&lt;=15,IF(NN$16&gt;='様式３（療養者名簿）（⑤の場合）'!$O36,IF(NN$16&lt;='様式３（療養者名簿）（⑤の場合）'!$W36,1,0),0),0)</f>
        <v>0</v>
      </c>
      <c r="NO27" s="139">
        <f>IF(NO$16-'様式３（療養者名簿）（⑤の場合）'!$O36+1&lt;=15,IF(NO$16&gt;='様式３（療養者名簿）（⑤の場合）'!$O36,IF(NO$16&lt;='様式３（療養者名簿）（⑤の場合）'!$W36,1,0),0),0)</f>
        <v>0</v>
      </c>
      <c r="NP27" s="139">
        <f>IF(NP$16-'様式３（療養者名簿）（⑤の場合）'!$O36+1&lt;=15,IF(NP$16&gt;='様式３（療養者名簿）（⑤の場合）'!$O36,IF(NP$16&lt;='様式３（療養者名簿）（⑤の場合）'!$W36,1,0),0),0)</f>
        <v>0</v>
      </c>
      <c r="NQ27" s="139">
        <f>IF(NQ$16-'様式３（療養者名簿）（⑤の場合）'!$O36+1&lt;=15,IF(NQ$16&gt;='様式３（療養者名簿）（⑤の場合）'!$O36,IF(NQ$16&lt;='様式３（療養者名簿）（⑤の場合）'!$W36,1,0),0),0)</f>
        <v>0</v>
      </c>
      <c r="NR27" s="139">
        <f>IF(NR$16-'様式３（療養者名簿）（⑤の場合）'!$O36+1&lt;=15,IF(NR$16&gt;='様式３（療養者名簿）（⑤の場合）'!$O36,IF(NR$16&lt;='様式３（療養者名簿）（⑤の場合）'!$W36,1,0),0),0)</f>
        <v>0</v>
      </c>
      <c r="NS27" s="139">
        <f>IF(NS$16-'様式３（療養者名簿）（⑤の場合）'!$O36+1&lt;=15,IF(NS$16&gt;='様式３（療養者名簿）（⑤の場合）'!$O36,IF(NS$16&lt;='様式３（療養者名簿）（⑤の場合）'!$W36,1,0),0),0)</f>
        <v>0</v>
      </c>
      <c r="NT27" s="139">
        <f>IF(NT$16-'様式３（療養者名簿）（⑤の場合）'!$O36+1&lt;=15,IF(NT$16&gt;='様式３（療養者名簿）（⑤の場合）'!$O36,IF(NT$16&lt;='様式３（療養者名簿）（⑤の場合）'!$W36,1,0),0),0)</f>
        <v>0</v>
      </c>
      <c r="NU27" s="139">
        <f>IF(NU$16-'様式３（療養者名簿）（⑤の場合）'!$O36+1&lt;=15,IF(NU$16&gt;='様式３（療養者名簿）（⑤の場合）'!$O36,IF(NU$16&lt;='様式３（療養者名簿）（⑤の場合）'!$W36,1,0),0),0)</f>
        <v>0</v>
      </c>
      <c r="NV27" s="139">
        <f>IF(NV$16-'様式３（療養者名簿）（⑤の場合）'!$O36+1&lt;=15,IF(NV$16&gt;='様式３（療養者名簿）（⑤の場合）'!$O36,IF(NV$16&lt;='様式３（療養者名簿）（⑤の場合）'!$W36,1,0),0),0)</f>
        <v>0</v>
      </c>
      <c r="NW27" s="139">
        <f>IF(NW$16-'様式３（療養者名簿）（⑤の場合）'!$O36+1&lt;=15,IF(NW$16&gt;='様式３（療養者名簿）（⑤の場合）'!$O36,IF(NW$16&lt;='様式３（療養者名簿）（⑤の場合）'!$W36,1,0),0),0)</f>
        <v>0</v>
      </c>
      <c r="NX27" s="139">
        <f>IF(NX$16-'様式３（療養者名簿）（⑤の場合）'!$O36+1&lt;=15,IF(NX$16&gt;='様式３（療養者名簿）（⑤の場合）'!$O36,IF(NX$16&lt;='様式３（療養者名簿）（⑤の場合）'!$W36,1,0),0),0)</f>
        <v>0</v>
      </c>
      <c r="NY27" s="139">
        <f>IF(NY$16-'様式３（療養者名簿）（⑤の場合）'!$O36+1&lt;=15,IF(NY$16&gt;='様式３（療養者名簿）（⑤の場合）'!$O36,IF(NY$16&lt;='様式３（療養者名簿）（⑤の場合）'!$W36,1,0),0),0)</f>
        <v>0</v>
      </c>
      <c r="NZ27" s="139">
        <f>IF(NZ$16-'様式３（療養者名簿）（⑤の場合）'!$O36+1&lt;=15,IF(NZ$16&gt;='様式３（療養者名簿）（⑤の場合）'!$O36,IF(NZ$16&lt;='様式３（療養者名簿）（⑤の場合）'!$W36,1,0),0),0)</f>
        <v>0</v>
      </c>
      <c r="OA27" s="139">
        <f>IF(OA$16-'様式３（療養者名簿）（⑤の場合）'!$O36+1&lt;=15,IF(OA$16&gt;='様式３（療養者名簿）（⑤の場合）'!$O36,IF(OA$16&lt;='様式３（療養者名簿）（⑤の場合）'!$W36,1,0),0),0)</f>
        <v>0</v>
      </c>
      <c r="OB27" s="139">
        <f>IF(OB$16-'様式３（療養者名簿）（⑤の場合）'!$O36+1&lt;=15,IF(OB$16&gt;='様式３（療養者名簿）（⑤の場合）'!$O36,IF(OB$16&lt;='様式３（療養者名簿）（⑤の場合）'!$W36,1,0),0),0)</f>
        <v>0</v>
      </c>
      <c r="OC27" s="139">
        <f>IF(OC$16-'様式３（療養者名簿）（⑤の場合）'!$O36+1&lt;=15,IF(OC$16&gt;='様式３（療養者名簿）（⑤の場合）'!$O36,IF(OC$16&lt;='様式３（療養者名簿）（⑤の場合）'!$W36,1,0),0),0)</f>
        <v>0</v>
      </c>
      <c r="OD27" s="139">
        <f>IF(OD$16-'様式３（療養者名簿）（⑤の場合）'!$O36+1&lt;=15,IF(OD$16&gt;='様式３（療養者名簿）（⑤の場合）'!$O36,IF(OD$16&lt;='様式３（療養者名簿）（⑤の場合）'!$W36,1,0),0),0)</f>
        <v>0</v>
      </c>
      <c r="OE27" s="139">
        <f>IF(OE$16-'様式３（療養者名簿）（⑤の場合）'!$O36+1&lt;=15,IF(OE$16&gt;='様式３（療養者名簿）（⑤の場合）'!$O36,IF(OE$16&lt;='様式３（療養者名簿）（⑤の場合）'!$W36,1,0),0),0)</f>
        <v>0</v>
      </c>
      <c r="OF27" s="139">
        <f>IF(OF$16-'様式３（療養者名簿）（⑤の場合）'!$O36+1&lt;=15,IF(OF$16&gt;='様式３（療養者名簿）（⑤の場合）'!$O36,IF(OF$16&lt;='様式３（療養者名簿）（⑤の場合）'!$W36,1,0),0),0)</f>
        <v>0</v>
      </c>
      <c r="OG27" s="139">
        <f>IF(OG$16-'様式３（療養者名簿）（⑤の場合）'!$O36+1&lt;=15,IF(OG$16&gt;='様式３（療養者名簿）（⑤の場合）'!$O36,IF(OG$16&lt;='様式３（療養者名簿）（⑤の場合）'!$W36,1,0),0),0)</f>
        <v>0</v>
      </c>
      <c r="OH27" s="139">
        <f>IF(OH$16-'様式３（療養者名簿）（⑤の場合）'!$O36+1&lt;=15,IF(OH$16&gt;='様式３（療養者名簿）（⑤の場合）'!$O36,IF(OH$16&lt;='様式３（療養者名簿）（⑤の場合）'!$W36,1,0),0),0)</f>
        <v>0</v>
      </c>
      <c r="OI27" s="139">
        <f>IF(OI$16-'様式３（療養者名簿）（⑤の場合）'!$O36+1&lt;=15,IF(OI$16&gt;='様式３（療養者名簿）（⑤の場合）'!$O36,IF(OI$16&lt;='様式３（療養者名簿）（⑤の場合）'!$W36,1,0),0),0)</f>
        <v>0</v>
      </c>
      <c r="OJ27" s="139">
        <f>IF(OJ$16-'様式３（療養者名簿）（⑤の場合）'!$O36+1&lt;=15,IF(OJ$16&gt;='様式３（療養者名簿）（⑤の場合）'!$O36,IF(OJ$16&lt;='様式３（療養者名簿）（⑤の場合）'!$W36,1,0),0),0)</f>
        <v>0</v>
      </c>
      <c r="OK27" s="139">
        <f>IF(OK$16-'様式３（療養者名簿）（⑤の場合）'!$O36+1&lt;=15,IF(OK$16&gt;='様式３（療養者名簿）（⑤の場合）'!$O36,IF(OK$16&lt;='様式３（療養者名簿）（⑤の場合）'!$W36,1,0),0),0)</f>
        <v>0</v>
      </c>
      <c r="OL27" s="139">
        <f>IF(OL$16-'様式３（療養者名簿）（⑤の場合）'!$O36+1&lt;=15,IF(OL$16&gt;='様式３（療養者名簿）（⑤の場合）'!$O36,IF(OL$16&lt;='様式３（療養者名簿）（⑤の場合）'!$W36,1,0),0),0)</f>
        <v>0</v>
      </c>
      <c r="OM27" s="139">
        <f>IF(OM$16-'様式３（療養者名簿）（⑤の場合）'!$O36+1&lt;=15,IF(OM$16&gt;='様式３（療養者名簿）（⑤の場合）'!$O36,IF(OM$16&lt;='様式３（療養者名簿）（⑤の場合）'!$W36,1,0),0),0)</f>
        <v>0</v>
      </c>
      <c r="ON27" s="139">
        <f>IF(ON$16-'様式３（療養者名簿）（⑤の場合）'!$O36+1&lt;=15,IF(ON$16&gt;='様式３（療養者名簿）（⑤の場合）'!$O36,IF(ON$16&lt;='様式３（療養者名簿）（⑤の場合）'!$W36,1,0),0),0)</f>
        <v>0</v>
      </c>
      <c r="OO27" s="139">
        <f>IF(OO$16-'様式３（療養者名簿）（⑤の場合）'!$O36+1&lt;=15,IF(OO$16&gt;='様式３（療養者名簿）（⑤の場合）'!$O36,IF(OO$16&lt;='様式３（療養者名簿）（⑤の場合）'!$W36,1,0),0),0)</f>
        <v>0</v>
      </c>
      <c r="OP27" s="139">
        <f>IF(OP$16-'様式３（療養者名簿）（⑤の場合）'!$O36+1&lt;=15,IF(OP$16&gt;='様式３（療養者名簿）（⑤の場合）'!$O36,IF(OP$16&lt;='様式３（療養者名簿）（⑤の場合）'!$W36,1,0),0),0)</f>
        <v>0</v>
      </c>
      <c r="OQ27" s="139">
        <f>IF(OQ$16-'様式３（療養者名簿）（⑤の場合）'!$O36+1&lt;=15,IF(OQ$16&gt;='様式３（療養者名簿）（⑤の場合）'!$O36,IF(OQ$16&lt;='様式３（療養者名簿）（⑤の場合）'!$W36,1,0),0),0)</f>
        <v>0</v>
      </c>
      <c r="OR27" s="139">
        <f>IF(OR$16-'様式３（療養者名簿）（⑤の場合）'!$O36+1&lt;=15,IF(OR$16&gt;='様式３（療養者名簿）（⑤の場合）'!$O36,IF(OR$16&lt;='様式３（療養者名簿）（⑤の場合）'!$W36,1,0),0),0)</f>
        <v>0</v>
      </c>
      <c r="OS27" s="139">
        <f>IF(OS$16-'様式３（療養者名簿）（⑤の場合）'!$O36+1&lt;=15,IF(OS$16&gt;='様式３（療養者名簿）（⑤の場合）'!$O36,IF(OS$16&lt;='様式３（療養者名簿）（⑤の場合）'!$W36,1,0),0),0)</f>
        <v>0</v>
      </c>
      <c r="OT27" s="139">
        <f>IF(OT$16-'様式３（療養者名簿）（⑤の場合）'!$O36+1&lt;=15,IF(OT$16&gt;='様式３（療養者名簿）（⑤の場合）'!$O36,IF(OT$16&lt;='様式３（療養者名簿）（⑤の場合）'!$W36,1,0),0),0)</f>
        <v>0</v>
      </c>
      <c r="OU27" s="139">
        <f>IF(OU$16-'様式３（療養者名簿）（⑤の場合）'!$O36+1&lt;=15,IF(OU$16&gt;='様式３（療養者名簿）（⑤の場合）'!$O36,IF(OU$16&lt;='様式３（療養者名簿）（⑤の場合）'!$W36,1,0),0),0)</f>
        <v>0</v>
      </c>
      <c r="OV27" s="139">
        <f>IF(OV$16-'様式３（療養者名簿）（⑤の場合）'!$O36+1&lt;=15,IF(OV$16&gt;='様式３（療養者名簿）（⑤の場合）'!$O36,IF(OV$16&lt;='様式３（療養者名簿）（⑤の場合）'!$W36,1,0),0),0)</f>
        <v>0</v>
      </c>
      <c r="OW27" s="139">
        <f>IF(OW$16-'様式３（療養者名簿）（⑤の場合）'!$O36+1&lt;=15,IF(OW$16&gt;='様式３（療養者名簿）（⑤の場合）'!$O36,IF(OW$16&lt;='様式３（療養者名簿）（⑤の場合）'!$W36,1,0),0),0)</f>
        <v>0</v>
      </c>
      <c r="OX27" s="139">
        <f>IF(OX$16-'様式３（療養者名簿）（⑤の場合）'!$O36+1&lt;=15,IF(OX$16&gt;='様式３（療養者名簿）（⑤の場合）'!$O36,IF(OX$16&lt;='様式３（療養者名簿）（⑤の場合）'!$W36,1,0),0),0)</f>
        <v>0</v>
      </c>
      <c r="OY27" s="139">
        <f>IF(OY$16-'様式３（療養者名簿）（⑤の場合）'!$O36+1&lt;=15,IF(OY$16&gt;='様式３（療養者名簿）（⑤の場合）'!$O36,IF(OY$16&lt;='様式３（療養者名簿）（⑤の場合）'!$W36,1,0),0),0)</f>
        <v>0</v>
      </c>
      <c r="OZ27" s="139">
        <f>IF(OZ$16-'様式３（療養者名簿）（⑤の場合）'!$O36+1&lt;=15,IF(OZ$16&gt;='様式３（療養者名簿）（⑤の場合）'!$O36,IF(OZ$16&lt;='様式３（療養者名簿）（⑤の場合）'!$W36,1,0),0),0)</f>
        <v>0</v>
      </c>
      <c r="PA27" s="139">
        <f>IF(PA$16-'様式３（療養者名簿）（⑤の場合）'!$O36+1&lt;=15,IF(PA$16&gt;='様式３（療養者名簿）（⑤の場合）'!$O36,IF(PA$16&lt;='様式３（療養者名簿）（⑤の場合）'!$W36,1,0),0),0)</f>
        <v>0</v>
      </c>
      <c r="PB27" s="139">
        <f>IF(PB$16-'様式３（療養者名簿）（⑤の場合）'!$O36+1&lt;=15,IF(PB$16&gt;='様式３（療養者名簿）（⑤の場合）'!$O36,IF(PB$16&lt;='様式３（療養者名簿）（⑤の場合）'!$W36,1,0),0),0)</f>
        <v>0</v>
      </c>
      <c r="PC27" s="139">
        <f>IF(PC$16-'様式３（療養者名簿）（⑤の場合）'!$O36+1&lt;=15,IF(PC$16&gt;='様式３（療養者名簿）（⑤の場合）'!$O36,IF(PC$16&lt;='様式３（療養者名簿）（⑤の場合）'!$W36,1,0),0),0)</f>
        <v>0</v>
      </c>
      <c r="PD27" s="139">
        <f>IF(PD$16-'様式３（療養者名簿）（⑤の場合）'!$O36+1&lt;=15,IF(PD$16&gt;='様式３（療養者名簿）（⑤の場合）'!$O36,IF(PD$16&lt;='様式３（療養者名簿）（⑤の場合）'!$W36,1,0),0),0)</f>
        <v>0</v>
      </c>
      <c r="PE27" s="139">
        <f>IF(PE$16-'様式３（療養者名簿）（⑤の場合）'!$O36+1&lt;=15,IF(PE$16&gt;='様式３（療養者名簿）（⑤の場合）'!$O36,IF(PE$16&lt;='様式３（療養者名簿）（⑤の場合）'!$W36,1,0),0),0)</f>
        <v>0</v>
      </c>
      <c r="PF27" s="139">
        <f>IF(PF$16-'様式３（療養者名簿）（⑤の場合）'!$O36+1&lt;=15,IF(PF$16&gt;='様式３（療養者名簿）（⑤の場合）'!$O36,IF(PF$16&lt;='様式３（療養者名簿）（⑤の場合）'!$W36,1,0),0),0)</f>
        <v>0</v>
      </c>
      <c r="PG27" s="139">
        <f>IF(PG$16-'様式３（療養者名簿）（⑤の場合）'!$O36+1&lt;=15,IF(PG$16&gt;='様式３（療養者名簿）（⑤の場合）'!$O36,IF(PG$16&lt;='様式３（療養者名簿）（⑤の場合）'!$W36,1,0),0),0)</f>
        <v>0</v>
      </c>
      <c r="PH27" s="139">
        <f>IF(PH$16-'様式３（療養者名簿）（⑤の場合）'!$O36+1&lt;=15,IF(PH$16&gt;='様式３（療養者名簿）（⑤の場合）'!$O36,IF(PH$16&lt;='様式３（療養者名簿）（⑤の場合）'!$W36,1,0),0),0)</f>
        <v>0</v>
      </c>
      <c r="PI27" s="139">
        <f>IF(PI$16-'様式３（療養者名簿）（⑤の場合）'!$O36+1&lt;=15,IF(PI$16&gt;='様式３（療養者名簿）（⑤の場合）'!$O36,IF(PI$16&lt;='様式３（療養者名簿）（⑤の場合）'!$W36,1,0),0),0)</f>
        <v>0</v>
      </c>
      <c r="PJ27" s="139">
        <f>IF(PJ$16-'様式３（療養者名簿）（⑤の場合）'!$O36+1&lt;=15,IF(PJ$16&gt;='様式３（療養者名簿）（⑤の場合）'!$O36,IF(PJ$16&lt;='様式３（療養者名簿）（⑤の場合）'!$W36,1,0),0),0)</f>
        <v>0</v>
      </c>
      <c r="PK27" s="139">
        <f>IF(PK$16-'様式３（療養者名簿）（⑤の場合）'!$O36+1&lt;=15,IF(PK$16&gt;='様式３（療養者名簿）（⑤の場合）'!$O36,IF(PK$16&lt;='様式３（療養者名簿）（⑤の場合）'!$W36,1,0),0),0)</f>
        <v>0</v>
      </c>
      <c r="PL27" s="139">
        <f>IF(PL$16-'様式３（療養者名簿）（⑤の場合）'!$O36+1&lt;=15,IF(PL$16&gt;='様式３（療養者名簿）（⑤の場合）'!$O36,IF(PL$16&lt;='様式３（療養者名簿）（⑤の場合）'!$W36,1,0),0),0)</f>
        <v>0</v>
      </c>
      <c r="PM27" s="139">
        <f>IF(PM$16-'様式３（療養者名簿）（⑤の場合）'!$O36+1&lt;=15,IF(PM$16&gt;='様式３（療養者名簿）（⑤の場合）'!$O36,IF(PM$16&lt;='様式３（療養者名簿）（⑤の場合）'!$W36,1,0),0),0)</f>
        <v>0</v>
      </c>
      <c r="PN27" s="139">
        <f>IF(PN$16-'様式３（療養者名簿）（⑤の場合）'!$O36+1&lt;=15,IF(PN$16&gt;='様式３（療養者名簿）（⑤の場合）'!$O36,IF(PN$16&lt;='様式３（療養者名簿）（⑤の場合）'!$W36,1,0),0),0)</f>
        <v>0</v>
      </c>
      <c r="PO27" s="139">
        <f>IF(PO$16-'様式３（療養者名簿）（⑤の場合）'!$O36+1&lt;=15,IF(PO$16&gt;='様式３（療養者名簿）（⑤の場合）'!$O36,IF(PO$16&lt;='様式３（療養者名簿）（⑤の場合）'!$W36,1,0),0),0)</f>
        <v>0</v>
      </c>
      <c r="PP27" s="139">
        <f>IF(PP$16-'様式３（療養者名簿）（⑤の場合）'!$O36+1&lt;=15,IF(PP$16&gt;='様式３（療養者名簿）（⑤の場合）'!$O36,IF(PP$16&lt;='様式３（療養者名簿）（⑤の場合）'!$W36,1,0),0),0)</f>
        <v>0</v>
      </c>
      <c r="PQ27" s="139">
        <f>IF(PQ$16-'様式３（療養者名簿）（⑤の場合）'!$O36+1&lt;=15,IF(PQ$16&gt;='様式３（療養者名簿）（⑤の場合）'!$O36,IF(PQ$16&lt;='様式３（療養者名簿）（⑤の場合）'!$W36,1,0),0),0)</f>
        <v>0</v>
      </c>
      <c r="PR27" s="139">
        <f>IF(PR$16-'様式３（療養者名簿）（⑤の場合）'!$O36+1&lt;=15,IF(PR$16&gt;='様式３（療養者名簿）（⑤の場合）'!$O36,IF(PR$16&lt;='様式３（療養者名簿）（⑤の場合）'!$W36,1,0),0),0)</f>
        <v>0</v>
      </c>
      <c r="PS27" s="139">
        <f>IF(PS$16-'様式３（療養者名簿）（⑤の場合）'!$O36+1&lt;=15,IF(PS$16&gt;='様式３（療養者名簿）（⑤の場合）'!$O36,IF(PS$16&lt;='様式３（療養者名簿）（⑤の場合）'!$W36,1,0),0),0)</f>
        <v>0</v>
      </c>
      <c r="PT27" s="139">
        <f>IF(PT$16-'様式３（療養者名簿）（⑤の場合）'!$O36+1&lt;=15,IF(PT$16&gt;='様式３（療養者名簿）（⑤の場合）'!$O36,IF(PT$16&lt;='様式３（療養者名簿）（⑤の場合）'!$W36,1,0),0),0)</f>
        <v>0</v>
      </c>
    </row>
    <row r="28" spans="1:441" s="30" customFormat="1" ht="42" customHeight="1">
      <c r="A28" s="129">
        <f>'様式３（療養者名簿）（⑤の場合）'!C37</f>
        <v>0</v>
      </c>
      <c r="B28" s="139">
        <f>IF(B$16-'様式３（療養者名簿）（⑤の場合）'!$O37+1&lt;=15,IF(B$16&gt;='様式３（療養者名簿）（⑤の場合）'!$O37,IF(B$16&lt;='様式３（療養者名簿）（⑤の場合）'!$W37,1,0),0),0)</f>
        <v>0</v>
      </c>
      <c r="C28" s="139">
        <f>IF(C$16-'様式３（療養者名簿）（⑤の場合）'!$O37+1&lt;=15,IF(C$16&gt;='様式３（療養者名簿）（⑤の場合）'!$O37,IF(C$16&lt;='様式３（療養者名簿）（⑤の場合）'!$W37,1,0),0),0)</f>
        <v>0</v>
      </c>
      <c r="D28" s="139">
        <f>IF(D$16-'様式３（療養者名簿）（⑤の場合）'!$O37+1&lt;=15,IF(D$16&gt;='様式３（療養者名簿）（⑤の場合）'!$O37,IF(D$16&lt;='様式３（療養者名簿）（⑤の場合）'!$W37,1,0),0),0)</f>
        <v>0</v>
      </c>
      <c r="E28" s="139">
        <f>IF(E$16-'様式３（療養者名簿）（⑤の場合）'!$O37+1&lt;=15,IF(E$16&gt;='様式３（療養者名簿）（⑤の場合）'!$O37,IF(E$16&lt;='様式３（療養者名簿）（⑤の場合）'!$W37,1,0),0),0)</f>
        <v>0</v>
      </c>
      <c r="F28" s="139">
        <f>IF(F$16-'様式３（療養者名簿）（⑤の場合）'!$O37+1&lt;=15,IF(F$16&gt;='様式３（療養者名簿）（⑤の場合）'!$O37,IF(F$16&lt;='様式３（療養者名簿）（⑤の場合）'!$W37,1,0),0),0)</f>
        <v>0</v>
      </c>
      <c r="G28" s="139">
        <f>IF(G$16-'様式３（療養者名簿）（⑤の場合）'!$O37+1&lt;=15,IF(G$16&gt;='様式３（療養者名簿）（⑤の場合）'!$O37,IF(G$16&lt;='様式３（療養者名簿）（⑤の場合）'!$W37,1,0),0),0)</f>
        <v>0</v>
      </c>
      <c r="H28" s="139">
        <f>IF(H$16-'様式３（療養者名簿）（⑤の場合）'!$O37+1&lt;=15,IF(H$16&gt;='様式３（療養者名簿）（⑤の場合）'!$O37,IF(H$16&lt;='様式３（療養者名簿）（⑤の場合）'!$W37,1,0),0),0)</f>
        <v>0</v>
      </c>
      <c r="I28" s="139">
        <f>IF(I$16-'様式３（療養者名簿）（⑤の場合）'!$O37+1&lt;=15,IF(I$16&gt;='様式３（療養者名簿）（⑤の場合）'!$O37,IF(I$16&lt;='様式３（療養者名簿）（⑤の場合）'!$W37,1,0),0),0)</f>
        <v>0</v>
      </c>
      <c r="J28" s="139">
        <f>IF(J$16-'様式３（療養者名簿）（⑤の場合）'!$O37+1&lt;=15,IF(J$16&gt;='様式３（療養者名簿）（⑤の場合）'!$O37,IF(J$16&lt;='様式３（療養者名簿）（⑤の場合）'!$W37,1,0),0),0)</f>
        <v>0</v>
      </c>
      <c r="K28" s="139">
        <f>IF(K$16-'様式３（療養者名簿）（⑤の場合）'!$O37+1&lt;=15,IF(K$16&gt;='様式３（療養者名簿）（⑤の場合）'!$O37,IF(K$16&lt;='様式３（療養者名簿）（⑤の場合）'!$W37,1,0),0),0)</f>
        <v>0</v>
      </c>
      <c r="L28" s="139">
        <f>IF(L$16-'様式３（療養者名簿）（⑤の場合）'!$O37+1&lt;=15,IF(L$16&gt;='様式３（療養者名簿）（⑤の場合）'!$O37,IF(L$16&lt;='様式３（療養者名簿）（⑤の場合）'!$W37,1,0),0),0)</f>
        <v>0</v>
      </c>
      <c r="M28" s="139">
        <f>IF(M$16-'様式３（療養者名簿）（⑤の場合）'!$O37+1&lt;=15,IF(M$16&gt;='様式３（療養者名簿）（⑤の場合）'!$O37,IF(M$16&lt;='様式３（療養者名簿）（⑤の場合）'!$W37,1,0),0),0)</f>
        <v>0</v>
      </c>
      <c r="N28" s="139">
        <f>IF(N$16-'様式３（療養者名簿）（⑤の場合）'!$O37+1&lt;=15,IF(N$16&gt;='様式３（療養者名簿）（⑤の場合）'!$O37,IF(N$16&lt;='様式３（療養者名簿）（⑤の場合）'!$W37,1,0),0),0)</f>
        <v>0</v>
      </c>
      <c r="O28" s="139">
        <f>IF(O$16-'様式３（療養者名簿）（⑤の場合）'!$O37+1&lt;=15,IF(O$16&gt;='様式３（療養者名簿）（⑤の場合）'!$O37,IF(O$16&lt;='様式３（療養者名簿）（⑤の場合）'!$W37,1,0),0),0)</f>
        <v>0</v>
      </c>
      <c r="P28" s="139">
        <f>IF(P$16-'様式３（療養者名簿）（⑤の場合）'!$O37+1&lt;=15,IF(P$16&gt;='様式３（療養者名簿）（⑤の場合）'!$O37,IF(P$16&lt;='様式３（療養者名簿）（⑤の場合）'!$W37,1,0),0),0)</f>
        <v>0</v>
      </c>
      <c r="Q28" s="139">
        <f>IF(Q$16-'様式３（療養者名簿）（⑤の場合）'!$O37+1&lt;=15,IF(Q$16&gt;='様式３（療養者名簿）（⑤の場合）'!$O37,IF(Q$16&lt;='様式３（療養者名簿）（⑤の場合）'!$W37,1,0),0),0)</f>
        <v>0</v>
      </c>
      <c r="R28" s="139">
        <f>IF(R$16-'様式３（療養者名簿）（⑤の場合）'!$O37+1&lt;=15,IF(R$16&gt;='様式３（療養者名簿）（⑤の場合）'!$O37,IF(R$16&lt;='様式３（療養者名簿）（⑤の場合）'!$W37,1,0),0),0)</f>
        <v>0</v>
      </c>
      <c r="S28" s="139">
        <f>IF(S$16-'様式３（療養者名簿）（⑤の場合）'!$O37+1&lt;=15,IF(S$16&gt;='様式３（療養者名簿）（⑤の場合）'!$O37,IF(S$16&lt;='様式３（療養者名簿）（⑤の場合）'!$W37,1,0),0),0)</f>
        <v>0</v>
      </c>
      <c r="T28" s="139">
        <f>IF(T$16-'様式３（療養者名簿）（⑤の場合）'!$O37+1&lt;=15,IF(T$16&gt;='様式３（療養者名簿）（⑤の場合）'!$O37,IF(T$16&lt;='様式３（療養者名簿）（⑤の場合）'!$W37,1,0),0),0)</f>
        <v>0</v>
      </c>
      <c r="U28" s="139">
        <f>IF(U$16-'様式３（療養者名簿）（⑤の場合）'!$O37+1&lt;=15,IF(U$16&gt;='様式３（療養者名簿）（⑤の場合）'!$O37,IF(U$16&lt;='様式３（療養者名簿）（⑤の場合）'!$W37,1,0),0),0)</f>
        <v>0</v>
      </c>
      <c r="V28" s="139">
        <f>IF(V$16-'様式３（療養者名簿）（⑤の場合）'!$O37+1&lt;=15,IF(V$16&gt;='様式３（療養者名簿）（⑤の場合）'!$O37,IF(V$16&lt;='様式３（療養者名簿）（⑤の場合）'!$W37,1,0),0),0)</f>
        <v>0</v>
      </c>
      <c r="W28" s="139">
        <f>IF(W$16-'様式３（療養者名簿）（⑤の場合）'!$O37+1&lt;=15,IF(W$16&gt;='様式３（療養者名簿）（⑤の場合）'!$O37,IF(W$16&lt;='様式３（療養者名簿）（⑤の場合）'!$W37,1,0),0),0)</f>
        <v>0</v>
      </c>
      <c r="X28" s="139">
        <f>IF(X$16-'様式３（療養者名簿）（⑤の場合）'!$O37+1&lt;=15,IF(X$16&gt;='様式３（療養者名簿）（⑤の場合）'!$O37,IF(X$16&lt;='様式３（療養者名簿）（⑤の場合）'!$W37,1,0),0),0)</f>
        <v>0</v>
      </c>
      <c r="Y28" s="139">
        <f>IF(Y$16-'様式３（療養者名簿）（⑤の場合）'!$O37+1&lt;=15,IF(Y$16&gt;='様式３（療養者名簿）（⑤の場合）'!$O37,IF(Y$16&lt;='様式３（療養者名簿）（⑤の場合）'!$W37,1,0),0),0)</f>
        <v>0</v>
      </c>
      <c r="Z28" s="139">
        <f>IF(Z$16-'様式３（療養者名簿）（⑤の場合）'!$O37+1&lt;=15,IF(Z$16&gt;='様式３（療養者名簿）（⑤の場合）'!$O37,IF(Z$16&lt;='様式３（療養者名簿）（⑤の場合）'!$W37,1,0),0),0)</f>
        <v>0</v>
      </c>
      <c r="AA28" s="139">
        <f>IF(AA$16-'様式３（療養者名簿）（⑤の場合）'!$O37+1&lt;=15,IF(AA$16&gt;='様式３（療養者名簿）（⑤の場合）'!$O37,IF(AA$16&lt;='様式３（療養者名簿）（⑤の場合）'!$W37,1,0),0),0)</f>
        <v>0</v>
      </c>
      <c r="AB28" s="139">
        <f>IF(AB$16-'様式３（療養者名簿）（⑤の場合）'!$O37+1&lt;=15,IF(AB$16&gt;='様式３（療養者名簿）（⑤の場合）'!$O37,IF(AB$16&lt;='様式３（療養者名簿）（⑤の場合）'!$W37,1,0),0),0)</f>
        <v>0</v>
      </c>
      <c r="AC28" s="139">
        <f>IF(AC$16-'様式３（療養者名簿）（⑤の場合）'!$O37+1&lt;=15,IF(AC$16&gt;='様式３（療養者名簿）（⑤の場合）'!$O37,IF(AC$16&lt;='様式３（療養者名簿）（⑤の場合）'!$W37,1,0),0),0)</f>
        <v>0</v>
      </c>
      <c r="AD28" s="139">
        <f>IF(AD$16-'様式３（療養者名簿）（⑤の場合）'!$O37+1&lt;=15,IF(AD$16&gt;='様式３（療養者名簿）（⑤の場合）'!$O37,IF(AD$16&lt;='様式３（療養者名簿）（⑤の場合）'!$W37,1,0),0),0)</f>
        <v>0</v>
      </c>
      <c r="AE28" s="139">
        <f>IF(AE$16-'様式３（療養者名簿）（⑤の場合）'!$O37+1&lt;=15,IF(AE$16&gt;='様式３（療養者名簿）（⑤の場合）'!$O37,IF(AE$16&lt;='様式３（療養者名簿）（⑤の場合）'!$W37,1,0),0),0)</f>
        <v>0</v>
      </c>
      <c r="AF28" s="139">
        <f>IF(AF$16-'様式３（療養者名簿）（⑤の場合）'!$O37+1&lt;=15,IF(AF$16&gt;='様式３（療養者名簿）（⑤の場合）'!$O37,IF(AF$16&lt;='様式３（療養者名簿）（⑤の場合）'!$W37,1,0),0),0)</f>
        <v>0</v>
      </c>
      <c r="AG28" s="139">
        <f>IF(AG$16-'様式３（療養者名簿）（⑤の場合）'!$O37+1&lt;=15,IF(AG$16&gt;='様式３（療養者名簿）（⑤の場合）'!$O37,IF(AG$16&lt;='様式３（療養者名簿）（⑤の場合）'!$W37,1,0),0),0)</f>
        <v>0</v>
      </c>
      <c r="AH28" s="139">
        <f>IF(AH$16-'様式３（療養者名簿）（⑤の場合）'!$O37+1&lt;=15,IF(AH$16&gt;='様式３（療養者名簿）（⑤の場合）'!$O37,IF(AH$16&lt;='様式３（療養者名簿）（⑤の場合）'!$W37,1,0),0),0)</f>
        <v>0</v>
      </c>
      <c r="AI28" s="139">
        <f>IF(AI$16-'様式３（療養者名簿）（⑤の場合）'!$O37+1&lt;=15,IF(AI$16&gt;='様式３（療養者名簿）（⑤の場合）'!$O37,IF(AI$16&lt;='様式３（療養者名簿）（⑤の場合）'!$W37,1,0),0),0)</f>
        <v>0</v>
      </c>
      <c r="AJ28" s="139">
        <f>IF(AJ$16-'様式３（療養者名簿）（⑤の場合）'!$O37+1&lt;=15,IF(AJ$16&gt;='様式３（療養者名簿）（⑤の場合）'!$O37,IF(AJ$16&lt;='様式３（療養者名簿）（⑤の場合）'!$W37,1,0),0),0)</f>
        <v>0</v>
      </c>
      <c r="AK28" s="139">
        <f>IF(AK$16-'様式３（療養者名簿）（⑤の場合）'!$O37+1&lt;=15,IF(AK$16&gt;='様式３（療養者名簿）（⑤の場合）'!$O37,IF(AK$16&lt;='様式３（療養者名簿）（⑤の場合）'!$W37,1,0),0),0)</f>
        <v>0</v>
      </c>
      <c r="AL28" s="139">
        <f>IF(AL$16-'様式３（療養者名簿）（⑤の場合）'!$O37+1&lt;=15,IF(AL$16&gt;='様式３（療養者名簿）（⑤の場合）'!$O37,IF(AL$16&lt;='様式３（療養者名簿）（⑤の場合）'!$W37,1,0),0),0)</f>
        <v>0</v>
      </c>
      <c r="AM28" s="139">
        <f>IF(AM$16-'様式３（療養者名簿）（⑤の場合）'!$O37+1&lt;=15,IF(AM$16&gt;='様式３（療養者名簿）（⑤の場合）'!$O37,IF(AM$16&lt;='様式３（療養者名簿）（⑤の場合）'!$W37,1,0),0),0)</f>
        <v>0</v>
      </c>
      <c r="AN28" s="139">
        <f>IF(AN$16-'様式３（療養者名簿）（⑤の場合）'!$O37+1&lt;=15,IF(AN$16&gt;='様式３（療養者名簿）（⑤の場合）'!$O37,IF(AN$16&lt;='様式３（療養者名簿）（⑤の場合）'!$W37,1,0),0),0)</f>
        <v>0</v>
      </c>
      <c r="AO28" s="139">
        <f>IF(AO$16-'様式３（療養者名簿）（⑤の場合）'!$O37+1&lt;=15,IF(AO$16&gt;='様式３（療養者名簿）（⑤の場合）'!$O37,IF(AO$16&lt;='様式３（療養者名簿）（⑤の場合）'!$W37,1,0),0),0)</f>
        <v>0</v>
      </c>
      <c r="AP28" s="139">
        <f>IF(AP$16-'様式３（療養者名簿）（⑤の場合）'!$O37+1&lt;=15,IF(AP$16&gt;='様式３（療養者名簿）（⑤の場合）'!$O37,IF(AP$16&lt;='様式３（療養者名簿）（⑤の場合）'!$W37,1,0),0),0)</f>
        <v>0</v>
      </c>
      <c r="AQ28" s="139">
        <f>IF(AQ$16-'様式３（療養者名簿）（⑤の場合）'!$O37+1&lt;=15,IF(AQ$16&gt;='様式３（療養者名簿）（⑤の場合）'!$O37,IF(AQ$16&lt;='様式３（療養者名簿）（⑤の場合）'!$W37,1,0),0),0)</f>
        <v>0</v>
      </c>
      <c r="AR28" s="139">
        <f>IF(AR$16-'様式３（療養者名簿）（⑤の場合）'!$O37+1&lt;=15,IF(AR$16&gt;='様式３（療養者名簿）（⑤の場合）'!$O37,IF(AR$16&lt;='様式３（療養者名簿）（⑤の場合）'!$W37,1,0),0),0)</f>
        <v>0</v>
      </c>
      <c r="AS28" s="139">
        <f>IF(AS$16-'様式３（療養者名簿）（⑤の場合）'!$O37+1&lt;=15,IF(AS$16&gt;='様式３（療養者名簿）（⑤の場合）'!$O37,IF(AS$16&lt;='様式３（療養者名簿）（⑤の場合）'!$W37,1,0),0),0)</f>
        <v>0</v>
      </c>
      <c r="AT28" s="139">
        <f>IF(AT$16-'様式３（療養者名簿）（⑤の場合）'!$O37+1&lt;=15,IF(AT$16&gt;='様式３（療養者名簿）（⑤の場合）'!$O37,IF(AT$16&lt;='様式３（療養者名簿）（⑤の場合）'!$W37,1,0),0),0)</f>
        <v>0</v>
      </c>
      <c r="AU28" s="139">
        <f>IF(AU$16-'様式３（療養者名簿）（⑤の場合）'!$O37+1&lt;=15,IF(AU$16&gt;='様式３（療養者名簿）（⑤の場合）'!$O37,IF(AU$16&lt;='様式３（療養者名簿）（⑤の場合）'!$W37,1,0),0),0)</f>
        <v>0</v>
      </c>
      <c r="AV28" s="139">
        <f>IF(AV$16-'様式３（療養者名簿）（⑤の場合）'!$O37+1&lt;=15,IF(AV$16&gt;='様式３（療養者名簿）（⑤の場合）'!$O37,IF(AV$16&lt;='様式３（療養者名簿）（⑤の場合）'!$W37,1,0),0),0)</f>
        <v>0</v>
      </c>
      <c r="AW28" s="139">
        <f>IF(AW$16-'様式３（療養者名簿）（⑤の場合）'!$O37+1&lt;=15,IF(AW$16&gt;='様式３（療養者名簿）（⑤の場合）'!$O37,IF(AW$16&lt;='様式３（療養者名簿）（⑤の場合）'!$W37,1,0),0),0)</f>
        <v>0</v>
      </c>
      <c r="AX28" s="139">
        <f>IF(AX$16-'様式３（療養者名簿）（⑤の場合）'!$O37+1&lt;=15,IF(AX$16&gt;='様式３（療養者名簿）（⑤の場合）'!$O37,IF(AX$16&lt;='様式３（療養者名簿）（⑤の場合）'!$W37,1,0),0),0)</f>
        <v>0</v>
      </c>
      <c r="AY28" s="139">
        <f>IF(AY$16-'様式３（療養者名簿）（⑤の場合）'!$O37+1&lt;=15,IF(AY$16&gt;='様式３（療養者名簿）（⑤の場合）'!$O37,IF(AY$16&lt;='様式３（療養者名簿）（⑤の場合）'!$W37,1,0),0),0)</f>
        <v>0</v>
      </c>
      <c r="AZ28" s="139">
        <f>IF(AZ$16-'様式３（療養者名簿）（⑤の場合）'!$O37+1&lt;=15,IF(AZ$16&gt;='様式３（療養者名簿）（⑤の場合）'!$O37,IF(AZ$16&lt;='様式３（療養者名簿）（⑤の場合）'!$W37,1,0),0),0)</f>
        <v>0</v>
      </c>
      <c r="BA28" s="139">
        <f>IF(BA$16-'様式３（療養者名簿）（⑤の場合）'!$O37+1&lt;=15,IF(BA$16&gt;='様式３（療養者名簿）（⑤の場合）'!$O37,IF(BA$16&lt;='様式３（療養者名簿）（⑤の場合）'!$W37,1,0),0),0)</f>
        <v>0</v>
      </c>
      <c r="BB28" s="139">
        <f>IF(BB$16-'様式３（療養者名簿）（⑤の場合）'!$O37+1&lt;=15,IF(BB$16&gt;='様式３（療養者名簿）（⑤の場合）'!$O37,IF(BB$16&lt;='様式３（療養者名簿）（⑤の場合）'!$W37,1,0),0),0)</f>
        <v>0</v>
      </c>
      <c r="BC28" s="139">
        <f>IF(BC$16-'様式３（療養者名簿）（⑤の場合）'!$O37+1&lt;=15,IF(BC$16&gt;='様式３（療養者名簿）（⑤の場合）'!$O37,IF(BC$16&lt;='様式３（療養者名簿）（⑤の場合）'!$W37,1,0),0),0)</f>
        <v>0</v>
      </c>
      <c r="BD28" s="139">
        <f>IF(BD$16-'様式３（療養者名簿）（⑤の場合）'!$O37+1&lt;=15,IF(BD$16&gt;='様式３（療養者名簿）（⑤の場合）'!$O37,IF(BD$16&lt;='様式３（療養者名簿）（⑤の場合）'!$W37,1,0),0),0)</f>
        <v>0</v>
      </c>
      <c r="BE28" s="139">
        <f>IF(BE$16-'様式３（療養者名簿）（⑤の場合）'!$O37+1&lt;=15,IF(BE$16&gt;='様式３（療養者名簿）（⑤の場合）'!$O37,IF(BE$16&lt;='様式３（療養者名簿）（⑤の場合）'!$W37,1,0),0),0)</f>
        <v>0</v>
      </c>
      <c r="BF28" s="139">
        <f>IF(BF$16-'様式３（療養者名簿）（⑤の場合）'!$O37+1&lt;=15,IF(BF$16&gt;='様式３（療養者名簿）（⑤の場合）'!$O37,IF(BF$16&lt;='様式３（療養者名簿）（⑤の場合）'!$W37,1,0),0),0)</f>
        <v>0</v>
      </c>
      <c r="BG28" s="139">
        <f>IF(BG$16-'様式３（療養者名簿）（⑤の場合）'!$O37+1&lt;=15,IF(BG$16&gt;='様式３（療養者名簿）（⑤の場合）'!$O37,IF(BG$16&lt;='様式３（療養者名簿）（⑤の場合）'!$W37,1,0),0),0)</f>
        <v>0</v>
      </c>
      <c r="BH28" s="139">
        <f>IF(BH$16-'様式３（療養者名簿）（⑤の場合）'!$O37+1&lt;=15,IF(BH$16&gt;='様式３（療養者名簿）（⑤の場合）'!$O37,IF(BH$16&lt;='様式３（療養者名簿）（⑤の場合）'!$W37,1,0),0),0)</f>
        <v>0</v>
      </c>
      <c r="BI28" s="139">
        <f>IF(BI$16-'様式３（療養者名簿）（⑤の場合）'!$O37+1&lt;=15,IF(BI$16&gt;='様式３（療養者名簿）（⑤の場合）'!$O37,IF(BI$16&lt;='様式３（療養者名簿）（⑤の場合）'!$W37,1,0),0),0)</f>
        <v>0</v>
      </c>
      <c r="BJ28" s="139">
        <f>IF(BJ$16-'様式３（療養者名簿）（⑤の場合）'!$O37+1&lt;=15,IF(BJ$16&gt;='様式３（療養者名簿）（⑤の場合）'!$O37,IF(BJ$16&lt;='様式３（療養者名簿）（⑤の場合）'!$W37,1,0),0),0)</f>
        <v>0</v>
      </c>
      <c r="BK28" s="139">
        <f>IF(BK$16-'様式３（療養者名簿）（⑤の場合）'!$O37+1&lt;=15,IF(BK$16&gt;='様式３（療養者名簿）（⑤の場合）'!$O37,IF(BK$16&lt;='様式３（療養者名簿）（⑤の場合）'!$W37,1,0),0),0)</f>
        <v>0</v>
      </c>
      <c r="BL28" s="139">
        <f>IF(BL$16-'様式３（療養者名簿）（⑤の場合）'!$O37+1&lt;=15,IF(BL$16&gt;='様式３（療養者名簿）（⑤の場合）'!$O37,IF(BL$16&lt;='様式３（療養者名簿）（⑤の場合）'!$W37,1,0),0),0)</f>
        <v>0</v>
      </c>
      <c r="BM28" s="139">
        <f>IF(BM$16-'様式３（療養者名簿）（⑤の場合）'!$O37+1&lt;=15,IF(BM$16&gt;='様式３（療養者名簿）（⑤の場合）'!$O37,IF(BM$16&lt;='様式３（療養者名簿）（⑤の場合）'!$W37,1,0),0),0)</f>
        <v>0</v>
      </c>
      <c r="BN28" s="139">
        <f>IF(BN$16-'様式３（療養者名簿）（⑤の場合）'!$O37+1&lt;=15,IF(BN$16&gt;='様式３（療養者名簿）（⑤の場合）'!$O37,IF(BN$16&lt;='様式３（療養者名簿）（⑤の場合）'!$W37,1,0),0),0)</f>
        <v>0</v>
      </c>
      <c r="BO28" s="139">
        <f>IF(BO$16-'様式３（療養者名簿）（⑤の場合）'!$O37+1&lt;=15,IF(BO$16&gt;='様式３（療養者名簿）（⑤の場合）'!$O37,IF(BO$16&lt;='様式３（療養者名簿）（⑤の場合）'!$W37,1,0),0),0)</f>
        <v>0</v>
      </c>
      <c r="BP28" s="139">
        <f>IF(BP$16-'様式３（療養者名簿）（⑤の場合）'!$O37+1&lt;=15,IF(BP$16&gt;='様式３（療養者名簿）（⑤の場合）'!$O37,IF(BP$16&lt;='様式３（療養者名簿）（⑤の場合）'!$W37,1,0),0),0)</f>
        <v>0</v>
      </c>
      <c r="BQ28" s="139">
        <f>IF(BQ$16-'様式３（療養者名簿）（⑤の場合）'!$O37+1&lt;=15,IF(BQ$16&gt;='様式３（療養者名簿）（⑤の場合）'!$O37,IF(BQ$16&lt;='様式３（療養者名簿）（⑤の場合）'!$W37,1,0),0),0)</f>
        <v>0</v>
      </c>
      <c r="BR28" s="139">
        <f>IF(BR$16-'様式３（療養者名簿）（⑤の場合）'!$O37+1&lt;=15,IF(BR$16&gt;='様式３（療養者名簿）（⑤の場合）'!$O37,IF(BR$16&lt;='様式３（療養者名簿）（⑤の場合）'!$W37,1,0),0),0)</f>
        <v>0</v>
      </c>
      <c r="BS28" s="139">
        <f>IF(BS$16-'様式３（療養者名簿）（⑤の場合）'!$O37+1&lt;=15,IF(BS$16&gt;='様式３（療養者名簿）（⑤の場合）'!$O37,IF(BS$16&lt;='様式３（療養者名簿）（⑤の場合）'!$W37,1,0),0),0)</f>
        <v>0</v>
      </c>
      <c r="BT28" s="139">
        <f>IF(BT$16-'様式３（療養者名簿）（⑤の場合）'!$O37+1&lt;=15,IF(BT$16&gt;='様式３（療養者名簿）（⑤の場合）'!$O37,IF(BT$16&lt;='様式３（療養者名簿）（⑤の場合）'!$W37,1,0),0),0)</f>
        <v>0</v>
      </c>
      <c r="BU28" s="139">
        <f>IF(BU$16-'様式３（療養者名簿）（⑤の場合）'!$O37+1&lt;=15,IF(BU$16&gt;='様式３（療養者名簿）（⑤の場合）'!$O37,IF(BU$16&lt;='様式３（療養者名簿）（⑤の場合）'!$W37,1,0),0),0)</f>
        <v>0</v>
      </c>
      <c r="BV28" s="139">
        <f>IF(BV$16-'様式３（療養者名簿）（⑤の場合）'!$O37+1&lt;=15,IF(BV$16&gt;='様式３（療養者名簿）（⑤の場合）'!$O37,IF(BV$16&lt;='様式３（療養者名簿）（⑤の場合）'!$W37,1,0),0),0)</f>
        <v>0</v>
      </c>
      <c r="BW28" s="139">
        <f>IF(BW$16-'様式３（療養者名簿）（⑤の場合）'!$O37+1&lt;=15,IF(BW$16&gt;='様式３（療養者名簿）（⑤の場合）'!$O37,IF(BW$16&lt;='様式３（療養者名簿）（⑤の場合）'!$W37,1,0),0),0)</f>
        <v>0</v>
      </c>
      <c r="BX28" s="139">
        <f>IF(BX$16-'様式３（療養者名簿）（⑤の場合）'!$O37+1&lt;=15,IF(BX$16&gt;='様式３（療養者名簿）（⑤の場合）'!$O37,IF(BX$16&lt;='様式３（療養者名簿）（⑤の場合）'!$W37,1,0),0),0)</f>
        <v>0</v>
      </c>
      <c r="BY28" s="139">
        <f>IF(BY$16-'様式３（療養者名簿）（⑤の場合）'!$O37+1&lt;=15,IF(BY$16&gt;='様式３（療養者名簿）（⑤の場合）'!$O37,IF(BY$16&lt;='様式３（療養者名簿）（⑤の場合）'!$W37,1,0),0),0)</f>
        <v>0</v>
      </c>
      <c r="BZ28" s="139">
        <f>IF(BZ$16-'様式３（療養者名簿）（⑤の場合）'!$O37+1&lt;=15,IF(BZ$16&gt;='様式３（療養者名簿）（⑤の場合）'!$O37,IF(BZ$16&lt;='様式３（療養者名簿）（⑤の場合）'!$W37,1,0),0),0)</f>
        <v>0</v>
      </c>
      <c r="CA28" s="139">
        <f>IF(CA$16-'様式３（療養者名簿）（⑤の場合）'!$O37+1&lt;=15,IF(CA$16&gt;='様式３（療養者名簿）（⑤の場合）'!$O37,IF(CA$16&lt;='様式３（療養者名簿）（⑤の場合）'!$W37,1,0),0),0)</f>
        <v>0</v>
      </c>
      <c r="CB28" s="139">
        <f>IF(CB$16-'様式３（療養者名簿）（⑤の場合）'!$O37+1&lt;=15,IF(CB$16&gt;='様式３（療養者名簿）（⑤の場合）'!$O37,IF(CB$16&lt;='様式３（療養者名簿）（⑤の場合）'!$W37,1,0),0),0)</f>
        <v>0</v>
      </c>
      <c r="CC28" s="139">
        <f>IF(CC$16-'様式３（療養者名簿）（⑤の場合）'!$O37+1&lt;=15,IF(CC$16&gt;='様式３（療養者名簿）（⑤の場合）'!$O37,IF(CC$16&lt;='様式３（療養者名簿）（⑤の場合）'!$W37,1,0),0),0)</f>
        <v>0</v>
      </c>
      <c r="CD28" s="139">
        <f>IF(CD$16-'様式３（療養者名簿）（⑤の場合）'!$O37+1&lt;=15,IF(CD$16&gt;='様式３（療養者名簿）（⑤の場合）'!$O37,IF(CD$16&lt;='様式３（療養者名簿）（⑤の場合）'!$W37,1,0),0),0)</f>
        <v>0</v>
      </c>
      <c r="CE28" s="139">
        <f>IF(CE$16-'様式３（療養者名簿）（⑤の場合）'!$O37+1&lt;=15,IF(CE$16&gt;='様式３（療養者名簿）（⑤の場合）'!$O37,IF(CE$16&lt;='様式３（療養者名簿）（⑤の場合）'!$W37,1,0),0),0)</f>
        <v>0</v>
      </c>
      <c r="CF28" s="139">
        <f>IF(CF$16-'様式３（療養者名簿）（⑤の場合）'!$O37+1&lt;=15,IF(CF$16&gt;='様式３（療養者名簿）（⑤の場合）'!$O37,IF(CF$16&lt;='様式３（療養者名簿）（⑤の場合）'!$W37,1,0),0),0)</f>
        <v>0</v>
      </c>
      <c r="CG28" s="139">
        <f>IF(CG$16-'様式３（療養者名簿）（⑤の場合）'!$O37+1&lt;=15,IF(CG$16&gt;='様式３（療養者名簿）（⑤の場合）'!$O37,IF(CG$16&lt;='様式３（療養者名簿）（⑤の場合）'!$W37,1,0),0),0)</f>
        <v>0</v>
      </c>
      <c r="CH28" s="139">
        <f>IF(CH$16-'様式３（療養者名簿）（⑤の場合）'!$O37+1&lt;=15,IF(CH$16&gt;='様式３（療養者名簿）（⑤の場合）'!$O37,IF(CH$16&lt;='様式３（療養者名簿）（⑤の場合）'!$W37,1,0),0),0)</f>
        <v>0</v>
      </c>
      <c r="CI28" s="139">
        <f>IF(CI$16-'様式３（療養者名簿）（⑤の場合）'!$O37+1&lt;=15,IF(CI$16&gt;='様式３（療養者名簿）（⑤の場合）'!$O37,IF(CI$16&lt;='様式３（療養者名簿）（⑤の場合）'!$W37,1,0),0),0)</f>
        <v>0</v>
      </c>
      <c r="CJ28" s="139">
        <f>IF(CJ$16-'様式３（療養者名簿）（⑤の場合）'!$O37+1&lt;=15,IF(CJ$16&gt;='様式３（療養者名簿）（⑤の場合）'!$O37,IF(CJ$16&lt;='様式３（療養者名簿）（⑤の場合）'!$W37,1,0),0),0)</f>
        <v>0</v>
      </c>
      <c r="CK28" s="139">
        <f>IF(CK$16-'様式３（療養者名簿）（⑤の場合）'!$O37+1&lt;=15,IF(CK$16&gt;='様式３（療養者名簿）（⑤の場合）'!$O37,IF(CK$16&lt;='様式３（療養者名簿）（⑤の場合）'!$W37,1,0),0),0)</f>
        <v>0</v>
      </c>
      <c r="CL28" s="139">
        <f>IF(CL$16-'様式３（療養者名簿）（⑤の場合）'!$O37+1&lt;=15,IF(CL$16&gt;='様式３（療養者名簿）（⑤の場合）'!$O37,IF(CL$16&lt;='様式３（療養者名簿）（⑤の場合）'!$W37,1,0),0),0)</f>
        <v>0</v>
      </c>
      <c r="CM28" s="139">
        <f>IF(CM$16-'様式３（療養者名簿）（⑤の場合）'!$O37+1&lt;=15,IF(CM$16&gt;='様式３（療養者名簿）（⑤の場合）'!$O37,IF(CM$16&lt;='様式３（療養者名簿）（⑤の場合）'!$W37,1,0),0),0)</f>
        <v>0</v>
      </c>
      <c r="CN28" s="139">
        <f>IF(CN$16-'様式３（療養者名簿）（⑤の場合）'!$O37+1&lt;=15,IF(CN$16&gt;='様式３（療養者名簿）（⑤の場合）'!$O37,IF(CN$16&lt;='様式３（療養者名簿）（⑤の場合）'!$W37,1,0),0),0)</f>
        <v>0</v>
      </c>
      <c r="CO28" s="139">
        <f>IF(CO$16-'様式３（療養者名簿）（⑤の場合）'!$O37+1&lt;=15,IF(CO$16&gt;='様式３（療養者名簿）（⑤の場合）'!$O37,IF(CO$16&lt;='様式３（療養者名簿）（⑤の場合）'!$W37,1,0),0),0)</f>
        <v>0</v>
      </c>
      <c r="CP28" s="139">
        <f>IF(CP$16-'様式３（療養者名簿）（⑤の場合）'!$O37+1&lt;=15,IF(CP$16&gt;='様式３（療養者名簿）（⑤の場合）'!$O37,IF(CP$16&lt;='様式３（療養者名簿）（⑤の場合）'!$W37,1,0),0),0)</f>
        <v>0</v>
      </c>
      <c r="CQ28" s="139">
        <f>IF(CQ$16-'様式３（療養者名簿）（⑤の場合）'!$O37+1&lt;=15,IF(CQ$16&gt;='様式３（療養者名簿）（⑤の場合）'!$O37,IF(CQ$16&lt;='様式３（療養者名簿）（⑤の場合）'!$W37,1,0),0),0)</f>
        <v>0</v>
      </c>
      <c r="CR28" s="139">
        <f>IF(CR$16-'様式３（療養者名簿）（⑤の場合）'!$O37+1&lt;=15,IF(CR$16&gt;='様式３（療養者名簿）（⑤の場合）'!$O37,IF(CR$16&lt;='様式３（療養者名簿）（⑤の場合）'!$W37,1,0),0),0)</f>
        <v>0</v>
      </c>
      <c r="CS28" s="139">
        <f>IF(CS$16-'様式３（療養者名簿）（⑤の場合）'!$O37+1&lt;=15,IF(CS$16&gt;='様式３（療養者名簿）（⑤の場合）'!$O37,IF(CS$16&lt;='様式３（療養者名簿）（⑤の場合）'!$W37,1,0),0),0)</f>
        <v>0</v>
      </c>
      <c r="CT28" s="139">
        <f>IF(CT$16-'様式３（療養者名簿）（⑤の場合）'!$O37+1&lt;=15,IF(CT$16&gt;='様式３（療養者名簿）（⑤の場合）'!$O37,IF(CT$16&lt;='様式３（療養者名簿）（⑤の場合）'!$W37,1,0),0),0)</f>
        <v>0</v>
      </c>
      <c r="CU28" s="139">
        <f>IF(CU$16-'様式３（療養者名簿）（⑤の場合）'!$O37+1&lt;=15,IF(CU$16&gt;='様式３（療養者名簿）（⑤の場合）'!$O37,IF(CU$16&lt;='様式３（療養者名簿）（⑤の場合）'!$W37,1,0),0),0)</f>
        <v>0</v>
      </c>
      <c r="CV28" s="139">
        <f>IF(CV$16-'様式３（療養者名簿）（⑤の場合）'!$O37+1&lt;=15,IF(CV$16&gt;='様式３（療養者名簿）（⑤の場合）'!$O37,IF(CV$16&lt;='様式３（療養者名簿）（⑤の場合）'!$W37,1,0),0),0)</f>
        <v>0</v>
      </c>
      <c r="CW28" s="139">
        <f>IF(CW$16-'様式３（療養者名簿）（⑤の場合）'!$O37+1&lt;=15,IF(CW$16&gt;='様式３（療養者名簿）（⑤の場合）'!$O37,IF(CW$16&lt;='様式３（療養者名簿）（⑤の場合）'!$W37,1,0),0),0)</f>
        <v>0</v>
      </c>
      <c r="CX28" s="139">
        <f>IF(CX$16-'様式３（療養者名簿）（⑤の場合）'!$O37+1&lt;=15,IF(CX$16&gt;='様式３（療養者名簿）（⑤の場合）'!$O37,IF(CX$16&lt;='様式３（療養者名簿）（⑤の場合）'!$W37,1,0),0),0)</f>
        <v>0</v>
      </c>
      <c r="CY28" s="139">
        <f>IF(CY$16-'様式３（療養者名簿）（⑤の場合）'!$O37+1&lt;=15,IF(CY$16&gt;='様式３（療養者名簿）（⑤の場合）'!$O37,IF(CY$16&lt;='様式３（療養者名簿）（⑤の場合）'!$W37,1,0),0),0)</f>
        <v>0</v>
      </c>
      <c r="CZ28" s="139">
        <f>IF(CZ$16-'様式３（療養者名簿）（⑤の場合）'!$O37+1&lt;=15,IF(CZ$16&gt;='様式３（療養者名簿）（⑤の場合）'!$O37,IF(CZ$16&lt;='様式３（療養者名簿）（⑤の場合）'!$W37,1,0),0),0)</f>
        <v>0</v>
      </c>
      <c r="DA28" s="139">
        <f>IF(DA$16-'様式３（療養者名簿）（⑤の場合）'!$O37+1&lt;=15,IF(DA$16&gt;='様式３（療養者名簿）（⑤の場合）'!$O37,IF(DA$16&lt;='様式３（療養者名簿）（⑤の場合）'!$W37,1,0),0),0)</f>
        <v>0</v>
      </c>
      <c r="DB28" s="139">
        <f>IF(DB$16-'様式３（療養者名簿）（⑤の場合）'!$O37+1&lt;=15,IF(DB$16&gt;='様式３（療養者名簿）（⑤の場合）'!$O37,IF(DB$16&lt;='様式３（療養者名簿）（⑤の場合）'!$W37,1,0),0),0)</f>
        <v>0</v>
      </c>
      <c r="DC28" s="139">
        <f>IF(DC$16-'様式３（療養者名簿）（⑤の場合）'!$O37+1&lt;=15,IF(DC$16&gt;='様式３（療養者名簿）（⑤の場合）'!$O37,IF(DC$16&lt;='様式３（療養者名簿）（⑤の場合）'!$W37,1,0),0),0)</f>
        <v>0</v>
      </c>
      <c r="DD28" s="139">
        <f>IF(DD$16-'様式３（療養者名簿）（⑤の場合）'!$O37+1&lt;=15,IF(DD$16&gt;='様式３（療養者名簿）（⑤の場合）'!$O37,IF(DD$16&lt;='様式３（療養者名簿）（⑤の場合）'!$W37,1,0),0),0)</f>
        <v>0</v>
      </c>
      <c r="DE28" s="139">
        <f>IF(DE$16-'様式３（療養者名簿）（⑤の場合）'!$O37+1&lt;=15,IF(DE$16&gt;='様式３（療養者名簿）（⑤の場合）'!$O37,IF(DE$16&lt;='様式３（療養者名簿）（⑤の場合）'!$W37,1,0),0),0)</f>
        <v>0</v>
      </c>
      <c r="DF28" s="139">
        <f>IF(DF$16-'様式３（療養者名簿）（⑤の場合）'!$O37+1&lt;=15,IF(DF$16&gt;='様式３（療養者名簿）（⑤の場合）'!$O37,IF(DF$16&lt;='様式３（療養者名簿）（⑤の場合）'!$W37,1,0),0),0)</f>
        <v>0</v>
      </c>
      <c r="DG28" s="139">
        <f>IF(DG$16-'様式３（療養者名簿）（⑤の場合）'!$O37+1&lt;=15,IF(DG$16&gt;='様式３（療養者名簿）（⑤の場合）'!$O37,IF(DG$16&lt;='様式３（療養者名簿）（⑤の場合）'!$W37,1,0),0),0)</f>
        <v>0</v>
      </c>
      <c r="DH28" s="139">
        <f>IF(DH$16-'様式３（療養者名簿）（⑤の場合）'!$O37+1&lt;=15,IF(DH$16&gt;='様式３（療養者名簿）（⑤の場合）'!$O37,IF(DH$16&lt;='様式３（療養者名簿）（⑤の場合）'!$W37,1,0),0),0)</f>
        <v>0</v>
      </c>
      <c r="DI28" s="139">
        <f>IF(DI$16-'様式３（療養者名簿）（⑤の場合）'!$O37+1&lt;=15,IF(DI$16&gt;='様式３（療養者名簿）（⑤の場合）'!$O37,IF(DI$16&lt;='様式３（療養者名簿）（⑤の場合）'!$W37,1,0),0),0)</f>
        <v>0</v>
      </c>
      <c r="DJ28" s="139">
        <f>IF(DJ$16-'様式３（療養者名簿）（⑤の場合）'!$O37+1&lt;=15,IF(DJ$16&gt;='様式３（療養者名簿）（⑤の場合）'!$O37,IF(DJ$16&lt;='様式３（療養者名簿）（⑤の場合）'!$W37,1,0),0),0)</f>
        <v>0</v>
      </c>
      <c r="DK28" s="139">
        <f>IF(DK$16-'様式３（療養者名簿）（⑤の場合）'!$O37+1&lt;=15,IF(DK$16&gt;='様式３（療養者名簿）（⑤の場合）'!$O37,IF(DK$16&lt;='様式３（療養者名簿）（⑤の場合）'!$W37,1,0),0),0)</f>
        <v>0</v>
      </c>
      <c r="DL28" s="139">
        <f>IF(DL$16-'様式３（療養者名簿）（⑤の場合）'!$O37+1&lt;=15,IF(DL$16&gt;='様式３（療養者名簿）（⑤の場合）'!$O37,IF(DL$16&lt;='様式３（療養者名簿）（⑤の場合）'!$W37,1,0),0),0)</f>
        <v>0</v>
      </c>
      <c r="DM28" s="139">
        <f>IF(DM$16-'様式３（療養者名簿）（⑤の場合）'!$O37+1&lt;=15,IF(DM$16&gt;='様式３（療養者名簿）（⑤の場合）'!$O37,IF(DM$16&lt;='様式３（療養者名簿）（⑤の場合）'!$W37,1,0),0),0)</f>
        <v>0</v>
      </c>
      <c r="DN28" s="139">
        <f>IF(DN$16-'様式３（療養者名簿）（⑤の場合）'!$O37+1&lt;=15,IF(DN$16&gt;='様式３（療養者名簿）（⑤の場合）'!$O37,IF(DN$16&lt;='様式３（療養者名簿）（⑤の場合）'!$W37,1,0),0),0)</f>
        <v>0</v>
      </c>
      <c r="DO28" s="139">
        <f>IF(DO$16-'様式３（療養者名簿）（⑤の場合）'!$O37+1&lt;=15,IF(DO$16&gt;='様式３（療養者名簿）（⑤の場合）'!$O37,IF(DO$16&lt;='様式３（療養者名簿）（⑤の場合）'!$W37,1,0),0),0)</f>
        <v>0</v>
      </c>
      <c r="DP28" s="139">
        <f>IF(DP$16-'様式３（療養者名簿）（⑤の場合）'!$O37+1&lt;=15,IF(DP$16&gt;='様式３（療養者名簿）（⑤の場合）'!$O37,IF(DP$16&lt;='様式３（療養者名簿）（⑤の場合）'!$W37,1,0),0),0)</f>
        <v>0</v>
      </c>
      <c r="DQ28" s="139">
        <f>IF(DQ$16-'様式３（療養者名簿）（⑤の場合）'!$O37+1&lt;=15,IF(DQ$16&gt;='様式３（療養者名簿）（⑤の場合）'!$O37,IF(DQ$16&lt;='様式３（療養者名簿）（⑤の場合）'!$W37,1,0),0),0)</f>
        <v>0</v>
      </c>
      <c r="DR28" s="139">
        <f>IF(DR$16-'様式３（療養者名簿）（⑤の場合）'!$O37+1&lt;=15,IF(DR$16&gt;='様式３（療養者名簿）（⑤の場合）'!$O37,IF(DR$16&lt;='様式３（療養者名簿）（⑤の場合）'!$W37,1,0),0),0)</f>
        <v>0</v>
      </c>
      <c r="DS28" s="139">
        <f>IF(DS$16-'様式３（療養者名簿）（⑤の場合）'!$O37+1&lt;=15,IF(DS$16&gt;='様式３（療養者名簿）（⑤の場合）'!$O37,IF(DS$16&lt;='様式３（療養者名簿）（⑤の場合）'!$W37,1,0),0),0)</f>
        <v>0</v>
      </c>
      <c r="DT28" s="139">
        <f>IF(DT$16-'様式３（療養者名簿）（⑤の場合）'!$O37+1&lt;=15,IF(DT$16&gt;='様式３（療養者名簿）（⑤の場合）'!$O37,IF(DT$16&lt;='様式３（療養者名簿）（⑤の場合）'!$W37,1,0),0),0)</f>
        <v>0</v>
      </c>
      <c r="DU28" s="139">
        <f>IF(DU$16-'様式３（療養者名簿）（⑤の場合）'!$O37+1&lt;=15,IF(DU$16&gt;='様式３（療養者名簿）（⑤の場合）'!$O37,IF(DU$16&lt;='様式３（療養者名簿）（⑤の場合）'!$W37,1,0),0),0)</f>
        <v>0</v>
      </c>
      <c r="DV28" s="139">
        <f>IF(DV$16-'様式３（療養者名簿）（⑤の場合）'!$O37+1&lt;=15,IF(DV$16&gt;='様式３（療養者名簿）（⑤の場合）'!$O37,IF(DV$16&lt;='様式３（療養者名簿）（⑤の場合）'!$W37,1,0),0),0)</f>
        <v>0</v>
      </c>
      <c r="DW28" s="139">
        <f>IF(DW$16-'様式３（療養者名簿）（⑤の場合）'!$O37+1&lt;=15,IF(DW$16&gt;='様式３（療養者名簿）（⑤の場合）'!$O37,IF(DW$16&lt;='様式３（療養者名簿）（⑤の場合）'!$W37,1,0),0),0)</f>
        <v>0</v>
      </c>
      <c r="DX28" s="139">
        <f>IF(DX$16-'様式３（療養者名簿）（⑤の場合）'!$O37+1&lt;=15,IF(DX$16&gt;='様式３（療養者名簿）（⑤の場合）'!$O37,IF(DX$16&lt;='様式３（療養者名簿）（⑤の場合）'!$W37,1,0),0),0)</f>
        <v>0</v>
      </c>
      <c r="DY28" s="139">
        <f>IF(DY$16-'様式３（療養者名簿）（⑤の場合）'!$O37+1&lt;=15,IF(DY$16&gt;='様式３（療養者名簿）（⑤の場合）'!$O37,IF(DY$16&lt;='様式３（療養者名簿）（⑤の場合）'!$W37,1,0),0),0)</f>
        <v>0</v>
      </c>
      <c r="DZ28" s="139">
        <f>IF(DZ$16-'様式３（療養者名簿）（⑤の場合）'!$O37+1&lt;=15,IF(DZ$16&gt;='様式３（療養者名簿）（⑤の場合）'!$O37,IF(DZ$16&lt;='様式３（療養者名簿）（⑤の場合）'!$W37,1,0),0),0)</f>
        <v>0</v>
      </c>
      <c r="EA28" s="139">
        <f>IF(EA$16-'様式３（療養者名簿）（⑤の場合）'!$O37+1&lt;=15,IF(EA$16&gt;='様式３（療養者名簿）（⑤の場合）'!$O37,IF(EA$16&lt;='様式３（療養者名簿）（⑤の場合）'!$W37,1,0),0),0)</f>
        <v>0</v>
      </c>
      <c r="EB28" s="139">
        <f>IF(EB$16-'様式３（療養者名簿）（⑤の場合）'!$O37+1&lt;=15,IF(EB$16&gt;='様式３（療養者名簿）（⑤の場合）'!$O37,IF(EB$16&lt;='様式３（療養者名簿）（⑤の場合）'!$W37,1,0),0),0)</f>
        <v>0</v>
      </c>
      <c r="EC28" s="139">
        <f>IF(EC$16-'様式３（療養者名簿）（⑤の場合）'!$O37+1&lt;=15,IF(EC$16&gt;='様式３（療養者名簿）（⑤の場合）'!$O37,IF(EC$16&lt;='様式３（療養者名簿）（⑤の場合）'!$W37,1,0),0),0)</f>
        <v>0</v>
      </c>
      <c r="ED28" s="139">
        <f>IF(ED$16-'様式３（療養者名簿）（⑤の場合）'!$O37+1&lt;=15,IF(ED$16&gt;='様式３（療養者名簿）（⑤の場合）'!$O37,IF(ED$16&lt;='様式３（療養者名簿）（⑤の場合）'!$W37,1,0),0),0)</f>
        <v>0</v>
      </c>
      <c r="EE28" s="139">
        <f>IF(EE$16-'様式３（療養者名簿）（⑤の場合）'!$O37+1&lt;=15,IF(EE$16&gt;='様式３（療養者名簿）（⑤の場合）'!$O37,IF(EE$16&lt;='様式３（療養者名簿）（⑤の場合）'!$W37,1,0),0),0)</f>
        <v>0</v>
      </c>
      <c r="EF28" s="139">
        <f>IF(EF$16-'様式３（療養者名簿）（⑤の場合）'!$O37+1&lt;=15,IF(EF$16&gt;='様式３（療養者名簿）（⑤の場合）'!$O37,IF(EF$16&lt;='様式３（療養者名簿）（⑤の場合）'!$W37,1,0),0),0)</f>
        <v>0</v>
      </c>
      <c r="EG28" s="139">
        <f>IF(EG$16-'様式３（療養者名簿）（⑤の場合）'!$O37+1&lt;=15,IF(EG$16&gt;='様式３（療養者名簿）（⑤の場合）'!$O37,IF(EG$16&lt;='様式３（療養者名簿）（⑤の場合）'!$W37,1,0),0),0)</f>
        <v>0</v>
      </c>
      <c r="EH28" s="139">
        <f>IF(EH$16-'様式３（療養者名簿）（⑤の場合）'!$O37+1&lt;=15,IF(EH$16&gt;='様式３（療養者名簿）（⑤の場合）'!$O37,IF(EH$16&lt;='様式３（療養者名簿）（⑤の場合）'!$W37,1,0),0),0)</f>
        <v>0</v>
      </c>
      <c r="EI28" s="139">
        <f>IF(EI$16-'様式３（療養者名簿）（⑤の場合）'!$O37+1&lt;=15,IF(EI$16&gt;='様式３（療養者名簿）（⑤の場合）'!$O37,IF(EI$16&lt;='様式３（療養者名簿）（⑤の場合）'!$W37,1,0),0),0)</f>
        <v>0</v>
      </c>
      <c r="EJ28" s="139">
        <f>IF(EJ$16-'様式３（療養者名簿）（⑤の場合）'!$O37+1&lt;=15,IF(EJ$16&gt;='様式３（療養者名簿）（⑤の場合）'!$O37,IF(EJ$16&lt;='様式３（療養者名簿）（⑤の場合）'!$W37,1,0),0),0)</f>
        <v>0</v>
      </c>
      <c r="EK28" s="139">
        <f>IF(EK$16-'様式３（療養者名簿）（⑤の場合）'!$O37+1&lt;=15,IF(EK$16&gt;='様式３（療養者名簿）（⑤の場合）'!$O37,IF(EK$16&lt;='様式３（療養者名簿）（⑤の場合）'!$W37,1,0),0),0)</f>
        <v>0</v>
      </c>
      <c r="EL28" s="139">
        <f>IF(EL$16-'様式３（療養者名簿）（⑤の場合）'!$O37+1&lt;=15,IF(EL$16&gt;='様式３（療養者名簿）（⑤の場合）'!$O37,IF(EL$16&lt;='様式３（療養者名簿）（⑤の場合）'!$W37,1,0),0),0)</f>
        <v>0</v>
      </c>
      <c r="EM28" s="139">
        <f>IF(EM$16-'様式３（療養者名簿）（⑤の場合）'!$O37+1&lt;=15,IF(EM$16&gt;='様式３（療養者名簿）（⑤の場合）'!$O37,IF(EM$16&lt;='様式３（療養者名簿）（⑤の場合）'!$W37,1,0),0),0)</f>
        <v>0</v>
      </c>
      <c r="EN28" s="139">
        <f>IF(EN$16-'様式３（療養者名簿）（⑤の場合）'!$O37+1&lt;=15,IF(EN$16&gt;='様式３（療養者名簿）（⑤の場合）'!$O37,IF(EN$16&lt;='様式３（療養者名簿）（⑤の場合）'!$W37,1,0),0),0)</f>
        <v>0</v>
      </c>
      <c r="EO28" s="139">
        <f>IF(EO$16-'様式３（療養者名簿）（⑤の場合）'!$O37+1&lt;=15,IF(EO$16&gt;='様式３（療養者名簿）（⑤の場合）'!$O37,IF(EO$16&lt;='様式３（療養者名簿）（⑤の場合）'!$W37,1,0),0),0)</f>
        <v>0</v>
      </c>
      <c r="EP28" s="139">
        <f>IF(EP$16-'様式３（療養者名簿）（⑤の場合）'!$O37+1&lt;=15,IF(EP$16&gt;='様式３（療養者名簿）（⑤の場合）'!$O37,IF(EP$16&lt;='様式３（療養者名簿）（⑤の場合）'!$W37,1,0),0),0)</f>
        <v>0</v>
      </c>
      <c r="EQ28" s="139">
        <f>IF(EQ$16-'様式３（療養者名簿）（⑤の場合）'!$O37+1&lt;=15,IF(EQ$16&gt;='様式３（療養者名簿）（⑤の場合）'!$O37,IF(EQ$16&lt;='様式３（療養者名簿）（⑤の場合）'!$W37,1,0),0),0)</f>
        <v>0</v>
      </c>
      <c r="ER28" s="139">
        <f>IF(ER$16-'様式３（療養者名簿）（⑤の場合）'!$O37+1&lt;=15,IF(ER$16&gt;='様式３（療養者名簿）（⑤の場合）'!$O37,IF(ER$16&lt;='様式３（療養者名簿）（⑤の場合）'!$W37,1,0),0),0)</f>
        <v>0</v>
      </c>
      <c r="ES28" s="139">
        <f>IF(ES$16-'様式３（療養者名簿）（⑤の場合）'!$O37+1&lt;=15,IF(ES$16&gt;='様式３（療養者名簿）（⑤の場合）'!$O37,IF(ES$16&lt;='様式３（療養者名簿）（⑤の場合）'!$W37,1,0),0),0)</f>
        <v>0</v>
      </c>
      <c r="ET28" s="139">
        <f>IF(ET$16-'様式３（療養者名簿）（⑤の場合）'!$O37+1&lt;=15,IF(ET$16&gt;='様式３（療養者名簿）（⑤の場合）'!$O37,IF(ET$16&lt;='様式３（療養者名簿）（⑤の場合）'!$W37,1,0),0),0)</f>
        <v>0</v>
      </c>
      <c r="EU28" s="139">
        <f>IF(EU$16-'様式３（療養者名簿）（⑤の場合）'!$O37+1&lt;=15,IF(EU$16&gt;='様式３（療養者名簿）（⑤の場合）'!$O37,IF(EU$16&lt;='様式３（療養者名簿）（⑤の場合）'!$W37,1,0),0),0)</f>
        <v>0</v>
      </c>
      <c r="EV28" s="139">
        <f>IF(EV$16-'様式３（療養者名簿）（⑤の場合）'!$O37+1&lt;=15,IF(EV$16&gt;='様式３（療養者名簿）（⑤の場合）'!$O37,IF(EV$16&lt;='様式３（療養者名簿）（⑤の場合）'!$W37,1,0),0),0)</f>
        <v>0</v>
      </c>
      <c r="EW28" s="139">
        <f>IF(EW$16-'様式３（療養者名簿）（⑤の場合）'!$O37+1&lt;=15,IF(EW$16&gt;='様式３（療養者名簿）（⑤の場合）'!$O37,IF(EW$16&lt;='様式３（療養者名簿）（⑤の場合）'!$W37,1,0),0),0)</f>
        <v>0</v>
      </c>
      <c r="EX28" s="139">
        <f>IF(EX$16-'様式３（療養者名簿）（⑤の場合）'!$O37+1&lt;=15,IF(EX$16&gt;='様式３（療養者名簿）（⑤の場合）'!$O37,IF(EX$16&lt;='様式３（療養者名簿）（⑤の場合）'!$W37,1,0),0),0)</f>
        <v>0</v>
      </c>
      <c r="EY28" s="139">
        <f>IF(EY$16-'様式３（療養者名簿）（⑤の場合）'!$O37+1&lt;=15,IF(EY$16&gt;='様式３（療養者名簿）（⑤の場合）'!$O37,IF(EY$16&lt;='様式３（療養者名簿）（⑤の場合）'!$W37,1,0),0),0)</f>
        <v>0</v>
      </c>
      <c r="EZ28" s="139">
        <f>IF(EZ$16-'様式３（療養者名簿）（⑤の場合）'!$O37+1&lt;=15,IF(EZ$16&gt;='様式３（療養者名簿）（⑤の場合）'!$O37,IF(EZ$16&lt;='様式３（療養者名簿）（⑤の場合）'!$W37,1,0),0),0)</f>
        <v>0</v>
      </c>
      <c r="FA28" s="139">
        <f>IF(FA$16-'様式３（療養者名簿）（⑤の場合）'!$O37+1&lt;=15,IF(FA$16&gt;='様式３（療養者名簿）（⑤の場合）'!$O37,IF(FA$16&lt;='様式３（療養者名簿）（⑤の場合）'!$W37,1,0),0),0)</f>
        <v>0</v>
      </c>
      <c r="FB28" s="139">
        <f>IF(FB$16-'様式３（療養者名簿）（⑤の場合）'!$O37+1&lt;=15,IF(FB$16&gt;='様式３（療養者名簿）（⑤の場合）'!$O37,IF(FB$16&lt;='様式３（療養者名簿）（⑤の場合）'!$W37,1,0),0),0)</f>
        <v>0</v>
      </c>
      <c r="FC28" s="139">
        <f>IF(FC$16-'様式３（療養者名簿）（⑤の場合）'!$O37+1&lt;=15,IF(FC$16&gt;='様式３（療養者名簿）（⑤の場合）'!$O37,IF(FC$16&lt;='様式３（療養者名簿）（⑤の場合）'!$W37,1,0),0),0)</f>
        <v>0</v>
      </c>
      <c r="FD28" s="139">
        <f>IF(FD$16-'様式３（療養者名簿）（⑤の場合）'!$O37+1&lt;=15,IF(FD$16&gt;='様式３（療養者名簿）（⑤の場合）'!$O37,IF(FD$16&lt;='様式３（療養者名簿）（⑤の場合）'!$W37,1,0),0),0)</f>
        <v>0</v>
      </c>
      <c r="FE28" s="139">
        <f>IF(FE$16-'様式３（療養者名簿）（⑤の場合）'!$O37+1&lt;=15,IF(FE$16&gt;='様式３（療養者名簿）（⑤の場合）'!$O37,IF(FE$16&lt;='様式３（療養者名簿）（⑤の場合）'!$W37,1,0),0),0)</f>
        <v>0</v>
      </c>
      <c r="FF28" s="139">
        <f>IF(FF$16-'様式３（療養者名簿）（⑤の場合）'!$O37+1&lt;=15,IF(FF$16&gt;='様式３（療養者名簿）（⑤の場合）'!$O37,IF(FF$16&lt;='様式３（療養者名簿）（⑤の場合）'!$W37,1,0),0),0)</f>
        <v>0</v>
      </c>
      <c r="FG28" s="139">
        <f>IF(FG$16-'様式３（療養者名簿）（⑤の場合）'!$O37+1&lt;=15,IF(FG$16&gt;='様式３（療養者名簿）（⑤の場合）'!$O37,IF(FG$16&lt;='様式３（療養者名簿）（⑤の場合）'!$W37,1,0),0),0)</f>
        <v>0</v>
      </c>
      <c r="FH28" s="139">
        <f>IF(FH$16-'様式３（療養者名簿）（⑤の場合）'!$O37+1&lt;=15,IF(FH$16&gt;='様式３（療養者名簿）（⑤の場合）'!$O37,IF(FH$16&lt;='様式３（療養者名簿）（⑤の場合）'!$W37,1,0),0),0)</f>
        <v>0</v>
      </c>
      <c r="FI28" s="139">
        <f>IF(FI$16-'様式３（療養者名簿）（⑤の場合）'!$O37+1&lt;=15,IF(FI$16&gt;='様式３（療養者名簿）（⑤の場合）'!$O37,IF(FI$16&lt;='様式３（療養者名簿）（⑤の場合）'!$W37,1,0),0),0)</f>
        <v>0</v>
      </c>
      <c r="FJ28" s="139">
        <f>IF(FJ$16-'様式３（療養者名簿）（⑤の場合）'!$O37+1&lt;=15,IF(FJ$16&gt;='様式３（療養者名簿）（⑤の場合）'!$O37,IF(FJ$16&lt;='様式３（療養者名簿）（⑤の場合）'!$W37,1,0),0),0)</f>
        <v>0</v>
      </c>
      <c r="FK28" s="139">
        <f>IF(FK$16-'様式３（療養者名簿）（⑤の場合）'!$O37+1&lt;=15,IF(FK$16&gt;='様式３（療養者名簿）（⑤の場合）'!$O37,IF(FK$16&lt;='様式３（療養者名簿）（⑤の場合）'!$W37,1,0),0),0)</f>
        <v>0</v>
      </c>
      <c r="FL28" s="139">
        <f>IF(FL$16-'様式３（療養者名簿）（⑤の場合）'!$O37+1&lt;=15,IF(FL$16&gt;='様式３（療養者名簿）（⑤の場合）'!$O37,IF(FL$16&lt;='様式３（療養者名簿）（⑤の場合）'!$W37,1,0),0),0)</f>
        <v>0</v>
      </c>
      <c r="FM28" s="139">
        <f>IF(FM$16-'様式３（療養者名簿）（⑤の場合）'!$O37+1&lt;=15,IF(FM$16&gt;='様式３（療養者名簿）（⑤の場合）'!$O37,IF(FM$16&lt;='様式３（療養者名簿）（⑤の場合）'!$W37,1,0),0),0)</f>
        <v>0</v>
      </c>
      <c r="FN28" s="139">
        <f>IF(FN$16-'様式３（療養者名簿）（⑤の場合）'!$O37+1&lt;=15,IF(FN$16&gt;='様式３（療養者名簿）（⑤の場合）'!$O37,IF(FN$16&lt;='様式３（療養者名簿）（⑤の場合）'!$W37,1,0),0),0)</f>
        <v>0</v>
      </c>
      <c r="FO28" s="139">
        <f>IF(FO$16-'様式３（療養者名簿）（⑤の場合）'!$O37+1&lt;=15,IF(FO$16&gt;='様式３（療養者名簿）（⑤の場合）'!$O37,IF(FO$16&lt;='様式３（療養者名簿）（⑤の場合）'!$W37,1,0),0),0)</f>
        <v>0</v>
      </c>
      <c r="FP28" s="139">
        <f>IF(FP$16-'様式３（療養者名簿）（⑤の場合）'!$O37+1&lt;=15,IF(FP$16&gt;='様式３（療養者名簿）（⑤の場合）'!$O37,IF(FP$16&lt;='様式３（療養者名簿）（⑤の場合）'!$W37,1,0),0),0)</f>
        <v>0</v>
      </c>
      <c r="FQ28" s="139">
        <f>IF(FQ$16-'様式３（療養者名簿）（⑤の場合）'!$O37+1&lt;=15,IF(FQ$16&gt;='様式３（療養者名簿）（⑤の場合）'!$O37,IF(FQ$16&lt;='様式３（療養者名簿）（⑤の場合）'!$W37,1,0),0),0)</f>
        <v>0</v>
      </c>
      <c r="FR28" s="139">
        <f>IF(FR$16-'様式３（療養者名簿）（⑤の場合）'!$O37+1&lt;=15,IF(FR$16&gt;='様式３（療養者名簿）（⑤の場合）'!$O37,IF(FR$16&lt;='様式３（療養者名簿）（⑤の場合）'!$W37,1,0),0),0)</f>
        <v>0</v>
      </c>
      <c r="FS28" s="139">
        <f>IF(FS$16-'様式３（療養者名簿）（⑤の場合）'!$O37+1&lt;=15,IF(FS$16&gt;='様式３（療養者名簿）（⑤の場合）'!$O37,IF(FS$16&lt;='様式３（療養者名簿）（⑤の場合）'!$W37,1,0),0),0)</f>
        <v>0</v>
      </c>
      <c r="FT28" s="139">
        <f>IF(FT$16-'様式３（療養者名簿）（⑤の場合）'!$O37+1&lt;=15,IF(FT$16&gt;='様式３（療養者名簿）（⑤の場合）'!$O37,IF(FT$16&lt;='様式３（療養者名簿）（⑤の場合）'!$W37,1,0),0),0)</f>
        <v>0</v>
      </c>
      <c r="FU28" s="139">
        <f>IF(FU$16-'様式３（療養者名簿）（⑤の場合）'!$O37+1&lt;=15,IF(FU$16&gt;='様式３（療養者名簿）（⑤の場合）'!$O37,IF(FU$16&lt;='様式３（療養者名簿）（⑤の場合）'!$W37,1,0),0),0)</f>
        <v>0</v>
      </c>
      <c r="FV28" s="139">
        <f>IF(FV$16-'様式３（療養者名簿）（⑤の場合）'!$O37+1&lt;=15,IF(FV$16&gt;='様式３（療養者名簿）（⑤の場合）'!$O37,IF(FV$16&lt;='様式３（療養者名簿）（⑤の場合）'!$W37,1,0),0),0)</f>
        <v>0</v>
      </c>
      <c r="FW28" s="139">
        <f>IF(FW$16-'様式３（療養者名簿）（⑤の場合）'!$O37+1&lt;=15,IF(FW$16&gt;='様式３（療養者名簿）（⑤の場合）'!$O37,IF(FW$16&lt;='様式３（療養者名簿）（⑤の場合）'!$W37,1,0),0),0)</f>
        <v>0</v>
      </c>
      <c r="FX28" s="139">
        <f>IF(FX$16-'様式３（療養者名簿）（⑤の場合）'!$O37+1&lt;=15,IF(FX$16&gt;='様式３（療養者名簿）（⑤の場合）'!$O37,IF(FX$16&lt;='様式３（療養者名簿）（⑤の場合）'!$W37,1,0),0),0)</f>
        <v>0</v>
      </c>
      <c r="FY28" s="139">
        <f>IF(FY$16-'様式３（療養者名簿）（⑤の場合）'!$O37+1&lt;=15,IF(FY$16&gt;='様式３（療養者名簿）（⑤の場合）'!$O37,IF(FY$16&lt;='様式３（療養者名簿）（⑤の場合）'!$W37,1,0),0),0)</f>
        <v>0</v>
      </c>
      <c r="FZ28" s="139">
        <f>IF(FZ$16-'様式３（療養者名簿）（⑤の場合）'!$O37+1&lt;=15,IF(FZ$16&gt;='様式３（療養者名簿）（⑤の場合）'!$O37,IF(FZ$16&lt;='様式３（療養者名簿）（⑤の場合）'!$W37,1,0),0),0)</f>
        <v>0</v>
      </c>
      <c r="GA28" s="139">
        <f>IF(GA$16-'様式３（療養者名簿）（⑤の場合）'!$O37+1&lt;=15,IF(GA$16&gt;='様式３（療養者名簿）（⑤の場合）'!$O37,IF(GA$16&lt;='様式３（療養者名簿）（⑤の場合）'!$W37,1,0),0),0)</f>
        <v>0</v>
      </c>
      <c r="GB28" s="139">
        <f>IF(GB$16-'様式３（療養者名簿）（⑤の場合）'!$O37+1&lt;=15,IF(GB$16&gt;='様式３（療養者名簿）（⑤の場合）'!$O37,IF(GB$16&lt;='様式３（療養者名簿）（⑤の場合）'!$W37,1,0),0),0)</f>
        <v>0</v>
      </c>
      <c r="GC28" s="139">
        <f>IF(GC$16-'様式３（療養者名簿）（⑤の場合）'!$O37+1&lt;=15,IF(GC$16&gt;='様式３（療養者名簿）（⑤の場合）'!$O37,IF(GC$16&lt;='様式３（療養者名簿）（⑤の場合）'!$W37,1,0),0),0)</f>
        <v>0</v>
      </c>
      <c r="GD28" s="139">
        <f>IF(GD$16-'様式３（療養者名簿）（⑤の場合）'!$O37+1&lt;=15,IF(GD$16&gt;='様式３（療養者名簿）（⑤の場合）'!$O37,IF(GD$16&lt;='様式３（療養者名簿）（⑤の場合）'!$W37,1,0),0),0)</f>
        <v>0</v>
      </c>
      <c r="GE28" s="139">
        <f>IF(GE$16-'様式３（療養者名簿）（⑤の場合）'!$O37+1&lt;=15,IF(GE$16&gt;='様式３（療養者名簿）（⑤の場合）'!$O37,IF(GE$16&lt;='様式３（療養者名簿）（⑤の場合）'!$W37,1,0),0),0)</f>
        <v>0</v>
      </c>
      <c r="GF28" s="139">
        <f>IF(GF$16-'様式３（療養者名簿）（⑤の場合）'!$O37+1&lt;=15,IF(GF$16&gt;='様式３（療養者名簿）（⑤の場合）'!$O37,IF(GF$16&lt;='様式３（療養者名簿）（⑤の場合）'!$W37,1,0),0),0)</f>
        <v>0</v>
      </c>
      <c r="GG28" s="139">
        <f>IF(GG$16-'様式３（療養者名簿）（⑤の場合）'!$O37+1&lt;=15,IF(GG$16&gt;='様式３（療養者名簿）（⑤の場合）'!$O37,IF(GG$16&lt;='様式３（療養者名簿）（⑤の場合）'!$W37,1,0),0),0)</f>
        <v>0</v>
      </c>
      <c r="GH28" s="139">
        <f>IF(GH$16-'様式３（療養者名簿）（⑤の場合）'!$O37+1&lt;=15,IF(GH$16&gt;='様式３（療養者名簿）（⑤の場合）'!$O37,IF(GH$16&lt;='様式３（療養者名簿）（⑤の場合）'!$W37,1,0),0),0)</f>
        <v>0</v>
      </c>
      <c r="GI28" s="139">
        <f>IF(GI$16-'様式３（療養者名簿）（⑤の場合）'!$O37+1&lt;=15,IF(GI$16&gt;='様式３（療養者名簿）（⑤の場合）'!$O37,IF(GI$16&lt;='様式３（療養者名簿）（⑤の場合）'!$W37,1,0),0),0)</f>
        <v>0</v>
      </c>
      <c r="GJ28" s="139">
        <f>IF(GJ$16-'様式３（療養者名簿）（⑤の場合）'!$O37+1&lt;=15,IF(GJ$16&gt;='様式３（療養者名簿）（⑤の場合）'!$O37,IF(GJ$16&lt;='様式３（療養者名簿）（⑤の場合）'!$W37,1,0),0),0)</f>
        <v>0</v>
      </c>
      <c r="GK28" s="139">
        <f>IF(GK$16-'様式３（療養者名簿）（⑤の場合）'!$O37+1&lt;=15,IF(GK$16&gt;='様式３（療養者名簿）（⑤の場合）'!$O37,IF(GK$16&lt;='様式３（療養者名簿）（⑤の場合）'!$W37,1,0),0),0)</f>
        <v>0</v>
      </c>
      <c r="GL28" s="139">
        <f>IF(GL$16-'様式３（療養者名簿）（⑤の場合）'!$O37+1&lt;=15,IF(GL$16&gt;='様式３（療養者名簿）（⑤の場合）'!$O37,IF(GL$16&lt;='様式３（療養者名簿）（⑤の場合）'!$W37,1,0),0),0)</f>
        <v>0</v>
      </c>
      <c r="GM28" s="139">
        <f>IF(GM$16-'様式３（療養者名簿）（⑤の場合）'!$O37+1&lt;=15,IF(GM$16&gt;='様式３（療養者名簿）（⑤の場合）'!$O37,IF(GM$16&lt;='様式３（療養者名簿）（⑤の場合）'!$W37,1,0),0),0)</f>
        <v>0</v>
      </c>
      <c r="GN28" s="139">
        <f>IF(GN$16-'様式３（療養者名簿）（⑤の場合）'!$O37+1&lt;=15,IF(GN$16&gt;='様式３（療養者名簿）（⑤の場合）'!$O37,IF(GN$16&lt;='様式３（療養者名簿）（⑤の場合）'!$W37,1,0),0),0)</f>
        <v>0</v>
      </c>
      <c r="GO28" s="139">
        <f>IF(GO$16-'様式３（療養者名簿）（⑤の場合）'!$O37+1&lt;=15,IF(GO$16&gt;='様式３（療養者名簿）（⑤の場合）'!$O37,IF(GO$16&lt;='様式３（療養者名簿）（⑤の場合）'!$W37,1,0),0),0)</f>
        <v>0</v>
      </c>
      <c r="GP28" s="139">
        <f>IF(GP$16-'様式３（療養者名簿）（⑤の場合）'!$O37+1&lt;=15,IF(GP$16&gt;='様式３（療養者名簿）（⑤の場合）'!$O37,IF(GP$16&lt;='様式３（療養者名簿）（⑤の場合）'!$W37,1,0),0),0)</f>
        <v>0</v>
      </c>
      <c r="GQ28" s="139">
        <f>IF(GQ$16-'様式３（療養者名簿）（⑤の場合）'!$O37+1&lt;=15,IF(GQ$16&gt;='様式３（療養者名簿）（⑤の場合）'!$O37,IF(GQ$16&lt;='様式３（療養者名簿）（⑤の場合）'!$W37,1,0),0),0)</f>
        <v>0</v>
      </c>
      <c r="GR28" s="139">
        <f>IF(GR$16-'様式３（療養者名簿）（⑤の場合）'!$O37+1&lt;=15,IF(GR$16&gt;='様式３（療養者名簿）（⑤の場合）'!$O37,IF(GR$16&lt;='様式３（療養者名簿）（⑤の場合）'!$W37,1,0),0),0)</f>
        <v>0</v>
      </c>
      <c r="GS28" s="139">
        <f>IF(GS$16-'様式３（療養者名簿）（⑤の場合）'!$O37+1&lt;=15,IF(GS$16&gt;='様式３（療養者名簿）（⑤の場合）'!$O37,IF(GS$16&lt;='様式３（療養者名簿）（⑤の場合）'!$W37,1,0),0),0)</f>
        <v>0</v>
      </c>
      <c r="GT28" s="139">
        <f>IF(GT$16-'様式３（療養者名簿）（⑤の場合）'!$O37+1&lt;=15,IF(GT$16&gt;='様式３（療養者名簿）（⑤の場合）'!$O37,IF(GT$16&lt;='様式３（療養者名簿）（⑤の場合）'!$W37,1,0),0),0)</f>
        <v>0</v>
      </c>
      <c r="GU28" s="139">
        <f>IF(GU$16-'様式３（療養者名簿）（⑤の場合）'!$O37+1&lt;=15,IF(GU$16&gt;='様式３（療養者名簿）（⑤の場合）'!$O37,IF(GU$16&lt;='様式３（療養者名簿）（⑤の場合）'!$W37,1,0),0),0)</f>
        <v>0</v>
      </c>
      <c r="GV28" s="139">
        <f>IF(GV$16-'様式３（療養者名簿）（⑤の場合）'!$O37+1&lt;=15,IF(GV$16&gt;='様式３（療養者名簿）（⑤の場合）'!$O37,IF(GV$16&lt;='様式３（療養者名簿）（⑤の場合）'!$W37,1,0),0),0)</f>
        <v>0</v>
      </c>
      <c r="GW28" s="139">
        <f>IF(GW$16-'様式３（療養者名簿）（⑤の場合）'!$O37+1&lt;=15,IF(GW$16&gt;='様式３（療養者名簿）（⑤の場合）'!$O37,IF(GW$16&lt;='様式３（療養者名簿）（⑤の場合）'!$W37,1,0),0),0)</f>
        <v>0</v>
      </c>
      <c r="GX28" s="139">
        <f>IF(GX$16-'様式３（療養者名簿）（⑤の場合）'!$O37+1&lt;=15,IF(GX$16&gt;='様式３（療養者名簿）（⑤の場合）'!$O37,IF(GX$16&lt;='様式３（療養者名簿）（⑤の場合）'!$W37,1,0),0),0)</f>
        <v>0</v>
      </c>
      <c r="GY28" s="139">
        <f>IF(GY$16-'様式３（療養者名簿）（⑤の場合）'!$O37+1&lt;=15,IF(GY$16&gt;='様式３（療養者名簿）（⑤の場合）'!$O37,IF(GY$16&lt;='様式３（療養者名簿）（⑤の場合）'!$W37,1,0),0),0)</f>
        <v>0</v>
      </c>
      <c r="GZ28" s="139">
        <f>IF(GZ$16-'様式３（療養者名簿）（⑤の場合）'!$O37+1&lt;=15,IF(GZ$16&gt;='様式３（療養者名簿）（⑤の場合）'!$O37,IF(GZ$16&lt;='様式３（療養者名簿）（⑤の場合）'!$W37,1,0),0),0)</f>
        <v>0</v>
      </c>
      <c r="HA28" s="139">
        <f>IF(HA$16-'様式３（療養者名簿）（⑤の場合）'!$O37+1&lt;=15,IF(HA$16&gt;='様式３（療養者名簿）（⑤の場合）'!$O37,IF(HA$16&lt;='様式３（療養者名簿）（⑤の場合）'!$W37,1,0),0),0)</f>
        <v>0</v>
      </c>
      <c r="HB28" s="139">
        <f>IF(HB$16-'様式３（療養者名簿）（⑤の場合）'!$O37+1&lt;=15,IF(HB$16&gt;='様式３（療養者名簿）（⑤の場合）'!$O37,IF(HB$16&lt;='様式３（療養者名簿）（⑤の場合）'!$W37,1,0),0),0)</f>
        <v>0</v>
      </c>
      <c r="HC28" s="139">
        <f>IF(HC$16-'様式３（療養者名簿）（⑤の場合）'!$O37+1&lt;=15,IF(HC$16&gt;='様式３（療養者名簿）（⑤の場合）'!$O37,IF(HC$16&lt;='様式３（療養者名簿）（⑤の場合）'!$W37,1,0),0),0)</f>
        <v>0</v>
      </c>
      <c r="HD28" s="139">
        <f>IF(HD$16-'様式３（療養者名簿）（⑤の場合）'!$O37+1&lt;=15,IF(HD$16&gt;='様式３（療養者名簿）（⑤の場合）'!$O37,IF(HD$16&lt;='様式３（療養者名簿）（⑤の場合）'!$W37,1,0),0),0)</f>
        <v>0</v>
      </c>
      <c r="HE28" s="139">
        <f>IF(HE$16-'様式３（療養者名簿）（⑤の場合）'!$O37+1&lt;=15,IF(HE$16&gt;='様式３（療養者名簿）（⑤の場合）'!$O37,IF(HE$16&lt;='様式３（療養者名簿）（⑤の場合）'!$W37,1,0),0),0)</f>
        <v>0</v>
      </c>
      <c r="HF28" s="139">
        <f>IF(HF$16-'様式３（療養者名簿）（⑤の場合）'!$O37+1&lt;=15,IF(HF$16&gt;='様式３（療養者名簿）（⑤の場合）'!$O37,IF(HF$16&lt;='様式３（療養者名簿）（⑤の場合）'!$W37,1,0),0),0)</f>
        <v>0</v>
      </c>
      <c r="HG28" s="139">
        <f>IF(HG$16-'様式３（療養者名簿）（⑤の場合）'!$O37+1&lt;=15,IF(HG$16&gt;='様式３（療養者名簿）（⑤の場合）'!$O37,IF(HG$16&lt;='様式３（療養者名簿）（⑤の場合）'!$W37,1,0),0),0)</f>
        <v>0</v>
      </c>
      <c r="HH28" s="139">
        <f>IF(HH$16-'様式３（療養者名簿）（⑤の場合）'!$O37+1&lt;=15,IF(HH$16&gt;='様式３（療養者名簿）（⑤の場合）'!$O37,IF(HH$16&lt;='様式３（療養者名簿）（⑤の場合）'!$W37,1,0),0),0)</f>
        <v>0</v>
      </c>
      <c r="HI28" s="139">
        <f>IF(HI$16-'様式３（療養者名簿）（⑤の場合）'!$O37+1&lt;=15,IF(HI$16&gt;='様式３（療養者名簿）（⑤の場合）'!$O37,IF(HI$16&lt;='様式３（療養者名簿）（⑤の場合）'!$W37,1,0),0),0)</f>
        <v>0</v>
      </c>
      <c r="HJ28" s="139">
        <f>IF(HJ$16-'様式３（療養者名簿）（⑤の場合）'!$O37+1&lt;=15,IF(HJ$16&gt;='様式３（療養者名簿）（⑤の場合）'!$O37,IF(HJ$16&lt;='様式３（療養者名簿）（⑤の場合）'!$W37,1,0),0),0)</f>
        <v>0</v>
      </c>
      <c r="HK28" s="139">
        <f>IF(HK$16-'様式３（療養者名簿）（⑤の場合）'!$O37+1&lt;=15,IF(HK$16&gt;='様式３（療養者名簿）（⑤の場合）'!$O37,IF(HK$16&lt;='様式３（療養者名簿）（⑤の場合）'!$W37,1,0),0),0)</f>
        <v>0</v>
      </c>
      <c r="HL28" s="139">
        <f>IF(HL$16-'様式３（療養者名簿）（⑤の場合）'!$O37+1&lt;=15,IF(HL$16&gt;='様式３（療養者名簿）（⑤の場合）'!$O37,IF(HL$16&lt;='様式３（療養者名簿）（⑤の場合）'!$W37,1,0),0),0)</f>
        <v>0</v>
      </c>
      <c r="HM28" s="139">
        <f>IF(HM$16-'様式３（療養者名簿）（⑤の場合）'!$O37+1&lt;=15,IF(HM$16&gt;='様式３（療養者名簿）（⑤の場合）'!$O37,IF(HM$16&lt;='様式３（療養者名簿）（⑤の場合）'!$W37,1,0),0),0)</f>
        <v>0</v>
      </c>
      <c r="HN28" s="139">
        <f>IF(HN$16-'様式３（療養者名簿）（⑤の場合）'!$O37+1&lt;=15,IF(HN$16&gt;='様式３（療養者名簿）（⑤の場合）'!$O37,IF(HN$16&lt;='様式３（療養者名簿）（⑤の場合）'!$W37,1,0),0),0)</f>
        <v>0</v>
      </c>
      <c r="HO28" s="139">
        <f>IF(HO$16-'様式３（療養者名簿）（⑤の場合）'!$O37+1&lt;=15,IF(HO$16&gt;='様式３（療養者名簿）（⑤の場合）'!$O37,IF(HO$16&lt;='様式３（療養者名簿）（⑤の場合）'!$W37,1,0),0),0)</f>
        <v>0</v>
      </c>
      <c r="HP28" s="139">
        <f>IF(HP$16-'様式３（療養者名簿）（⑤の場合）'!$O37+1&lt;=15,IF(HP$16&gt;='様式３（療養者名簿）（⑤の場合）'!$O37,IF(HP$16&lt;='様式３（療養者名簿）（⑤の場合）'!$W37,1,0),0),0)</f>
        <v>0</v>
      </c>
      <c r="HQ28" s="139">
        <f>IF(HQ$16-'様式３（療養者名簿）（⑤の場合）'!$O37+1&lt;=15,IF(HQ$16&gt;='様式３（療養者名簿）（⑤の場合）'!$O37,IF(HQ$16&lt;='様式３（療養者名簿）（⑤の場合）'!$W37,1,0),0),0)</f>
        <v>0</v>
      </c>
      <c r="HR28" s="139">
        <f>IF(HR$16-'様式３（療養者名簿）（⑤の場合）'!$O37+1&lt;=15,IF(HR$16&gt;='様式３（療養者名簿）（⑤の場合）'!$O37,IF(HR$16&lt;='様式３（療養者名簿）（⑤の場合）'!$W37,1,0),0),0)</f>
        <v>0</v>
      </c>
      <c r="HS28" s="139">
        <f>IF(HS$16-'様式３（療養者名簿）（⑤の場合）'!$O37+1&lt;=15,IF(HS$16&gt;='様式３（療養者名簿）（⑤の場合）'!$O37,IF(HS$16&lt;='様式３（療養者名簿）（⑤の場合）'!$W37,1,0),0),0)</f>
        <v>0</v>
      </c>
      <c r="HT28" s="139">
        <f>IF(HT$16-'様式３（療養者名簿）（⑤の場合）'!$O37+1&lt;=15,IF(HT$16&gt;='様式３（療養者名簿）（⑤の場合）'!$O37,IF(HT$16&lt;='様式３（療養者名簿）（⑤の場合）'!$W37,1,0),0),0)</f>
        <v>0</v>
      </c>
      <c r="HU28" s="139">
        <f>IF(HU$16-'様式３（療養者名簿）（⑤の場合）'!$O37+1&lt;=15,IF(HU$16&gt;='様式３（療養者名簿）（⑤の場合）'!$O37,IF(HU$16&lt;='様式３（療養者名簿）（⑤の場合）'!$W37,1,0),0),0)</f>
        <v>0</v>
      </c>
      <c r="HV28" s="139">
        <f>IF(HV$16-'様式３（療養者名簿）（⑤の場合）'!$O37+1&lt;=15,IF(HV$16&gt;='様式３（療養者名簿）（⑤の場合）'!$O37,IF(HV$16&lt;='様式３（療養者名簿）（⑤の場合）'!$W37,1,0),0),0)</f>
        <v>0</v>
      </c>
      <c r="HW28" s="139">
        <f>IF(HW$16-'様式３（療養者名簿）（⑤の場合）'!$O37+1&lt;=15,IF(HW$16&gt;='様式３（療養者名簿）（⑤の場合）'!$O37,IF(HW$16&lt;='様式３（療養者名簿）（⑤の場合）'!$W37,1,0),0),0)</f>
        <v>0</v>
      </c>
      <c r="HX28" s="139">
        <f>IF(HX$16-'様式３（療養者名簿）（⑤の場合）'!$O37+1&lt;=15,IF(HX$16&gt;='様式３（療養者名簿）（⑤の場合）'!$O37,IF(HX$16&lt;='様式３（療養者名簿）（⑤の場合）'!$W37,1,0),0),0)</f>
        <v>0</v>
      </c>
      <c r="HY28" s="139">
        <f>IF(HY$16-'様式３（療養者名簿）（⑤の場合）'!$O37+1&lt;=15,IF(HY$16&gt;='様式３（療養者名簿）（⑤の場合）'!$O37,IF(HY$16&lt;='様式３（療養者名簿）（⑤の場合）'!$W37,1,0),0),0)</f>
        <v>0</v>
      </c>
      <c r="HZ28" s="139">
        <f>IF(HZ$16-'様式３（療養者名簿）（⑤の場合）'!$O37+1&lt;=15,IF(HZ$16&gt;='様式３（療養者名簿）（⑤の場合）'!$O37,IF(HZ$16&lt;='様式３（療養者名簿）（⑤の場合）'!$W37,1,0),0),0)</f>
        <v>0</v>
      </c>
      <c r="IA28" s="139">
        <f>IF(IA$16-'様式３（療養者名簿）（⑤の場合）'!$O37+1&lt;=15,IF(IA$16&gt;='様式３（療養者名簿）（⑤の場合）'!$O37,IF(IA$16&lt;='様式３（療養者名簿）（⑤の場合）'!$W37,1,0),0),0)</f>
        <v>0</v>
      </c>
      <c r="IB28" s="139">
        <f>IF(IB$16-'様式３（療養者名簿）（⑤の場合）'!$O37+1&lt;=15,IF(IB$16&gt;='様式３（療養者名簿）（⑤の場合）'!$O37,IF(IB$16&lt;='様式３（療養者名簿）（⑤の場合）'!$W37,1,0),0),0)</f>
        <v>0</v>
      </c>
      <c r="IC28" s="139">
        <f>IF(IC$16-'様式３（療養者名簿）（⑤の場合）'!$O37+1&lt;=15,IF(IC$16&gt;='様式３（療養者名簿）（⑤の場合）'!$O37,IF(IC$16&lt;='様式３（療養者名簿）（⑤の場合）'!$W37,1,0),0),0)</f>
        <v>0</v>
      </c>
      <c r="ID28" s="139">
        <f>IF(ID$16-'様式３（療養者名簿）（⑤の場合）'!$O37+1&lt;=15,IF(ID$16&gt;='様式３（療養者名簿）（⑤の場合）'!$O37,IF(ID$16&lt;='様式３（療養者名簿）（⑤の場合）'!$W37,1,0),0),0)</f>
        <v>0</v>
      </c>
      <c r="IE28" s="139">
        <f>IF(IE$16-'様式３（療養者名簿）（⑤の場合）'!$O37+1&lt;=15,IF(IE$16&gt;='様式３（療養者名簿）（⑤の場合）'!$O37,IF(IE$16&lt;='様式３（療養者名簿）（⑤の場合）'!$W37,1,0),0),0)</f>
        <v>0</v>
      </c>
      <c r="IF28" s="139">
        <f>IF(IF$16-'様式３（療養者名簿）（⑤の場合）'!$O37+1&lt;=15,IF(IF$16&gt;='様式３（療養者名簿）（⑤の場合）'!$O37,IF(IF$16&lt;='様式３（療養者名簿）（⑤の場合）'!$W37,1,0),0),0)</f>
        <v>0</v>
      </c>
      <c r="IG28" s="139">
        <f>IF(IG$16-'様式３（療養者名簿）（⑤の場合）'!$O37+1&lt;=15,IF(IG$16&gt;='様式３（療養者名簿）（⑤の場合）'!$O37,IF(IG$16&lt;='様式３（療養者名簿）（⑤の場合）'!$W37,1,0),0),0)</f>
        <v>0</v>
      </c>
      <c r="IH28" s="139">
        <f>IF(IH$16-'様式３（療養者名簿）（⑤の場合）'!$O37+1&lt;=15,IF(IH$16&gt;='様式３（療養者名簿）（⑤の場合）'!$O37,IF(IH$16&lt;='様式３（療養者名簿）（⑤の場合）'!$W37,1,0),0),0)</f>
        <v>0</v>
      </c>
      <c r="II28" s="139">
        <f>IF(II$16-'様式３（療養者名簿）（⑤の場合）'!$O37+1&lt;=15,IF(II$16&gt;='様式３（療養者名簿）（⑤の場合）'!$O37,IF(II$16&lt;='様式３（療養者名簿）（⑤の場合）'!$W37,1,0),0),0)</f>
        <v>0</v>
      </c>
      <c r="IJ28" s="139">
        <f>IF(IJ$16-'様式３（療養者名簿）（⑤の場合）'!$O37+1&lt;=15,IF(IJ$16&gt;='様式３（療養者名簿）（⑤の場合）'!$O37,IF(IJ$16&lt;='様式３（療養者名簿）（⑤の場合）'!$W37,1,0),0),0)</f>
        <v>0</v>
      </c>
      <c r="IK28" s="139">
        <f>IF(IK$16-'様式３（療養者名簿）（⑤の場合）'!$O37+1&lt;=15,IF(IK$16&gt;='様式３（療養者名簿）（⑤の場合）'!$O37,IF(IK$16&lt;='様式３（療養者名簿）（⑤の場合）'!$W37,1,0),0),0)</f>
        <v>0</v>
      </c>
      <c r="IL28" s="139">
        <f>IF(IL$16-'様式３（療養者名簿）（⑤の場合）'!$O37+1&lt;=15,IF(IL$16&gt;='様式３（療養者名簿）（⑤の場合）'!$O37,IF(IL$16&lt;='様式３（療養者名簿）（⑤の場合）'!$W37,1,0),0),0)</f>
        <v>0</v>
      </c>
      <c r="IM28" s="139">
        <f>IF(IM$16-'様式３（療養者名簿）（⑤の場合）'!$O37+1&lt;=15,IF(IM$16&gt;='様式３（療養者名簿）（⑤の場合）'!$O37,IF(IM$16&lt;='様式３（療養者名簿）（⑤の場合）'!$W37,1,0),0),0)</f>
        <v>0</v>
      </c>
      <c r="IN28" s="139">
        <f>IF(IN$16-'様式３（療養者名簿）（⑤の場合）'!$O37+1&lt;=15,IF(IN$16&gt;='様式３（療養者名簿）（⑤の場合）'!$O37,IF(IN$16&lt;='様式３（療養者名簿）（⑤の場合）'!$W37,1,0),0),0)</f>
        <v>0</v>
      </c>
      <c r="IO28" s="139">
        <f>IF(IO$16-'様式３（療養者名簿）（⑤の場合）'!$O37+1&lt;=15,IF(IO$16&gt;='様式３（療養者名簿）（⑤の場合）'!$O37,IF(IO$16&lt;='様式３（療養者名簿）（⑤の場合）'!$W37,1,0),0),0)</f>
        <v>0</v>
      </c>
      <c r="IP28" s="139">
        <f>IF(IP$16-'様式３（療養者名簿）（⑤の場合）'!$O37+1&lt;=15,IF(IP$16&gt;='様式３（療養者名簿）（⑤の場合）'!$O37,IF(IP$16&lt;='様式３（療養者名簿）（⑤の場合）'!$W37,1,0),0),0)</f>
        <v>0</v>
      </c>
      <c r="IQ28" s="139">
        <f>IF(IQ$16-'様式３（療養者名簿）（⑤の場合）'!$O37+1&lt;=15,IF(IQ$16&gt;='様式３（療養者名簿）（⑤の場合）'!$O37,IF(IQ$16&lt;='様式３（療養者名簿）（⑤の場合）'!$W37,1,0),0),0)</f>
        <v>0</v>
      </c>
      <c r="IR28" s="139">
        <f>IF(IR$16-'様式３（療養者名簿）（⑤の場合）'!$O37+1&lt;=15,IF(IR$16&gt;='様式３（療養者名簿）（⑤の場合）'!$O37,IF(IR$16&lt;='様式３（療養者名簿）（⑤の場合）'!$W37,1,0),0),0)</f>
        <v>0</v>
      </c>
      <c r="IS28" s="139">
        <f>IF(IS$16-'様式３（療養者名簿）（⑤の場合）'!$O37+1&lt;=15,IF(IS$16&gt;='様式３（療養者名簿）（⑤の場合）'!$O37,IF(IS$16&lt;='様式３（療養者名簿）（⑤の場合）'!$W37,1,0),0),0)</f>
        <v>0</v>
      </c>
      <c r="IT28" s="139">
        <f>IF(IT$16-'様式３（療養者名簿）（⑤の場合）'!$O37+1&lt;=15,IF(IT$16&gt;='様式３（療養者名簿）（⑤の場合）'!$O37,IF(IT$16&lt;='様式３（療養者名簿）（⑤の場合）'!$W37,1,0),0),0)</f>
        <v>0</v>
      </c>
      <c r="IU28" s="139">
        <f>IF(IU$16-'様式３（療養者名簿）（⑤の場合）'!$O37+1&lt;=15,IF(IU$16&gt;='様式３（療養者名簿）（⑤の場合）'!$O37,IF(IU$16&lt;='様式３（療養者名簿）（⑤の場合）'!$W37,1,0),0),0)</f>
        <v>0</v>
      </c>
      <c r="IV28" s="139">
        <f>IF(IV$16-'様式３（療養者名簿）（⑤の場合）'!$O37+1&lt;=15,IF(IV$16&gt;='様式３（療養者名簿）（⑤の場合）'!$O37,IF(IV$16&lt;='様式３（療養者名簿）（⑤の場合）'!$W37,1,0),0),0)</f>
        <v>0</v>
      </c>
      <c r="IW28" s="139">
        <f>IF(IW$16-'様式３（療養者名簿）（⑤の場合）'!$O37+1&lt;=15,IF(IW$16&gt;='様式３（療養者名簿）（⑤の場合）'!$O37,IF(IW$16&lt;='様式３（療養者名簿）（⑤の場合）'!$W37,1,0),0),0)</f>
        <v>0</v>
      </c>
      <c r="IX28" s="139">
        <f>IF(IX$16-'様式３（療養者名簿）（⑤の場合）'!$O37+1&lt;=15,IF(IX$16&gt;='様式３（療養者名簿）（⑤の場合）'!$O37,IF(IX$16&lt;='様式３（療養者名簿）（⑤の場合）'!$W37,1,0),0),0)</f>
        <v>0</v>
      </c>
      <c r="IY28" s="139">
        <f>IF(IY$16-'様式３（療養者名簿）（⑤の場合）'!$O37+1&lt;=15,IF(IY$16&gt;='様式３（療養者名簿）（⑤の場合）'!$O37,IF(IY$16&lt;='様式３（療養者名簿）（⑤の場合）'!$W37,1,0),0),0)</f>
        <v>0</v>
      </c>
      <c r="IZ28" s="139">
        <f>IF(IZ$16-'様式３（療養者名簿）（⑤の場合）'!$O37+1&lt;=15,IF(IZ$16&gt;='様式３（療養者名簿）（⑤の場合）'!$O37,IF(IZ$16&lt;='様式３（療養者名簿）（⑤の場合）'!$W37,1,0),0),0)</f>
        <v>0</v>
      </c>
      <c r="JA28" s="139">
        <f>IF(JA$16-'様式３（療養者名簿）（⑤の場合）'!$O37+1&lt;=15,IF(JA$16&gt;='様式３（療養者名簿）（⑤の場合）'!$O37,IF(JA$16&lt;='様式３（療養者名簿）（⑤の場合）'!$W37,1,0),0),0)</f>
        <v>0</v>
      </c>
      <c r="JB28" s="139">
        <f>IF(JB$16-'様式３（療養者名簿）（⑤の場合）'!$O37+1&lt;=15,IF(JB$16&gt;='様式３（療養者名簿）（⑤の場合）'!$O37,IF(JB$16&lt;='様式３（療養者名簿）（⑤の場合）'!$W37,1,0),0),0)</f>
        <v>0</v>
      </c>
      <c r="JC28" s="139">
        <f>IF(JC$16-'様式３（療養者名簿）（⑤の場合）'!$O37+1&lt;=15,IF(JC$16&gt;='様式３（療養者名簿）（⑤の場合）'!$O37,IF(JC$16&lt;='様式３（療養者名簿）（⑤の場合）'!$W37,1,0),0),0)</f>
        <v>0</v>
      </c>
      <c r="JD28" s="139">
        <f>IF(JD$16-'様式３（療養者名簿）（⑤の場合）'!$O37+1&lt;=15,IF(JD$16&gt;='様式３（療養者名簿）（⑤の場合）'!$O37,IF(JD$16&lt;='様式３（療養者名簿）（⑤の場合）'!$W37,1,0),0),0)</f>
        <v>0</v>
      </c>
      <c r="JE28" s="139">
        <f>IF(JE$16-'様式３（療養者名簿）（⑤の場合）'!$O37+1&lt;=15,IF(JE$16&gt;='様式３（療養者名簿）（⑤の場合）'!$O37,IF(JE$16&lt;='様式３（療養者名簿）（⑤の場合）'!$W37,1,0),0),0)</f>
        <v>0</v>
      </c>
      <c r="JF28" s="139">
        <f>IF(JF$16-'様式３（療養者名簿）（⑤の場合）'!$O37+1&lt;=15,IF(JF$16&gt;='様式３（療養者名簿）（⑤の場合）'!$O37,IF(JF$16&lt;='様式３（療養者名簿）（⑤の場合）'!$W37,1,0),0),0)</f>
        <v>0</v>
      </c>
      <c r="JG28" s="139">
        <f>IF(JG$16-'様式３（療養者名簿）（⑤の場合）'!$O37+1&lt;=15,IF(JG$16&gt;='様式３（療養者名簿）（⑤の場合）'!$O37,IF(JG$16&lt;='様式３（療養者名簿）（⑤の場合）'!$W37,1,0),0),0)</f>
        <v>0</v>
      </c>
      <c r="JH28" s="139">
        <f>IF(JH$16-'様式３（療養者名簿）（⑤の場合）'!$O37+1&lt;=15,IF(JH$16&gt;='様式３（療養者名簿）（⑤の場合）'!$O37,IF(JH$16&lt;='様式３（療養者名簿）（⑤の場合）'!$W37,1,0),0),0)</f>
        <v>0</v>
      </c>
      <c r="JI28" s="139">
        <f>IF(JI$16-'様式３（療養者名簿）（⑤の場合）'!$O37+1&lt;=15,IF(JI$16&gt;='様式３（療養者名簿）（⑤の場合）'!$O37,IF(JI$16&lt;='様式３（療養者名簿）（⑤の場合）'!$W37,1,0),0),0)</f>
        <v>0</v>
      </c>
      <c r="JJ28" s="139">
        <f>IF(JJ$16-'様式３（療養者名簿）（⑤の場合）'!$O37+1&lt;=15,IF(JJ$16&gt;='様式３（療養者名簿）（⑤の場合）'!$O37,IF(JJ$16&lt;='様式３（療養者名簿）（⑤の場合）'!$W37,1,0),0),0)</f>
        <v>0</v>
      </c>
      <c r="JK28" s="139">
        <f>IF(JK$16-'様式３（療養者名簿）（⑤の場合）'!$O37+1&lt;=15,IF(JK$16&gt;='様式３（療養者名簿）（⑤の場合）'!$O37,IF(JK$16&lt;='様式３（療養者名簿）（⑤の場合）'!$W37,1,0),0),0)</f>
        <v>0</v>
      </c>
      <c r="JL28" s="139">
        <f>IF(JL$16-'様式３（療養者名簿）（⑤の場合）'!$O37+1&lt;=15,IF(JL$16&gt;='様式３（療養者名簿）（⑤の場合）'!$O37,IF(JL$16&lt;='様式３（療養者名簿）（⑤の場合）'!$W37,1,0),0),0)</f>
        <v>0</v>
      </c>
      <c r="JM28" s="139">
        <f>IF(JM$16-'様式３（療養者名簿）（⑤の場合）'!$O37+1&lt;=15,IF(JM$16&gt;='様式３（療養者名簿）（⑤の場合）'!$O37,IF(JM$16&lt;='様式３（療養者名簿）（⑤の場合）'!$W37,1,0),0),0)</f>
        <v>0</v>
      </c>
      <c r="JN28" s="139">
        <f>IF(JN$16-'様式３（療養者名簿）（⑤の場合）'!$O37+1&lt;=15,IF(JN$16&gt;='様式３（療養者名簿）（⑤の場合）'!$O37,IF(JN$16&lt;='様式３（療養者名簿）（⑤の場合）'!$W37,1,0),0),0)</f>
        <v>0</v>
      </c>
      <c r="JO28" s="139">
        <f>IF(JO$16-'様式３（療養者名簿）（⑤の場合）'!$O37+1&lt;=15,IF(JO$16&gt;='様式３（療養者名簿）（⑤の場合）'!$O37,IF(JO$16&lt;='様式３（療養者名簿）（⑤の場合）'!$W37,1,0),0),0)</f>
        <v>0</v>
      </c>
      <c r="JP28" s="139">
        <f>IF(JP$16-'様式３（療養者名簿）（⑤の場合）'!$O37+1&lt;=15,IF(JP$16&gt;='様式３（療養者名簿）（⑤の場合）'!$O37,IF(JP$16&lt;='様式３（療養者名簿）（⑤の場合）'!$W37,1,0),0),0)</f>
        <v>0</v>
      </c>
      <c r="JQ28" s="139">
        <f>IF(JQ$16-'様式３（療養者名簿）（⑤の場合）'!$O37+1&lt;=15,IF(JQ$16&gt;='様式３（療養者名簿）（⑤の場合）'!$O37,IF(JQ$16&lt;='様式３（療養者名簿）（⑤の場合）'!$W37,1,0),0),0)</f>
        <v>0</v>
      </c>
      <c r="JR28" s="139">
        <f>IF(JR$16-'様式３（療養者名簿）（⑤の場合）'!$O37+1&lt;=15,IF(JR$16&gt;='様式３（療養者名簿）（⑤の場合）'!$O37,IF(JR$16&lt;='様式３（療養者名簿）（⑤の場合）'!$W37,1,0),0),0)</f>
        <v>0</v>
      </c>
      <c r="JS28" s="139">
        <f>IF(JS$16-'様式３（療養者名簿）（⑤の場合）'!$O37+1&lt;=15,IF(JS$16&gt;='様式３（療養者名簿）（⑤の場合）'!$O37,IF(JS$16&lt;='様式３（療養者名簿）（⑤の場合）'!$W37,1,0),0),0)</f>
        <v>0</v>
      </c>
      <c r="JT28" s="139">
        <f>IF(JT$16-'様式３（療養者名簿）（⑤の場合）'!$O37+1&lt;=15,IF(JT$16&gt;='様式３（療養者名簿）（⑤の場合）'!$O37,IF(JT$16&lt;='様式３（療養者名簿）（⑤の場合）'!$W37,1,0),0),0)</f>
        <v>0</v>
      </c>
      <c r="JU28" s="139">
        <f>IF(JU$16-'様式３（療養者名簿）（⑤の場合）'!$O37+1&lt;=15,IF(JU$16&gt;='様式３（療養者名簿）（⑤の場合）'!$O37,IF(JU$16&lt;='様式３（療養者名簿）（⑤の場合）'!$W37,1,0),0),0)</f>
        <v>0</v>
      </c>
      <c r="JV28" s="139">
        <f>IF(JV$16-'様式３（療養者名簿）（⑤の場合）'!$O37+1&lt;=15,IF(JV$16&gt;='様式３（療養者名簿）（⑤の場合）'!$O37,IF(JV$16&lt;='様式３（療養者名簿）（⑤の場合）'!$W37,1,0),0),0)</f>
        <v>0</v>
      </c>
      <c r="JW28" s="139">
        <f>IF(JW$16-'様式３（療養者名簿）（⑤の場合）'!$O37+1&lt;=15,IF(JW$16&gt;='様式３（療養者名簿）（⑤の場合）'!$O37,IF(JW$16&lt;='様式３（療養者名簿）（⑤の場合）'!$W37,1,0),0),0)</f>
        <v>0</v>
      </c>
      <c r="JX28" s="139">
        <f>IF(JX$16-'様式３（療養者名簿）（⑤の場合）'!$O37+1&lt;=15,IF(JX$16&gt;='様式３（療養者名簿）（⑤の場合）'!$O37,IF(JX$16&lt;='様式３（療養者名簿）（⑤の場合）'!$W37,1,0),0),0)</f>
        <v>0</v>
      </c>
      <c r="JY28" s="139">
        <f>IF(JY$16-'様式３（療養者名簿）（⑤の場合）'!$O37+1&lt;=15,IF(JY$16&gt;='様式３（療養者名簿）（⑤の場合）'!$O37,IF(JY$16&lt;='様式３（療養者名簿）（⑤の場合）'!$W37,1,0),0),0)</f>
        <v>0</v>
      </c>
      <c r="JZ28" s="139">
        <f>IF(JZ$16-'様式３（療養者名簿）（⑤の場合）'!$O37+1&lt;=15,IF(JZ$16&gt;='様式３（療養者名簿）（⑤の場合）'!$O37,IF(JZ$16&lt;='様式３（療養者名簿）（⑤の場合）'!$W37,1,0),0),0)</f>
        <v>0</v>
      </c>
      <c r="KA28" s="139">
        <f>IF(KA$16-'様式３（療養者名簿）（⑤の場合）'!$O37+1&lt;=15,IF(KA$16&gt;='様式３（療養者名簿）（⑤の場合）'!$O37,IF(KA$16&lt;='様式３（療養者名簿）（⑤の場合）'!$W37,1,0),0),0)</f>
        <v>0</v>
      </c>
      <c r="KB28" s="139">
        <f>IF(KB$16-'様式３（療養者名簿）（⑤の場合）'!$O37+1&lt;=15,IF(KB$16&gt;='様式３（療養者名簿）（⑤の場合）'!$O37,IF(KB$16&lt;='様式３（療養者名簿）（⑤の場合）'!$W37,1,0),0),0)</f>
        <v>0</v>
      </c>
      <c r="KC28" s="139">
        <f>IF(KC$16-'様式３（療養者名簿）（⑤の場合）'!$O37+1&lt;=15,IF(KC$16&gt;='様式３（療養者名簿）（⑤の場合）'!$O37,IF(KC$16&lt;='様式３（療養者名簿）（⑤の場合）'!$W37,1,0),0),0)</f>
        <v>0</v>
      </c>
      <c r="KD28" s="139">
        <f>IF(KD$16-'様式３（療養者名簿）（⑤の場合）'!$O37+1&lt;=15,IF(KD$16&gt;='様式３（療養者名簿）（⑤の場合）'!$O37,IF(KD$16&lt;='様式３（療養者名簿）（⑤の場合）'!$W37,1,0),0),0)</f>
        <v>0</v>
      </c>
      <c r="KE28" s="139">
        <f>IF(KE$16-'様式３（療養者名簿）（⑤の場合）'!$O37+1&lt;=15,IF(KE$16&gt;='様式３（療養者名簿）（⑤の場合）'!$O37,IF(KE$16&lt;='様式３（療養者名簿）（⑤の場合）'!$W37,1,0),0),0)</f>
        <v>0</v>
      </c>
      <c r="KF28" s="139">
        <f>IF(KF$16-'様式３（療養者名簿）（⑤の場合）'!$O37+1&lt;=15,IF(KF$16&gt;='様式３（療養者名簿）（⑤の場合）'!$O37,IF(KF$16&lt;='様式３（療養者名簿）（⑤の場合）'!$W37,1,0),0),0)</f>
        <v>0</v>
      </c>
      <c r="KG28" s="139">
        <f>IF(KG$16-'様式３（療養者名簿）（⑤の場合）'!$O37+1&lt;=15,IF(KG$16&gt;='様式３（療養者名簿）（⑤の場合）'!$O37,IF(KG$16&lt;='様式３（療養者名簿）（⑤の場合）'!$W37,1,0),0),0)</f>
        <v>0</v>
      </c>
      <c r="KH28" s="139">
        <f>IF(KH$16-'様式３（療養者名簿）（⑤の場合）'!$O37+1&lt;=15,IF(KH$16&gt;='様式３（療養者名簿）（⑤の場合）'!$O37,IF(KH$16&lt;='様式３（療養者名簿）（⑤の場合）'!$W37,1,0),0),0)</f>
        <v>0</v>
      </c>
      <c r="KI28" s="139">
        <f>IF(KI$16-'様式３（療養者名簿）（⑤の場合）'!$O37+1&lt;=15,IF(KI$16&gt;='様式３（療養者名簿）（⑤の場合）'!$O37,IF(KI$16&lt;='様式３（療養者名簿）（⑤の場合）'!$W37,1,0),0),0)</f>
        <v>0</v>
      </c>
      <c r="KJ28" s="139">
        <f>IF(KJ$16-'様式３（療養者名簿）（⑤の場合）'!$O37+1&lt;=15,IF(KJ$16&gt;='様式３（療養者名簿）（⑤の場合）'!$O37,IF(KJ$16&lt;='様式３（療養者名簿）（⑤の場合）'!$W37,1,0),0),0)</f>
        <v>0</v>
      </c>
      <c r="KK28" s="139">
        <f>IF(KK$16-'様式３（療養者名簿）（⑤の場合）'!$O37+1&lt;=15,IF(KK$16&gt;='様式３（療養者名簿）（⑤の場合）'!$O37,IF(KK$16&lt;='様式３（療養者名簿）（⑤の場合）'!$W37,1,0),0),0)</f>
        <v>0</v>
      </c>
      <c r="KL28" s="139">
        <f>IF(KL$16-'様式３（療養者名簿）（⑤の場合）'!$O37+1&lt;=15,IF(KL$16&gt;='様式３（療養者名簿）（⑤の場合）'!$O37,IF(KL$16&lt;='様式３（療養者名簿）（⑤の場合）'!$W37,1,0),0),0)</f>
        <v>0</v>
      </c>
      <c r="KM28" s="139">
        <f>IF(KM$16-'様式３（療養者名簿）（⑤の場合）'!$O37+1&lt;=15,IF(KM$16&gt;='様式３（療養者名簿）（⑤の場合）'!$O37,IF(KM$16&lt;='様式３（療養者名簿）（⑤の場合）'!$W37,1,0),0),0)</f>
        <v>0</v>
      </c>
      <c r="KN28" s="139">
        <f>IF(KN$16-'様式３（療養者名簿）（⑤の場合）'!$O37+1&lt;=15,IF(KN$16&gt;='様式３（療養者名簿）（⑤の場合）'!$O37,IF(KN$16&lt;='様式３（療養者名簿）（⑤の場合）'!$W37,1,0),0),0)</f>
        <v>0</v>
      </c>
      <c r="KO28" s="139">
        <f>IF(KO$16-'様式３（療養者名簿）（⑤の場合）'!$O37+1&lt;=15,IF(KO$16&gt;='様式３（療養者名簿）（⑤の場合）'!$O37,IF(KO$16&lt;='様式３（療養者名簿）（⑤の場合）'!$W37,1,0),0),0)</f>
        <v>0</v>
      </c>
      <c r="KP28" s="139">
        <f>IF(KP$16-'様式３（療養者名簿）（⑤の場合）'!$O37+1&lt;=15,IF(KP$16&gt;='様式３（療養者名簿）（⑤の場合）'!$O37,IF(KP$16&lt;='様式３（療養者名簿）（⑤の場合）'!$W37,1,0),0),0)</f>
        <v>0</v>
      </c>
      <c r="KQ28" s="139">
        <f>IF(KQ$16-'様式３（療養者名簿）（⑤の場合）'!$O37+1&lt;=15,IF(KQ$16&gt;='様式３（療養者名簿）（⑤の場合）'!$O37,IF(KQ$16&lt;='様式３（療養者名簿）（⑤の場合）'!$W37,1,0),0),0)</f>
        <v>0</v>
      </c>
      <c r="KR28" s="139">
        <f>IF(KR$16-'様式３（療養者名簿）（⑤の場合）'!$O37+1&lt;=15,IF(KR$16&gt;='様式３（療養者名簿）（⑤の場合）'!$O37,IF(KR$16&lt;='様式３（療養者名簿）（⑤の場合）'!$W37,1,0),0),0)</f>
        <v>0</v>
      </c>
      <c r="KS28" s="139">
        <f>IF(KS$16-'様式３（療養者名簿）（⑤の場合）'!$O37+1&lt;=15,IF(KS$16&gt;='様式３（療養者名簿）（⑤の場合）'!$O37,IF(KS$16&lt;='様式３（療養者名簿）（⑤の場合）'!$W37,1,0),0),0)</f>
        <v>0</v>
      </c>
      <c r="KT28" s="139">
        <f>IF(KT$16-'様式３（療養者名簿）（⑤の場合）'!$O37+1&lt;=15,IF(KT$16&gt;='様式３（療養者名簿）（⑤の場合）'!$O37,IF(KT$16&lt;='様式３（療養者名簿）（⑤の場合）'!$W37,1,0),0),0)</f>
        <v>0</v>
      </c>
      <c r="KU28" s="139">
        <f>IF(KU$16-'様式３（療養者名簿）（⑤の場合）'!$O37+1&lt;=15,IF(KU$16&gt;='様式３（療養者名簿）（⑤の場合）'!$O37,IF(KU$16&lt;='様式３（療養者名簿）（⑤の場合）'!$W37,1,0),0),0)</f>
        <v>0</v>
      </c>
      <c r="KV28" s="139">
        <f>IF(KV$16-'様式３（療養者名簿）（⑤の場合）'!$O37+1&lt;=15,IF(KV$16&gt;='様式３（療養者名簿）（⑤の場合）'!$O37,IF(KV$16&lt;='様式３（療養者名簿）（⑤の場合）'!$W37,1,0),0),0)</f>
        <v>0</v>
      </c>
      <c r="KW28" s="139">
        <f>IF(KW$16-'様式３（療養者名簿）（⑤の場合）'!$O37+1&lt;=15,IF(KW$16&gt;='様式３（療養者名簿）（⑤の場合）'!$O37,IF(KW$16&lt;='様式３（療養者名簿）（⑤の場合）'!$W37,1,0),0),0)</f>
        <v>0</v>
      </c>
      <c r="KX28" s="139">
        <f>IF(KX$16-'様式３（療養者名簿）（⑤の場合）'!$O37+1&lt;=15,IF(KX$16&gt;='様式３（療養者名簿）（⑤の場合）'!$O37,IF(KX$16&lt;='様式３（療養者名簿）（⑤の場合）'!$W37,1,0),0),0)</f>
        <v>0</v>
      </c>
      <c r="KY28" s="139">
        <f>IF(KY$16-'様式３（療養者名簿）（⑤の場合）'!$O37+1&lt;=15,IF(KY$16&gt;='様式３（療養者名簿）（⑤の場合）'!$O37,IF(KY$16&lt;='様式３（療養者名簿）（⑤の場合）'!$W37,1,0),0),0)</f>
        <v>0</v>
      </c>
      <c r="KZ28" s="139">
        <f>IF(KZ$16-'様式３（療養者名簿）（⑤の場合）'!$O37+1&lt;=15,IF(KZ$16&gt;='様式３（療養者名簿）（⑤の場合）'!$O37,IF(KZ$16&lt;='様式３（療養者名簿）（⑤の場合）'!$W37,1,0),0),0)</f>
        <v>0</v>
      </c>
      <c r="LA28" s="139">
        <f>IF(LA$16-'様式３（療養者名簿）（⑤の場合）'!$O37+1&lt;=15,IF(LA$16&gt;='様式３（療養者名簿）（⑤の場合）'!$O37,IF(LA$16&lt;='様式３（療養者名簿）（⑤の場合）'!$W37,1,0),0),0)</f>
        <v>0</v>
      </c>
      <c r="LB28" s="139">
        <f>IF(LB$16-'様式３（療養者名簿）（⑤の場合）'!$O37+1&lt;=15,IF(LB$16&gt;='様式３（療養者名簿）（⑤の場合）'!$O37,IF(LB$16&lt;='様式３（療養者名簿）（⑤の場合）'!$W37,1,0),0),0)</f>
        <v>0</v>
      </c>
      <c r="LC28" s="139">
        <f>IF(LC$16-'様式３（療養者名簿）（⑤の場合）'!$O37+1&lt;=15,IF(LC$16&gt;='様式３（療養者名簿）（⑤の場合）'!$O37,IF(LC$16&lt;='様式３（療養者名簿）（⑤の場合）'!$W37,1,0),0),0)</f>
        <v>0</v>
      </c>
      <c r="LD28" s="139">
        <f>IF(LD$16-'様式３（療養者名簿）（⑤の場合）'!$O37+1&lt;=15,IF(LD$16&gt;='様式３（療養者名簿）（⑤の場合）'!$O37,IF(LD$16&lt;='様式３（療養者名簿）（⑤の場合）'!$W37,1,0),0),0)</f>
        <v>0</v>
      </c>
      <c r="LE28" s="139">
        <f>IF(LE$16-'様式３（療養者名簿）（⑤の場合）'!$O37+1&lt;=15,IF(LE$16&gt;='様式３（療養者名簿）（⑤の場合）'!$O37,IF(LE$16&lt;='様式３（療養者名簿）（⑤の場合）'!$W37,1,0),0),0)</f>
        <v>0</v>
      </c>
      <c r="LF28" s="139">
        <f>IF(LF$16-'様式３（療養者名簿）（⑤の場合）'!$O37+1&lt;=15,IF(LF$16&gt;='様式３（療養者名簿）（⑤の場合）'!$O37,IF(LF$16&lt;='様式３（療養者名簿）（⑤の場合）'!$W37,1,0),0),0)</f>
        <v>0</v>
      </c>
      <c r="LG28" s="139">
        <f>IF(LG$16-'様式３（療養者名簿）（⑤の場合）'!$O37+1&lt;=15,IF(LG$16&gt;='様式３（療養者名簿）（⑤の場合）'!$O37,IF(LG$16&lt;='様式３（療養者名簿）（⑤の場合）'!$W37,1,0),0),0)</f>
        <v>0</v>
      </c>
      <c r="LH28" s="139">
        <f>IF(LH$16-'様式３（療養者名簿）（⑤の場合）'!$O37+1&lt;=15,IF(LH$16&gt;='様式３（療養者名簿）（⑤の場合）'!$O37,IF(LH$16&lt;='様式３（療養者名簿）（⑤の場合）'!$W37,1,0),0),0)</f>
        <v>0</v>
      </c>
      <c r="LI28" s="139">
        <f>IF(LI$16-'様式３（療養者名簿）（⑤の場合）'!$O37+1&lt;=15,IF(LI$16&gt;='様式３（療養者名簿）（⑤の場合）'!$O37,IF(LI$16&lt;='様式３（療養者名簿）（⑤の場合）'!$W37,1,0),0),0)</f>
        <v>0</v>
      </c>
      <c r="LJ28" s="139">
        <f>IF(LJ$16-'様式３（療養者名簿）（⑤の場合）'!$O37+1&lt;=15,IF(LJ$16&gt;='様式３（療養者名簿）（⑤の場合）'!$O37,IF(LJ$16&lt;='様式３（療養者名簿）（⑤の場合）'!$W37,1,0),0),0)</f>
        <v>0</v>
      </c>
      <c r="LK28" s="139">
        <f>IF(LK$16-'様式３（療養者名簿）（⑤の場合）'!$O37+1&lt;=15,IF(LK$16&gt;='様式３（療養者名簿）（⑤の場合）'!$O37,IF(LK$16&lt;='様式３（療養者名簿）（⑤の場合）'!$W37,1,0),0),0)</f>
        <v>0</v>
      </c>
      <c r="LL28" s="139">
        <f>IF(LL$16-'様式３（療養者名簿）（⑤の場合）'!$O37+1&lt;=15,IF(LL$16&gt;='様式３（療養者名簿）（⑤の場合）'!$O37,IF(LL$16&lt;='様式３（療養者名簿）（⑤の場合）'!$W37,1,0),0),0)</f>
        <v>0</v>
      </c>
      <c r="LM28" s="139">
        <f>IF(LM$16-'様式３（療養者名簿）（⑤の場合）'!$O37+1&lt;=15,IF(LM$16&gt;='様式３（療養者名簿）（⑤の場合）'!$O37,IF(LM$16&lt;='様式３（療養者名簿）（⑤の場合）'!$W37,1,0),0),0)</f>
        <v>0</v>
      </c>
      <c r="LN28" s="139">
        <f>IF(LN$16-'様式３（療養者名簿）（⑤の場合）'!$O37+1&lt;=15,IF(LN$16&gt;='様式３（療養者名簿）（⑤の場合）'!$O37,IF(LN$16&lt;='様式３（療養者名簿）（⑤の場合）'!$W37,1,0),0),0)</f>
        <v>0</v>
      </c>
      <c r="LO28" s="139">
        <f>IF(LO$16-'様式３（療養者名簿）（⑤の場合）'!$O37+1&lt;=15,IF(LO$16&gt;='様式３（療養者名簿）（⑤の場合）'!$O37,IF(LO$16&lt;='様式３（療養者名簿）（⑤の場合）'!$W37,1,0),0),0)</f>
        <v>0</v>
      </c>
      <c r="LP28" s="139">
        <f>IF(LP$16-'様式３（療養者名簿）（⑤の場合）'!$O37+1&lt;=15,IF(LP$16&gt;='様式３（療養者名簿）（⑤の場合）'!$O37,IF(LP$16&lt;='様式３（療養者名簿）（⑤の場合）'!$W37,1,0),0),0)</f>
        <v>0</v>
      </c>
      <c r="LQ28" s="139">
        <f>IF(LQ$16-'様式３（療養者名簿）（⑤の場合）'!$O37+1&lt;=15,IF(LQ$16&gt;='様式３（療養者名簿）（⑤の場合）'!$O37,IF(LQ$16&lt;='様式３（療養者名簿）（⑤の場合）'!$W37,1,0),0),0)</f>
        <v>0</v>
      </c>
      <c r="LR28" s="139">
        <f>IF(LR$16-'様式３（療養者名簿）（⑤の場合）'!$O37+1&lt;=15,IF(LR$16&gt;='様式３（療養者名簿）（⑤の場合）'!$O37,IF(LR$16&lt;='様式３（療養者名簿）（⑤の場合）'!$W37,1,0),0),0)</f>
        <v>0</v>
      </c>
      <c r="LS28" s="139">
        <f>IF(LS$16-'様式３（療養者名簿）（⑤の場合）'!$O37+1&lt;=15,IF(LS$16&gt;='様式３（療養者名簿）（⑤の場合）'!$O37,IF(LS$16&lt;='様式３（療養者名簿）（⑤の場合）'!$W37,1,0),0),0)</f>
        <v>0</v>
      </c>
      <c r="LT28" s="139">
        <f>IF(LT$16-'様式３（療養者名簿）（⑤の場合）'!$O37+1&lt;=15,IF(LT$16&gt;='様式３（療養者名簿）（⑤の場合）'!$O37,IF(LT$16&lt;='様式３（療養者名簿）（⑤の場合）'!$W37,1,0),0),0)</f>
        <v>0</v>
      </c>
      <c r="LU28" s="139">
        <f>IF(LU$16-'様式３（療養者名簿）（⑤の場合）'!$O37+1&lt;=15,IF(LU$16&gt;='様式３（療養者名簿）（⑤の場合）'!$O37,IF(LU$16&lt;='様式３（療養者名簿）（⑤の場合）'!$W37,1,0),0),0)</f>
        <v>0</v>
      </c>
      <c r="LV28" s="139">
        <f>IF(LV$16-'様式３（療養者名簿）（⑤の場合）'!$O37+1&lt;=15,IF(LV$16&gt;='様式３（療養者名簿）（⑤の場合）'!$O37,IF(LV$16&lt;='様式３（療養者名簿）（⑤の場合）'!$W37,1,0),0),0)</f>
        <v>0</v>
      </c>
      <c r="LW28" s="139">
        <f>IF(LW$16-'様式３（療養者名簿）（⑤の場合）'!$O37+1&lt;=15,IF(LW$16&gt;='様式３（療養者名簿）（⑤の場合）'!$O37,IF(LW$16&lt;='様式３（療養者名簿）（⑤の場合）'!$W37,1,0),0),0)</f>
        <v>0</v>
      </c>
      <c r="LX28" s="139">
        <f>IF(LX$16-'様式３（療養者名簿）（⑤の場合）'!$O37+1&lt;=15,IF(LX$16&gt;='様式３（療養者名簿）（⑤の場合）'!$O37,IF(LX$16&lt;='様式３（療養者名簿）（⑤の場合）'!$W37,1,0),0),0)</f>
        <v>0</v>
      </c>
      <c r="LY28" s="139">
        <f>IF(LY$16-'様式３（療養者名簿）（⑤の場合）'!$O37+1&lt;=15,IF(LY$16&gt;='様式３（療養者名簿）（⑤の場合）'!$O37,IF(LY$16&lt;='様式３（療養者名簿）（⑤の場合）'!$W37,1,0),0),0)</f>
        <v>0</v>
      </c>
      <c r="LZ28" s="139">
        <f>IF(LZ$16-'様式３（療養者名簿）（⑤の場合）'!$O37+1&lt;=15,IF(LZ$16&gt;='様式３（療養者名簿）（⑤の場合）'!$O37,IF(LZ$16&lt;='様式３（療養者名簿）（⑤の場合）'!$W37,1,0),0),0)</f>
        <v>0</v>
      </c>
      <c r="MA28" s="139">
        <f>IF(MA$16-'様式３（療養者名簿）（⑤の場合）'!$O37+1&lt;=15,IF(MA$16&gt;='様式３（療養者名簿）（⑤の場合）'!$O37,IF(MA$16&lt;='様式３（療養者名簿）（⑤の場合）'!$W37,1,0),0),0)</f>
        <v>0</v>
      </c>
      <c r="MB28" s="139">
        <f>IF(MB$16-'様式３（療養者名簿）（⑤の場合）'!$O37+1&lt;=15,IF(MB$16&gt;='様式３（療養者名簿）（⑤の場合）'!$O37,IF(MB$16&lt;='様式３（療養者名簿）（⑤の場合）'!$W37,1,0),0),0)</f>
        <v>0</v>
      </c>
      <c r="MC28" s="139">
        <f>IF(MC$16-'様式３（療養者名簿）（⑤の場合）'!$O37+1&lt;=15,IF(MC$16&gt;='様式３（療養者名簿）（⑤の場合）'!$O37,IF(MC$16&lt;='様式３（療養者名簿）（⑤の場合）'!$W37,1,0),0),0)</f>
        <v>0</v>
      </c>
      <c r="MD28" s="139">
        <f>IF(MD$16-'様式３（療養者名簿）（⑤の場合）'!$O37+1&lt;=15,IF(MD$16&gt;='様式３（療養者名簿）（⑤の場合）'!$O37,IF(MD$16&lt;='様式３（療養者名簿）（⑤の場合）'!$W37,1,0),0),0)</f>
        <v>0</v>
      </c>
      <c r="ME28" s="139">
        <f>IF(ME$16-'様式３（療養者名簿）（⑤の場合）'!$O37+1&lt;=15,IF(ME$16&gt;='様式３（療養者名簿）（⑤の場合）'!$O37,IF(ME$16&lt;='様式３（療養者名簿）（⑤の場合）'!$W37,1,0),0),0)</f>
        <v>0</v>
      </c>
      <c r="MF28" s="139">
        <f>IF(MF$16-'様式３（療養者名簿）（⑤の場合）'!$O37+1&lt;=15,IF(MF$16&gt;='様式３（療養者名簿）（⑤の場合）'!$O37,IF(MF$16&lt;='様式３（療養者名簿）（⑤の場合）'!$W37,1,0),0),0)</f>
        <v>0</v>
      </c>
      <c r="MG28" s="139">
        <f>IF(MG$16-'様式３（療養者名簿）（⑤の場合）'!$O37+1&lt;=15,IF(MG$16&gt;='様式３（療養者名簿）（⑤の場合）'!$O37,IF(MG$16&lt;='様式３（療養者名簿）（⑤の場合）'!$W37,1,0),0),0)</f>
        <v>0</v>
      </c>
      <c r="MH28" s="139">
        <f>IF(MH$16-'様式３（療養者名簿）（⑤の場合）'!$O37+1&lt;=15,IF(MH$16&gt;='様式３（療養者名簿）（⑤の場合）'!$O37,IF(MH$16&lt;='様式３（療養者名簿）（⑤の場合）'!$W37,1,0),0),0)</f>
        <v>0</v>
      </c>
      <c r="MI28" s="139">
        <f>IF(MI$16-'様式３（療養者名簿）（⑤の場合）'!$O37+1&lt;=15,IF(MI$16&gt;='様式３（療養者名簿）（⑤の場合）'!$O37,IF(MI$16&lt;='様式３（療養者名簿）（⑤の場合）'!$W37,1,0),0),0)</f>
        <v>0</v>
      </c>
      <c r="MJ28" s="139">
        <f>IF(MJ$16-'様式３（療養者名簿）（⑤の場合）'!$O37+1&lt;=15,IF(MJ$16&gt;='様式３（療養者名簿）（⑤の場合）'!$O37,IF(MJ$16&lt;='様式３（療養者名簿）（⑤の場合）'!$W37,1,0),0),0)</f>
        <v>0</v>
      </c>
      <c r="MK28" s="139">
        <f>IF(MK$16-'様式３（療養者名簿）（⑤の場合）'!$O37+1&lt;=15,IF(MK$16&gt;='様式３（療養者名簿）（⑤の場合）'!$O37,IF(MK$16&lt;='様式３（療養者名簿）（⑤の場合）'!$W37,1,0),0),0)</f>
        <v>0</v>
      </c>
      <c r="ML28" s="139">
        <f>IF(ML$16-'様式３（療養者名簿）（⑤の場合）'!$O37+1&lt;=15,IF(ML$16&gt;='様式３（療養者名簿）（⑤の場合）'!$O37,IF(ML$16&lt;='様式３（療養者名簿）（⑤の場合）'!$W37,1,0),0),0)</f>
        <v>0</v>
      </c>
      <c r="MM28" s="139">
        <f>IF(MM$16-'様式３（療養者名簿）（⑤の場合）'!$O37+1&lt;=15,IF(MM$16&gt;='様式３（療養者名簿）（⑤の場合）'!$O37,IF(MM$16&lt;='様式３（療養者名簿）（⑤の場合）'!$W37,1,0),0),0)</f>
        <v>0</v>
      </c>
      <c r="MN28" s="139">
        <f>IF(MN$16-'様式３（療養者名簿）（⑤の場合）'!$O37+1&lt;=15,IF(MN$16&gt;='様式３（療養者名簿）（⑤の場合）'!$O37,IF(MN$16&lt;='様式３（療養者名簿）（⑤の場合）'!$W37,1,0),0),0)</f>
        <v>0</v>
      </c>
      <c r="MO28" s="139">
        <f>IF(MO$16-'様式３（療養者名簿）（⑤の場合）'!$O37+1&lt;=15,IF(MO$16&gt;='様式３（療養者名簿）（⑤の場合）'!$O37,IF(MO$16&lt;='様式３（療養者名簿）（⑤の場合）'!$W37,1,0),0),0)</f>
        <v>0</v>
      </c>
      <c r="MP28" s="139">
        <f>IF(MP$16-'様式３（療養者名簿）（⑤の場合）'!$O37+1&lt;=15,IF(MP$16&gt;='様式３（療養者名簿）（⑤の場合）'!$O37,IF(MP$16&lt;='様式３（療養者名簿）（⑤の場合）'!$W37,1,0),0),0)</f>
        <v>0</v>
      </c>
      <c r="MQ28" s="139">
        <f>IF(MQ$16-'様式３（療養者名簿）（⑤の場合）'!$O37+1&lt;=15,IF(MQ$16&gt;='様式３（療養者名簿）（⑤の場合）'!$O37,IF(MQ$16&lt;='様式３（療養者名簿）（⑤の場合）'!$W37,1,0),0),0)</f>
        <v>0</v>
      </c>
      <c r="MR28" s="139">
        <f>IF(MR$16-'様式３（療養者名簿）（⑤の場合）'!$O37+1&lt;=15,IF(MR$16&gt;='様式３（療養者名簿）（⑤の場合）'!$O37,IF(MR$16&lt;='様式３（療養者名簿）（⑤の場合）'!$W37,1,0),0),0)</f>
        <v>0</v>
      </c>
      <c r="MS28" s="139">
        <f>IF(MS$16-'様式３（療養者名簿）（⑤の場合）'!$O37+1&lt;=15,IF(MS$16&gt;='様式３（療養者名簿）（⑤の場合）'!$O37,IF(MS$16&lt;='様式３（療養者名簿）（⑤の場合）'!$W37,1,0),0),0)</f>
        <v>0</v>
      </c>
      <c r="MT28" s="139">
        <f>IF(MT$16-'様式３（療養者名簿）（⑤の場合）'!$O37+1&lt;=15,IF(MT$16&gt;='様式３（療養者名簿）（⑤の場合）'!$O37,IF(MT$16&lt;='様式３（療養者名簿）（⑤の場合）'!$W37,1,0),0),0)</f>
        <v>0</v>
      </c>
      <c r="MU28" s="139">
        <f>IF(MU$16-'様式３（療養者名簿）（⑤の場合）'!$O37+1&lt;=15,IF(MU$16&gt;='様式３（療養者名簿）（⑤の場合）'!$O37,IF(MU$16&lt;='様式３（療養者名簿）（⑤の場合）'!$W37,1,0),0),0)</f>
        <v>0</v>
      </c>
      <c r="MV28" s="139">
        <f>IF(MV$16-'様式３（療養者名簿）（⑤の場合）'!$O37+1&lt;=15,IF(MV$16&gt;='様式３（療養者名簿）（⑤の場合）'!$O37,IF(MV$16&lt;='様式３（療養者名簿）（⑤の場合）'!$W37,1,0),0),0)</f>
        <v>0</v>
      </c>
      <c r="MW28" s="139">
        <f>IF(MW$16-'様式３（療養者名簿）（⑤の場合）'!$O37+1&lt;=15,IF(MW$16&gt;='様式３（療養者名簿）（⑤の場合）'!$O37,IF(MW$16&lt;='様式３（療養者名簿）（⑤の場合）'!$W37,1,0),0),0)</f>
        <v>0</v>
      </c>
      <c r="MX28" s="139">
        <f>IF(MX$16-'様式３（療養者名簿）（⑤の場合）'!$O37+1&lt;=15,IF(MX$16&gt;='様式３（療養者名簿）（⑤の場合）'!$O37,IF(MX$16&lt;='様式３（療養者名簿）（⑤の場合）'!$W37,1,0),0),0)</f>
        <v>0</v>
      </c>
      <c r="MY28" s="139">
        <f>IF(MY$16-'様式３（療養者名簿）（⑤の場合）'!$O37+1&lt;=15,IF(MY$16&gt;='様式３（療養者名簿）（⑤の場合）'!$O37,IF(MY$16&lt;='様式３（療養者名簿）（⑤の場合）'!$W37,1,0),0),0)</f>
        <v>0</v>
      </c>
      <c r="MZ28" s="139">
        <f>IF(MZ$16-'様式３（療養者名簿）（⑤の場合）'!$O37+1&lt;=15,IF(MZ$16&gt;='様式３（療養者名簿）（⑤の場合）'!$O37,IF(MZ$16&lt;='様式３（療養者名簿）（⑤の場合）'!$W37,1,0),0),0)</f>
        <v>0</v>
      </c>
      <c r="NA28" s="139">
        <f>IF(NA$16-'様式３（療養者名簿）（⑤の場合）'!$O37+1&lt;=15,IF(NA$16&gt;='様式３（療養者名簿）（⑤の場合）'!$O37,IF(NA$16&lt;='様式３（療養者名簿）（⑤の場合）'!$W37,1,0),0),0)</f>
        <v>0</v>
      </c>
      <c r="NB28" s="139">
        <f>IF(NB$16-'様式３（療養者名簿）（⑤の場合）'!$O37+1&lt;=15,IF(NB$16&gt;='様式３（療養者名簿）（⑤の場合）'!$O37,IF(NB$16&lt;='様式３（療養者名簿）（⑤の場合）'!$W37,1,0),0),0)</f>
        <v>0</v>
      </c>
      <c r="NC28" s="139">
        <f>IF(NC$16-'様式３（療養者名簿）（⑤の場合）'!$O37+1&lt;=15,IF(NC$16&gt;='様式３（療養者名簿）（⑤の場合）'!$O37,IF(NC$16&lt;='様式３（療養者名簿）（⑤の場合）'!$W37,1,0),0),0)</f>
        <v>0</v>
      </c>
      <c r="ND28" s="139">
        <f>IF(ND$16-'様式３（療養者名簿）（⑤の場合）'!$O37+1&lt;=15,IF(ND$16&gt;='様式３（療養者名簿）（⑤の場合）'!$O37,IF(ND$16&lt;='様式３（療養者名簿）（⑤の場合）'!$W37,1,0),0),0)</f>
        <v>0</v>
      </c>
      <c r="NE28" s="139">
        <f>IF(NE$16-'様式３（療養者名簿）（⑤の場合）'!$O37+1&lt;=15,IF(NE$16&gt;='様式３（療養者名簿）（⑤の場合）'!$O37,IF(NE$16&lt;='様式３（療養者名簿）（⑤の場合）'!$W37,1,0),0),0)</f>
        <v>0</v>
      </c>
      <c r="NF28" s="139">
        <f>IF(NF$16-'様式３（療養者名簿）（⑤の場合）'!$O37+1&lt;=15,IF(NF$16&gt;='様式３（療養者名簿）（⑤の場合）'!$O37,IF(NF$16&lt;='様式３（療養者名簿）（⑤の場合）'!$W37,1,0),0),0)</f>
        <v>0</v>
      </c>
      <c r="NG28" s="139">
        <f>IF(NG$16-'様式３（療養者名簿）（⑤の場合）'!$O37+1&lt;=15,IF(NG$16&gt;='様式３（療養者名簿）（⑤の場合）'!$O37,IF(NG$16&lt;='様式３（療養者名簿）（⑤の場合）'!$W37,1,0),0),0)</f>
        <v>0</v>
      </c>
      <c r="NH28" s="139">
        <f>IF(NH$16-'様式３（療養者名簿）（⑤の場合）'!$O37+1&lt;=15,IF(NH$16&gt;='様式３（療養者名簿）（⑤の場合）'!$O37,IF(NH$16&lt;='様式３（療養者名簿）（⑤の場合）'!$W37,1,0),0),0)</f>
        <v>0</v>
      </c>
      <c r="NI28" s="139">
        <f>IF(NI$16-'様式３（療養者名簿）（⑤の場合）'!$O37+1&lt;=15,IF(NI$16&gt;='様式３（療養者名簿）（⑤の場合）'!$O37,IF(NI$16&lt;='様式３（療養者名簿）（⑤の場合）'!$W37,1,0),0),0)</f>
        <v>0</v>
      </c>
      <c r="NJ28" s="139">
        <f>IF(NJ$16-'様式３（療養者名簿）（⑤の場合）'!$O37+1&lt;=15,IF(NJ$16&gt;='様式３（療養者名簿）（⑤の場合）'!$O37,IF(NJ$16&lt;='様式３（療養者名簿）（⑤の場合）'!$W37,1,0),0),0)</f>
        <v>0</v>
      </c>
      <c r="NK28" s="139">
        <f>IF(NK$16-'様式３（療養者名簿）（⑤の場合）'!$O37+1&lt;=15,IF(NK$16&gt;='様式３（療養者名簿）（⑤の場合）'!$O37,IF(NK$16&lt;='様式３（療養者名簿）（⑤の場合）'!$W37,1,0),0),0)</f>
        <v>0</v>
      </c>
      <c r="NL28" s="139">
        <f>IF(NL$16-'様式３（療養者名簿）（⑤の場合）'!$O37+1&lt;=15,IF(NL$16&gt;='様式３（療養者名簿）（⑤の場合）'!$O37,IF(NL$16&lt;='様式３（療養者名簿）（⑤の場合）'!$W37,1,0),0),0)</f>
        <v>0</v>
      </c>
      <c r="NM28" s="139">
        <f>IF(NM$16-'様式３（療養者名簿）（⑤の場合）'!$O37+1&lt;=15,IF(NM$16&gt;='様式３（療養者名簿）（⑤の場合）'!$O37,IF(NM$16&lt;='様式３（療養者名簿）（⑤の場合）'!$W37,1,0),0),0)</f>
        <v>0</v>
      </c>
      <c r="NN28" s="139">
        <f>IF(NN$16-'様式３（療養者名簿）（⑤の場合）'!$O37+1&lt;=15,IF(NN$16&gt;='様式３（療養者名簿）（⑤の場合）'!$O37,IF(NN$16&lt;='様式３（療養者名簿）（⑤の場合）'!$W37,1,0),0),0)</f>
        <v>0</v>
      </c>
      <c r="NO28" s="139">
        <f>IF(NO$16-'様式３（療養者名簿）（⑤の場合）'!$O37+1&lt;=15,IF(NO$16&gt;='様式３（療養者名簿）（⑤の場合）'!$O37,IF(NO$16&lt;='様式３（療養者名簿）（⑤の場合）'!$W37,1,0),0),0)</f>
        <v>0</v>
      </c>
      <c r="NP28" s="139">
        <f>IF(NP$16-'様式３（療養者名簿）（⑤の場合）'!$O37+1&lt;=15,IF(NP$16&gt;='様式３（療養者名簿）（⑤の場合）'!$O37,IF(NP$16&lt;='様式３（療養者名簿）（⑤の場合）'!$W37,1,0),0),0)</f>
        <v>0</v>
      </c>
      <c r="NQ28" s="139">
        <f>IF(NQ$16-'様式３（療養者名簿）（⑤の場合）'!$O37+1&lt;=15,IF(NQ$16&gt;='様式３（療養者名簿）（⑤の場合）'!$O37,IF(NQ$16&lt;='様式３（療養者名簿）（⑤の場合）'!$W37,1,0),0),0)</f>
        <v>0</v>
      </c>
      <c r="NR28" s="139">
        <f>IF(NR$16-'様式３（療養者名簿）（⑤の場合）'!$O37+1&lt;=15,IF(NR$16&gt;='様式３（療養者名簿）（⑤の場合）'!$O37,IF(NR$16&lt;='様式３（療養者名簿）（⑤の場合）'!$W37,1,0),0),0)</f>
        <v>0</v>
      </c>
      <c r="NS28" s="139">
        <f>IF(NS$16-'様式３（療養者名簿）（⑤の場合）'!$O37+1&lt;=15,IF(NS$16&gt;='様式３（療養者名簿）（⑤の場合）'!$O37,IF(NS$16&lt;='様式３（療養者名簿）（⑤の場合）'!$W37,1,0),0),0)</f>
        <v>0</v>
      </c>
      <c r="NT28" s="139">
        <f>IF(NT$16-'様式３（療養者名簿）（⑤の場合）'!$O37+1&lt;=15,IF(NT$16&gt;='様式３（療養者名簿）（⑤の場合）'!$O37,IF(NT$16&lt;='様式３（療養者名簿）（⑤の場合）'!$W37,1,0),0),0)</f>
        <v>0</v>
      </c>
      <c r="NU28" s="139">
        <f>IF(NU$16-'様式３（療養者名簿）（⑤の場合）'!$O37+1&lt;=15,IF(NU$16&gt;='様式３（療養者名簿）（⑤の場合）'!$O37,IF(NU$16&lt;='様式３（療養者名簿）（⑤の場合）'!$W37,1,0),0),0)</f>
        <v>0</v>
      </c>
      <c r="NV28" s="139">
        <f>IF(NV$16-'様式３（療養者名簿）（⑤の場合）'!$O37+1&lt;=15,IF(NV$16&gt;='様式３（療養者名簿）（⑤の場合）'!$O37,IF(NV$16&lt;='様式３（療養者名簿）（⑤の場合）'!$W37,1,0),0),0)</f>
        <v>0</v>
      </c>
      <c r="NW28" s="139">
        <f>IF(NW$16-'様式３（療養者名簿）（⑤の場合）'!$O37+1&lt;=15,IF(NW$16&gt;='様式３（療養者名簿）（⑤の場合）'!$O37,IF(NW$16&lt;='様式３（療養者名簿）（⑤の場合）'!$W37,1,0),0),0)</f>
        <v>0</v>
      </c>
      <c r="NX28" s="139">
        <f>IF(NX$16-'様式３（療養者名簿）（⑤の場合）'!$O37+1&lt;=15,IF(NX$16&gt;='様式３（療養者名簿）（⑤の場合）'!$O37,IF(NX$16&lt;='様式３（療養者名簿）（⑤の場合）'!$W37,1,0),0),0)</f>
        <v>0</v>
      </c>
      <c r="NY28" s="139">
        <f>IF(NY$16-'様式３（療養者名簿）（⑤の場合）'!$O37+1&lt;=15,IF(NY$16&gt;='様式３（療養者名簿）（⑤の場合）'!$O37,IF(NY$16&lt;='様式３（療養者名簿）（⑤の場合）'!$W37,1,0),0),0)</f>
        <v>0</v>
      </c>
      <c r="NZ28" s="139">
        <f>IF(NZ$16-'様式３（療養者名簿）（⑤の場合）'!$O37+1&lt;=15,IF(NZ$16&gt;='様式３（療養者名簿）（⑤の場合）'!$O37,IF(NZ$16&lt;='様式３（療養者名簿）（⑤の場合）'!$W37,1,0),0),0)</f>
        <v>0</v>
      </c>
      <c r="OA28" s="139">
        <f>IF(OA$16-'様式３（療養者名簿）（⑤の場合）'!$O37+1&lt;=15,IF(OA$16&gt;='様式３（療養者名簿）（⑤の場合）'!$O37,IF(OA$16&lt;='様式３（療養者名簿）（⑤の場合）'!$W37,1,0),0),0)</f>
        <v>0</v>
      </c>
      <c r="OB28" s="139">
        <f>IF(OB$16-'様式３（療養者名簿）（⑤の場合）'!$O37+1&lt;=15,IF(OB$16&gt;='様式３（療養者名簿）（⑤の場合）'!$O37,IF(OB$16&lt;='様式３（療養者名簿）（⑤の場合）'!$W37,1,0),0),0)</f>
        <v>0</v>
      </c>
      <c r="OC28" s="139">
        <f>IF(OC$16-'様式３（療養者名簿）（⑤の場合）'!$O37+1&lt;=15,IF(OC$16&gt;='様式３（療養者名簿）（⑤の場合）'!$O37,IF(OC$16&lt;='様式３（療養者名簿）（⑤の場合）'!$W37,1,0),0),0)</f>
        <v>0</v>
      </c>
      <c r="OD28" s="139">
        <f>IF(OD$16-'様式３（療養者名簿）（⑤の場合）'!$O37+1&lt;=15,IF(OD$16&gt;='様式３（療養者名簿）（⑤の場合）'!$O37,IF(OD$16&lt;='様式３（療養者名簿）（⑤の場合）'!$W37,1,0),0),0)</f>
        <v>0</v>
      </c>
      <c r="OE28" s="139">
        <f>IF(OE$16-'様式３（療養者名簿）（⑤の場合）'!$O37+1&lt;=15,IF(OE$16&gt;='様式３（療養者名簿）（⑤の場合）'!$O37,IF(OE$16&lt;='様式３（療養者名簿）（⑤の場合）'!$W37,1,0),0),0)</f>
        <v>0</v>
      </c>
      <c r="OF28" s="139">
        <f>IF(OF$16-'様式３（療養者名簿）（⑤の場合）'!$O37+1&lt;=15,IF(OF$16&gt;='様式３（療養者名簿）（⑤の場合）'!$O37,IF(OF$16&lt;='様式３（療養者名簿）（⑤の場合）'!$W37,1,0),0),0)</f>
        <v>0</v>
      </c>
      <c r="OG28" s="139">
        <f>IF(OG$16-'様式３（療養者名簿）（⑤の場合）'!$O37+1&lt;=15,IF(OG$16&gt;='様式３（療養者名簿）（⑤の場合）'!$O37,IF(OG$16&lt;='様式３（療養者名簿）（⑤の場合）'!$W37,1,0),0),0)</f>
        <v>0</v>
      </c>
      <c r="OH28" s="139">
        <f>IF(OH$16-'様式３（療養者名簿）（⑤の場合）'!$O37+1&lt;=15,IF(OH$16&gt;='様式３（療養者名簿）（⑤の場合）'!$O37,IF(OH$16&lt;='様式３（療養者名簿）（⑤の場合）'!$W37,1,0),0),0)</f>
        <v>0</v>
      </c>
      <c r="OI28" s="139">
        <f>IF(OI$16-'様式３（療養者名簿）（⑤の場合）'!$O37+1&lt;=15,IF(OI$16&gt;='様式３（療養者名簿）（⑤の場合）'!$O37,IF(OI$16&lt;='様式３（療養者名簿）（⑤の場合）'!$W37,1,0),0),0)</f>
        <v>0</v>
      </c>
      <c r="OJ28" s="139">
        <f>IF(OJ$16-'様式３（療養者名簿）（⑤の場合）'!$O37+1&lt;=15,IF(OJ$16&gt;='様式３（療養者名簿）（⑤の場合）'!$O37,IF(OJ$16&lt;='様式３（療養者名簿）（⑤の場合）'!$W37,1,0),0),0)</f>
        <v>0</v>
      </c>
      <c r="OK28" s="139">
        <f>IF(OK$16-'様式３（療養者名簿）（⑤の場合）'!$O37+1&lt;=15,IF(OK$16&gt;='様式３（療養者名簿）（⑤の場合）'!$O37,IF(OK$16&lt;='様式３（療養者名簿）（⑤の場合）'!$W37,1,0),0),0)</f>
        <v>0</v>
      </c>
      <c r="OL28" s="139">
        <f>IF(OL$16-'様式３（療養者名簿）（⑤の場合）'!$O37+1&lt;=15,IF(OL$16&gt;='様式３（療養者名簿）（⑤の場合）'!$O37,IF(OL$16&lt;='様式３（療養者名簿）（⑤の場合）'!$W37,1,0),0),0)</f>
        <v>0</v>
      </c>
      <c r="OM28" s="139">
        <f>IF(OM$16-'様式３（療養者名簿）（⑤の場合）'!$O37+1&lt;=15,IF(OM$16&gt;='様式３（療養者名簿）（⑤の場合）'!$O37,IF(OM$16&lt;='様式３（療養者名簿）（⑤の場合）'!$W37,1,0),0),0)</f>
        <v>0</v>
      </c>
      <c r="ON28" s="139">
        <f>IF(ON$16-'様式３（療養者名簿）（⑤の場合）'!$O37+1&lt;=15,IF(ON$16&gt;='様式３（療養者名簿）（⑤の場合）'!$O37,IF(ON$16&lt;='様式３（療養者名簿）（⑤の場合）'!$W37,1,0),0),0)</f>
        <v>0</v>
      </c>
      <c r="OO28" s="139">
        <f>IF(OO$16-'様式３（療養者名簿）（⑤の場合）'!$O37+1&lt;=15,IF(OO$16&gt;='様式３（療養者名簿）（⑤の場合）'!$O37,IF(OO$16&lt;='様式３（療養者名簿）（⑤の場合）'!$W37,1,0),0),0)</f>
        <v>0</v>
      </c>
      <c r="OP28" s="139">
        <f>IF(OP$16-'様式３（療養者名簿）（⑤の場合）'!$O37+1&lt;=15,IF(OP$16&gt;='様式３（療養者名簿）（⑤の場合）'!$O37,IF(OP$16&lt;='様式３（療養者名簿）（⑤の場合）'!$W37,1,0),0),0)</f>
        <v>0</v>
      </c>
      <c r="OQ28" s="139">
        <f>IF(OQ$16-'様式３（療養者名簿）（⑤の場合）'!$O37+1&lt;=15,IF(OQ$16&gt;='様式３（療養者名簿）（⑤の場合）'!$O37,IF(OQ$16&lt;='様式３（療養者名簿）（⑤の場合）'!$W37,1,0),0),0)</f>
        <v>0</v>
      </c>
      <c r="OR28" s="139">
        <f>IF(OR$16-'様式３（療養者名簿）（⑤の場合）'!$O37+1&lt;=15,IF(OR$16&gt;='様式３（療養者名簿）（⑤の場合）'!$O37,IF(OR$16&lt;='様式３（療養者名簿）（⑤の場合）'!$W37,1,0),0),0)</f>
        <v>0</v>
      </c>
      <c r="OS28" s="139">
        <f>IF(OS$16-'様式３（療養者名簿）（⑤の場合）'!$O37+1&lt;=15,IF(OS$16&gt;='様式３（療養者名簿）（⑤の場合）'!$O37,IF(OS$16&lt;='様式３（療養者名簿）（⑤の場合）'!$W37,1,0),0),0)</f>
        <v>0</v>
      </c>
      <c r="OT28" s="139">
        <f>IF(OT$16-'様式３（療養者名簿）（⑤の場合）'!$O37+1&lt;=15,IF(OT$16&gt;='様式３（療養者名簿）（⑤の場合）'!$O37,IF(OT$16&lt;='様式３（療養者名簿）（⑤の場合）'!$W37,1,0),0),0)</f>
        <v>0</v>
      </c>
      <c r="OU28" s="139">
        <f>IF(OU$16-'様式３（療養者名簿）（⑤の場合）'!$O37+1&lt;=15,IF(OU$16&gt;='様式３（療養者名簿）（⑤の場合）'!$O37,IF(OU$16&lt;='様式３（療養者名簿）（⑤の場合）'!$W37,1,0),0),0)</f>
        <v>0</v>
      </c>
      <c r="OV28" s="139">
        <f>IF(OV$16-'様式３（療養者名簿）（⑤の場合）'!$O37+1&lt;=15,IF(OV$16&gt;='様式３（療養者名簿）（⑤の場合）'!$O37,IF(OV$16&lt;='様式３（療養者名簿）（⑤の場合）'!$W37,1,0),0),0)</f>
        <v>0</v>
      </c>
      <c r="OW28" s="139">
        <f>IF(OW$16-'様式３（療養者名簿）（⑤の場合）'!$O37+1&lt;=15,IF(OW$16&gt;='様式３（療養者名簿）（⑤の場合）'!$O37,IF(OW$16&lt;='様式３（療養者名簿）（⑤の場合）'!$W37,1,0),0),0)</f>
        <v>0</v>
      </c>
      <c r="OX28" s="139">
        <f>IF(OX$16-'様式３（療養者名簿）（⑤の場合）'!$O37+1&lt;=15,IF(OX$16&gt;='様式３（療養者名簿）（⑤の場合）'!$O37,IF(OX$16&lt;='様式３（療養者名簿）（⑤の場合）'!$W37,1,0),0),0)</f>
        <v>0</v>
      </c>
      <c r="OY28" s="139">
        <f>IF(OY$16-'様式３（療養者名簿）（⑤の場合）'!$O37+1&lt;=15,IF(OY$16&gt;='様式３（療養者名簿）（⑤の場合）'!$O37,IF(OY$16&lt;='様式３（療養者名簿）（⑤の場合）'!$W37,1,0),0),0)</f>
        <v>0</v>
      </c>
      <c r="OZ28" s="139">
        <f>IF(OZ$16-'様式３（療養者名簿）（⑤の場合）'!$O37+1&lt;=15,IF(OZ$16&gt;='様式３（療養者名簿）（⑤の場合）'!$O37,IF(OZ$16&lt;='様式３（療養者名簿）（⑤の場合）'!$W37,1,0),0),0)</f>
        <v>0</v>
      </c>
      <c r="PA28" s="139">
        <f>IF(PA$16-'様式３（療養者名簿）（⑤の場合）'!$O37+1&lt;=15,IF(PA$16&gt;='様式３（療養者名簿）（⑤の場合）'!$O37,IF(PA$16&lt;='様式３（療養者名簿）（⑤の場合）'!$W37,1,0),0),0)</f>
        <v>0</v>
      </c>
      <c r="PB28" s="139">
        <f>IF(PB$16-'様式３（療養者名簿）（⑤の場合）'!$O37+1&lt;=15,IF(PB$16&gt;='様式３（療養者名簿）（⑤の場合）'!$O37,IF(PB$16&lt;='様式３（療養者名簿）（⑤の場合）'!$W37,1,0),0),0)</f>
        <v>0</v>
      </c>
      <c r="PC28" s="139">
        <f>IF(PC$16-'様式３（療養者名簿）（⑤の場合）'!$O37+1&lt;=15,IF(PC$16&gt;='様式３（療養者名簿）（⑤の場合）'!$O37,IF(PC$16&lt;='様式３（療養者名簿）（⑤の場合）'!$W37,1,0),0),0)</f>
        <v>0</v>
      </c>
      <c r="PD28" s="139">
        <f>IF(PD$16-'様式３（療養者名簿）（⑤の場合）'!$O37+1&lt;=15,IF(PD$16&gt;='様式３（療養者名簿）（⑤の場合）'!$O37,IF(PD$16&lt;='様式３（療養者名簿）（⑤の場合）'!$W37,1,0),0),0)</f>
        <v>0</v>
      </c>
      <c r="PE28" s="139">
        <f>IF(PE$16-'様式３（療養者名簿）（⑤の場合）'!$O37+1&lt;=15,IF(PE$16&gt;='様式３（療養者名簿）（⑤の場合）'!$O37,IF(PE$16&lt;='様式３（療養者名簿）（⑤の場合）'!$W37,1,0),0),0)</f>
        <v>0</v>
      </c>
      <c r="PF28" s="139">
        <f>IF(PF$16-'様式３（療養者名簿）（⑤の場合）'!$O37+1&lt;=15,IF(PF$16&gt;='様式３（療養者名簿）（⑤の場合）'!$O37,IF(PF$16&lt;='様式３（療養者名簿）（⑤の場合）'!$W37,1,0),0),0)</f>
        <v>0</v>
      </c>
      <c r="PG28" s="139">
        <f>IF(PG$16-'様式３（療養者名簿）（⑤の場合）'!$O37+1&lt;=15,IF(PG$16&gt;='様式３（療養者名簿）（⑤の場合）'!$O37,IF(PG$16&lt;='様式３（療養者名簿）（⑤の場合）'!$W37,1,0),0),0)</f>
        <v>0</v>
      </c>
      <c r="PH28" s="139">
        <f>IF(PH$16-'様式３（療養者名簿）（⑤の場合）'!$O37+1&lt;=15,IF(PH$16&gt;='様式３（療養者名簿）（⑤の場合）'!$O37,IF(PH$16&lt;='様式３（療養者名簿）（⑤の場合）'!$W37,1,0),0),0)</f>
        <v>0</v>
      </c>
      <c r="PI28" s="139">
        <f>IF(PI$16-'様式３（療養者名簿）（⑤の場合）'!$O37+1&lt;=15,IF(PI$16&gt;='様式３（療養者名簿）（⑤の場合）'!$O37,IF(PI$16&lt;='様式３（療養者名簿）（⑤の場合）'!$W37,1,0),0),0)</f>
        <v>0</v>
      </c>
      <c r="PJ28" s="139">
        <f>IF(PJ$16-'様式３（療養者名簿）（⑤の場合）'!$O37+1&lt;=15,IF(PJ$16&gt;='様式３（療養者名簿）（⑤の場合）'!$O37,IF(PJ$16&lt;='様式３（療養者名簿）（⑤の場合）'!$W37,1,0),0),0)</f>
        <v>0</v>
      </c>
      <c r="PK28" s="139">
        <f>IF(PK$16-'様式３（療養者名簿）（⑤の場合）'!$O37+1&lt;=15,IF(PK$16&gt;='様式３（療養者名簿）（⑤の場合）'!$O37,IF(PK$16&lt;='様式３（療養者名簿）（⑤の場合）'!$W37,1,0),0),0)</f>
        <v>0</v>
      </c>
      <c r="PL28" s="139">
        <f>IF(PL$16-'様式３（療養者名簿）（⑤の場合）'!$O37+1&lt;=15,IF(PL$16&gt;='様式３（療養者名簿）（⑤の場合）'!$O37,IF(PL$16&lt;='様式３（療養者名簿）（⑤の場合）'!$W37,1,0),0),0)</f>
        <v>0</v>
      </c>
      <c r="PM28" s="139">
        <f>IF(PM$16-'様式３（療養者名簿）（⑤の場合）'!$O37+1&lt;=15,IF(PM$16&gt;='様式３（療養者名簿）（⑤の場合）'!$O37,IF(PM$16&lt;='様式３（療養者名簿）（⑤の場合）'!$W37,1,0),0),0)</f>
        <v>0</v>
      </c>
      <c r="PN28" s="139">
        <f>IF(PN$16-'様式３（療養者名簿）（⑤の場合）'!$O37+1&lt;=15,IF(PN$16&gt;='様式３（療養者名簿）（⑤の場合）'!$O37,IF(PN$16&lt;='様式３（療養者名簿）（⑤の場合）'!$W37,1,0),0),0)</f>
        <v>0</v>
      </c>
      <c r="PO28" s="139">
        <f>IF(PO$16-'様式３（療養者名簿）（⑤の場合）'!$O37+1&lt;=15,IF(PO$16&gt;='様式３（療養者名簿）（⑤の場合）'!$O37,IF(PO$16&lt;='様式３（療養者名簿）（⑤の場合）'!$W37,1,0),0),0)</f>
        <v>0</v>
      </c>
      <c r="PP28" s="139">
        <f>IF(PP$16-'様式３（療養者名簿）（⑤の場合）'!$O37+1&lt;=15,IF(PP$16&gt;='様式３（療養者名簿）（⑤の場合）'!$O37,IF(PP$16&lt;='様式３（療養者名簿）（⑤の場合）'!$W37,1,0),0),0)</f>
        <v>0</v>
      </c>
      <c r="PQ28" s="139">
        <f>IF(PQ$16-'様式３（療養者名簿）（⑤の場合）'!$O37+1&lt;=15,IF(PQ$16&gt;='様式３（療養者名簿）（⑤の場合）'!$O37,IF(PQ$16&lt;='様式３（療養者名簿）（⑤の場合）'!$W37,1,0),0),0)</f>
        <v>0</v>
      </c>
      <c r="PR28" s="139">
        <f>IF(PR$16-'様式３（療養者名簿）（⑤の場合）'!$O37+1&lt;=15,IF(PR$16&gt;='様式３（療養者名簿）（⑤の場合）'!$O37,IF(PR$16&lt;='様式３（療養者名簿）（⑤の場合）'!$W37,1,0),0),0)</f>
        <v>0</v>
      </c>
      <c r="PS28" s="139">
        <f>IF(PS$16-'様式３（療養者名簿）（⑤の場合）'!$O37+1&lt;=15,IF(PS$16&gt;='様式３（療養者名簿）（⑤の場合）'!$O37,IF(PS$16&lt;='様式３（療養者名簿）（⑤の場合）'!$W37,1,0),0),0)</f>
        <v>0</v>
      </c>
      <c r="PT28" s="139">
        <f>IF(PT$16-'様式３（療養者名簿）（⑤の場合）'!$O37+1&lt;=15,IF(PT$16&gt;='様式３（療養者名簿）（⑤の場合）'!$O37,IF(PT$16&lt;='様式３（療養者名簿）（⑤の場合）'!$W37,1,0),0),0)</f>
        <v>0</v>
      </c>
    </row>
    <row r="29" spans="1:441" s="30" customFormat="1" ht="42" customHeight="1">
      <c r="A29" s="129">
        <f>'様式３（療養者名簿）（⑤の場合）'!C38</f>
        <v>0</v>
      </c>
      <c r="B29" s="139">
        <f>IF(B$16-'様式３（療養者名簿）（⑤の場合）'!$O38+1&lt;=15,IF(B$16&gt;='様式３（療養者名簿）（⑤の場合）'!$O38,IF(B$16&lt;='様式３（療養者名簿）（⑤の場合）'!$W38,1,0),0),0)</f>
        <v>0</v>
      </c>
      <c r="C29" s="139">
        <f>IF(C$16-'様式３（療養者名簿）（⑤の場合）'!$O38+1&lt;=15,IF(C$16&gt;='様式３（療養者名簿）（⑤の場合）'!$O38,IF(C$16&lt;='様式３（療養者名簿）（⑤の場合）'!$W38,1,0),0),0)</f>
        <v>0</v>
      </c>
      <c r="D29" s="139">
        <f>IF(D$16-'様式３（療養者名簿）（⑤の場合）'!$O38+1&lt;=15,IF(D$16&gt;='様式３（療養者名簿）（⑤の場合）'!$O38,IF(D$16&lt;='様式３（療養者名簿）（⑤の場合）'!$W38,1,0),0),0)</f>
        <v>0</v>
      </c>
      <c r="E29" s="139">
        <f>IF(E$16-'様式３（療養者名簿）（⑤の場合）'!$O38+1&lt;=15,IF(E$16&gt;='様式３（療養者名簿）（⑤の場合）'!$O38,IF(E$16&lt;='様式３（療養者名簿）（⑤の場合）'!$W38,1,0),0),0)</f>
        <v>0</v>
      </c>
      <c r="F29" s="139">
        <f>IF(F$16-'様式３（療養者名簿）（⑤の場合）'!$O38+1&lt;=15,IF(F$16&gt;='様式３（療養者名簿）（⑤の場合）'!$O38,IF(F$16&lt;='様式３（療養者名簿）（⑤の場合）'!$W38,1,0),0),0)</f>
        <v>0</v>
      </c>
      <c r="G29" s="139">
        <f>IF(G$16-'様式３（療養者名簿）（⑤の場合）'!$O38+1&lt;=15,IF(G$16&gt;='様式３（療養者名簿）（⑤の場合）'!$O38,IF(G$16&lt;='様式３（療養者名簿）（⑤の場合）'!$W38,1,0),0),0)</f>
        <v>0</v>
      </c>
      <c r="H29" s="139">
        <f>IF(H$16-'様式３（療養者名簿）（⑤の場合）'!$O38+1&lt;=15,IF(H$16&gt;='様式３（療養者名簿）（⑤の場合）'!$O38,IF(H$16&lt;='様式３（療養者名簿）（⑤の場合）'!$W38,1,0),0),0)</f>
        <v>0</v>
      </c>
      <c r="I29" s="139">
        <f>IF(I$16-'様式３（療養者名簿）（⑤の場合）'!$O38+1&lt;=15,IF(I$16&gt;='様式３（療養者名簿）（⑤の場合）'!$O38,IF(I$16&lt;='様式３（療養者名簿）（⑤の場合）'!$W38,1,0),0),0)</f>
        <v>0</v>
      </c>
      <c r="J29" s="139">
        <f>IF(J$16-'様式３（療養者名簿）（⑤の場合）'!$O38+1&lt;=15,IF(J$16&gt;='様式３（療養者名簿）（⑤の場合）'!$O38,IF(J$16&lt;='様式３（療養者名簿）（⑤の場合）'!$W38,1,0),0),0)</f>
        <v>0</v>
      </c>
      <c r="K29" s="139">
        <f>IF(K$16-'様式３（療養者名簿）（⑤の場合）'!$O38+1&lt;=15,IF(K$16&gt;='様式３（療養者名簿）（⑤の場合）'!$O38,IF(K$16&lt;='様式３（療養者名簿）（⑤の場合）'!$W38,1,0),0),0)</f>
        <v>0</v>
      </c>
      <c r="L29" s="139">
        <f>IF(L$16-'様式３（療養者名簿）（⑤の場合）'!$O38+1&lt;=15,IF(L$16&gt;='様式３（療養者名簿）（⑤の場合）'!$O38,IF(L$16&lt;='様式３（療養者名簿）（⑤の場合）'!$W38,1,0),0),0)</f>
        <v>0</v>
      </c>
      <c r="M29" s="139">
        <f>IF(M$16-'様式３（療養者名簿）（⑤の場合）'!$O38+1&lt;=15,IF(M$16&gt;='様式３（療養者名簿）（⑤の場合）'!$O38,IF(M$16&lt;='様式３（療養者名簿）（⑤の場合）'!$W38,1,0),0),0)</f>
        <v>0</v>
      </c>
      <c r="N29" s="139">
        <f>IF(N$16-'様式３（療養者名簿）（⑤の場合）'!$O38+1&lt;=15,IF(N$16&gt;='様式３（療養者名簿）（⑤の場合）'!$O38,IF(N$16&lt;='様式３（療養者名簿）（⑤の場合）'!$W38,1,0),0),0)</f>
        <v>0</v>
      </c>
      <c r="O29" s="139">
        <f>IF(O$16-'様式３（療養者名簿）（⑤の場合）'!$O38+1&lt;=15,IF(O$16&gt;='様式３（療養者名簿）（⑤の場合）'!$O38,IF(O$16&lt;='様式３（療養者名簿）（⑤の場合）'!$W38,1,0),0),0)</f>
        <v>0</v>
      </c>
      <c r="P29" s="139">
        <f>IF(P$16-'様式３（療養者名簿）（⑤の場合）'!$O38+1&lt;=15,IF(P$16&gt;='様式３（療養者名簿）（⑤の場合）'!$O38,IF(P$16&lt;='様式３（療養者名簿）（⑤の場合）'!$W38,1,0),0),0)</f>
        <v>0</v>
      </c>
      <c r="Q29" s="139">
        <f>IF(Q$16-'様式３（療養者名簿）（⑤の場合）'!$O38+1&lt;=15,IF(Q$16&gt;='様式３（療養者名簿）（⑤の場合）'!$O38,IF(Q$16&lt;='様式３（療養者名簿）（⑤の場合）'!$W38,1,0),0),0)</f>
        <v>0</v>
      </c>
      <c r="R29" s="139">
        <f>IF(R$16-'様式３（療養者名簿）（⑤の場合）'!$O38+1&lt;=15,IF(R$16&gt;='様式３（療養者名簿）（⑤の場合）'!$O38,IF(R$16&lt;='様式３（療養者名簿）（⑤の場合）'!$W38,1,0),0),0)</f>
        <v>0</v>
      </c>
      <c r="S29" s="139">
        <f>IF(S$16-'様式３（療養者名簿）（⑤の場合）'!$O38+1&lt;=15,IF(S$16&gt;='様式３（療養者名簿）（⑤の場合）'!$O38,IF(S$16&lt;='様式３（療養者名簿）（⑤の場合）'!$W38,1,0),0),0)</f>
        <v>0</v>
      </c>
      <c r="T29" s="139">
        <f>IF(T$16-'様式３（療養者名簿）（⑤の場合）'!$O38+1&lt;=15,IF(T$16&gt;='様式３（療養者名簿）（⑤の場合）'!$O38,IF(T$16&lt;='様式３（療養者名簿）（⑤の場合）'!$W38,1,0),0),0)</f>
        <v>0</v>
      </c>
      <c r="U29" s="139">
        <f>IF(U$16-'様式３（療養者名簿）（⑤の場合）'!$O38+1&lt;=15,IF(U$16&gt;='様式３（療養者名簿）（⑤の場合）'!$O38,IF(U$16&lt;='様式３（療養者名簿）（⑤の場合）'!$W38,1,0),0),0)</f>
        <v>0</v>
      </c>
      <c r="V29" s="139">
        <f>IF(V$16-'様式３（療養者名簿）（⑤の場合）'!$O38+1&lt;=15,IF(V$16&gt;='様式３（療養者名簿）（⑤の場合）'!$O38,IF(V$16&lt;='様式３（療養者名簿）（⑤の場合）'!$W38,1,0),0),0)</f>
        <v>0</v>
      </c>
      <c r="W29" s="139">
        <f>IF(W$16-'様式３（療養者名簿）（⑤の場合）'!$O38+1&lt;=15,IF(W$16&gt;='様式３（療養者名簿）（⑤の場合）'!$O38,IF(W$16&lt;='様式３（療養者名簿）（⑤の場合）'!$W38,1,0),0),0)</f>
        <v>0</v>
      </c>
      <c r="X29" s="139">
        <f>IF(X$16-'様式３（療養者名簿）（⑤の場合）'!$O38+1&lt;=15,IF(X$16&gt;='様式３（療養者名簿）（⑤の場合）'!$O38,IF(X$16&lt;='様式３（療養者名簿）（⑤の場合）'!$W38,1,0),0),0)</f>
        <v>0</v>
      </c>
      <c r="Y29" s="139">
        <f>IF(Y$16-'様式３（療養者名簿）（⑤の場合）'!$O38+1&lt;=15,IF(Y$16&gt;='様式３（療養者名簿）（⑤の場合）'!$O38,IF(Y$16&lt;='様式３（療養者名簿）（⑤の場合）'!$W38,1,0),0),0)</f>
        <v>0</v>
      </c>
      <c r="Z29" s="139">
        <f>IF(Z$16-'様式３（療養者名簿）（⑤の場合）'!$O38+1&lt;=15,IF(Z$16&gt;='様式３（療養者名簿）（⑤の場合）'!$O38,IF(Z$16&lt;='様式３（療養者名簿）（⑤の場合）'!$W38,1,0),0),0)</f>
        <v>0</v>
      </c>
      <c r="AA29" s="139">
        <f>IF(AA$16-'様式３（療養者名簿）（⑤の場合）'!$O38+1&lt;=15,IF(AA$16&gt;='様式３（療養者名簿）（⑤の場合）'!$O38,IF(AA$16&lt;='様式３（療養者名簿）（⑤の場合）'!$W38,1,0),0),0)</f>
        <v>0</v>
      </c>
      <c r="AB29" s="139">
        <f>IF(AB$16-'様式３（療養者名簿）（⑤の場合）'!$O38+1&lt;=15,IF(AB$16&gt;='様式３（療養者名簿）（⑤の場合）'!$O38,IF(AB$16&lt;='様式３（療養者名簿）（⑤の場合）'!$W38,1,0),0),0)</f>
        <v>0</v>
      </c>
      <c r="AC29" s="139">
        <f>IF(AC$16-'様式３（療養者名簿）（⑤の場合）'!$O38+1&lt;=15,IF(AC$16&gt;='様式３（療養者名簿）（⑤の場合）'!$O38,IF(AC$16&lt;='様式３（療養者名簿）（⑤の場合）'!$W38,1,0),0),0)</f>
        <v>0</v>
      </c>
      <c r="AD29" s="139">
        <f>IF(AD$16-'様式３（療養者名簿）（⑤の場合）'!$O38+1&lt;=15,IF(AD$16&gt;='様式３（療養者名簿）（⑤の場合）'!$O38,IF(AD$16&lt;='様式３（療養者名簿）（⑤の場合）'!$W38,1,0),0),0)</f>
        <v>0</v>
      </c>
      <c r="AE29" s="139">
        <f>IF(AE$16-'様式３（療養者名簿）（⑤の場合）'!$O38+1&lt;=15,IF(AE$16&gt;='様式３（療養者名簿）（⑤の場合）'!$O38,IF(AE$16&lt;='様式３（療養者名簿）（⑤の場合）'!$W38,1,0),0),0)</f>
        <v>0</v>
      </c>
      <c r="AF29" s="139">
        <f>IF(AF$16-'様式３（療養者名簿）（⑤の場合）'!$O38+1&lt;=15,IF(AF$16&gt;='様式３（療養者名簿）（⑤の場合）'!$O38,IF(AF$16&lt;='様式３（療養者名簿）（⑤の場合）'!$W38,1,0),0),0)</f>
        <v>0</v>
      </c>
      <c r="AG29" s="139">
        <f>IF(AG$16-'様式３（療養者名簿）（⑤の場合）'!$O38+1&lt;=15,IF(AG$16&gt;='様式３（療養者名簿）（⑤の場合）'!$O38,IF(AG$16&lt;='様式３（療養者名簿）（⑤の場合）'!$W38,1,0),0),0)</f>
        <v>0</v>
      </c>
      <c r="AH29" s="139">
        <f>IF(AH$16-'様式３（療養者名簿）（⑤の場合）'!$O38+1&lt;=15,IF(AH$16&gt;='様式３（療養者名簿）（⑤の場合）'!$O38,IF(AH$16&lt;='様式３（療養者名簿）（⑤の場合）'!$W38,1,0),0),0)</f>
        <v>0</v>
      </c>
      <c r="AI29" s="139">
        <f>IF(AI$16-'様式３（療養者名簿）（⑤の場合）'!$O38+1&lt;=15,IF(AI$16&gt;='様式３（療養者名簿）（⑤の場合）'!$O38,IF(AI$16&lt;='様式３（療養者名簿）（⑤の場合）'!$W38,1,0),0),0)</f>
        <v>0</v>
      </c>
      <c r="AJ29" s="139">
        <f>IF(AJ$16-'様式３（療養者名簿）（⑤の場合）'!$O38+1&lt;=15,IF(AJ$16&gt;='様式３（療養者名簿）（⑤の場合）'!$O38,IF(AJ$16&lt;='様式３（療養者名簿）（⑤の場合）'!$W38,1,0),0),0)</f>
        <v>0</v>
      </c>
      <c r="AK29" s="139">
        <f>IF(AK$16-'様式３（療養者名簿）（⑤の場合）'!$O38+1&lt;=15,IF(AK$16&gt;='様式３（療養者名簿）（⑤の場合）'!$O38,IF(AK$16&lt;='様式３（療養者名簿）（⑤の場合）'!$W38,1,0),0),0)</f>
        <v>0</v>
      </c>
      <c r="AL29" s="139">
        <f>IF(AL$16-'様式３（療養者名簿）（⑤の場合）'!$O38+1&lt;=15,IF(AL$16&gt;='様式３（療養者名簿）（⑤の場合）'!$O38,IF(AL$16&lt;='様式３（療養者名簿）（⑤の場合）'!$W38,1,0),0),0)</f>
        <v>0</v>
      </c>
      <c r="AM29" s="139">
        <f>IF(AM$16-'様式３（療養者名簿）（⑤の場合）'!$O38+1&lt;=15,IF(AM$16&gt;='様式３（療養者名簿）（⑤の場合）'!$O38,IF(AM$16&lt;='様式３（療養者名簿）（⑤の場合）'!$W38,1,0),0),0)</f>
        <v>0</v>
      </c>
      <c r="AN29" s="139">
        <f>IF(AN$16-'様式３（療養者名簿）（⑤の場合）'!$O38+1&lt;=15,IF(AN$16&gt;='様式３（療養者名簿）（⑤の場合）'!$O38,IF(AN$16&lt;='様式３（療養者名簿）（⑤の場合）'!$W38,1,0),0),0)</f>
        <v>0</v>
      </c>
      <c r="AO29" s="139">
        <f>IF(AO$16-'様式３（療養者名簿）（⑤の場合）'!$O38+1&lt;=15,IF(AO$16&gt;='様式３（療養者名簿）（⑤の場合）'!$O38,IF(AO$16&lt;='様式３（療養者名簿）（⑤の場合）'!$W38,1,0),0),0)</f>
        <v>0</v>
      </c>
      <c r="AP29" s="139">
        <f>IF(AP$16-'様式３（療養者名簿）（⑤の場合）'!$O38+1&lt;=15,IF(AP$16&gt;='様式３（療養者名簿）（⑤の場合）'!$O38,IF(AP$16&lt;='様式３（療養者名簿）（⑤の場合）'!$W38,1,0),0),0)</f>
        <v>0</v>
      </c>
      <c r="AQ29" s="139">
        <f>IF(AQ$16-'様式３（療養者名簿）（⑤の場合）'!$O38+1&lt;=15,IF(AQ$16&gt;='様式３（療養者名簿）（⑤の場合）'!$O38,IF(AQ$16&lt;='様式３（療養者名簿）（⑤の場合）'!$W38,1,0),0),0)</f>
        <v>0</v>
      </c>
      <c r="AR29" s="139">
        <f>IF(AR$16-'様式３（療養者名簿）（⑤の場合）'!$O38+1&lt;=15,IF(AR$16&gt;='様式３（療養者名簿）（⑤の場合）'!$O38,IF(AR$16&lt;='様式３（療養者名簿）（⑤の場合）'!$W38,1,0),0),0)</f>
        <v>0</v>
      </c>
      <c r="AS29" s="139">
        <f>IF(AS$16-'様式３（療養者名簿）（⑤の場合）'!$O38+1&lt;=15,IF(AS$16&gt;='様式３（療養者名簿）（⑤の場合）'!$O38,IF(AS$16&lt;='様式３（療養者名簿）（⑤の場合）'!$W38,1,0),0),0)</f>
        <v>0</v>
      </c>
      <c r="AT29" s="139">
        <f>IF(AT$16-'様式３（療養者名簿）（⑤の場合）'!$O38+1&lt;=15,IF(AT$16&gt;='様式３（療養者名簿）（⑤の場合）'!$O38,IF(AT$16&lt;='様式３（療養者名簿）（⑤の場合）'!$W38,1,0),0),0)</f>
        <v>0</v>
      </c>
      <c r="AU29" s="139">
        <f>IF(AU$16-'様式３（療養者名簿）（⑤の場合）'!$O38+1&lt;=15,IF(AU$16&gt;='様式３（療養者名簿）（⑤の場合）'!$O38,IF(AU$16&lt;='様式３（療養者名簿）（⑤の場合）'!$W38,1,0),0),0)</f>
        <v>0</v>
      </c>
      <c r="AV29" s="139">
        <f>IF(AV$16-'様式３（療養者名簿）（⑤の場合）'!$O38+1&lt;=15,IF(AV$16&gt;='様式３（療養者名簿）（⑤の場合）'!$O38,IF(AV$16&lt;='様式３（療養者名簿）（⑤の場合）'!$W38,1,0),0),0)</f>
        <v>0</v>
      </c>
      <c r="AW29" s="139">
        <f>IF(AW$16-'様式３（療養者名簿）（⑤の場合）'!$O38+1&lt;=15,IF(AW$16&gt;='様式３（療養者名簿）（⑤の場合）'!$O38,IF(AW$16&lt;='様式３（療養者名簿）（⑤の場合）'!$W38,1,0),0),0)</f>
        <v>0</v>
      </c>
      <c r="AX29" s="139">
        <f>IF(AX$16-'様式３（療養者名簿）（⑤の場合）'!$O38+1&lt;=15,IF(AX$16&gt;='様式３（療養者名簿）（⑤の場合）'!$O38,IF(AX$16&lt;='様式３（療養者名簿）（⑤の場合）'!$W38,1,0),0),0)</f>
        <v>0</v>
      </c>
      <c r="AY29" s="139">
        <f>IF(AY$16-'様式３（療養者名簿）（⑤の場合）'!$O38+1&lt;=15,IF(AY$16&gt;='様式３（療養者名簿）（⑤の場合）'!$O38,IF(AY$16&lt;='様式３（療養者名簿）（⑤の場合）'!$W38,1,0),0),0)</f>
        <v>0</v>
      </c>
      <c r="AZ29" s="139">
        <f>IF(AZ$16-'様式３（療養者名簿）（⑤の場合）'!$O38+1&lt;=15,IF(AZ$16&gt;='様式３（療養者名簿）（⑤の場合）'!$O38,IF(AZ$16&lt;='様式３（療養者名簿）（⑤の場合）'!$W38,1,0),0),0)</f>
        <v>0</v>
      </c>
      <c r="BA29" s="139">
        <f>IF(BA$16-'様式３（療養者名簿）（⑤の場合）'!$O38+1&lt;=15,IF(BA$16&gt;='様式３（療養者名簿）（⑤の場合）'!$O38,IF(BA$16&lt;='様式３（療養者名簿）（⑤の場合）'!$W38,1,0),0),0)</f>
        <v>0</v>
      </c>
      <c r="BB29" s="139">
        <f>IF(BB$16-'様式３（療養者名簿）（⑤の場合）'!$O38+1&lt;=15,IF(BB$16&gt;='様式３（療養者名簿）（⑤の場合）'!$O38,IF(BB$16&lt;='様式３（療養者名簿）（⑤の場合）'!$W38,1,0),0),0)</f>
        <v>0</v>
      </c>
      <c r="BC29" s="139">
        <f>IF(BC$16-'様式３（療養者名簿）（⑤の場合）'!$O38+1&lt;=15,IF(BC$16&gt;='様式３（療養者名簿）（⑤の場合）'!$O38,IF(BC$16&lt;='様式３（療養者名簿）（⑤の場合）'!$W38,1,0),0),0)</f>
        <v>0</v>
      </c>
      <c r="BD29" s="139">
        <f>IF(BD$16-'様式３（療養者名簿）（⑤の場合）'!$O38+1&lt;=15,IF(BD$16&gt;='様式３（療養者名簿）（⑤の場合）'!$O38,IF(BD$16&lt;='様式３（療養者名簿）（⑤の場合）'!$W38,1,0),0),0)</f>
        <v>0</v>
      </c>
      <c r="BE29" s="139">
        <f>IF(BE$16-'様式３（療養者名簿）（⑤の場合）'!$O38+1&lt;=15,IF(BE$16&gt;='様式３（療養者名簿）（⑤の場合）'!$O38,IF(BE$16&lt;='様式３（療養者名簿）（⑤の場合）'!$W38,1,0),0),0)</f>
        <v>0</v>
      </c>
      <c r="BF29" s="139">
        <f>IF(BF$16-'様式３（療養者名簿）（⑤の場合）'!$O38+1&lt;=15,IF(BF$16&gt;='様式３（療養者名簿）（⑤の場合）'!$O38,IF(BF$16&lt;='様式３（療養者名簿）（⑤の場合）'!$W38,1,0),0),0)</f>
        <v>0</v>
      </c>
      <c r="BG29" s="139">
        <f>IF(BG$16-'様式３（療養者名簿）（⑤の場合）'!$O38+1&lt;=15,IF(BG$16&gt;='様式３（療養者名簿）（⑤の場合）'!$O38,IF(BG$16&lt;='様式３（療養者名簿）（⑤の場合）'!$W38,1,0),0),0)</f>
        <v>0</v>
      </c>
      <c r="BH29" s="139">
        <f>IF(BH$16-'様式３（療養者名簿）（⑤の場合）'!$O38+1&lt;=15,IF(BH$16&gt;='様式３（療養者名簿）（⑤の場合）'!$O38,IF(BH$16&lt;='様式３（療養者名簿）（⑤の場合）'!$W38,1,0),0),0)</f>
        <v>0</v>
      </c>
      <c r="BI29" s="139">
        <f>IF(BI$16-'様式３（療養者名簿）（⑤の場合）'!$O38+1&lt;=15,IF(BI$16&gt;='様式３（療養者名簿）（⑤の場合）'!$O38,IF(BI$16&lt;='様式３（療養者名簿）（⑤の場合）'!$W38,1,0),0),0)</f>
        <v>0</v>
      </c>
      <c r="BJ29" s="139">
        <f>IF(BJ$16-'様式３（療養者名簿）（⑤の場合）'!$O38+1&lt;=15,IF(BJ$16&gt;='様式３（療養者名簿）（⑤の場合）'!$O38,IF(BJ$16&lt;='様式３（療養者名簿）（⑤の場合）'!$W38,1,0),0),0)</f>
        <v>0</v>
      </c>
      <c r="BK29" s="139">
        <f>IF(BK$16-'様式３（療養者名簿）（⑤の場合）'!$O38+1&lt;=15,IF(BK$16&gt;='様式３（療養者名簿）（⑤の場合）'!$O38,IF(BK$16&lt;='様式３（療養者名簿）（⑤の場合）'!$W38,1,0),0),0)</f>
        <v>0</v>
      </c>
      <c r="BL29" s="139">
        <f>IF(BL$16-'様式３（療養者名簿）（⑤の場合）'!$O38+1&lt;=15,IF(BL$16&gt;='様式３（療養者名簿）（⑤の場合）'!$O38,IF(BL$16&lt;='様式３（療養者名簿）（⑤の場合）'!$W38,1,0),0),0)</f>
        <v>0</v>
      </c>
      <c r="BM29" s="139">
        <f>IF(BM$16-'様式３（療養者名簿）（⑤の場合）'!$O38+1&lt;=15,IF(BM$16&gt;='様式３（療養者名簿）（⑤の場合）'!$O38,IF(BM$16&lt;='様式３（療養者名簿）（⑤の場合）'!$W38,1,0),0),0)</f>
        <v>0</v>
      </c>
      <c r="BN29" s="139">
        <f>IF(BN$16-'様式３（療養者名簿）（⑤の場合）'!$O38+1&lt;=15,IF(BN$16&gt;='様式３（療養者名簿）（⑤の場合）'!$O38,IF(BN$16&lt;='様式３（療養者名簿）（⑤の場合）'!$W38,1,0),0),0)</f>
        <v>0</v>
      </c>
      <c r="BO29" s="139">
        <f>IF(BO$16-'様式３（療養者名簿）（⑤の場合）'!$O38+1&lt;=15,IF(BO$16&gt;='様式３（療養者名簿）（⑤の場合）'!$O38,IF(BO$16&lt;='様式３（療養者名簿）（⑤の場合）'!$W38,1,0),0),0)</f>
        <v>0</v>
      </c>
      <c r="BP29" s="139">
        <f>IF(BP$16-'様式３（療養者名簿）（⑤の場合）'!$O38+1&lt;=15,IF(BP$16&gt;='様式３（療養者名簿）（⑤の場合）'!$O38,IF(BP$16&lt;='様式３（療養者名簿）（⑤の場合）'!$W38,1,0),0),0)</f>
        <v>0</v>
      </c>
      <c r="BQ29" s="139">
        <f>IF(BQ$16-'様式３（療養者名簿）（⑤の場合）'!$O38+1&lt;=15,IF(BQ$16&gt;='様式３（療養者名簿）（⑤の場合）'!$O38,IF(BQ$16&lt;='様式３（療養者名簿）（⑤の場合）'!$W38,1,0),0),0)</f>
        <v>0</v>
      </c>
      <c r="BR29" s="139">
        <f>IF(BR$16-'様式３（療養者名簿）（⑤の場合）'!$O38+1&lt;=15,IF(BR$16&gt;='様式３（療養者名簿）（⑤の場合）'!$O38,IF(BR$16&lt;='様式３（療養者名簿）（⑤の場合）'!$W38,1,0),0),0)</f>
        <v>0</v>
      </c>
      <c r="BS29" s="139">
        <f>IF(BS$16-'様式３（療養者名簿）（⑤の場合）'!$O38+1&lt;=15,IF(BS$16&gt;='様式３（療養者名簿）（⑤の場合）'!$O38,IF(BS$16&lt;='様式３（療養者名簿）（⑤の場合）'!$W38,1,0),0),0)</f>
        <v>0</v>
      </c>
      <c r="BT29" s="139">
        <f>IF(BT$16-'様式３（療養者名簿）（⑤の場合）'!$O38+1&lt;=15,IF(BT$16&gt;='様式３（療養者名簿）（⑤の場合）'!$O38,IF(BT$16&lt;='様式３（療養者名簿）（⑤の場合）'!$W38,1,0),0),0)</f>
        <v>0</v>
      </c>
      <c r="BU29" s="139">
        <f>IF(BU$16-'様式３（療養者名簿）（⑤の場合）'!$O38+1&lt;=15,IF(BU$16&gt;='様式３（療養者名簿）（⑤の場合）'!$O38,IF(BU$16&lt;='様式３（療養者名簿）（⑤の場合）'!$W38,1,0),0),0)</f>
        <v>0</v>
      </c>
      <c r="BV29" s="139">
        <f>IF(BV$16-'様式３（療養者名簿）（⑤の場合）'!$O38+1&lt;=15,IF(BV$16&gt;='様式３（療養者名簿）（⑤の場合）'!$O38,IF(BV$16&lt;='様式３（療養者名簿）（⑤の場合）'!$W38,1,0),0),0)</f>
        <v>0</v>
      </c>
      <c r="BW29" s="139">
        <f>IF(BW$16-'様式３（療養者名簿）（⑤の場合）'!$O38+1&lt;=15,IF(BW$16&gt;='様式３（療養者名簿）（⑤の場合）'!$O38,IF(BW$16&lt;='様式３（療養者名簿）（⑤の場合）'!$W38,1,0),0),0)</f>
        <v>0</v>
      </c>
      <c r="BX29" s="139">
        <f>IF(BX$16-'様式３（療養者名簿）（⑤の場合）'!$O38+1&lt;=15,IF(BX$16&gt;='様式３（療養者名簿）（⑤の場合）'!$O38,IF(BX$16&lt;='様式３（療養者名簿）（⑤の場合）'!$W38,1,0),0),0)</f>
        <v>0</v>
      </c>
      <c r="BY29" s="139">
        <f>IF(BY$16-'様式３（療養者名簿）（⑤の場合）'!$O38+1&lt;=15,IF(BY$16&gt;='様式３（療養者名簿）（⑤の場合）'!$O38,IF(BY$16&lt;='様式３（療養者名簿）（⑤の場合）'!$W38,1,0),0),0)</f>
        <v>0</v>
      </c>
      <c r="BZ29" s="139">
        <f>IF(BZ$16-'様式３（療養者名簿）（⑤の場合）'!$O38+1&lt;=15,IF(BZ$16&gt;='様式３（療養者名簿）（⑤の場合）'!$O38,IF(BZ$16&lt;='様式３（療養者名簿）（⑤の場合）'!$W38,1,0),0),0)</f>
        <v>0</v>
      </c>
      <c r="CA29" s="139">
        <f>IF(CA$16-'様式３（療養者名簿）（⑤の場合）'!$O38+1&lt;=15,IF(CA$16&gt;='様式３（療養者名簿）（⑤の場合）'!$O38,IF(CA$16&lt;='様式３（療養者名簿）（⑤の場合）'!$W38,1,0),0),0)</f>
        <v>0</v>
      </c>
      <c r="CB29" s="139">
        <f>IF(CB$16-'様式３（療養者名簿）（⑤の場合）'!$O38+1&lt;=15,IF(CB$16&gt;='様式３（療養者名簿）（⑤の場合）'!$O38,IF(CB$16&lt;='様式３（療養者名簿）（⑤の場合）'!$W38,1,0),0),0)</f>
        <v>0</v>
      </c>
      <c r="CC29" s="139">
        <f>IF(CC$16-'様式３（療養者名簿）（⑤の場合）'!$O38+1&lt;=15,IF(CC$16&gt;='様式３（療養者名簿）（⑤の場合）'!$O38,IF(CC$16&lt;='様式３（療養者名簿）（⑤の場合）'!$W38,1,0),0),0)</f>
        <v>0</v>
      </c>
      <c r="CD29" s="139">
        <f>IF(CD$16-'様式３（療養者名簿）（⑤の場合）'!$O38+1&lt;=15,IF(CD$16&gt;='様式３（療養者名簿）（⑤の場合）'!$O38,IF(CD$16&lt;='様式３（療養者名簿）（⑤の場合）'!$W38,1,0),0),0)</f>
        <v>0</v>
      </c>
      <c r="CE29" s="139">
        <f>IF(CE$16-'様式３（療養者名簿）（⑤の場合）'!$O38+1&lt;=15,IF(CE$16&gt;='様式３（療養者名簿）（⑤の場合）'!$O38,IF(CE$16&lt;='様式３（療養者名簿）（⑤の場合）'!$W38,1,0),0),0)</f>
        <v>0</v>
      </c>
      <c r="CF29" s="139">
        <f>IF(CF$16-'様式３（療養者名簿）（⑤の場合）'!$O38+1&lt;=15,IF(CF$16&gt;='様式３（療養者名簿）（⑤の場合）'!$O38,IF(CF$16&lt;='様式３（療養者名簿）（⑤の場合）'!$W38,1,0),0),0)</f>
        <v>0</v>
      </c>
      <c r="CG29" s="139">
        <f>IF(CG$16-'様式３（療養者名簿）（⑤の場合）'!$O38+1&lt;=15,IF(CG$16&gt;='様式３（療養者名簿）（⑤の場合）'!$O38,IF(CG$16&lt;='様式３（療養者名簿）（⑤の場合）'!$W38,1,0),0),0)</f>
        <v>0</v>
      </c>
      <c r="CH29" s="139">
        <f>IF(CH$16-'様式３（療養者名簿）（⑤の場合）'!$O38+1&lt;=15,IF(CH$16&gt;='様式３（療養者名簿）（⑤の場合）'!$O38,IF(CH$16&lt;='様式３（療養者名簿）（⑤の場合）'!$W38,1,0),0),0)</f>
        <v>0</v>
      </c>
      <c r="CI29" s="139">
        <f>IF(CI$16-'様式３（療養者名簿）（⑤の場合）'!$O38+1&lt;=15,IF(CI$16&gt;='様式３（療養者名簿）（⑤の場合）'!$O38,IF(CI$16&lt;='様式３（療養者名簿）（⑤の場合）'!$W38,1,0),0),0)</f>
        <v>0</v>
      </c>
      <c r="CJ29" s="139">
        <f>IF(CJ$16-'様式３（療養者名簿）（⑤の場合）'!$O38+1&lt;=15,IF(CJ$16&gt;='様式３（療養者名簿）（⑤の場合）'!$O38,IF(CJ$16&lt;='様式３（療養者名簿）（⑤の場合）'!$W38,1,0),0),0)</f>
        <v>0</v>
      </c>
      <c r="CK29" s="139">
        <f>IF(CK$16-'様式３（療養者名簿）（⑤の場合）'!$O38+1&lt;=15,IF(CK$16&gt;='様式３（療養者名簿）（⑤の場合）'!$O38,IF(CK$16&lt;='様式３（療養者名簿）（⑤の場合）'!$W38,1,0),0),0)</f>
        <v>0</v>
      </c>
      <c r="CL29" s="139">
        <f>IF(CL$16-'様式３（療養者名簿）（⑤の場合）'!$O38+1&lt;=15,IF(CL$16&gt;='様式３（療養者名簿）（⑤の場合）'!$O38,IF(CL$16&lt;='様式３（療養者名簿）（⑤の場合）'!$W38,1,0),0),0)</f>
        <v>0</v>
      </c>
      <c r="CM29" s="139">
        <f>IF(CM$16-'様式３（療養者名簿）（⑤の場合）'!$O38+1&lt;=15,IF(CM$16&gt;='様式３（療養者名簿）（⑤の場合）'!$O38,IF(CM$16&lt;='様式３（療養者名簿）（⑤の場合）'!$W38,1,0),0),0)</f>
        <v>0</v>
      </c>
      <c r="CN29" s="139">
        <f>IF(CN$16-'様式３（療養者名簿）（⑤の場合）'!$O38+1&lt;=15,IF(CN$16&gt;='様式３（療養者名簿）（⑤の場合）'!$O38,IF(CN$16&lt;='様式３（療養者名簿）（⑤の場合）'!$W38,1,0),0),0)</f>
        <v>0</v>
      </c>
      <c r="CO29" s="139">
        <f>IF(CO$16-'様式３（療養者名簿）（⑤の場合）'!$O38+1&lt;=15,IF(CO$16&gt;='様式３（療養者名簿）（⑤の場合）'!$O38,IF(CO$16&lt;='様式３（療養者名簿）（⑤の場合）'!$W38,1,0),0),0)</f>
        <v>0</v>
      </c>
      <c r="CP29" s="139">
        <f>IF(CP$16-'様式３（療養者名簿）（⑤の場合）'!$O38+1&lt;=15,IF(CP$16&gt;='様式３（療養者名簿）（⑤の場合）'!$O38,IF(CP$16&lt;='様式３（療養者名簿）（⑤の場合）'!$W38,1,0),0),0)</f>
        <v>0</v>
      </c>
      <c r="CQ29" s="139">
        <f>IF(CQ$16-'様式３（療養者名簿）（⑤の場合）'!$O38+1&lt;=15,IF(CQ$16&gt;='様式３（療養者名簿）（⑤の場合）'!$O38,IF(CQ$16&lt;='様式３（療養者名簿）（⑤の場合）'!$W38,1,0),0),0)</f>
        <v>0</v>
      </c>
      <c r="CR29" s="139">
        <f>IF(CR$16-'様式３（療養者名簿）（⑤の場合）'!$O38+1&lt;=15,IF(CR$16&gt;='様式３（療養者名簿）（⑤の場合）'!$O38,IF(CR$16&lt;='様式３（療養者名簿）（⑤の場合）'!$W38,1,0),0),0)</f>
        <v>0</v>
      </c>
      <c r="CS29" s="139">
        <f>IF(CS$16-'様式３（療養者名簿）（⑤の場合）'!$O38+1&lt;=15,IF(CS$16&gt;='様式３（療養者名簿）（⑤の場合）'!$O38,IF(CS$16&lt;='様式３（療養者名簿）（⑤の場合）'!$W38,1,0),0),0)</f>
        <v>0</v>
      </c>
      <c r="CT29" s="139">
        <f>IF(CT$16-'様式３（療養者名簿）（⑤の場合）'!$O38+1&lt;=15,IF(CT$16&gt;='様式３（療養者名簿）（⑤の場合）'!$O38,IF(CT$16&lt;='様式３（療養者名簿）（⑤の場合）'!$W38,1,0),0),0)</f>
        <v>0</v>
      </c>
      <c r="CU29" s="139">
        <f>IF(CU$16-'様式３（療養者名簿）（⑤の場合）'!$O38+1&lt;=15,IF(CU$16&gt;='様式３（療養者名簿）（⑤の場合）'!$O38,IF(CU$16&lt;='様式３（療養者名簿）（⑤の場合）'!$W38,1,0),0),0)</f>
        <v>0</v>
      </c>
      <c r="CV29" s="139">
        <f>IF(CV$16-'様式３（療養者名簿）（⑤の場合）'!$O38+1&lt;=15,IF(CV$16&gt;='様式３（療養者名簿）（⑤の場合）'!$O38,IF(CV$16&lt;='様式３（療養者名簿）（⑤の場合）'!$W38,1,0),0),0)</f>
        <v>0</v>
      </c>
      <c r="CW29" s="139">
        <f>IF(CW$16-'様式３（療養者名簿）（⑤の場合）'!$O38+1&lt;=15,IF(CW$16&gt;='様式３（療養者名簿）（⑤の場合）'!$O38,IF(CW$16&lt;='様式３（療養者名簿）（⑤の場合）'!$W38,1,0),0),0)</f>
        <v>0</v>
      </c>
      <c r="CX29" s="139">
        <f>IF(CX$16-'様式３（療養者名簿）（⑤の場合）'!$O38+1&lt;=15,IF(CX$16&gt;='様式３（療養者名簿）（⑤の場合）'!$O38,IF(CX$16&lt;='様式３（療養者名簿）（⑤の場合）'!$W38,1,0),0),0)</f>
        <v>0</v>
      </c>
      <c r="CY29" s="139">
        <f>IF(CY$16-'様式３（療養者名簿）（⑤の場合）'!$O38+1&lt;=15,IF(CY$16&gt;='様式３（療養者名簿）（⑤の場合）'!$O38,IF(CY$16&lt;='様式３（療養者名簿）（⑤の場合）'!$W38,1,0),0),0)</f>
        <v>0</v>
      </c>
      <c r="CZ29" s="139">
        <f>IF(CZ$16-'様式３（療養者名簿）（⑤の場合）'!$O38+1&lt;=15,IF(CZ$16&gt;='様式３（療養者名簿）（⑤の場合）'!$O38,IF(CZ$16&lt;='様式３（療養者名簿）（⑤の場合）'!$W38,1,0),0),0)</f>
        <v>0</v>
      </c>
      <c r="DA29" s="139">
        <f>IF(DA$16-'様式３（療養者名簿）（⑤の場合）'!$O38+1&lt;=15,IF(DA$16&gt;='様式３（療養者名簿）（⑤の場合）'!$O38,IF(DA$16&lt;='様式３（療養者名簿）（⑤の場合）'!$W38,1,0),0),0)</f>
        <v>0</v>
      </c>
      <c r="DB29" s="139">
        <f>IF(DB$16-'様式３（療養者名簿）（⑤の場合）'!$O38+1&lt;=15,IF(DB$16&gt;='様式３（療養者名簿）（⑤の場合）'!$O38,IF(DB$16&lt;='様式３（療養者名簿）（⑤の場合）'!$W38,1,0),0),0)</f>
        <v>0</v>
      </c>
      <c r="DC29" s="139">
        <f>IF(DC$16-'様式３（療養者名簿）（⑤の場合）'!$O38+1&lt;=15,IF(DC$16&gt;='様式３（療養者名簿）（⑤の場合）'!$O38,IF(DC$16&lt;='様式３（療養者名簿）（⑤の場合）'!$W38,1,0),0),0)</f>
        <v>0</v>
      </c>
      <c r="DD29" s="139">
        <f>IF(DD$16-'様式３（療養者名簿）（⑤の場合）'!$O38+1&lt;=15,IF(DD$16&gt;='様式３（療養者名簿）（⑤の場合）'!$O38,IF(DD$16&lt;='様式３（療養者名簿）（⑤の場合）'!$W38,1,0),0),0)</f>
        <v>0</v>
      </c>
      <c r="DE29" s="139">
        <f>IF(DE$16-'様式３（療養者名簿）（⑤の場合）'!$O38+1&lt;=15,IF(DE$16&gt;='様式３（療養者名簿）（⑤の場合）'!$O38,IF(DE$16&lt;='様式３（療養者名簿）（⑤の場合）'!$W38,1,0),0),0)</f>
        <v>0</v>
      </c>
      <c r="DF29" s="139">
        <f>IF(DF$16-'様式３（療養者名簿）（⑤の場合）'!$O38+1&lt;=15,IF(DF$16&gt;='様式３（療養者名簿）（⑤の場合）'!$O38,IF(DF$16&lt;='様式３（療養者名簿）（⑤の場合）'!$W38,1,0),0),0)</f>
        <v>0</v>
      </c>
      <c r="DG29" s="139">
        <f>IF(DG$16-'様式３（療養者名簿）（⑤の場合）'!$O38+1&lt;=15,IF(DG$16&gt;='様式３（療養者名簿）（⑤の場合）'!$O38,IF(DG$16&lt;='様式３（療養者名簿）（⑤の場合）'!$W38,1,0),0),0)</f>
        <v>0</v>
      </c>
      <c r="DH29" s="139">
        <f>IF(DH$16-'様式３（療養者名簿）（⑤の場合）'!$O38+1&lt;=15,IF(DH$16&gt;='様式３（療養者名簿）（⑤の場合）'!$O38,IF(DH$16&lt;='様式３（療養者名簿）（⑤の場合）'!$W38,1,0),0),0)</f>
        <v>0</v>
      </c>
      <c r="DI29" s="139">
        <f>IF(DI$16-'様式３（療養者名簿）（⑤の場合）'!$O38+1&lt;=15,IF(DI$16&gt;='様式３（療養者名簿）（⑤の場合）'!$O38,IF(DI$16&lt;='様式３（療養者名簿）（⑤の場合）'!$W38,1,0),0),0)</f>
        <v>0</v>
      </c>
      <c r="DJ29" s="139">
        <f>IF(DJ$16-'様式３（療養者名簿）（⑤の場合）'!$O38+1&lt;=15,IF(DJ$16&gt;='様式３（療養者名簿）（⑤の場合）'!$O38,IF(DJ$16&lt;='様式３（療養者名簿）（⑤の場合）'!$W38,1,0),0),0)</f>
        <v>0</v>
      </c>
      <c r="DK29" s="139">
        <f>IF(DK$16-'様式３（療養者名簿）（⑤の場合）'!$O38+1&lt;=15,IF(DK$16&gt;='様式３（療養者名簿）（⑤の場合）'!$O38,IF(DK$16&lt;='様式３（療養者名簿）（⑤の場合）'!$W38,1,0),0),0)</f>
        <v>0</v>
      </c>
      <c r="DL29" s="139">
        <f>IF(DL$16-'様式３（療養者名簿）（⑤の場合）'!$O38+1&lt;=15,IF(DL$16&gt;='様式３（療養者名簿）（⑤の場合）'!$O38,IF(DL$16&lt;='様式３（療養者名簿）（⑤の場合）'!$W38,1,0),0),0)</f>
        <v>0</v>
      </c>
      <c r="DM29" s="139">
        <f>IF(DM$16-'様式３（療養者名簿）（⑤の場合）'!$O38+1&lt;=15,IF(DM$16&gt;='様式３（療養者名簿）（⑤の場合）'!$O38,IF(DM$16&lt;='様式３（療養者名簿）（⑤の場合）'!$W38,1,0),0),0)</f>
        <v>0</v>
      </c>
      <c r="DN29" s="139">
        <f>IF(DN$16-'様式３（療養者名簿）（⑤の場合）'!$O38+1&lt;=15,IF(DN$16&gt;='様式３（療養者名簿）（⑤の場合）'!$O38,IF(DN$16&lt;='様式３（療養者名簿）（⑤の場合）'!$W38,1,0),0),0)</f>
        <v>0</v>
      </c>
      <c r="DO29" s="139">
        <f>IF(DO$16-'様式３（療養者名簿）（⑤の場合）'!$O38+1&lt;=15,IF(DO$16&gt;='様式３（療養者名簿）（⑤の場合）'!$O38,IF(DO$16&lt;='様式３（療養者名簿）（⑤の場合）'!$W38,1,0),0),0)</f>
        <v>0</v>
      </c>
      <c r="DP29" s="139">
        <f>IF(DP$16-'様式３（療養者名簿）（⑤の場合）'!$O38+1&lt;=15,IF(DP$16&gt;='様式３（療養者名簿）（⑤の場合）'!$O38,IF(DP$16&lt;='様式３（療養者名簿）（⑤の場合）'!$W38,1,0),0),0)</f>
        <v>0</v>
      </c>
      <c r="DQ29" s="139">
        <f>IF(DQ$16-'様式３（療養者名簿）（⑤の場合）'!$O38+1&lt;=15,IF(DQ$16&gt;='様式３（療養者名簿）（⑤の場合）'!$O38,IF(DQ$16&lt;='様式３（療養者名簿）（⑤の場合）'!$W38,1,0),0),0)</f>
        <v>0</v>
      </c>
      <c r="DR29" s="139">
        <f>IF(DR$16-'様式３（療養者名簿）（⑤の場合）'!$O38+1&lt;=15,IF(DR$16&gt;='様式３（療養者名簿）（⑤の場合）'!$O38,IF(DR$16&lt;='様式３（療養者名簿）（⑤の場合）'!$W38,1,0),0),0)</f>
        <v>0</v>
      </c>
      <c r="DS29" s="139">
        <f>IF(DS$16-'様式３（療養者名簿）（⑤の場合）'!$O38+1&lt;=15,IF(DS$16&gt;='様式３（療養者名簿）（⑤の場合）'!$O38,IF(DS$16&lt;='様式３（療養者名簿）（⑤の場合）'!$W38,1,0),0),0)</f>
        <v>0</v>
      </c>
      <c r="DT29" s="139">
        <f>IF(DT$16-'様式３（療養者名簿）（⑤の場合）'!$O38+1&lt;=15,IF(DT$16&gt;='様式３（療養者名簿）（⑤の場合）'!$O38,IF(DT$16&lt;='様式３（療養者名簿）（⑤の場合）'!$W38,1,0),0),0)</f>
        <v>0</v>
      </c>
      <c r="DU29" s="139">
        <f>IF(DU$16-'様式３（療養者名簿）（⑤の場合）'!$O38+1&lt;=15,IF(DU$16&gt;='様式３（療養者名簿）（⑤の場合）'!$O38,IF(DU$16&lt;='様式３（療養者名簿）（⑤の場合）'!$W38,1,0),0),0)</f>
        <v>0</v>
      </c>
      <c r="DV29" s="139">
        <f>IF(DV$16-'様式３（療養者名簿）（⑤の場合）'!$O38+1&lt;=15,IF(DV$16&gt;='様式３（療養者名簿）（⑤の場合）'!$O38,IF(DV$16&lt;='様式３（療養者名簿）（⑤の場合）'!$W38,1,0),0),0)</f>
        <v>0</v>
      </c>
      <c r="DW29" s="139">
        <f>IF(DW$16-'様式３（療養者名簿）（⑤の場合）'!$O38+1&lt;=15,IF(DW$16&gt;='様式３（療養者名簿）（⑤の場合）'!$O38,IF(DW$16&lt;='様式３（療養者名簿）（⑤の場合）'!$W38,1,0),0),0)</f>
        <v>0</v>
      </c>
      <c r="DX29" s="139">
        <f>IF(DX$16-'様式３（療養者名簿）（⑤の場合）'!$O38+1&lt;=15,IF(DX$16&gt;='様式３（療養者名簿）（⑤の場合）'!$O38,IF(DX$16&lt;='様式３（療養者名簿）（⑤の場合）'!$W38,1,0),0),0)</f>
        <v>0</v>
      </c>
      <c r="DY29" s="139">
        <f>IF(DY$16-'様式３（療養者名簿）（⑤の場合）'!$O38+1&lt;=15,IF(DY$16&gt;='様式３（療養者名簿）（⑤の場合）'!$O38,IF(DY$16&lt;='様式３（療養者名簿）（⑤の場合）'!$W38,1,0),0),0)</f>
        <v>0</v>
      </c>
      <c r="DZ29" s="139">
        <f>IF(DZ$16-'様式３（療養者名簿）（⑤の場合）'!$O38+1&lt;=15,IF(DZ$16&gt;='様式３（療養者名簿）（⑤の場合）'!$O38,IF(DZ$16&lt;='様式３（療養者名簿）（⑤の場合）'!$W38,1,0),0),0)</f>
        <v>0</v>
      </c>
      <c r="EA29" s="139">
        <f>IF(EA$16-'様式３（療養者名簿）（⑤の場合）'!$O38+1&lt;=15,IF(EA$16&gt;='様式３（療養者名簿）（⑤の場合）'!$O38,IF(EA$16&lt;='様式３（療養者名簿）（⑤の場合）'!$W38,1,0),0),0)</f>
        <v>0</v>
      </c>
      <c r="EB29" s="139">
        <f>IF(EB$16-'様式３（療養者名簿）（⑤の場合）'!$O38+1&lt;=15,IF(EB$16&gt;='様式３（療養者名簿）（⑤の場合）'!$O38,IF(EB$16&lt;='様式３（療養者名簿）（⑤の場合）'!$W38,1,0),0),0)</f>
        <v>0</v>
      </c>
      <c r="EC29" s="139">
        <f>IF(EC$16-'様式３（療養者名簿）（⑤の場合）'!$O38+1&lt;=15,IF(EC$16&gt;='様式３（療養者名簿）（⑤の場合）'!$O38,IF(EC$16&lt;='様式３（療養者名簿）（⑤の場合）'!$W38,1,0),0),0)</f>
        <v>0</v>
      </c>
      <c r="ED29" s="139">
        <f>IF(ED$16-'様式３（療養者名簿）（⑤の場合）'!$O38+1&lt;=15,IF(ED$16&gt;='様式３（療養者名簿）（⑤の場合）'!$O38,IF(ED$16&lt;='様式３（療養者名簿）（⑤の場合）'!$W38,1,0),0),0)</f>
        <v>0</v>
      </c>
      <c r="EE29" s="139">
        <f>IF(EE$16-'様式３（療養者名簿）（⑤の場合）'!$O38+1&lt;=15,IF(EE$16&gt;='様式３（療養者名簿）（⑤の場合）'!$O38,IF(EE$16&lt;='様式３（療養者名簿）（⑤の場合）'!$W38,1,0),0),0)</f>
        <v>0</v>
      </c>
      <c r="EF29" s="139">
        <f>IF(EF$16-'様式３（療養者名簿）（⑤の場合）'!$O38+1&lt;=15,IF(EF$16&gt;='様式３（療養者名簿）（⑤の場合）'!$O38,IF(EF$16&lt;='様式３（療養者名簿）（⑤の場合）'!$W38,1,0),0),0)</f>
        <v>0</v>
      </c>
      <c r="EG29" s="139">
        <f>IF(EG$16-'様式３（療養者名簿）（⑤の場合）'!$O38+1&lt;=15,IF(EG$16&gt;='様式３（療養者名簿）（⑤の場合）'!$O38,IF(EG$16&lt;='様式３（療養者名簿）（⑤の場合）'!$W38,1,0),0),0)</f>
        <v>0</v>
      </c>
      <c r="EH29" s="139">
        <f>IF(EH$16-'様式３（療養者名簿）（⑤の場合）'!$O38+1&lt;=15,IF(EH$16&gt;='様式３（療養者名簿）（⑤の場合）'!$O38,IF(EH$16&lt;='様式３（療養者名簿）（⑤の場合）'!$W38,1,0),0),0)</f>
        <v>0</v>
      </c>
      <c r="EI29" s="139">
        <f>IF(EI$16-'様式３（療養者名簿）（⑤の場合）'!$O38+1&lt;=15,IF(EI$16&gt;='様式３（療養者名簿）（⑤の場合）'!$O38,IF(EI$16&lt;='様式３（療養者名簿）（⑤の場合）'!$W38,1,0),0),0)</f>
        <v>0</v>
      </c>
      <c r="EJ29" s="139">
        <f>IF(EJ$16-'様式３（療養者名簿）（⑤の場合）'!$O38+1&lt;=15,IF(EJ$16&gt;='様式３（療養者名簿）（⑤の場合）'!$O38,IF(EJ$16&lt;='様式３（療養者名簿）（⑤の場合）'!$W38,1,0),0),0)</f>
        <v>0</v>
      </c>
      <c r="EK29" s="139">
        <f>IF(EK$16-'様式３（療養者名簿）（⑤の場合）'!$O38+1&lt;=15,IF(EK$16&gt;='様式３（療養者名簿）（⑤の場合）'!$O38,IF(EK$16&lt;='様式３（療養者名簿）（⑤の場合）'!$W38,1,0),0),0)</f>
        <v>0</v>
      </c>
      <c r="EL29" s="139">
        <f>IF(EL$16-'様式３（療養者名簿）（⑤の場合）'!$O38+1&lt;=15,IF(EL$16&gt;='様式３（療養者名簿）（⑤の場合）'!$O38,IF(EL$16&lt;='様式３（療養者名簿）（⑤の場合）'!$W38,1,0),0),0)</f>
        <v>0</v>
      </c>
      <c r="EM29" s="139">
        <f>IF(EM$16-'様式３（療養者名簿）（⑤の場合）'!$O38+1&lt;=15,IF(EM$16&gt;='様式３（療養者名簿）（⑤の場合）'!$O38,IF(EM$16&lt;='様式３（療養者名簿）（⑤の場合）'!$W38,1,0),0),0)</f>
        <v>0</v>
      </c>
      <c r="EN29" s="139">
        <f>IF(EN$16-'様式３（療養者名簿）（⑤の場合）'!$O38+1&lt;=15,IF(EN$16&gt;='様式３（療養者名簿）（⑤の場合）'!$O38,IF(EN$16&lt;='様式３（療養者名簿）（⑤の場合）'!$W38,1,0),0),0)</f>
        <v>0</v>
      </c>
      <c r="EO29" s="139">
        <f>IF(EO$16-'様式３（療養者名簿）（⑤の場合）'!$O38+1&lt;=15,IF(EO$16&gt;='様式３（療養者名簿）（⑤の場合）'!$O38,IF(EO$16&lt;='様式３（療養者名簿）（⑤の場合）'!$W38,1,0),0),0)</f>
        <v>0</v>
      </c>
      <c r="EP29" s="139">
        <f>IF(EP$16-'様式３（療養者名簿）（⑤の場合）'!$O38+1&lt;=15,IF(EP$16&gt;='様式３（療養者名簿）（⑤の場合）'!$O38,IF(EP$16&lt;='様式３（療養者名簿）（⑤の場合）'!$W38,1,0),0),0)</f>
        <v>0</v>
      </c>
      <c r="EQ29" s="139">
        <f>IF(EQ$16-'様式３（療養者名簿）（⑤の場合）'!$O38+1&lt;=15,IF(EQ$16&gt;='様式３（療養者名簿）（⑤の場合）'!$O38,IF(EQ$16&lt;='様式３（療養者名簿）（⑤の場合）'!$W38,1,0),0),0)</f>
        <v>0</v>
      </c>
      <c r="ER29" s="139">
        <f>IF(ER$16-'様式３（療養者名簿）（⑤の場合）'!$O38+1&lt;=15,IF(ER$16&gt;='様式３（療養者名簿）（⑤の場合）'!$O38,IF(ER$16&lt;='様式３（療養者名簿）（⑤の場合）'!$W38,1,0),0),0)</f>
        <v>0</v>
      </c>
      <c r="ES29" s="139">
        <f>IF(ES$16-'様式３（療養者名簿）（⑤の場合）'!$O38+1&lt;=15,IF(ES$16&gt;='様式３（療養者名簿）（⑤の場合）'!$O38,IF(ES$16&lt;='様式３（療養者名簿）（⑤の場合）'!$W38,1,0),0),0)</f>
        <v>0</v>
      </c>
      <c r="ET29" s="139">
        <f>IF(ET$16-'様式３（療養者名簿）（⑤の場合）'!$O38+1&lt;=15,IF(ET$16&gt;='様式３（療養者名簿）（⑤の場合）'!$O38,IF(ET$16&lt;='様式３（療養者名簿）（⑤の場合）'!$W38,1,0),0),0)</f>
        <v>0</v>
      </c>
      <c r="EU29" s="139">
        <f>IF(EU$16-'様式３（療養者名簿）（⑤の場合）'!$O38+1&lt;=15,IF(EU$16&gt;='様式３（療養者名簿）（⑤の場合）'!$O38,IF(EU$16&lt;='様式３（療養者名簿）（⑤の場合）'!$W38,1,0),0),0)</f>
        <v>0</v>
      </c>
      <c r="EV29" s="139">
        <f>IF(EV$16-'様式３（療養者名簿）（⑤の場合）'!$O38+1&lt;=15,IF(EV$16&gt;='様式３（療養者名簿）（⑤の場合）'!$O38,IF(EV$16&lt;='様式３（療養者名簿）（⑤の場合）'!$W38,1,0),0),0)</f>
        <v>0</v>
      </c>
      <c r="EW29" s="139">
        <f>IF(EW$16-'様式３（療養者名簿）（⑤の場合）'!$O38+1&lt;=15,IF(EW$16&gt;='様式３（療養者名簿）（⑤の場合）'!$O38,IF(EW$16&lt;='様式３（療養者名簿）（⑤の場合）'!$W38,1,0),0),0)</f>
        <v>0</v>
      </c>
      <c r="EX29" s="139">
        <f>IF(EX$16-'様式３（療養者名簿）（⑤の場合）'!$O38+1&lt;=15,IF(EX$16&gt;='様式３（療養者名簿）（⑤の場合）'!$O38,IF(EX$16&lt;='様式３（療養者名簿）（⑤の場合）'!$W38,1,0),0),0)</f>
        <v>0</v>
      </c>
      <c r="EY29" s="139">
        <f>IF(EY$16-'様式３（療養者名簿）（⑤の場合）'!$O38+1&lt;=15,IF(EY$16&gt;='様式３（療養者名簿）（⑤の場合）'!$O38,IF(EY$16&lt;='様式３（療養者名簿）（⑤の場合）'!$W38,1,0),0),0)</f>
        <v>0</v>
      </c>
      <c r="EZ29" s="139">
        <f>IF(EZ$16-'様式３（療養者名簿）（⑤の場合）'!$O38+1&lt;=15,IF(EZ$16&gt;='様式３（療養者名簿）（⑤の場合）'!$O38,IF(EZ$16&lt;='様式３（療養者名簿）（⑤の場合）'!$W38,1,0),0),0)</f>
        <v>0</v>
      </c>
      <c r="FA29" s="139">
        <f>IF(FA$16-'様式３（療養者名簿）（⑤の場合）'!$O38+1&lt;=15,IF(FA$16&gt;='様式３（療養者名簿）（⑤の場合）'!$O38,IF(FA$16&lt;='様式３（療養者名簿）（⑤の場合）'!$W38,1,0),0),0)</f>
        <v>0</v>
      </c>
      <c r="FB29" s="139">
        <f>IF(FB$16-'様式３（療養者名簿）（⑤の場合）'!$O38+1&lt;=15,IF(FB$16&gt;='様式３（療養者名簿）（⑤の場合）'!$O38,IF(FB$16&lt;='様式３（療養者名簿）（⑤の場合）'!$W38,1,0),0),0)</f>
        <v>0</v>
      </c>
      <c r="FC29" s="139">
        <f>IF(FC$16-'様式３（療養者名簿）（⑤の場合）'!$O38+1&lt;=15,IF(FC$16&gt;='様式３（療養者名簿）（⑤の場合）'!$O38,IF(FC$16&lt;='様式３（療養者名簿）（⑤の場合）'!$W38,1,0),0),0)</f>
        <v>0</v>
      </c>
      <c r="FD29" s="139">
        <f>IF(FD$16-'様式３（療養者名簿）（⑤の場合）'!$O38+1&lt;=15,IF(FD$16&gt;='様式３（療養者名簿）（⑤の場合）'!$O38,IF(FD$16&lt;='様式３（療養者名簿）（⑤の場合）'!$W38,1,0),0),0)</f>
        <v>0</v>
      </c>
      <c r="FE29" s="139">
        <f>IF(FE$16-'様式３（療養者名簿）（⑤の場合）'!$O38+1&lt;=15,IF(FE$16&gt;='様式３（療養者名簿）（⑤の場合）'!$O38,IF(FE$16&lt;='様式３（療養者名簿）（⑤の場合）'!$W38,1,0),0),0)</f>
        <v>0</v>
      </c>
      <c r="FF29" s="139">
        <f>IF(FF$16-'様式３（療養者名簿）（⑤の場合）'!$O38+1&lt;=15,IF(FF$16&gt;='様式３（療養者名簿）（⑤の場合）'!$O38,IF(FF$16&lt;='様式３（療養者名簿）（⑤の場合）'!$W38,1,0),0),0)</f>
        <v>0</v>
      </c>
      <c r="FG29" s="139">
        <f>IF(FG$16-'様式３（療養者名簿）（⑤の場合）'!$O38+1&lt;=15,IF(FG$16&gt;='様式３（療養者名簿）（⑤の場合）'!$O38,IF(FG$16&lt;='様式３（療養者名簿）（⑤の場合）'!$W38,1,0),0),0)</f>
        <v>0</v>
      </c>
      <c r="FH29" s="139">
        <f>IF(FH$16-'様式３（療養者名簿）（⑤の場合）'!$O38+1&lt;=15,IF(FH$16&gt;='様式３（療養者名簿）（⑤の場合）'!$O38,IF(FH$16&lt;='様式３（療養者名簿）（⑤の場合）'!$W38,1,0),0),0)</f>
        <v>0</v>
      </c>
      <c r="FI29" s="139">
        <f>IF(FI$16-'様式３（療養者名簿）（⑤の場合）'!$O38+1&lt;=15,IF(FI$16&gt;='様式３（療養者名簿）（⑤の場合）'!$O38,IF(FI$16&lt;='様式３（療養者名簿）（⑤の場合）'!$W38,1,0),0),0)</f>
        <v>0</v>
      </c>
      <c r="FJ29" s="139">
        <f>IF(FJ$16-'様式３（療養者名簿）（⑤の場合）'!$O38+1&lt;=15,IF(FJ$16&gt;='様式３（療養者名簿）（⑤の場合）'!$O38,IF(FJ$16&lt;='様式３（療養者名簿）（⑤の場合）'!$W38,1,0),0),0)</f>
        <v>0</v>
      </c>
      <c r="FK29" s="139">
        <f>IF(FK$16-'様式３（療養者名簿）（⑤の場合）'!$O38+1&lt;=15,IF(FK$16&gt;='様式３（療養者名簿）（⑤の場合）'!$O38,IF(FK$16&lt;='様式３（療養者名簿）（⑤の場合）'!$W38,1,0),0),0)</f>
        <v>0</v>
      </c>
      <c r="FL29" s="139">
        <f>IF(FL$16-'様式３（療養者名簿）（⑤の場合）'!$O38+1&lt;=15,IF(FL$16&gt;='様式３（療養者名簿）（⑤の場合）'!$O38,IF(FL$16&lt;='様式３（療養者名簿）（⑤の場合）'!$W38,1,0),0),0)</f>
        <v>0</v>
      </c>
      <c r="FM29" s="139">
        <f>IF(FM$16-'様式３（療養者名簿）（⑤の場合）'!$O38+1&lt;=15,IF(FM$16&gt;='様式３（療養者名簿）（⑤の場合）'!$O38,IF(FM$16&lt;='様式３（療養者名簿）（⑤の場合）'!$W38,1,0),0),0)</f>
        <v>0</v>
      </c>
      <c r="FN29" s="139">
        <f>IF(FN$16-'様式３（療養者名簿）（⑤の場合）'!$O38+1&lt;=15,IF(FN$16&gt;='様式３（療養者名簿）（⑤の場合）'!$O38,IF(FN$16&lt;='様式３（療養者名簿）（⑤の場合）'!$W38,1,0),0),0)</f>
        <v>0</v>
      </c>
      <c r="FO29" s="139">
        <f>IF(FO$16-'様式３（療養者名簿）（⑤の場合）'!$O38+1&lt;=15,IF(FO$16&gt;='様式３（療養者名簿）（⑤の場合）'!$O38,IF(FO$16&lt;='様式３（療養者名簿）（⑤の場合）'!$W38,1,0),0),0)</f>
        <v>0</v>
      </c>
      <c r="FP29" s="139">
        <f>IF(FP$16-'様式３（療養者名簿）（⑤の場合）'!$O38+1&lt;=15,IF(FP$16&gt;='様式３（療養者名簿）（⑤の場合）'!$O38,IF(FP$16&lt;='様式３（療養者名簿）（⑤の場合）'!$W38,1,0),0),0)</f>
        <v>0</v>
      </c>
      <c r="FQ29" s="139">
        <f>IF(FQ$16-'様式３（療養者名簿）（⑤の場合）'!$O38+1&lt;=15,IF(FQ$16&gt;='様式３（療養者名簿）（⑤の場合）'!$O38,IF(FQ$16&lt;='様式３（療養者名簿）（⑤の場合）'!$W38,1,0),0),0)</f>
        <v>0</v>
      </c>
      <c r="FR29" s="139">
        <f>IF(FR$16-'様式３（療養者名簿）（⑤の場合）'!$O38+1&lt;=15,IF(FR$16&gt;='様式３（療養者名簿）（⑤の場合）'!$O38,IF(FR$16&lt;='様式３（療養者名簿）（⑤の場合）'!$W38,1,0),0),0)</f>
        <v>0</v>
      </c>
      <c r="FS29" s="139">
        <f>IF(FS$16-'様式３（療養者名簿）（⑤の場合）'!$O38+1&lt;=15,IF(FS$16&gt;='様式３（療養者名簿）（⑤の場合）'!$O38,IF(FS$16&lt;='様式３（療養者名簿）（⑤の場合）'!$W38,1,0),0),0)</f>
        <v>0</v>
      </c>
      <c r="FT29" s="139">
        <f>IF(FT$16-'様式３（療養者名簿）（⑤の場合）'!$O38+1&lt;=15,IF(FT$16&gt;='様式３（療養者名簿）（⑤の場合）'!$O38,IF(FT$16&lt;='様式３（療養者名簿）（⑤の場合）'!$W38,1,0),0),0)</f>
        <v>0</v>
      </c>
      <c r="FU29" s="139">
        <f>IF(FU$16-'様式３（療養者名簿）（⑤の場合）'!$O38+1&lt;=15,IF(FU$16&gt;='様式３（療養者名簿）（⑤の場合）'!$O38,IF(FU$16&lt;='様式３（療養者名簿）（⑤の場合）'!$W38,1,0),0),0)</f>
        <v>0</v>
      </c>
      <c r="FV29" s="139">
        <f>IF(FV$16-'様式３（療養者名簿）（⑤の場合）'!$O38+1&lt;=15,IF(FV$16&gt;='様式３（療養者名簿）（⑤の場合）'!$O38,IF(FV$16&lt;='様式３（療養者名簿）（⑤の場合）'!$W38,1,0),0),0)</f>
        <v>0</v>
      </c>
      <c r="FW29" s="139">
        <f>IF(FW$16-'様式３（療養者名簿）（⑤の場合）'!$O38+1&lt;=15,IF(FW$16&gt;='様式３（療養者名簿）（⑤の場合）'!$O38,IF(FW$16&lt;='様式３（療養者名簿）（⑤の場合）'!$W38,1,0),0),0)</f>
        <v>0</v>
      </c>
      <c r="FX29" s="139">
        <f>IF(FX$16-'様式３（療養者名簿）（⑤の場合）'!$O38+1&lt;=15,IF(FX$16&gt;='様式３（療養者名簿）（⑤の場合）'!$O38,IF(FX$16&lt;='様式３（療養者名簿）（⑤の場合）'!$W38,1,0),0),0)</f>
        <v>0</v>
      </c>
      <c r="FY29" s="139">
        <f>IF(FY$16-'様式３（療養者名簿）（⑤の場合）'!$O38+1&lt;=15,IF(FY$16&gt;='様式３（療養者名簿）（⑤の場合）'!$O38,IF(FY$16&lt;='様式３（療養者名簿）（⑤の場合）'!$W38,1,0),0),0)</f>
        <v>0</v>
      </c>
      <c r="FZ29" s="139">
        <f>IF(FZ$16-'様式３（療養者名簿）（⑤の場合）'!$O38+1&lt;=15,IF(FZ$16&gt;='様式３（療養者名簿）（⑤の場合）'!$O38,IF(FZ$16&lt;='様式３（療養者名簿）（⑤の場合）'!$W38,1,0),0),0)</f>
        <v>0</v>
      </c>
      <c r="GA29" s="139">
        <f>IF(GA$16-'様式３（療養者名簿）（⑤の場合）'!$O38+1&lt;=15,IF(GA$16&gt;='様式３（療養者名簿）（⑤の場合）'!$O38,IF(GA$16&lt;='様式３（療養者名簿）（⑤の場合）'!$W38,1,0),0),0)</f>
        <v>0</v>
      </c>
      <c r="GB29" s="139">
        <f>IF(GB$16-'様式３（療養者名簿）（⑤の場合）'!$O38+1&lt;=15,IF(GB$16&gt;='様式３（療養者名簿）（⑤の場合）'!$O38,IF(GB$16&lt;='様式３（療養者名簿）（⑤の場合）'!$W38,1,0),0),0)</f>
        <v>0</v>
      </c>
      <c r="GC29" s="139">
        <f>IF(GC$16-'様式３（療養者名簿）（⑤の場合）'!$O38+1&lt;=15,IF(GC$16&gt;='様式３（療養者名簿）（⑤の場合）'!$O38,IF(GC$16&lt;='様式３（療養者名簿）（⑤の場合）'!$W38,1,0),0),0)</f>
        <v>0</v>
      </c>
      <c r="GD29" s="139">
        <f>IF(GD$16-'様式３（療養者名簿）（⑤の場合）'!$O38+1&lt;=15,IF(GD$16&gt;='様式３（療養者名簿）（⑤の場合）'!$O38,IF(GD$16&lt;='様式３（療養者名簿）（⑤の場合）'!$W38,1,0),0),0)</f>
        <v>0</v>
      </c>
      <c r="GE29" s="139">
        <f>IF(GE$16-'様式３（療養者名簿）（⑤の場合）'!$O38+1&lt;=15,IF(GE$16&gt;='様式３（療養者名簿）（⑤の場合）'!$O38,IF(GE$16&lt;='様式３（療養者名簿）（⑤の場合）'!$W38,1,0),0),0)</f>
        <v>0</v>
      </c>
      <c r="GF29" s="139">
        <f>IF(GF$16-'様式３（療養者名簿）（⑤の場合）'!$O38+1&lt;=15,IF(GF$16&gt;='様式３（療養者名簿）（⑤の場合）'!$O38,IF(GF$16&lt;='様式３（療養者名簿）（⑤の場合）'!$W38,1,0),0),0)</f>
        <v>0</v>
      </c>
      <c r="GG29" s="139">
        <f>IF(GG$16-'様式３（療養者名簿）（⑤の場合）'!$O38+1&lt;=15,IF(GG$16&gt;='様式３（療養者名簿）（⑤の場合）'!$O38,IF(GG$16&lt;='様式３（療養者名簿）（⑤の場合）'!$W38,1,0),0),0)</f>
        <v>0</v>
      </c>
      <c r="GH29" s="139">
        <f>IF(GH$16-'様式３（療養者名簿）（⑤の場合）'!$O38+1&lt;=15,IF(GH$16&gt;='様式３（療養者名簿）（⑤の場合）'!$O38,IF(GH$16&lt;='様式３（療養者名簿）（⑤の場合）'!$W38,1,0),0),0)</f>
        <v>0</v>
      </c>
      <c r="GI29" s="139">
        <f>IF(GI$16-'様式３（療養者名簿）（⑤の場合）'!$O38+1&lt;=15,IF(GI$16&gt;='様式３（療養者名簿）（⑤の場合）'!$O38,IF(GI$16&lt;='様式３（療養者名簿）（⑤の場合）'!$W38,1,0),0),0)</f>
        <v>0</v>
      </c>
      <c r="GJ29" s="139">
        <f>IF(GJ$16-'様式３（療養者名簿）（⑤の場合）'!$O38+1&lt;=15,IF(GJ$16&gt;='様式３（療養者名簿）（⑤の場合）'!$O38,IF(GJ$16&lt;='様式３（療養者名簿）（⑤の場合）'!$W38,1,0),0),0)</f>
        <v>0</v>
      </c>
      <c r="GK29" s="139">
        <f>IF(GK$16-'様式３（療養者名簿）（⑤の場合）'!$O38+1&lt;=15,IF(GK$16&gt;='様式３（療養者名簿）（⑤の場合）'!$O38,IF(GK$16&lt;='様式３（療養者名簿）（⑤の場合）'!$W38,1,0),0),0)</f>
        <v>0</v>
      </c>
      <c r="GL29" s="139">
        <f>IF(GL$16-'様式３（療養者名簿）（⑤の場合）'!$O38+1&lt;=15,IF(GL$16&gt;='様式３（療養者名簿）（⑤の場合）'!$O38,IF(GL$16&lt;='様式３（療養者名簿）（⑤の場合）'!$W38,1,0),0),0)</f>
        <v>0</v>
      </c>
      <c r="GM29" s="139">
        <f>IF(GM$16-'様式３（療養者名簿）（⑤の場合）'!$O38+1&lt;=15,IF(GM$16&gt;='様式３（療養者名簿）（⑤の場合）'!$O38,IF(GM$16&lt;='様式３（療養者名簿）（⑤の場合）'!$W38,1,0),0),0)</f>
        <v>0</v>
      </c>
      <c r="GN29" s="139">
        <f>IF(GN$16-'様式３（療養者名簿）（⑤の場合）'!$O38+1&lt;=15,IF(GN$16&gt;='様式３（療養者名簿）（⑤の場合）'!$O38,IF(GN$16&lt;='様式３（療養者名簿）（⑤の場合）'!$W38,1,0),0),0)</f>
        <v>0</v>
      </c>
      <c r="GO29" s="139">
        <f>IF(GO$16-'様式３（療養者名簿）（⑤の場合）'!$O38+1&lt;=15,IF(GO$16&gt;='様式３（療養者名簿）（⑤の場合）'!$O38,IF(GO$16&lt;='様式３（療養者名簿）（⑤の場合）'!$W38,1,0),0),0)</f>
        <v>0</v>
      </c>
      <c r="GP29" s="139">
        <f>IF(GP$16-'様式３（療養者名簿）（⑤の場合）'!$O38+1&lt;=15,IF(GP$16&gt;='様式３（療養者名簿）（⑤の場合）'!$O38,IF(GP$16&lt;='様式３（療養者名簿）（⑤の場合）'!$W38,1,0),0),0)</f>
        <v>0</v>
      </c>
      <c r="GQ29" s="139">
        <f>IF(GQ$16-'様式３（療養者名簿）（⑤の場合）'!$O38+1&lt;=15,IF(GQ$16&gt;='様式３（療養者名簿）（⑤の場合）'!$O38,IF(GQ$16&lt;='様式３（療養者名簿）（⑤の場合）'!$W38,1,0),0),0)</f>
        <v>0</v>
      </c>
      <c r="GR29" s="139">
        <f>IF(GR$16-'様式３（療養者名簿）（⑤の場合）'!$O38+1&lt;=15,IF(GR$16&gt;='様式３（療養者名簿）（⑤の場合）'!$O38,IF(GR$16&lt;='様式３（療養者名簿）（⑤の場合）'!$W38,1,0),0),0)</f>
        <v>0</v>
      </c>
      <c r="GS29" s="139">
        <f>IF(GS$16-'様式３（療養者名簿）（⑤の場合）'!$O38+1&lt;=15,IF(GS$16&gt;='様式３（療養者名簿）（⑤の場合）'!$O38,IF(GS$16&lt;='様式３（療養者名簿）（⑤の場合）'!$W38,1,0),0),0)</f>
        <v>0</v>
      </c>
      <c r="GT29" s="139">
        <f>IF(GT$16-'様式３（療養者名簿）（⑤の場合）'!$O38+1&lt;=15,IF(GT$16&gt;='様式３（療養者名簿）（⑤の場合）'!$O38,IF(GT$16&lt;='様式３（療養者名簿）（⑤の場合）'!$W38,1,0),0),0)</f>
        <v>0</v>
      </c>
      <c r="GU29" s="139">
        <f>IF(GU$16-'様式３（療養者名簿）（⑤の場合）'!$O38+1&lt;=15,IF(GU$16&gt;='様式３（療養者名簿）（⑤の場合）'!$O38,IF(GU$16&lt;='様式３（療養者名簿）（⑤の場合）'!$W38,1,0),0),0)</f>
        <v>0</v>
      </c>
      <c r="GV29" s="139">
        <f>IF(GV$16-'様式３（療養者名簿）（⑤の場合）'!$O38+1&lt;=15,IF(GV$16&gt;='様式３（療養者名簿）（⑤の場合）'!$O38,IF(GV$16&lt;='様式３（療養者名簿）（⑤の場合）'!$W38,1,0),0),0)</f>
        <v>0</v>
      </c>
      <c r="GW29" s="139">
        <f>IF(GW$16-'様式３（療養者名簿）（⑤の場合）'!$O38+1&lt;=15,IF(GW$16&gt;='様式３（療養者名簿）（⑤の場合）'!$O38,IF(GW$16&lt;='様式３（療養者名簿）（⑤の場合）'!$W38,1,0),0),0)</f>
        <v>0</v>
      </c>
      <c r="GX29" s="139">
        <f>IF(GX$16-'様式３（療養者名簿）（⑤の場合）'!$O38+1&lt;=15,IF(GX$16&gt;='様式３（療養者名簿）（⑤の場合）'!$O38,IF(GX$16&lt;='様式３（療養者名簿）（⑤の場合）'!$W38,1,0),0),0)</f>
        <v>0</v>
      </c>
      <c r="GY29" s="139">
        <f>IF(GY$16-'様式３（療養者名簿）（⑤の場合）'!$O38+1&lt;=15,IF(GY$16&gt;='様式３（療養者名簿）（⑤の場合）'!$O38,IF(GY$16&lt;='様式３（療養者名簿）（⑤の場合）'!$W38,1,0),0),0)</f>
        <v>0</v>
      </c>
      <c r="GZ29" s="139">
        <f>IF(GZ$16-'様式３（療養者名簿）（⑤の場合）'!$O38+1&lt;=15,IF(GZ$16&gt;='様式３（療養者名簿）（⑤の場合）'!$O38,IF(GZ$16&lt;='様式３（療養者名簿）（⑤の場合）'!$W38,1,0),0),0)</f>
        <v>0</v>
      </c>
      <c r="HA29" s="139">
        <f>IF(HA$16-'様式３（療養者名簿）（⑤の場合）'!$O38+1&lt;=15,IF(HA$16&gt;='様式３（療養者名簿）（⑤の場合）'!$O38,IF(HA$16&lt;='様式３（療養者名簿）（⑤の場合）'!$W38,1,0),0),0)</f>
        <v>0</v>
      </c>
      <c r="HB29" s="139">
        <f>IF(HB$16-'様式３（療養者名簿）（⑤の場合）'!$O38+1&lt;=15,IF(HB$16&gt;='様式３（療養者名簿）（⑤の場合）'!$O38,IF(HB$16&lt;='様式３（療養者名簿）（⑤の場合）'!$W38,1,0),0),0)</f>
        <v>0</v>
      </c>
      <c r="HC29" s="139">
        <f>IF(HC$16-'様式３（療養者名簿）（⑤の場合）'!$O38+1&lt;=15,IF(HC$16&gt;='様式３（療養者名簿）（⑤の場合）'!$O38,IF(HC$16&lt;='様式３（療養者名簿）（⑤の場合）'!$W38,1,0),0),0)</f>
        <v>0</v>
      </c>
      <c r="HD29" s="139">
        <f>IF(HD$16-'様式３（療養者名簿）（⑤の場合）'!$O38+1&lt;=15,IF(HD$16&gt;='様式３（療養者名簿）（⑤の場合）'!$O38,IF(HD$16&lt;='様式３（療養者名簿）（⑤の場合）'!$W38,1,0),0),0)</f>
        <v>0</v>
      </c>
      <c r="HE29" s="139">
        <f>IF(HE$16-'様式３（療養者名簿）（⑤の場合）'!$O38+1&lt;=15,IF(HE$16&gt;='様式３（療養者名簿）（⑤の場合）'!$O38,IF(HE$16&lt;='様式３（療養者名簿）（⑤の場合）'!$W38,1,0),0),0)</f>
        <v>0</v>
      </c>
      <c r="HF29" s="139">
        <f>IF(HF$16-'様式３（療養者名簿）（⑤の場合）'!$O38+1&lt;=15,IF(HF$16&gt;='様式３（療養者名簿）（⑤の場合）'!$O38,IF(HF$16&lt;='様式３（療養者名簿）（⑤の場合）'!$W38,1,0),0),0)</f>
        <v>0</v>
      </c>
      <c r="HG29" s="139">
        <f>IF(HG$16-'様式３（療養者名簿）（⑤の場合）'!$O38+1&lt;=15,IF(HG$16&gt;='様式３（療養者名簿）（⑤の場合）'!$O38,IF(HG$16&lt;='様式３（療養者名簿）（⑤の場合）'!$W38,1,0),0),0)</f>
        <v>0</v>
      </c>
      <c r="HH29" s="139">
        <f>IF(HH$16-'様式３（療養者名簿）（⑤の場合）'!$O38+1&lt;=15,IF(HH$16&gt;='様式３（療養者名簿）（⑤の場合）'!$O38,IF(HH$16&lt;='様式３（療養者名簿）（⑤の場合）'!$W38,1,0),0),0)</f>
        <v>0</v>
      </c>
      <c r="HI29" s="139">
        <f>IF(HI$16-'様式３（療養者名簿）（⑤の場合）'!$O38+1&lt;=15,IF(HI$16&gt;='様式３（療養者名簿）（⑤の場合）'!$O38,IF(HI$16&lt;='様式３（療養者名簿）（⑤の場合）'!$W38,1,0),0),0)</f>
        <v>0</v>
      </c>
      <c r="HJ29" s="139">
        <f>IF(HJ$16-'様式３（療養者名簿）（⑤の場合）'!$O38+1&lt;=15,IF(HJ$16&gt;='様式３（療養者名簿）（⑤の場合）'!$O38,IF(HJ$16&lt;='様式３（療養者名簿）（⑤の場合）'!$W38,1,0),0),0)</f>
        <v>0</v>
      </c>
      <c r="HK29" s="139">
        <f>IF(HK$16-'様式３（療養者名簿）（⑤の場合）'!$O38+1&lt;=15,IF(HK$16&gt;='様式３（療養者名簿）（⑤の場合）'!$O38,IF(HK$16&lt;='様式３（療養者名簿）（⑤の場合）'!$W38,1,0),0),0)</f>
        <v>0</v>
      </c>
      <c r="HL29" s="139">
        <f>IF(HL$16-'様式３（療養者名簿）（⑤の場合）'!$O38+1&lt;=15,IF(HL$16&gt;='様式３（療養者名簿）（⑤の場合）'!$O38,IF(HL$16&lt;='様式３（療養者名簿）（⑤の場合）'!$W38,1,0),0),0)</f>
        <v>0</v>
      </c>
      <c r="HM29" s="139">
        <f>IF(HM$16-'様式３（療養者名簿）（⑤の場合）'!$O38+1&lt;=15,IF(HM$16&gt;='様式３（療養者名簿）（⑤の場合）'!$O38,IF(HM$16&lt;='様式３（療養者名簿）（⑤の場合）'!$W38,1,0),0),0)</f>
        <v>0</v>
      </c>
      <c r="HN29" s="139">
        <f>IF(HN$16-'様式３（療養者名簿）（⑤の場合）'!$O38+1&lt;=15,IF(HN$16&gt;='様式３（療養者名簿）（⑤の場合）'!$O38,IF(HN$16&lt;='様式３（療養者名簿）（⑤の場合）'!$W38,1,0),0),0)</f>
        <v>0</v>
      </c>
      <c r="HO29" s="139">
        <f>IF(HO$16-'様式３（療養者名簿）（⑤の場合）'!$O38+1&lt;=15,IF(HO$16&gt;='様式３（療養者名簿）（⑤の場合）'!$O38,IF(HO$16&lt;='様式３（療養者名簿）（⑤の場合）'!$W38,1,0),0),0)</f>
        <v>0</v>
      </c>
      <c r="HP29" s="139">
        <f>IF(HP$16-'様式３（療養者名簿）（⑤の場合）'!$O38+1&lt;=15,IF(HP$16&gt;='様式３（療養者名簿）（⑤の場合）'!$O38,IF(HP$16&lt;='様式３（療養者名簿）（⑤の場合）'!$W38,1,0),0),0)</f>
        <v>0</v>
      </c>
      <c r="HQ29" s="139">
        <f>IF(HQ$16-'様式３（療養者名簿）（⑤の場合）'!$O38+1&lt;=15,IF(HQ$16&gt;='様式３（療養者名簿）（⑤の場合）'!$O38,IF(HQ$16&lt;='様式３（療養者名簿）（⑤の場合）'!$W38,1,0),0),0)</f>
        <v>0</v>
      </c>
      <c r="HR29" s="139">
        <f>IF(HR$16-'様式３（療養者名簿）（⑤の場合）'!$O38+1&lt;=15,IF(HR$16&gt;='様式３（療養者名簿）（⑤の場合）'!$O38,IF(HR$16&lt;='様式３（療養者名簿）（⑤の場合）'!$W38,1,0),0),0)</f>
        <v>0</v>
      </c>
      <c r="HS29" s="139">
        <f>IF(HS$16-'様式３（療養者名簿）（⑤の場合）'!$O38+1&lt;=15,IF(HS$16&gt;='様式３（療養者名簿）（⑤の場合）'!$O38,IF(HS$16&lt;='様式３（療養者名簿）（⑤の場合）'!$W38,1,0),0),0)</f>
        <v>0</v>
      </c>
      <c r="HT29" s="139">
        <f>IF(HT$16-'様式３（療養者名簿）（⑤の場合）'!$O38+1&lt;=15,IF(HT$16&gt;='様式３（療養者名簿）（⑤の場合）'!$O38,IF(HT$16&lt;='様式３（療養者名簿）（⑤の場合）'!$W38,1,0),0),0)</f>
        <v>0</v>
      </c>
      <c r="HU29" s="139">
        <f>IF(HU$16-'様式３（療養者名簿）（⑤の場合）'!$O38+1&lt;=15,IF(HU$16&gt;='様式３（療養者名簿）（⑤の場合）'!$O38,IF(HU$16&lt;='様式３（療養者名簿）（⑤の場合）'!$W38,1,0),0),0)</f>
        <v>0</v>
      </c>
      <c r="HV29" s="139">
        <f>IF(HV$16-'様式３（療養者名簿）（⑤の場合）'!$O38+1&lt;=15,IF(HV$16&gt;='様式３（療養者名簿）（⑤の場合）'!$O38,IF(HV$16&lt;='様式３（療養者名簿）（⑤の場合）'!$W38,1,0),0),0)</f>
        <v>0</v>
      </c>
      <c r="HW29" s="139">
        <f>IF(HW$16-'様式３（療養者名簿）（⑤の場合）'!$O38+1&lt;=15,IF(HW$16&gt;='様式３（療養者名簿）（⑤の場合）'!$O38,IF(HW$16&lt;='様式３（療養者名簿）（⑤の場合）'!$W38,1,0),0),0)</f>
        <v>0</v>
      </c>
      <c r="HX29" s="139">
        <f>IF(HX$16-'様式３（療養者名簿）（⑤の場合）'!$O38+1&lt;=15,IF(HX$16&gt;='様式３（療養者名簿）（⑤の場合）'!$O38,IF(HX$16&lt;='様式３（療養者名簿）（⑤の場合）'!$W38,1,0),0),0)</f>
        <v>0</v>
      </c>
      <c r="HY29" s="139">
        <f>IF(HY$16-'様式３（療養者名簿）（⑤の場合）'!$O38+1&lt;=15,IF(HY$16&gt;='様式３（療養者名簿）（⑤の場合）'!$O38,IF(HY$16&lt;='様式３（療養者名簿）（⑤の場合）'!$W38,1,0),0),0)</f>
        <v>0</v>
      </c>
      <c r="HZ29" s="139">
        <f>IF(HZ$16-'様式３（療養者名簿）（⑤の場合）'!$O38+1&lt;=15,IF(HZ$16&gt;='様式３（療養者名簿）（⑤の場合）'!$O38,IF(HZ$16&lt;='様式３（療養者名簿）（⑤の場合）'!$W38,1,0),0),0)</f>
        <v>0</v>
      </c>
      <c r="IA29" s="139">
        <f>IF(IA$16-'様式３（療養者名簿）（⑤の場合）'!$O38+1&lt;=15,IF(IA$16&gt;='様式３（療養者名簿）（⑤の場合）'!$O38,IF(IA$16&lt;='様式３（療養者名簿）（⑤の場合）'!$W38,1,0),0),0)</f>
        <v>0</v>
      </c>
      <c r="IB29" s="139">
        <f>IF(IB$16-'様式３（療養者名簿）（⑤の場合）'!$O38+1&lt;=15,IF(IB$16&gt;='様式３（療養者名簿）（⑤の場合）'!$O38,IF(IB$16&lt;='様式３（療養者名簿）（⑤の場合）'!$W38,1,0),0),0)</f>
        <v>0</v>
      </c>
      <c r="IC29" s="139">
        <f>IF(IC$16-'様式３（療養者名簿）（⑤の場合）'!$O38+1&lt;=15,IF(IC$16&gt;='様式３（療養者名簿）（⑤の場合）'!$O38,IF(IC$16&lt;='様式３（療養者名簿）（⑤の場合）'!$W38,1,0),0),0)</f>
        <v>0</v>
      </c>
      <c r="ID29" s="139">
        <f>IF(ID$16-'様式３（療養者名簿）（⑤の場合）'!$O38+1&lt;=15,IF(ID$16&gt;='様式３（療養者名簿）（⑤の場合）'!$O38,IF(ID$16&lt;='様式３（療養者名簿）（⑤の場合）'!$W38,1,0),0),0)</f>
        <v>0</v>
      </c>
      <c r="IE29" s="139">
        <f>IF(IE$16-'様式３（療養者名簿）（⑤の場合）'!$O38+1&lt;=15,IF(IE$16&gt;='様式３（療養者名簿）（⑤の場合）'!$O38,IF(IE$16&lt;='様式３（療養者名簿）（⑤の場合）'!$W38,1,0),0),0)</f>
        <v>0</v>
      </c>
      <c r="IF29" s="139">
        <f>IF(IF$16-'様式３（療養者名簿）（⑤の場合）'!$O38+1&lt;=15,IF(IF$16&gt;='様式３（療養者名簿）（⑤の場合）'!$O38,IF(IF$16&lt;='様式３（療養者名簿）（⑤の場合）'!$W38,1,0),0),0)</f>
        <v>0</v>
      </c>
      <c r="IG29" s="139">
        <f>IF(IG$16-'様式３（療養者名簿）（⑤の場合）'!$O38+1&lt;=15,IF(IG$16&gt;='様式３（療養者名簿）（⑤の場合）'!$O38,IF(IG$16&lt;='様式３（療養者名簿）（⑤の場合）'!$W38,1,0),0),0)</f>
        <v>0</v>
      </c>
      <c r="IH29" s="139">
        <f>IF(IH$16-'様式３（療養者名簿）（⑤の場合）'!$O38+1&lt;=15,IF(IH$16&gt;='様式３（療養者名簿）（⑤の場合）'!$O38,IF(IH$16&lt;='様式３（療養者名簿）（⑤の場合）'!$W38,1,0),0),0)</f>
        <v>0</v>
      </c>
      <c r="II29" s="139">
        <f>IF(II$16-'様式３（療養者名簿）（⑤の場合）'!$O38+1&lt;=15,IF(II$16&gt;='様式３（療養者名簿）（⑤の場合）'!$O38,IF(II$16&lt;='様式３（療養者名簿）（⑤の場合）'!$W38,1,0),0),0)</f>
        <v>0</v>
      </c>
      <c r="IJ29" s="139">
        <f>IF(IJ$16-'様式３（療養者名簿）（⑤の場合）'!$O38+1&lt;=15,IF(IJ$16&gt;='様式３（療養者名簿）（⑤の場合）'!$O38,IF(IJ$16&lt;='様式３（療養者名簿）（⑤の場合）'!$W38,1,0),0),0)</f>
        <v>0</v>
      </c>
      <c r="IK29" s="139">
        <f>IF(IK$16-'様式３（療養者名簿）（⑤の場合）'!$O38+1&lt;=15,IF(IK$16&gt;='様式３（療養者名簿）（⑤の場合）'!$O38,IF(IK$16&lt;='様式３（療養者名簿）（⑤の場合）'!$W38,1,0),0),0)</f>
        <v>0</v>
      </c>
      <c r="IL29" s="139">
        <f>IF(IL$16-'様式３（療養者名簿）（⑤の場合）'!$O38+1&lt;=15,IF(IL$16&gt;='様式３（療養者名簿）（⑤の場合）'!$O38,IF(IL$16&lt;='様式３（療養者名簿）（⑤の場合）'!$W38,1,0),0),0)</f>
        <v>0</v>
      </c>
      <c r="IM29" s="139">
        <f>IF(IM$16-'様式３（療養者名簿）（⑤の場合）'!$O38+1&lt;=15,IF(IM$16&gt;='様式３（療養者名簿）（⑤の場合）'!$O38,IF(IM$16&lt;='様式３（療養者名簿）（⑤の場合）'!$W38,1,0),0),0)</f>
        <v>0</v>
      </c>
      <c r="IN29" s="139">
        <f>IF(IN$16-'様式３（療養者名簿）（⑤の場合）'!$O38+1&lt;=15,IF(IN$16&gt;='様式３（療養者名簿）（⑤の場合）'!$O38,IF(IN$16&lt;='様式３（療養者名簿）（⑤の場合）'!$W38,1,0),0),0)</f>
        <v>0</v>
      </c>
      <c r="IO29" s="139">
        <f>IF(IO$16-'様式３（療養者名簿）（⑤の場合）'!$O38+1&lt;=15,IF(IO$16&gt;='様式３（療養者名簿）（⑤の場合）'!$O38,IF(IO$16&lt;='様式３（療養者名簿）（⑤の場合）'!$W38,1,0),0),0)</f>
        <v>0</v>
      </c>
      <c r="IP29" s="139">
        <f>IF(IP$16-'様式３（療養者名簿）（⑤の場合）'!$O38+1&lt;=15,IF(IP$16&gt;='様式３（療養者名簿）（⑤の場合）'!$O38,IF(IP$16&lt;='様式３（療養者名簿）（⑤の場合）'!$W38,1,0),0),0)</f>
        <v>0</v>
      </c>
      <c r="IQ29" s="139">
        <f>IF(IQ$16-'様式３（療養者名簿）（⑤の場合）'!$O38+1&lt;=15,IF(IQ$16&gt;='様式３（療養者名簿）（⑤の場合）'!$O38,IF(IQ$16&lt;='様式３（療養者名簿）（⑤の場合）'!$W38,1,0),0),0)</f>
        <v>0</v>
      </c>
      <c r="IR29" s="139">
        <f>IF(IR$16-'様式３（療養者名簿）（⑤の場合）'!$O38+1&lt;=15,IF(IR$16&gt;='様式３（療養者名簿）（⑤の場合）'!$O38,IF(IR$16&lt;='様式３（療養者名簿）（⑤の場合）'!$W38,1,0),0),0)</f>
        <v>0</v>
      </c>
      <c r="IS29" s="139">
        <f>IF(IS$16-'様式３（療養者名簿）（⑤の場合）'!$O38+1&lt;=15,IF(IS$16&gt;='様式３（療養者名簿）（⑤の場合）'!$O38,IF(IS$16&lt;='様式３（療養者名簿）（⑤の場合）'!$W38,1,0),0),0)</f>
        <v>0</v>
      </c>
      <c r="IT29" s="139">
        <f>IF(IT$16-'様式３（療養者名簿）（⑤の場合）'!$O38+1&lt;=15,IF(IT$16&gt;='様式３（療養者名簿）（⑤の場合）'!$O38,IF(IT$16&lt;='様式３（療養者名簿）（⑤の場合）'!$W38,1,0),0),0)</f>
        <v>0</v>
      </c>
      <c r="IU29" s="139">
        <f>IF(IU$16-'様式３（療養者名簿）（⑤の場合）'!$O38+1&lt;=15,IF(IU$16&gt;='様式３（療養者名簿）（⑤の場合）'!$O38,IF(IU$16&lt;='様式３（療養者名簿）（⑤の場合）'!$W38,1,0),0),0)</f>
        <v>0</v>
      </c>
      <c r="IV29" s="139">
        <f>IF(IV$16-'様式３（療養者名簿）（⑤の場合）'!$O38+1&lt;=15,IF(IV$16&gt;='様式３（療養者名簿）（⑤の場合）'!$O38,IF(IV$16&lt;='様式３（療養者名簿）（⑤の場合）'!$W38,1,0),0),0)</f>
        <v>0</v>
      </c>
      <c r="IW29" s="139">
        <f>IF(IW$16-'様式３（療養者名簿）（⑤の場合）'!$O38+1&lt;=15,IF(IW$16&gt;='様式３（療養者名簿）（⑤の場合）'!$O38,IF(IW$16&lt;='様式３（療養者名簿）（⑤の場合）'!$W38,1,0),0),0)</f>
        <v>0</v>
      </c>
      <c r="IX29" s="139">
        <f>IF(IX$16-'様式３（療養者名簿）（⑤の場合）'!$O38+1&lt;=15,IF(IX$16&gt;='様式３（療養者名簿）（⑤の場合）'!$O38,IF(IX$16&lt;='様式３（療養者名簿）（⑤の場合）'!$W38,1,0),0),0)</f>
        <v>0</v>
      </c>
      <c r="IY29" s="139">
        <f>IF(IY$16-'様式３（療養者名簿）（⑤の場合）'!$O38+1&lt;=15,IF(IY$16&gt;='様式３（療養者名簿）（⑤の場合）'!$O38,IF(IY$16&lt;='様式３（療養者名簿）（⑤の場合）'!$W38,1,0),0),0)</f>
        <v>0</v>
      </c>
      <c r="IZ29" s="139">
        <f>IF(IZ$16-'様式３（療養者名簿）（⑤の場合）'!$O38+1&lt;=15,IF(IZ$16&gt;='様式３（療養者名簿）（⑤の場合）'!$O38,IF(IZ$16&lt;='様式３（療養者名簿）（⑤の場合）'!$W38,1,0),0),0)</f>
        <v>0</v>
      </c>
      <c r="JA29" s="139">
        <f>IF(JA$16-'様式３（療養者名簿）（⑤の場合）'!$O38+1&lt;=15,IF(JA$16&gt;='様式３（療養者名簿）（⑤の場合）'!$O38,IF(JA$16&lt;='様式３（療養者名簿）（⑤の場合）'!$W38,1,0),0),0)</f>
        <v>0</v>
      </c>
      <c r="JB29" s="139">
        <f>IF(JB$16-'様式３（療養者名簿）（⑤の場合）'!$O38+1&lt;=15,IF(JB$16&gt;='様式３（療養者名簿）（⑤の場合）'!$O38,IF(JB$16&lt;='様式３（療養者名簿）（⑤の場合）'!$W38,1,0),0),0)</f>
        <v>0</v>
      </c>
      <c r="JC29" s="139">
        <f>IF(JC$16-'様式３（療養者名簿）（⑤の場合）'!$O38+1&lt;=15,IF(JC$16&gt;='様式３（療養者名簿）（⑤の場合）'!$O38,IF(JC$16&lt;='様式３（療養者名簿）（⑤の場合）'!$W38,1,0),0),0)</f>
        <v>0</v>
      </c>
      <c r="JD29" s="139">
        <f>IF(JD$16-'様式３（療養者名簿）（⑤の場合）'!$O38+1&lt;=15,IF(JD$16&gt;='様式３（療養者名簿）（⑤の場合）'!$O38,IF(JD$16&lt;='様式３（療養者名簿）（⑤の場合）'!$W38,1,0),0),0)</f>
        <v>0</v>
      </c>
      <c r="JE29" s="139">
        <f>IF(JE$16-'様式３（療養者名簿）（⑤の場合）'!$O38+1&lt;=15,IF(JE$16&gt;='様式３（療養者名簿）（⑤の場合）'!$O38,IF(JE$16&lt;='様式３（療養者名簿）（⑤の場合）'!$W38,1,0),0),0)</f>
        <v>0</v>
      </c>
      <c r="JF29" s="139">
        <f>IF(JF$16-'様式３（療養者名簿）（⑤の場合）'!$O38+1&lt;=15,IF(JF$16&gt;='様式３（療養者名簿）（⑤の場合）'!$O38,IF(JF$16&lt;='様式３（療養者名簿）（⑤の場合）'!$W38,1,0),0),0)</f>
        <v>0</v>
      </c>
      <c r="JG29" s="139">
        <f>IF(JG$16-'様式３（療養者名簿）（⑤の場合）'!$O38+1&lt;=15,IF(JG$16&gt;='様式３（療養者名簿）（⑤の場合）'!$O38,IF(JG$16&lt;='様式３（療養者名簿）（⑤の場合）'!$W38,1,0),0),0)</f>
        <v>0</v>
      </c>
      <c r="JH29" s="139">
        <f>IF(JH$16-'様式３（療養者名簿）（⑤の場合）'!$O38+1&lt;=15,IF(JH$16&gt;='様式３（療養者名簿）（⑤の場合）'!$O38,IF(JH$16&lt;='様式３（療養者名簿）（⑤の場合）'!$W38,1,0),0),0)</f>
        <v>0</v>
      </c>
      <c r="JI29" s="139">
        <f>IF(JI$16-'様式３（療養者名簿）（⑤の場合）'!$O38+1&lt;=15,IF(JI$16&gt;='様式３（療養者名簿）（⑤の場合）'!$O38,IF(JI$16&lt;='様式３（療養者名簿）（⑤の場合）'!$W38,1,0),0),0)</f>
        <v>0</v>
      </c>
      <c r="JJ29" s="139">
        <f>IF(JJ$16-'様式３（療養者名簿）（⑤の場合）'!$O38+1&lt;=15,IF(JJ$16&gt;='様式３（療養者名簿）（⑤の場合）'!$O38,IF(JJ$16&lt;='様式３（療養者名簿）（⑤の場合）'!$W38,1,0),0),0)</f>
        <v>0</v>
      </c>
      <c r="JK29" s="139">
        <f>IF(JK$16-'様式３（療養者名簿）（⑤の場合）'!$O38+1&lt;=15,IF(JK$16&gt;='様式３（療養者名簿）（⑤の場合）'!$O38,IF(JK$16&lt;='様式３（療養者名簿）（⑤の場合）'!$W38,1,0),0),0)</f>
        <v>0</v>
      </c>
      <c r="JL29" s="139">
        <f>IF(JL$16-'様式３（療養者名簿）（⑤の場合）'!$O38+1&lt;=15,IF(JL$16&gt;='様式３（療養者名簿）（⑤の場合）'!$O38,IF(JL$16&lt;='様式３（療養者名簿）（⑤の場合）'!$W38,1,0),0),0)</f>
        <v>0</v>
      </c>
      <c r="JM29" s="139">
        <f>IF(JM$16-'様式３（療養者名簿）（⑤の場合）'!$O38+1&lt;=15,IF(JM$16&gt;='様式３（療養者名簿）（⑤の場合）'!$O38,IF(JM$16&lt;='様式３（療養者名簿）（⑤の場合）'!$W38,1,0),0),0)</f>
        <v>0</v>
      </c>
      <c r="JN29" s="139">
        <f>IF(JN$16-'様式３（療養者名簿）（⑤の場合）'!$O38+1&lt;=15,IF(JN$16&gt;='様式３（療養者名簿）（⑤の場合）'!$O38,IF(JN$16&lt;='様式３（療養者名簿）（⑤の場合）'!$W38,1,0),0),0)</f>
        <v>0</v>
      </c>
      <c r="JO29" s="139">
        <f>IF(JO$16-'様式３（療養者名簿）（⑤の場合）'!$O38+1&lt;=15,IF(JO$16&gt;='様式３（療養者名簿）（⑤の場合）'!$O38,IF(JO$16&lt;='様式３（療養者名簿）（⑤の場合）'!$W38,1,0),0),0)</f>
        <v>0</v>
      </c>
      <c r="JP29" s="139">
        <f>IF(JP$16-'様式３（療養者名簿）（⑤の場合）'!$O38+1&lt;=15,IF(JP$16&gt;='様式３（療養者名簿）（⑤の場合）'!$O38,IF(JP$16&lt;='様式３（療養者名簿）（⑤の場合）'!$W38,1,0),0),0)</f>
        <v>0</v>
      </c>
      <c r="JQ29" s="139">
        <f>IF(JQ$16-'様式３（療養者名簿）（⑤の場合）'!$O38+1&lt;=15,IF(JQ$16&gt;='様式３（療養者名簿）（⑤の場合）'!$O38,IF(JQ$16&lt;='様式３（療養者名簿）（⑤の場合）'!$W38,1,0),0),0)</f>
        <v>0</v>
      </c>
      <c r="JR29" s="139">
        <f>IF(JR$16-'様式３（療養者名簿）（⑤の場合）'!$O38+1&lt;=15,IF(JR$16&gt;='様式３（療養者名簿）（⑤の場合）'!$O38,IF(JR$16&lt;='様式３（療養者名簿）（⑤の場合）'!$W38,1,0),0),0)</f>
        <v>0</v>
      </c>
      <c r="JS29" s="139">
        <f>IF(JS$16-'様式３（療養者名簿）（⑤の場合）'!$O38+1&lt;=15,IF(JS$16&gt;='様式３（療養者名簿）（⑤の場合）'!$O38,IF(JS$16&lt;='様式３（療養者名簿）（⑤の場合）'!$W38,1,0),0),0)</f>
        <v>0</v>
      </c>
      <c r="JT29" s="139">
        <f>IF(JT$16-'様式３（療養者名簿）（⑤の場合）'!$O38+1&lt;=15,IF(JT$16&gt;='様式３（療養者名簿）（⑤の場合）'!$O38,IF(JT$16&lt;='様式３（療養者名簿）（⑤の場合）'!$W38,1,0),0),0)</f>
        <v>0</v>
      </c>
      <c r="JU29" s="139">
        <f>IF(JU$16-'様式３（療養者名簿）（⑤の場合）'!$O38+1&lt;=15,IF(JU$16&gt;='様式３（療養者名簿）（⑤の場合）'!$O38,IF(JU$16&lt;='様式３（療養者名簿）（⑤の場合）'!$W38,1,0),0),0)</f>
        <v>0</v>
      </c>
      <c r="JV29" s="139">
        <f>IF(JV$16-'様式３（療養者名簿）（⑤の場合）'!$O38+1&lt;=15,IF(JV$16&gt;='様式３（療養者名簿）（⑤の場合）'!$O38,IF(JV$16&lt;='様式３（療養者名簿）（⑤の場合）'!$W38,1,0),0),0)</f>
        <v>0</v>
      </c>
      <c r="JW29" s="139">
        <f>IF(JW$16-'様式３（療養者名簿）（⑤の場合）'!$O38+1&lt;=15,IF(JW$16&gt;='様式３（療養者名簿）（⑤の場合）'!$O38,IF(JW$16&lt;='様式３（療養者名簿）（⑤の場合）'!$W38,1,0),0),0)</f>
        <v>0</v>
      </c>
      <c r="JX29" s="139">
        <f>IF(JX$16-'様式３（療養者名簿）（⑤の場合）'!$O38+1&lt;=15,IF(JX$16&gt;='様式３（療養者名簿）（⑤の場合）'!$O38,IF(JX$16&lt;='様式３（療養者名簿）（⑤の場合）'!$W38,1,0),0),0)</f>
        <v>0</v>
      </c>
      <c r="JY29" s="139">
        <f>IF(JY$16-'様式３（療養者名簿）（⑤の場合）'!$O38+1&lt;=15,IF(JY$16&gt;='様式３（療養者名簿）（⑤の場合）'!$O38,IF(JY$16&lt;='様式３（療養者名簿）（⑤の場合）'!$W38,1,0),0),0)</f>
        <v>0</v>
      </c>
      <c r="JZ29" s="139">
        <f>IF(JZ$16-'様式３（療養者名簿）（⑤の場合）'!$O38+1&lt;=15,IF(JZ$16&gt;='様式３（療養者名簿）（⑤の場合）'!$O38,IF(JZ$16&lt;='様式３（療養者名簿）（⑤の場合）'!$W38,1,0),0),0)</f>
        <v>0</v>
      </c>
      <c r="KA29" s="139">
        <f>IF(KA$16-'様式３（療養者名簿）（⑤の場合）'!$O38+1&lt;=15,IF(KA$16&gt;='様式３（療養者名簿）（⑤の場合）'!$O38,IF(KA$16&lt;='様式３（療養者名簿）（⑤の場合）'!$W38,1,0),0),0)</f>
        <v>0</v>
      </c>
      <c r="KB29" s="139">
        <f>IF(KB$16-'様式３（療養者名簿）（⑤の場合）'!$O38+1&lt;=15,IF(KB$16&gt;='様式３（療養者名簿）（⑤の場合）'!$O38,IF(KB$16&lt;='様式３（療養者名簿）（⑤の場合）'!$W38,1,0),0),0)</f>
        <v>0</v>
      </c>
      <c r="KC29" s="139">
        <f>IF(KC$16-'様式３（療養者名簿）（⑤の場合）'!$O38+1&lt;=15,IF(KC$16&gt;='様式３（療養者名簿）（⑤の場合）'!$O38,IF(KC$16&lt;='様式３（療養者名簿）（⑤の場合）'!$W38,1,0),0),0)</f>
        <v>0</v>
      </c>
      <c r="KD29" s="139">
        <f>IF(KD$16-'様式３（療養者名簿）（⑤の場合）'!$O38+1&lt;=15,IF(KD$16&gt;='様式３（療養者名簿）（⑤の場合）'!$O38,IF(KD$16&lt;='様式３（療養者名簿）（⑤の場合）'!$W38,1,0),0),0)</f>
        <v>0</v>
      </c>
      <c r="KE29" s="139">
        <f>IF(KE$16-'様式３（療養者名簿）（⑤の場合）'!$O38+1&lt;=15,IF(KE$16&gt;='様式３（療養者名簿）（⑤の場合）'!$O38,IF(KE$16&lt;='様式３（療養者名簿）（⑤の場合）'!$W38,1,0),0),0)</f>
        <v>0</v>
      </c>
      <c r="KF29" s="139">
        <f>IF(KF$16-'様式３（療養者名簿）（⑤の場合）'!$O38+1&lt;=15,IF(KF$16&gt;='様式３（療養者名簿）（⑤の場合）'!$O38,IF(KF$16&lt;='様式３（療養者名簿）（⑤の場合）'!$W38,1,0),0),0)</f>
        <v>0</v>
      </c>
      <c r="KG29" s="139">
        <f>IF(KG$16-'様式３（療養者名簿）（⑤の場合）'!$O38+1&lt;=15,IF(KG$16&gt;='様式３（療養者名簿）（⑤の場合）'!$O38,IF(KG$16&lt;='様式３（療養者名簿）（⑤の場合）'!$W38,1,0),0),0)</f>
        <v>0</v>
      </c>
      <c r="KH29" s="139">
        <f>IF(KH$16-'様式３（療養者名簿）（⑤の場合）'!$O38+1&lt;=15,IF(KH$16&gt;='様式３（療養者名簿）（⑤の場合）'!$O38,IF(KH$16&lt;='様式３（療養者名簿）（⑤の場合）'!$W38,1,0),0),0)</f>
        <v>0</v>
      </c>
      <c r="KI29" s="139">
        <f>IF(KI$16-'様式３（療養者名簿）（⑤の場合）'!$O38+1&lt;=15,IF(KI$16&gt;='様式３（療養者名簿）（⑤の場合）'!$O38,IF(KI$16&lt;='様式３（療養者名簿）（⑤の場合）'!$W38,1,0),0),0)</f>
        <v>0</v>
      </c>
      <c r="KJ29" s="139">
        <f>IF(KJ$16-'様式３（療養者名簿）（⑤の場合）'!$O38+1&lt;=15,IF(KJ$16&gt;='様式３（療養者名簿）（⑤の場合）'!$O38,IF(KJ$16&lt;='様式３（療養者名簿）（⑤の場合）'!$W38,1,0),0),0)</f>
        <v>0</v>
      </c>
      <c r="KK29" s="139">
        <f>IF(KK$16-'様式３（療養者名簿）（⑤の場合）'!$O38+1&lt;=15,IF(KK$16&gt;='様式３（療養者名簿）（⑤の場合）'!$O38,IF(KK$16&lt;='様式３（療養者名簿）（⑤の場合）'!$W38,1,0),0),0)</f>
        <v>0</v>
      </c>
      <c r="KL29" s="139">
        <f>IF(KL$16-'様式３（療養者名簿）（⑤の場合）'!$O38+1&lt;=15,IF(KL$16&gt;='様式３（療養者名簿）（⑤の場合）'!$O38,IF(KL$16&lt;='様式３（療養者名簿）（⑤の場合）'!$W38,1,0),0),0)</f>
        <v>0</v>
      </c>
      <c r="KM29" s="139">
        <f>IF(KM$16-'様式３（療養者名簿）（⑤の場合）'!$O38+1&lt;=15,IF(KM$16&gt;='様式３（療養者名簿）（⑤の場合）'!$O38,IF(KM$16&lt;='様式３（療養者名簿）（⑤の場合）'!$W38,1,0),0),0)</f>
        <v>0</v>
      </c>
      <c r="KN29" s="139">
        <f>IF(KN$16-'様式３（療養者名簿）（⑤の場合）'!$O38+1&lt;=15,IF(KN$16&gt;='様式３（療養者名簿）（⑤の場合）'!$O38,IF(KN$16&lt;='様式３（療養者名簿）（⑤の場合）'!$W38,1,0),0),0)</f>
        <v>0</v>
      </c>
      <c r="KO29" s="139">
        <f>IF(KO$16-'様式３（療養者名簿）（⑤の場合）'!$O38+1&lt;=15,IF(KO$16&gt;='様式３（療養者名簿）（⑤の場合）'!$O38,IF(KO$16&lt;='様式３（療養者名簿）（⑤の場合）'!$W38,1,0),0),0)</f>
        <v>0</v>
      </c>
      <c r="KP29" s="139">
        <f>IF(KP$16-'様式３（療養者名簿）（⑤の場合）'!$O38+1&lt;=15,IF(KP$16&gt;='様式３（療養者名簿）（⑤の場合）'!$O38,IF(KP$16&lt;='様式３（療養者名簿）（⑤の場合）'!$W38,1,0),0),0)</f>
        <v>0</v>
      </c>
      <c r="KQ29" s="139">
        <f>IF(KQ$16-'様式３（療養者名簿）（⑤の場合）'!$O38+1&lt;=15,IF(KQ$16&gt;='様式３（療養者名簿）（⑤の場合）'!$O38,IF(KQ$16&lt;='様式３（療養者名簿）（⑤の場合）'!$W38,1,0),0),0)</f>
        <v>0</v>
      </c>
      <c r="KR29" s="139">
        <f>IF(KR$16-'様式３（療養者名簿）（⑤の場合）'!$O38+1&lt;=15,IF(KR$16&gt;='様式３（療養者名簿）（⑤の場合）'!$O38,IF(KR$16&lt;='様式３（療養者名簿）（⑤の場合）'!$W38,1,0),0),0)</f>
        <v>0</v>
      </c>
      <c r="KS29" s="139">
        <f>IF(KS$16-'様式３（療養者名簿）（⑤の場合）'!$O38+1&lt;=15,IF(KS$16&gt;='様式３（療養者名簿）（⑤の場合）'!$O38,IF(KS$16&lt;='様式３（療養者名簿）（⑤の場合）'!$W38,1,0),0),0)</f>
        <v>0</v>
      </c>
      <c r="KT29" s="139">
        <f>IF(KT$16-'様式３（療養者名簿）（⑤の場合）'!$O38+1&lt;=15,IF(KT$16&gt;='様式３（療養者名簿）（⑤の場合）'!$O38,IF(KT$16&lt;='様式３（療養者名簿）（⑤の場合）'!$W38,1,0),0),0)</f>
        <v>0</v>
      </c>
      <c r="KU29" s="139">
        <f>IF(KU$16-'様式３（療養者名簿）（⑤の場合）'!$O38+1&lt;=15,IF(KU$16&gt;='様式３（療養者名簿）（⑤の場合）'!$O38,IF(KU$16&lt;='様式３（療養者名簿）（⑤の場合）'!$W38,1,0),0),0)</f>
        <v>0</v>
      </c>
      <c r="KV29" s="139">
        <f>IF(KV$16-'様式３（療養者名簿）（⑤の場合）'!$O38+1&lt;=15,IF(KV$16&gt;='様式３（療養者名簿）（⑤の場合）'!$O38,IF(KV$16&lt;='様式３（療養者名簿）（⑤の場合）'!$W38,1,0),0),0)</f>
        <v>0</v>
      </c>
      <c r="KW29" s="139">
        <f>IF(KW$16-'様式３（療養者名簿）（⑤の場合）'!$O38+1&lt;=15,IF(KW$16&gt;='様式３（療養者名簿）（⑤の場合）'!$O38,IF(KW$16&lt;='様式３（療養者名簿）（⑤の場合）'!$W38,1,0),0),0)</f>
        <v>0</v>
      </c>
      <c r="KX29" s="139">
        <f>IF(KX$16-'様式３（療養者名簿）（⑤の場合）'!$O38+1&lt;=15,IF(KX$16&gt;='様式３（療養者名簿）（⑤の場合）'!$O38,IF(KX$16&lt;='様式３（療養者名簿）（⑤の場合）'!$W38,1,0),0),0)</f>
        <v>0</v>
      </c>
      <c r="KY29" s="139">
        <f>IF(KY$16-'様式３（療養者名簿）（⑤の場合）'!$O38+1&lt;=15,IF(KY$16&gt;='様式３（療養者名簿）（⑤の場合）'!$O38,IF(KY$16&lt;='様式３（療養者名簿）（⑤の場合）'!$W38,1,0),0),0)</f>
        <v>0</v>
      </c>
      <c r="KZ29" s="139">
        <f>IF(KZ$16-'様式３（療養者名簿）（⑤の場合）'!$O38+1&lt;=15,IF(KZ$16&gt;='様式３（療養者名簿）（⑤の場合）'!$O38,IF(KZ$16&lt;='様式３（療養者名簿）（⑤の場合）'!$W38,1,0),0),0)</f>
        <v>0</v>
      </c>
      <c r="LA29" s="139">
        <f>IF(LA$16-'様式３（療養者名簿）（⑤の場合）'!$O38+1&lt;=15,IF(LA$16&gt;='様式３（療養者名簿）（⑤の場合）'!$O38,IF(LA$16&lt;='様式３（療養者名簿）（⑤の場合）'!$W38,1,0),0),0)</f>
        <v>0</v>
      </c>
      <c r="LB29" s="139">
        <f>IF(LB$16-'様式３（療養者名簿）（⑤の場合）'!$O38+1&lt;=15,IF(LB$16&gt;='様式３（療養者名簿）（⑤の場合）'!$O38,IF(LB$16&lt;='様式３（療養者名簿）（⑤の場合）'!$W38,1,0),0),0)</f>
        <v>0</v>
      </c>
      <c r="LC29" s="139">
        <f>IF(LC$16-'様式３（療養者名簿）（⑤の場合）'!$O38+1&lt;=15,IF(LC$16&gt;='様式３（療養者名簿）（⑤の場合）'!$O38,IF(LC$16&lt;='様式３（療養者名簿）（⑤の場合）'!$W38,1,0),0),0)</f>
        <v>0</v>
      </c>
      <c r="LD29" s="139">
        <f>IF(LD$16-'様式３（療養者名簿）（⑤の場合）'!$O38+1&lt;=15,IF(LD$16&gt;='様式３（療養者名簿）（⑤の場合）'!$O38,IF(LD$16&lt;='様式３（療養者名簿）（⑤の場合）'!$W38,1,0),0),0)</f>
        <v>0</v>
      </c>
      <c r="LE29" s="139">
        <f>IF(LE$16-'様式３（療養者名簿）（⑤の場合）'!$O38+1&lt;=15,IF(LE$16&gt;='様式３（療養者名簿）（⑤の場合）'!$O38,IF(LE$16&lt;='様式３（療養者名簿）（⑤の場合）'!$W38,1,0),0),0)</f>
        <v>0</v>
      </c>
      <c r="LF29" s="139">
        <f>IF(LF$16-'様式３（療養者名簿）（⑤の場合）'!$O38+1&lt;=15,IF(LF$16&gt;='様式３（療養者名簿）（⑤の場合）'!$O38,IF(LF$16&lt;='様式３（療養者名簿）（⑤の場合）'!$W38,1,0),0),0)</f>
        <v>0</v>
      </c>
      <c r="LG29" s="139">
        <f>IF(LG$16-'様式３（療養者名簿）（⑤の場合）'!$O38+1&lt;=15,IF(LG$16&gt;='様式３（療養者名簿）（⑤の場合）'!$O38,IF(LG$16&lt;='様式３（療養者名簿）（⑤の場合）'!$W38,1,0),0),0)</f>
        <v>0</v>
      </c>
      <c r="LH29" s="139">
        <f>IF(LH$16-'様式３（療養者名簿）（⑤の場合）'!$O38+1&lt;=15,IF(LH$16&gt;='様式３（療養者名簿）（⑤の場合）'!$O38,IF(LH$16&lt;='様式３（療養者名簿）（⑤の場合）'!$W38,1,0),0),0)</f>
        <v>0</v>
      </c>
      <c r="LI29" s="139">
        <f>IF(LI$16-'様式３（療養者名簿）（⑤の場合）'!$O38+1&lt;=15,IF(LI$16&gt;='様式３（療養者名簿）（⑤の場合）'!$O38,IF(LI$16&lt;='様式３（療養者名簿）（⑤の場合）'!$W38,1,0),0),0)</f>
        <v>0</v>
      </c>
      <c r="LJ29" s="139">
        <f>IF(LJ$16-'様式３（療養者名簿）（⑤の場合）'!$O38+1&lt;=15,IF(LJ$16&gt;='様式３（療養者名簿）（⑤の場合）'!$O38,IF(LJ$16&lt;='様式３（療養者名簿）（⑤の場合）'!$W38,1,0),0),0)</f>
        <v>0</v>
      </c>
      <c r="LK29" s="139">
        <f>IF(LK$16-'様式３（療養者名簿）（⑤の場合）'!$O38+1&lt;=15,IF(LK$16&gt;='様式３（療養者名簿）（⑤の場合）'!$O38,IF(LK$16&lt;='様式３（療養者名簿）（⑤の場合）'!$W38,1,0),0),0)</f>
        <v>0</v>
      </c>
      <c r="LL29" s="139">
        <f>IF(LL$16-'様式３（療養者名簿）（⑤の場合）'!$O38+1&lt;=15,IF(LL$16&gt;='様式３（療養者名簿）（⑤の場合）'!$O38,IF(LL$16&lt;='様式３（療養者名簿）（⑤の場合）'!$W38,1,0),0),0)</f>
        <v>0</v>
      </c>
      <c r="LM29" s="139">
        <f>IF(LM$16-'様式３（療養者名簿）（⑤の場合）'!$O38+1&lt;=15,IF(LM$16&gt;='様式３（療養者名簿）（⑤の場合）'!$O38,IF(LM$16&lt;='様式３（療養者名簿）（⑤の場合）'!$W38,1,0),0),0)</f>
        <v>0</v>
      </c>
      <c r="LN29" s="139">
        <f>IF(LN$16-'様式３（療養者名簿）（⑤の場合）'!$O38+1&lt;=15,IF(LN$16&gt;='様式３（療養者名簿）（⑤の場合）'!$O38,IF(LN$16&lt;='様式３（療養者名簿）（⑤の場合）'!$W38,1,0),0),0)</f>
        <v>0</v>
      </c>
      <c r="LO29" s="139">
        <f>IF(LO$16-'様式３（療養者名簿）（⑤の場合）'!$O38+1&lt;=15,IF(LO$16&gt;='様式３（療養者名簿）（⑤の場合）'!$O38,IF(LO$16&lt;='様式３（療養者名簿）（⑤の場合）'!$W38,1,0),0),0)</f>
        <v>0</v>
      </c>
      <c r="LP29" s="139">
        <f>IF(LP$16-'様式３（療養者名簿）（⑤の場合）'!$O38+1&lt;=15,IF(LP$16&gt;='様式３（療養者名簿）（⑤の場合）'!$O38,IF(LP$16&lt;='様式３（療養者名簿）（⑤の場合）'!$W38,1,0),0),0)</f>
        <v>0</v>
      </c>
      <c r="LQ29" s="139">
        <f>IF(LQ$16-'様式３（療養者名簿）（⑤の場合）'!$O38+1&lt;=15,IF(LQ$16&gt;='様式３（療養者名簿）（⑤の場合）'!$O38,IF(LQ$16&lt;='様式３（療養者名簿）（⑤の場合）'!$W38,1,0),0),0)</f>
        <v>0</v>
      </c>
      <c r="LR29" s="139">
        <f>IF(LR$16-'様式３（療養者名簿）（⑤の場合）'!$O38+1&lt;=15,IF(LR$16&gt;='様式３（療養者名簿）（⑤の場合）'!$O38,IF(LR$16&lt;='様式３（療養者名簿）（⑤の場合）'!$W38,1,0),0),0)</f>
        <v>0</v>
      </c>
      <c r="LS29" s="139">
        <f>IF(LS$16-'様式３（療養者名簿）（⑤の場合）'!$O38+1&lt;=15,IF(LS$16&gt;='様式３（療養者名簿）（⑤の場合）'!$O38,IF(LS$16&lt;='様式３（療養者名簿）（⑤の場合）'!$W38,1,0),0),0)</f>
        <v>0</v>
      </c>
      <c r="LT29" s="139">
        <f>IF(LT$16-'様式３（療養者名簿）（⑤の場合）'!$O38+1&lt;=15,IF(LT$16&gt;='様式３（療養者名簿）（⑤の場合）'!$O38,IF(LT$16&lt;='様式３（療養者名簿）（⑤の場合）'!$W38,1,0),0),0)</f>
        <v>0</v>
      </c>
      <c r="LU29" s="139">
        <f>IF(LU$16-'様式３（療養者名簿）（⑤の場合）'!$O38+1&lt;=15,IF(LU$16&gt;='様式３（療養者名簿）（⑤の場合）'!$O38,IF(LU$16&lt;='様式３（療養者名簿）（⑤の場合）'!$W38,1,0),0),0)</f>
        <v>0</v>
      </c>
      <c r="LV29" s="139">
        <f>IF(LV$16-'様式３（療養者名簿）（⑤の場合）'!$O38+1&lt;=15,IF(LV$16&gt;='様式３（療養者名簿）（⑤の場合）'!$O38,IF(LV$16&lt;='様式３（療養者名簿）（⑤の場合）'!$W38,1,0),0),0)</f>
        <v>0</v>
      </c>
      <c r="LW29" s="139">
        <f>IF(LW$16-'様式３（療養者名簿）（⑤の場合）'!$O38+1&lt;=15,IF(LW$16&gt;='様式３（療養者名簿）（⑤の場合）'!$O38,IF(LW$16&lt;='様式３（療養者名簿）（⑤の場合）'!$W38,1,0),0),0)</f>
        <v>0</v>
      </c>
      <c r="LX29" s="139">
        <f>IF(LX$16-'様式３（療養者名簿）（⑤の場合）'!$O38+1&lt;=15,IF(LX$16&gt;='様式３（療養者名簿）（⑤の場合）'!$O38,IF(LX$16&lt;='様式３（療養者名簿）（⑤の場合）'!$W38,1,0),0),0)</f>
        <v>0</v>
      </c>
      <c r="LY29" s="139">
        <f>IF(LY$16-'様式３（療養者名簿）（⑤の場合）'!$O38+1&lt;=15,IF(LY$16&gt;='様式３（療養者名簿）（⑤の場合）'!$O38,IF(LY$16&lt;='様式３（療養者名簿）（⑤の場合）'!$W38,1,0),0),0)</f>
        <v>0</v>
      </c>
      <c r="LZ29" s="139">
        <f>IF(LZ$16-'様式３（療養者名簿）（⑤の場合）'!$O38+1&lt;=15,IF(LZ$16&gt;='様式３（療養者名簿）（⑤の場合）'!$O38,IF(LZ$16&lt;='様式３（療養者名簿）（⑤の場合）'!$W38,1,0),0),0)</f>
        <v>0</v>
      </c>
      <c r="MA29" s="139">
        <f>IF(MA$16-'様式３（療養者名簿）（⑤の場合）'!$O38+1&lt;=15,IF(MA$16&gt;='様式３（療養者名簿）（⑤の場合）'!$O38,IF(MA$16&lt;='様式３（療養者名簿）（⑤の場合）'!$W38,1,0),0),0)</f>
        <v>0</v>
      </c>
      <c r="MB29" s="139">
        <f>IF(MB$16-'様式３（療養者名簿）（⑤の場合）'!$O38+1&lt;=15,IF(MB$16&gt;='様式３（療養者名簿）（⑤の場合）'!$O38,IF(MB$16&lt;='様式３（療養者名簿）（⑤の場合）'!$W38,1,0),0),0)</f>
        <v>0</v>
      </c>
      <c r="MC29" s="139">
        <f>IF(MC$16-'様式３（療養者名簿）（⑤の場合）'!$O38+1&lt;=15,IF(MC$16&gt;='様式３（療養者名簿）（⑤の場合）'!$O38,IF(MC$16&lt;='様式３（療養者名簿）（⑤の場合）'!$W38,1,0),0),0)</f>
        <v>0</v>
      </c>
      <c r="MD29" s="139">
        <f>IF(MD$16-'様式３（療養者名簿）（⑤の場合）'!$O38+1&lt;=15,IF(MD$16&gt;='様式３（療養者名簿）（⑤の場合）'!$O38,IF(MD$16&lt;='様式３（療養者名簿）（⑤の場合）'!$W38,1,0),0),0)</f>
        <v>0</v>
      </c>
      <c r="ME29" s="139">
        <f>IF(ME$16-'様式３（療養者名簿）（⑤の場合）'!$O38+1&lt;=15,IF(ME$16&gt;='様式３（療養者名簿）（⑤の場合）'!$O38,IF(ME$16&lt;='様式３（療養者名簿）（⑤の場合）'!$W38,1,0),0),0)</f>
        <v>0</v>
      </c>
      <c r="MF29" s="139">
        <f>IF(MF$16-'様式３（療養者名簿）（⑤の場合）'!$O38+1&lt;=15,IF(MF$16&gt;='様式３（療養者名簿）（⑤の場合）'!$O38,IF(MF$16&lt;='様式３（療養者名簿）（⑤の場合）'!$W38,1,0),0),0)</f>
        <v>0</v>
      </c>
      <c r="MG29" s="139">
        <f>IF(MG$16-'様式３（療養者名簿）（⑤の場合）'!$O38+1&lt;=15,IF(MG$16&gt;='様式３（療養者名簿）（⑤の場合）'!$O38,IF(MG$16&lt;='様式３（療養者名簿）（⑤の場合）'!$W38,1,0),0),0)</f>
        <v>0</v>
      </c>
      <c r="MH29" s="139">
        <f>IF(MH$16-'様式３（療養者名簿）（⑤の場合）'!$O38+1&lt;=15,IF(MH$16&gt;='様式３（療養者名簿）（⑤の場合）'!$O38,IF(MH$16&lt;='様式３（療養者名簿）（⑤の場合）'!$W38,1,0),0),0)</f>
        <v>0</v>
      </c>
      <c r="MI29" s="139">
        <f>IF(MI$16-'様式３（療養者名簿）（⑤の場合）'!$O38+1&lt;=15,IF(MI$16&gt;='様式３（療養者名簿）（⑤の場合）'!$O38,IF(MI$16&lt;='様式３（療養者名簿）（⑤の場合）'!$W38,1,0),0),0)</f>
        <v>0</v>
      </c>
      <c r="MJ29" s="139">
        <f>IF(MJ$16-'様式３（療養者名簿）（⑤の場合）'!$O38+1&lt;=15,IF(MJ$16&gt;='様式３（療養者名簿）（⑤の場合）'!$O38,IF(MJ$16&lt;='様式３（療養者名簿）（⑤の場合）'!$W38,1,0),0),0)</f>
        <v>0</v>
      </c>
      <c r="MK29" s="139">
        <f>IF(MK$16-'様式３（療養者名簿）（⑤の場合）'!$O38+1&lt;=15,IF(MK$16&gt;='様式３（療養者名簿）（⑤の場合）'!$O38,IF(MK$16&lt;='様式３（療養者名簿）（⑤の場合）'!$W38,1,0),0),0)</f>
        <v>0</v>
      </c>
      <c r="ML29" s="139">
        <f>IF(ML$16-'様式３（療養者名簿）（⑤の場合）'!$O38+1&lt;=15,IF(ML$16&gt;='様式３（療養者名簿）（⑤の場合）'!$O38,IF(ML$16&lt;='様式３（療養者名簿）（⑤の場合）'!$W38,1,0),0),0)</f>
        <v>0</v>
      </c>
      <c r="MM29" s="139">
        <f>IF(MM$16-'様式３（療養者名簿）（⑤の場合）'!$O38+1&lt;=15,IF(MM$16&gt;='様式３（療養者名簿）（⑤の場合）'!$O38,IF(MM$16&lt;='様式３（療養者名簿）（⑤の場合）'!$W38,1,0),0),0)</f>
        <v>0</v>
      </c>
      <c r="MN29" s="139">
        <f>IF(MN$16-'様式３（療養者名簿）（⑤の場合）'!$O38+1&lt;=15,IF(MN$16&gt;='様式３（療養者名簿）（⑤の場合）'!$O38,IF(MN$16&lt;='様式３（療養者名簿）（⑤の場合）'!$W38,1,0),0),0)</f>
        <v>0</v>
      </c>
      <c r="MO29" s="139">
        <f>IF(MO$16-'様式３（療養者名簿）（⑤の場合）'!$O38+1&lt;=15,IF(MO$16&gt;='様式３（療養者名簿）（⑤の場合）'!$O38,IF(MO$16&lt;='様式３（療養者名簿）（⑤の場合）'!$W38,1,0),0),0)</f>
        <v>0</v>
      </c>
      <c r="MP29" s="139">
        <f>IF(MP$16-'様式３（療養者名簿）（⑤の場合）'!$O38+1&lt;=15,IF(MP$16&gt;='様式３（療養者名簿）（⑤の場合）'!$O38,IF(MP$16&lt;='様式３（療養者名簿）（⑤の場合）'!$W38,1,0),0),0)</f>
        <v>0</v>
      </c>
      <c r="MQ29" s="139">
        <f>IF(MQ$16-'様式３（療養者名簿）（⑤の場合）'!$O38+1&lt;=15,IF(MQ$16&gt;='様式３（療養者名簿）（⑤の場合）'!$O38,IF(MQ$16&lt;='様式３（療養者名簿）（⑤の場合）'!$W38,1,0),0),0)</f>
        <v>0</v>
      </c>
      <c r="MR29" s="139">
        <f>IF(MR$16-'様式３（療養者名簿）（⑤の場合）'!$O38+1&lt;=15,IF(MR$16&gt;='様式３（療養者名簿）（⑤の場合）'!$O38,IF(MR$16&lt;='様式３（療養者名簿）（⑤の場合）'!$W38,1,0),0),0)</f>
        <v>0</v>
      </c>
      <c r="MS29" s="139">
        <f>IF(MS$16-'様式３（療養者名簿）（⑤の場合）'!$O38+1&lt;=15,IF(MS$16&gt;='様式３（療養者名簿）（⑤の場合）'!$O38,IF(MS$16&lt;='様式３（療養者名簿）（⑤の場合）'!$W38,1,0),0),0)</f>
        <v>0</v>
      </c>
      <c r="MT29" s="139">
        <f>IF(MT$16-'様式３（療養者名簿）（⑤の場合）'!$O38+1&lt;=15,IF(MT$16&gt;='様式３（療養者名簿）（⑤の場合）'!$O38,IF(MT$16&lt;='様式３（療養者名簿）（⑤の場合）'!$W38,1,0),0),0)</f>
        <v>0</v>
      </c>
      <c r="MU29" s="139">
        <f>IF(MU$16-'様式３（療養者名簿）（⑤の場合）'!$O38+1&lt;=15,IF(MU$16&gt;='様式３（療養者名簿）（⑤の場合）'!$O38,IF(MU$16&lt;='様式３（療養者名簿）（⑤の場合）'!$W38,1,0),0),0)</f>
        <v>0</v>
      </c>
      <c r="MV29" s="139">
        <f>IF(MV$16-'様式３（療養者名簿）（⑤の場合）'!$O38+1&lt;=15,IF(MV$16&gt;='様式３（療養者名簿）（⑤の場合）'!$O38,IF(MV$16&lt;='様式３（療養者名簿）（⑤の場合）'!$W38,1,0),0),0)</f>
        <v>0</v>
      </c>
      <c r="MW29" s="139">
        <f>IF(MW$16-'様式３（療養者名簿）（⑤の場合）'!$O38+1&lt;=15,IF(MW$16&gt;='様式３（療養者名簿）（⑤の場合）'!$O38,IF(MW$16&lt;='様式３（療養者名簿）（⑤の場合）'!$W38,1,0),0),0)</f>
        <v>0</v>
      </c>
      <c r="MX29" s="139">
        <f>IF(MX$16-'様式３（療養者名簿）（⑤の場合）'!$O38+1&lt;=15,IF(MX$16&gt;='様式３（療養者名簿）（⑤の場合）'!$O38,IF(MX$16&lt;='様式３（療養者名簿）（⑤の場合）'!$W38,1,0),0),0)</f>
        <v>0</v>
      </c>
      <c r="MY29" s="139">
        <f>IF(MY$16-'様式３（療養者名簿）（⑤の場合）'!$O38+1&lt;=15,IF(MY$16&gt;='様式３（療養者名簿）（⑤の場合）'!$O38,IF(MY$16&lt;='様式３（療養者名簿）（⑤の場合）'!$W38,1,0),0),0)</f>
        <v>0</v>
      </c>
      <c r="MZ29" s="139">
        <f>IF(MZ$16-'様式３（療養者名簿）（⑤の場合）'!$O38+1&lt;=15,IF(MZ$16&gt;='様式３（療養者名簿）（⑤の場合）'!$O38,IF(MZ$16&lt;='様式３（療養者名簿）（⑤の場合）'!$W38,1,0),0),0)</f>
        <v>0</v>
      </c>
      <c r="NA29" s="139">
        <f>IF(NA$16-'様式３（療養者名簿）（⑤の場合）'!$O38+1&lt;=15,IF(NA$16&gt;='様式３（療養者名簿）（⑤の場合）'!$O38,IF(NA$16&lt;='様式３（療養者名簿）（⑤の場合）'!$W38,1,0),0),0)</f>
        <v>0</v>
      </c>
      <c r="NB29" s="139">
        <f>IF(NB$16-'様式３（療養者名簿）（⑤の場合）'!$O38+1&lt;=15,IF(NB$16&gt;='様式３（療養者名簿）（⑤の場合）'!$O38,IF(NB$16&lt;='様式３（療養者名簿）（⑤の場合）'!$W38,1,0),0),0)</f>
        <v>0</v>
      </c>
      <c r="NC29" s="139">
        <f>IF(NC$16-'様式３（療養者名簿）（⑤の場合）'!$O38+1&lt;=15,IF(NC$16&gt;='様式３（療養者名簿）（⑤の場合）'!$O38,IF(NC$16&lt;='様式３（療養者名簿）（⑤の場合）'!$W38,1,0),0),0)</f>
        <v>0</v>
      </c>
      <c r="ND29" s="139">
        <f>IF(ND$16-'様式３（療養者名簿）（⑤の場合）'!$O38+1&lt;=15,IF(ND$16&gt;='様式３（療養者名簿）（⑤の場合）'!$O38,IF(ND$16&lt;='様式３（療養者名簿）（⑤の場合）'!$W38,1,0),0),0)</f>
        <v>0</v>
      </c>
      <c r="NE29" s="139">
        <f>IF(NE$16-'様式３（療養者名簿）（⑤の場合）'!$O38+1&lt;=15,IF(NE$16&gt;='様式３（療養者名簿）（⑤の場合）'!$O38,IF(NE$16&lt;='様式３（療養者名簿）（⑤の場合）'!$W38,1,0),0),0)</f>
        <v>0</v>
      </c>
      <c r="NF29" s="139">
        <f>IF(NF$16-'様式３（療養者名簿）（⑤の場合）'!$O38+1&lt;=15,IF(NF$16&gt;='様式３（療養者名簿）（⑤の場合）'!$O38,IF(NF$16&lt;='様式３（療養者名簿）（⑤の場合）'!$W38,1,0),0),0)</f>
        <v>0</v>
      </c>
      <c r="NG29" s="139">
        <f>IF(NG$16-'様式３（療養者名簿）（⑤の場合）'!$O38+1&lt;=15,IF(NG$16&gt;='様式３（療養者名簿）（⑤の場合）'!$O38,IF(NG$16&lt;='様式３（療養者名簿）（⑤の場合）'!$W38,1,0),0),0)</f>
        <v>0</v>
      </c>
      <c r="NH29" s="139">
        <f>IF(NH$16-'様式３（療養者名簿）（⑤の場合）'!$O38+1&lt;=15,IF(NH$16&gt;='様式３（療養者名簿）（⑤の場合）'!$O38,IF(NH$16&lt;='様式３（療養者名簿）（⑤の場合）'!$W38,1,0),0),0)</f>
        <v>0</v>
      </c>
      <c r="NI29" s="139">
        <f>IF(NI$16-'様式３（療養者名簿）（⑤の場合）'!$O38+1&lt;=15,IF(NI$16&gt;='様式３（療養者名簿）（⑤の場合）'!$O38,IF(NI$16&lt;='様式３（療養者名簿）（⑤の場合）'!$W38,1,0),0),0)</f>
        <v>0</v>
      </c>
      <c r="NJ29" s="139">
        <f>IF(NJ$16-'様式３（療養者名簿）（⑤の場合）'!$O38+1&lt;=15,IF(NJ$16&gt;='様式３（療養者名簿）（⑤の場合）'!$O38,IF(NJ$16&lt;='様式３（療養者名簿）（⑤の場合）'!$W38,1,0),0),0)</f>
        <v>0</v>
      </c>
      <c r="NK29" s="139">
        <f>IF(NK$16-'様式３（療養者名簿）（⑤の場合）'!$O38+1&lt;=15,IF(NK$16&gt;='様式３（療養者名簿）（⑤の場合）'!$O38,IF(NK$16&lt;='様式３（療養者名簿）（⑤の場合）'!$W38,1,0),0),0)</f>
        <v>0</v>
      </c>
      <c r="NL29" s="139">
        <f>IF(NL$16-'様式３（療養者名簿）（⑤の場合）'!$O38+1&lt;=15,IF(NL$16&gt;='様式３（療養者名簿）（⑤の場合）'!$O38,IF(NL$16&lt;='様式３（療養者名簿）（⑤の場合）'!$W38,1,0),0),0)</f>
        <v>0</v>
      </c>
      <c r="NM29" s="139">
        <f>IF(NM$16-'様式３（療養者名簿）（⑤の場合）'!$O38+1&lt;=15,IF(NM$16&gt;='様式３（療養者名簿）（⑤の場合）'!$O38,IF(NM$16&lt;='様式３（療養者名簿）（⑤の場合）'!$W38,1,0),0),0)</f>
        <v>0</v>
      </c>
      <c r="NN29" s="139">
        <f>IF(NN$16-'様式３（療養者名簿）（⑤の場合）'!$O38+1&lt;=15,IF(NN$16&gt;='様式３（療養者名簿）（⑤の場合）'!$O38,IF(NN$16&lt;='様式３（療養者名簿）（⑤の場合）'!$W38,1,0),0),0)</f>
        <v>0</v>
      </c>
      <c r="NO29" s="139">
        <f>IF(NO$16-'様式３（療養者名簿）（⑤の場合）'!$O38+1&lt;=15,IF(NO$16&gt;='様式３（療養者名簿）（⑤の場合）'!$O38,IF(NO$16&lt;='様式３（療養者名簿）（⑤の場合）'!$W38,1,0),0),0)</f>
        <v>0</v>
      </c>
      <c r="NP29" s="139">
        <f>IF(NP$16-'様式３（療養者名簿）（⑤の場合）'!$O38+1&lt;=15,IF(NP$16&gt;='様式３（療養者名簿）（⑤の場合）'!$O38,IF(NP$16&lt;='様式３（療養者名簿）（⑤の場合）'!$W38,1,0),0),0)</f>
        <v>0</v>
      </c>
      <c r="NQ29" s="139">
        <f>IF(NQ$16-'様式３（療養者名簿）（⑤の場合）'!$O38+1&lt;=15,IF(NQ$16&gt;='様式３（療養者名簿）（⑤の場合）'!$O38,IF(NQ$16&lt;='様式３（療養者名簿）（⑤の場合）'!$W38,1,0),0),0)</f>
        <v>0</v>
      </c>
      <c r="NR29" s="139">
        <f>IF(NR$16-'様式３（療養者名簿）（⑤の場合）'!$O38+1&lt;=15,IF(NR$16&gt;='様式３（療養者名簿）（⑤の場合）'!$O38,IF(NR$16&lt;='様式３（療養者名簿）（⑤の場合）'!$W38,1,0),0),0)</f>
        <v>0</v>
      </c>
      <c r="NS29" s="139">
        <f>IF(NS$16-'様式３（療養者名簿）（⑤の場合）'!$O38+1&lt;=15,IF(NS$16&gt;='様式３（療養者名簿）（⑤の場合）'!$O38,IF(NS$16&lt;='様式３（療養者名簿）（⑤の場合）'!$W38,1,0),0),0)</f>
        <v>0</v>
      </c>
      <c r="NT29" s="139">
        <f>IF(NT$16-'様式３（療養者名簿）（⑤の場合）'!$O38+1&lt;=15,IF(NT$16&gt;='様式３（療養者名簿）（⑤の場合）'!$O38,IF(NT$16&lt;='様式３（療養者名簿）（⑤の場合）'!$W38,1,0),0),0)</f>
        <v>0</v>
      </c>
      <c r="NU29" s="139">
        <f>IF(NU$16-'様式３（療養者名簿）（⑤の場合）'!$O38+1&lt;=15,IF(NU$16&gt;='様式３（療養者名簿）（⑤の場合）'!$O38,IF(NU$16&lt;='様式３（療養者名簿）（⑤の場合）'!$W38,1,0),0),0)</f>
        <v>0</v>
      </c>
      <c r="NV29" s="139">
        <f>IF(NV$16-'様式３（療養者名簿）（⑤の場合）'!$O38+1&lt;=15,IF(NV$16&gt;='様式３（療養者名簿）（⑤の場合）'!$O38,IF(NV$16&lt;='様式３（療養者名簿）（⑤の場合）'!$W38,1,0),0),0)</f>
        <v>0</v>
      </c>
      <c r="NW29" s="139">
        <f>IF(NW$16-'様式３（療養者名簿）（⑤の場合）'!$O38+1&lt;=15,IF(NW$16&gt;='様式３（療養者名簿）（⑤の場合）'!$O38,IF(NW$16&lt;='様式３（療養者名簿）（⑤の場合）'!$W38,1,0),0),0)</f>
        <v>0</v>
      </c>
      <c r="NX29" s="139">
        <f>IF(NX$16-'様式３（療養者名簿）（⑤の場合）'!$O38+1&lt;=15,IF(NX$16&gt;='様式３（療養者名簿）（⑤の場合）'!$O38,IF(NX$16&lt;='様式３（療養者名簿）（⑤の場合）'!$W38,1,0),0),0)</f>
        <v>0</v>
      </c>
      <c r="NY29" s="139">
        <f>IF(NY$16-'様式３（療養者名簿）（⑤の場合）'!$O38+1&lt;=15,IF(NY$16&gt;='様式３（療養者名簿）（⑤の場合）'!$O38,IF(NY$16&lt;='様式３（療養者名簿）（⑤の場合）'!$W38,1,0),0),0)</f>
        <v>0</v>
      </c>
      <c r="NZ29" s="139">
        <f>IF(NZ$16-'様式３（療養者名簿）（⑤の場合）'!$O38+1&lt;=15,IF(NZ$16&gt;='様式３（療養者名簿）（⑤の場合）'!$O38,IF(NZ$16&lt;='様式３（療養者名簿）（⑤の場合）'!$W38,1,0),0),0)</f>
        <v>0</v>
      </c>
      <c r="OA29" s="139">
        <f>IF(OA$16-'様式３（療養者名簿）（⑤の場合）'!$O38+1&lt;=15,IF(OA$16&gt;='様式３（療養者名簿）（⑤の場合）'!$O38,IF(OA$16&lt;='様式３（療養者名簿）（⑤の場合）'!$W38,1,0),0),0)</f>
        <v>0</v>
      </c>
      <c r="OB29" s="139">
        <f>IF(OB$16-'様式３（療養者名簿）（⑤の場合）'!$O38+1&lt;=15,IF(OB$16&gt;='様式３（療養者名簿）（⑤の場合）'!$O38,IF(OB$16&lt;='様式３（療養者名簿）（⑤の場合）'!$W38,1,0),0),0)</f>
        <v>0</v>
      </c>
      <c r="OC29" s="139">
        <f>IF(OC$16-'様式３（療養者名簿）（⑤の場合）'!$O38+1&lt;=15,IF(OC$16&gt;='様式３（療養者名簿）（⑤の場合）'!$O38,IF(OC$16&lt;='様式３（療養者名簿）（⑤の場合）'!$W38,1,0),0),0)</f>
        <v>0</v>
      </c>
      <c r="OD29" s="139">
        <f>IF(OD$16-'様式３（療養者名簿）（⑤の場合）'!$O38+1&lt;=15,IF(OD$16&gt;='様式３（療養者名簿）（⑤の場合）'!$O38,IF(OD$16&lt;='様式３（療養者名簿）（⑤の場合）'!$W38,1,0),0),0)</f>
        <v>0</v>
      </c>
      <c r="OE29" s="139">
        <f>IF(OE$16-'様式３（療養者名簿）（⑤の場合）'!$O38+1&lt;=15,IF(OE$16&gt;='様式３（療養者名簿）（⑤の場合）'!$O38,IF(OE$16&lt;='様式３（療養者名簿）（⑤の場合）'!$W38,1,0),0),0)</f>
        <v>0</v>
      </c>
      <c r="OF29" s="139">
        <f>IF(OF$16-'様式３（療養者名簿）（⑤の場合）'!$O38+1&lt;=15,IF(OF$16&gt;='様式３（療養者名簿）（⑤の場合）'!$O38,IF(OF$16&lt;='様式３（療養者名簿）（⑤の場合）'!$W38,1,0),0),0)</f>
        <v>0</v>
      </c>
      <c r="OG29" s="139">
        <f>IF(OG$16-'様式３（療養者名簿）（⑤の場合）'!$O38+1&lt;=15,IF(OG$16&gt;='様式３（療養者名簿）（⑤の場合）'!$O38,IF(OG$16&lt;='様式３（療養者名簿）（⑤の場合）'!$W38,1,0),0),0)</f>
        <v>0</v>
      </c>
      <c r="OH29" s="139">
        <f>IF(OH$16-'様式３（療養者名簿）（⑤の場合）'!$O38+1&lt;=15,IF(OH$16&gt;='様式３（療養者名簿）（⑤の場合）'!$O38,IF(OH$16&lt;='様式３（療養者名簿）（⑤の場合）'!$W38,1,0),0),0)</f>
        <v>0</v>
      </c>
      <c r="OI29" s="139">
        <f>IF(OI$16-'様式３（療養者名簿）（⑤の場合）'!$O38+1&lt;=15,IF(OI$16&gt;='様式３（療養者名簿）（⑤の場合）'!$O38,IF(OI$16&lt;='様式３（療養者名簿）（⑤の場合）'!$W38,1,0),0),0)</f>
        <v>0</v>
      </c>
      <c r="OJ29" s="139">
        <f>IF(OJ$16-'様式３（療養者名簿）（⑤の場合）'!$O38+1&lt;=15,IF(OJ$16&gt;='様式３（療養者名簿）（⑤の場合）'!$O38,IF(OJ$16&lt;='様式３（療養者名簿）（⑤の場合）'!$W38,1,0),0),0)</f>
        <v>0</v>
      </c>
      <c r="OK29" s="139">
        <f>IF(OK$16-'様式３（療養者名簿）（⑤の場合）'!$O38+1&lt;=15,IF(OK$16&gt;='様式３（療養者名簿）（⑤の場合）'!$O38,IF(OK$16&lt;='様式３（療養者名簿）（⑤の場合）'!$W38,1,0),0),0)</f>
        <v>0</v>
      </c>
      <c r="OL29" s="139">
        <f>IF(OL$16-'様式３（療養者名簿）（⑤の場合）'!$O38+1&lt;=15,IF(OL$16&gt;='様式３（療養者名簿）（⑤の場合）'!$O38,IF(OL$16&lt;='様式３（療養者名簿）（⑤の場合）'!$W38,1,0),0),0)</f>
        <v>0</v>
      </c>
      <c r="OM29" s="139">
        <f>IF(OM$16-'様式３（療養者名簿）（⑤の場合）'!$O38+1&lt;=15,IF(OM$16&gt;='様式３（療養者名簿）（⑤の場合）'!$O38,IF(OM$16&lt;='様式３（療養者名簿）（⑤の場合）'!$W38,1,0),0),0)</f>
        <v>0</v>
      </c>
      <c r="ON29" s="139">
        <f>IF(ON$16-'様式３（療養者名簿）（⑤の場合）'!$O38+1&lt;=15,IF(ON$16&gt;='様式３（療養者名簿）（⑤の場合）'!$O38,IF(ON$16&lt;='様式３（療養者名簿）（⑤の場合）'!$W38,1,0),0),0)</f>
        <v>0</v>
      </c>
      <c r="OO29" s="139">
        <f>IF(OO$16-'様式３（療養者名簿）（⑤の場合）'!$O38+1&lt;=15,IF(OO$16&gt;='様式３（療養者名簿）（⑤の場合）'!$O38,IF(OO$16&lt;='様式３（療養者名簿）（⑤の場合）'!$W38,1,0),0),0)</f>
        <v>0</v>
      </c>
      <c r="OP29" s="139">
        <f>IF(OP$16-'様式３（療養者名簿）（⑤の場合）'!$O38+1&lt;=15,IF(OP$16&gt;='様式３（療養者名簿）（⑤の場合）'!$O38,IF(OP$16&lt;='様式３（療養者名簿）（⑤の場合）'!$W38,1,0),0),0)</f>
        <v>0</v>
      </c>
      <c r="OQ29" s="139">
        <f>IF(OQ$16-'様式３（療養者名簿）（⑤の場合）'!$O38+1&lt;=15,IF(OQ$16&gt;='様式３（療養者名簿）（⑤の場合）'!$O38,IF(OQ$16&lt;='様式３（療養者名簿）（⑤の場合）'!$W38,1,0),0),0)</f>
        <v>0</v>
      </c>
      <c r="OR29" s="139">
        <f>IF(OR$16-'様式３（療養者名簿）（⑤の場合）'!$O38+1&lt;=15,IF(OR$16&gt;='様式３（療養者名簿）（⑤の場合）'!$O38,IF(OR$16&lt;='様式３（療養者名簿）（⑤の場合）'!$W38,1,0),0),0)</f>
        <v>0</v>
      </c>
      <c r="OS29" s="139">
        <f>IF(OS$16-'様式３（療養者名簿）（⑤の場合）'!$O38+1&lt;=15,IF(OS$16&gt;='様式３（療養者名簿）（⑤の場合）'!$O38,IF(OS$16&lt;='様式３（療養者名簿）（⑤の場合）'!$W38,1,0),0),0)</f>
        <v>0</v>
      </c>
      <c r="OT29" s="139">
        <f>IF(OT$16-'様式３（療養者名簿）（⑤の場合）'!$O38+1&lt;=15,IF(OT$16&gt;='様式３（療養者名簿）（⑤の場合）'!$O38,IF(OT$16&lt;='様式３（療養者名簿）（⑤の場合）'!$W38,1,0),0),0)</f>
        <v>0</v>
      </c>
      <c r="OU29" s="139">
        <f>IF(OU$16-'様式３（療養者名簿）（⑤の場合）'!$O38+1&lt;=15,IF(OU$16&gt;='様式３（療養者名簿）（⑤の場合）'!$O38,IF(OU$16&lt;='様式３（療養者名簿）（⑤の場合）'!$W38,1,0),0),0)</f>
        <v>0</v>
      </c>
      <c r="OV29" s="139">
        <f>IF(OV$16-'様式３（療養者名簿）（⑤の場合）'!$O38+1&lt;=15,IF(OV$16&gt;='様式３（療養者名簿）（⑤の場合）'!$O38,IF(OV$16&lt;='様式３（療養者名簿）（⑤の場合）'!$W38,1,0),0),0)</f>
        <v>0</v>
      </c>
      <c r="OW29" s="139">
        <f>IF(OW$16-'様式３（療養者名簿）（⑤の場合）'!$O38+1&lt;=15,IF(OW$16&gt;='様式３（療養者名簿）（⑤の場合）'!$O38,IF(OW$16&lt;='様式３（療養者名簿）（⑤の場合）'!$W38,1,0),0),0)</f>
        <v>0</v>
      </c>
      <c r="OX29" s="139">
        <f>IF(OX$16-'様式３（療養者名簿）（⑤の場合）'!$O38+1&lt;=15,IF(OX$16&gt;='様式３（療養者名簿）（⑤の場合）'!$O38,IF(OX$16&lt;='様式３（療養者名簿）（⑤の場合）'!$W38,1,0),0),0)</f>
        <v>0</v>
      </c>
      <c r="OY29" s="139">
        <f>IF(OY$16-'様式３（療養者名簿）（⑤の場合）'!$O38+1&lt;=15,IF(OY$16&gt;='様式３（療養者名簿）（⑤の場合）'!$O38,IF(OY$16&lt;='様式３（療養者名簿）（⑤の場合）'!$W38,1,0),0),0)</f>
        <v>0</v>
      </c>
      <c r="OZ29" s="139">
        <f>IF(OZ$16-'様式３（療養者名簿）（⑤の場合）'!$O38+1&lt;=15,IF(OZ$16&gt;='様式３（療養者名簿）（⑤の場合）'!$O38,IF(OZ$16&lt;='様式３（療養者名簿）（⑤の場合）'!$W38,1,0),0),0)</f>
        <v>0</v>
      </c>
      <c r="PA29" s="139">
        <f>IF(PA$16-'様式３（療養者名簿）（⑤の場合）'!$O38+1&lt;=15,IF(PA$16&gt;='様式３（療養者名簿）（⑤の場合）'!$O38,IF(PA$16&lt;='様式３（療養者名簿）（⑤の場合）'!$W38,1,0),0),0)</f>
        <v>0</v>
      </c>
      <c r="PB29" s="139">
        <f>IF(PB$16-'様式３（療養者名簿）（⑤の場合）'!$O38+1&lt;=15,IF(PB$16&gt;='様式３（療養者名簿）（⑤の場合）'!$O38,IF(PB$16&lt;='様式３（療養者名簿）（⑤の場合）'!$W38,1,0),0),0)</f>
        <v>0</v>
      </c>
      <c r="PC29" s="139">
        <f>IF(PC$16-'様式３（療養者名簿）（⑤の場合）'!$O38+1&lt;=15,IF(PC$16&gt;='様式３（療養者名簿）（⑤の場合）'!$O38,IF(PC$16&lt;='様式３（療養者名簿）（⑤の場合）'!$W38,1,0),0),0)</f>
        <v>0</v>
      </c>
      <c r="PD29" s="139">
        <f>IF(PD$16-'様式３（療養者名簿）（⑤の場合）'!$O38+1&lt;=15,IF(PD$16&gt;='様式３（療養者名簿）（⑤の場合）'!$O38,IF(PD$16&lt;='様式３（療養者名簿）（⑤の場合）'!$W38,1,0),0),0)</f>
        <v>0</v>
      </c>
      <c r="PE29" s="139">
        <f>IF(PE$16-'様式３（療養者名簿）（⑤の場合）'!$O38+1&lt;=15,IF(PE$16&gt;='様式３（療養者名簿）（⑤の場合）'!$O38,IF(PE$16&lt;='様式３（療養者名簿）（⑤の場合）'!$W38,1,0),0),0)</f>
        <v>0</v>
      </c>
      <c r="PF29" s="139">
        <f>IF(PF$16-'様式３（療養者名簿）（⑤の場合）'!$O38+1&lt;=15,IF(PF$16&gt;='様式３（療養者名簿）（⑤の場合）'!$O38,IF(PF$16&lt;='様式３（療養者名簿）（⑤の場合）'!$W38,1,0),0),0)</f>
        <v>0</v>
      </c>
      <c r="PG29" s="139">
        <f>IF(PG$16-'様式３（療養者名簿）（⑤の場合）'!$O38+1&lt;=15,IF(PG$16&gt;='様式３（療養者名簿）（⑤の場合）'!$O38,IF(PG$16&lt;='様式３（療養者名簿）（⑤の場合）'!$W38,1,0),0),0)</f>
        <v>0</v>
      </c>
      <c r="PH29" s="139">
        <f>IF(PH$16-'様式３（療養者名簿）（⑤の場合）'!$O38+1&lt;=15,IF(PH$16&gt;='様式３（療養者名簿）（⑤の場合）'!$O38,IF(PH$16&lt;='様式３（療養者名簿）（⑤の場合）'!$W38,1,0),0),0)</f>
        <v>0</v>
      </c>
      <c r="PI29" s="139">
        <f>IF(PI$16-'様式３（療養者名簿）（⑤の場合）'!$O38+1&lt;=15,IF(PI$16&gt;='様式３（療養者名簿）（⑤の場合）'!$O38,IF(PI$16&lt;='様式３（療養者名簿）（⑤の場合）'!$W38,1,0),0),0)</f>
        <v>0</v>
      </c>
      <c r="PJ29" s="139">
        <f>IF(PJ$16-'様式３（療養者名簿）（⑤の場合）'!$O38+1&lt;=15,IF(PJ$16&gt;='様式３（療養者名簿）（⑤の場合）'!$O38,IF(PJ$16&lt;='様式３（療養者名簿）（⑤の場合）'!$W38,1,0),0),0)</f>
        <v>0</v>
      </c>
      <c r="PK29" s="139">
        <f>IF(PK$16-'様式３（療養者名簿）（⑤の場合）'!$O38+1&lt;=15,IF(PK$16&gt;='様式３（療養者名簿）（⑤の場合）'!$O38,IF(PK$16&lt;='様式３（療養者名簿）（⑤の場合）'!$W38,1,0),0),0)</f>
        <v>0</v>
      </c>
      <c r="PL29" s="139">
        <f>IF(PL$16-'様式３（療養者名簿）（⑤の場合）'!$O38+1&lt;=15,IF(PL$16&gt;='様式３（療養者名簿）（⑤の場合）'!$O38,IF(PL$16&lt;='様式３（療養者名簿）（⑤の場合）'!$W38,1,0),0),0)</f>
        <v>0</v>
      </c>
      <c r="PM29" s="139">
        <f>IF(PM$16-'様式３（療養者名簿）（⑤の場合）'!$O38+1&lt;=15,IF(PM$16&gt;='様式３（療養者名簿）（⑤の場合）'!$O38,IF(PM$16&lt;='様式３（療養者名簿）（⑤の場合）'!$W38,1,0),0),0)</f>
        <v>0</v>
      </c>
      <c r="PN29" s="139">
        <f>IF(PN$16-'様式３（療養者名簿）（⑤の場合）'!$O38+1&lt;=15,IF(PN$16&gt;='様式３（療養者名簿）（⑤の場合）'!$O38,IF(PN$16&lt;='様式３（療養者名簿）（⑤の場合）'!$W38,1,0),0),0)</f>
        <v>0</v>
      </c>
      <c r="PO29" s="139">
        <f>IF(PO$16-'様式３（療養者名簿）（⑤の場合）'!$O38+1&lt;=15,IF(PO$16&gt;='様式３（療養者名簿）（⑤の場合）'!$O38,IF(PO$16&lt;='様式３（療養者名簿）（⑤の場合）'!$W38,1,0),0),0)</f>
        <v>0</v>
      </c>
      <c r="PP29" s="139">
        <f>IF(PP$16-'様式３（療養者名簿）（⑤の場合）'!$O38+1&lt;=15,IF(PP$16&gt;='様式３（療養者名簿）（⑤の場合）'!$O38,IF(PP$16&lt;='様式３（療養者名簿）（⑤の場合）'!$W38,1,0),0),0)</f>
        <v>0</v>
      </c>
      <c r="PQ29" s="139">
        <f>IF(PQ$16-'様式３（療養者名簿）（⑤の場合）'!$O38+1&lt;=15,IF(PQ$16&gt;='様式３（療養者名簿）（⑤の場合）'!$O38,IF(PQ$16&lt;='様式３（療養者名簿）（⑤の場合）'!$W38,1,0),0),0)</f>
        <v>0</v>
      </c>
      <c r="PR29" s="139">
        <f>IF(PR$16-'様式３（療養者名簿）（⑤の場合）'!$O38+1&lt;=15,IF(PR$16&gt;='様式３（療養者名簿）（⑤の場合）'!$O38,IF(PR$16&lt;='様式３（療養者名簿）（⑤の場合）'!$W38,1,0),0),0)</f>
        <v>0</v>
      </c>
      <c r="PS29" s="139">
        <f>IF(PS$16-'様式３（療養者名簿）（⑤の場合）'!$O38+1&lt;=15,IF(PS$16&gt;='様式３（療養者名簿）（⑤の場合）'!$O38,IF(PS$16&lt;='様式３（療養者名簿）（⑤の場合）'!$W38,1,0),0),0)</f>
        <v>0</v>
      </c>
      <c r="PT29" s="139">
        <f>IF(PT$16-'様式３（療養者名簿）（⑤の場合）'!$O38+1&lt;=15,IF(PT$16&gt;='様式３（療養者名簿）（⑤の場合）'!$O38,IF(PT$16&lt;='様式３（療養者名簿）（⑤の場合）'!$W38,1,0),0),0)</f>
        <v>0</v>
      </c>
    </row>
    <row r="30" spans="1:441" s="30" customFormat="1" ht="42" customHeight="1">
      <c r="A30" s="129">
        <f>'様式３（療養者名簿）（⑤の場合）'!C39</f>
        <v>0</v>
      </c>
      <c r="B30" s="139">
        <f>IF(B$16-'様式３（療養者名簿）（⑤の場合）'!$O39+1&lt;=15,IF(B$16&gt;='様式３（療養者名簿）（⑤の場合）'!$O39,IF(B$16&lt;='様式３（療養者名簿）（⑤の場合）'!$W39,1,0),0),0)</f>
        <v>0</v>
      </c>
      <c r="C30" s="139">
        <f>IF(C$16-'様式３（療養者名簿）（⑤の場合）'!$O39+1&lt;=15,IF(C$16&gt;='様式３（療養者名簿）（⑤の場合）'!$O39,IF(C$16&lt;='様式３（療養者名簿）（⑤の場合）'!$W39,1,0),0),0)</f>
        <v>0</v>
      </c>
      <c r="D30" s="139">
        <f>IF(D$16-'様式３（療養者名簿）（⑤の場合）'!$O39+1&lt;=15,IF(D$16&gt;='様式３（療養者名簿）（⑤の場合）'!$O39,IF(D$16&lt;='様式３（療養者名簿）（⑤の場合）'!$W39,1,0),0),0)</f>
        <v>0</v>
      </c>
      <c r="E30" s="139">
        <f>IF(E$16-'様式３（療養者名簿）（⑤の場合）'!$O39+1&lt;=15,IF(E$16&gt;='様式３（療養者名簿）（⑤の場合）'!$O39,IF(E$16&lt;='様式３（療養者名簿）（⑤の場合）'!$W39,1,0),0),0)</f>
        <v>0</v>
      </c>
      <c r="F30" s="139">
        <f>IF(F$16-'様式３（療養者名簿）（⑤の場合）'!$O39+1&lt;=15,IF(F$16&gt;='様式３（療養者名簿）（⑤の場合）'!$O39,IF(F$16&lt;='様式３（療養者名簿）（⑤の場合）'!$W39,1,0),0),0)</f>
        <v>0</v>
      </c>
      <c r="G30" s="139">
        <f>IF(G$16-'様式３（療養者名簿）（⑤の場合）'!$O39+1&lt;=15,IF(G$16&gt;='様式３（療養者名簿）（⑤の場合）'!$O39,IF(G$16&lt;='様式３（療養者名簿）（⑤の場合）'!$W39,1,0),0),0)</f>
        <v>0</v>
      </c>
      <c r="H30" s="139">
        <f>IF(H$16-'様式３（療養者名簿）（⑤の場合）'!$O39+1&lt;=15,IF(H$16&gt;='様式３（療養者名簿）（⑤の場合）'!$O39,IF(H$16&lt;='様式３（療養者名簿）（⑤の場合）'!$W39,1,0),0),0)</f>
        <v>0</v>
      </c>
      <c r="I30" s="139">
        <f>IF(I$16-'様式３（療養者名簿）（⑤の場合）'!$O39+1&lt;=15,IF(I$16&gt;='様式３（療養者名簿）（⑤の場合）'!$O39,IF(I$16&lt;='様式３（療養者名簿）（⑤の場合）'!$W39,1,0),0),0)</f>
        <v>0</v>
      </c>
      <c r="J30" s="139">
        <f>IF(J$16-'様式３（療養者名簿）（⑤の場合）'!$O39+1&lt;=15,IF(J$16&gt;='様式３（療養者名簿）（⑤の場合）'!$O39,IF(J$16&lt;='様式３（療養者名簿）（⑤の場合）'!$W39,1,0),0),0)</f>
        <v>0</v>
      </c>
      <c r="K30" s="139">
        <f>IF(K$16-'様式３（療養者名簿）（⑤の場合）'!$O39+1&lt;=15,IF(K$16&gt;='様式３（療養者名簿）（⑤の場合）'!$O39,IF(K$16&lt;='様式３（療養者名簿）（⑤の場合）'!$W39,1,0),0),0)</f>
        <v>0</v>
      </c>
      <c r="L30" s="139">
        <f>IF(L$16-'様式３（療養者名簿）（⑤の場合）'!$O39+1&lt;=15,IF(L$16&gt;='様式３（療養者名簿）（⑤の場合）'!$O39,IF(L$16&lt;='様式３（療養者名簿）（⑤の場合）'!$W39,1,0),0),0)</f>
        <v>0</v>
      </c>
      <c r="M30" s="139">
        <f>IF(M$16-'様式３（療養者名簿）（⑤の場合）'!$O39+1&lt;=15,IF(M$16&gt;='様式３（療養者名簿）（⑤の場合）'!$O39,IF(M$16&lt;='様式３（療養者名簿）（⑤の場合）'!$W39,1,0),0),0)</f>
        <v>0</v>
      </c>
      <c r="N30" s="139">
        <f>IF(N$16-'様式３（療養者名簿）（⑤の場合）'!$O39+1&lt;=15,IF(N$16&gt;='様式３（療養者名簿）（⑤の場合）'!$O39,IF(N$16&lt;='様式３（療養者名簿）（⑤の場合）'!$W39,1,0),0),0)</f>
        <v>0</v>
      </c>
      <c r="O30" s="139">
        <f>IF(O$16-'様式３（療養者名簿）（⑤の場合）'!$O39+1&lt;=15,IF(O$16&gt;='様式３（療養者名簿）（⑤の場合）'!$O39,IF(O$16&lt;='様式３（療養者名簿）（⑤の場合）'!$W39,1,0),0),0)</f>
        <v>0</v>
      </c>
      <c r="P30" s="139">
        <f>IF(P$16-'様式３（療養者名簿）（⑤の場合）'!$O39+1&lt;=15,IF(P$16&gt;='様式３（療養者名簿）（⑤の場合）'!$O39,IF(P$16&lt;='様式３（療養者名簿）（⑤の場合）'!$W39,1,0),0),0)</f>
        <v>0</v>
      </c>
      <c r="Q30" s="139">
        <f>IF(Q$16-'様式３（療養者名簿）（⑤の場合）'!$O39+1&lt;=15,IF(Q$16&gt;='様式３（療養者名簿）（⑤の場合）'!$O39,IF(Q$16&lt;='様式３（療養者名簿）（⑤の場合）'!$W39,1,0),0),0)</f>
        <v>0</v>
      </c>
      <c r="R30" s="139">
        <f>IF(R$16-'様式３（療養者名簿）（⑤の場合）'!$O39+1&lt;=15,IF(R$16&gt;='様式３（療養者名簿）（⑤の場合）'!$O39,IF(R$16&lt;='様式３（療養者名簿）（⑤の場合）'!$W39,1,0),0),0)</f>
        <v>0</v>
      </c>
      <c r="S30" s="139">
        <f>IF(S$16-'様式３（療養者名簿）（⑤の場合）'!$O39+1&lt;=15,IF(S$16&gt;='様式３（療養者名簿）（⑤の場合）'!$O39,IF(S$16&lt;='様式３（療養者名簿）（⑤の場合）'!$W39,1,0),0),0)</f>
        <v>0</v>
      </c>
      <c r="T30" s="139">
        <f>IF(T$16-'様式３（療養者名簿）（⑤の場合）'!$O39+1&lt;=15,IF(T$16&gt;='様式３（療養者名簿）（⑤の場合）'!$O39,IF(T$16&lt;='様式３（療養者名簿）（⑤の場合）'!$W39,1,0),0),0)</f>
        <v>0</v>
      </c>
      <c r="U30" s="139">
        <f>IF(U$16-'様式３（療養者名簿）（⑤の場合）'!$O39+1&lt;=15,IF(U$16&gt;='様式３（療養者名簿）（⑤の場合）'!$O39,IF(U$16&lt;='様式３（療養者名簿）（⑤の場合）'!$W39,1,0),0),0)</f>
        <v>0</v>
      </c>
      <c r="V30" s="139">
        <f>IF(V$16-'様式３（療養者名簿）（⑤の場合）'!$O39+1&lt;=15,IF(V$16&gt;='様式３（療養者名簿）（⑤の場合）'!$O39,IF(V$16&lt;='様式３（療養者名簿）（⑤の場合）'!$W39,1,0),0),0)</f>
        <v>0</v>
      </c>
      <c r="W30" s="139">
        <f>IF(W$16-'様式３（療養者名簿）（⑤の場合）'!$O39+1&lt;=15,IF(W$16&gt;='様式３（療養者名簿）（⑤の場合）'!$O39,IF(W$16&lt;='様式３（療養者名簿）（⑤の場合）'!$W39,1,0),0),0)</f>
        <v>0</v>
      </c>
      <c r="X30" s="139">
        <f>IF(X$16-'様式３（療養者名簿）（⑤の場合）'!$O39+1&lt;=15,IF(X$16&gt;='様式３（療養者名簿）（⑤の場合）'!$O39,IF(X$16&lt;='様式３（療養者名簿）（⑤の場合）'!$W39,1,0),0),0)</f>
        <v>0</v>
      </c>
      <c r="Y30" s="139">
        <f>IF(Y$16-'様式３（療養者名簿）（⑤の場合）'!$O39+1&lt;=15,IF(Y$16&gt;='様式３（療養者名簿）（⑤の場合）'!$O39,IF(Y$16&lt;='様式３（療養者名簿）（⑤の場合）'!$W39,1,0),0),0)</f>
        <v>0</v>
      </c>
      <c r="Z30" s="139">
        <f>IF(Z$16-'様式３（療養者名簿）（⑤の場合）'!$O39+1&lt;=15,IF(Z$16&gt;='様式３（療養者名簿）（⑤の場合）'!$O39,IF(Z$16&lt;='様式３（療養者名簿）（⑤の場合）'!$W39,1,0),0),0)</f>
        <v>0</v>
      </c>
      <c r="AA30" s="139">
        <f>IF(AA$16-'様式３（療養者名簿）（⑤の場合）'!$O39+1&lt;=15,IF(AA$16&gt;='様式３（療養者名簿）（⑤の場合）'!$O39,IF(AA$16&lt;='様式３（療養者名簿）（⑤の場合）'!$W39,1,0),0),0)</f>
        <v>0</v>
      </c>
      <c r="AB30" s="139">
        <f>IF(AB$16-'様式３（療養者名簿）（⑤の場合）'!$O39+1&lt;=15,IF(AB$16&gt;='様式３（療養者名簿）（⑤の場合）'!$O39,IF(AB$16&lt;='様式３（療養者名簿）（⑤の場合）'!$W39,1,0),0),0)</f>
        <v>0</v>
      </c>
      <c r="AC30" s="139">
        <f>IF(AC$16-'様式３（療養者名簿）（⑤の場合）'!$O39+1&lt;=15,IF(AC$16&gt;='様式３（療養者名簿）（⑤の場合）'!$O39,IF(AC$16&lt;='様式３（療養者名簿）（⑤の場合）'!$W39,1,0),0),0)</f>
        <v>0</v>
      </c>
      <c r="AD30" s="139">
        <f>IF(AD$16-'様式３（療養者名簿）（⑤の場合）'!$O39+1&lt;=15,IF(AD$16&gt;='様式３（療養者名簿）（⑤の場合）'!$O39,IF(AD$16&lt;='様式３（療養者名簿）（⑤の場合）'!$W39,1,0),0),0)</f>
        <v>0</v>
      </c>
      <c r="AE30" s="139">
        <f>IF(AE$16-'様式３（療養者名簿）（⑤の場合）'!$O39+1&lt;=15,IF(AE$16&gt;='様式３（療養者名簿）（⑤の場合）'!$O39,IF(AE$16&lt;='様式３（療養者名簿）（⑤の場合）'!$W39,1,0),0),0)</f>
        <v>0</v>
      </c>
      <c r="AF30" s="139">
        <f>IF(AF$16-'様式３（療養者名簿）（⑤の場合）'!$O39+1&lt;=15,IF(AF$16&gt;='様式３（療養者名簿）（⑤の場合）'!$O39,IF(AF$16&lt;='様式３（療養者名簿）（⑤の場合）'!$W39,1,0),0),0)</f>
        <v>0</v>
      </c>
      <c r="AG30" s="139">
        <f>IF(AG$16-'様式３（療養者名簿）（⑤の場合）'!$O39+1&lt;=15,IF(AG$16&gt;='様式３（療養者名簿）（⑤の場合）'!$O39,IF(AG$16&lt;='様式３（療養者名簿）（⑤の場合）'!$W39,1,0),0),0)</f>
        <v>0</v>
      </c>
      <c r="AH30" s="139">
        <f>IF(AH$16-'様式３（療養者名簿）（⑤の場合）'!$O39+1&lt;=15,IF(AH$16&gt;='様式３（療養者名簿）（⑤の場合）'!$O39,IF(AH$16&lt;='様式３（療養者名簿）（⑤の場合）'!$W39,1,0),0),0)</f>
        <v>0</v>
      </c>
      <c r="AI30" s="139">
        <f>IF(AI$16-'様式３（療養者名簿）（⑤の場合）'!$O39+1&lt;=15,IF(AI$16&gt;='様式３（療養者名簿）（⑤の場合）'!$O39,IF(AI$16&lt;='様式３（療養者名簿）（⑤の場合）'!$W39,1,0),0),0)</f>
        <v>0</v>
      </c>
      <c r="AJ30" s="139">
        <f>IF(AJ$16-'様式３（療養者名簿）（⑤の場合）'!$O39+1&lt;=15,IF(AJ$16&gt;='様式３（療養者名簿）（⑤の場合）'!$O39,IF(AJ$16&lt;='様式３（療養者名簿）（⑤の場合）'!$W39,1,0),0),0)</f>
        <v>0</v>
      </c>
      <c r="AK30" s="139">
        <f>IF(AK$16-'様式３（療養者名簿）（⑤の場合）'!$O39+1&lt;=15,IF(AK$16&gt;='様式３（療養者名簿）（⑤の場合）'!$O39,IF(AK$16&lt;='様式３（療養者名簿）（⑤の場合）'!$W39,1,0),0),0)</f>
        <v>0</v>
      </c>
      <c r="AL30" s="139">
        <f>IF(AL$16-'様式３（療養者名簿）（⑤の場合）'!$O39+1&lt;=15,IF(AL$16&gt;='様式３（療養者名簿）（⑤の場合）'!$O39,IF(AL$16&lt;='様式３（療養者名簿）（⑤の場合）'!$W39,1,0),0),0)</f>
        <v>0</v>
      </c>
      <c r="AM30" s="139">
        <f>IF(AM$16-'様式３（療養者名簿）（⑤の場合）'!$O39+1&lt;=15,IF(AM$16&gt;='様式３（療養者名簿）（⑤の場合）'!$O39,IF(AM$16&lt;='様式３（療養者名簿）（⑤の場合）'!$W39,1,0),0),0)</f>
        <v>0</v>
      </c>
      <c r="AN30" s="139">
        <f>IF(AN$16-'様式３（療養者名簿）（⑤の場合）'!$O39+1&lt;=15,IF(AN$16&gt;='様式３（療養者名簿）（⑤の場合）'!$O39,IF(AN$16&lt;='様式３（療養者名簿）（⑤の場合）'!$W39,1,0),0),0)</f>
        <v>0</v>
      </c>
      <c r="AO30" s="139">
        <f>IF(AO$16-'様式３（療養者名簿）（⑤の場合）'!$O39+1&lt;=15,IF(AO$16&gt;='様式３（療養者名簿）（⑤の場合）'!$O39,IF(AO$16&lt;='様式３（療養者名簿）（⑤の場合）'!$W39,1,0),0),0)</f>
        <v>0</v>
      </c>
      <c r="AP30" s="139">
        <f>IF(AP$16-'様式３（療養者名簿）（⑤の場合）'!$O39+1&lt;=15,IF(AP$16&gt;='様式３（療養者名簿）（⑤の場合）'!$O39,IF(AP$16&lt;='様式３（療養者名簿）（⑤の場合）'!$W39,1,0),0),0)</f>
        <v>0</v>
      </c>
      <c r="AQ30" s="139">
        <f>IF(AQ$16-'様式３（療養者名簿）（⑤の場合）'!$O39+1&lt;=15,IF(AQ$16&gt;='様式３（療養者名簿）（⑤の場合）'!$O39,IF(AQ$16&lt;='様式３（療養者名簿）（⑤の場合）'!$W39,1,0),0),0)</f>
        <v>0</v>
      </c>
      <c r="AR30" s="139">
        <f>IF(AR$16-'様式３（療養者名簿）（⑤の場合）'!$O39+1&lt;=15,IF(AR$16&gt;='様式３（療養者名簿）（⑤の場合）'!$O39,IF(AR$16&lt;='様式３（療養者名簿）（⑤の場合）'!$W39,1,0),0),0)</f>
        <v>0</v>
      </c>
      <c r="AS30" s="139">
        <f>IF(AS$16-'様式３（療養者名簿）（⑤の場合）'!$O39+1&lt;=15,IF(AS$16&gt;='様式３（療養者名簿）（⑤の場合）'!$O39,IF(AS$16&lt;='様式３（療養者名簿）（⑤の場合）'!$W39,1,0),0),0)</f>
        <v>0</v>
      </c>
      <c r="AT30" s="139">
        <f>IF(AT$16-'様式３（療養者名簿）（⑤の場合）'!$O39+1&lt;=15,IF(AT$16&gt;='様式３（療養者名簿）（⑤の場合）'!$O39,IF(AT$16&lt;='様式３（療養者名簿）（⑤の場合）'!$W39,1,0),0),0)</f>
        <v>0</v>
      </c>
      <c r="AU30" s="139">
        <f>IF(AU$16-'様式３（療養者名簿）（⑤の場合）'!$O39+1&lt;=15,IF(AU$16&gt;='様式３（療養者名簿）（⑤の場合）'!$O39,IF(AU$16&lt;='様式３（療養者名簿）（⑤の場合）'!$W39,1,0),0),0)</f>
        <v>0</v>
      </c>
      <c r="AV30" s="139">
        <f>IF(AV$16-'様式３（療養者名簿）（⑤の場合）'!$O39+1&lt;=15,IF(AV$16&gt;='様式３（療養者名簿）（⑤の場合）'!$O39,IF(AV$16&lt;='様式３（療養者名簿）（⑤の場合）'!$W39,1,0),0),0)</f>
        <v>0</v>
      </c>
      <c r="AW30" s="139">
        <f>IF(AW$16-'様式３（療養者名簿）（⑤の場合）'!$O39+1&lt;=15,IF(AW$16&gt;='様式３（療養者名簿）（⑤の場合）'!$O39,IF(AW$16&lt;='様式３（療養者名簿）（⑤の場合）'!$W39,1,0),0),0)</f>
        <v>0</v>
      </c>
      <c r="AX30" s="139">
        <f>IF(AX$16-'様式３（療養者名簿）（⑤の場合）'!$O39+1&lt;=15,IF(AX$16&gt;='様式３（療養者名簿）（⑤の場合）'!$O39,IF(AX$16&lt;='様式３（療養者名簿）（⑤の場合）'!$W39,1,0),0),0)</f>
        <v>0</v>
      </c>
      <c r="AY30" s="139">
        <f>IF(AY$16-'様式３（療養者名簿）（⑤の場合）'!$O39+1&lt;=15,IF(AY$16&gt;='様式３（療養者名簿）（⑤の場合）'!$O39,IF(AY$16&lt;='様式３（療養者名簿）（⑤の場合）'!$W39,1,0),0),0)</f>
        <v>0</v>
      </c>
      <c r="AZ30" s="139">
        <f>IF(AZ$16-'様式３（療養者名簿）（⑤の場合）'!$O39+1&lt;=15,IF(AZ$16&gt;='様式３（療養者名簿）（⑤の場合）'!$O39,IF(AZ$16&lt;='様式３（療養者名簿）（⑤の場合）'!$W39,1,0),0),0)</f>
        <v>0</v>
      </c>
      <c r="BA30" s="139">
        <f>IF(BA$16-'様式３（療養者名簿）（⑤の場合）'!$O39+1&lt;=15,IF(BA$16&gt;='様式３（療養者名簿）（⑤の場合）'!$O39,IF(BA$16&lt;='様式３（療養者名簿）（⑤の場合）'!$W39,1,0),0),0)</f>
        <v>0</v>
      </c>
      <c r="BB30" s="139">
        <f>IF(BB$16-'様式３（療養者名簿）（⑤の場合）'!$O39+1&lt;=15,IF(BB$16&gt;='様式３（療養者名簿）（⑤の場合）'!$O39,IF(BB$16&lt;='様式３（療養者名簿）（⑤の場合）'!$W39,1,0),0),0)</f>
        <v>0</v>
      </c>
      <c r="BC30" s="139">
        <f>IF(BC$16-'様式３（療養者名簿）（⑤の場合）'!$O39+1&lt;=15,IF(BC$16&gt;='様式３（療養者名簿）（⑤の場合）'!$O39,IF(BC$16&lt;='様式３（療養者名簿）（⑤の場合）'!$W39,1,0),0),0)</f>
        <v>0</v>
      </c>
      <c r="BD30" s="139">
        <f>IF(BD$16-'様式３（療養者名簿）（⑤の場合）'!$O39+1&lt;=15,IF(BD$16&gt;='様式３（療養者名簿）（⑤の場合）'!$O39,IF(BD$16&lt;='様式３（療養者名簿）（⑤の場合）'!$W39,1,0),0),0)</f>
        <v>0</v>
      </c>
      <c r="BE30" s="139">
        <f>IF(BE$16-'様式３（療養者名簿）（⑤の場合）'!$O39+1&lt;=15,IF(BE$16&gt;='様式３（療養者名簿）（⑤の場合）'!$O39,IF(BE$16&lt;='様式３（療養者名簿）（⑤の場合）'!$W39,1,0),0),0)</f>
        <v>0</v>
      </c>
      <c r="BF30" s="139">
        <f>IF(BF$16-'様式３（療養者名簿）（⑤の場合）'!$O39+1&lt;=15,IF(BF$16&gt;='様式３（療養者名簿）（⑤の場合）'!$O39,IF(BF$16&lt;='様式３（療養者名簿）（⑤の場合）'!$W39,1,0),0),0)</f>
        <v>0</v>
      </c>
      <c r="BG30" s="139">
        <f>IF(BG$16-'様式３（療養者名簿）（⑤の場合）'!$O39+1&lt;=15,IF(BG$16&gt;='様式３（療養者名簿）（⑤の場合）'!$O39,IF(BG$16&lt;='様式３（療養者名簿）（⑤の場合）'!$W39,1,0),0),0)</f>
        <v>0</v>
      </c>
      <c r="BH30" s="139">
        <f>IF(BH$16-'様式３（療養者名簿）（⑤の場合）'!$O39+1&lt;=15,IF(BH$16&gt;='様式３（療養者名簿）（⑤の場合）'!$O39,IF(BH$16&lt;='様式３（療養者名簿）（⑤の場合）'!$W39,1,0),0),0)</f>
        <v>0</v>
      </c>
      <c r="BI30" s="139">
        <f>IF(BI$16-'様式３（療養者名簿）（⑤の場合）'!$O39+1&lt;=15,IF(BI$16&gt;='様式３（療養者名簿）（⑤の場合）'!$O39,IF(BI$16&lt;='様式３（療養者名簿）（⑤の場合）'!$W39,1,0),0),0)</f>
        <v>0</v>
      </c>
      <c r="BJ30" s="139">
        <f>IF(BJ$16-'様式３（療養者名簿）（⑤の場合）'!$O39+1&lt;=15,IF(BJ$16&gt;='様式３（療養者名簿）（⑤の場合）'!$O39,IF(BJ$16&lt;='様式３（療養者名簿）（⑤の場合）'!$W39,1,0),0),0)</f>
        <v>0</v>
      </c>
      <c r="BK30" s="139">
        <f>IF(BK$16-'様式３（療養者名簿）（⑤の場合）'!$O39+1&lt;=15,IF(BK$16&gt;='様式３（療養者名簿）（⑤の場合）'!$O39,IF(BK$16&lt;='様式３（療養者名簿）（⑤の場合）'!$W39,1,0),0),0)</f>
        <v>0</v>
      </c>
      <c r="BL30" s="139">
        <f>IF(BL$16-'様式３（療養者名簿）（⑤の場合）'!$O39+1&lt;=15,IF(BL$16&gt;='様式３（療養者名簿）（⑤の場合）'!$O39,IF(BL$16&lt;='様式３（療養者名簿）（⑤の場合）'!$W39,1,0),0),0)</f>
        <v>0</v>
      </c>
      <c r="BM30" s="139">
        <f>IF(BM$16-'様式３（療養者名簿）（⑤の場合）'!$O39+1&lt;=15,IF(BM$16&gt;='様式３（療養者名簿）（⑤の場合）'!$O39,IF(BM$16&lt;='様式３（療養者名簿）（⑤の場合）'!$W39,1,0),0),0)</f>
        <v>0</v>
      </c>
      <c r="BN30" s="139">
        <f>IF(BN$16-'様式３（療養者名簿）（⑤の場合）'!$O39+1&lt;=15,IF(BN$16&gt;='様式３（療養者名簿）（⑤の場合）'!$O39,IF(BN$16&lt;='様式３（療養者名簿）（⑤の場合）'!$W39,1,0),0),0)</f>
        <v>0</v>
      </c>
      <c r="BO30" s="139">
        <f>IF(BO$16-'様式３（療養者名簿）（⑤の場合）'!$O39+1&lt;=15,IF(BO$16&gt;='様式３（療養者名簿）（⑤の場合）'!$O39,IF(BO$16&lt;='様式３（療養者名簿）（⑤の場合）'!$W39,1,0),0),0)</f>
        <v>0</v>
      </c>
      <c r="BP30" s="139">
        <f>IF(BP$16-'様式３（療養者名簿）（⑤の場合）'!$O39+1&lt;=15,IF(BP$16&gt;='様式３（療養者名簿）（⑤の場合）'!$O39,IF(BP$16&lt;='様式３（療養者名簿）（⑤の場合）'!$W39,1,0),0),0)</f>
        <v>0</v>
      </c>
      <c r="BQ30" s="139">
        <f>IF(BQ$16-'様式３（療養者名簿）（⑤の場合）'!$O39+1&lt;=15,IF(BQ$16&gt;='様式３（療養者名簿）（⑤の場合）'!$O39,IF(BQ$16&lt;='様式３（療養者名簿）（⑤の場合）'!$W39,1,0),0),0)</f>
        <v>0</v>
      </c>
      <c r="BR30" s="139">
        <f>IF(BR$16-'様式３（療養者名簿）（⑤の場合）'!$O39+1&lt;=15,IF(BR$16&gt;='様式３（療養者名簿）（⑤の場合）'!$O39,IF(BR$16&lt;='様式３（療養者名簿）（⑤の場合）'!$W39,1,0),0),0)</f>
        <v>0</v>
      </c>
      <c r="BS30" s="139">
        <f>IF(BS$16-'様式３（療養者名簿）（⑤の場合）'!$O39+1&lt;=15,IF(BS$16&gt;='様式３（療養者名簿）（⑤の場合）'!$O39,IF(BS$16&lt;='様式３（療養者名簿）（⑤の場合）'!$W39,1,0),0),0)</f>
        <v>0</v>
      </c>
      <c r="BT30" s="139">
        <f>IF(BT$16-'様式３（療養者名簿）（⑤の場合）'!$O39+1&lt;=15,IF(BT$16&gt;='様式３（療養者名簿）（⑤の場合）'!$O39,IF(BT$16&lt;='様式３（療養者名簿）（⑤の場合）'!$W39,1,0),0),0)</f>
        <v>0</v>
      </c>
      <c r="BU30" s="139">
        <f>IF(BU$16-'様式３（療養者名簿）（⑤の場合）'!$O39+1&lt;=15,IF(BU$16&gt;='様式３（療養者名簿）（⑤の場合）'!$O39,IF(BU$16&lt;='様式３（療養者名簿）（⑤の場合）'!$W39,1,0),0),0)</f>
        <v>0</v>
      </c>
      <c r="BV30" s="139">
        <f>IF(BV$16-'様式３（療養者名簿）（⑤の場合）'!$O39+1&lt;=15,IF(BV$16&gt;='様式３（療養者名簿）（⑤の場合）'!$O39,IF(BV$16&lt;='様式３（療養者名簿）（⑤の場合）'!$W39,1,0),0),0)</f>
        <v>0</v>
      </c>
      <c r="BW30" s="139">
        <f>IF(BW$16-'様式３（療養者名簿）（⑤の場合）'!$O39+1&lt;=15,IF(BW$16&gt;='様式３（療養者名簿）（⑤の場合）'!$O39,IF(BW$16&lt;='様式３（療養者名簿）（⑤の場合）'!$W39,1,0),0),0)</f>
        <v>0</v>
      </c>
      <c r="BX30" s="139">
        <f>IF(BX$16-'様式３（療養者名簿）（⑤の場合）'!$O39+1&lt;=15,IF(BX$16&gt;='様式３（療養者名簿）（⑤の場合）'!$O39,IF(BX$16&lt;='様式３（療養者名簿）（⑤の場合）'!$W39,1,0),0),0)</f>
        <v>0</v>
      </c>
      <c r="BY30" s="139">
        <f>IF(BY$16-'様式３（療養者名簿）（⑤の場合）'!$O39+1&lt;=15,IF(BY$16&gt;='様式３（療養者名簿）（⑤の場合）'!$O39,IF(BY$16&lt;='様式３（療養者名簿）（⑤の場合）'!$W39,1,0),0),0)</f>
        <v>0</v>
      </c>
      <c r="BZ30" s="139">
        <f>IF(BZ$16-'様式３（療養者名簿）（⑤の場合）'!$O39+1&lt;=15,IF(BZ$16&gt;='様式３（療養者名簿）（⑤の場合）'!$O39,IF(BZ$16&lt;='様式３（療養者名簿）（⑤の場合）'!$W39,1,0),0),0)</f>
        <v>0</v>
      </c>
      <c r="CA30" s="139">
        <f>IF(CA$16-'様式３（療養者名簿）（⑤の場合）'!$O39+1&lt;=15,IF(CA$16&gt;='様式３（療養者名簿）（⑤の場合）'!$O39,IF(CA$16&lt;='様式３（療養者名簿）（⑤の場合）'!$W39,1,0),0),0)</f>
        <v>0</v>
      </c>
      <c r="CB30" s="139">
        <f>IF(CB$16-'様式３（療養者名簿）（⑤の場合）'!$O39+1&lt;=15,IF(CB$16&gt;='様式３（療養者名簿）（⑤の場合）'!$O39,IF(CB$16&lt;='様式３（療養者名簿）（⑤の場合）'!$W39,1,0),0),0)</f>
        <v>0</v>
      </c>
      <c r="CC30" s="139">
        <f>IF(CC$16-'様式３（療養者名簿）（⑤の場合）'!$O39+1&lt;=15,IF(CC$16&gt;='様式３（療養者名簿）（⑤の場合）'!$O39,IF(CC$16&lt;='様式３（療養者名簿）（⑤の場合）'!$W39,1,0),0),0)</f>
        <v>0</v>
      </c>
      <c r="CD30" s="139">
        <f>IF(CD$16-'様式３（療養者名簿）（⑤の場合）'!$O39+1&lt;=15,IF(CD$16&gt;='様式３（療養者名簿）（⑤の場合）'!$O39,IF(CD$16&lt;='様式３（療養者名簿）（⑤の場合）'!$W39,1,0),0),0)</f>
        <v>0</v>
      </c>
      <c r="CE30" s="139">
        <f>IF(CE$16-'様式３（療養者名簿）（⑤の場合）'!$O39+1&lt;=15,IF(CE$16&gt;='様式３（療養者名簿）（⑤の場合）'!$O39,IF(CE$16&lt;='様式３（療養者名簿）（⑤の場合）'!$W39,1,0),0),0)</f>
        <v>0</v>
      </c>
      <c r="CF30" s="139">
        <f>IF(CF$16-'様式３（療養者名簿）（⑤の場合）'!$O39+1&lt;=15,IF(CF$16&gt;='様式３（療養者名簿）（⑤の場合）'!$O39,IF(CF$16&lt;='様式３（療養者名簿）（⑤の場合）'!$W39,1,0),0),0)</f>
        <v>0</v>
      </c>
      <c r="CG30" s="139">
        <f>IF(CG$16-'様式３（療養者名簿）（⑤の場合）'!$O39+1&lt;=15,IF(CG$16&gt;='様式３（療養者名簿）（⑤の場合）'!$O39,IF(CG$16&lt;='様式３（療養者名簿）（⑤の場合）'!$W39,1,0),0),0)</f>
        <v>0</v>
      </c>
      <c r="CH30" s="139">
        <f>IF(CH$16-'様式３（療養者名簿）（⑤の場合）'!$O39+1&lt;=15,IF(CH$16&gt;='様式３（療養者名簿）（⑤の場合）'!$O39,IF(CH$16&lt;='様式３（療養者名簿）（⑤の場合）'!$W39,1,0),0),0)</f>
        <v>0</v>
      </c>
      <c r="CI30" s="139">
        <f>IF(CI$16-'様式３（療養者名簿）（⑤の場合）'!$O39+1&lt;=15,IF(CI$16&gt;='様式３（療養者名簿）（⑤の場合）'!$O39,IF(CI$16&lt;='様式３（療養者名簿）（⑤の場合）'!$W39,1,0),0),0)</f>
        <v>0</v>
      </c>
      <c r="CJ30" s="139">
        <f>IF(CJ$16-'様式３（療養者名簿）（⑤の場合）'!$O39+1&lt;=15,IF(CJ$16&gt;='様式３（療養者名簿）（⑤の場合）'!$O39,IF(CJ$16&lt;='様式３（療養者名簿）（⑤の場合）'!$W39,1,0),0),0)</f>
        <v>0</v>
      </c>
      <c r="CK30" s="139">
        <f>IF(CK$16-'様式３（療養者名簿）（⑤の場合）'!$O39+1&lt;=15,IF(CK$16&gt;='様式３（療養者名簿）（⑤の場合）'!$O39,IF(CK$16&lt;='様式３（療養者名簿）（⑤の場合）'!$W39,1,0),0),0)</f>
        <v>0</v>
      </c>
      <c r="CL30" s="139">
        <f>IF(CL$16-'様式３（療養者名簿）（⑤の場合）'!$O39+1&lt;=15,IF(CL$16&gt;='様式３（療養者名簿）（⑤の場合）'!$O39,IF(CL$16&lt;='様式３（療養者名簿）（⑤の場合）'!$W39,1,0),0),0)</f>
        <v>0</v>
      </c>
      <c r="CM30" s="139">
        <f>IF(CM$16-'様式３（療養者名簿）（⑤の場合）'!$O39+1&lt;=15,IF(CM$16&gt;='様式３（療養者名簿）（⑤の場合）'!$O39,IF(CM$16&lt;='様式３（療養者名簿）（⑤の場合）'!$W39,1,0),0),0)</f>
        <v>0</v>
      </c>
      <c r="CN30" s="139">
        <f>IF(CN$16-'様式３（療養者名簿）（⑤の場合）'!$O39+1&lt;=15,IF(CN$16&gt;='様式３（療養者名簿）（⑤の場合）'!$O39,IF(CN$16&lt;='様式３（療養者名簿）（⑤の場合）'!$W39,1,0),0),0)</f>
        <v>0</v>
      </c>
      <c r="CO30" s="139">
        <f>IF(CO$16-'様式３（療養者名簿）（⑤の場合）'!$O39+1&lt;=15,IF(CO$16&gt;='様式３（療養者名簿）（⑤の場合）'!$O39,IF(CO$16&lt;='様式３（療養者名簿）（⑤の場合）'!$W39,1,0),0),0)</f>
        <v>0</v>
      </c>
      <c r="CP30" s="139">
        <f>IF(CP$16-'様式３（療養者名簿）（⑤の場合）'!$O39+1&lt;=15,IF(CP$16&gt;='様式３（療養者名簿）（⑤の場合）'!$O39,IF(CP$16&lt;='様式３（療養者名簿）（⑤の場合）'!$W39,1,0),0),0)</f>
        <v>0</v>
      </c>
      <c r="CQ30" s="139">
        <f>IF(CQ$16-'様式３（療養者名簿）（⑤の場合）'!$O39+1&lt;=15,IF(CQ$16&gt;='様式３（療養者名簿）（⑤の場合）'!$O39,IF(CQ$16&lt;='様式３（療養者名簿）（⑤の場合）'!$W39,1,0),0),0)</f>
        <v>0</v>
      </c>
      <c r="CR30" s="139">
        <f>IF(CR$16-'様式３（療養者名簿）（⑤の場合）'!$O39+1&lt;=15,IF(CR$16&gt;='様式３（療養者名簿）（⑤の場合）'!$O39,IF(CR$16&lt;='様式３（療養者名簿）（⑤の場合）'!$W39,1,0),0),0)</f>
        <v>0</v>
      </c>
      <c r="CS30" s="139">
        <f>IF(CS$16-'様式３（療養者名簿）（⑤の場合）'!$O39+1&lt;=15,IF(CS$16&gt;='様式３（療養者名簿）（⑤の場合）'!$O39,IF(CS$16&lt;='様式３（療養者名簿）（⑤の場合）'!$W39,1,0),0),0)</f>
        <v>0</v>
      </c>
      <c r="CT30" s="139">
        <f>IF(CT$16-'様式３（療養者名簿）（⑤の場合）'!$O39+1&lt;=15,IF(CT$16&gt;='様式３（療養者名簿）（⑤の場合）'!$O39,IF(CT$16&lt;='様式３（療養者名簿）（⑤の場合）'!$W39,1,0),0),0)</f>
        <v>0</v>
      </c>
      <c r="CU30" s="139">
        <f>IF(CU$16-'様式３（療養者名簿）（⑤の場合）'!$O39+1&lt;=15,IF(CU$16&gt;='様式３（療養者名簿）（⑤の場合）'!$O39,IF(CU$16&lt;='様式３（療養者名簿）（⑤の場合）'!$W39,1,0),0),0)</f>
        <v>0</v>
      </c>
      <c r="CV30" s="139">
        <f>IF(CV$16-'様式３（療養者名簿）（⑤の場合）'!$O39+1&lt;=15,IF(CV$16&gt;='様式３（療養者名簿）（⑤の場合）'!$O39,IF(CV$16&lt;='様式３（療養者名簿）（⑤の場合）'!$W39,1,0),0),0)</f>
        <v>0</v>
      </c>
      <c r="CW30" s="139">
        <f>IF(CW$16-'様式３（療養者名簿）（⑤の場合）'!$O39+1&lt;=15,IF(CW$16&gt;='様式３（療養者名簿）（⑤の場合）'!$O39,IF(CW$16&lt;='様式３（療養者名簿）（⑤の場合）'!$W39,1,0),0),0)</f>
        <v>0</v>
      </c>
      <c r="CX30" s="139">
        <f>IF(CX$16-'様式３（療養者名簿）（⑤の場合）'!$O39+1&lt;=15,IF(CX$16&gt;='様式３（療養者名簿）（⑤の場合）'!$O39,IF(CX$16&lt;='様式３（療養者名簿）（⑤の場合）'!$W39,1,0),0),0)</f>
        <v>0</v>
      </c>
      <c r="CY30" s="139">
        <f>IF(CY$16-'様式３（療養者名簿）（⑤の場合）'!$O39+1&lt;=15,IF(CY$16&gt;='様式３（療養者名簿）（⑤の場合）'!$O39,IF(CY$16&lt;='様式３（療養者名簿）（⑤の場合）'!$W39,1,0),0),0)</f>
        <v>0</v>
      </c>
      <c r="CZ30" s="139">
        <f>IF(CZ$16-'様式３（療養者名簿）（⑤の場合）'!$O39+1&lt;=15,IF(CZ$16&gt;='様式３（療養者名簿）（⑤の場合）'!$O39,IF(CZ$16&lt;='様式３（療養者名簿）（⑤の場合）'!$W39,1,0),0),0)</f>
        <v>0</v>
      </c>
      <c r="DA30" s="139">
        <f>IF(DA$16-'様式３（療養者名簿）（⑤の場合）'!$O39+1&lt;=15,IF(DA$16&gt;='様式３（療養者名簿）（⑤の場合）'!$O39,IF(DA$16&lt;='様式３（療養者名簿）（⑤の場合）'!$W39,1,0),0),0)</f>
        <v>0</v>
      </c>
      <c r="DB30" s="139">
        <f>IF(DB$16-'様式３（療養者名簿）（⑤の場合）'!$O39+1&lt;=15,IF(DB$16&gt;='様式３（療養者名簿）（⑤の場合）'!$O39,IF(DB$16&lt;='様式３（療養者名簿）（⑤の場合）'!$W39,1,0),0),0)</f>
        <v>0</v>
      </c>
      <c r="DC30" s="139">
        <f>IF(DC$16-'様式３（療養者名簿）（⑤の場合）'!$O39+1&lt;=15,IF(DC$16&gt;='様式３（療養者名簿）（⑤の場合）'!$O39,IF(DC$16&lt;='様式３（療養者名簿）（⑤の場合）'!$W39,1,0),0),0)</f>
        <v>0</v>
      </c>
      <c r="DD30" s="139">
        <f>IF(DD$16-'様式３（療養者名簿）（⑤の場合）'!$O39+1&lt;=15,IF(DD$16&gt;='様式３（療養者名簿）（⑤の場合）'!$O39,IF(DD$16&lt;='様式３（療養者名簿）（⑤の場合）'!$W39,1,0),0),0)</f>
        <v>0</v>
      </c>
      <c r="DE30" s="139">
        <f>IF(DE$16-'様式３（療養者名簿）（⑤の場合）'!$O39+1&lt;=15,IF(DE$16&gt;='様式３（療養者名簿）（⑤の場合）'!$O39,IF(DE$16&lt;='様式３（療養者名簿）（⑤の場合）'!$W39,1,0),0),0)</f>
        <v>0</v>
      </c>
      <c r="DF30" s="139">
        <f>IF(DF$16-'様式３（療養者名簿）（⑤の場合）'!$O39+1&lt;=15,IF(DF$16&gt;='様式３（療養者名簿）（⑤の場合）'!$O39,IF(DF$16&lt;='様式３（療養者名簿）（⑤の場合）'!$W39,1,0),0),0)</f>
        <v>0</v>
      </c>
      <c r="DG30" s="139">
        <f>IF(DG$16-'様式３（療養者名簿）（⑤の場合）'!$O39+1&lt;=15,IF(DG$16&gt;='様式３（療養者名簿）（⑤の場合）'!$O39,IF(DG$16&lt;='様式３（療養者名簿）（⑤の場合）'!$W39,1,0),0),0)</f>
        <v>0</v>
      </c>
      <c r="DH30" s="139">
        <f>IF(DH$16-'様式３（療養者名簿）（⑤の場合）'!$O39+1&lt;=15,IF(DH$16&gt;='様式３（療養者名簿）（⑤の場合）'!$O39,IF(DH$16&lt;='様式３（療養者名簿）（⑤の場合）'!$W39,1,0),0),0)</f>
        <v>0</v>
      </c>
      <c r="DI30" s="139">
        <f>IF(DI$16-'様式３（療養者名簿）（⑤の場合）'!$O39+1&lt;=15,IF(DI$16&gt;='様式３（療養者名簿）（⑤の場合）'!$O39,IF(DI$16&lt;='様式３（療養者名簿）（⑤の場合）'!$W39,1,0),0),0)</f>
        <v>0</v>
      </c>
      <c r="DJ30" s="139">
        <f>IF(DJ$16-'様式３（療養者名簿）（⑤の場合）'!$O39+1&lt;=15,IF(DJ$16&gt;='様式３（療養者名簿）（⑤の場合）'!$O39,IF(DJ$16&lt;='様式３（療養者名簿）（⑤の場合）'!$W39,1,0),0),0)</f>
        <v>0</v>
      </c>
      <c r="DK30" s="139">
        <f>IF(DK$16-'様式３（療養者名簿）（⑤の場合）'!$O39+1&lt;=15,IF(DK$16&gt;='様式３（療養者名簿）（⑤の場合）'!$O39,IF(DK$16&lt;='様式３（療養者名簿）（⑤の場合）'!$W39,1,0),0),0)</f>
        <v>0</v>
      </c>
      <c r="DL30" s="139">
        <f>IF(DL$16-'様式３（療養者名簿）（⑤の場合）'!$O39+1&lt;=15,IF(DL$16&gt;='様式３（療養者名簿）（⑤の場合）'!$O39,IF(DL$16&lt;='様式３（療養者名簿）（⑤の場合）'!$W39,1,0),0),0)</f>
        <v>0</v>
      </c>
      <c r="DM30" s="139">
        <f>IF(DM$16-'様式３（療養者名簿）（⑤の場合）'!$O39+1&lt;=15,IF(DM$16&gt;='様式３（療養者名簿）（⑤の場合）'!$O39,IF(DM$16&lt;='様式３（療養者名簿）（⑤の場合）'!$W39,1,0),0),0)</f>
        <v>0</v>
      </c>
      <c r="DN30" s="139">
        <f>IF(DN$16-'様式３（療養者名簿）（⑤の場合）'!$O39+1&lt;=15,IF(DN$16&gt;='様式３（療養者名簿）（⑤の場合）'!$O39,IF(DN$16&lt;='様式３（療養者名簿）（⑤の場合）'!$W39,1,0),0),0)</f>
        <v>0</v>
      </c>
      <c r="DO30" s="139">
        <f>IF(DO$16-'様式３（療養者名簿）（⑤の場合）'!$O39+1&lt;=15,IF(DO$16&gt;='様式３（療養者名簿）（⑤の場合）'!$O39,IF(DO$16&lt;='様式３（療養者名簿）（⑤の場合）'!$W39,1,0),0),0)</f>
        <v>0</v>
      </c>
      <c r="DP30" s="139">
        <f>IF(DP$16-'様式３（療養者名簿）（⑤の場合）'!$O39+1&lt;=15,IF(DP$16&gt;='様式３（療養者名簿）（⑤の場合）'!$O39,IF(DP$16&lt;='様式３（療養者名簿）（⑤の場合）'!$W39,1,0),0),0)</f>
        <v>0</v>
      </c>
      <c r="DQ30" s="139">
        <f>IF(DQ$16-'様式３（療養者名簿）（⑤の場合）'!$O39+1&lt;=15,IF(DQ$16&gt;='様式３（療養者名簿）（⑤の場合）'!$O39,IF(DQ$16&lt;='様式３（療養者名簿）（⑤の場合）'!$W39,1,0),0),0)</f>
        <v>0</v>
      </c>
      <c r="DR30" s="139">
        <f>IF(DR$16-'様式３（療養者名簿）（⑤の場合）'!$O39+1&lt;=15,IF(DR$16&gt;='様式３（療養者名簿）（⑤の場合）'!$O39,IF(DR$16&lt;='様式３（療養者名簿）（⑤の場合）'!$W39,1,0),0),0)</f>
        <v>0</v>
      </c>
      <c r="DS30" s="139">
        <f>IF(DS$16-'様式３（療養者名簿）（⑤の場合）'!$O39+1&lt;=15,IF(DS$16&gt;='様式３（療養者名簿）（⑤の場合）'!$O39,IF(DS$16&lt;='様式３（療養者名簿）（⑤の場合）'!$W39,1,0),0),0)</f>
        <v>0</v>
      </c>
      <c r="DT30" s="139">
        <f>IF(DT$16-'様式３（療養者名簿）（⑤の場合）'!$O39+1&lt;=15,IF(DT$16&gt;='様式３（療養者名簿）（⑤の場合）'!$O39,IF(DT$16&lt;='様式３（療養者名簿）（⑤の場合）'!$W39,1,0),0),0)</f>
        <v>0</v>
      </c>
      <c r="DU30" s="139">
        <f>IF(DU$16-'様式３（療養者名簿）（⑤の場合）'!$O39+1&lt;=15,IF(DU$16&gt;='様式３（療養者名簿）（⑤の場合）'!$O39,IF(DU$16&lt;='様式３（療養者名簿）（⑤の場合）'!$W39,1,0),0),0)</f>
        <v>0</v>
      </c>
      <c r="DV30" s="139">
        <f>IF(DV$16-'様式３（療養者名簿）（⑤の場合）'!$O39+1&lt;=15,IF(DV$16&gt;='様式３（療養者名簿）（⑤の場合）'!$O39,IF(DV$16&lt;='様式３（療養者名簿）（⑤の場合）'!$W39,1,0),0),0)</f>
        <v>0</v>
      </c>
      <c r="DW30" s="139">
        <f>IF(DW$16-'様式３（療養者名簿）（⑤の場合）'!$O39+1&lt;=15,IF(DW$16&gt;='様式３（療養者名簿）（⑤の場合）'!$O39,IF(DW$16&lt;='様式３（療養者名簿）（⑤の場合）'!$W39,1,0),0),0)</f>
        <v>0</v>
      </c>
      <c r="DX30" s="139">
        <f>IF(DX$16-'様式３（療養者名簿）（⑤の場合）'!$O39+1&lt;=15,IF(DX$16&gt;='様式３（療養者名簿）（⑤の場合）'!$O39,IF(DX$16&lt;='様式３（療養者名簿）（⑤の場合）'!$W39,1,0),0),0)</f>
        <v>0</v>
      </c>
      <c r="DY30" s="139">
        <f>IF(DY$16-'様式３（療養者名簿）（⑤の場合）'!$O39+1&lt;=15,IF(DY$16&gt;='様式３（療養者名簿）（⑤の場合）'!$O39,IF(DY$16&lt;='様式３（療養者名簿）（⑤の場合）'!$W39,1,0),0),0)</f>
        <v>0</v>
      </c>
      <c r="DZ30" s="139">
        <f>IF(DZ$16-'様式３（療養者名簿）（⑤の場合）'!$O39+1&lt;=15,IF(DZ$16&gt;='様式３（療養者名簿）（⑤の場合）'!$O39,IF(DZ$16&lt;='様式３（療養者名簿）（⑤の場合）'!$W39,1,0),0),0)</f>
        <v>0</v>
      </c>
      <c r="EA30" s="139">
        <f>IF(EA$16-'様式３（療養者名簿）（⑤の場合）'!$O39+1&lt;=15,IF(EA$16&gt;='様式３（療養者名簿）（⑤の場合）'!$O39,IF(EA$16&lt;='様式３（療養者名簿）（⑤の場合）'!$W39,1,0),0),0)</f>
        <v>0</v>
      </c>
      <c r="EB30" s="139">
        <f>IF(EB$16-'様式３（療養者名簿）（⑤の場合）'!$O39+1&lt;=15,IF(EB$16&gt;='様式３（療養者名簿）（⑤の場合）'!$O39,IF(EB$16&lt;='様式３（療養者名簿）（⑤の場合）'!$W39,1,0),0),0)</f>
        <v>0</v>
      </c>
      <c r="EC30" s="139">
        <f>IF(EC$16-'様式３（療養者名簿）（⑤の場合）'!$O39+1&lt;=15,IF(EC$16&gt;='様式３（療養者名簿）（⑤の場合）'!$O39,IF(EC$16&lt;='様式３（療養者名簿）（⑤の場合）'!$W39,1,0),0),0)</f>
        <v>0</v>
      </c>
      <c r="ED30" s="139">
        <f>IF(ED$16-'様式３（療養者名簿）（⑤の場合）'!$O39+1&lt;=15,IF(ED$16&gt;='様式３（療養者名簿）（⑤の場合）'!$O39,IF(ED$16&lt;='様式３（療養者名簿）（⑤の場合）'!$W39,1,0),0),0)</f>
        <v>0</v>
      </c>
      <c r="EE30" s="139">
        <f>IF(EE$16-'様式３（療養者名簿）（⑤の場合）'!$O39+1&lt;=15,IF(EE$16&gt;='様式３（療養者名簿）（⑤の場合）'!$O39,IF(EE$16&lt;='様式３（療養者名簿）（⑤の場合）'!$W39,1,0),0),0)</f>
        <v>0</v>
      </c>
      <c r="EF30" s="139">
        <f>IF(EF$16-'様式３（療養者名簿）（⑤の場合）'!$O39+1&lt;=15,IF(EF$16&gt;='様式３（療養者名簿）（⑤の場合）'!$O39,IF(EF$16&lt;='様式３（療養者名簿）（⑤の場合）'!$W39,1,0),0),0)</f>
        <v>0</v>
      </c>
      <c r="EG30" s="139">
        <f>IF(EG$16-'様式３（療養者名簿）（⑤の場合）'!$O39+1&lt;=15,IF(EG$16&gt;='様式３（療養者名簿）（⑤の場合）'!$O39,IF(EG$16&lt;='様式３（療養者名簿）（⑤の場合）'!$W39,1,0),0),0)</f>
        <v>0</v>
      </c>
      <c r="EH30" s="139">
        <f>IF(EH$16-'様式３（療養者名簿）（⑤の場合）'!$O39+1&lt;=15,IF(EH$16&gt;='様式３（療養者名簿）（⑤の場合）'!$O39,IF(EH$16&lt;='様式３（療養者名簿）（⑤の場合）'!$W39,1,0),0),0)</f>
        <v>0</v>
      </c>
      <c r="EI30" s="139">
        <f>IF(EI$16-'様式３（療養者名簿）（⑤の場合）'!$O39+1&lt;=15,IF(EI$16&gt;='様式３（療養者名簿）（⑤の場合）'!$O39,IF(EI$16&lt;='様式３（療養者名簿）（⑤の場合）'!$W39,1,0),0),0)</f>
        <v>0</v>
      </c>
      <c r="EJ30" s="139">
        <f>IF(EJ$16-'様式３（療養者名簿）（⑤の場合）'!$O39+1&lt;=15,IF(EJ$16&gt;='様式３（療養者名簿）（⑤の場合）'!$O39,IF(EJ$16&lt;='様式３（療養者名簿）（⑤の場合）'!$W39,1,0),0),0)</f>
        <v>0</v>
      </c>
      <c r="EK30" s="139">
        <f>IF(EK$16-'様式３（療養者名簿）（⑤の場合）'!$O39+1&lt;=15,IF(EK$16&gt;='様式３（療養者名簿）（⑤の場合）'!$O39,IF(EK$16&lt;='様式３（療養者名簿）（⑤の場合）'!$W39,1,0),0),0)</f>
        <v>0</v>
      </c>
      <c r="EL30" s="139">
        <f>IF(EL$16-'様式３（療養者名簿）（⑤の場合）'!$O39+1&lt;=15,IF(EL$16&gt;='様式３（療養者名簿）（⑤の場合）'!$O39,IF(EL$16&lt;='様式３（療養者名簿）（⑤の場合）'!$W39,1,0),0),0)</f>
        <v>0</v>
      </c>
      <c r="EM30" s="139">
        <f>IF(EM$16-'様式３（療養者名簿）（⑤の場合）'!$O39+1&lt;=15,IF(EM$16&gt;='様式３（療養者名簿）（⑤の場合）'!$O39,IF(EM$16&lt;='様式３（療養者名簿）（⑤の場合）'!$W39,1,0),0),0)</f>
        <v>0</v>
      </c>
      <c r="EN30" s="139">
        <f>IF(EN$16-'様式３（療養者名簿）（⑤の場合）'!$O39+1&lt;=15,IF(EN$16&gt;='様式３（療養者名簿）（⑤の場合）'!$O39,IF(EN$16&lt;='様式３（療養者名簿）（⑤の場合）'!$W39,1,0),0),0)</f>
        <v>0</v>
      </c>
      <c r="EO30" s="139">
        <f>IF(EO$16-'様式３（療養者名簿）（⑤の場合）'!$O39+1&lt;=15,IF(EO$16&gt;='様式３（療養者名簿）（⑤の場合）'!$O39,IF(EO$16&lt;='様式３（療養者名簿）（⑤の場合）'!$W39,1,0),0),0)</f>
        <v>0</v>
      </c>
      <c r="EP30" s="139">
        <f>IF(EP$16-'様式３（療養者名簿）（⑤の場合）'!$O39+1&lt;=15,IF(EP$16&gt;='様式３（療養者名簿）（⑤の場合）'!$O39,IF(EP$16&lt;='様式３（療養者名簿）（⑤の場合）'!$W39,1,0),0),0)</f>
        <v>0</v>
      </c>
      <c r="EQ30" s="139">
        <f>IF(EQ$16-'様式３（療養者名簿）（⑤の場合）'!$O39+1&lt;=15,IF(EQ$16&gt;='様式３（療養者名簿）（⑤の場合）'!$O39,IF(EQ$16&lt;='様式３（療養者名簿）（⑤の場合）'!$W39,1,0),0),0)</f>
        <v>0</v>
      </c>
      <c r="ER30" s="139">
        <f>IF(ER$16-'様式３（療養者名簿）（⑤の場合）'!$O39+1&lt;=15,IF(ER$16&gt;='様式３（療養者名簿）（⑤の場合）'!$O39,IF(ER$16&lt;='様式３（療養者名簿）（⑤の場合）'!$W39,1,0),0),0)</f>
        <v>0</v>
      </c>
      <c r="ES30" s="139">
        <f>IF(ES$16-'様式３（療養者名簿）（⑤の場合）'!$O39+1&lt;=15,IF(ES$16&gt;='様式３（療養者名簿）（⑤の場合）'!$O39,IF(ES$16&lt;='様式３（療養者名簿）（⑤の場合）'!$W39,1,0),0),0)</f>
        <v>0</v>
      </c>
      <c r="ET30" s="139">
        <f>IF(ET$16-'様式３（療養者名簿）（⑤の場合）'!$O39+1&lt;=15,IF(ET$16&gt;='様式３（療養者名簿）（⑤の場合）'!$O39,IF(ET$16&lt;='様式３（療養者名簿）（⑤の場合）'!$W39,1,0),0),0)</f>
        <v>0</v>
      </c>
      <c r="EU30" s="139">
        <f>IF(EU$16-'様式３（療養者名簿）（⑤の場合）'!$O39+1&lt;=15,IF(EU$16&gt;='様式３（療養者名簿）（⑤の場合）'!$O39,IF(EU$16&lt;='様式３（療養者名簿）（⑤の場合）'!$W39,1,0),0),0)</f>
        <v>0</v>
      </c>
      <c r="EV30" s="139">
        <f>IF(EV$16-'様式３（療養者名簿）（⑤の場合）'!$O39+1&lt;=15,IF(EV$16&gt;='様式３（療養者名簿）（⑤の場合）'!$O39,IF(EV$16&lt;='様式３（療養者名簿）（⑤の場合）'!$W39,1,0),0),0)</f>
        <v>0</v>
      </c>
      <c r="EW30" s="139">
        <f>IF(EW$16-'様式３（療養者名簿）（⑤の場合）'!$O39+1&lt;=15,IF(EW$16&gt;='様式３（療養者名簿）（⑤の場合）'!$O39,IF(EW$16&lt;='様式３（療養者名簿）（⑤の場合）'!$W39,1,0),0),0)</f>
        <v>0</v>
      </c>
      <c r="EX30" s="139">
        <f>IF(EX$16-'様式３（療養者名簿）（⑤の場合）'!$O39+1&lt;=15,IF(EX$16&gt;='様式３（療養者名簿）（⑤の場合）'!$O39,IF(EX$16&lt;='様式３（療養者名簿）（⑤の場合）'!$W39,1,0),0),0)</f>
        <v>0</v>
      </c>
      <c r="EY30" s="139">
        <f>IF(EY$16-'様式３（療養者名簿）（⑤の場合）'!$O39+1&lt;=15,IF(EY$16&gt;='様式３（療養者名簿）（⑤の場合）'!$O39,IF(EY$16&lt;='様式３（療養者名簿）（⑤の場合）'!$W39,1,0),0),0)</f>
        <v>0</v>
      </c>
      <c r="EZ30" s="139">
        <f>IF(EZ$16-'様式３（療養者名簿）（⑤の場合）'!$O39+1&lt;=15,IF(EZ$16&gt;='様式３（療養者名簿）（⑤の場合）'!$O39,IF(EZ$16&lt;='様式３（療養者名簿）（⑤の場合）'!$W39,1,0),0),0)</f>
        <v>0</v>
      </c>
      <c r="FA30" s="139">
        <f>IF(FA$16-'様式３（療養者名簿）（⑤の場合）'!$O39+1&lt;=15,IF(FA$16&gt;='様式３（療養者名簿）（⑤の場合）'!$O39,IF(FA$16&lt;='様式３（療養者名簿）（⑤の場合）'!$W39,1,0),0),0)</f>
        <v>0</v>
      </c>
      <c r="FB30" s="139">
        <f>IF(FB$16-'様式３（療養者名簿）（⑤の場合）'!$O39+1&lt;=15,IF(FB$16&gt;='様式３（療養者名簿）（⑤の場合）'!$O39,IF(FB$16&lt;='様式３（療養者名簿）（⑤の場合）'!$W39,1,0),0),0)</f>
        <v>0</v>
      </c>
      <c r="FC30" s="139">
        <f>IF(FC$16-'様式３（療養者名簿）（⑤の場合）'!$O39+1&lt;=15,IF(FC$16&gt;='様式３（療養者名簿）（⑤の場合）'!$O39,IF(FC$16&lt;='様式３（療養者名簿）（⑤の場合）'!$W39,1,0),0),0)</f>
        <v>0</v>
      </c>
      <c r="FD30" s="139">
        <f>IF(FD$16-'様式３（療養者名簿）（⑤の場合）'!$O39+1&lt;=15,IF(FD$16&gt;='様式３（療養者名簿）（⑤の場合）'!$O39,IF(FD$16&lt;='様式３（療養者名簿）（⑤の場合）'!$W39,1,0),0),0)</f>
        <v>0</v>
      </c>
      <c r="FE30" s="139">
        <f>IF(FE$16-'様式３（療養者名簿）（⑤の場合）'!$O39+1&lt;=15,IF(FE$16&gt;='様式３（療養者名簿）（⑤の場合）'!$O39,IF(FE$16&lt;='様式３（療養者名簿）（⑤の場合）'!$W39,1,0),0),0)</f>
        <v>0</v>
      </c>
      <c r="FF30" s="139">
        <f>IF(FF$16-'様式３（療養者名簿）（⑤の場合）'!$O39+1&lt;=15,IF(FF$16&gt;='様式３（療養者名簿）（⑤の場合）'!$O39,IF(FF$16&lt;='様式３（療養者名簿）（⑤の場合）'!$W39,1,0),0),0)</f>
        <v>0</v>
      </c>
      <c r="FG30" s="139">
        <f>IF(FG$16-'様式３（療養者名簿）（⑤の場合）'!$O39+1&lt;=15,IF(FG$16&gt;='様式３（療養者名簿）（⑤の場合）'!$O39,IF(FG$16&lt;='様式３（療養者名簿）（⑤の場合）'!$W39,1,0),0),0)</f>
        <v>0</v>
      </c>
      <c r="FH30" s="139">
        <f>IF(FH$16-'様式３（療養者名簿）（⑤の場合）'!$O39+1&lt;=15,IF(FH$16&gt;='様式３（療養者名簿）（⑤の場合）'!$O39,IF(FH$16&lt;='様式３（療養者名簿）（⑤の場合）'!$W39,1,0),0),0)</f>
        <v>0</v>
      </c>
      <c r="FI30" s="139">
        <f>IF(FI$16-'様式３（療養者名簿）（⑤の場合）'!$O39+1&lt;=15,IF(FI$16&gt;='様式３（療養者名簿）（⑤の場合）'!$O39,IF(FI$16&lt;='様式３（療養者名簿）（⑤の場合）'!$W39,1,0),0),0)</f>
        <v>0</v>
      </c>
      <c r="FJ30" s="139">
        <f>IF(FJ$16-'様式３（療養者名簿）（⑤の場合）'!$O39+1&lt;=15,IF(FJ$16&gt;='様式３（療養者名簿）（⑤の場合）'!$O39,IF(FJ$16&lt;='様式３（療養者名簿）（⑤の場合）'!$W39,1,0),0),0)</f>
        <v>0</v>
      </c>
      <c r="FK30" s="139">
        <f>IF(FK$16-'様式３（療養者名簿）（⑤の場合）'!$O39+1&lt;=15,IF(FK$16&gt;='様式３（療養者名簿）（⑤の場合）'!$O39,IF(FK$16&lt;='様式３（療養者名簿）（⑤の場合）'!$W39,1,0),0),0)</f>
        <v>0</v>
      </c>
      <c r="FL30" s="139">
        <f>IF(FL$16-'様式３（療養者名簿）（⑤の場合）'!$O39+1&lt;=15,IF(FL$16&gt;='様式３（療養者名簿）（⑤の場合）'!$O39,IF(FL$16&lt;='様式３（療養者名簿）（⑤の場合）'!$W39,1,0),0),0)</f>
        <v>0</v>
      </c>
      <c r="FM30" s="139">
        <f>IF(FM$16-'様式３（療養者名簿）（⑤の場合）'!$O39+1&lt;=15,IF(FM$16&gt;='様式３（療養者名簿）（⑤の場合）'!$O39,IF(FM$16&lt;='様式３（療養者名簿）（⑤の場合）'!$W39,1,0),0),0)</f>
        <v>0</v>
      </c>
      <c r="FN30" s="139">
        <f>IF(FN$16-'様式３（療養者名簿）（⑤の場合）'!$O39+1&lt;=15,IF(FN$16&gt;='様式３（療養者名簿）（⑤の場合）'!$O39,IF(FN$16&lt;='様式３（療養者名簿）（⑤の場合）'!$W39,1,0),0),0)</f>
        <v>0</v>
      </c>
      <c r="FO30" s="139">
        <f>IF(FO$16-'様式３（療養者名簿）（⑤の場合）'!$O39+1&lt;=15,IF(FO$16&gt;='様式３（療養者名簿）（⑤の場合）'!$O39,IF(FO$16&lt;='様式３（療養者名簿）（⑤の場合）'!$W39,1,0),0),0)</f>
        <v>0</v>
      </c>
      <c r="FP30" s="139">
        <f>IF(FP$16-'様式３（療養者名簿）（⑤の場合）'!$O39+1&lt;=15,IF(FP$16&gt;='様式３（療養者名簿）（⑤の場合）'!$O39,IF(FP$16&lt;='様式３（療養者名簿）（⑤の場合）'!$W39,1,0),0),0)</f>
        <v>0</v>
      </c>
      <c r="FQ30" s="139">
        <f>IF(FQ$16-'様式３（療養者名簿）（⑤の場合）'!$O39+1&lt;=15,IF(FQ$16&gt;='様式３（療養者名簿）（⑤の場合）'!$O39,IF(FQ$16&lt;='様式３（療養者名簿）（⑤の場合）'!$W39,1,0),0),0)</f>
        <v>0</v>
      </c>
      <c r="FR30" s="139">
        <f>IF(FR$16-'様式３（療養者名簿）（⑤の場合）'!$O39+1&lt;=15,IF(FR$16&gt;='様式３（療養者名簿）（⑤の場合）'!$O39,IF(FR$16&lt;='様式３（療養者名簿）（⑤の場合）'!$W39,1,0),0),0)</f>
        <v>0</v>
      </c>
      <c r="FS30" s="139">
        <f>IF(FS$16-'様式３（療養者名簿）（⑤の場合）'!$O39+1&lt;=15,IF(FS$16&gt;='様式３（療養者名簿）（⑤の場合）'!$O39,IF(FS$16&lt;='様式３（療養者名簿）（⑤の場合）'!$W39,1,0),0),0)</f>
        <v>0</v>
      </c>
      <c r="FT30" s="139">
        <f>IF(FT$16-'様式３（療養者名簿）（⑤の場合）'!$O39+1&lt;=15,IF(FT$16&gt;='様式３（療養者名簿）（⑤の場合）'!$O39,IF(FT$16&lt;='様式３（療養者名簿）（⑤の場合）'!$W39,1,0),0),0)</f>
        <v>0</v>
      </c>
      <c r="FU30" s="139">
        <f>IF(FU$16-'様式３（療養者名簿）（⑤の場合）'!$O39+1&lt;=15,IF(FU$16&gt;='様式３（療養者名簿）（⑤の場合）'!$O39,IF(FU$16&lt;='様式３（療養者名簿）（⑤の場合）'!$W39,1,0),0),0)</f>
        <v>0</v>
      </c>
      <c r="FV30" s="139">
        <f>IF(FV$16-'様式３（療養者名簿）（⑤の場合）'!$O39+1&lt;=15,IF(FV$16&gt;='様式３（療養者名簿）（⑤の場合）'!$O39,IF(FV$16&lt;='様式３（療養者名簿）（⑤の場合）'!$W39,1,0),0),0)</f>
        <v>0</v>
      </c>
      <c r="FW30" s="139">
        <f>IF(FW$16-'様式３（療養者名簿）（⑤の場合）'!$O39+1&lt;=15,IF(FW$16&gt;='様式３（療養者名簿）（⑤の場合）'!$O39,IF(FW$16&lt;='様式３（療養者名簿）（⑤の場合）'!$W39,1,0),0),0)</f>
        <v>0</v>
      </c>
      <c r="FX30" s="139">
        <f>IF(FX$16-'様式３（療養者名簿）（⑤の場合）'!$O39+1&lt;=15,IF(FX$16&gt;='様式３（療養者名簿）（⑤の場合）'!$O39,IF(FX$16&lt;='様式３（療養者名簿）（⑤の場合）'!$W39,1,0),0),0)</f>
        <v>0</v>
      </c>
      <c r="FY30" s="139">
        <f>IF(FY$16-'様式３（療養者名簿）（⑤の場合）'!$O39+1&lt;=15,IF(FY$16&gt;='様式３（療養者名簿）（⑤の場合）'!$O39,IF(FY$16&lt;='様式３（療養者名簿）（⑤の場合）'!$W39,1,0),0),0)</f>
        <v>0</v>
      </c>
      <c r="FZ30" s="139">
        <f>IF(FZ$16-'様式３（療養者名簿）（⑤の場合）'!$O39+1&lt;=15,IF(FZ$16&gt;='様式３（療養者名簿）（⑤の場合）'!$O39,IF(FZ$16&lt;='様式３（療養者名簿）（⑤の場合）'!$W39,1,0),0),0)</f>
        <v>0</v>
      </c>
      <c r="GA30" s="139">
        <f>IF(GA$16-'様式３（療養者名簿）（⑤の場合）'!$O39+1&lt;=15,IF(GA$16&gt;='様式３（療養者名簿）（⑤の場合）'!$O39,IF(GA$16&lt;='様式３（療養者名簿）（⑤の場合）'!$W39,1,0),0),0)</f>
        <v>0</v>
      </c>
      <c r="GB30" s="139">
        <f>IF(GB$16-'様式３（療養者名簿）（⑤の場合）'!$O39+1&lt;=15,IF(GB$16&gt;='様式３（療養者名簿）（⑤の場合）'!$O39,IF(GB$16&lt;='様式３（療養者名簿）（⑤の場合）'!$W39,1,0),0),0)</f>
        <v>0</v>
      </c>
      <c r="GC30" s="139">
        <f>IF(GC$16-'様式３（療養者名簿）（⑤の場合）'!$O39+1&lt;=15,IF(GC$16&gt;='様式３（療養者名簿）（⑤の場合）'!$O39,IF(GC$16&lt;='様式３（療養者名簿）（⑤の場合）'!$W39,1,0),0),0)</f>
        <v>0</v>
      </c>
      <c r="GD30" s="139">
        <f>IF(GD$16-'様式３（療養者名簿）（⑤の場合）'!$O39+1&lt;=15,IF(GD$16&gt;='様式３（療養者名簿）（⑤の場合）'!$O39,IF(GD$16&lt;='様式３（療養者名簿）（⑤の場合）'!$W39,1,0),0),0)</f>
        <v>0</v>
      </c>
      <c r="GE30" s="139">
        <f>IF(GE$16-'様式３（療養者名簿）（⑤の場合）'!$O39+1&lt;=15,IF(GE$16&gt;='様式３（療養者名簿）（⑤の場合）'!$O39,IF(GE$16&lt;='様式３（療養者名簿）（⑤の場合）'!$W39,1,0),0),0)</f>
        <v>0</v>
      </c>
      <c r="GF30" s="139">
        <f>IF(GF$16-'様式３（療養者名簿）（⑤の場合）'!$O39+1&lt;=15,IF(GF$16&gt;='様式３（療養者名簿）（⑤の場合）'!$O39,IF(GF$16&lt;='様式３（療養者名簿）（⑤の場合）'!$W39,1,0),0),0)</f>
        <v>0</v>
      </c>
      <c r="GG30" s="139">
        <f>IF(GG$16-'様式３（療養者名簿）（⑤の場合）'!$O39+1&lt;=15,IF(GG$16&gt;='様式３（療養者名簿）（⑤の場合）'!$O39,IF(GG$16&lt;='様式３（療養者名簿）（⑤の場合）'!$W39,1,0),0),0)</f>
        <v>0</v>
      </c>
      <c r="GH30" s="139">
        <f>IF(GH$16-'様式３（療養者名簿）（⑤の場合）'!$O39+1&lt;=15,IF(GH$16&gt;='様式３（療養者名簿）（⑤の場合）'!$O39,IF(GH$16&lt;='様式３（療養者名簿）（⑤の場合）'!$W39,1,0),0),0)</f>
        <v>0</v>
      </c>
      <c r="GI30" s="139">
        <f>IF(GI$16-'様式３（療養者名簿）（⑤の場合）'!$O39+1&lt;=15,IF(GI$16&gt;='様式３（療養者名簿）（⑤の場合）'!$O39,IF(GI$16&lt;='様式３（療養者名簿）（⑤の場合）'!$W39,1,0),0),0)</f>
        <v>0</v>
      </c>
      <c r="GJ30" s="139">
        <f>IF(GJ$16-'様式３（療養者名簿）（⑤の場合）'!$O39+1&lt;=15,IF(GJ$16&gt;='様式３（療養者名簿）（⑤の場合）'!$O39,IF(GJ$16&lt;='様式３（療養者名簿）（⑤の場合）'!$W39,1,0),0),0)</f>
        <v>0</v>
      </c>
      <c r="GK30" s="139">
        <f>IF(GK$16-'様式３（療養者名簿）（⑤の場合）'!$O39+1&lt;=15,IF(GK$16&gt;='様式３（療養者名簿）（⑤の場合）'!$O39,IF(GK$16&lt;='様式３（療養者名簿）（⑤の場合）'!$W39,1,0),0),0)</f>
        <v>0</v>
      </c>
      <c r="GL30" s="139">
        <f>IF(GL$16-'様式３（療養者名簿）（⑤の場合）'!$O39+1&lt;=15,IF(GL$16&gt;='様式３（療養者名簿）（⑤の場合）'!$O39,IF(GL$16&lt;='様式３（療養者名簿）（⑤の場合）'!$W39,1,0),0),0)</f>
        <v>0</v>
      </c>
      <c r="GM30" s="139">
        <f>IF(GM$16-'様式３（療養者名簿）（⑤の場合）'!$O39+1&lt;=15,IF(GM$16&gt;='様式３（療養者名簿）（⑤の場合）'!$O39,IF(GM$16&lt;='様式３（療養者名簿）（⑤の場合）'!$W39,1,0),0),0)</f>
        <v>0</v>
      </c>
      <c r="GN30" s="139">
        <f>IF(GN$16-'様式３（療養者名簿）（⑤の場合）'!$O39+1&lt;=15,IF(GN$16&gt;='様式３（療養者名簿）（⑤の場合）'!$O39,IF(GN$16&lt;='様式３（療養者名簿）（⑤の場合）'!$W39,1,0),0),0)</f>
        <v>0</v>
      </c>
      <c r="GO30" s="139">
        <f>IF(GO$16-'様式３（療養者名簿）（⑤の場合）'!$O39+1&lt;=15,IF(GO$16&gt;='様式３（療養者名簿）（⑤の場合）'!$O39,IF(GO$16&lt;='様式３（療養者名簿）（⑤の場合）'!$W39,1,0),0),0)</f>
        <v>0</v>
      </c>
      <c r="GP30" s="139">
        <f>IF(GP$16-'様式３（療養者名簿）（⑤の場合）'!$O39+1&lt;=15,IF(GP$16&gt;='様式３（療養者名簿）（⑤の場合）'!$O39,IF(GP$16&lt;='様式３（療養者名簿）（⑤の場合）'!$W39,1,0),0),0)</f>
        <v>0</v>
      </c>
      <c r="GQ30" s="139">
        <f>IF(GQ$16-'様式３（療養者名簿）（⑤の場合）'!$O39+1&lt;=15,IF(GQ$16&gt;='様式３（療養者名簿）（⑤の場合）'!$O39,IF(GQ$16&lt;='様式３（療養者名簿）（⑤の場合）'!$W39,1,0),0),0)</f>
        <v>0</v>
      </c>
      <c r="GR30" s="139">
        <f>IF(GR$16-'様式３（療養者名簿）（⑤の場合）'!$O39+1&lt;=15,IF(GR$16&gt;='様式３（療養者名簿）（⑤の場合）'!$O39,IF(GR$16&lt;='様式３（療養者名簿）（⑤の場合）'!$W39,1,0),0),0)</f>
        <v>0</v>
      </c>
      <c r="GS30" s="139">
        <f>IF(GS$16-'様式３（療養者名簿）（⑤の場合）'!$O39+1&lt;=15,IF(GS$16&gt;='様式３（療養者名簿）（⑤の場合）'!$O39,IF(GS$16&lt;='様式３（療養者名簿）（⑤の場合）'!$W39,1,0),0),0)</f>
        <v>0</v>
      </c>
      <c r="GT30" s="139">
        <f>IF(GT$16-'様式３（療養者名簿）（⑤の場合）'!$O39+1&lt;=15,IF(GT$16&gt;='様式３（療養者名簿）（⑤の場合）'!$O39,IF(GT$16&lt;='様式３（療養者名簿）（⑤の場合）'!$W39,1,0),0),0)</f>
        <v>0</v>
      </c>
      <c r="GU30" s="139">
        <f>IF(GU$16-'様式３（療養者名簿）（⑤の場合）'!$O39+1&lt;=15,IF(GU$16&gt;='様式３（療養者名簿）（⑤の場合）'!$O39,IF(GU$16&lt;='様式３（療養者名簿）（⑤の場合）'!$W39,1,0),0),0)</f>
        <v>0</v>
      </c>
      <c r="GV30" s="139">
        <f>IF(GV$16-'様式３（療養者名簿）（⑤の場合）'!$O39+1&lt;=15,IF(GV$16&gt;='様式３（療養者名簿）（⑤の場合）'!$O39,IF(GV$16&lt;='様式３（療養者名簿）（⑤の場合）'!$W39,1,0),0),0)</f>
        <v>0</v>
      </c>
      <c r="GW30" s="139">
        <f>IF(GW$16-'様式３（療養者名簿）（⑤の場合）'!$O39+1&lt;=15,IF(GW$16&gt;='様式３（療養者名簿）（⑤の場合）'!$O39,IF(GW$16&lt;='様式３（療養者名簿）（⑤の場合）'!$W39,1,0),0),0)</f>
        <v>0</v>
      </c>
      <c r="GX30" s="139">
        <f>IF(GX$16-'様式３（療養者名簿）（⑤の場合）'!$O39+1&lt;=15,IF(GX$16&gt;='様式３（療養者名簿）（⑤の場合）'!$O39,IF(GX$16&lt;='様式３（療養者名簿）（⑤の場合）'!$W39,1,0),0),0)</f>
        <v>0</v>
      </c>
      <c r="GY30" s="139">
        <f>IF(GY$16-'様式３（療養者名簿）（⑤の場合）'!$O39+1&lt;=15,IF(GY$16&gt;='様式３（療養者名簿）（⑤の場合）'!$O39,IF(GY$16&lt;='様式３（療養者名簿）（⑤の場合）'!$W39,1,0),0),0)</f>
        <v>0</v>
      </c>
      <c r="GZ30" s="139">
        <f>IF(GZ$16-'様式３（療養者名簿）（⑤の場合）'!$O39+1&lt;=15,IF(GZ$16&gt;='様式３（療養者名簿）（⑤の場合）'!$O39,IF(GZ$16&lt;='様式３（療養者名簿）（⑤の場合）'!$W39,1,0),0),0)</f>
        <v>0</v>
      </c>
      <c r="HA30" s="139">
        <f>IF(HA$16-'様式３（療養者名簿）（⑤の場合）'!$O39+1&lt;=15,IF(HA$16&gt;='様式３（療養者名簿）（⑤の場合）'!$O39,IF(HA$16&lt;='様式３（療養者名簿）（⑤の場合）'!$W39,1,0),0),0)</f>
        <v>0</v>
      </c>
      <c r="HB30" s="139">
        <f>IF(HB$16-'様式３（療養者名簿）（⑤の場合）'!$O39+1&lt;=15,IF(HB$16&gt;='様式３（療養者名簿）（⑤の場合）'!$O39,IF(HB$16&lt;='様式３（療養者名簿）（⑤の場合）'!$W39,1,0),0),0)</f>
        <v>0</v>
      </c>
      <c r="HC30" s="139">
        <f>IF(HC$16-'様式３（療養者名簿）（⑤の場合）'!$O39+1&lt;=15,IF(HC$16&gt;='様式３（療養者名簿）（⑤の場合）'!$O39,IF(HC$16&lt;='様式３（療養者名簿）（⑤の場合）'!$W39,1,0),0),0)</f>
        <v>0</v>
      </c>
      <c r="HD30" s="139">
        <f>IF(HD$16-'様式３（療養者名簿）（⑤の場合）'!$O39+1&lt;=15,IF(HD$16&gt;='様式３（療養者名簿）（⑤の場合）'!$O39,IF(HD$16&lt;='様式３（療養者名簿）（⑤の場合）'!$W39,1,0),0),0)</f>
        <v>0</v>
      </c>
      <c r="HE30" s="139">
        <f>IF(HE$16-'様式３（療養者名簿）（⑤の場合）'!$O39+1&lt;=15,IF(HE$16&gt;='様式３（療養者名簿）（⑤の場合）'!$O39,IF(HE$16&lt;='様式３（療養者名簿）（⑤の場合）'!$W39,1,0),0),0)</f>
        <v>0</v>
      </c>
      <c r="HF30" s="139">
        <f>IF(HF$16-'様式３（療養者名簿）（⑤の場合）'!$O39+1&lt;=15,IF(HF$16&gt;='様式３（療養者名簿）（⑤の場合）'!$O39,IF(HF$16&lt;='様式３（療養者名簿）（⑤の場合）'!$W39,1,0),0),0)</f>
        <v>0</v>
      </c>
      <c r="HG30" s="139">
        <f>IF(HG$16-'様式３（療養者名簿）（⑤の場合）'!$O39+1&lt;=15,IF(HG$16&gt;='様式３（療養者名簿）（⑤の場合）'!$O39,IF(HG$16&lt;='様式３（療養者名簿）（⑤の場合）'!$W39,1,0),0),0)</f>
        <v>0</v>
      </c>
      <c r="HH30" s="139">
        <f>IF(HH$16-'様式３（療養者名簿）（⑤の場合）'!$O39+1&lt;=15,IF(HH$16&gt;='様式３（療養者名簿）（⑤の場合）'!$O39,IF(HH$16&lt;='様式３（療養者名簿）（⑤の場合）'!$W39,1,0),0),0)</f>
        <v>0</v>
      </c>
      <c r="HI30" s="139">
        <f>IF(HI$16-'様式３（療養者名簿）（⑤の場合）'!$O39+1&lt;=15,IF(HI$16&gt;='様式３（療養者名簿）（⑤の場合）'!$O39,IF(HI$16&lt;='様式３（療養者名簿）（⑤の場合）'!$W39,1,0),0),0)</f>
        <v>0</v>
      </c>
      <c r="HJ30" s="139">
        <f>IF(HJ$16-'様式３（療養者名簿）（⑤の場合）'!$O39+1&lt;=15,IF(HJ$16&gt;='様式３（療養者名簿）（⑤の場合）'!$O39,IF(HJ$16&lt;='様式３（療養者名簿）（⑤の場合）'!$W39,1,0),0),0)</f>
        <v>0</v>
      </c>
      <c r="HK30" s="139">
        <f>IF(HK$16-'様式３（療養者名簿）（⑤の場合）'!$O39+1&lt;=15,IF(HK$16&gt;='様式３（療養者名簿）（⑤の場合）'!$O39,IF(HK$16&lt;='様式３（療養者名簿）（⑤の場合）'!$W39,1,0),0),0)</f>
        <v>0</v>
      </c>
      <c r="HL30" s="139">
        <f>IF(HL$16-'様式３（療養者名簿）（⑤の場合）'!$O39+1&lt;=15,IF(HL$16&gt;='様式３（療養者名簿）（⑤の場合）'!$O39,IF(HL$16&lt;='様式３（療養者名簿）（⑤の場合）'!$W39,1,0),0),0)</f>
        <v>0</v>
      </c>
      <c r="HM30" s="139">
        <f>IF(HM$16-'様式３（療養者名簿）（⑤の場合）'!$O39+1&lt;=15,IF(HM$16&gt;='様式３（療養者名簿）（⑤の場合）'!$O39,IF(HM$16&lt;='様式３（療養者名簿）（⑤の場合）'!$W39,1,0),0),0)</f>
        <v>0</v>
      </c>
      <c r="HN30" s="139">
        <f>IF(HN$16-'様式３（療養者名簿）（⑤の場合）'!$O39+1&lt;=15,IF(HN$16&gt;='様式３（療養者名簿）（⑤の場合）'!$O39,IF(HN$16&lt;='様式３（療養者名簿）（⑤の場合）'!$W39,1,0),0),0)</f>
        <v>0</v>
      </c>
      <c r="HO30" s="139">
        <f>IF(HO$16-'様式３（療養者名簿）（⑤の場合）'!$O39+1&lt;=15,IF(HO$16&gt;='様式３（療養者名簿）（⑤の場合）'!$O39,IF(HO$16&lt;='様式３（療養者名簿）（⑤の場合）'!$W39,1,0),0),0)</f>
        <v>0</v>
      </c>
      <c r="HP30" s="139">
        <f>IF(HP$16-'様式３（療養者名簿）（⑤の場合）'!$O39+1&lt;=15,IF(HP$16&gt;='様式３（療養者名簿）（⑤の場合）'!$O39,IF(HP$16&lt;='様式３（療養者名簿）（⑤の場合）'!$W39,1,0),0),0)</f>
        <v>0</v>
      </c>
      <c r="HQ30" s="139">
        <f>IF(HQ$16-'様式３（療養者名簿）（⑤の場合）'!$O39+1&lt;=15,IF(HQ$16&gt;='様式３（療養者名簿）（⑤の場合）'!$O39,IF(HQ$16&lt;='様式３（療養者名簿）（⑤の場合）'!$W39,1,0),0),0)</f>
        <v>0</v>
      </c>
      <c r="HR30" s="139">
        <f>IF(HR$16-'様式３（療養者名簿）（⑤の場合）'!$O39+1&lt;=15,IF(HR$16&gt;='様式３（療養者名簿）（⑤の場合）'!$O39,IF(HR$16&lt;='様式３（療養者名簿）（⑤の場合）'!$W39,1,0),0),0)</f>
        <v>0</v>
      </c>
      <c r="HS30" s="139">
        <f>IF(HS$16-'様式３（療養者名簿）（⑤の場合）'!$O39+1&lt;=15,IF(HS$16&gt;='様式３（療養者名簿）（⑤の場合）'!$O39,IF(HS$16&lt;='様式３（療養者名簿）（⑤の場合）'!$W39,1,0),0),0)</f>
        <v>0</v>
      </c>
      <c r="HT30" s="139">
        <f>IF(HT$16-'様式３（療養者名簿）（⑤の場合）'!$O39+1&lt;=15,IF(HT$16&gt;='様式３（療養者名簿）（⑤の場合）'!$O39,IF(HT$16&lt;='様式３（療養者名簿）（⑤の場合）'!$W39,1,0),0),0)</f>
        <v>0</v>
      </c>
      <c r="HU30" s="139">
        <f>IF(HU$16-'様式３（療養者名簿）（⑤の場合）'!$O39+1&lt;=15,IF(HU$16&gt;='様式３（療養者名簿）（⑤の場合）'!$O39,IF(HU$16&lt;='様式３（療養者名簿）（⑤の場合）'!$W39,1,0),0),0)</f>
        <v>0</v>
      </c>
      <c r="HV30" s="139">
        <f>IF(HV$16-'様式３（療養者名簿）（⑤の場合）'!$O39+1&lt;=15,IF(HV$16&gt;='様式３（療養者名簿）（⑤の場合）'!$O39,IF(HV$16&lt;='様式３（療養者名簿）（⑤の場合）'!$W39,1,0),0),0)</f>
        <v>0</v>
      </c>
      <c r="HW30" s="139">
        <f>IF(HW$16-'様式３（療養者名簿）（⑤の場合）'!$O39+1&lt;=15,IF(HW$16&gt;='様式３（療養者名簿）（⑤の場合）'!$O39,IF(HW$16&lt;='様式３（療養者名簿）（⑤の場合）'!$W39,1,0),0),0)</f>
        <v>0</v>
      </c>
      <c r="HX30" s="139">
        <f>IF(HX$16-'様式３（療養者名簿）（⑤の場合）'!$O39+1&lt;=15,IF(HX$16&gt;='様式３（療養者名簿）（⑤の場合）'!$O39,IF(HX$16&lt;='様式３（療養者名簿）（⑤の場合）'!$W39,1,0),0),0)</f>
        <v>0</v>
      </c>
      <c r="HY30" s="139">
        <f>IF(HY$16-'様式３（療養者名簿）（⑤の場合）'!$O39+1&lt;=15,IF(HY$16&gt;='様式３（療養者名簿）（⑤の場合）'!$O39,IF(HY$16&lt;='様式３（療養者名簿）（⑤の場合）'!$W39,1,0),0),0)</f>
        <v>0</v>
      </c>
      <c r="HZ30" s="139">
        <f>IF(HZ$16-'様式３（療養者名簿）（⑤の場合）'!$O39+1&lt;=15,IF(HZ$16&gt;='様式３（療養者名簿）（⑤の場合）'!$O39,IF(HZ$16&lt;='様式３（療養者名簿）（⑤の場合）'!$W39,1,0),0),0)</f>
        <v>0</v>
      </c>
      <c r="IA30" s="139">
        <f>IF(IA$16-'様式３（療養者名簿）（⑤の場合）'!$O39+1&lt;=15,IF(IA$16&gt;='様式３（療養者名簿）（⑤の場合）'!$O39,IF(IA$16&lt;='様式３（療養者名簿）（⑤の場合）'!$W39,1,0),0),0)</f>
        <v>0</v>
      </c>
      <c r="IB30" s="139">
        <f>IF(IB$16-'様式３（療養者名簿）（⑤の場合）'!$O39+1&lt;=15,IF(IB$16&gt;='様式３（療養者名簿）（⑤の場合）'!$O39,IF(IB$16&lt;='様式３（療養者名簿）（⑤の場合）'!$W39,1,0),0),0)</f>
        <v>0</v>
      </c>
      <c r="IC30" s="139">
        <f>IF(IC$16-'様式３（療養者名簿）（⑤の場合）'!$O39+1&lt;=15,IF(IC$16&gt;='様式３（療養者名簿）（⑤の場合）'!$O39,IF(IC$16&lt;='様式３（療養者名簿）（⑤の場合）'!$W39,1,0),0),0)</f>
        <v>0</v>
      </c>
      <c r="ID30" s="139">
        <f>IF(ID$16-'様式３（療養者名簿）（⑤の場合）'!$O39+1&lt;=15,IF(ID$16&gt;='様式３（療養者名簿）（⑤の場合）'!$O39,IF(ID$16&lt;='様式３（療養者名簿）（⑤の場合）'!$W39,1,0),0),0)</f>
        <v>0</v>
      </c>
      <c r="IE30" s="139">
        <f>IF(IE$16-'様式３（療養者名簿）（⑤の場合）'!$O39+1&lt;=15,IF(IE$16&gt;='様式３（療養者名簿）（⑤の場合）'!$O39,IF(IE$16&lt;='様式３（療養者名簿）（⑤の場合）'!$W39,1,0),0),0)</f>
        <v>0</v>
      </c>
      <c r="IF30" s="139">
        <f>IF(IF$16-'様式３（療養者名簿）（⑤の場合）'!$O39+1&lt;=15,IF(IF$16&gt;='様式３（療養者名簿）（⑤の場合）'!$O39,IF(IF$16&lt;='様式３（療養者名簿）（⑤の場合）'!$W39,1,0),0),0)</f>
        <v>0</v>
      </c>
      <c r="IG30" s="139">
        <f>IF(IG$16-'様式３（療養者名簿）（⑤の場合）'!$O39+1&lt;=15,IF(IG$16&gt;='様式３（療養者名簿）（⑤の場合）'!$O39,IF(IG$16&lt;='様式３（療養者名簿）（⑤の場合）'!$W39,1,0),0),0)</f>
        <v>0</v>
      </c>
      <c r="IH30" s="139">
        <f>IF(IH$16-'様式３（療養者名簿）（⑤の場合）'!$O39+1&lt;=15,IF(IH$16&gt;='様式３（療養者名簿）（⑤の場合）'!$O39,IF(IH$16&lt;='様式３（療養者名簿）（⑤の場合）'!$W39,1,0),0),0)</f>
        <v>0</v>
      </c>
      <c r="II30" s="139">
        <f>IF(II$16-'様式３（療養者名簿）（⑤の場合）'!$O39+1&lt;=15,IF(II$16&gt;='様式３（療養者名簿）（⑤の場合）'!$O39,IF(II$16&lt;='様式３（療養者名簿）（⑤の場合）'!$W39,1,0),0),0)</f>
        <v>0</v>
      </c>
      <c r="IJ30" s="139">
        <f>IF(IJ$16-'様式３（療養者名簿）（⑤の場合）'!$O39+1&lt;=15,IF(IJ$16&gt;='様式３（療養者名簿）（⑤の場合）'!$O39,IF(IJ$16&lt;='様式３（療養者名簿）（⑤の場合）'!$W39,1,0),0),0)</f>
        <v>0</v>
      </c>
      <c r="IK30" s="139">
        <f>IF(IK$16-'様式３（療養者名簿）（⑤の場合）'!$O39+1&lt;=15,IF(IK$16&gt;='様式３（療養者名簿）（⑤の場合）'!$O39,IF(IK$16&lt;='様式３（療養者名簿）（⑤の場合）'!$W39,1,0),0),0)</f>
        <v>0</v>
      </c>
      <c r="IL30" s="139">
        <f>IF(IL$16-'様式３（療養者名簿）（⑤の場合）'!$O39+1&lt;=15,IF(IL$16&gt;='様式３（療養者名簿）（⑤の場合）'!$O39,IF(IL$16&lt;='様式３（療養者名簿）（⑤の場合）'!$W39,1,0),0),0)</f>
        <v>0</v>
      </c>
      <c r="IM30" s="139">
        <f>IF(IM$16-'様式３（療養者名簿）（⑤の場合）'!$O39+1&lt;=15,IF(IM$16&gt;='様式３（療養者名簿）（⑤の場合）'!$O39,IF(IM$16&lt;='様式３（療養者名簿）（⑤の場合）'!$W39,1,0),0),0)</f>
        <v>0</v>
      </c>
      <c r="IN30" s="139">
        <f>IF(IN$16-'様式３（療養者名簿）（⑤の場合）'!$O39+1&lt;=15,IF(IN$16&gt;='様式３（療養者名簿）（⑤の場合）'!$O39,IF(IN$16&lt;='様式３（療養者名簿）（⑤の場合）'!$W39,1,0),0),0)</f>
        <v>0</v>
      </c>
      <c r="IO30" s="139">
        <f>IF(IO$16-'様式３（療養者名簿）（⑤の場合）'!$O39+1&lt;=15,IF(IO$16&gt;='様式３（療養者名簿）（⑤の場合）'!$O39,IF(IO$16&lt;='様式３（療養者名簿）（⑤の場合）'!$W39,1,0),0),0)</f>
        <v>0</v>
      </c>
      <c r="IP30" s="139">
        <f>IF(IP$16-'様式３（療養者名簿）（⑤の場合）'!$O39+1&lt;=15,IF(IP$16&gt;='様式３（療養者名簿）（⑤の場合）'!$O39,IF(IP$16&lt;='様式３（療養者名簿）（⑤の場合）'!$W39,1,0),0),0)</f>
        <v>0</v>
      </c>
      <c r="IQ30" s="139">
        <f>IF(IQ$16-'様式３（療養者名簿）（⑤の場合）'!$O39+1&lt;=15,IF(IQ$16&gt;='様式３（療養者名簿）（⑤の場合）'!$O39,IF(IQ$16&lt;='様式３（療養者名簿）（⑤の場合）'!$W39,1,0),0),0)</f>
        <v>0</v>
      </c>
      <c r="IR30" s="139">
        <f>IF(IR$16-'様式３（療養者名簿）（⑤の場合）'!$O39+1&lt;=15,IF(IR$16&gt;='様式３（療養者名簿）（⑤の場合）'!$O39,IF(IR$16&lt;='様式３（療養者名簿）（⑤の場合）'!$W39,1,0),0),0)</f>
        <v>0</v>
      </c>
      <c r="IS30" s="139">
        <f>IF(IS$16-'様式３（療養者名簿）（⑤の場合）'!$O39+1&lt;=15,IF(IS$16&gt;='様式３（療養者名簿）（⑤の場合）'!$O39,IF(IS$16&lt;='様式３（療養者名簿）（⑤の場合）'!$W39,1,0),0),0)</f>
        <v>0</v>
      </c>
      <c r="IT30" s="139">
        <f>IF(IT$16-'様式３（療養者名簿）（⑤の場合）'!$O39+1&lt;=15,IF(IT$16&gt;='様式３（療養者名簿）（⑤の場合）'!$O39,IF(IT$16&lt;='様式３（療養者名簿）（⑤の場合）'!$W39,1,0),0),0)</f>
        <v>0</v>
      </c>
      <c r="IU30" s="139">
        <f>IF(IU$16-'様式３（療養者名簿）（⑤の場合）'!$O39+1&lt;=15,IF(IU$16&gt;='様式３（療養者名簿）（⑤の場合）'!$O39,IF(IU$16&lt;='様式３（療養者名簿）（⑤の場合）'!$W39,1,0),0),0)</f>
        <v>0</v>
      </c>
      <c r="IV30" s="139">
        <f>IF(IV$16-'様式３（療養者名簿）（⑤の場合）'!$O39+1&lt;=15,IF(IV$16&gt;='様式３（療養者名簿）（⑤の場合）'!$O39,IF(IV$16&lt;='様式３（療養者名簿）（⑤の場合）'!$W39,1,0),0),0)</f>
        <v>0</v>
      </c>
      <c r="IW30" s="139">
        <f>IF(IW$16-'様式３（療養者名簿）（⑤の場合）'!$O39+1&lt;=15,IF(IW$16&gt;='様式３（療養者名簿）（⑤の場合）'!$O39,IF(IW$16&lt;='様式３（療養者名簿）（⑤の場合）'!$W39,1,0),0),0)</f>
        <v>0</v>
      </c>
      <c r="IX30" s="139">
        <f>IF(IX$16-'様式３（療養者名簿）（⑤の場合）'!$O39+1&lt;=15,IF(IX$16&gt;='様式３（療養者名簿）（⑤の場合）'!$O39,IF(IX$16&lt;='様式３（療養者名簿）（⑤の場合）'!$W39,1,0),0),0)</f>
        <v>0</v>
      </c>
      <c r="IY30" s="139">
        <f>IF(IY$16-'様式３（療養者名簿）（⑤の場合）'!$O39+1&lt;=15,IF(IY$16&gt;='様式３（療養者名簿）（⑤の場合）'!$O39,IF(IY$16&lt;='様式３（療養者名簿）（⑤の場合）'!$W39,1,0),0),0)</f>
        <v>0</v>
      </c>
      <c r="IZ30" s="139">
        <f>IF(IZ$16-'様式３（療養者名簿）（⑤の場合）'!$O39+1&lt;=15,IF(IZ$16&gt;='様式３（療養者名簿）（⑤の場合）'!$O39,IF(IZ$16&lt;='様式３（療養者名簿）（⑤の場合）'!$W39,1,0),0),0)</f>
        <v>0</v>
      </c>
      <c r="JA30" s="139">
        <f>IF(JA$16-'様式３（療養者名簿）（⑤の場合）'!$O39+1&lt;=15,IF(JA$16&gt;='様式３（療養者名簿）（⑤の場合）'!$O39,IF(JA$16&lt;='様式３（療養者名簿）（⑤の場合）'!$W39,1,0),0),0)</f>
        <v>0</v>
      </c>
      <c r="JB30" s="139">
        <f>IF(JB$16-'様式３（療養者名簿）（⑤の場合）'!$O39+1&lt;=15,IF(JB$16&gt;='様式３（療養者名簿）（⑤の場合）'!$O39,IF(JB$16&lt;='様式３（療養者名簿）（⑤の場合）'!$W39,1,0),0),0)</f>
        <v>0</v>
      </c>
      <c r="JC30" s="139">
        <f>IF(JC$16-'様式３（療養者名簿）（⑤の場合）'!$O39+1&lt;=15,IF(JC$16&gt;='様式３（療養者名簿）（⑤の場合）'!$O39,IF(JC$16&lt;='様式３（療養者名簿）（⑤の場合）'!$W39,1,0),0),0)</f>
        <v>0</v>
      </c>
      <c r="JD30" s="139">
        <f>IF(JD$16-'様式３（療養者名簿）（⑤の場合）'!$O39+1&lt;=15,IF(JD$16&gt;='様式３（療養者名簿）（⑤の場合）'!$O39,IF(JD$16&lt;='様式３（療養者名簿）（⑤の場合）'!$W39,1,0),0),0)</f>
        <v>0</v>
      </c>
      <c r="JE30" s="139">
        <f>IF(JE$16-'様式３（療養者名簿）（⑤の場合）'!$O39+1&lt;=15,IF(JE$16&gt;='様式３（療養者名簿）（⑤の場合）'!$O39,IF(JE$16&lt;='様式３（療養者名簿）（⑤の場合）'!$W39,1,0),0),0)</f>
        <v>0</v>
      </c>
      <c r="JF30" s="139">
        <f>IF(JF$16-'様式３（療養者名簿）（⑤の場合）'!$O39+1&lt;=15,IF(JF$16&gt;='様式３（療養者名簿）（⑤の場合）'!$O39,IF(JF$16&lt;='様式３（療養者名簿）（⑤の場合）'!$W39,1,0),0),0)</f>
        <v>0</v>
      </c>
      <c r="JG30" s="139">
        <f>IF(JG$16-'様式３（療養者名簿）（⑤の場合）'!$O39+1&lt;=15,IF(JG$16&gt;='様式３（療養者名簿）（⑤の場合）'!$O39,IF(JG$16&lt;='様式３（療養者名簿）（⑤の場合）'!$W39,1,0),0),0)</f>
        <v>0</v>
      </c>
      <c r="JH30" s="139">
        <f>IF(JH$16-'様式３（療養者名簿）（⑤の場合）'!$O39+1&lt;=15,IF(JH$16&gt;='様式３（療養者名簿）（⑤の場合）'!$O39,IF(JH$16&lt;='様式３（療養者名簿）（⑤の場合）'!$W39,1,0),0),0)</f>
        <v>0</v>
      </c>
      <c r="JI30" s="139">
        <f>IF(JI$16-'様式３（療養者名簿）（⑤の場合）'!$O39+1&lt;=15,IF(JI$16&gt;='様式３（療養者名簿）（⑤の場合）'!$O39,IF(JI$16&lt;='様式３（療養者名簿）（⑤の場合）'!$W39,1,0),0),0)</f>
        <v>0</v>
      </c>
      <c r="JJ30" s="139">
        <f>IF(JJ$16-'様式３（療養者名簿）（⑤の場合）'!$O39+1&lt;=15,IF(JJ$16&gt;='様式３（療養者名簿）（⑤の場合）'!$O39,IF(JJ$16&lt;='様式３（療養者名簿）（⑤の場合）'!$W39,1,0),0),0)</f>
        <v>0</v>
      </c>
      <c r="JK30" s="139">
        <f>IF(JK$16-'様式３（療養者名簿）（⑤の場合）'!$O39+1&lt;=15,IF(JK$16&gt;='様式３（療養者名簿）（⑤の場合）'!$O39,IF(JK$16&lt;='様式３（療養者名簿）（⑤の場合）'!$W39,1,0),0),0)</f>
        <v>0</v>
      </c>
      <c r="JL30" s="139">
        <f>IF(JL$16-'様式３（療養者名簿）（⑤の場合）'!$O39+1&lt;=15,IF(JL$16&gt;='様式３（療養者名簿）（⑤の場合）'!$O39,IF(JL$16&lt;='様式３（療養者名簿）（⑤の場合）'!$W39,1,0),0),0)</f>
        <v>0</v>
      </c>
      <c r="JM30" s="139">
        <f>IF(JM$16-'様式３（療養者名簿）（⑤の場合）'!$O39+1&lt;=15,IF(JM$16&gt;='様式３（療養者名簿）（⑤の場合）'!$O39,IF(JM$16&lt;='様式３（療養者名簿）（⑤の場合）'!$W39,1,0),0),0)</f>
        <v>0</v>
      </c>
      <c r="JN30" s="139">
        <f>IF(JN$16-'様式３（療養者名簿）（⑤の場合）'!$O39+1&lt;=15,IF(JN$16&gt;='様式３（療養者名簿）（⑤の場合）'!$O39,IF(JN$16&lt;='様式３（療養者名簿）（⑤の場合）'!$W39,1,0),0),0)</f>
        <v>0</v>
      </c>
      <c r="JO30" s="139">
        <f>IF(JO$16-'様式３（療養者名簿）（⑤の場合）'!$O39+1&lt;=15,IF(JO$16&gt;='様式３（療養者名簿）（⑤の場合）'!$O39,IF(JO$16&lt;='様式３（療養者名簿）（⑤の場合）'!$W39,1,0),0),0)</f>
        <v>0</v>
      </c>
      <c r="JP30" s="139">
        <f>IF(JP$16-'様式３（療養者名簿）（⑤の場合）'!$O39+1&lt;=15,IF(JP$16&gt;='様式３（療養者名簿）（⑤の場合）'!$O39,IF(JP$16&lt;='様式３（療養者名簿）（⑤の場合）'!$W39,1,0),0),0)</f>
        <v>0</v>
      </c>
      <c r="JQ30" s="139">
        <f>IF(JQ$16-'様式３（療養者名簿）（⑤の場合）'!$O39+1&lt;=15,IF(JQ$16&gt;='様式３（療養者名簿）（⑤の場合）'!$O39,IF(JQ$16&lt;='様式３（療養者名簿）（⑤の場合）'!$W39,1,0),0),0)</f>
        <v>0</v>
      </c>
      <c r="JR30" s="139">
        <f>IF(JR$16-'様式３（療養者名簿）（⑤の場合）'!$O39+1&lt;=15,IF(JR$16&gt;='様式３（療養者名簿）（⑤の場合）'!$O39,IF(JR$16&lt;='様式３（療養者名簿）（⑤の場合）'!$W39,1,0),0),0)</f>
        <v>0</v>
      </c>
      <c r="JS30" s="139">
        <f>IF(JS$16-'様式３（療養者名簿）（⑤の場合）'!$O39+1&lt;=15,IF(JS$16&gt;='様式３（療養者名簿）（⑤の場合）'!$O39,IF(JS$16&lt;='様式３（療養者名簿）（⑤の場合）'!$W39,1,0),0),0)</f>
        <v>0</v>
      </c>
      <c r="JT30" s="139">
        <f>IF(JT$16-'様式３（療養者名簿）（⑤の場合）'!$O39+1&lt;=15,IF(JT$16&gt;='様式３（療養者名簿）（⑤の場合）'!$O39,IF(JT$16&lt;='様式３（療養者名簿）（⑤の場合）'!$W39,1,0),0),0)</f>
        <v>0</v>
      </c>
      <c r="JU30" s="139">
        <f>IF(JU$16-'様式３（療養者名簿）（⑤の場合）'!$O39+1&lt;=15,IF(JU$16&gt;='様式３（療養者名簿）（⑤の場合）'!$O39,IF(JU$16&lt;='様式３（療養者名簿）（⑤の場合）'!$W39,1,0),0),0)</f>
        <v>0</v>
      </c>
      <c r="JV30" s="139">
        <f>IF(JV$16-'様式３（療養者名簿）（⑤の場合）'!$O39+1&lt;=15,IF(JV$16&gt;='様式３（療養者名簿）（⑤の場合）'!$O39,IF(JV$16&lt;='様式３（療養者名簿）（⑤の場合）'!$W39,1,0),0),0)</f>
        <v>0</v>
      </c>
      <c r="JW30" s="139">
        <f>IF(JW$16-'様式３（療養者名簿）（⑤の場合）'!$O39+1&lt;=15,IF(JW$16&gt;='様式３（療養者名簿）（⑤の場合）'!$O39,IF(JW$16&lt;='様式３（療養者名簿）（⑤の場合）'!$W39,1,0),0),0)</f>
        <v>0</v>
      </c>
      <c r="JX30" s="139">
        <f>IF(JX$16-'様式３（療養者名簿）（⑤の場合）'!$O39+1&lt;=15,IF(JX$16&gt;='様式３（療養者名簿）（⑤の場合）'!$O39,IF(JX$16&lt;='様式３（療養者名簿）（⑤の場合）'!$W39,1,0),0),0)</f>
        <v>0</v>
      </c>
      <c r="JY30" s="139">
        <f>IF(JY$16-'様式３（療養者名簿）（⑤の場合）'!$O39+1&lt;=15,IF(JY$16&gt;='様式３（療養者名簿）（⑤の場合）'!$O39,IF(JY$16&lt;='様式３（療養者名簿）（⑤の場合）'!$W39,1,0),0),0)</f>
        <v>0</v>
      </c>
      <c r="JZ30" s="139">
        <f>IF(JZ$16-'様式３（療養者名簿）（⑤の場合）'!$O39+1&lt;=15,IF(JZ$16&gt;='様式３（療養者名簿）（⑤の場合）'!$O39,IF(JZ$16&lt;='様式３（療養者名簿）（⑤の場合）'!$W39,1,0),0),0)</f>
        <v>0</v>
      </c>
      <c r="KA30" s="139">
        <f>IF(KA$16-'様式３（療養者名簿）（⑤の場合）'!$O39+1&lt;=15,IF(KA$16&gt;='様式３（療養者名簿）（⑤の場合）'!$O39,IF(KA$16&lt;='様式３（療養者名簿）（⑤の場合）'!$W39,1,0),0),0)</f>
        <v>0</v>
      </c>
      <c r="KB30" s="139">
        <f>IF(KB$16-'様式３（療養者名簿）（⑤の場合）'!$O39+1&lt;=15,IF(KB$16&gt;='様式３（療養者名簿）（⑤の場合）'!$O39,IF(KB$16&lt;='様式３（療養者名簿）（⑤の場合）'!$W39,1,0),0),0)</f>
        <v>0</v>
      </c>
      <c r="KC30" s="139">
        <f>IF(KC$16-'様式３（療養者名簿）（⑤の場合）'!$O39+1&lt;=15,IF(KC$16&gt;='様式３（療養者名簿）（⑤の場合）'!$O39,IF(KC$16&lt;='様式３（療養者名簿）（⑤の場合）'!$W39,1,0),0),0)</f>
        <v>0</v>
      </c>
      <c r="KD30" s="139">
        <f>IF(KD$16-'様式３（療養者名簿）（⑤の場合）'!$O39+1&lt;=15,IF(KD$16&gt;='様式３（療養者名簿）（⑤の場合）'!$O39,IF(KD$16&lt;='様式３（療養者名簿）（⑤の場合）'!$W39,1,0),0),0)</f>
        <v>0</v>
      </c>
      <c r="KE30" s="139">
        <f>IF(KE$16-'様式３（療養者名簿）（⑤の場合）'!$O39+1&lt;=15,IF(KE$16&gt;='様式３（療養者名簿）（⑤の場合）'!$O39,IF(KE$16&lt;='様式３（療養者名簿）（⑤の場合）'!$W39,1,0),0),0)</f>
        <v>0</v>
      </c>
      <c r="KF30" s="139">
        <f>IF(KF$16-'様式３（療養者名簿）（⑤の場合）'!$O39+1&lt;=15,IF(KF$16&gt;='様式３（療養者名簿）（⑤の場合）'!$O39,IF(KF$16&lt;='様式３（療養者名簿）（⑤の場合）'!$W39,1,0),0),0)</f>
        <v>0</v>
      </c>
      <c r="KG30" s="139">
        <f>IF(KG$16-'様式３（療養者名簿）（⑤の場合）'!$O39+1&lt;=15,IF(KG$16&gt;='様式３（療養者名簿）（⑤の場合）'!$O39,IF(KG$16&lt;='様式３（療養者名簿）（⑤の場合）'!$W39,1,0),0),0)</f>
        <v>0</v>
      </c>
      <c r="KH30" s="139">
        <f>IF(KH$16-'様式３（療養者名簿）（⑤の場合）'!$O39+1&lt;=15,IF(KH$16&gt;='様式３（療養者名簿）（⑤の場合）'!$O39,IF(KH$16&lt;='様式３（療養者名簿）（⑤の場合）'!$W39,1,0),0),0)</f>
        <v>0</v>
      </c>
      <c r="KI30" s="139">
        <f>IF(KI$16-'様式３（療養者名簿）（⑤の場合）'!$O39+1&lt;=15,IF(KI$16&gt;='様式３（療養者名簿）（⑤の場合）'!$O39,IF(KI$16&lt;='様式３（療養者名簿）（⑤の場合）'!$W39,1,0),0),0)</f>
        <v>0</v>
      </c>
      <c r="KJ30" s="139">
        <f>IF(KJ$16-'様式３（療養者名簿）（⑤の場合）'!$O39+1&lt;=15,IF(KJ$16&gt;='様式３（療養者名簿）（⑤の場合）'!$O39,IF(KJ$16&lt;='様式３（療養者名簿）（⑤の場合）'!$W39,1,0),0),0)</f>
        <v>0</v>
      </c>
      <c r="KK30" s="139">
        <f>IF(KK$16-'様式３（療養者名簿）（⑤の場合）'!$O39+1&lt;=15,IF(KK$16&gt;='様式３（療養者名簿）（⑤の場合）'!$O39,IF(KK$16&lt;='様式３（療養者名簿）（⑤の場合）'!$W39,1,0),0),0)</f>
        <v>0</v>
      </c>
      <c r="KL30" s="139">
        <f>IF(KL$16-'様式３（療養者名簿）（⑤の場合）'!$O39+1&lt;=15,IF(KL$16&gt;='様式３（療養者名簿）（⑤の場合）'!$O39,IF(KL$16&lt;='様式３（療養者名簿）（⑤の場合）'!$W39,1,0),0),0)</f>
        <v>0</v>
      </c>
      <c r="KM30" s="139">
        <f>IF(KM$16-'様式３（療養者名簿）（⑤の場合）'!$O39+1&lt;=15,IF(KM$16&gt;='様式３（療養者名簿）（⑤の場合）'!$O39,IF(KM$16&lt;='様式３（療養者名簿）（⑤の場合）'!$W39,1,0),0),0)</f>
        <v>0</v>
      </c>
      <c r="KN30" s="139">
        <f>IF(KN$16-'様式３（療養者名簿）（⑤の場合）'!$O39+1&lt;=15,IF(KN$16&gt;='様式３（療養者名簿）（⑤の場合）'!$O39,IF(KN$16&lt;='様式３（療養者名簿）（⑤の場合）'!$W39,1,0),0),0)</f>
        <v>0</v>
      </c>
      <c r="KO30" s="139">
        <f>IF(KO$16-'様式３（療養者名簿）（⑤の場合）'!$O39+1&lt;=15,IF(KO$16&gt;='様式３（療養者名簿）（⑤の場合）'!$O39,IF(KO$16&lt;='様式３（療養者名簿）（⑤の場合）'!$W39,1,0),0),0)</f>
        <v>0</v>
      </c>
      <c r="KP30" s="139">
        <f>IF(KP$16-'様式３（療養者名簿）（⑤の場合）'!$O39+1&lt;=15,IF(KP$16&gt;='様式３（療養者名簿）（⑤の場合）'!$O39,IF(KP$16&lt;='様式３（療養者名簿）（⑤の場合）'!$W39,1,0),0),0)</f>
        <v>0</v>
      </c>
      <c r="KQ30" s="139">
        <f>IF(KQ$16-'様式３（療養者名簿）（⑤の場合）'!$O39+1&lt;=15,IF(KQ$16&gt;='様式３（療養者名簿）（⑤の場合）'!$O39,IF(KQ$16&lt;='様式３（療養者名簿）（⑤の場合）'!$W39,1,0),0),0)</f>
        <v>0</v>
      </c>
      <c r="KR30" s="139">
        <f>IF(KR$16-'様式３（療養者名簿）（⑤の場合）'!$O39+1&lt;=15,IF(KR$16&gt;='様式３（療養者名簿）（⑤の場合）'!$O39,IF(KR$16&lt;='様式３（療養者名簿）（⑤の場合）'!$W39,1,0),0),0)</f>
        <v>0</v>
      </c>
      <c r="KS30" s="139">
        <f>IF(KS$16-'様式３（療養者名簿）（⑤の場合）'!$O39+1&lt;=15,IF(KS$16&gt;='様式３（療養者名簿）（⑤の場合）'!$O39,IF(KS$16&lt;='様式３（療養者名簿）（⑤の場合）'!$W39,1,0),0),0)</f>
        <v>0</v>
      </c>
      <c r="KT30" s="139">
        <f>IF(KT$16-'様式３（療養者名簿）（⑤の場合）'!$O39+1&lt;=15,IF(KT$16&gt;='様式３（療養者名簿）（⑤の場合）'!$O39,IF(KT$16&lt;='様式３（療養者名簿）（⑤の場合）'!$W39,1,0),0),0)</f>
        <v>0</v>
      </c>
      <c r="KU30" s="139">
        <f>IF(KU$16-'様式３（療養者名簿）（⑤の場合）'!$O39+1&lt;=15,IF(KU$16&gt;='様式３（療養者名簿）（⑤の場合）'!$O39,IF(KU$16&lt;='様式３（療養者名簿）（⑤の場合）'!$W39,1,0),0),0)</f>
        <v>0</v>
      </c>
      <c r="KV30" s="139">
        <f>IF(KV$16-'様式３（療養者名簿）（⑤の場合）'!$O39+1&lt;=15,IF(KV$16&gt;='様式３（療養者名簿）（⑤の場合）'!$O39,IF(KV$16&lt;='様式３（療養者名簿）（⑤の場合）'!$W39,1,0),0),0)</f>
        <v>0</v>
      </c>
      <c r="KW30" s="139">
        <f>IF(KW$16-'様式３（療養者名簿）（⑤の場合）'!$O39+1&lt;=15,IF(KW$16&gt;='様式３（療養者名簿）（⑤の場合）'!$O39,IF(KW$16&lt;='様式３（療養者名簿）（⑤の場合）'!$W39,1,0),0),0)</f>
        <v>0</v>
      </c>
      <c r="KX30" s="139">
        <f>IF(KX$16-'様式３（療養者名簿）（⑤の場合）'!$O39+1&lt;=15,IF(KX$16&gt;='様式３（療養者名簿）（⑤の場合）'!$O39,IF(KX$16&lt;='様式３（療養者名簿）（⑤の場合）'!$W39,1,0),0),0)</f>
        <v>0</v>
      </c>
      <c r="KY30" s="139">
        <f>IF(KY$16-'様式３（療養者名簿）（⑤の場合）'!$O39+1&lt;=15,IF(KY$16&gt;='様式３（療養者名簿）（⑤の場合）'!$O39,IF(KY$16&lt;='様式３（療養者名簿）（⑤の場合）'!$W39,1,0),0),0)</f>
        <v>0</v>
      </c>
      <c r="KZ30" s="139">
        <f>IF(KZ$16-'様式３（療養者名簿）（⑤の場合）'!$O39+1&lt;=15,IF(KZ$16&gt;='様式３（療養者名簿）（⑤の場合）'!$O39,IF(KZ$16&lt;='様式３（療養者名簿）（⑤の場合）'!$W39,1,0),0),0)</f>
        <v>0</v>
      </c>
      <c r="LA30" s="139">
        <f>IF(LA$16-'様式３（療養者名簿）（⑤の場合）'!$O39+1&lt;=15,IF(LA$16&gt;='様式３（療養者名簿）（⑤の場合）'!$O39,IF(LA$16&lt;='様式３（療養者名簿）（⑤の場合）'!$W39,1,0),0),0)</f>
        <v>0</v>
      </c>
      <c r="LB30" s="139">
        <f>IF(LB$16-'様式３（療養者名簿）（⑤の場合）'!$O39+1&lt;=15,IF(LB$16&gt;='様式３（療養者名簿）（⑤の場合）'!$O39,IF(LB$16&lt;='様式３（療養者名簿）（⑤の場合）'!$W39,1,0),0),0)</f>
        <v>0</v>
      </c>
      <c r="LC30" s="139">
        <f>IF(LC$16-'様式３（療養者名簿）（⑤の場合）'!$O39+1&lt;=15,IF(LC$16&gt;='様式３（療養者名簿）（⑤の場合）'!$O39,IF(LC$16&lt;='様式３（療養者名簿）（⑤の場合）'!$W39,1,0),0),0)</f>
        <v>0</v>
      </c>
      <c r="LD30" s="139">
        <f>IF(LD$16-'様式３（療養者名簿）（⑤の場合）'!$O39+1&lt;=15,IF(LD$16&gt;='様式３（療養者名簿）（⑤の場合）'!$O39,IF(LD$16&lt;='様式３（療養者名簿）（⑤の場合）'!$W39,1,0),0),0)</f>
        <v>0</v>
      </c>
      <c r="LE30" s="139">
        <f>IF(LE$16-'様式３（療養者名簿）（⑤の場合）'!$O39+1&lt;=15,IF(LE$16&gt;='様式３（療養者名簿）（⑤の場合）'!$O39,IF(LE$16&lt;='様式３（療養者名簿）（⑤の場合）'!$W39,1,0),0),0)</f>
        <v>0</v>
      </c>
      <c r="LF30" s="139">
        <f>IF(LF$16-'様式３（療養者名簿）（⑤の場合）'!$O39+1&lt;=15,IF(LF$16&gt;='様式３（療養者名簿）（⑤の場合）'!$O39,IF(LF$16&lt;='様式３（療養者名簿）（⑤の場合）'!$W39,1,0),0),0)</f>
        <v>0</v>
      </c>
      <c r="LG30" s="139">
        <f>IF(LG$16-'様式３（療養者名簿）（⑤の場合）'!$O39+1&lt;=15,IF(LG$16&gt;='様式３（療養者名簿）（⑤の場合）'!$O39,IF(LG$16&lt;='様式３（療養者名簿）（⑤の場合）'!$W39,1,0),0),0)</f>
        <v>0</v>
      </c>
      <c r="LH30" s="139">
        <f>IF(LH$16-'様式３（療養者名簿）（⑤の場合）'!$O39+1&lt;=15,IF(LH$16&gt;='様式３（療養者名簿）（⑤の場合）'!$O39,IF(LH$16&lt;='様式３（療養者名簿）（⑤の場合）'!$W39,1,0),0),0)</f>
        <v>0</v>
      </c>
      <c r="LI30" s="139">
        <f>IF(LI$16-'様式３（療養者名簿）（⑤の場合）'!$O39+1&lt;=15,IF(LI$16&gt;='様式３（療養者名簿）（⑤の場合）'!$O39,IF(LI$16&lt;='様式３（療養者名簿）（⑤の場合）'!$W39,1,0),0),0)</f>
        <v>0</v>
      </c>
      <c r="LJ30" s="139">
        <f>IF(LJ$16-'様式３（療養者名簿）（⑤の場合）'!$O39+1&lt;=15,IF(LJ$16&gt;='様式３（療養者名簿）（⑤の場合）'!$O39,IF(LJ$16&lt;='様式３（療養者名簿）（⑤の場合）'!$W39,1,0),0),0)</f>
        <v>0</v>
      </c>
      <c r="LK30" s="139">
        <f>IF(LK$16-'様式３（療養者名簿）（⑤の場合）'!$O39+1&lt;=15,IF(LK$16&gt;='様式３（療養者名簿）（⑤の場合）'!$O39,IF(LK$16&lt;='様式３（療養者名簿）（⑤の場合）'!$W39,1,0),0),0)</f>
        <v>0</v>
      </c>
      <c r="LL30" s="139">
        <f>IF(LL$16-'様式３（療養者名簿）（⑤の場合）'!$O39+1&lt;=15,IF(LL$16&gt;='様式３（療養者名簿）（⑤の場合）'!$O39,IF(LL$16&lt;='様式３（療養者名簿）（⑤の場合）'!$W39,1,0),0),0)</f>
        <v>0</v>
      </c>
      <c r="LM30" s="139">
        <f>IF(LM$16-'様式３（療養者名簿）（⑤の場合）'!$O39+1&lt;=15,IF(LM$16&gt;='様式３（療養者名簿）（⑤の場合）'!$O39,IF(LM$16&lt;='様式３（療養者名簿）（⑤の場合）'!$W39,1,0),0),0)</f>
        <v>0</v>
      </c>
      <c r="LN30" s="139">
        <f>IF(LN$16-'様式３（療養者名簿）（⑤の場合）'!$O39+1&lt;=15,IF(LN$16&gt;='様式３（療養者名簿）（⑤の場合）'!$O39,IF(LN$16&lt;='様式３（療養者名簿）（⑤の場合）'!$W39,1,0),0),0)</f>
        <v>0</v>
      </c>
      <c r="LO30" s="139">
        <f>IF(LO$16-'様式３（療養者名簿）（⑤の場合）'!$O39+1&lt;=15,IF(LO$16&gt;='様式３（療養者名簿）（⑤の場合）'!$O39,IF(LO$16&lt;='様式３（療養者名簿）（⑤の場合）'!$W39,1,0),0),0)</f>
        <v>0</v>
      </c>
      <c r="LP30" s="139">
        <f>IF(LP$16-'様式３（療養者名簿）（⑤の場合）'!$O39+1&lt;=15,IF(LP$16&gt;='様式３（療養者名簿）（⑤の場合）'!$O39,IF(LP$16&lt;='様式３（療養者名簿）（⑤の場合）'!$W39,1,0),0),0)</f>
        <v>0</v>
      </c>
      <c r="LQ30" s="139">
        <f>IF(LQ$16-'様式３（療養者名簿）（⑤の場合）'!$O39+1&lt;=15,IF(LQ$16&gt;='様式３（療養者名簿）（⑤の場合）'!$O39,IF(LQ$16&lt;='様式３（療養者名簿）（⑤の場合）'!$W39,1,0),0),0)</f>
        <v>0</v>
      </c>
      <c r="LR30" s="139">
        <f>IF(LR$16-'様式３（療養者名簿）（⑤の場合）'!$O39+1&lt;=15,IF(LR$16&gt;='様式３（療養者名簿）（⑤の場合）'!$O39,IF(LR$16&lt;='様式３（療養者名簿）（⑤の場合）'!$W39,1,0),0),0)</f>
        <v>0</v>
      </c>
      <c r="LS30" s="139">
        <f>IF(LS$16-'様式３（療養者名簿）（⑤の場合）'!$O39+1&lt;=15,IF(LS$16&gt;='様式３（療養者名簿）（⑤の場合）'!$O39,IF(LS$16&lt;='様式３（療養者名簿）（⑤の場合）'!$W39,1,0),0),0)</f>
        <v>0</v>
      </c>
      <c r="LT30" s="139">
        <f>IF(LT$16-'様式３（療養者名簿）（⑤の場合）'!$O39+1&lt;=15,IF(LT$16&gt;='様式３（療養者名簿）（⑤の場合）'!$O39,IF(LT$16&lt;='様式３（療養者名簿）（⑤の場合）'!$W39,1,0),0),0)</f>
        <v>0</v>
      </c>
      <c r="LU30" s="139">
        <f>IF(LU$16-'様式３（療養者名簿）（⑤の場合）'!$O39+1&lt;=15,IF(LU$16&gt;='様式３（療養者名簿）（⑤の場合）'!$O39,IF(LU$16&lt;='様式３（療養者名簿）（⑤の場合）'!$W39,1,0),0),0)</f>
        <v>0</v>
      </c>
      <c r="LV30" s="139">
        <f>IF(LV$16-'様式３（療養者名簿）（⑤の場合）'!$O39+1&lt;=15,IF(LV$16&gt;='様式３（療養者名簿）（⑤の場合）'!$O39,IF(LV$16&lt;='様式３（療養者名簿）（⑤の場合）'!$W39,1,0),0),0)</f>
        <v>0</v>
      </c>
      <c r="LW30" s="139">
        <f>IF(LW$16-'様式３（療養者名簿）（⑤の場合）'!$O39+1&lt;=15,IF(LW$16&gt;='様式３（療養者名簿）（⑤の場合）'!$O39,IF(LW$16&lt;='様式３（療養者名簿）（⑤の場合）'!$W39,1,0),0),0)</f>
        <v>0</v>
      </c>
      <c r="LX30" s="139">
        <f>IF(LX$16-'様式３（療養者名簿）（⑤の場合）'!$O39+1&lt;=15,IF(LX$16&gt;='様式３（療養者名簿）（⑤の場合）'!$O39,IF(LX$16&lt;='様式３（療養者名簿）（⑤の場合）'!$W39,1,0),0),0)</f>
        <v>0</v>
      </c>
      <c r="LY30" s="139">
        <f>IF(LY$16-'様式３（療養者名簿）（⑤の場合）'!$O39+1&lt;=15,IF(LY$16&gt;='様式３（療養者名簿）（⑤の場合）'!$O39,IF(LY$16&lt;='様式３（療養者名簿）（⑤の場合）'!$W39,1,0),0),0)</f>
        <v>0</v>
      </c>
      <c r="LZ30" s="139">
        <f>IF(LZ$16-'様式３（療養者名簿）（⑤の場合）'!$O39+1&lt;=15,IF(LZ$16&gt;='様式３（療養者名簿）（⑤の場合）'!$O39,IF(LZ$16&lt;='様式３（療養者名簿）（⑤の場合）'!$W39,1,0),0),0)</f>
        <v>0</v>
      </c>
      <c r="MA30" s="139">
        <f>IF(MA$16-'様式３（療養者名簿）（⑤の場合）'!$O39+1&lt;=15,IF(MA$16&gt;='様式３（療養者名簿）（⑤の場合）'!$O39,IF(MA$16&lt;='様式３（療養者名簿）（⑤の場合）'!$W39,1,0),0),0)</f>
        <v>0</v>
      </c>
      <c r="MB30" s="139">
        <f>IF(MB$16-'様式３（療養者名簿）（⑤の場合）'!$O39+1&lt;=15,IF(MB$16&gt;='様式３（療養者名簿）（⑤の場合）'!$O39,IF(MB$16&lt;='様式３（療養者名簿）（⑤の場合）'!$W39,1,0),0),0)</f>
        <v>0</v>
      </c>
      <c r="MC30" s="139">
        <f>IF(MC$16-'様式３（療養者名簿）（⑤の場合）'!$O39+1&lt;=15,IF(MC$16&gt;='様式３（療養者名簿）（⑤の場合）'!$O39,IF(MC$16&lt;='様式３（療養者名簿）（⑤の場合）'!$W39,1,0),0),0)</f>
        <v>0</v>
      </c>
      <c r="MD30" s="139">
        <f>IF(MD$16-'様式３（療養者名簿）（⑤の場合）'!$O39+1&lt;=15,IF(MD$16&gt;='様式３（療養者名簿）（⑤の場合）'!$O39,IF(MD$16&lt;='様式３（療養者名簿）（⑤の場合）'!$W39,1,0),0),0)</f>
        <v>0</v>
      </c>
      <c r="ME30" s="139">
        <f>IF(ME$16-'様式３（療養者名簿）（⑤の場合）'!$O39+1&lt;=15,IF(ME$16&gt;='様式３（療養者名簿）（⑤の場合）'!$O39,IF(ME$16&lt;='様式３（療養者名簿）（⑤の場合）'!$W39,1,0),0),0)</f>
        <v>0</v>
      </c>
      <c r="MF30" s="139">
        <f>IF(MF$16-'様式３（療養者名簿）（⑤の場合）'!$O39+1&lt;=15,IF(MF$16&gt;='様式３（療養者名簿）（⑤の場合）'!$O39,IF(MF$16&lt;='様式３（療養者名簿）（⑤の場合）'!$W39,1,0),0),0)</f>
        <v>0</v>
      </c>
      <c r="MG30" s="139">
        <f>IF(MG$16-'様式３（療養者名簿）（⑤の場合）'!$O39+1&lt;=15,IF(MG$16&gt;='様式３（療養者名簿）（⑤の場合）'!$O39,IF(MG$16&lt;='様式３（療養者名簿）（⑤の場合）'!$W39,1,0),0),0)</f>
        <v>0</v>
      </c>
      <c r="MH30" s="139">
        <f>IF(MH$16-'様式３（療養者名簿）（⑤の場合）'!$O39+1&lt;=15,IF(MH$16&gt;='様式３（療養者名簿）（⑤の場合）'!$O39,IF(MH$16&lt;='様式３（療養者名簿）（⑤の場合）'!$W39,1,0),0),0)</f>
        <v>0</v>
      </c>
      <c r="MI30" s="139">
        <f>IF(MI$16-'様式３（療養者名簿）（⑤の場合）'!$O39+1&lt;=15,IF(MI$16&gt;='様式３（療養者名簿）（⑤の場合）'!$O39,IF(MI$16&lt;='様式３（療養者名簿）（⑤の場合）'!$W39,1,0),0),0)</f>
        <v>0</v>
      </c>
      <c r="MJ30" s="139">
        <f>IF(MJ$16-'様式３（療養者名簿）（⑤の場合）'!$O39+1&lt;=15,IF(MJ$16&gt;='様式３（療養者名簿）（⑤の場合）'!$O39,IF(MJ$16&lt;='様式３（療養者名簿）（⑤の場合）'!$W39,1,0),0),0)</f>
        <v>0</v>
      </c>
      <c r="MK30" s="139">
        <f>IF(MK$16-'様式３（療養者名簿）（⑤の場合）'!$O39+1&lt;=15,IF(MK$16&gt;='様式３（療養者名簿）（⑤の場合）'!$O39,IF(MK$16&lt;='様式３（療養者名簿）（⑤の場合）'!$W39,1,0),0),0)</f>
        <v>0</v>
      </c>
      <c r="ML30" s="139">
        <f>IF(ML$16-'様式３（療養者名簿）（⑤の場合）'!$O39+1&lt;=15,IF(ML$16&gt;='様式３（療養者名簿）（⑤の場合）'!$O39,IF(ML$16&lt;='様式３（療養者名簿）（⑤の場合）'!$W39,1,0),0),0)</f>
        <v>0</v>
      </c>
      <c r="MM30" s="139">
        <f>IF(MM$16-'様式３（療養者名簿）（⑤の場合）'!$O39+1&lt;=15,IF(MM$16&gt;='様式３（療養者名簿）（⑤の場合）'!$O39,IF(MM$16&lt;='様式３（療養者名簿）（⑤の場合）'!$W39,1,0),0),0)</f>
        <v>0</v>
      </c>
      <c r="MN30" s="139">
        <f>IF(MN$16-'様式３（療養者名簿）（⑤の場合）'!$O39+1&lt;=15,IF(MN$16&gt;='様式３（療養者名簿）（⑤の場合）'!$O39,IF(MN$16&lt;='様式３（療養者名簿）（⑤の場合）'!$W39,1,0),0),0)</f>
        <v>0</v>
      </c>
      <c r="MO30" s="139">
        <f>IF(MO$16-'様式３（療養者名簿）（⑤の場合）'!$O39+1&lt;=15,IF(MO$16&gt;='様式３（療養者名簿）（⑤の場合）'!$O39,IF(MO$16&lt;='様式３（療養者名簿）（⑤の場合）'!$W39,1,0),0),0)</f>
        <v>0</v>
      </c>
      <c r="MP30" s="139">
        <f>IF(MP$16-'様式３（療養者名簿）（⑤の場合）'!$O39+1&lt;=15,IF(MP$16&gt;='様式３（療養者名簿）（⑤の場合）'!$O39,IF(MP$16&lt;='様式３（療養者名簿）（⑤の場合）'!$W39,1,0),0),0)</f>
        <v>0</v>
      </c>
      <c r="MQ30" s="139">
        <f>IF(MQ$16-'様式３（療養者名簿）（⑤の場合）'!$O39+1&lt;=15,IF(MQ$16&gt;='様式３（療養者名簿）（⑤の場合）'!$O39,IF(MQ$16&lt;='様式３（療養者名簿）（⑤の場合）'!$W39,1,0),0),0)</f>
        <v>0</v>
      </c>
      <c r="MR30" s="139">
        <f>IF(MR$16-'様式３（療養者名簿）（⑤の場合）'!$O39+1&lt;=15,IF(MR$16&gt;='様式３（療養者名簿）（⑤の場合）'!$O39,IF(MR$16&lt;='様式３（療養者名簿）（⑤の場合）'!$W39,1,0),0),0)</f>
        <v>0</v>
      </c>
      <c r="MS30" s="139">
        <f>IF(MS$16-'様式３（療養者名簿）（⑤の場合）'!$O39+1&lt;=15,IF(MS$16&gt;='様式３（療養者名簿）（⑤の場合）'!$O39,IF(MS$16&lt;='様式３（療養者名簿）（⑤の場合）'!$W39,1,0),0),0)</f>
        <v>0</v>
      </c>
      <c r="MT30" s="139">
        <f>IF(MT$16-'様式３（療養者名簿）（⑤の場合）'!$O39+1&lt;=15,IF(MT$16&gt;='様式３（療養者名簿）（⑤の場合）'!$O39,IF(MT$16&lt;='様式３（療養者名簿）（⑤の場合）'!$W39,1,0),0),0)</f>
        <v>0</v>
      </c>
      <c r="MU30" s="139">
        <f>IF(MU$16-'様式３（療養者名簿）（⑤の場合）'!$O39+1&lt;=15,IF(MU$16&gt;='様式３（療養者名簿）（⑤の場合）'!$O39,IF(MU$16&lt;='様式３（療養者名簿）（⑤の場合）'!$W39,1,0),0),0)</f>
        <v>0</v>
      </c>
      <c r="MV30" s="139">
        <f>IF(MV$16-'様式３（療養者名簿）（⑤の場合）'!$O39+1&lt;=15,IF(MV$16&gt;='様式３（療養者名簿）（⑤の場合）'!$O39,IF(MV$16&lt;='様式３（療養者名簿）（⑤の場合）'!$W39,1,0),0),0)</f>
        <v>0</v>
      </c>
      <c r="MW30" s="139">
        <f>IF(MW$16-'様式３（療養者名簿）（⑤の場合）'!$O39+1&lt;=15,IF(MW$16&gt;='様式３（療養者名簿）（⑤の場合）'!$O39,IF(MW$16&lt;='様式３（療養者名簿）（⑤の場合）'!$W39,1,0),0),0)</f>
        <v>0</v>
      </c>
      <c r="MX30" s="139">
        <f>IF(MX$16-'様式３（療養者名簿）（⑤の場合）'!$O39+1&lt;=15,IF(MX$16&gt;='様式３（療養者名簿）（⑤の場合）'!$O39,IF(MX$16&lt;='様式３（療養者名簿）（⑤の場合）'!$W39,1,0),0),0)</f>
        <v>0</v>
      </c>
      <c r="MY30" s="139">
        <f>IF(MY$16-'様式３（療養者名簿）（⑤の場合）'!$O39+1&lt;=15,IF(MY$16&gt;='様式３（療養者名簿）（⑤の場合）'!$O39,IF(MY$16&lt;='様式３（療養者名簿）（⑤の場合）'!$W39,1,0),0),0)</f>
        <v>0</v>
      </c>
      <c r="MZ30" s="139">
        <f>IF(MZ$16-'様式３（療養者名簿）（⑤の場合）'!$O39+1&lt;=15,IF(MZ$16&gt;='様式３（療養者名簿）（⑤の場合）'!$O39,IF(MZ$16&lt;='様式３（療養者名簿）（⑤の場合）'!$W39,1,0),0),0)</f>
        <v>0</v>
      </c>
      <c r="NA30" s="139">
        <f>IF(NA$16-'様式３（療養者名簿）（⑤の場合）'!$O39+1&lt;=15,IF(NA$16&gt;='様式３（療養者名簿）（⑤の場合）'!$O39,IF(NA$16&lt;='様式３（療養者名簿）（⑤の場合）'!$W39,1,0),0),0)</f>
        <v>0</v>
      </c>
      <c r="NB30" s="139">
        <f>IF(NB$16-'様式３（療養者名簿）（⑤の場合）'!$O39+1&lt;=15,IF(NB$16&gt;='様式３（療養者名簿）（⑤の場合）'!$O39,IF(NB$16&lt;='様式３（療養者名簿）（⑤の場合）'!$W39,1,0),0),0)</f>
        <v>0</v>
      </c>
      <c r="NC30" s="139">
        <f>IF(NC$16-'様式３（療養者名簿）（⑤の場合）'!$O39+1&lt;=15,IF(NC$16&gt;='様式３（療養者名簿）（⑤の場合）'!$O39,IF(NC$16&lt;='様式３（療養者名簿）（⑤の場合）'!$W39,1,0),0),0)</f>
        <v>0</v>
      </c>
      <c r="ND30" s="139">
        <f>IF(ND$16-'様式３（療養者名簿）（⑤の場合）'!$O39+1&lt;=15,IF(ND$16&gt;='様式３（療養者名簿）（⑤の場合）'!$O39,IF(ND$16&lt;='様式３（療養者名簿）（⑤の場合）'!$W39,1,0),0),0)</f>
        <v>0</v>
      </c>
      <c r="NE30" s="139">
        <f>IF(NE$16-'様式３（療養者名簿）（⑤の場合）'!$O39+1&lt;=15,IF(NE$16&gt;='様式３（療養者名簿）（⑤の場合）'!$O39,IF(NE$16&lt;='様式３（療養者名簿）（⑤の場合）'!$W39,1,0),0),0)</f>
        <v>0</v>
      </c>
      <c r="NF30" s="139">
        <f>IF(NF$16-'様式３（療養者名簿）（⑤の場合）'!$O39+1&lt;=15,IF(NF$16&gt;='様式３（療養者名簿）（⑤の場合）'!$O39,IF(NF$16&lt;='様式３（療養者名簿）（⑤の場合）'!$W39,1,0),0),0)</f>
        <v>0</v>
      </c>
      <c r="NG30" s="139">
        <f>IF(NG$16-'様式３（療養者名簿）（⑤の場合）'!$O39+1&lt;=15,IF(NG$16&gt;='様式３（療養者名簿）（⑤の場合）'!$O39,IF(NG$16&lt;='様式３（療養者名簿）（⑤の場合）'!$W39,1,0),0),0)</f>
        <v>0</v>
      </c>
      <c r="NH30" s="139">
        <f>IF(NH$16-'様式３（療養者名簿）（⑤の場合）'!$O39+1&lt;=15,IF(NH$16&gt;='様式３（療養者名簿）（⑤の場合）'!$O39,IF(NH$16&lt;='様式３（療養者名簿）（⑤の場合）'!$W39,1,0),0),0)</f>
        <v>0</v>
      </c>
      <c r="NI30" s="139">
        <f>IF(NI$16-'様式３（療養者名簿）（⑤の場合）'!$O39+1&lt;=15,IF(NI$16&gt;='様式３（療養者名簿）（⑤の場合）'!$O39,IF(NI$16&lt;='様式３（療養者名簿）（⑤の場合）'!$W39,1,0),0),0)</f>
        <v>0</v>
      </c>
      <c r="NJ30" s="139">
        <f>IF(NJ$16-'様式３（療養者名簿）（⑤の場合）'!$O39+1&lt;=15,IF(NJ$16&gt;='様式３（療養者名簿）（⑤の場合）'!$O39,IF(NJ$16&lt;='様式３（療養者名簿）（⑤の場合）'!$W39,1,0),0),0)</f>
        <v>0</v>
      </c>
      <c r="NK30" s="139">
        <f>IF(NK$16-'様式３（療養者名簿）（⑤の場合）'!$O39+1&lt;=15,IF(NK$16&gt;='様式３（療養者名簿）（⑤の場合）'!$O39,IF(NK$16&lt;='様式３（療養者名簿）（⑤の場合）'!$W39,1,0),0),0)</f>
        <v>0</v>
      </c>
      <c r="NL30" s="139">
        <f>IF(NL$16-'様式３（療養者名簿）（⑤の場合）'!$O39+1&lt;=15,IF(NL$16&gt;='様式３（療養者名簿）（⑤の場合）'!$O39,IF(NL$16&lt;='様式３（療養者名簿）（⑤の場合）'!$W39,1,0),0),0)</f>
        <v>0</v>
      </c>
      <c r="NM30" s="139">
        <f>IF(NM$16-'様式３（療養者名簿）（⑤の場合）'!$O39+1&lt;=15,IF(NM$16&gt;='様式３（療養者名簿）（⑤の場合）'!$O39,IF(NM$16&lt;='様式３（療養者名簿）（⑤の場合）'!$W39,1,0),0),0)</f>
        <v>0</v>
      </c>
      <c r="NN30" s="139">
        <f>IF(NN$16-'様式３（療養者名簿）（⑤の場合）'!$O39+1&lt;=15,IF(NN$16&gt;='様式３（療養者名簿）（⑤の場合）'!$O39,IF(NN$16&lt;='様式３（療養者名簿）（⑤の場合）'!$W39,1,0),0),0)</f>
        <v>0</v>
      </c>
      <c r="NO30" s="139">
        <f>IF(NO$16-'様式３（療養者名簿）（⑤の場合）'!$O39+1&lt;=15,IF(NO$16&gt;='様式３（療養者名簿）（⑤の場合）'!$O39,IF(NO$16&lt;='様式３（療養者名簿）（⑤の場合）'!$W39,1,0),0),0)</f>
        <v>0</v>
      </c>
      <c r="NP30" s="139">
        <f>IF(NP$16-'様式３（療養者名簿）（⑤の場合）'!$O39+1&lt;=15,IF(NP$16&gt;='様式３（療養者名簿）（⑤の場合）'!$O39,IF(NP$16&lt;='様式３（療養者名簿）（⑤の場合）'!$W39,1,0),0),0)</f>
        <v>0</v>
      </c>
      <c r="NQ30" s="139">
        <f>IF(NQ$16-'様式３（療養者名簿）（⑤の場合）'!$O39+1&lt;=15,IF(NQ$16&gt;='様式３（療養者名簿）（⑤の場合）'!$O39,IF(NQ$16&lt;='様式３（療養者名簿）（⑤の場合）'!$W39,1,0),0),0)</f>
        <v>0</v>
      </c>
      <c r="NR30" s="139">
        <f>IF(NR$16-'様式３（療養者名簿）（⑤の場合）'!$O39+1&lt;=15,IF(NR$16&gt;='様式３（療養者名簿）（⑤の場合）'!$O39,IF(NR$16&lt;='様式３（療養者名簿）（⑤の場合）'!$W39,1,0),0),0)</f>
        <v>0</v>
      </c>
      <c r="NS30" s="139">
        <f>IF(NS$16-'様式３（療養者名簿）（⑤の場合）'!$O39+1&lt;=15,IF(NS$16&gt;='様式３（療養者名簿）（⑤の場合）'!$O39,IF(NS$16&lt;='様式３（療養者名簿）（⑤の場合）'!$W39,1,0),0),0)</f>
        <v>0</v>
      </c>
      <c r="NT30" s="139">
        <f>IF(NT$16-'様式３（療養者名簿）（⑤の場合）'!$O39+1&lt;=15,IF(NT$16&gt;='様式３（療養者名簿）（⑤の場合）'!$O39,IF(NT$16&lt;='様式３（療養者名簿）（⑤の場合）'!$W39,1,0),0),0)</f>
        <v>0</v>
      </c>
      <c r="NU30" s="139">
        <f>IF(NU$16-'様式３（療養者名簿）（⑤の場合）'!$O39+1&lt;=15,IF(NU$16&gt;='様式３（療養者名簿）（⑤の場合）'!$O39,IF(NU$16&lt;='様式３（療養者名簿）（⑤の場合）'!$W39,1,0),0),0)</f>
        <v>0</v>
      </c>
      <c r="NV30" s="139">
        <f>IF(NV$16-'様式３（療養者名簿）（⑤の場合）'!$O39+1&lt;=15,IF(NV$16&gt;='様式３（療養者名簿）（⑤の場合）'!$O39,IF(NV$16&lt;='様式３（療養者名簿）（⑤の場合）'!$W39,1,0),0),0)</f>
        <v>0</v>
      </c>
      <c r="NW30" s="139">
        <f>IF(NW$16-'様式３（療養者名簿）（⑤の場合）'!$O39+1&lt;=15,IF(NW$16&gt;='様式３（療養者名簿）（⑤の場合）'!$O39,IF(NW$16&lt;='様式３（療養者名簿）（⑤の場合）'!$W39,1,0),0),0)</f>
        <v>0</v>
      </c>
      <c r="NX30" s="139">
        <f>IF(NX$16-'様式３（療養者名簿）（⑤の場合）'!$O39+1&lt;=15,IF(NX$16&gt;='様式３（療養者名簿）（⑤の場合）'!$O39,IF(NX$16&lt;='様式３（療養者名簿）（⑤の場合）'!$W39,1,0),0),0)</f>
        <v>0</v>
      </c>
      <c r="NY30" s="139">
        <f>IF(NY$16-'様式３（療養者名簿）（⑤の場合）'!$O39+1&lt;=15,IF(NY$16&gt;='様式３（療養者名簿）（⑤の場合）'!$O39,IF(NY$16&lt;='様式３（療養者名簿）（⑤の場合）'!$W39,1,0),0),0)</f>
        <v>0</v>
      </c>
      <c r="NZ30" s="139">
        <f>IF(NZ$16-'様式３（療養者名簿）（⑤の場合）'!$O39+1&lt;=15,IF(NZ$16&gt;='様式３（療養者名簿）（⑤の場合）'!$O39,IF(NZ$16&lt;='様式３（療養者名簿）（⑤の場合）'!$W39,1,0),0),0)</f>
        <v>0</v>
      </c>
      <c r="OA30" s="139">
        <f>IF(OA$16-'様式３（療養者名簿）（⑤の場合）'!$O39+1&lt;=15,IF(OA$16&gt;='様式３（療養者名簿）（⑤の場合）'!$O39,IF(OA$16&lt;='様式３（療養者名簿）（⑤の場合）'!$W39,1,0),0),0)</f>
        <v>0</v>
      </c>
      <c r="OB30" s="139">
        <f>IF(OB$16-'様式３（療養者名簿）（⑤の場合）'!$O39+1&lt;=15,IF(OB$16&gt;='様式３（療養者名簿）（⑤の場合）'!$O39,IF(OB$16&lt;='様式３（療養者名簿）（⑤の場合）'!$W39,1,0),0),0)</f>
        <v>0</v>
      </c>
      <c r="OC30" s="139">
        <f>IF(OC$16-'様式３（療養者名簿）（⑤の場合）'!$O39+1&lt;=15,IF(OC$16&gt;='様式３（療養者名簿）（⑤の場合）'!$O39,IF(OC$16&lt;='様式３（療養者名簿）（⑤の場合）'!$W39,1,0),0),0)</f>
        <v>0</v>
      </c>
      <c r="OD30" s="139">
        <f>IF(OD$16-'様式３（療養者名簿）（⑤の場合）'!$O39+1&lt;=15,IF(OD$16&gt;='様式３（療養者名簿）（⑤の場合）'!$O39,IF(OD$16&lt;='様式３（療養者名簿）（⑤の場合）'!$W39,1,0),0),0)</f>
        <v>0</v>
      </c>
      <c r="OE30" s="139">
        <f>IF(OE$16-'様式３（療養者名簿）（⑤の場合）'!$O39+1&lt;=15,IF(OE$16&gt;='様式３（療養者名簿）（⑤の場合）'!$O39,IF(OE$16&lt;='様式３（療養者名簿）（⑤の場合）'!$W39,1,0),0),0)</f>
        <v>0</v>
      </c>
      <c r="OF30" s="139">
        <f>IF(OF$16-'様式３（療養者名簿）（⑤の場合）'!$O39+1&lt;=15,IF(OF$16&gt;='様式３（療養者名簿）（⑤の場合）'!$O39,IF(OF$16&lt;='様式３（療養者名簿）（⑤の場合）'!$W39,1,0),0),0)</f>
        <v>0</v>
      </c>
      <c r="OG30" s="139">
        <f>IF(OG$16-'様式３（療養者名簿）（⑤の場合）'!$O39+1&lt;=15,IF(OG$16&gt;='様式３（療養者名簿）（⑤の場合）'!$O39,IF(OG$16&lt;='様式３（療養者名簿）（⑤の場合）'!$W39,1,0),0),0)</f>
        <v>0</v>
      </c>
      <c r="OH30" s="139">
        <f>IF(OH$16-'様式３（療養者名簿）（⑤の場合）'!$O39+1&lt;=15,IF(OH$16&gt;='様式３（療養者名簿）（⑤の場合）'!$O39,IF(OH$16&lt;='様式３（療養者名簿）（⑤の場合）'!$W39,1,0),0),0)</f>
        <v>0</v>
      </c>
      <c r="OI30" s="139">
        <f>IF(OI$16-'様式３（療養者名簿）（⑤の場合）'!$O39+1&lt;=15,IF(OI$16&gt;='様式３（療養者名簿）（⑤の場合）'!$O39,IF(OI$16&lt;='様式３（療養者名簿）（⑤の場合）'!$W39,1,0),0),0)</f>
        <v>0</v>
      </c>
      <c r="OJ30" s="139">
        <f>IF(OJ$16-'様式３（療養者名簿）（⑤の場合）'!$O39+1&lt;=15,IF(OJ$16&gt;='様式３（療養者名簿）（⑤の場合）'!$O39,IF(OJ$16&lt;='様式３（療養者名簿）（⑤の場合）'!$W39,1,0),0),0)</f>
        <v>0</v>
      </c>
      <c r="OK30" s="139">
        <f>IF(OK$16-'様式３（療養者名簿）（⑤の場合）'!$O39+1&lt;=15,IF(OK$16&gt;='様式３（療養者名簿）（⑤の場合）'!$O39,IF(OK$16&lt;='様式３（療養者名簿）（⑤の場合）'!$W39,1,0),0),0)</f>
        <v>0</v>
      </c>
      <c r="OL30" s="139">
        <f>IF(OL$16-'様式３（療養者名簿）（⑤の場合）'!$O39+1&lt;=15,IF(OL$16&gt;='様式３（療養者名簿）（⑤の場合）'!$O39,IF(OL$16&lt;='様式３（療養者名簿）（⑤の場合）'!$W39,1,0),0),0)</f>
        <v>0</v>
      </c>
      <c r="OM30" s="139">
        <f>IF(OM$16-'様式３（療養者名簿）（⑤の場合）'!$O39+1&lt;=15,IF(OM$16&gt;='様式３（療養者名簿）（⑤の場合）'!$O39,IF(OM$16&lt;='様式３（療養者名簿）（⑤の場合）'!$W39,1,0),0),0)</f>
        <v>0</v>
      </c>
      <c r="ON30" s="139">
        <f>IF(ON$16-'様式３（療養者名簿）（⑤の場合）'!$O39+1&lt;=15,IF(ON$16&gt;='様式３（療養者名簿）（⑤の場合）'!$O39,IF(ON$16&lt;='様式３（療養者名簿）（⑤の場合）'!$W39,1,0),0),0)</f>
        <v>0</v>
      </c>
      <c r="OO30" s="139">
        <f>IF(OO$16-'様式３（療養者名簿）（⑤の場合）'!$O39+1&lt;=15,IF(OO$16&gt;='様式３（療養者名簿）（⑤の場合）'!$O39,IF(OO$16&lt;='様式３（療養者名簿）（⑤の場合）'!$W39,1,0),0),0)</f>
        <v>0</v>
      </c>
      <c r="OP30" s="139">
        <f>IF(OP$16-'様式３（療養者名簿）（⑤の場合）'!$O39+1&lt;=15,IF(OP$16&gt;='様式３（療養者名簿）（⑤の場合）'!$O39,IF(OP$16&lt;='様式３（療養者名簿）（⑤の場合）'!$W39,1,0),0),0)</f>
        <v>0</v>
      </c>
      <c r="OQ30" s="139">
        <f>IF(OQ$16-'様式３（療養者名簿）（⑤の場合）'!$O39+1&lt;=15,IF(OQ$16&gt;='様式３（療養者名簿）（⑤の場合）'!$O39,IF(OQ$16&lt;='様式３（療養者名簿）（⑤の場合）'!$W39,1,0),0),0)</f>
        <v>0</v>
      </c>
      <c r="OR30" s="139">
        <f>IF(OR$16-'様式３（療養者名簿）（⑤の場合）'!$O39+1&lt;=15,IF(OR$16&gt;='様式３（療養者名簿）（⑤の場合）'!$O39,IF(OR$16&lt;='様式３（療養者名簿）（⑤の場合）'!$W39,1,0),0),0)</f>
        <v>0</v>
      </c>
      <c r="OS30" s="139">
        <f>IF(OS$16-'様式３（療養者名簿）（⑤の場合）'!$O39+1&lt;=15,IF(OS$16&gt;='様式３（療養者名簿）（⑤の場合）'!$O39,IF(OS$16&lt;='様式３（療養者名簿）（⑤の場合）'!$W39,1,0),0),0)</f>
        <v>0</v>
      </c>
      <c r="OT30" s="139">
        <f>IF(OT$16-'様式３（療養者名簿）（⑤の場合）'!$O39+1&lt;=15,IF(OT$16&gt;='様式３（療養者名簿）（⑤の場合）'!$O39,IF(OT$16&lt;='様式３（療養者名簿）（⑤の場合）'!$W39,1,0),0),0)</f>
        <v>0</v>
      </c>
      <c r="OU30" s="139">
        <f>IF(OU$16-'様式３（療養者名簿）（⑤の場合）'!$O39+1&lt;=15,IF(OU$16&gt;='様式３（療養者名簿）（⑤の場合）'!$O39,IF(OU$16&lt;='様式３（療養者名簿）（⑤の場合）'!$W39,1,0),0),0)</f>
        <v>0</v>
      </c>
      <c r="OV30" s="139">
        <f>IF(OV$16-'様式３（療養者名簿）（⑤の場合）'!$O39+1&lt;=15,IF(OV$16&gt;='様式３（療養者名簿）（⑤の場合）'!$O39,IF(OV$16&lt;='様式３（療養者名簿）（⑤の場合）'!$W39,1,0),0),0)</f>
        <v>0</v>
      </c>
      <c r="OW30" s="139">
        <f>IF(OW$16-'様式３（療養者名簿）（⑤の場合）'!$O39+1&lt;=15,IF(OW$16&gt;='様式３（療養者名簿）（⑤の場合）'!$O39,IF(OW$16&lt;='様式３（療養者名簿）（⑤の場合）'!$W39,1,0),0),0)</f>
        <v>0</v>
      </c>
      <c r="OX30" s="139">
        <f>IF(OX$16-'様式３（療養者名簿）（⑤の場合）'!$O39+1&lt;=15,IF(OX$16&gt;='様式３（療養者名簿）（⑤の場合）'!$O39,IF(OX$16&lt;='様式３（療養者名簿）（⑤の場合）'!$W39,1,0),0),0)</f>
        <v>0</v>
      </c>
      <c r="OY30" s="139">
        <f>IF(OY$16-'様式３（療養者名簿）（⑤の場合）'!$O39+1&lt;=15,IF(OY$16&gt;='様式３（療養者名簿）（⑤の場合）'!$O39,IF(OY$16&lt;='様式３（療養者名簿）（⑤の場合）'!$W39,1,0),0),0)</f>
        <v>0</v>
      </c>
      <c r="OZ30" s="139">
        <f>IF(OZ$16-'様式３（療養者名簿）（⑤の場合）'!$O39+1&lt;=15,IF(OZ$16&gt;='様式３（療養者名簿）（⑤の場合）'!$O39,IF(OZ$16&lt;='様式３（療養者名簿）（⑤の場合）'!$W39,1,0),0),0)</f>
        <v>0</v>
      </c>
      <c r="PA30" s="139">
        <f>IF(PA$16-'様式３（療養者名簿）（⑤の場合）'!$O39+1&lt;=15,IF(PA$16&gt;='様式３（療養者名簿）（⑤の場合）'!$O39,IF(PA$16&lt;='様式３（療養者名簿）（⑤の場合）'!$W39,1,0),0),0)</f>
        <v>0</v>
      </c>
      <c r="PB30" s="139">
        <f>IF(PB$16-'様式３（療養者名簿）（⑤の場合）'!$O39+1&lt;=15,IF(PB$16&gt;='様式３（療養者名簿）（⑤の場合）'!$O39,IF(PB$16&lt;='様式３（療養者名簿）（⑤の場合）'!$W39,1,0),0),0)</f>
        <v>0</v>
      </c>
      <c r="PC30" s="139">
        <f>IF(PC$16-'様式３（療養者名簿）（⑤の場合）'!$O39+1&lt;=15,IF(PC$16&gt;='様式３（療養者名簿）（⑤の場合）'!$O39,IF(PC$16&lt;='様式３（療養者名簿）（⑤の場合）'!$W39,1,0),0),0)</f>
        <v>0</v>
      </c>
      <c r="PD30" s="139">
        <f>IF(PD$16-'様式３（療養者名簿）（⑤の場合）'!$O39+1&lt;=15,IF(PD$16&gt;='様式３（療養者名簿）（⑤の場合）'!$O39,IF(PD$16&lt;='様式３（療養者名簿）（⑤の場合）'!$W39,1,0),0),0)</f>
        <v>0</v>
      </c>
      <c r="PE30" s="139">
        <f>IF(PE$16-'様式３（療養者名簿）（⑤の場合）'!$O39+1&lt;=15,IF(PE$16&gt;='様式３（療養者名簿）（⑤の場合）'!$O39,IF(PE$16&lt;='様式３（療養者名簿）（⑤の場合）'!$W39,1,0),0),0)</f>
        <v>0</v>
      </c>
      <c r="PF30" s="139">
        <f>IF(PF$16-'様式３（療養者名簿）（⑤の場合）'!$O39+1&lt;=15,IF(PF$16&gt;='様式３（療養者名簿）（⑤の場合）'!$O39,IF(PF$16&lt;='様式３（療養者名簿）（⑤の場合）'!$W39,1,0),0),0)</f>
        <v>0</v>
      </c>
      <c r="PG30" s="139">
        <f>IF(PG$16-'様式３（療養者名簿）（⑤の場合）'!$O39+1&lt;=15,IF(PG$16&gt;='様式３（療養者名簿）（⑤の場合）'!$O39,IF(PG$16&lt;='様式３（療養者名簿）（⑤の場合）'!$W39,1,0),0),0)</f>
        <v>0</v>
      </c>
      <c r="PH30" s="139">
        <f>IF(PH$16-'様式３（療養者名簿）（⑤の場合）'!$O39+1&lt;=15,IF(PH$16&gt;='様式３（療養者名簿）（⑤の場合）'!$O39,IF(PH$16&lt;='様式３（療養者名簿）（⑤の場合）'!$W39,1,0),0),0)</f>
        <v>0</v>
      </c>
      <c r="PI30" s="139">
        <f>IF(PI$16-'様式３（療養者名簿）（⑤の場合）'!$O39+1&lt;=15,IF(PI$16&gt;='様式３（療養者名簿）（⑤の場合）'!$O39,IF(PI$16&lt;='様式３（療養者名簿）（⑤の場合）'!$W39,1,0),0),0)</f>
        <v>0</v>
      </c>
      <c r="PJ30" s="139">
        <f>IF(PJ$16-'様式３（療養者名簿）（⑤の場合）'!$O39+1&lt;=15,IF(PJ$16&gt;='様式３（療養者名簿）（⑤の場合）'!$O39,IF(PJ$16&lt;='様式３（療養者名簿）（⑤の場合）'!$W39,1,0),0),0)</f>
        <v>0</v>
      </c>
      <c r="PK30" s="139">
        <f>IF(PK$16-'様式３（療養者名簿）（⑤の場合）'!$O39+1&lt;=15,IF(PK$16&gt;='様式３（療養者名簿）（⑤の場合）'!$O39,IF(PK$16&lt;='様式３（療養者名簿）（⑤の場合）'!$W39,1,0),0),0)</f>
        <v>0</v>
      </c>
      <c r="PL30" s="139">
        <f>IF(PL$16-'様式３（療養者名簿）（⑤の場合）'!$O39+1&lt;=15,IF(PL$16&gt;='様式３（療養者名簿）（⑤の場合）'!$O39,IF(PL$16&lt;='様式３（療養者名簿）（⑤の場合）'!$W39,1,0),0),0)</f>
        <v>0</v>
      </c>
      <c r="PM30" s="139">
        <f>IF(PM$16-'様式３（療養者名簿）（⑤の場合）'!$O39+1&lt;=15,IF(PM$16&gt;='様式３（療養者名簿）（⑤の場合）'!$O39,IF(PM$16&lt;='様式３（療養者名簿）（⑤の場合）'!$W39,1,0),0),0)</f>
        <v>0</v>
      </c>
      <c r="PN30" s="139">
        <f>IF(PN$16-'様式３（療養者名簿）（⑤の場合）'!$O39+1&lt;=15,IF(PN$16&gt;='様式３（療養者名簿）（⑤の場合）'!$O39,IF(PN$16&lt;='様式３（療養者名簿）（⑤の場合）'!$W39,1,0),0),0)</f>
        <v>0</v>
      </c>
      <c r="PO30" s="139">
        <f>IF(PO$16-'様式３（療養者名簿）（⑤の場合）'!$O39+1&lt;=15,IF(PO$16&gt;='様式３（療養者名簿）（⑤の場合）'!$O39,IF(PO$16&lt;='様式３（療養者名簿）（⑤の場合）'!$W39,1,0),0),0)</f>
        <v>0</v>
      </c>
      <c r="PP30" s="139">
        <f>IF(PP$16-'様式３（療養者名簿）（⑤の場合）'!$O39+1&lt;=15,IF(PP$16&gt;='様式３（療養者名簿）（⑤の場合）'!$O39,IF(PP$16&lt;='様式３（療養者名簿）（⑤の場合）'!$W39,1,0),0),0)</f>
        <v>0</v>
      </c>
      <c r="PQ30" s="139">
        <f>IF(PQ$16-'様式３（療養者名簿）（⑤の場合）'!$O39+1&lt;=15,IF(PQ$16&gt;='様式３（療養者名簿）（⑤の場合）'!$O39,IF(PQ$16&lt;='様式３（療養者名簿）（⑤の場合）'!$W39,1,0),0),0)</f>
        <v>0</v>
      </c>
      <c r="PR30" s="139">
        <f>IF(PR$16-'様式３（療養者名簿）（⑤の場合）'!$O39+1&lt;=15,IF(PR$16&gt;='様式３（療養者名簿）（⑤の場合）'!$O39,IF(PR$16&lt;='様式３（療養者名簿）（⑤の場合）'!$W39,1,0),0),0)</f>
        <v>0</v>
      </c>
      <c r="PS30" s="139">
        <f>IF(PS$16-'様式３（療養者名簿）（⑤の場合）'!$O39+1&lt;=15,IF(PS$16&gt;='様式３（療養者名簿）（⑤の場合）'!$O39,IF(PS$16&lt;='様式３（療養者名簿）（⑤の場合）'!$W39,1,0),0),0)</f>
        <v>0</v>
      </c>
      <c r="PT30" s="139">
        <f>IF(PT$16-'様式３（療養者名簿）（⑤の場合）'!$O39+1&lt;=15,IF(PT$16&gt;='様式３（療養者名簿）（⑤の場合）'!$O39,IF(PT$16&lt;='様式３（療養者名簿）（⑤の場合）'!$W39,1,0),0),0)</f>
        <v>0</v>
      </c>
    </row>
    <row r="31" spans="1:441" s="30" customFormat="1" ht="42" customHeight="1">
      <c r="A31" s="129">
        <f>'様式３（療養者名簿）（⑤の場合）'!C40</f>
        <v>0</v>
      </c>
      <c r="B31" s="139">
        <f>IF(B$16-'様式３（療養者名簿）（⑤の場合）'!$O40+1&lt;=15,IF(B$16&gt;='様式３（療養者名簿）（⑤の場合）'!$O40,IF(B$16&lt;='様式３（療養者名簿）（⑤の場合）'!$W40,1,0),0),0)</f>
        <v>0</v>
      </c>
      <c r="C31" s="139">
        <f>IF(C$16-'様式３（療養者名簿）（⑤の場合）'!$O40+1&lt;=15,IF(C$16&gt;='様式３（療養者名簿）（⑤の場合）'!$O40,IF(C$16&lt;='様式３（療養者名簿）（⑤の場合）'!$W40,1,0),0),0)</f>
        <v>0</v>
      </c>
      <c r="D31" s="139">
        <f>IF(D$16-'様式３（療養者名簿）（⑤の場合）'!$O40+1&lt;=15,IF(D$16&gt;='様式３（療養者名簿）（⑤の場合）'!$O40,IF(D$16&lt;='様式３（療養者名簿）（⑤の場合）'!$W40,1,0),0),0)</f>
        <v>0</v>
      </c>
      <c r="E31" s="139">
        <f>IF(E$16-'様式３（療養者名簿）（⑤の場合）'!$O40+1&lt;=15,IF(E$16&gt;='様式３（療養者名簿）（⑤の場合）'!$O40,IF(E$16&lt;='様式３（療養者名簿）（⑤の場合）'!$W40,1,0),0),0)</f>
        <v>0</v>
      </c>
      <c r="F31" s="139">
        <f>IF(F$16-'様式３（療養者名簿）（⑤の場合）'!$O40+1&lt;=15,IF(F$16&gt;='様式３（療養者名簿）（⑤の場合）'!$O40,IF(F$16&lt;='様式３（療養者名簿）（⑤の場合）'!$W40,1,0),0),0)</f>
        <v>0</v>
      </c>
      <c r="G31" s="139">
        <f>IF(G$16-'様式３（療養者名簿）（⑤の場合）'!$O40+1&lt;=15,IF(G$16&gt;='様式３（療養者名簿）（⑤の場合）'!$O40,IF(G$16&lt;='様式３（療養者名簿）（⑤の場合）'!$W40,1,0),0),0)</f>
        <v>0</v>
      </c>
      <c r="H31" s="139">
        <f>IF(H$16-'様式３（療養者名簿）（⑤の場合）'!$O40+1&lt;=15,IF(H$16&gt;='様式３（療養者名簿）（⑤の場合）'!$O40,IF(H$16&lt;='様式３（療養者名簿）（⑤の場合）'!$W40,1,0),0),0)</f>
        <v>0</v>
      </c>
      <c r="I31" s="139">
        <f>IF(I$16-'様式３（療養者名簿）（⑤の場合）'!$O40+1&lt;=15,IF(I$16&gt;='様式３（療養者名簿）（⑤の場合）'!$O40,IF(I$16&lt;='様式３（療養者名簿）（⑤の場合）'!$W40,1,0),0),0)</f>
        <v>0</v>
      </c>
      <c r="J31" s="139">
        <f>IF(J$16-'様式３（療養者名簿）（⑤の場合）'!$O40+1&lt;=15,IF(J$16&gt;='様式３（療養者名簿）（⑤の場合）'!$O40,IF(J$16&lt;='様式３（療養者名簿）（⑤の場合）'!$W40,1,0),0),0)</f>
        <v>0</v>
      </c>
      <c r="K31" s="139">
        <f>IF(K$16-'様式３（療養者名簿）（⑤の場合）'!$O40+1&lt;=15,IF(K$16&gt;='様式３（療養者名簿）（⑤の場合）'!$O40,IF(K$16&lt;='様式３（療養者名簿）（⑤の場合）'!$W40,1,0),0),0)</f>
        <v>0</v>
      </c>
      <c r="L31" s="139">
        <f>IF(L$16-'様式３（療養者名簿）（⑤の場合）'!$O40+1&lt;=15,IF(L$16&gt;='様式３（療養者名簿）（⑤の場合）'!$O40,IF(L$16&lt;='様式３（療養者名簿）（⑤の場合）'!$W40,1,0),0),0)</f>
        <v>0</v>
      </c>
      <c r="M31" s="139">
        <f>IF(M$16-'様式３（療養者名簿）（⑤の場合）'!$O40+1&lt;=15,IF(M$16&gt;='様式３（療養者名簿）（⑤の場合）'!$O40,IF(M$16&lt;='様式３（療養者名簿）（⑤の場合）'!$W40,1,0),0),0)</f>
        <v>0</v>
      </c>
      <c r="N31" s="139">
        <f>IF(N$16-'様式３（療養者名簿）（⑤の場合）'!$O40+1&lt;=15,IF(N$16&gt;='様式３（療養者名簿）（⑤の場合）'!$O40,IF(N$16&lt;='様式３（療養者名簿）（⑤の場合）'!$W40,1,0),0),0)</f>
        <v>0</v>
      </c>
      <c r="O31" s="139">
        <f>IF(O$16-'様式３（療養者名簿）（⑤の場合）'!$O40+1&lt;=15,IF(O$16&gt;='様式３（療養者名簿）（⑤の場合）'!$O40,IF(O$16&lt;='様式３（療養者名簿）（⑤の場合）'!$W40,1,0),0),0)</f>
        <v>0</v>
      </c>
      <c r="P31" s="139">
        <f>IF(P$16-'様式３（療養者名簿）（⑤の場合）'!$O40+1&lt;=15,IF(P$16&gt;='様式３（療養者名簿）（⑤の場合）'!$O40,IF(P$16&lt;='様式３（療養者名簿）（⑤の場合）'!$W40,1,0),0),0)</f>
        <v>0</v>
      </c>
      <c r="Q31" s="139">
        <f>IF(Q$16-'様式３（療養者名簿）（⑤の場合）'!$O40+1&lt;=15,IF(Q$16&gt;='様式３（療養者名簿）（⑤の場合）'!$O40,IF(Q$16&lt;='様式３（療養者名簿）（⑤の場合）'!$W40,1,0),0),0)</f>
        <v>0</v>
      </c>
      <c r="R31" s="139">
        <f>IF(R$16-'様式３（療養者名簿）（⑤の場合）'!$O40+1&lt;=15,IF(R$16&gt;='様式３（療養者名簿）（⑤の場合）'!$O40,IF(R$16&lt;='様式３（療養者名簿）（⑤の場合）'!$W40,1,0),0),0)</f>
        <v>0</v>
      </c>
      <c r="S31" s="139">
        <f>IF(S$16-'様式３（療養者名簿）（⑤の場合）'!$O40+1&lt;=15,IF(S$16&gt;='様式３（療養者名簿）（⑤の場合）'!$O40,IF(S$16&lt;='様式３（療養者名簿）（⑤の場合）'!$W40,1,0),0),0)</f>
        <v>0</v>
      </c>
      <c r="T31" s="139">
        <f>IF(T$16-'様式３（療養者名簿）（⑤の場合）'!$O40+1&lt;=15,IF(T$16&gt;='様式３（療養者名簿）（⑤の場合）'!$O40,IF(T$16&lt;='様式３（療養者名簿）（⑤の場合）'!$W40,1,0),0),0)</f>
        <v>0</v>
      </c>
      <c r="U31" s="139">
        <f>IF(U$16-'様式３（療養者名簿）（⑤の場合）'!$O40+1&lt;=15,IF(U$16&gt;='様式３（療養者名簿）（⑤の場合）'!$O40,IF(U$16&lt;='様式３（療養者名簿）（⑤の場合）'!$W40,1,0),0),0)</f>
        <v>0</v>
      </c>
      <c r="V31" s="139">
        <f>IF(V$16-'様式３（療養者名簿）（⑤の場合）'!$O40+1&lt;=15,IF(V$16&gt;='様式３（療養者名簿）（⑤の場合）'!$O40,IF(V$16&lt;='様式３（療養者名簿）（⑤の場合）'!$W40,1,0),0),0)</f>
        <v>0</v>
      </c>
      <c r="W31" s="139">
        <f>IF(W$16-'様式３（療養者名簿）（⑤の場合）'!$O40+1&lt;=15,IF(W$16&gt;='様式３（療養者名簿）（⑤の場合）'!$O40,IF(W$16&lt;='様式３（療養者名簿）（⑤の場合）'!$W40,1,0),0),0)</f>
        <v>0</v>
      </c>
      <c r="X31" s="139">
        <f>IF(X$16-'様式３（療養者名簿）（⑤の場合）'!$O40+1&lt;=15,IF(X$16&gt;='様式３（療養者名簿）（⑤の場合）'!$O40,IF(X$16&lt;='様式３（療養者名簿）（⑤の場合）'!$W40,1,0),0),0)</f>
        <v>0</v>
      </c>
      <c r="Y31" s="139">
        <f>IF(Y$16-'様式３（療養者名簿）（⑤の場合）'!$O40+1&lt;=15,IF(Y$16&gt;='様式３（療養者名簿）（⑤の場合）'!$O40,IF(Y$16&lt;='様式３（療養者名簿）（⑤の場合）'!$W40,1,0),0),0)</f>
        <v>0</v>
      </c>
      <c r="Z31" s="139">
        <f>IF(Z$16-'様式３（療養者名簿）（⑤の場合）'!$O40+1&lt;=15,IF(Z$16&gt;='様式３（療養者名簿）（⑤の場合）'!$O40,IF(Z$16&lt;='様式３（療養者名簿）（⑤の場合）'!$W40,1,0),0),0)</f>
        <v>0</v>
      </c>
      <c r="AA31" s="139">
        <f>IF(AA$16-'様式３（療養者名簿）（⑤の場合）'!$O40+1&lt;=15,IF(AA$16&gt;='様式３（療養者名簿）（⑤の場合）'!$O40,IF(AA$16&lt;='様式３（療養者名簿）（⑤の場合）'!$W40,1,0),0),0)</f>
        <v>0</v>
      </c>
      <c r="AB31" s="139">
        <f>IF(AB$16-'様式３（療養者名簿）（⑤の場合）'!$O40+1&lt;=15,IF(AB$16&gt;='様式３（療養者名簿）（⑤の場合）'!$O40,IF(AB$16&lt;='様式３（療養者名簿）（⑤の場合）'!$W40,1,0),0),0)</f>
        <v>0</v>
      </c>
      <c r="AC31" s="139">
        <f>IF(AC$16-'様式３（療養者名簿）（⑤の場合）'!$O40+1&lt;=15,IF(AC$16&gt;='様式３（療養者名簿）（⑤の場合）'!$O40,IF(AC$16&lt;='様式３（療養者名簿）（⑤の場合）'!$W40,1,0),0),0)</f>
        <v>0</v>
      </c>
      <c r="AD31" s="139">
        <f>IF(AD$16-'様式３（療養者名簿）（⑤の場合）'!$O40+1&lt;=15,IF(AD$16&gt;='様式３（療養者名簿）（⑤の場合）'!$O40,IF(AD$16&lt;='様式３（療養者名簿）（⑤の場合）'!$W40,1,0),0),0)</f>
        <v>0</v>
      </c>
      <c r="AE31" s="139">
        <f>IF(AE$16-'様式３（療養者名簿）（⑤の場合）'!$O40+1&lt;=15,IF(AE$16&gt;='様式３（療養者名簿）（⑤の場合）'!$O40,IF(AE$16&lt;='様式３（療養者名簿）（⑤の場合）'!$W40,1,0),0),0)</f>
        <v>0</v>
      </c>
      <c r="AF31" s="139">
        <f>IF(AF$16-'様式３（療養者名簿）（⑤の場合）'!$O40+1&lt;=15,IF(AF$16&gt;='様式３（療養者名簿）（⑤の場合）'!$O40,IF(AF$16&lt;='様式３（療養者名簿）（⑤の場合）'!$W40,1,0),0),0)</f>
        <v>0</v>
      </c>
      <c r="AG31" s="139">
        <f>IF(AG$16-'様式３（療養者名簿）（⑤の場合）'!$O40+1&lt;=15,IF(AG$16&gt;='様式３（療養者名簿）（⑤の場合）'!$O40,IF(AG$16&lt;='様式３（療養者名簿）（⑤の場合）'!$W40,1,0),0),0)</f>
        <v>0</v>
      </c>
      <c r="AH31" s="139">
        <f>IF(AH$16-'様式３（療養者名簿）（⑤の場合）'!$O40+1&lt;=15,IF(AH$16&gt;='様式３（療養者名簿）（⑤の場合）'!$O40,IF(AH$16&lt;='様式３（療養者名簿）（⑤の場合）'!$W40,1,0),0),0)</f>
        <v>0</v>
      </c>
      <c r="AI31" s="139">
        <f>IF(AI$16-'様式３（療養者名簿）（⑤の場合）'!$O40+1&lt;=15,IF(AI$16&gt;='様式３（療養者名簿）（⑤の場合）'!$O40,IF(AI$16&lt;='様式３（療養者名簿）（⑤の場合）'!$W40,1,0),0),0)</f>
        <v>0</v>
      </c>
      <c r="AJ31" s="139">
        <f>IF(AJ$16-'様式３（療養者名簿）（⑤の場合）'!$O40+1&lt;=15,IF(AJ$16&gt;='様式３（療養者名簿）（⑤の場合）'!$O40,IF(AJ$16&lt;='様式３（療養者名簿）（⑤の場合）'!$W40,1,0),0),0)</f>
        <v>0</v>
      </c>
      <c r="AK31" s="139">
        <f>IF(AK$16-'様式３（療養者名簿）（⑤の場合）'!$O40+1&lt;=15,IF(AK$16&gt;='様式３（療養者名簿）（⑤の場合）'!$O40,IF(AK$16&lt;='様式３（療養者名簿）（⑤の場合）'!$W40,1,0),0),0)</f>
        <v>0</v>
      </c>
      <c r="AL31" s="139">
        <f>IF(AL$16-'様式３（療養者名簿）（⑤の場合）'!$O40+1&lt;=15,IF(AL$16&gt;='様式３（療養者名簿）（⑤の場合）'!$O40,IF(AL$16&lt;='様式３（療養者名簿）（⑤の場合）'!$W40,1,0),0),0)</f>
        <v>0</v>
      </c>
      <c r="AM31" s="139">
        <f>IF(AM$16-'様式３（療養者名簿）（⑤の場合）'!$O40+1&lt;=15,IF(AM$16&gt;='様式３（療養者名簿）（⑤の場合）'!$O40,IF(AM$16&lt;='様式３（療養者名簿）（⑤の場合）'!$W40,1,0),0),0)</f>
        <v>0</v>
      </c>
      <c r="AN31" s="139">
        <f>IF(AN$16-'様式３（療養者名簿）（⑤の場合）'!$O40+1&lt;=15,IF(AN$16&gt;='様式３（療養者名簿）（⑤の場合）'!$O40,IF(AN$16&lt;='様式３（療養者名簿）（⑤の場合）'!$W40,1,0),0),0)</f>
        <v>0</v>
      </c>
      <c r="AO31" s="139">
        <f>IF(AO$16-'様式３（療養者名簿）（⑤の場合）'!$O40+1&lt;=15,IF(AO$16&gt;='様式３（療養者名簿）（⑤の場合）'!$O40,IF(AO$16&lt;='様式３（療養者名簿）（⑤の場合）'!$W40,1,0),0),0)</f>
        <v>0</v>
      </c>
      <c r="AP31" s="139">
        <f>IF(AP$16-'様式３（療養者名簿）（⑤の場合）'!$O40+1&lt;=15,IF(AP$16&gt;='様式３（療養者名簿）（⑤の場合）'!$O40,IF(AP$16&lt;='様式３（療養者名簿）（⑤の場合）'!$W40,1,0),0),0)</f>
        <v>0</v>
      </c>
      <c r="AQ31" s="139">
        <f>IF(AQ$16-'様式３（療養者名簿）（⑤の場合）'!$O40+1&lt;=15,IF(AQ$16&gt;='様式３（療養者名簿）（⑤の場合）'!$O40,IF(AQ$16&lt;='様式３（療養者名簿）（⑤の場合）'!$W40,1,0),0),0)</f>
        <v>0</v>
      </c>
      <c r="AR31" s="139">
        <f>IF(AR$16-'様式３（療養者名簿）（⑤の場合）'!$O40+1&lt;=15,IF(AR$16&gt;='様式３（療養者名簿）（⑤の場合）'!$O40,IF(AR$16&lt;='様式３（療養者名簿）（⑤の場合）'!$W40,1,0),0),0)</f>
        <v>0</v>
      </c>
      <c r="AS31" s="139">
        <f>IF(AS$16-'様式３（療養者名簿）（⑤の場合）'!$O40+1&lt;=15,IF(AS$16&gt;='様式３（療養者名簿）（⑤の場合）'!$O40,IF(AS$16&lt;='様式３（療養者名簿）（⑤の場合）'!$W40,1,0),0),0)</f>
        <v>0</v>
      </c>
      <c r="AT31" s="139">
        <f>IF(AT$16-'様式３（療養者名簿）（⑤の場合）'!$O40+1&lt;=15,IF(AT$16&gt;='様式３（療養者名簿）（⑤の場合）'!$O40,IF(AT$16&lt;='様式３（療養者名簿）（⑤の場合）'!$W40,1,0),0),0)</f>
        <v>0</v>
      </c>
      <c r="AU31" s="139">
        <f>IF(AU$16-'様式３（療養者名簿）（⑤の場合）'!$O40+1&lt;=15,IF(AU$16&gt;='様式３（療養者名簿）（⑤の場合）'!$O40,IF(AU$16&lt;='様式３（療養者名簿）（⑤の場合）'!$W40,1,0),0),0)</f>
        <v>0</v>
      </c>
      <c r="AV31" s="139">
        <f>IF(AV$16-'様式３（療養者名簿）（⑤の場合）'!$O40+1&lt;=15,IF(AV$16&gt;='様式３（療養者名簿）（⑤の場合）'!$O40,IF(AV$16&lt;='様式３（療養者名簿）（⑤の場合）'!$W40,1,0),0),0)</f>
        <v>0</v>
      </c>
      <c r="AW31" s="139">
        <f>IF(AW$16-'様式３（療養者名簿）（⑤の場合）'!$O40+1&lt;=15,IF(AW$16&gt;='様式３（療養者名簿）（⑤の場合）'!$O40,IF(AW$16&lt;='様式３（療養者名簿）（⑤の場合）'!$W40,1,0),0),0)</f>
        <v>0</v>
      </c>
      <c r="AX31" s="139">
        <f>IF(AX$16-'様式３（療養者名簿）（⑤の場合）'!$O40+1&lt;=15,IF(AX$16&gt;='様式３（療養者名簿）（⑤の場合）'!$O40,IF(AX$16&lt;='様式３（療養者名簿）（⑤の場合）'!$W40,1,0),0),0)</f>
        <v>0</v>
      </c>
      <c r="AY31" s="139">
        <f>IF(AY$16-'様式３（療養者名簿）（⑤の場合）'!$O40+1&lt;=15,IF(AY$16&gt;='様式３（療養者名簿）（⑤の場合）'!$O40,IF(AY$16&lt;='様式３（療養者名簿）（⑤の場合）'!$W40,1,0),0),0)</f>
        <v>0</v>
      </c>
      <c r="AZ31" s="139">
        <f>IF(AZ$16-'様式３（療養者名簿）（⑤の場合）'!$O40+1&lt;=15,IF(AZ$16&gt;='様式３（療養者名簿）（⑤の場合）'!$O40,IF(AZ$16&lt;='様式３（療養者名簿）（⑤の場合）'!$W40,1,0),0),0)</f>
        <v>0</v>
      </c>
      <c r="BA31" s="139">
        <f>IF(BA$16-'様式３（療養者名簿）（⑤の場合）'!$O40+1&lt;=15,IF(BA$16&gt;='様式３（療養者名簿）（⑤の場合）'!$O40,IF(BA$16&lt;='様式３（療養者名簿）（⑤の場合）'!$W40,1,0),0),0)</f>
        <v>0</v>
      </c>
      <c r="BB31" s="139">
        <f>IF(BB$16-'様式３（療養者名簿）（⑤の場合）'!$O40+1&lt;=15,IF(BB$16&gt;='様式３（療養者名簿）（⑤の場合）'!$O40,IF(BB$16&lt;='様式３（療養者名簿）（⑤の場合）'!$W40,1,0),0),0)</f>
        <v>0</v>
      </c>
      <c r="BC31" s="139">
        <f>IF(BC$16-'様式３（療養者名簿）（⑤の場合）'!$O40+1&lt;=15,IF(BC$16&gt;='様式３（療養者名簿）（⑤の場合）'!$O40,IF(BC$16&lt;='様式３（療養者名簿）（⑤の場合）'!$W40,1,0),0),0)</f>
        <v>0</v>
      </c>
      <c r="BD31" s="139">
        <f>IF(BD$16-'様式３（療養者名簿）（⑤の場合）'!$O40+1&lt;=15,IF(BD$16&gt;='様式３（療養者名簿）（⑤の場合）'!$O40,IF(BD$16&lt;='様式３（療養者名簿）（⑤の場合）'!$W40,1,0),0),0)</f>
        <v>0</v>
      </c>
      <c r="BE31" s="139">
        <f>IF(BE$16-'様式３（療養者名簿）（⑤の場合）'!$O40+1&lt;=15,IF(BE$16&gt;='様式３（療養者名簿）（⑤の場合）'!$O40,IF(BE$16&lt;='様式３（療養者名簿）（⑤の場合）'!$W40,1,0),0),0)</f>
        <v>0</v>
      </c>
      <c r="BF31" s="139">
        <f>IF(BF$16-'様式３（療養者名簿）（⑤の場合）'!$O40+1&lt;=15,IF(BF$16&gt;='様式３（療養者名簿）（⑤の場合）'!$O40,IF(BF$16&lt;='様式３（療養者名簿）（⑤の場合）'!$W40,1,0),0),0)</f>
        <v>0</v>
      </c>
      <c r="BG31" s="139">
        <f>IF(BG$16-'様式３（療養者名簿）（⑤の場合）'!$O40+1&lt;=15,IF(BG$16&gt;='様式３（療養者名簿）（⑤の場合）'!$O40,IF(BG$16&lt;='様式３（療養者名簿）（⑤の場合）'!$W40,1,0),0),0)</f>
        <v>0</v>
      </c>
      <c r="BH31" s="139">
        <f>IF(BH$16-'様式３（療養者名簿）（⑤の場合）'!$O40+1&lt;=15,IF(BH$16&gt;='様式３（療養者名簿）（⑤の場合）'!$O40,IF(BH$16&lt;='様式３（療養者名簿）（⑤の場合）'!$W40,1,0),0),0)</f>
        <v>0</v>
      </c>
      <c r="BI31" s="139">
        <f>IF(BI$16-'様式３（療養者名簿）（⑤の場合）'!$O40+1&lt;=15,IF(BI$16&gt;='様式３（療養者名簿）（⑤の場合）'!$O40,IF(BI$16&lt;='様式３（療養者名簿）（⑤の場合）'!$W40,1,0),0),0)</f>
        <v>0</v>
      </c>
      <c r="BJ31" s="139">
        <f>IF(BJ$16-'様式３（療養者名簿）（⑤の場合）'!$O40+1&lt;=15,IF(BJ$16&gt;='様式３（療養者名簿）（⑤の場合）'!$O40,IF(BJ$16&lt;='様式３（療養者名簿）（⑤の場合）'!$W40,1,0),0),0)</f>
        <v>0</v>
      </c>
      <c r="BK31" s="139">
        <f>IF(BK$16-'様式３（療養者名簿）（⑤の場合）'!$O40+1&lt;=15,IF(BK$16&gt;='様式３（療養者名簿）（⑤の場合）'!$O40,IF(BK$16&lt;='様式３（療養者名簿）（⑤の場合）'!$W40,1,0),0),0)</f>
        <v>0</v>
      </c>
      <c r="BL31" s="139">
        <f>IF(BL$16-'様式３（療養者名簿）（⑤の場合）'!$O40+1&lt;=15,IF(BL$16&gt;='様式３（療養者名簿）（⑤の場合）'!$O40,IF(BL$16&lt;='様式３（療養者名簿）（⑤の場合）'!$W40,1,0),0),0)</f>
        <v>0</v>
      </c>
      <c r="BM31" s="139">
        <f>IF(BM$16-'様式３（療養者名簿）（⑤の場合）'!$O40+1&lt;=15,IF(BM$16&gt;='様式３（療養者名簿）（⑤の場合）'!$O40,IF(BM$16&lt;='様式３（療養者名簿）（⑤の場合）'!$W40,1,0),0),0)</f>
        <v>0</v>
      </c>
      <c r="BN31" s="139">
        <f>IF(BN$16-'様式３（療養者名簿）（⑤の場合）'!$O40+1&lt;=15,IF(BN$16&gt;='様式３（療養者名簿）（⑤の場合）'!$O40,IF(BN$16&lt;='様式３（療養者名簿）（⑤の場合）'!$W40,1,0),0),0)</f>
        <v>0</v>
      </c>
      <c r="BO31" s="139">
        <f>IF(BO$16-'様式３（療養者名簿）（⑤の場合）'!$O40+1&lt;=15,IF(BO$16&gt;='様式３（療養者名簿）（⑤の場合）'!$O40,IF(BO$16&lt;='様式３（療養者名簿）（⑤の場合）'!$W40,1,0),0),0)</f>
        <v>0</v>
      </c>
      <c r="BP31" s="139">
        <f>IF(BP$16-'様式３（療養者名簿）（⑤の場合）'!$O40+1&lt;=15,IF(BP$16&gt;='様式３（療養者名簿）（⑤の場合）'!$O40,IF(BP$16&lt;='様式３（療養者名簿）（⑤の場合）'!$W40,1,0),0),0)</f>
        <v>0</v>
      </c>
      <c r="BQ31" s="139">
        <f>IF(BQ$16-'様式３（療養者名簿）（⑤の場合）'!$O40+1&lt;=15,IF(BQ$16&gt;='様式３（療養者名簿）（⑤の場合）'!$O40,IF(BQ$16&lt;='様式３（療養者名簿）（⑤の場合）'!$W40,1,0),0),0)</f>
        <v>0</v>
      </c>
      <c r="BR31" s="139">
        <f>IF(BR$16-'様式３（療養者名簿）（⑤の場合）'!$O40+1&lt;=15,IF(BR$16&gt;='様式３（療養者名簿）（⑤の場合）'!$O40,IF(BR$16&lt;='様式３（療養者名簿）（⑤の場合）'!$W40,1,0),0),0)</f>
        <v>0</v>
      </c>
      <c r="BS31" s="139">
        <f>IF(BS$16-'様式３（療養者名簿）（⑤の場合）'!$O40+1&lt;=15,IF(BS$16&gt;='様式３（療養者名簿）（⑤の場合）'!$O40,IF(BS$16&lt;='様式３（療養者名簿）（⑤の場合）'!$W40,1,0),0),0)</f>
        <v>0</v>
      </c>
      <c r="BT31" s="139">
        <f>IF(BT$16-'様式３（療養者名簿）（⑤の場合）'!$O40+1&lt;=15,IF(BT$16&gt;='様式３（療養者名簿）（⑤の場合）'!$O40,IF(BT$16&lt;='様式３（療養者名簿）（⑤の場合）'!$W40,1,0),0),0)</f>
        <v>0</v>
      </c>
      <c r="BU31" s="139">
        <f>IF(BU$16-'様式３（療養者名簿）（⑤の場合）'!$O40+1&lt;=15,IF(BU$16&gt;='様式３（療養者名簿）（⑤の場合）'!$O40,IF(BU$16&lt;='様式３（療養者名簿）（⑤の場合）'!$W40,1,0),0),0)</f>
        <v>0</v>
      </c>
      <c r="BV31" s="139">
        <f>IF(BV$16-'様式３（療養者名簿）（⑤の場合）'!$O40+1&lt;=15,IF(BV$16&gt;='様式３（療養者名簿）（⑤の場合）'!$O40,IF(BV$16&lt;='様式３（療養者名簿）（⑤の場合）'!$W40,1,0),0),0)</f>
        <v>0</v>
      </c>
      <c r="BW31" s="139">
        <f>IF(BW$16-'様式３（療養者名簿）（⑤の場合）'!$O40+1&lt;=15,IF(BW$16&gt;='様式３（療養者名簿）（⑤の場合）'!$O40,IF(BW$16&lt;='様式３（療養者名簿）（⑤の場合）'!$W40,1,0),0),0)</f>
        <v>0</v>
      </c>
      <c r="BX31" s="139">
        <f>IF(BX$16-'様式３（療養者名簿）（⑤の場合）'!$O40+1&lt;=15,IF(BX$16&gt;='様式３（療養者名簿）（⑤の場合）'!$O40,IF(BX$16&lt;='様式３（療養者名簿）（⑤の場合）'!$W40,1,0),0),0)</f>
        <v>0</v>
      </c>
      <c r="BY31" s="139">
        <f>IF(BY$16-'様式３（療養者名簿）（⑤の場合）'!$O40+1&lt;=15,IF(BY$16&gt;='様式３（療養者名簿）（⑤の場合）'!$O40,IF(BY$16&lt;='様式３（療養者名簿）（⑤の場合）'!$W40,1,0),0),0)</f>
        <v>0</v>
      </c>
      <c r="BZ31" s="139">
        <f>IF(BZ$16-'様式３（療養者名簿）（⑤の場合）'!$O40+1&lt;=15,IF(BZ$16&gt;='様式３（療養者名簿）（⑤の場合）'!$O40,IF(BZ$16&lt;='様式３（療養者名簿）（⑤の場合）'!$W40,1,0),0),0)</f>
        <v>0</v>
      </c>
      <c r="CA31" s="139">
        <f>IF(CA$16-'様式３（療養者名簿）（⑤の場合）'!$O40+1&lt;=15,IF(CA$16&gt;='様式３（療養者名簿）（⑤の場合）'!$O40,IF(CA$16&lt;='様式３（療養者名簿）（⑤の場合）'!$W40,1,0),0),0)</f>
        <v>0</v>
      </c>
      <c r="CB31" s="139">
        <f>IF(CB$16-'様式３（療養者名簿）（⑤の場合）'!$O40+1&lt;=15,IF(CB$16&gt;='様式３（療養者名簿）（⑤の場合）'!$O40,IF(CB$16&lt;='様式３（療養者名簿）（⑤の場合）'!$W40,1,0),0),0)</f>
        <v>0</v>
      </c>
      <c r="CC31" s="139">
        <f>IF(CC$16-'様式３（療養者名簿）（⑤の場合）'!$O40+1&lt;=15,IF(CC$16&gt;='様式３（療養者名簿）（⑤の場合）'!$O40,IF(CC$16&lt;='様式３（療養者名簿）（⑤の場合）'!$W40,1,0),0),0)</f>
        <v>0</v>
      </c>
      <c r="CD31" s="139">
        <f>IF(CD$16-'様式３（療養者名簿）（⑤の場合）'!$O40+1&lt;=15,IF(CD$16&gt;='様式３（療養者名簿）（⑤の場合）'!$O40,IF(CD$16&lt;='様式３（療養者名簿）（⑤の場合）'!$W40,1,0),0),0)</f>
        <v>0</v>
      </c>
      <c r="CE31" s="139">
        <f>IF(CE$16-'様式３（療養者名簿）（⑤の場合）'!$O40+1&lt;=15,IF(CE$16&gt;='様式３（療養者名簿）（⑤の場合）'!$O40,IF(CE$16&lt;='様式３（療養者名簿）（⑤の場合）'!$W40,1,0),0),0)</f>
        <v>0</v>
      </c>
      <c r="CF31" s="139">
        <f>IF(CF$16-'様式３（療養者名簿）（⑤の場合）'!$O40+1&lt;=15,IF(CF$16&gt;='様式３（療養者名簿）（⑤の場合）'!$O40,IF(CF$16&lt;='様式３（療養者名簿）（⑤の場合）'!$W40,1,0),0),0)</f>
        <v>0</v>
      </c>
      <c r="CG31" s="139">
        <f>IF(CG$16-'様式３（療養者名簿）（⑤の場合）'!$O40+1&lt;=15,IF(CG$16&gt;='様式３（療養者名簿）（⑤の場合）'!$O40,IF(CG$16&lt;='様式３（療養者名簿）（⑤の場合）'!$W40,1,0),0),0)</f>
        <v>0</v>
      </c>
      <c r="CH31" s="139">
        <f>IF(CH$16-'様式３（療養者名簿）（⑤の場合）'!$O40+1&lt;=15,IF(CH$16&gt;='様式３（療養者名簿）（⑤の場合）'!$O40,IF(CH$16&lt;='様式３（療養者名簿）（⑤の場合）'!$W40,1,0),0),0)</f>
        <v>0</v>
      </c>
      <c r="CI31" s="139">
        <f>IF(CI$16-'様式３（療養者名簿）（⑤の場合）'!$O40+1&lt;=15,IF(CI$16&gt;='様式３（療養者名簿）（⑤の場合）'!$O40,IF(CI$16&lt;='様式３（療養者名簿）（⑤の場合）'!$W40,1,0),0),0)</f>
        <v>0</v>
      </c>
      <c r="CJ31" s="139">
        <f>IF(CJ$16-'様式３（療養者名簿）（⑤の場合）'!$O40+1&lt;=15,IF(CJ$16&gt;='様式３（療養者名簿）（⑤の場合）'!$O40,IF(CJ$16&lt;='様式３（療養者名簿）（⑤の場合）'!$W40,1,0),0),0)</f>
        <v>0</v>
      </c>
      <c r="CK31" s="139">
        <f>IF(CK$16-'様式３（療養者名簿）（⑤の場合）'!$O40+1&lt;=15,IF(CK$16&gt;='様式３（療養者名簿）（⑤の場合）'!$O40,IF(CK$16&lt;='様式３（療養者名簿）（⑤の場合）'!$W40,1,0),0),0)</f>
        <v>0</v>
      </c>
      <c r="CL31" s="139">
        <f>IF(CL$16-'様式３（療養者名簿）（⑤の場合）'!$O40+1&lt;=15,IF(CL$16&gt;='様式３（療養者名簿）（⑤の場合）'!$O40,IF(CL$16&lt;='様式３（療養者名簿）（⑤の場合）'!$W40,1,0),0),0)</f>
        <v>0</v>
      </c>
      <c r="CM31" s="139">
        <f>IF(CM$16-'様式３（療養者名簿）（⑤の場合）'!$O40+1&lt;=15,IF(CM$16&gt;='様式３（療養者名簿）（⑤の場合）'!$O40,IF(CM$16&lt;='様式３（療養者名簿）（⑤の場合）'!$W40,1,0),0),0)</f>
        <v>0</v>
      </c>
      <c r="CN31" s="139">
        <f>IF(CN$16-'様式３（療養者名簿）（⑤の場合）'!$O40+1&lt;=15,IF(CN$16&gt;='様式３（療養者名簿）（⑤の場合）'!$O40,IF(CN$16&lt;='様式３（療養者名簿）（⑤の場合）'!$W40,1,0),0),0)</f>
        <v>0</v>
      </c>
      <c r="CO31" s="139">
        <f>IF(CO$16-'様式３（療養者名簿）（⑤の場合）'!$O40+1&lt;=15,IF(CO$16&gt;='様式３（療養者名簿）（⑤の場合）'!$O40,IF(CO$16&lt;='様式３（療養者名簿）（⑤の場合）'!$W40,1,0),0),0)</f>
        <v>0</v>
      </c>
      <c r="CP31" s="139">
        <f>IF(CP$16-'様式３（療養者名簿）（⑤の場合）'!$O40+1&lt;=15,IF(CP$16&gt;='様式３（療養者名簿）（⑤の場合）'!$O40,IF(CP$16&lt;='様式３（療養者名簿）（⑤の場合）'!$W40,1,0),0),0)</f>
        <v>0</v>
      </c>
      <c r="CQ31" s="139">
        <f>IF(CQ$16-'様式３（療養者名簿）（⑤の場合）'!$O40+1&lt;=15,IF(CQ$16&gt;='様式３（療養者名簿）（⑤の場合）'!$O40,IF(CQ$16&lt;='様式３（療養者名簿）（⑤の場合）'!$W40,1,0),0),0)</f>
        <v>0</v>
      </c>
      <c r="CR31" s="139">
        <f>IF(CR$16-'様式３（療養者名簿）（⑤の場合）'!$O40+1&lt;=15,IF(CR$16&gt;='様式３（療養者名簿）（⑤の場合）'!$O40,IF(CR$16&lt;='様式３（療養者名簿）（⑤の場合）'!$W40,1,0),0),0)</f>
        <v>0</v>
      </c>
      <c r="CS31" s="139">
        <f>IF(CS$16-'様式３（療養者名簿）（⑤の場合）'!$O40+1&lt;=15,IF(CS$16&gt;='様式３（療養者名簿）（⑤の場合）'!$O40,IF(CS$16&lt;='様式３（療養者名簿）（⑤の場合）'!$W40,1,0),0),0)</f>
        <v>0</v>
      </c>
      <c r="CT31" s="139">
        <f>IF(CT$16-'様式３（療養者名簿）（⑤の場合）'!$O40+1&lt;=15,IF(CT$16&gt;='様式３（療養者名簿）（⑤の場合）'!$O40,IF(CT$16&lt;='様式３（療養者名簿）（⑤の場合）'!$W40,1,0),0),0)</f>
        <v>0</v>
      </c>
      <c r="CU31" s="139">
        <f>IF(CU$16-'様式３（療養者名簿）（⑤の場合）'!$O40+1&lt;=15,IF(CU$16&gt;='様式３（療養者名簿）（⑤の場合）'!$O40,IF(CU$16&lt;='様式３（療養者名簿）（⑤の場合）'!$W40,1,0),0),0)</f>
        <v>0</v>
      </c>
      <c r="CV31" s="139">
        <f>IF(CV$16-'様式３（療養者名簿）（⑤の場合）'!$O40+1&lt;=15,IF(CV$16&gt;='様式３（療養者名簿）（⑤の場合）'!$O40,IF(CV$16&lt;='様式３（療養者名簿）（⑤の場合）'!$W40,1,0),0),0)</f>
        <v>0</v>
      </c>
      <c r="CW31" s="139">
        <f>IF(CW$16-'様式３（療養者名簿）（⑤の場合）'!$O40+1&lt;=15,IF(CW$16&gt;='様式３（療養者名簿）（⑤の場合）'!$O40,IF(CW$16&lt;='様式３（療養者名簿）（⑤の場合）'!$W40,1,0),0),0)</f>
        <v>0</v>
      </c>
      <c r="CX31" s="139">
        <f>IF(CX$16-'様式３（療養者名簿）（⑤の場合）'!$O40+1&lt;=15,IF(CX$16&gt;='様式３（療養者名簿）（⑤の場合）'!$O40,IF(CX$16&lt;='様式３（療養者名簿）（⑤の場合）'!$W40,1,0),0),0)</f>
        <v>0</v>
      </c>
      <c r="CY31" s="139">
        <f>IF(CY$16-'様式３（療養者名簿）（⑤の場合）'!$O40+1&lt;=15,IF(CY$16&gt;='様式３（療養者名簿）（⑤の場合）'!$O40,IF(CY$16&lt;='様式３（療養者名簿）（⑤の場合）'!$W40,1,0),0),0)</f>
        <v>0</v>
      </c>
      <c r="CZ31" s="139">
        <f>IF(CZ$16-'様式３（療養者名簿）（⑤の場合）'!$O40+1&lt;=15,IF(CZ$16&gt;='様式３（療養者名簿）（⑤の場合）'!$O40,IF(CZ$16&lt;='様式３（療養者名簿）（⑤の場合）'!$W40,1,0),0),0)</f>
        <v>0</v>
      </c>
      <c r="DA31" s="139">
        <f>IF(DA$16-'様式３（療養者名簿）（⑤の場合）'!$O40+1&lt;=15,IF(DA$16&gt;='様式３（療養者名簿）（⑤の場合）'!$O40,IF(DA$16&lt;='様式３（療養者名簿）（⑤の場合）'!$W40,1,0),0),0)</f>
        <v>0</v>
      </c>
      <c r="DB31" s="139">
        <f>IF(DB$16-'様式３（療養者名簿）（⑤の場合）'!$O40+1&lt;=15,IF(DB$16&gt;='様式３（療養者名簿）（⑤の場合）'!$O40,IF(DB$16&lt;='様式３（療養者名簿）（⑤の場合）'!$W40,1,0),0),0)</f>
        <v>0</v>
      </c>
      <c r="DC31" s="139">
        <f>IF(DC$16-'様式３（療養者名簿）（⑤の場合）'!$O40+1&lt;=15,IF(DC$16&gt;='様式３（療養者名簿）（⑤の場合）'!$O40,IF(DC$16&lt;='様式３（療養者名簿）（⑤の場合）'!$W40,1,0),0),0)</f>
        <v>0</v>
      </c>
      <c r="DD31" s="139">
        <f>IF(DD$16-'様式３（療養者名簿）（⑤の場合）'!$O40+1&lt;=15,IF(DD$16&gt;='様式３（療養者名簿）（⑤の場合）'!$O40,IF(DD$16&lt;='様式３（療養者名簿）（⑤の場合）'!$W40,1,0),0),0)</f>
        <v>0</v>
      </c>
      <c r="DE31" s="139">
        <f>IF(DE$16-'様式３（療養者名簿）（⑤の場合）'!$O40+1&lt;=15,IF(DE$16&gt;='様式３（療養者名簿）（⑤の場合）'!$O40,IF(DE$16&lt;='様式３（療養者名簿）（⑤の場合）'!$W40,1,0),0),0)</f>
        <v>0</v>
      </c>
      <c r="DF31" s="139">
        <f>IF(DF$16-'様式３（療養者名簿）（⑤の場合）'!$O40+1&lt;=15,IF(DF$16&gt;='様式３（療養者名簿）（⑤の場合）'!$O40,IF(DF$16&lt;='様式３（療養者名簿）（⑤の場合）'!$W40,1,0),0),0)</f>
        <v>0</v>
      </c>
      <c r="DG31" s="139">
        <f>IF(DG$16-'様式３（療養者名簿）（⑤の場合）'!$O40+1&lt;=15,IF(DG$16&gt;='様式３（療養者名簿）（⑤の場合）'!$O40,IF(DG$16&lt;='様式３（療養者名簿）（⑤の場合）'!$W40,1,0),0),0)</f>
        <v>0</v>
      </c>
      <c r="DH31" s="139">
        <f>IF(DH$16-'様式３（療養者名簿）（⑤の場合）'!$O40+1&lt;=15,IF(DH$16&gt;='様式３（療養者名簿）（⑤の場合）'!$O40,IF(DH$16&lt;='様式３（療養者名簿）（⑤の場合）'!$W40,1,0),0),0)</f>
        <v>0</v>
      </c>
      <c r="DI31" s="139">
        <f>IF(DI$16-'様式３（療養者名簿）（⑤の場合）'!$O40+1&lt;=15,IF(DI$16&gt;='様式３（療養者名簿）（⑤の場合）'!$O40,IF(DI$16&lt;='様式３（療養者名簿）（⑤の場合）'!$W40,1,0),0),0)</f>
        <v>0</v>
      </c>
      <c r="DJ31" s="139">
        <f>IF(DJ$16-'様式３（療養者名簿）（⑤の場合）'!$O40+1&lt;=15,IF(DJ$16&gt;='様式３（療養者名簿）（⑤の場合）'!$O40,IF(DJ$16&lt;='様式３（療養者名簿）（⑤の場合）'!$W40,1,0),0),0)</f>
        <v>0</v>
      </c>
      <c r="DK31" s="139">
        <f>IF(DK$16-'様式３（療養者名簿）（⑤の場合）'!$O40+1&lt;=15,IF(DK$16&gt;='様式３（療養者名簿）（⑤の場合）'!$O40,IF(DK$16&lt;='様式３（療養者名簿）（⑤の場合）'!$W40,1,0),0),0)</f>
        <v>0</v>
      </c>
      <c r="DL31" s="139">
        <f>IF(DL$16-'様式３（療養者名簿）（⑤の場合）'!$O40+1&lt;=15,IF(DL$16&gt;='様式３（療養者名簿）（⑤の場合）'!$O40,IF(DL$16&lt;='様式３（療養者名簿）（⑤の場合）'!$W40,1,0),0),0)</f>
        <v>0</v>
      </c>
      <c r="DM31" s="139">
        <f>IF(DM$16-'様式３（療養者名簿）（⑤の場合）'!$O40+1&lt;=15,IF(DM$16&gt;='様式３（療養者名簿）（⑤の場合）'!$O40,IF(DM$16&lt;='様式３（療養者名簿）（⑤の場合）'!$W40,1,0),0),0)</f>
        <v>0</v>
      </c>
      <c r="DN31" s="139">
        <f>IF(DN$16-'様式３（療養者名簿）（⑤の場合）'!$O40+1&lt;=15,IF(DN$16&gt;='様式３（療養者名簿）（⑤の場合）'!$O40,IF(DN$16&lt;='様式３（療養者名簿）（⑤の場合）'!$W40,1,0),0),0)</f>
        <v>0</v>
      </c>
      <c r="DO31" s="139">
        <f>IF(DO$16-'様式３（療養者名簿）（⑤の場合）'!$O40+1&lt;=15,IF(DO$16&gt;='様式３（療養者名簿）（⑤の場合）'!$O40,IF(DO$16&lt;='様式３（療養者名簿）（⑤の場合）'!$W40,1,0),0),0)</f>
        <v>0</v>
      </c>
      <c r="DP31" s="139">
        <f>IF(DP$16-'様式３（療養者名簿）（⑤の場合）'!$O40+1&lt;=15,IF(DP$16&gt;='様式３（療養者名簿）（⑤の場合）'!$O40,IF(DP$16&lt;='様式３（療養者名簿）（⑤の場合）'!$W40,1,0),0),0)</f>
        <v>0</v>
      </c>
      <c r="DQ31" s="139">
        <f>IF(DQ$16-'様式３（療養者名簿）（⑤の場合）'!$O40+1&lt;=15,IF(DQ$16&gt;='様式３（療養者名簿）（⑤の場合）'!$O40,IF(DQ$16&lt;='様式３（療養者名簿）（⑤の場合）'!$W40,1,0),0),0)</f>
        <v>0</v>
      </c>
      <c r="DR31" s="139">
        <f>IF(DR$16-'様式３（療養者名簿）（⑤の場合）'!$O40+1&lt;=15,IF(DR$16&gt;='様式３（療養者名簿）（⑤の場合）'!$O40,IF(DR$16&lt;='様式３（療養者名簿）（⑤の場合）'!$W40,1,0),0),0)</f>
        <v>0</v>
      </c>
      <c r="DS31" s="139">
        <f>IF(DS$16-'様式３（療養者名簿）（⑤の場合）'!$O40+1&lt;=15,IF(DS$16&gt;='様式３（療養者名簿）（⑤の場合）'!$O40,IF(DS$16&lt;='様式３（療養者名簿）（⑤の場合）'!$W40,1,0),0),0)</f>
        <v>0</v>
      </c>
      <c r="DT31" s="139">
        <f>IF(DT$16-'様式３（療養者名簿）（⑤の場合）'!$O40+1&lt;=15,IF(DT$16&gt;='様式３（療養者名簿）（⑤の場合）'!$O40,IF(DT$16&lt;='様式３（療養者名簿）（⑤の場合）'!$W40,1,0),0),0)</f>
        <v>0</v>
      </c>
      <c r="DU31" s="139">
        <f>IF(DU$16-'様式３（療養者名簿）（⑤の場合）'!$O40+1&lt;=15,IF(DU$16&gt;='様式３（療養者名簿）（⑤の場合）'!$O40,IF(DU$16&lt;='様式３（療養者名簿）（⑤の場合）'!$W40,1,0),0),0)</f>
        <v>0</v>
      </c>
      <c r="DV31" s="139">
        <f>IF(DV$16-'様式３（療養者名簿）（⑤の場合）'!$O40+1&lt;=15,IF(DV$16&gt;='様式３（療養者名簿）（⑤の場合）'!$O40,IF(DV$16&lt;='様式３（療養者名簿）（⑤の場合）'!$W40,1,0),0),0)</f>
        <v>0</v>
      </c>
      <c r="DW31" s="139">
        <f>IF(DW$16-'様式３（療養者名簿）（⑤の場合）'!$O40+1&lt;=15,IF(DW$16&gt;='様式３（療養者名簿）（⑤の場合）'!$O40,IF(DW$16&lt;='様式３（療養者名簿）（⑤の場合）'!$W40,1,0),0),0)</f>
        <v>0</v>
      </c>
      <c r="DX31" s="139">
        <f>IF(DX$16-'様式３（療養者名簿）（⑤の場合）'!$O40+1&lt;=15,IF(DX$16&gt;='様式３（療養者名簿）（⑤の場合）'!$O40,IF(DX$16&lt;='様式３（療養者名簿）（⑤の場合）'!$W40,1,0),0),0)</f>
        <v>0</v>
      </c>
      <c r="DY31" s="139">
        <f>IF(DY$16-'様式３（療養者名簿）（⑤の場合）'!$O40+1&lt;=15,IF(DY$16&gt;='様式３（療養者名簿）（⑤の場合）'!$O40,IF(DY$16&lt;='様式３（療養者名簿）（⑤の場合）'!$W40,1,0),0),0)</f>
        <v>0</v>
      </c>
      <c r="DZ31" s="139">
        <f>IF(DZ$16-'様式３（療養者名簿）（⑤の場合）'!$O40+1&lt;=15,IF(DZ$16&gt;='様式３（療養者名簿）（⑤の場合）'!$O40,IF(DZ$16&lt;='様式３（療養者名簿）（⑤の場合）'!$W40,1,0),0),0)</f>
        <v>0</v>
      </c>
      <c r="EA31" s="139">
        <f>IF(EA$16-'様式３（療養者名簿）（⑤の場合）'!$O40+1&lt;=15,IF(EA$16&gt;='様式３（療養者名簿）（⑤の場合）'!$O40,IF(EA$16&lt;='様式３（療養者名簿）（⑤の場合）'!$W40,1,0),0),0)</f>
        <v>0</v>
      </c>
      <c r="EB31" s="139">
        <f>IF(EB$16-'様式３（療養者名簿）（⑤の場合）'!$O40+1&lt;=15,IF(EB$16&gt;='様式３（療養者名簿）（⑤の場合）'!$O40,IF(EB$16&lt;='様式３（療養者名簿）（⑤の場合）'!$W40,1,0),0),0)</f>
        <v>0</v>
      </c>
      <c r="EC31" s="139">
        <f>IF(EC$16-'様式３（療養者名簿）（⑤の場合）'!$O40+1&lt;=15,IF(EC$16&gt;='様式３（療養者名簿）（⑤の場合）'!$O40,IF(EC$16&lt;='様式３（療養者名簿）（⑤の場合）'!$W40,1,0),0),0)</f>
        <v>0</v>
      </c>
      <c r="ED31" s="139">
        <f>IF(ED$16-'様式３（療養者名簿）（⑤の場合）'!$O40+1&lt;=15,IF(ED$16&gt;='様式３（療養者名簿）（⑤の場合）'!$O40,IF(ED$16&lt;='様式３（療養者名簿）（⑤の場合）'!$W40,1,0),0),0)</f>
        <v>0</v>
      </c>
      <c r="EE31" s="139">
        <f>IF(EE$16-'様式３（療養者名簿）（⑤の場合）'!$O40+1&lt;=15,IF(EE$16&gt;='様式３（療養者名簿）（⑤の場合）'!$O40,IF(EE$16&lt;='様式３（療養者名簿）（⑤の場合）'!$W40,1,0),0),0)</f>
        <v>0</v>
      </c>
      <c r="EF31" s="139">
        <f>IF(EF$16-'様式３（療養者名簿）（⑤の場合）'!$O40+1&lt;=15,IF(EF$16&gt;='様式３（療養者名簿）（⑤の場合）'!$O40,IF(EF$16&lt;='様式３（療養者名簿）（⑤の場合）'!$W40,1,0),0),0)</f>
        <v>0</v>
      </c>
      <c r="EG31" s="139">
        <f>IF(EG$16-'様式３（療養者名簿）（⑤の場合）'!$O40+1&lt;=15,IF(EG$16&gt;='様式３（療養者名簿）（⑤の場合）'!$O40,IF(EG$16&lt;='様式３（療養者名簿）（⑤の場合）'!$W40,1,0),0),0)</f>
        <v>0</v>
      </c>
      <c r="EH31" s="139">
        <f>IF(EH$16-'様式３（療養者名簿）（⑤の場合）'!$O40+1&lt;=15,IF(EH$16&gt;='様式３（療養者名簿）（⑤の場合）'!$O40,IF(EH$16&lt;='様式３（療養者名簿）（⑤の場合）'!$W40,1,0),0),0)</f>
        <v>0</v>
      </c>
      <c r="EI31" s="139">
        <f>IF(EI$16-'様式３（療養者名簿）（⑤の場合）'!$O40+1&lt;=15,IF(EI$16&gt;='様式３（療養者名簿）（⑤の場合）'!$O40,IF(EI$16&lt;='様式３（療養者名簿）（⑤の場合）'!$W40,1,0),0),0)</f>
        <v>0</v>
      </c>
      <c r="EJ31" s="139">
        <f>IF(EJ$16-'様式３（療養者名簿）（⑤の場合）'!$O40+1&lt;=15,IF(EJ$16&gt;='様式３（療養者名簿）（⑤の場合）'!$O40,IF(EJ$16&lt;='様式３（療養者名簿）（⑤の場合）'!$W40,1,0),0),0)</f>
        <v>0</v>
      </c>
      <c r="EK31" s="139">
        <f>IF(EK$16-'様式３（療養者名簿）（⑤の場合）'!$O40+1&lt;=15,IF(EK$16&gt;='様式３（療養者名簿）（⑤の場合）'!$O40,IF(EK$16&lt;='様式３（療養者名簿）（⑤の場合）'!$W40,1,0),0),0)</f>
        <v>0</v>
      </c>
      <c r="EL31" s="139">
        <f>IF(EL$16-'様式３（療養者名簿）（⑤の場合）'!$O40+1&lt;=15,IF(EL$16&gt;='様式３（療養者名簿）（⑤の場合）'!$O40,IF(EL$16&lt;='様式３（療養者名簿）（⑤の場合）'!$W40,1,0),0),0)</f>
        <v>0</v>
      </c>
      <c r="EM31" s="139">
        <f>IF(EM$16-'様式３（療養者名簿）（⑤の場合）'!$O40+1&lt;=15,IF(EM$16&gt;='様式３（療養者名簿）（⑤の場合）'!$O40,IF(EM$16&lt;='様式３（療養者名簿）（⑤の場合）'!$W40,1,0),0),0)</f>
        <v>0</v>
      </c>
      <c r="EN31" s="139">
        <f>IF(EN$16-'様式３（療養者名簿）（⑤の場合）'!$O40+1&lt;=15,IF(EN$16&gt;='様式３（療養者名簿）（⑤の場合）'!$O40,IF(EN$16&lt;='様式３（療養者名簿）（⑤の場合）'!$W40,1,0),0),0)</f>
        <v>0</v>
      </c>
      <c r="EO31" s="139">
        <f>IF(EO$16-'様式３（療養者名簿）（⑤の場合）'!$O40+1&lt;=15,IF(EO$16&gt;='様式３（療養者名簿）（⑤の場合）'!$O40,IF(EO$16&lt;='様式３（療養者名簿）（⑤の場合）'!$W40,1,0),0),0)</f>
        <v>0</v>
      </c>
      <c r="EP31" s="139">
        <f>IF(EP$16-'様式３（療養者名簿）（⑤の場合）'!$O40+1&lt;=15,IF(EP$16&gt;='様式３（療養者名簿）（⑤の場合）'!$O40,IF(EP$16&lt;='様式３（療養者名簿）（⑤の場合）'!$W40,1,0),0),0)</f>
        <v>0</v>
      </c>
      <c r="EQ31" s="139">
        <f>IF(EQ$16-'様式３（療養者名簿）（⑤の場合）'!$O40+1&lt;=15,IF(EQ$16&gt;='様式３（療養者名簿）（⑤の場合）'!$O40,IF(EQ$16&lt;='様式３（療養者名簿）（⑤の場合）'!$W40,1,0),0),0)</f>
        <v>0</v>
      </c>
      <c r="ER31" s="139">
        <f>IF(ER$16-'様式３（療養者名簿）（⑤の場合）'!$O40+1&lt;=15,IF(ER$16&gt;='様式３（療養者名簿）（⑤の場合）'!$O40,IF(ER$16&lt;='様式３（療養者名簿）（⑤の場合）'!$W40,1,0),0),0)</f>
        <v>0</v>
      </c>
      <c r="ES31" s="139">
        <f>IF(ES$16-'様式３（療養者名簿）（⑤の場合）'!$O40+1&lt;=15,IF(ES$16&gt;='様式３（療養者名簿）（⑤の場合）'!$O40,IF(ES$16&lt;='様式３（療養者名簿）（⑤の場合）'!$W40,1,0),0),0)</f>
        <v>0</v>
      </c>
      <c r="ET31" s="139">
        <f>IF(ET$16-'様式３（療養者名簿）（⑤の場合）'!$O40+1&lt;=15,IF(ET$16&gt;='様式３（療養者名簿）（⑤の場合）'!$O40,IF(ET$16&lt;='様式３（療養者名簿）（⑤の場合）'!$W40,1,0),0),0)</f>
        <v>0</v>
      </c>
      <c r="EU31" s="139">
        <f>IF(EU$16-'様式３（療養者名簿）（⑤の場合）'!$O40+1&lt;=15,IF(EU$16&gt;='様式３（療養者名簿）（⑤の場合）'!$O40,IF(EU$16&lt;='様式３（療養者名簿）（⑤の場合）'!$W40,1,0),0),0)</f>
        <v>0</v>
      </c>
      <c r="EV31" s="139">
        <f>IF(EV$16-'様式３（療養者名簿）（⑤の場合）'!$O40+1&lt;=15,IF(EV$16&gt;='様式３（療養者名簿）（⑤の場合）'!$O40,IF(EV$16&lt;='様式３（療養者名簿）（⑤の場合）'!$W40,1,0),0),0)</f>
        <v>0</v>
      </c>
      <c r="EW31" s="139">
        <f>IF(EW$16-'様式３（療養者名簿）（⑤の場合）'!$O40+1&lt;=15,IF(EW$16&gt;='様式３（療養者名簿）（⑤の場合）'!$O40,IF(EW$16&lt;='様式３（療養者名簿）（⑤の場合）'!$W40,1,0),0),0)</f>
        <v>0</v>
      </c>
      <c r="EX31" s="139">
        <f>IF(EX$16-'様式３（療養者名簿）（⑤の場合）'!$O40+1&lt;=15,IF(EX$16&gt;='様式３（療養者名簿）（⑤の場合）'!$O40,IF(EX$16&lt;='様式３（療養者名簿）（⑤の場合）'!$W40,1,0),0),0)</f>
        <v>0</v>
      </c>
      <c r="EY31" s="139">
        <f>IF(EY$16-'様式３（療養者名簿）（⑤の場合）'!$O40+1&lt;=15,IF(EY$16&gt;='様式３（療養者名簿）（⑤の場合）'!$O40,IF(EY$16&lt;='様式３（療養者名簿）（⑤の場合）'!$W40,1,0),0),0)</f>
        <v>0</v>
      </c>
      <c r="EZ31" s="139">
        <f>IF(EZ$16-'様式３（療養者名簿）（⑤の場合）'!$O40+1&lt;=15,IF(EZ$16&gt;='様式３（療養者名簿）（⑤の場合）'!$O40,IF(EZ$16&lt;='様式３（療養者名簿）（⑤の場合）'!$W40,1,0),0),0)</f>
        <v>0</v>
      </c>
      <c r="FA31" s="139">
        <f>IF(FA$16-'様式３（療養者名簿）（⑤の場合）'!$O40+1&lt;=15,IF(FA$16&gt;='様式３（療養者名簿）（⑤の場合）'!$O40,IF(FA$16&lt;='様式３（療養者名簿）（⑤の場合）'!$W40,1,0),0),0)</f>
        <v>0</v>
      </c>
      <c r="FB31" s="139">
        <f>IF(FB$16-'様式３（療養者名簿）（⑤の場合）'!$O40+1&lt;=15,IF(FB$16&gt;='様式３（療養者名簿）（⑤の場合）'!$O40,IF(FB$16&lt;='様式３（療養者名簿）（⑤の場合）'!$W40,1,0),0),0)</f>
        <v>0</v>
      </c>
      <c r="FC31" s="139">
        <f>IF(FC$16-'様式３（療養者名簿）（⑤の場合）'!$O40+1&lt;=15,IF(FC$16&gt;='様式３（療養者名簿）（⑤の場合）'!$O40,IF(FC$16&lt;='様式３（療養者名簿）（⑤の場合）'!$W40,1,0),0),0)</f>
        <v>0</v>
      </c>
      <c r="FD31" s="139">
        <f>IF(FD$16-'様式３（療養者名簿）（⑤の場合）'!$O40+1&lt;=15,IF(FD$16&gt;='様式３（療養者名簿）（⑤の場合）'!$O40,IF(FD$16&lt;='様式３（療養者名簿）（⑤の場合）'!$W40,1,0),0),0)</f>
        <v>0</v>
      </c>
      <c r="FE31" s="139">
        <f>IF(FE$16-'様式３（療養者名簿）（⑤の場合）'!$O40+1&lt;=15,IF(FE$16&gt;='様式３（療養者名簿）（⑤の場合）'!$O40,IF(FE$16&lt;='様式３（療養者名簿）（⑤の場合）'!$W40,1,0),0),0)</f>
        <v>0</v>
      </c>
      <c r="FF31" s="139">
        <f>IF(FF$16-'様式３（療養者名簿）（⑤の場合）'!$O40+1&lt;=15,IF(FF$16&gt;='様式３（療養者名簿）（⑤の場合）'!$O40,IF(FF$16&lt;='様式３（療養者名簿）（⑤の場合）'!$W40,1,0),0),0)</f>
        <v>0</v>
      </c>
      <c r="FG31" s="139">
        <f>IF(FG$16-'様式３（療養者名簿）（⑤の場合）'!$O40+1&lt;=15,IF(FG$16&gt;='様式３（療養者名簿）（⑤の場合）'!$O40,IF(FG$16&lt;='様式３（療養者名簿）（⑤の場合）'!$W40,1,0),0),0)</f>
        <v>0</v>
      </c>
      <c r="FH31" s="139">
        <f>IF(FH$16-'様式３（療養者名簿）（⑤の場合）'!$O40+1&lt;=15,IF(FH$16&gt;='様式３（療養者名簿）（⑤の場合）'!$O40,IF(FH$16&lt;='様式３（療養者名簿）（⑤の場合）'!$W40,1,0),0),0)</f>
        <v>0</v>
      </c>
      <c r="FI31" s="139">
        <f>IF(FI$16-'様式３（療養者名簿）（⑤の場合）'!$O40+1&lt;=15,IF(FI$16&gt;='様式３（療養者名簿）（⑤の場合）'!$O40,IF(FI$16&lt;='様式３（療養者名簿）（⑤の場合）'!$W40,1,0),0),0)</f>
        <v>0</v>
      </c>
      <c r="FJ31" s="139">
        <f>IF(FJ$16-'様式３（療養者名簿）（⑤の場合）'!$O40+1&lt;=15,IF(FJ$16&gt;='様式３（療養者名簿）（⑤の場合）'!$O40,IF(FJ$16&lt;='様式３（療養者名簿）（⑤の場合）'!$W40,1,0),0),0)</f>
        <v>0</v>
      </c>
      <c r="FK31" s="139">
        <f>IF(FK$16-'様式３（療養者名簿）（⑤の場合）'!$O40+1&lt;=15,IF(FK$16&gt;='様式３（療養者名簿）（⑤の場合）'!$O40,IF(FK$16&lt;='様式３（療養者名簿）（⑤の場合）'!$W40,1,0),0),0)</f>
        <v>0</v>
      </c>
      <c r="FL31" s="139">
        <f>IF(FL$16-'様式３（療養者名簿）（⑤の場合）'!$O40+1&lt;=15,IF(FL$16&gt;='様式３（療養者名簿）（⑤の場合）'!$O40,IF(FL$16&lt;='様式３（療養者名簿）（⑤の場合）'!$W40,1,0),0),0)</f>
        <v>0</v>
      </c>
      <c r="FM31" s="139">
        <f>IF(FM$16-'様式３（療養者名簿）（⑤の場合）'!$O40+1&lt;=15,IF(FM$16&gt;='様式３（療養者名簿）（⑤の場合）'!$O40,IF(FM$16&lt;='様式３（療養者名簿）（⑤の場合）'!$W40,1,0),0),0)</f>
        <v>0</v>
      </c>
      <c r="FN31" s="139">
        <f>IF(FN$16-'様式３（療養者名簿）（⑤の場合）'!$O40+1&lt;=15,IF(FN$16&gt;='様式３（療養者名簿）（⑤の場合）'!$O40,IF(FN$16&lt;='様式３（療養者名簿）（⑤の場合）'!$W40,1,0),0),0)</f>
        <v>0</v>
      </c>
      <c r="FO31" s="139">
        <f>IF(FO$16-'様式３（療養者名簿）（⑤の場合）'!$O40+1&lt;=15,IF(FO$16&gt;='様式３（療養者名簿）（⑤の場合）'!$O40,IF(FO$16&lt;='様式３（療養者名簿）（⑤の場合）'!$W40,1,0),0),0)</f>
        <v>0</v>
      </c>
      <c r="FP31" s="139">
        <f>IF(FP$16-'様式３（療養者名簿）（⑤の場合）'!$O40+1&lt;=15,IF(FP$16&gt;='様式３（療養者名簿）（⑤の場合）'!$O40,IF(FP$16&lt;='様式３（療養者名簿）（⑤の場合）'!$W40,1,0),0),0)</f>
        <v>0</v>
      </c>
      <c r="FQ31" s="139">
        <f>IF(FQ$16-'様式３（療養者名簿）（⑤の場合）'!$O40+1&lt;=15,IF(FQ$16&gt;='様式３（療養者名簿）（⑤の場合）'!$O40,IF(FQ$16&lt;='様式３（療養者名簿）（⑤の場合）'!$W40,1,0),0),0)</f>
        <v>0</v>
      </c>
      <c r="FR31" s="139">
        <f>IF(FR$16-'様式３（療養者名簿）（⑤の場合）'!$O40+1&lt;=15,IF(FR$16&gt;='様式３（療養者名簿）（⑤の場合）'!$O40,IF(FR$16&lt;='様式３（療養者名簿）（⑤の場合）'!$W40,1,0),0),0)</f>
        <v>0</v>
      </c>
      <c r="FS31" s="139">
        <f>IF(FS$16-'様式３（療養者名簿）（⑤の場合）'!$O40+1&lt;=15,IF(FS$16&gt;='様式３（療養者名簿）（⑤の場合）'!$O40,IF(FS$16&lt;='様式３（療養者名簿）（⑤の場合）'!$W40,1,0),0),0)</f>
        <v>0</v>
      </c>
      <c r="FT31" s="139">
        <f>IF(FT$16-'様式３（療養者名簿）（⑤の場合）'!$O40+1&lt;=15,IF(FT$16&gt;='様式３（療養者名簿）（⑤の場合）'!$O40,IF(FT$16&lt;='様式３（療養者名簿）（⑤の場合）'!$W40,1,0),0),0)</f>
        <v>0</v>
      </c>
      <c r="FU31" s="139">
        <f>IF(FU$16-'様式３（療養者名簿）（⑤の場合）'!$O40+1&lt;=15,IF(FU$16&gt;='様式３（療養者名簿）（⑤の場合）'!$O40,IF(FU$16&lt;='様式３（療養者名簿）（⑤の場合）'!$W40,1,0),0),0)</f>
        <v>0</v>
      </c>
      <c r="FV31" s="139">
        <f>IF(FV$16-'様式３（療養者名簿）（⑤の場合）'!$O40+1&lt;=15,IF(FV$16&gt;='様式３（療養者名簿）（⑤の場合）'!$O40,IF(FV$16&lt;='様式３（療養者名簿）（⑤の場合）'!$W40,1,0),0),0)</f>
        <v>0</v>
      </c>
      <c r="FW31" s="139">
        <f>IF(FW$16-'様式３（療養者名簿）（⑤の場合）'!$O40+1&lt;=15,IF(FW$16&gt;='様式３（療養者名簿）（⑤の場合）'!$O40,IF(FW$16&lt;='様式３（療養者名簿）（⑤の場合）'!$W40,1,0),0),0)</f>
        <v>0</v>
      </c>
      <c r="FX31" s="139">
        <f>IF(FX$16-'様式３（療養者名簿）（⑤の場合）'!$O40+1&lt;=15,IF(FX$16&gt;='様式３（療養者名簿）（⑤の場合）'!$O40,IF(FX$16&lt;='様式３（療養者名簿）（⑤の場合）'!$W40,1,0),0),0)</f>
        <v>0</v>
      </c>
      <c r="FY31" s="139">
        <f>IF(FY$16-'様式３（療養者名簿）（⑤の場合）'!$O40+1&lt;=15,IF(FY$16&gt;='様式３（療養者名簿）（⑤の場合）'!$O40,IF(FY$16&lt;='様式３（療養者名簿）（⑤の場合）'!$W40,1,0),0),0)</f>
        <v>0</v>
      </c>
      <c r="FZ31" s="139">
        <f>IF(FZ$16-'様式３（療養者名簿）（⑤の場合）'!$O40+1&lt;=15,IF(FZ$16&gt;='様式３（療養者名簿）（⑤の場合）'!$O40,IF(FZ$16&lt;='様式３（療養者名簿）（⑤の場合）'!$W40,1,0),0),0)</f>
        <v>0</v>
      </c>
      <c r="GA31" s="139">
        <f>IF(GA$16-'様式３（療養者名簿）（⑤の場合）'!$O40+1&lt;=15,IF(GA$16&gt;='様式３（療養者名簿）（⑤の場合）'!$O40,IF(GA$16&lt;='様式３（療養者名簿）（⑤の場合）'!$W40,1,0),0),0)</f>
        <v>0</v>
      </c>
      <c r="GB31" s="139">
        <f>IF(GB$16-'様式３（療養者名簿）（⑤の場合）'!$O40+1&lt;=15,IF(GB$16&gt;='様式３（療養者名簿）（⑤の場合）'!$O40,IF(GB$16&lt;='様式３（療養者名簿）（⑤の場合）'!$W40,1,0),0),0)</f>
        <v>0</v>
      </c>
      <c r="GC31" s="139">
        <f>IF(GC$16-'様式３（療養者名簿）（⑤の場合）'!$O40+1&lt;=15,IF(GC$16&gt;='様式３（療養者名簿）（⑤の場合）'!$O40,IF(GC$16&lt;='様式３（療養者名簿）（⑤の場合）'!$W40,1,0),0),0)</f>
        <v>0</v>
      </c>
      <c r="GD31" s="139">
        <f>IF(GD$16-'様式３（療養者名簿）（⑤の場合）'!$O40+1&lt;=15,IF(GD$16&gt;='様式３（療養者名簿）（⑤の場合）'!$O40,IF(GD$16&lt;='様式３（療養者名簿）（⑤の場合）'!$W40,1,0),0),0)</f>
        <v>0</v>
      </c>
      <c r="GE31" s="139">
        <f>IF(GE$16-'様式３（療養者名簿）（⑤の場合）'!$O40+1&lt;=15,IF(GE$16&gt;='様式３（療養者名簿）（⑤の場合）'!$O40,IF(GE$16&lt;='様式３（療養者名簿）（⑤の場合）'!$W40,1,0),0),0)</f>
        <v>0</v>
      </c>
      <c r="GF31" s="139">
        <f>IF(GF$16-'様式３（療養者名簿）（⑤の場合）'!$O40+1&lt;=15,IF(GF$16&gt;='様式３（療養者名簿）（⑤の場合）'!$O40,IF(GF$16&lt;='様式３（療養者名簿）（⑤の場合）'!$W40,1,0),0),0)</f>
        <v>0</v>
      </c>
      <c r="GG31" s="139">
        <f>IF(GG$16-'様式３（療養者名簿）（⑤の場合）'!$O40+1&lt;=15,IF(GG$16&gt;='様式３（療養者名簿）（⑤の場合）'!$O40,IF(GG$16&lt;='様式３（療養者名簿）（⑤の場合）'!$W40,1,0),0),0)</f>
        <v>0</v>
      </c>
      <c r="GH31" s="139">
        <f>IF(GH$16-'様式３（療養者名簿）（⑤の場合）'!$O40+1&lt;=15,IF(GH$16&gt;='様式３（療養者名簿）（⑤の場合）'!$O40,IF(GH$16&lt;='様式３（療養者名簿）（⑤の場合）'!$W40,1,0),0),0)</f>
        <v>0</v>
      </c>
      <c r="GI31" s="139">
        <f>IF(GI$16-'様式３（療養者名簿）（⑤の場合）'!$O40+1&lt;=15,IF(GI$16&gt;='様式３（療養者名簿）（⑤の場合）'!$O40,IF(GI$16&lt;='様式３（療養者名簿）（⑤の場合）'!$W40,1,0),0),0)</f>
        <v>0</v>
      </c>
      <c r="GJ31" s="139">
        <f>IF(GJ$16-'様式３（療養者名簿）（⑤の場合）'!$O40+1&lt;=15,IF(GJ$16&gt;='様式３（療養者名簿）（⑤の場合）'!$O40,IF(GJ$16&lt;='様式３（療養者名簿）（⑤の場合）'!$W40,1,0),0),0)</f>
        <v>0</v>
      </c>
      <c r="GK31" s="139">
        <f>IF(GK$16-'様式３（療養者名簿）（⑤の場合）'!$O40+1&lt;=15,IF(GK$16&gt;='様式３（療養者名簿）（⑤の場合）'!$O40,IF(GK$16&lt;='様式３（療養者名簿）（⑤の場合）'!$W40,1,0),0),0)</f>
        <v>0</v>
      </c>
      <c r="GL31" s="139">
        <f>IF(GL$16-'様式３（療養者名簿）（⑤の場合）'!$O40+1&lt;=15,IF(GL$16&gt;='様式３（療養者名簿）（⑤の場合）'!$O40,IF(GL$16&lt;='様式３（療養者名簿）（⑤の場合）'!$W40,1,0),0),0)</f>
        <v>0</v>
      </c>
      <c r="GM31" s="139">
        <f>IF(GM$16-'様式３（療養者名簿）（⑤の場合）'!$O40+1&lt;=15,IF(GM$16&gt;='様式３（療養者名簿）（⑤の場合）'!$O40,IF(GM$16&lt;='様式３（療養者名簿）（⑤の場合）'!$W40,1,0),0),0)</f>
        <v>0</v>
      </c>
      <c r="GN31" s="139">
        <f>IF(GN$16-'様式３（療養者名簿）（⑤の場合）'!$O40+1&lt;=15,IF(GN$16&gt;='様式３（療養者名簿）（⑤の場合）'!$O40,IF(GN$16&lt;='様式３（療養者名簿）（⑤の場合）'!$W40,1,0),0),0)</f>
        <v>0</v>
      </c>
      <c r="GO31" s="139">
        <f>IF(GO$16-'様式３（療養者名簿）（⑤の場合）'!$O40+1&lt;=15,IF(GO$16&gt;='様式３（療養者名簿）（⑤の場合）'!$O40,IF(GO$16&lt;='様式３（療養者名簿）（⑤の場合）'!$W40,1,0),0),0)</f>
        <v>0</v>
      </c>
      <c r="GP31" s="139">
        <f>IF(GP$16-'様式３（療養者名簿）（⑤の場合）'!$O40+1&lt;=15,IF(GP$16&gt;='様式３（療養者名簿）（⑤の場合）'!$O40,IF(GP$16&lt;='様式３（療養者名簿）（⑤の場合）'!$W40,1,0),0),0)</f>
        <v>0</v>
      </c>
      <c r="GQ31" s="139">
        <f>IF(GQ$16-'様式３（療養者名簿）（⑤の場合）'!$O40+1&lt;=15,IF(GQ$16&gt;='様式３（療養者名簿）（⑤の場合）'!$O40,IF(GQ$16&lt;='様式３（療養者名簿）（⑤の場合）'!$W40,1,0),0),0)</f>
        <v>0</v>
      </c>
      <c r="GR31" s="139">
        <f>IF(GR$16-'様式３（療養者名簿）（⑤の場合）'!$O40+1&lt;=15,IF(GR$16&gt;='様式３（療養者名簿）（⑤の場合）'!$O40,IF(GR$16&lt;='様式３（療養者名簿）（⑤の場合）'!$W40,1,0),0),0)</f>
        <v>0</v>
      </c>
      <c r="GS31" s="139">
        <f>IF(GS$16-'様式３（療養者名簿）（⑤の場合）'!$O40+1&lt;=15,IF(GS$16&gt;='様式３（療養者名簿）（⑤の場合）'!$O40,IF(GS$16&lt;='様式３（療養者名簿）（⑤の場合）'!$W40,1,0),0),0)</f>
        <v>0</v>
      </c>
      <c r="GT31" s="139">
        <f>IF(GT$16-'様式３（療養者名簿）（⑤の場合）'!$O40+1&lt;=15,IF(GT$16&gt;='様式３（療養者名簿）（⑤の場合）'!$O40,IF(GT$16&lt;='様式３（療養者名簿）（⑤の場合）'!$W40,1,0),0),0)</f>
        <v>0</v>
      </c>
      <c r="GU31" s="139">
        <f>IF(GU$16-'様式３（療養者名簿）（⑤の場合）'!$O40+1&lt;=15,IF(GU$16&gt;='様式３（療養者名簿）（⑤の場合）'!$O40,IF(GU$16&lt;='様式３（療養者名簿）（⑤の場合）'!$W40,1,0),0),0)</f>
        <v>0</v>
      </c>
      <c r="GV31" s="139">
        <f>IF(GV$16-'様式３（療養者名簿）（⑤の場合）'!$O40+1&lt;=15,IF(GV$16&gt;='様式３（療養者名簿）（⑤の場合）'!$O40,IF(GV$16&lt;='様式３（療養者名簿）（⑤の場合）'!$W40,1,0),0),0)</f>
        <v>0</v>
      </c>
      <c r="GW31" s="139">
        <f>IF(GW$16-'様式３（療養者名簿）（⑤の場合）'!$O40+1&lt;=15,IF(GW$16&gt;='様式３（療養者名簿）（⑤の場合）'!$O40,IF(GW$16&lt;='様式３（療養者名簿）（⑤の場合）'!$W40,1,0),0),0)</f>
        <v>0</v>
      </c>
      <c r="GX31" s="139">
        <f>IF(GX$16-'様式３（療養者名簿）（⑤の場合）'!$O40+1&lt;=15,IF(GX$16&gt;='様式３（療養者名簿）（⑤の場合）'!$O40,IF(GX$16&lt;='様式３（療養者名簿）（⑤の場合）'!$W40,1,0),0),0)</f>
        <v>0</v>
      </c>
      <c r="GY31" s="139">
        <f>IF(GY$16-'様式３（療養者名簿）（⑤の場合）'!$O40+1&lt;=15,IF(GY$16&gt;='様式３（療養者名簿）（⑤の場合）'!$O40,IF(GY$16&lt;='様式３（療養者名簿）（⑤の場合）'!$W40,1,0),0),0)</f>
        <v>0</v>
      </c>
      <c r="GZ31" s="139">
        <f>IF(GZ$16-'様式３（療養者名簿）（⑤の場合）'!$O40+1&lt;=15,IF(GZ$16&gt;='様式３（療養者名簿）（⑤の場合）'!$O40,IF(GZ$16&lt;='様式３（療養者名簿）（⑤の場合）'!$W40,1,0),0),0)</f>
        <v>0</v>
      </c>
      <c r="HA31" s="139">
        <f>IF(HA$16-'様式３（療養者名簿）（⑤の場合）'!$O40+1&lt;=15,IF(HA$16&gt;='様式３（療養者名簿）（⑤の場合）'!$O40,IF(HA$16&lt;='様式３（療養者名簿）（⑤の場合）'!$W40,1,0),0),0)</f>
        <v>0</v>
      </c>
      <c r="HB31" s="139">
        <f>IF(HB$16-'様式３（療養者名簿）（⑤の場合）'!$O40+1&lt;=15,IF(HB$16&gt;='様式３（療養者名簿）（⑤の場合）'!$O40,IF(HB$16&lt;='様式３（療養者名簿）（⑤の場合）'!$W40,1,0),0),0)</f>
        <v>0</v>
      </c>
      <c r="HC31" s="139">
        <f>IF(HC$16-'様式３（療養者名簿）（⑤の場合）'!$O40+1&lt;=15,IF(HC$16&gt;='様式３（療養者名簿）（⑤の場合）'!$O40,IF(HC$16&lt;='様式３（療養者名簿）（⑤の場合）'!$W40,1,0),0),0)</f>
        <v>0</v>
      </c>
      <c r="HD31" s="139">
        <f>IF(HD$16-'様式３（療養者名簿）（⑤の場合）'!$O40+1&lt;=15,IF(HD$16&gt;='様式３（療養者名簿）（⑤の場合）'!$O40,IF(HD$16&lt;='様式３（療養者名簿）（⑤の場合）'!$W40,1,0),0),0)</f>
        <v>0</v>
      </c>
      <c r="HE31" s="139">
        <f>IF(HE$16-'様式３（療養者名簿）（⑤の場合）'!$O40+1&lt;=15,IF(HE$16&gt;='様式３（療養者名簿）（⑤の場合）'!$O40,IF(HE$16&lt;='様式３（療養者名簿）（⑤の場合）'!$W40,1,0),0),0)</f>
        <v>0</v>
      </c>
      <c r="HF31" s="139">
        <f>IF(HF$16-'様式３（療養者名簿）（⑤の場合）'!$O40+1&lt;=15,IF(HF$16&gt;='様式３（療養者名簿）（⑤の場合）'!$O40,IF(HF$16&lt;='様式３（療養者名簿）（⑤の場合）'!$W40,1,0),0),0)</f>
        <v>0</v>
      </c>
      <c r="HG31" s="139">
        <f>IF(HG$16-'様式３（療養者名簿）（⑤の場合）'!$O40+1&lt;=15,IF(HG$16&gt;='様式３（療養者名簿）（⑤の場合）'!$O40,IF(HG$16&lt;='様式３（療養者名簿）（⑤の場合）'!$W40,1,0),0),0)</f>
        <v>0</v>
      </c>
      <c r="HH31" s="139">
        <f>IF(HH$16-'様式３（療養者名簿）（⑤の場合）'!$O40+1&lt;=15,IF(HH$16&gt;='様式３（療養者名簿）（⑤の場合）'!$O40,IF(HH$16&lt;='様式３（療養者名簿）（⑤の場合）'!$W40,1,0),0),0)</f>
        <v>0</v>
      </c>
      <c r="HI31" s="139">
        <f>IF(HI$16-'様式３（療養者名簿）（⑤の場合）'!$O40+1&lt;=15,IF(HI$16&gt;='様式３（療養者名簿）（⑤の場合）'!$O40,IF(HI$16&lt;='様式３（療養者名簿）（⑤の場合）'!$W40,1,0),0),0)</f>
        <v>0</v>
      </c>
      <c r="HJ31" s="139">
        <f>IF(HJ$16-'様式３（療養者名簿）（⑤の場合）'!$O40+1&lt;=15,IF(HJ$16&gt;='様式３（療養者名簿）（⑤の場合）'!$O40,IF(HJ$16&lt;='様式３（療養者名簿）（⑤の場合）'!$W40,1,0),0),0)</f>
        <v>0</v>
      </c>
      <c r="HK31" s="139">
        <f>IF(HK$16-'様式３（療養者名簿）（⑤の場合）'!$O40+1&lt;=15,IF(HK$16&gt;='様式３（療養者名簿）（⑤の場合）'!$O40,IF(HK$16&lt;='様式３（療養者名簿）（⑤の場合）'!$W40,1,0),0),0)</f>
        <v>0</v>
      </c>
      <c r="HL31" s="139">
        <f>IF(HL$16-'様式３（療養者名簿）（⑤の場合）'!$O40+1&lt;=15,IF(HL$16&gt;='様式３（療養者名簿）（⑤の場合）'!$O40,IF(HL$16&lt;='様式３（療養者名簿）（⑤の場合）'!$W40,1,0),0),0)</f>
        <v>0</v>
      </c>
      <c r="HM31" s="139">
        <f>IF(HM$16-'様式３（療養者名簿）（⑤の場合）'!$O40+1&lt;=15,IF(HM$16&gt;='様式３（療養者名簿）（⑤の場合）'!$O40,IF(HM$16&lt;='様式３（療養者名簿）（⑤の場合）'!$W40,1,0),0),0)</f>
        <v>0</v>
      </c>
      <c r="HN31" s="139">
        <f>IF(HN$16-'様式３（療養者名簿）（⑤の場合）'!$O40+1&lt;=15,IF(HN$16&gt;='様式３（療養者名簿）（⑤の場合）'!$O40,IF(HN$16&lt;='様式３（療養者名簿）（⑤の場合）'!$W40,1,0),0),0)</f>
        <v>0</v>
      </c>
      <c r="HO31" s="139">
        <f>IF(HO$16-'様式３（療養者名簿）（⑤の場合）'!$O40+1&lt;=15,IF(HO$16&gt;='様式３（療養者名簿）（⑤の場合）'!$O40,IF(HO$16&lt;='様式３（療養者名簿）（⑤の場合）'!$W40,1,0),0),0)</f>
        <v>0</v>
      </c>
      <c r="HP31" s="139">
        <f>IF(HP$16-'様式３（療養者名簿）（⑤の場合）'!$O40+1&lt;=15,IF(HP$16&gt;='様式３（療養者名簿）（⑤の場合）'!$O40,IF(HP$16&lt;='様式３（療養者名簿）（⑤の場合）'!$W40,1,0),0),0)</f>
        <v>0</v>
      </c>
      <c r="HQ31" s="139">
        <f>IF(HQ$16-'様式３（療養者名簿）（⑤の場合）'!$O40+1&lt;=15,IF(HQ$16&gt;='様式３（療養者名簿）（⑤の場合）'!$O40,IF(HQ$16&lt;='様式３（療養者名簿）（⑤の場合）'!$W40,1,0),0),0)</f>
        <v>0</v>
      </c>
      <c r="HR31" s="139">
        <f>IF(HR$16-'様式３（療養者名簿）（⑤の場合）'!$O40+1&lt;=15,IF(HR$16&gt;='様式３（療養者名簿）（⑤の場合）'!$O40,IF(HR$16&lt;='様式３（療養者名簿）（⑤の場合）'!$W40,1,0),0),0)</f>
        <v>0</v>
      </c>
      <c r="HS31" s="139">
        <f>IF(HS$16-'様式３（療養者名簿）（⑤の場合）'!$O40+1&lt;=15,IF(HS$16&gt;='様式３（療養者名簿）（⑤の場合）'!$O40,IF(HS$16&lt;='様式３（療養者名簿）（⑤の場合）'!$W40,1,0),0),0)</f>
        <v>0</v>
      </c>
      <c r="HT31" s="139">
        <f>IF(HT$16-'様式３（療養者名簿）（⑤の場合）'!$O40+1&lt;=15,IF(HT$16&gt;='様式３（療養者名簿）（⑤の場合）'!$O40,IF(HT$16&lt;='様式３（療養者名簿）（⑤の場合）'!$W40,1,0),0),0)</f>
        <v>0</v>
      </c>
      <c r="HU31" s="139">
        <f>IF(HU$16-'様式３（療養者名簿）（⑤の場合）'!$O40+1&lt;=15,IF(HU$16&gt;='様式３（療養者名簿）（⑤の場合）'!$O40,IF(HU$16&lt;='様式３（療養者名簿）（⑤の場合）'!$W40,1,0),0),0)</f>
        <v>0</v>
      </c>
      <c r="HV31" s="139">
        <f>IF(HV$16-'様式３（療養者名簿）（⑤の場合）'!$O40+1&lt;=15,IF(HV$16&gt;='様式３（療養者名簿）（⑤の場合）'!$O40,IF(HV$16&lt;='様式３（療養者名簿）（⑤の場合）'!$W40,1,0),0),0)</f>
        <v>0</v>
      </c>
      <c r="HW31" s="139">
        <f>IF(HW$16-'様式３（療養者名簿）（⑤の場合）'!$O40+1&lt;=15,IF(HW$16&gt;='様式３（療養者名簿）（⑤の場合）'!$O40,IF(HW$16&lt;='様式３（療養者名簿）（⑤の場合）'!$W40,1,0),0),0)</f>
        <v>0</v>
      </c>
      <c r="HX31" s="139">
        <f>IF(HX$16-'様式３（療養者名簿）（⑤の場合）'!$O40+1&lt;=15,IF(HX$16&gt;='様式３（療養者名簿）（⑤の場合）'!$O40,IF(HX$16&lt;='様式３（療養者名簿）（⑤の場合）'!$W40,1,0),0),0)</f>
        <v>0</v>
      </c>
      <c r="HY31" s="139">
        <f>IF(HY$16-'様式３（療養者名簿）（⑤の場合）'!$O40+1&lt;=15,IF(HY$16&gt;='様式３（療養者名簿）（⑤の場合）'!$O40,IF(HY$16&lt;='様式３（療養者名簿）（⑤の場合）'!$W40,1,0),0),0)</f>
        <v>0</v>
      </c>
      <c r="HZ31" s="139">
        <f>IF(HZ$16-'様式３（療養者名簿）（⑤の場合）'!$O40+1&lt;=15,IF(HZ$16&gt;='様式３（療養者名簿）（⑤の場合）'!$O40,IF(HZ$16&lt;='様式３（療養者名簿）（⑤の場合）'!$W40,1,0),0),0)</f>
        <v>0</v>
      </c>
      <c r="IA31" s="139">
        <f>IF(IA$16-'様式３（療養者名簿）（⑤の場合）'!$O40+1&lt;=15,IF(IA$16&gt;='様式３（療養者名簿）（⑤の場合）'!$O40,IF(IA$16&lt;='様式３（療養者名簿）（⑤の場合）'!$W40,1,0),0),0)</f>
        <v>0</v>
      </c>
      <c r="IB31" s="139">
        <f>IF(IB$16-'様式３（療養者名簿）（⑤の場合）'!$O40+1&lt;=15,IF(IB$16&gt;='様式３（療養者名簿）（⑤の場合）'!$O40,IF(IB$16&lt;='様式３（療養者名簿）（⑤の場合）'!$W40,1,0),0),0)</f>
        <v>0</v>
      </c>
      <c r="IC31" s="139">
        <f>IF(IC$16-'様式３（療養者名簿）（⑤の場合）'!$O40+1&lt;=15,IF(IC$16&gt;='様式３（療養者名簿）（⑤の場合）'!$O40,IF(IC$16&lt;='様式３（療養者名簿）（⑤の場合）'!$W40,1,0),0),0)</f>
        <v>0</v>
      </c>
      <c r="ID31" s="139">
        <f>IF(ID$16-'様式３（療養者名簿）（⑤の場合）'!$O40+1&lt;=15,IF(ID$16&gt;='様式３（療養者名簿）（⑤の場合）'!$O40,IF(ID$16&lt;='様式３（療養者名簿）（⑤の場合）'!$W40,1,0),0),0)</f>
        <v>0</v>
      </c>
      <c r="IE31" s="139">
        <f>IF(IE$16-'様式３（療養者名簿）（⑤の場合）'!$O40+1&lt;=15,IF(IE$16&gt;='様式３（療養者名簿）（⑤の場合）'!$O40,IF(IE$16&lt;='様式３（療養者名簿）（⑤の場合）'!$W40,1,0),0),0)</f>
        <v>0</v>
      </c>
      <c r="IF31" s="139">
        <f>IF(IF$16-'様式３（療養者名簿）（⑤の場合）'!$O40+1&lt;=15,IF(IF$16&gt;='様式３（療養者名簿）（⑤の場合）'!$O40,IF(IF$16&lt;='様式３（療養者名簿）（⑤の場合）'!$W40,1,0),0),0)</f>
        <v>0</v>
      </c>
      <c r="IG31" s="139">
        <f>IF(IG$16-'様式３（療養者名簿）（⑤の場合）'!$O40+1&lt;=15,IF(IG$16&gt;='様式３（療養者名簿）（⑤の場合）'!$O40,IF(IG$16&lt;='様式３（療養者名簿）（⑤の場合）'!$W40,1,0),0),0)</f>
        <v>0</v>
      </c>
      <c r="IH31" s="139">
        <f>IF(IH$16-'様式３（療養者名簿）（⑤の場合）'!$O40+1&lt;=15,IF(IH$16&gt;='様式３（療養者名簿）（⑤の場合）'!$O40,IF(IH$16&lt;='様式３（療養者名簿）（⑤の場合）'!$W40,1,0),0),0)</f>
        <v>0</v>
      </c>
      <c r="II31" s="139">
        <f>IF(II$16-'様式３（療養者名簿）（⑤の場合）'!$O40+1&lt;=15,IF(II$16&gt;='様式３（療養者名簿）（⑤の場合）'!$O40,IF(II$16&lt;='様式３（療養者名簿）（⑤の場合）'!$W40,1,0),0),0)</f>
        <v>0</v>
      </c>
      <c r="IJ31" s="139">
        <f>IF(IJ$16-'様式３（療養者名簿）（⑤の場合）'!$O40+1&lt;=15,IF(IJ$16&gt;='様式３（療養者名簿）（⑤の場合）'!$O40,IF(IJ$16&lt;='様式３（療養者名簿）（⑤の場合）'!$W40,1,0),0),0)</f>
        <v>0</v>
      </c>
      <c r="IK31" s="139">
        <f>IF(IK$16-'様式３（療養者名簿）（⑤の場合）'!$O40+1&lt;=15,IF(IK$16&gt;='様式３（療養者名簿）（⑤の場合）'!$O40,IF(IK$16&lt;='様式３（療養者名簿）（⑤の場合）'!$W40,1,0),0),0)</f>
        <v>0</v>
      </c>
      <c r="IL31" s="139">
        <f>IF(IL$16-'様式３（療養者名簿）（⑤の場合）'!$O40+1&lt;=15,IF(IL$16&gt;='様式３（療養者名簿）（⑤の場合）'!$O40,IF(IL$16&lt;='様式３（療養者名簿）（⑤の場合）'!$W40,1,0),0),0)</f>
        <v>0</v>
      </c>
      <c r="IM31" s="139">
        <f>IF(IM$16-'様式３（療養者名簿）（⑤の場合）'!$O40+1&lt;=15,IF(IM$16&gt;='様式３（療養者名簿）（⑤の場合）'!$O40,IF(IM$16&lt;='様式３（療養者名簿）（⑤の場合）'!$W40,1,0),0),0)</f>
        <v>0</v>
      </c>
      <c r="IN31" s="139">
        <f>IF(IN$16-'様式３（療養者名簿）（⑤の場合）'!$O40+1&lt;=15,IF(IN$16&gt;='様式３（療養者名簿）（⑤の場合）'!$O40,IF(IN$16&lt;='様式３（療養者名簿）（⑤の場合）'!$W40,1,0),0),0)</f>
        <v>0</v>
      </c>
      <c r="IO31" s="139">
        <f>IF(IO$16-'様式３（療養者名簿）（⑤の場合）'!$O40+1&lt;=15,IF(IO$16&gt;='様式３（療養者名簿）（⑤の場合）'!$O40,IF(IO$16&lt;='様式３（療養者名簿）（⑤の場合）'!$W40,1,0),0),0)</f>
        <v>0</v>
      </c>
      <c r="IP31" s="139">
        <f>IF(IP$16-'様式３（療養者名簿）（⑤の場合）'!$O40+1&lt;=15,IF(IP$16&gt;='様式３（療養者名簿）（⑤の場合）'!$O40,IF(IP$16&lt;='様式３（療養者名簿）（⑤の場合）'!$W40,1,0),0),0)</f>
        <v>0</v>
      </c>
      <c r="IQ31" s="139">
        <f>IF(IQ$16-'様式３（療養者名簿）（⑤の場合）'!$O40+1&lt;=15,IF(IQ$16&gt;='様式３（療養者名簿）（⑤の場合）'!$O40,IF(IQ$16&lt;='様式３（療養者名簿）（⑤の場合）'!$W40,1,0),0),0)</f>
        <v>0</v>
      </c>
      <c r="IR31" s="139">
        <f>IF(IR$16-'様式３（療養者名簿）（⑤の場合）'!$O40+1&lt;=15,IF(IR$16&gt;='様式３（療養者名簿）（⑤の場合）'!$O40,IF(IR$16&lt;='様式３（療養者名簿）（⑤の場合）'!$W40,1,0),0),0)</f>
        <v>0</v>
      </c>
      <c r="IS31" s="139">
        <f>IF(IS$16-'様式３（療養者名簿）（⑤の場合）'!$O40+1&lt;=15,IF(IS$16&gt;='様式３（療養者名簿）（⑤の場合）'!$O40,IF(IS$16&lt;='様式３（療養者名簿）（⑤の場合）'!$W40,1,0),0),0)</f>
        <v>0</v>
      </c>
      <c r="IT31" s="139">
        <f>IF(IT$16-'様式３（療養者名簿）（⑤の場合）'!$O40+1&lt;=15,IF(IT$16&gt;='様式３（療養者名簿）（⑤の場合）'!$O40,IF(IT$16&lt;='様式３（療養者名簿）（⑤の場合）'!$W40,1,0),0),0)</f>
        <v>0</v>
      </c>
      <c r="IU31" s="139">
        <f>IF(IU$16-'様式３（療養者名簿）（⑤の場合）'!$O40+1&lt;=15,IF(IU$16&gt;='様式３（療養者名簿）（⑤の場合）'!$O40,IF(IU$16&lt;='様式３（療養者名簿）（⑤の場合）'!$W40,1,0),0),0)</f>
        <v>0</v>
      </c>
      <c r="IV31" s="139">
        <f>IF(IV$16-'様式３（療養者名簿）（⑤の場合）'!$O40+1&lt;=15,IF(IV$16&gt;='様式３（療養者名簿）（⑤の場合）'!$O40,IF(IV$16&lt;='様式３（療養者名簿）（⑤の場合）'!$W40,1,0),0),0)</f>
        <v>0</v>
      </c>
      <c r="IW31" s="139">
        <f>IF(IW$16-'様式３（療養者名簿）（⑤の場合）'!$O40+1&lt;=15,IF(IW$16&gt;='様式３（療養者名簿）（⑤の場合）'!$O40,IF(IW$16&lt;='様式３（療養者名簿）（⑤の場合）'!$W40,1,0),0),0)</f>
        <v>0</v>
      </c>
      <c r="IX31" s="139">
        <f>IF(IX$16-'様式３（療養者名簿）（⑤の場合）'!$O40+1&lt;=15,IF(IX$16&gt;='様式３（療養者名簿）（⑤の場合）'!$O40,IF(IX$16&lt;='様式３（療養者名簿）（⑤の場合）'!$W40,1,0),0),0)</f>
        <v>0</v>
      </c>
      <c r="IY31" s="139">
        <f>IF(IY$16-'様式３（療養者名簿）（⑤の場合）'!$O40+1&lt;=15,IF(IY$16&gt;='様式３（療養者名簿）（⑤の場合）'!$O40,IF(IY$16&lt;='様式３（療養者名簿）（⑤の場合）'!$W40,1,0),0),0)</f>
        <v>0</v>
      </c>
      <c r="IZ31" s="139">
        <f>IF(IZ$16-'様式３（療養者名簿）（⑤の場合）'!$O40+1&lt;=15,IF(IZ$16&gt;='様式３（療養者名簿）（⑤の場合）'!$O40,IF(IZ$16&lt;='様式３（療養者名簿）（⑤の場合）'!$W40,1,0),0),0)</f>
        <v>0</v>
      </c>
      <c r="JA31" s="139">
        <f>IF(JA$16-'様式３（療養者名簿）（⑤の場合）'!$O40+1&lt;=15,IF(JA$16&gt;='様式３（療養者名簿）（⑤の場合）'!$O40,IF(JA$16&lt;='様式３（療養者名簿）（⑤の場合）'!$W40,1,0),0),0)</f>
        <v>0</v>
      </c>
      <c r="JB31" s="139">
        <f>IF(JB$16-'様式３（療養者名簿）（⑤の場合）'!$O40+1&lt;=15,IF(JB$16&gt;='様式３（療養者名簿）（⑤の場合）'!$O40,IF(JB$16&lt;='様式３（療養者名簿）（⑤の場合）'!$W40,1,0),0),0)</f>
        <v>0</v>
      </c>
      <c r="JC31" s="139">
        <f>IF(JC$16-'様式３（療養者名簿）（⑤の場合）'!$O40+1&lt;=15,IF(JC$16&gt;='様式３（療養者名簿）（⑤の場合）'!$O40,IF(JC$16&lt;='様式３（療養者名簿）（⑤の場合）'!$W40,1,0),0),0)</f>
        <v>0</v>
      </c>
      <c r="JD31" s="139">
        <f>IF(JD$16-'様式３（療養者名簿）（⑤の場合）'!$O40+1&lt;=15,IF(JD$16&gt;='様式３（療養者名簿）（⑤の場合）'!$O40,IF(JD$16&lt;='様式３（療養者名簿）（⑤の場合）'!$W40,1,0),0),0)</f>
        <v>0</v>
      </c>
      <c r="JE31" s="139">
        <f>IF(JE$16-'様式３（療養者名簿）（⑤の場合）'!$O40+1&lt;=15,IF(JE$16&gt;='様式３（療養者名簿）（⑤の場合）'!$O40,IF(JE$16&lt;='様式３（療養者名簿）（⑤の場合）'!$W40,1,0),0),0)</f>
        <v>0</v>
      </c>
      <c r="JF31" s="139">
        <f>IF(JF$16-'様式３（療養者名簿）（⑤の場合）'!$O40+1&lt;=15,IF(JF$16&gt;='様式３（療養者名簿）（⑤の場合）'!$O40,IF(JF$16&lt;='様式３（療養者名簿）（⑤の場合）'!$W40,1,0),0),0)</f>
        <v>0</v>
      </c>
      <c r="JG31" s="139">
        <f>IF(JG$16-'様式３（療養者名簿）（⑤の場合）'!$O40+1&lt;=15,IF(JG$16&gt;='様式３（療養者名簿）（⑤の場合）'!$O40,IF(JG$16&lt;='様式３（療養者名簿）（⑤の場合）'!$W40,1,0),0),0)</f>
        <v>0</v>
      </c>
      <c r="JH31" s="139">
        <f>IF(JH$16-'様式３（療養者名簿）（⑤の場合）'!$O40+1&lt;=15,IF(JH$16&gt;='様式３（療養者名簿）（⑤の場合）'!$O40,IF(JH$16&lt;='様式３（療養者名簿）（⑤の場合）'!$W40,1,0),0),0)</f>
        <v>0</v>
      </c>
      <c r="JI31" s="139">
        <f>IF(JI$16-'様式３（療養者名簿）（⑤の場合）'!$O40+1&lt;=15,IF(JI$16&gt;='様式３（療養者名簿）（⑤の場合）'!$O40,IF(JI$16&lt;='様式３（療養者名簿）（⑤の場合）'!$W40,1,0),0),0)</f>
        <v>0</v>
      </c>
      <c r="JJ31" s="139">
        <f>IF(JJ$16-'様式３（療養者名簿）（⑤の場合）'!$O40+1&lt;=15,IF(JJ$16&gt;='様式３（療養者名簿）（⑤の場合）'!$O40,IF(JJ$16&lt;='様式３（療養者名簿）（⑤の場合）'!$W40,1,0),0),0)</f>
        <v>0</v>
      </c>
      <c r="JK31" s="139">
        <f>IF(JK$16-'様式３（療養者名簿）（⑤の場合）'!$O40+1&lt;=15,IF(JK$16&gt;='様式３（療養者名簿）（⑤の場合）'!$O40,IF(JK$16&lt;='様式３（療養者名簿）（⑤の場合）'!$W40,1,0),0),0)</f>
        <v>0</v>
      </c>
      <c r="JL31" s="139">
        <f>IF(JL$16-'様式３（療養者名簿）（⑤の場合）'!$O40+1&lt;=15,IF(JL$16&gt;='様式３（療養者名簿）（⑤の場合）'!$O40,IF(JL$16&lt;='様式３（療養者名簿）（⑤の場合）'!$W40,1,0),0),0)</f>
        <v>0</v>
      </c>
      <c r="JM31" s="139">
        <f>IF(JM$16-'様式３（療養者名簿）（⑤の場合）'!$O40+1&lt;=15,IF(JM$16&gt;='様式３（療養者名簿）（⑤の場合）'!$O40,IF(JM$16&lt;='様式３（療養者名簿）（⑤の場合）'!$W40,1,0),0),0)</f>
        <v>0</v>
      </c>
      <c r="JN31" s="139">
        <f>IF(JN$16-'様式３（療養者名簿）（⑤の場合）'!$O40+1&lt;=15,IF(JN$16&gt;='様式３（療養者名簿）（⑤の場合）'!$O40,IF(JN$16&lt;='様式３（療養者名簿）（⑤の場合）'!$W40,1,0),0),0)</f>
        <v>0</v>
      </c>
      <c r="JO31" s="139">
        <f>IF(JO$16-'様式３（療養者名簿）（⑤の場合）'!$O40+1&lt;=15,IF(JO$16&gt;='様式３（療養者名簿）（⑤の場合）'!$O40,IF(JO$16&lt;='様式３（療養者名簿）（⑤の場合）'!$W40,1,0),0),0)</f>
        <v>0</v>
      </c>
      <c r="JP31" s="139">
        <f>IF(JP$16-'様式３（療養者名簿）（⑤の場合）'!$O40+1&lt;=15,IF(JP$16&gt;='様式３（療養者名簿）（⑤の場合）'!$O40,IF(JP$16&lt;='様式３（療養者名簿）（⑤の場合）'!$W40,1,0),0),0)</f>
        <v>0</v>
      </c>
      <c r="JQ31" s="139">
        <f>IF(JQ$16-'様式３（療養者名簿）（⑤の場合）'!$O40+1&lt;=15,IF(JQ$16&gt;='様式３（療養者名簿）（⑤の場合）'!$O40,IF(JQ$16&lt;='様式３（療養者名簿）（⑤の場合）'!$W40,1,0),0),0)</f>
        <v>0</v>
      </c>
      <c r="JR31" s="139">
        <f>IF(JR$16-'様式３（療養者名簿）（⑤の場合）'!$O40+1&lt;=15,IF(JR$16&gt;='様式３（療養者名簿）（⑤の場合）'!$O40,IF(JR$16&lt;='様式３（療養者名簿）（⑤の場合）'!$W40,1,0),0),0)</f>
        <v>0</v>
      </c>
      <c r="JS31" s="139">
        <f>IF(JS$16-'様式３（療養者名簿）（⑤の場合）'!$O40+1&lt;=15,IF(JS$16&gt;='様式３（療養者名簿）（⑤の場合）'!$O40,IF(JS$16&lt;='様式３（療養者名簿）（⑤の場合）'!$W40,1,0),0),0)</f>
        <v>0</v>
      </c>
      <c r="JT31" s="139">
        <f>IF(JT$16-'様式３（療養者名簿）（⑤の場合）'!$O40+1&lt;=15,IF(JT$16&gt;='様式３（療養者名簿）（⑤の場合）'!$O40,IF(JT$16&lt;='様式３（療養者名簿）（⑤の場合）'!$W40,1,0),0),0)</f>
        <v>0</v>
      </c>
      <c r="JU31" s="139">
        <f>IF(JU$16-'様式３（療養者名簿）（⑤の場合）'!$O40+1&lt;=15,IF(JU$16&gt;='様式３（療養者名簿）（⑤の場合）'!$O40,IF(JU$16&lt;='様式３（療養者名簿）（⑤の場合）'!$W40,1,0),0),0)</f>
        <v>0</v>
      </c>
      <c r="JV31" s="139">
        <f>IF(JV$16-'様式３（療養者名簿）（⑤の場合）'!$O40+1&lt;=15,IF(JV$16&gt;='様式３（療養者名簿）（⑤の場合）'!$O40,IF(JV$16&lt;='様式３（療養者名簿）（⑤の場合）'!$W40,1,0),0),0)</f>
        <v>0</v>
      </c>
      <c r="JW31" s="139">
        <f>IF(JW$16-'様式３（療養者名簿）（⑤の場合）'!$O40+1&lt;=15,IF(JW$16&gt;='様式３（療養者名簿）（⑤の場合）'!$O40,IF(JW$16&lt;='様式３（療養者名簿）（⑤の場合）'!$W40,1,0),0),0)</f>
        <v>0</v>
      </c>
      <c r="JX31" s="139">
        <f>IF(JX$16-'様式３（療養者名簿）（⑤の場合）'!$O40+1&lt;=15,IF(JX$16&gt;='様式３（療養者名簿）（⑤の場合）'!$O40,IF(JX$16&lt;='様式３（療養者名簿）（⑤の場合）'!$W40,1,0),0),0)</f>
        <v>0</v>
      </c>
      <c r="JY31" s="139">
        <f>IF(JY$16-'様式３（療養者名簿）（⑤の場合）'!$O40+1&lt;=15,IF(JY$16&gt;='様式３（療養者名簿）（⑤の場合）'!$O40,IF(JY$16&lt;='様式３（療養者名簿）（⑤の場合）'!$W40,1,0),0),0)</f>
        <v>0</v>
      </c>
      <c r="JZ31" s="139">
        <f>IF(JZ$16-'様式３（療養者名簿）（⑤の場合）'!$O40+1&lt;=15,IF(JZ$16&gt;='様式３（療養者名簿）（⑤の場合）'!$O40,IF(JZ$16&lt;='様式３（療養者名簿）（⑤の場合）'!$W40,1,0),0),0)</f>
        <v>0</v>
      </c>
      <c r="KA31" s="139">
        <f>IF(KA$16-'様式３（療養者名簿）（⑤の場合）'!$O40+1&lt;=15,IF(KA$16&gt;='様式３（療養者名簿）（⑤の場合）'!$O40,IF(KA$16&lt;='様式３（療養者名簿）（⑤の場合）'!$W40,1,0),0),0)</f>
        <v>0</v>
      </c>
      <c r="KB31" s="139">
        <f>IF(KB$16-'様式３（療養者名簿）（⑤の場合）'!$O40+1&lt;=15,IF(KB$16&gt;='様式３（療養者名簿）（⑤の場合）'!$O40,IF(KB$16&lt;='様式３（療養者名簿）（⑤の場合）'!$W40,1,0),0),0)</f>
        <v>0</v>
      </c>
      <c r="KC31" s="139">
        <f>IF(KC$16-'様式３（療養者名簿）（⑤の場合）'!$O40+1&lt;=15,IF(KC$16&gt;='様式３（療養者名簿）（⑤の場合）'!$O40,IF(KC$16&lt;='様式３（療養者名簿）（⑤の場合）'!$W40,1,0),0),0)</f>
        <v>0</v>
      </c>
      <c r="KD31" s="139">
        <f>IF(KD$16-'様式３（療養者名簿）（⑤の場合）'!$O40+1&lt;=15,IF(KD$16&gt;='様式３（療養者名簿）（⑤の場合）'!$O40,IF(KD$16&lt;='様式３（療養者名簿）（⑤の場合）'!$W40,1,0),0),0)</f>
        <v>0</v>
      </c>
      <c r="KE31" s="139">
        <f>IF(KE$16-'様式３（療養者名簿）（⑤の場合）'!$O40+1&lt;=15,IF(KE$16&gt;='様式３（療養者名簿）（⑤の場合）'!$O40,IF(KE$16&lt;='様式３（療養者名簿）（⑤の場合）'!$W40,1,0),0),0)</f>
        <v>0</v>
      </c>
      <c r="KF31" s="139">
        <f>IF(KF$16-'様式３（療養者名簿）（⑤の場合）'!$O40+1&lt;=15,IF(KF$16&gt;='様式３（療養者名簿）（⑤の場合）'!$O40,IF(KF$16&lt;='様式３（療養者名簿）（⑤の場合）'!$W40,1,0),0),0)</f>
        <v>0</v>
      </c>
      <c r="KG31" s="139">
        <f>IF(KG$16-'様式３（療養者名簿）（⑤の場合）'!$O40+1&lt;=15,IF(KG$16&gt;='様式３（療養者名簿）（⑤の場合）'!$O40,IF(KG$16&lt;='様式３（療養者名簿）（⑤の場合）'!$W40,1,0),0),0)</f>
        <v>0</v>
      </c>
      <c r="KH31" s="139">
        <f>IF(KH$16-'様式３（療養者名簿）（⑤の場合）'!$O40+1&lt;=15,IF(KH$16&gt;='様式３（療養者名簿）（⑤の場合）'!$O40,IF(KH$16&lt;='様式３（療養者名簿）（⑤の場合）'!$W40,1,0),0),0)</f>
        <v>0</v>
      </c>
      <c r="KI31" s="139">
        <f>IF(KI$16-'様式３（療養者名簿）（⑤の場合）'!$O40+1&lt;=15,IF(KI$16&gt;='様式３（療養者名簿）（⑤の場合）'!$O40,IF(KI$16&lt;='様式３（療養者名簿）（⑤の場合）'!$W40,1,0),0),0)</f>
        <v>0</v>
      </c>
      <c r="KJ31" s="139">
        <f>IF(KJ$16-'様式３（療養者名簿）（⑤の場合）'!$O40+1&lt;=15,IF(KJ$16&gt;='様式３（療養者名簿）（⑤の場合）'!$O40,IF(KJ$16&lt;='様式３（療養者名簿）（⑤の場合）'!$W40,1,0),0),0)</f>
        <v>0</v>
      </c>
      <c r="KK31" s="139">
        <f>IF(KK$16-'様式３（療養者名簿）（⑤の場合）'!$O40+1&lt;=15,IF(KK$16&gt;='様式３（療養者名簿）（⑤の場合）'!$O40,IF(KK$16&lt;='様式３（療養者名簿）（⑤の場合）'!$W40,1,0),0),0)</f>
        <v>0</v>
      </c>
      <c r="KL31" s="139">
        <f>IF(KL$16-'様式３（療養者名簿）（⑤の場合）'!$O40+1&lt;=15,IF(KL$16&gt;='様式３（療養者名簿）（⑤の場合）'!$O40,IF(KL$16&lt;='様式３（療養者名簿）（⑤の場合）'!$W40,1,0),0),0)</f>
        <v>0</v>
      </c>
      <c r="KM31" s="139">
        <f>IF(KM$16-'様式３（療養者名簿）（⑤の場合）'!$O40+1&lt;=15,IF(KM$16&gt;='様式３（療養者名簿）（⑤の場合）'!$O40,IF(KM$16&lt;='様式３（療養者名簿）（⑤の場合）'!$W40,1,0),0),0)</f>
        <v>0</v>
      </c>
      <c r="KN31" s="139">
        <f>IF(KN$16-'様式３（療養者名簿）（⑤の場合）'!$O40+1&lt;=15,IF(KN$16&gt;='様式３（療養者名簿）（⑤の場合）'!$O40,IF(KN$16&lt;='様式３（療養者名簿）（⑤の場合）'!$W40,1,0),0),0)</f>
        <v>0</v>
      </c>
      <c r="KO31" s="139">
        <f>IF(KO$16-'様式３（療養者名簿）（⑤の場合）'!$O40+1&lt;=15,IF(KO$16&gt;='様式３（療養者名簿）（⑤の場合）'!$O40,IF(KO$16&lt;='様式３（療養者名簿）（⑤の場合）'!$W40,1,0),0),0)</f>
        <v>0</v>
      </c>
      <c r="KP31" s="139">
        <f>IF(KP$16-'様式３（療養者名簿）（⑤の場合）'!$O40+1&lt;=15,IF(KP$16&gt;='様式３（療養者名簿）（⑤の場合）'!$O40,IF(KP$16&lt;='様式３（療養者名簿）（⑤の場合）'!$W40,1,0),0),0)</f>
        <v>0</v>
      </c>
      <c r="KQ31" s="139">
        <f>IF(KQ$16-'様式３（療養者名簿）（⑤の場合）'!$O40+1&lt;=15,IF(KQ$16&gt;='様式３（療養者名簿）（⑤の場合）'!$O40,IF(KQ$16&lt;='様式３（療養者名簿）（⑤の場合）'!$W40,1,0),0),0)</f>
        <v>0</v>
      </c>
      <c r="KR31" s="139">
        <f>IF(KR$16-'様式３（療養者名簿）（⑤の場合）'!$O40+1&lt;=15,IF(KR$16&gt;='様式３（療養者名簿）（⑤の場合）'!$O40,IF(KR$16&lt;='様式３（療養者名簿）（⑤の場合）'!$W40,1,0),0),0)</f>
        <v>0</v>
      </c>
      <c r="KS31" s="139">
        <f>IF(KS$16-'様式３（療養者名簿）（⑤の場合）'!$O40+1&lt;=15,IF(KS$16&gt;='様式３（療養者名簿）（⑤の場合）'!$O40,IF(KS$16&lt;='様式３（療養者名簿）（⑤の場合）'!$W40,1,0),0),0)</f>
        <v>0</v>
      </c>
      <c r="KT31" s="139">
        <f>IF(KT$16-'様式３（療養者名簿）（⑤の場合）'!$O40+1&lt;=15,IF(KT$16&gt;='様式３（療養者名簿）（⑤の場合）'!$O40,IF(KT$16&lt;='様式３（療養者名簿）（⑤の場合）'!$W40,1,0),0),0)</f>
        <v>0</v>
      </c>
      <c r="KU31" s="139">
        <f>IF(KU$16-'様式３（療養者名簿）（⑤の場合）'!$O40+1&lt;=15,IF(KU$16&gt;='様式３（療養者名簿）（⑤の場合）'!$O40,IF(KU$16&lt;='様式３（療養者名簿）（⑤の場合）'!$W40,1,0),0),0)</f>
        <v>0</v>
      </c>
      <c r="KV31" s="139">
        <f>IF(KV$16-'様式３（療養者名簿）（⑤の場合）'!$O40+1&lt;=15,IF(KV$16&gt;='様式３（療養者名簿）（⑤の場合）'!$O40,IF(KV$16&lt;='様式３（療養者名簿）（⑤の場合）'!$W40,1,0),0),0)</f>
        <v>0</v>
      </c>
      <c r="KW31" s="139">
        <f>IF(KW$16-'様式３（療養者名簿）（⑤の場合）'!$O40+1&lt;=15,IF(KW$16&gt;='様式３（療養者名簿）（⑤の場合）'!$O40,IF(KW$16&lt;='様式３（療養者名簿）（⑤の場合）'!$W40,1,0),0),0)</f>
        <v>0</v>
      </c>
      <c r="KX31" s="139">
        <f>IF(KX$16-'様式３（療養者名簿）（⑤の場合）'!$O40+1&lt;=15,IF(KX$16&gt;='様式３（療養者名簿）（⑤の場合）'!$O40,IF(KX$16&lt;='様式３（療養者名簿）（⑤の場合）'!$W40,1,0),0),0)</f>
        <v>0</v>
      </c>
      <c r="KY31" s="139">
        <f>IF(KY$16-'様式３（療養者名簿）（⑤の場合）'!$O40+1&lt;=15,IF(KY$16&gt;='様式３（療養者名簿）（⑤の場合）'!$O40,IF(KY$16&lt;='様式３（療養者名簿）（⑤の場合）'!$W40,1,0),0),0)</f>
        <v>0</v>
      </c>
      <c r="KZ31" s="139">
        <f>IF(KZ$16-'様式３（療養者名簿）（⑤の場合）'!$O40+1&lt;=15,IF(KZ$16&gt;='様式３（療養者名簿）（⑤の場合）'!$O40,IF(KZ$16&lt;='様式３（療養者名簿）（⑤の場合）'!$W40,1,0),0),0)</f>
        <v>0</v>
      </c>
      <c r="LA31" s="139">
        <f>IF(LA$16-'様式３（療養者名簿）（⑤の場合）'!$O40+1&lt;=15,IF(LA$16&gt;='様式３（療養者名簿）（⑤の場合）'!$O40,IF(LA$16&lt;='様式３（療養者名簿）（⑤の場合）'!$W40,1,0),0),0)</f>
        <v>0</v>
      </c>
      <c r="LB31" s="139">
        <f>IF(LB$16-'様式３（療養者名簿）（⑤の場合）'!$O40+1&lt;=15,IF(LB$16&gt;='様式３（療養者名簿）（⑤の場合）'!$O40,IF(LB$16&lt;='様式３（療養者名簿）（⑤の場合）'!$W40,1,0),0),0)</f>
        <v>0</v>
      </c>
      <c r="LC31" s="139">
        <f>IF(LC$16-'様式３（療養者名簿）（⑤の場合）'!$O40+1&lt;=15,IF(LC$16&gt;='様式３（療養者名簿）（⑤の場合）'!$O40,IF(LC$16&lt;='様式３（療養者名簿）（⑤の場合）'!$W40,1,0),0),0)</f>
        <v>0</v>
      </c>
      <c r="LD31" s="139">
        <f>IF(LD$16-'様式３（療養者名簿）（⑤の場合）'!$O40+1&lt;=15,IF(LD$16&gt;='様式３（療養者名簿）（⑤の場合）'!$O40,IF(LD$16&lt;='様式３（療養者名簿）（⑤の場合）'!$W40,1,0),0),0)</f>
        <v>0</v>
      </c>
      <c r="LE31" s="139">
        <f>IF(LE$16-'様式３（療養者名簿）（⑤の場合）'!$O40+1&lt;=15,IF(LE$16&gt;='様式３（療養者名簿）（⑤の場合）'!$O40,IF(LE$16&lt;='様式３（療養者名簿）（⑤の場合）'!$W40,1,0),0),0)</f>
        <v>0</v>
      </c>
      <c r="LF31" s="139">
        <f>IF(LF$16-'様式３（療養者名簿）（⑤の場合）'!$O40+1&lt;=15,IF(LF$16&gt;='様式３（療養者名簿）（⑤の場合）'!$O40,IF(LF$16&lt;='様式３（療養者名簿）（⑤の場合）'!$W40,1,0),0),0)</f>
        <v>0</v>
      </c>
      <c r="LG31" s="139">
        <f>IF(LG$16-'様式３（療養者名簿）（⑤の場合）'!$O40+1&lt;=15,IF(LG$16&gt;='様式３（療養者名簿）（⑤の場合）'!$O40,IF(LG$16&lt;='様式３（療養者名簿）（⑤の場合）'!$W40,1,0),0),0)</f>
        <v>0</v>
      </c>
      <c r="LH31" s="139">
        <f>IF(LH$16-'様式３（療養者名簿）（⑤の場合）'!$O40+1&lt;=15,IF(LH$16&gt;='様式３（療養者名簿）（⑤の場合）'!$O40,IF(LH$16&lt;='様式３（療養者名簿）（⑤の場合）'!$W40,1,0),0),0)</f>
        <v>0</v>
      </c>
      <c r="LI31" s="139">
        <f>IF(LI$16-'様式３（療養者名簿）（⑤の場合）'!$O40+1&lt;=15,IF(LI$16&gt;='様式３（療養者名簿）（⑤の場合）'!$O40,IF(LI$16&lt;='様式３（療養者名簿）（⑤の場合）'!$W40,1,0),0),0)</f>
        <v>0</v>
      </c>
      <c r="LJ31" s="139">
        <f>IF(LJ$16-'様式３（療養者名簿）（⑤の場合）'!$O40+1&lt;=15,IF(LJ$16&gt;='様式３（療養者名簿）（⑤の場合）'!$O40,IF(LJ$16&lt;='様式３（療養者名簿）（⑤の場合）'!$W40,1,0),0),0)</f>
        <v>0</v>
      </c>
      <c r="LK31" s="139">
        <f>IF(LK$16-'様式３（療養者名簿）（⑤の場合）'!$O40+1&lt;=15,IF(LK$16&gt;='様式３（療養者名簿）（⑤の場合）'!$O40,IF(LK$16&lt;='様式３（療養者名簿）（⑤の場合）'!$W40,1,0),0),0)</f>
        <v>0</v>
      </c>
      <c r="LL31" s="139">
        <f>IF(LL$16-'様式３（療養者名簿）（⑤の場合）'!$O40+1&lt;=15,IF(LL$16&gt;='様式３（療養者名簿）（⑤の場合）'!$O40,IF(LL$16&lt;='様式３（療養者名簿）（⑤の場合）'!$W40,1,0),0),0)</f>
        <v>0</v>
      </c>
      <c r="LM31" s="139">
        <f>IF(LM$16-'様式３（療養者名簿）（⑤の場合）'!$O40+1&lt;=15,IF(LM$16&gt;='様式３（療養者名簿）（⑤の場合）'!$O40,IF(LM$16&lt;='様式３（療養者名簿）（⑤の場合）'!$W40,1,0),0),0)</f>
        <v>0</v>
      </c>
      <c r="LN31" s="139">
        <f>IF(LN$16-'様式３（療養者名簿）（⑤の場合）'!$O40+1&lt;=15,IF(LN$16&gt;='様式３（療養者名簿）（⑤の場合）'!$O40,IF(LN$16&lt;='様式３（療養者名簿）（⑤の場合）'!$W40,1,0),0),0)</f>
        <v>0</v>
      </c>
      <c r="LO31" s="139">
        <f>IF(LO$16-'様式３（療養者名簿）（⑤の場合）'!$O40+1&lt;=15,IF(LO$16&gt;='様式３（療養者名簿）（⑤の場合）'!$O40,IF(LO$16&lt;='様式３（療養者名簿）（⑤の場合）'!$W40,1,0),0),0)</f>
        <v>0</v>
      </c>
      <c r="LP31" s="139">
        <f>IF(LP$16-'様式３（療養者名簿）（⑤の場合）'!$O40+1&lt;=15,IF(LP$16&gt;='様式３（療養者名簿）（⑤の場合）'!$O40,IF(LP$16&lt;='様式３（療養者名簿）（⑤の場合）'!$W40,1,0),0),0)</f>
        <v>0</v>
      </c>
      <c r="LQ31" s="139">
        <f>IF(LQ$16-'様式３（療養者名簿）（⑤の場合）'!$O40+1&lt;=15,IF(LQ$16&gt;='様式３（療養者名簿）（⑤の場合）'!$O40,IF(LQ$16&lt;='様式３（療養者名簿）（⑤の場合）'!$W40,1,0),0),0)</f>
        <v>0</v>
      </c>
      <c r="LR31" s="139">
        <f>IF(LR$16-'様式３（療養者名簿）（⑤の場合）'!$O40+1&lt;=15,IF(LR$16&gt;='様式３（療養者名簿）（⑤の場合）'!$O40,IF(LR$16&lt;='様式３（療養者名簿）（⑤の場合）'!$W40,1,0),0),0)</f>
        <v>0</v>
      </c>
      <c r="LS31" s="139">
        <f>IF(LS$16-'様式３（療養者名簿）（⑤の場合）'!$O40+1&lt;=15,IF(LS$16&gt;='様式３（療養者名簿）（⑤の場合）'!$O40,IF(LS$16&lt;='様式３（療養者名簿）（⑤の場合）'!$W40,1,0),0),0)</f>
        <v>0</v>
      </c>
      <c r="LT31" s="139">
        <f>IF(LT$16-'様式３（療養者名簿）（⑤の場合）'!$O40+1&lt;=15,IF(LT$16&gt;='様式３（療養者名簿）（⑤の場合）'!$O40,IF(LT$16&lt;='様式３（療養者名簿）（⑤の場合）'!$W40,1,0),0),0)</f>
        <v>0</v>
      </c>
      <c r="LU31" s="139">
        <f>IF(LU$16-'様式３（療養者名簿）（⑤の場合）'!$O40+1&lt;=15,IF(LU$16&gt;='様式３（療養者名簿）（⑤の場合）'!$O40,IF(LU$16&lt;='様式３（療養者名簿）（⑤の場合）'!$W40,1,0),0),0)</f>
        <v>0</v>
      </c>
      <c r="LV31" s="139">
        <f>IF(LV$16-'様式３（療養者名簿）（⑤の場合）'!$O40+1&lt;=15,IF(LV$16&gt;='様式３（療養者名簿）（⑤の場合）'!$O40,IF(LV$16&lt;='様式３（療養者名簿）（⑤の場合）'!$W40,1,0),0),0)</f>
        <v>0</v>
      </c>
      <c r="LW31" s="139">
        <f>IF(LW$16-'様式３（療養者名簿）（⑤の場合）'!$O40+1&lt;=15,IF(LW$16&gt;='様式３（療養者名簿）（⑤の場合）'!$O40,IF(LW$16&lt;='様式３（療養者名簿）（⑤の場合）'!$W40,1,0),0),0)</f>
        <v>0</v>
      </c>
      <c r="LX31" s="139">
        <f>IF(LX$16-'様式３（療養者名簿）（⑤の場合）'!$O40+1&lt;=15,IF(LX$16&gt;='様式３（療養者名簿）（⑤の場合）'!$O40,IF(LX$16&lt;='様式３（療養者名簿）（⑤の場合）'!$W40,1,0),0),0)</f>
        <v>0</v>
      </c>
      <c r="LY31" s="139">
        <f>IF(LY$16-'様式３（療養者名簿）（⑤の場合）'!$O40+1&lt;=15,IF(LY$16&gt;='様式３（療養者名簿）（⑤の場合）'!$O40,IF(LY$16&lt;='様式３（療養者名簿）（⑤の場合）'!$W40,1,0),0),0)</f>
        <v>0</v>
      </c>
      <c r="LZ31" s="139">
        <f>IF(LZ$16-'様式３（療養者名簿）（⑤の場合）'!$O40+1&lt;=15,IF(LZ$16&gt;='様式３（療養者名簿）（⑤の場合）'!$O40,IF(LZ$16&lt;='様式３（療養者名簿）（⑤の場合）'!$W40,1,0),0),0)</f>
        <v>0</v>
      </c>
      <c r="MA31" s="139">
        <f>IF(MA$16-'様式３（療養者名簿）（⑤の場合）'!$O40+1&lt;=15,IF(MA$16&gt;='様式３（療養者名簿）（⑤の場合）'!$O40,IF(MA$16&lt;='様式３（療養者名簿）（⑤の場合）'!$W40,1,0),0),0)</f>
        <v>0</v>
      </c>
      <c r="MB31" s="139">
        <f>IF(MB$16-'様式３（療養者名簿）（⑤の場合）'!$O40+1&lt;=15,IF(MB$16&gt;='様式３（療養者名簿）（⑤の場合）'!$O40,IF(MB$16&lt;='様式３（療養者名簿）（⑤の場合）'!$W40,1,0),0),0)</f>
        <v>0</v>
      </c>
      <c r="MC31" s="139">
        <f>IF(MC$16-'様式３（療養者名簿）（⑤の場合）'!$O40+1&lt;=15,IF(MC$16&gt;='様式３（療養者名簿）（⑤の場合）'!$O40,IF(MC$16&lt;='様式３（療養者名簿）（⑤の場合）'!$W40,1,0),0),0)</f>
        <v>0</v>
      </c>
      <c r="MD31" s="139">
        <f>IF(MD$16-'様式３（療養者名簿）（⑤の場合）'!$O40+1&lt;=15,IF(MD$16&gt;='様式３（療養者名簿）（⑤の場合）'!$O40,IF(MD$16&lt;='様式３（療養者名簿）（⑤の場合）'!$W40,1,0),0),0)</f>
        <v>0</v>
      </c>
      <c r="ME31" s="139">
        <f>IF(ME$16-'様式３（療養者名簿）（⑤の場合）'!$O40+1&lt;=15,IF(ME$16&gt;='様式３（療養者名簿）（⑤の場合）'!$O40,IF(ME$16&lt;='様式３（療養者名簿）（⑤の場合）'!$W40,1,0),0),0)</f>
        <v>0</v>
      </c>
      <c r="MF31" s="139">
        <f>IF(MF$16-'様式３（療養者名簿）（⑤の場合）'!$O40+1&lt;=15,IF(MF$16&gt;='様式３（療養者名簿）（⑤の場合）'!$O40,IF(MF$16&lt;='様式３（療養者名簿）（⑤の場合）'!$W40,1,0),0),0)</f>
        <v>0</v>
      </c>
      <c r="MG31" s="139">
        <f>IF(MG$16-'様式３（療養者名簿）（⑤の場合）'!$O40+1&lt;=15,IF(MG$16&gt;='様式３（療養者名簿）（⑤の場合）'!$O40,IF(MG$16&lt;='様式３（療養者名簿）（⑤の場合）'!$W40,1,0),0),0)</f>
        <v>0</v>
      </c>
      <c r="MH31" s="139">
        <f>IF(MH$16-'様式３（療養者名簿）（⑤の場合）'!$O40+1&lt;=15,IF(MH$16&gt;='様式３（療養者名簿）（⑤の場合）'!$O40,IF(MH$16&lt;='様式３（療養者名簿）（⑤の場合）'!$W40,1,0),0),0)</f>
        <v>0</v>
      </c>
      <c r="MI31" s="139">
        <f>IF(MI$16-'様式３（療養者名簿）（⑤の場合）'!$O40+1&lt;=15,IF(MI$16&gt;='様式３（療養者名簿）（⑤の場合）'!$O40,IF(MI$16&lt;='様式３（療養者名簿）（⑤の場合）'!$W40,1,0),0),0)</f>
        <v>0</v>
      </c>
      <c r="MJ31" s="139">
        <f>IF(MJ$16-'様式３（療養者名簿）（⑤の場合）'!$O40+1&lt;=15,IF(MJ$16&gt;='様式３（療養者名簿）（⑤の場合）'!$O40,IF(MJ$16&lt;='様式３（療養者名簿）（⑤の場合）'!$W40,1,0),0),0)</f>
        <v>0</v>
      </c>
      <c r="MK31" s="139">
        <f>IF(MK$16-'様式３（療養者名簿）（⑤の場合）'!$O40+1&lt;=15,IF(MK$16&gt;='様式３（療養者名簿）（⑤の場合）'!$O40,IF(MK$16&lt;='様式３（療養者名簿）（⑤の場合）'!$W40,1,0),0),0)</f>
        <v>0</v>
      </c>
      <c r="ML31" s="139">
        <f>IF(ML$16-'様式３（療養者名簿）（⑤の場合）'!$O40+1&lt;=15,IF(ML$16&gt;='様式３（療養者名簿）（⑤の場合）'!$O40,IF(ML$16&lt;='様式３（療養者名簿）（⑤の場合）'!$W40,1,0),0),0)</f>
        <v>0</v>
      </c>
      <c r="MM31" s="139">
        <f>IF(MM$16-'様式３（療養者名簿）（⑤の場合）'!$O40+1&lt;=15,IF(MM$16&gt;='様式３（療養者名簿）（⑤の場合）'!$O40,IF(MM$16&lt;='様式３（療養者名簿）（⑤の場合）'!$W40,1,0),0),0)</f>
        <v>0</v>
      </c>
      <c r="MN31" s="139">
        <f>IF(MN$16-'様式３（療養者名簿）（⑤の場合）'!$O40+1&lt;=15,IF(MN$16&gt;='様式３（療養者名簿）（⑤の場合）'!$O40,IF(MN$16&lt;='様式３（療養者名簿）（⑤の場合）'!$W40,1,0),0),0)</f>
        <v>0</v>
      </c>
      <c r="MO31" s="139">
        <f>IF(MO$16-'様式３（療養者名簿）（⑤の場合）'!$O40+1&lt;=15,IF(MO$16&gt;='様式３（療養者名簿）（⑤の場合）'!$O40,IF(MO$16&lt;='様式３（療養者名簿）（⑤の場合）'!$W40,1,0),0),0)</f>
        <v>0</v>
      </c>
      <c r="MP31" s="139">
        <f>IF(MP$16-'様式３（療養者名簿）（⑤の場合）'!$O40+1&lt;=15,IF(MP$16&gt;='様式３（療養者名簿）（⑤の場合）'!$O40,IF(MP$16&lt;='様式３（療養者名簿）（⑤の場合）'!$W40,1,0),0),0)</f>
        <v>0</v>
      </c>
      <c r="MQ31" s="139">
        <f>IF(MQ$16-'様式３（療養者名簿）（⑤の場合）'!$O40+1&lt;=15,IF(MQ$16&gt;='様式３（療養者名簿）（⑤の場合）'!$O40,IF(MQ$16&lt;='様式３（療養者名簿）（⑤の場合）'!$W40,1,0),0),0)</f>
        <v>0</v>
      </c>
      <c r="MR31" s="139">
        <f>IF(MR$16-'様式３（療養者名簿）（⑤の場合）'!$O40+1&lt;=15,IF(MR$16&gt;='様式３（療養者名簿）（⑤の場合）'!$O40,IF(MR$16&lt;='様式３（療養者名簿）（⑤の場合）'!$W40,1,0),0),0)</f>
        <v>0</v>
      </c>
      <c r="MS31" s="139">
        <f>IF(MS$16-'様式３（療養者名簿）（⑤の場合）'!$O40+1&lt;=15,IF(MS$16&gt;='様式３（療養者名簿）（⑤の場合）'!$O40,IF(MS$16&lt;='様式３（療養者名簿）（⑤の場合）'!$W40,1,0),0),0)</f>
        <v>0</v>
      </c>
      <c r="MT31" s="139">
        <f>IF(MT$16-'様式３（療養者名簿）（⑤の場合）'!$O40+1&lt;=15,IF(MT$16&gt;='様式３（療養者名簿）（⑤の場合）'!$O40,IF(MT$16&lt;='様式３（療養者名簿）（⑤の場合）'!$W40,1,0),0),0)</f>
        <v>0</v>
      </c>
      <c r="MU31" s="139">
        <f>IF(MU$16-'様式３（療養者名簿）（⑤の場合）'!$O40+1&lt;=15,IF(MU$16&gt;='様式３（療養者名簿）（⑤の場合）'!$O40,IF(MU$16&lt;='様式３（療養者名簿）（⑤の場合）'!$W40,1,0),0),0)</f>
        <v>0</v>
      </c>
      <c r="MV31" s="139">
        <f>IF(MV$16-'様式３（療養者名簿）（⑤の場合）'!$O40+1&lt;=15,IF(MV$16&gt;='様式３（療養者名簿）（⑤の場合）'!$O40,IF(MV$16&lt;='様式３（療養者名簿）（⑤の場合）'!$W40,1,0),0),0)</f>
        <v>0</v>
      </c>
      <c r="MW31" s="139">
        <f>IF(MW$16-'様式３（療養者名簿）（⑤の場合）'!$O40+1&lt;=15,IF(MW$16&gt;='様式３（療養者名簿）（⑤の場合）'!$O40,IF(MW$16&lt;='様式３（療養者名簿）（⑤の場合）'!$W40,1,0),0),0)</f>
        <v>0</v>
      </c>
      <c r="MX31" s="139">
        <f>IF(MX$16-'様式３（療養者名簿）（⑤の場合）'!$O40+1&lt;=15,IF(MX$16&gt;='様式３（療養者名簿）（⑤の場合）'!$O40,IF(MX$16&lt;='様式３（療養者名簿）（⑤の場合）'!$W40,1,0),0),0)</f>
        <v>0</v>
      </c>
      <c r="MY31" s="139">
        <f>IF(MY$16-'様式３（療養者名簿）（⑤の場合）'!$O40+1&lt;=15,IF(MY$16&gt;='様式３（療養者名簿）（⑤の場合）'!$O40,IF(MY$16&lt;='様式３（療養者名簿）（⑤の場合）'!$W40,1,0),0),0)</f>
        <v>0</v>
      </c>
      <c r="MZ31" s="139">
        <f>IF(MZ$16-'様式３（療養者名簿）（⑤の場合）'!$O40+1&lt;=15,IF(MZ$16&gt;='様式３（療養者名簿）（⑤の場合）'!$O40,IF(MZ$16&lt;='様式３（療養者名簿）（⑤の場合）'!$W40,1,0),0),0)</f>
        <v>0</v>
      </c>
      <c r="NA31" s="139">
        <f>IF(NA$16-'様式３（療養者名簿）（⑤の場合）'!$O40+1&lt;=15,IF(NA$16&gt;='様式３（療養者名簿）（⑤の場合）'!$O40,IF(NA$16&lt;='様式３（療養者名簿）（⑤の場合）'!$W40,1,0),0),0)</f>
        <v>0</v>
      </c>
      <c r="NB31" s="139">
        <f>IF(NB$16-'様式３（療養者名簿）（⑤の場合）'!$O40+1&lt;=15,IF(NB$16&gt;='様式３（療養者名簿）（⑤の場合）'!$O40,IF(NB$16&lt;='様式３（療養者名簿）（⑤の場合）'!$W40,1,0),0),0)</f>
        <v>0</v>
      </c>
      <c r="NC31" s="139">
        <f>IF(NC$16-'様式３（療養者名簿）（⑤の場合）'!$O40+1&lt;=15,IF(NC$16&gt;='様式３（療養者名簿）（⑤の場合）'!$O40,IF(NC$16&lt;='様式３（療養者名簿）（⑤の場合）'!$W40,1,0),0),0)</f>
        <v>0</v>
      </c>
      <c r="ND31" s="139">
        <f>IF(ND$16-'様式３（療養者名簿）（⑤の場合）'!$O40+1&lt;=15,IF(ND$16&gt;='様式３（療養者名簿）（⑤の場合）'!$O40,IF(ND$16&lt;='様式３（療養者名簿）（⑤の場合）'!$W40,1,0),0),0)</f>
        <v>0</v>
      </c>
      <c r="NE31" s="139">
        <f>IF(NE$16-'様式３（療養者名簿）（⑤の場合）'!$O40+1&lt;=15,IF(NE$16&gt;='様式３（療養者名簿）（⑤の場合）'!$O40,IF(NE$16&lt;='様式３（療養者名簿）（⑤の場合）'!$W40,1,0),0),0)</f>
        <v>0</v>
      </c>
      <c r="NF31" s="139">
        <f>IF(NF$16-'様式３（療養者名簿）（⑤の場合）'!$O40+1&lt;=15,IF(NF$16&gt;='様式３（療養者名簿）（⑤の場合）'!$O40,IF(NF$16&lt;='様式３（療養者名簿）（⑤の場合）'!$W40,1,0),0),0)</f>
        <v>0</v>
      </c>
      <c r="NG31" s="139">
        <f>IF(NG$16-'様式３（療養者名簿）（⑤の場合）'!$O40+1&lt;=15,IF(NG$16&gt;='様式３（療養者名簿）（⑤の場合）'!$O40,IF(NG$16&lt;='様式３（療養者名簿）（⑤の場合）'!$W40,1,0),0),0)</f>
        <v>0</v>
      </c>
      <c r="NH31" s="139">
        <f>IF(NH$16-'様式３（療養者名簿）（⑤の場合）'!$O40+1&lt;=15,IF(NH$16&gt;='様式３（療養者名簿）（⑤の場合）'!$O40,IF(NH$16&lt;='様式３（療養者名簿）（⑤の場合）'!$W40,1,0),0),0)</f>
        <v>0</v>
      </c>
      <c r="NI31" s="139">
        <f>IF(NI$16-'様式３（療養者名簿）（⑤の場合）'!$O40+1&lt;=15,IF(NI$16&gt;='様式３（療養者名簿）（⑤の場合）'!$O40,IF(NI$16&lt;='様式３（療養者名簿）（⑤の場合）'!$W40,1,0),0),0)</f>
        <v>0</v>
      </c>
      <c r="NJ31" s="139">
        <f>IF(NJ$16-'様式３（療養者名簿）（⑤の場合）'!$O40+1&lt;=15,IF(NJ$16&gt;='様式３（療養者名簿）（⑤の場合）'!$O40,IF(NJ$16&lt;='様式３（療養者名簿）（⑤の場合）'!$W40,1,0),0),0)</f>
        <v>0</v>
      </c>
      <c r="NK31" s="139">
        <f>IF(NK$16-'様式３（療養者名簿）（⑤の場合）'!$O40+1&lt;=15,IF(NK$16&gt;='様式３（療養者名簿）（⑤の場合）'!$O40,IF(NK$16&lt;='様式３（療養者名簿）（⑤の場合）'!$W40,1,0),0),0)</f>
        <v>0</v>
      </c>
      <c r="NL31" s="139">
        <f>IF(NL$16-'様式３（療養者名簿）（⑤の場合）'!$O40+1&lt;=15,IF(NL$16&gt;='様式３（療養者名簿）（⑤の場合）'!$O40,IF(NL$16&lt;='様式３（療養者名簿）（⑤の場合）'!$W40,1,0),0),0)</f>
        <v>0</v>
      </c>
      <c r="NM31" s="139">
        <f>IF(NM$16-'様式３（療養者名簿）（⑤の場合）'!$O40+1&lt;=15,IF(NM$16&gt;='様式３（療養者名簿）（⑤の場合）'!$O40,IF(NM$16&lt;='様式３（療養者名簿）（⑤の場合）'!$W40,1,0),0),0)</f>
        <v>0</v>
      </c>
      <c r="NN31" s="139">
        <f>IF(NN$16-'様式３（療養者名簿）（⑤の場合）'!$O40+1&lt;=15,IF(NN$16&gt;='様式３（療養者名簿）（⑤の場合）'!$O40,IF(NN$16&lt;='様式３（療養者名簿）（⑤の場合）'!$W40,1,0),0),0)</f>
        <v>0</v>
      </c>
      <c r="NO31" s="139">
        <f>IF(NO$16-'様式３（療養者名簿）（⑤の場合）'!$O40+1&lt;=15,IF(NO$16&gt;='様式３（療養者名簿）（⑤の場合）'!$O40,IF(NO$16&lt;='様式３（療養者名簿）（⑤の場合）'!$W40,1,0),0),0)</f>
        <v>0</v>
      </c>
      <c r="NP31" s="139">
        <f>IF(NP$16-'様式３（療養者名簿）（⑤の場合）'!$O40+1&lt;=15,IF(NP$16&gt;='様式３（療養者名簿）（⑤の場合）'!$O40,IF(NP$16&lt;='様式３（療養者名簿）（⑤の場合）'!$W40,1,0),0),0)</f>
        <v>0</v>
      </c>
      <c r="NQ31" s="139">
        <f>IF(NQ$16-'様式３（療養者名簿）（⑤の場合）'!$O40+1&lt;=15,IF(NQ$16&gt;='様式３（療養者名簿）（⑤の場合）'!$O40,IF(NQ$16&lt;='様式３（療養者名簿）（⑤の場合）'!$W40,1,0),0),0)</f>
        <v>0</v>
      </c>
      <c r="NR31" s="139">
        <f>IF(NR$16-'様式３（療養者名簿）（⑤の場合）'!$O40+1&lt;=15,IF(NR$16&gt;='様式３（療養者名簿）（⑤の場合）'!$O40,IF(NR$16&lt;='様式３（療養者名簿）（⑤の場合）'!$W40,1,0),0),0)</f>
        <v>0</v>
      </c>
      <c r="NS31" s="139">
        <f>IF(NS$16-'様式３（療養者名簿）（⑤の場合）'!$O40+1&lt;=15,IF(NS$16&gt;='様式３（療養者名簿）（⑤の場合）'!$O40,IF(NS$16&lt;='様式３（療養者名簿）（⑤の場合）'!$W40,1,0),0),0)</f>
        <v>0</v>
      </c>
      <c r="NT31" s="139">
        <f>IF(NT$16-'様式３（療養者名簿）（⑤の場合）'!$O40+1&lt;=15,IF(NT$16&gt;='様式３（療養者名簿）（⑤の場合）'!$O40,IF(NT$16&lt;='様式３（療養者名簿）（⑤の場合）'!$W40,1,0),0),0)</f>
        <v>0</v>
      </c>
      <c r="NU31" s="139">
        <f>IF(NU$16-'様式３（療養者名簿）（⑤の場合）'!$O40+1&lt;=15,IF(NU$16&gt;='様式３（療養者名簿）（⑤の場合）'!$O40,IF(NU$16&lt;='様式３（療養者名簿）（⑤の場合）'!$W40,1,0),0),0)</f>
        <v>0</v>
      </c>
      <c r="NV31" s="139">
        <f>IF(NV$16-'様式３（療養者名簿）（⑤の場合）'!$O40+1&lt;=15,IF(NV$16&gt;='様式３（療養者名簿）（⑤の場合）'!$O40,IF(NV$16&lt;='様式３（療養者名簿）（⑤の場合）'!$W40,1,0),0),0)</f>
        <v>0</v>
      </c>
      <c r="NW31" s="139">
        <f>IF(NW$16-'様式３（療養者名簿）（⑤の場合）'!$O40+1&lt;=15,IF(NW$16&gt;='様式３（療養者名簿）（⑤の場合）'!$O40,IF(NW$16&lt;='様式３（療養者名簿）（⑤の場合）'!$W40,1,0),0),0)</f>
        <v>0</v>
      </c>
      <c r="NX31" s="139">
        <f>IF(NX$16-'様式３（療養者名簿）（⑤の場合）'!$O40+1&lt;=15,IF(NX$16&gt;='様式３（療養者名簿）（⑤の場合）'!$O40,IF(NX$16&lt;='様式３（療養者名簿）（⑤の場合）'!$W40,1,0),0),0)</f>
        <v>0</v>
      </c>
      <c r="NY31" s="139">
        <f>IF(NY$16-'様式３（療養者名簿）（⑤の場合）'!$O40+1&lt;=15,IF(NY$16&gt;='様式３（療養者名簿）（⑤の場合）'!$O40,IF(NY$16&lt;='様式３（療養者名簿）（⑤の場合）'!$W40,1,0),0),0)</f>
        <v>0</v>
      </c>
      <c r="NZ31" s="139">
        <f>IF(NZ$16-'様式３（療養者名簿）（⑤の場合）'!$O40+1&lt;=15,IF(NZ$16&gt;='様式３（療養者名簿）（⑤の場合）'!$O40,IF(NZ$16&lt;='様式３（療養者名簿）（⑤の場合）'!$W40,1,0),0),0)</f>
        <v>0</v>
      </c>
      <c r="OA31" s="139">
        <f>IF(OA$16-'様式３（療養者名簿）（⑤の場合）'!$O40+1&lt;=15,IF(OA$16&gt;='様式３（療養者名簿）（⑤の場合）'!$O40,IF(OA$16&lt;='様式３（療養者名簿）（⑤の場合）'!$W40,1,0),0),0)</f>
        <v>0</v>
      </c>
      <c r="OB31" s="139">
        <f>IF(OB$16-'様式３（療養者名簿）（⑤の場合）'!$O40+1&lt;=15,IF(OB$16&gt;='様式３（療養者名簿）（⑤の場合）'!$O40,IF(OB$16&lt;='様式３（療養者名簿）（⑤の場合）'!$W40,1,0),0),0)</f>
        <v>0</v>
      </c>
      <c r="OC31" s="139">
        <f>IF(OC$16-'様式３（療養者名簿）（⑤の場合）'!$O40+1&lt;=15,IF(OC$16&gt;='様式３（療養者名簿）（⑤の場合）'!$O40,IF(OC$16&lt;='様式３（療養者名簿）（⑤の場合）'!$W40,1,0),0),0)</f>
        <v>0</v>
      </c>
      <c r="OD31" s="139">
        <f>IF(OD$16-'様式３（療養者名簿）（⑤の場合）'!$O40+1&lt;=15,IF(OD$16&gt;='様式３（療養者名簿）（⑤の場合）'!$O40,IF(OD$16&lt;='様式３（療養者名簿）（⑤の場合）'!$W40,1,0),0),0)</f>
        <v>0</v>
      </c>
      <c r="OE31" s="139">
        <f>IF(OE$16-'様式３（療養者名簿）（⑤の場合）'!$O40+1&lt;=15,IF(OE$16&gt;='様式３（療養者名簿）（⑤の場合）'!$O40,IF(OE$16&lt;='様式３（療養者名簿）（⑤の場合）'!$W40,1,0),0),0)</f>
        <v>0</v>
      </c>
      <c r="OF31" s="139">
        <f>IF(OF$16-'様式３（療養者名簿）（⑤の場合）'!$O40+1&lt;=15,IF(OF$16&gt;='様式３（療養者名簿）（⑤の場合）'!$O40,IF(OF$16&lt;='様式３（療養者名簿）（⑤の場合）'!$W40,1,0),0),0)</f>
        <v>0</v>
      </c>
      <c r="OG31" s="139">
        <f>IF(OG$16-'様式３（療養者名簿）（⑤の場合）'!$O40+1&lt;=15,IF(OG$16&gt;='様式３（療養者名簿）（⑤の場合）'!$O40,IF(OG$16&lt;='様式３（療養者名簿）（⑤の場合）'!$W40,1,0),0),0)</f>
        <v>0</v>
      </c>
      <c r="OH31" s="139">
        <f>IF(OH$16-'様式３（療養者名簿）（⑤の場合）'!$O40+1&lt;=15,IF(OH$16&gt;='様式３（療養者名簿）（⑤の場合）'!$O40,IF(OH$16&lt;='様式３（療養者名簿）（⑤の場合）'!$W40,1,0),0),0)</f>
        <v>0</v>
      </c>
      <c r="OI31" s="139">
        <f>IF(OI$16-'様式３（療養者名簿）（⑤の場合）'!$O40+1&lt;=15,IF(OI$16&gt;='様式３（療養者名簿）（⑤の場合）'!$O40,IF(OI$16&lt;='様式３（療養者名簿）（⑤の場合）'!$W40,1,0),0),0)</f>
        <v>0</v>
      </c>
      <c r="OJ31" s="139">
        <f>IF(OJ$16-'様式３（療養者名簿）（⑤の場合）'!$O40+1&lt;=15,IF(OJ$16&gt;='様式３（療養者名簿）（⑤の場合）'!$O40,IF(OJ$16&lt;='様式３（療養者名簿）（⑤の場合）'!$W40,1,0),0),0)</f>
        <v>0</v>
      </c>
      <c r="OK31" s="139">
        <f>IF(OK$16-'様式３（療養者名簿）（⑤の場合）'!$O40+1&lt;=15,IF(OK$16&gt;='様式３（療養者名簿）（⑤の場合）'!$O40,IF(OK$16&lt;='様式３（療養者名簿）（⑤の場合）'!$W40,1,0),0),0)</f>
        <v>0</v>
      </c>
      <c r="OL31" s="139">
        <f>IF(OL$16-'様式３（療養者名簿）（⑤の場合）'!$O40+1&lt;=15,IF(OL$16&gt;='様式３（療養者名簿）（⑤の場合）'!$O40,IF(OL$16&lt;='様式３（療養者名簿）（⑤の場合）'!$W40,1,0),0),0)</f>
        <v>0</v>
      </c>
      <c r="OM31" s="139">
        <f>IF(OM$16-'様式３（療養者名簿）（⑤の場合）'!$O40+1&lt;=15,IF(OM$16&gt;='様式３（療養者名簿）（⑤の場合）'!$O40,IF(OM$16&lt;='様式３（療養者名簿）（⑤の場合）'!$W40,1,0),0),0)</f>
        <v>0</v>
      </c>
      <c r="ON31" s="139">
        <f>IF(ON$16-'様式３（療養者名簿）（⑤の場合）'!$O40+1&lt;=15,IF(ON$16&gt;='様式３（療養者名簿）（⑤の場合）'!$O40,IF(ON$16&lt;='様式３（療養者名簿）（⑤の場合）'!$W40,1,0),0),0)</f>
        <v>0</v>
      </c>
      <c r="OO31" s="139">
        <f>IF(OO$16-'様式３（療養者名簿）（⑤の場合）'!$O40+1&lt;=15,IF(OO$16&gt;='様式３（療養者名簿）（⑤の場合）'!$O40,IF(OO$16&lt;='様式３（療養者名簿）（⑤の場合）'!$W40,1,0),0),0)</f>
        <v>0</v>
      </c>
      <c r="OP31" s="139">
        <f>IF(OP$16-'様式３（療養者名簿）（⑤の場合）'!$O40+1&lt;=15,IF(OP$16&gt;='様式３（療養者名簿）（⑤の場合）'!$O40,IF(OP$16&lt;='様式３（療養者名簿）（⑤の場合）'!$W40,1,0),0),0)</f>
        <v>0</v>
      </c>
      <c r="OQ31" s="139">
        <f>IF(OQ$16-'様式３（療養者名簿）（⑤の場合）'!$O40+1&lt;=15,IF(OQ$16&gt;='様式３（療養者名簿）（⑤の場合）'!$O40,IF(OQ$16&lt;='様式３（療養者名簿）（⑤の場合）'!$W40,1,0),0),0)</f>
        <v>0</v>
      </c>
      <c r="OR31" s="139">
        <f>IF(OR$16-'様式３（療養者名簿）（⑤の場合）'!$O40+1&lt;=15,IF(OR$16&gt;='様式３（療養者名簿）（⑤の場合）'!$O40,IF(OR$16&lt;='様式３（療養者名簿）（⑤の場合）'!$W40,1,0),0),0)</f>
        <v>0</v>
      </c>
      <c r="OS31" s="139">
        <f>IF(OS$16-'様式３（療養者名簿）（⑤の場合）'!$O40+1&lt;=15,IF(OS$16&gt;='様式３（療養者名簿）（⑤の場合）'!$O40,IF(OS$16&lt;='様式３（療養者名簿）（⑤の場合）'!$W40,1,0),0),0)</f>
        <v>0</v>
      </c>
      <c r="OT31" s="139">
        <f>IF(OT$16-'様式３（療養者名簿）（⑤の場合）'!$O40+1&lt;=15,IF(OT$16&gt;='様式３（療養者名簿）（⑤の場合）'!$O40,IF(OT$16&lt;='様式３（療養者名簿）（⑤の場合）'!$W40,1,0),0),0)</f>
        <v>0</v>
      </c>
      <c r="OU31" s="139">
        <f>IF(OU$16-'様式３（療養者名簿）（⑤の場合）'!$O40+1&lt;=15,IF(OU$16&gt;='様式３（療養者名簿）（⑤の場合）'!$O40,IF(OU$16&lt;='様式３（療養者名簿）（⑤の場合）'!$W40,1,0),0),0)</f>
        <v>0</v>
      </c>
      <c r="OV31" s="139">
        <f>IF(OV$16-'様式３（療養者名簿）（⑤の場合）'!$O40+1&lt;=15,IF(OV$16&gt;='様式３（療養者名簿）（⑤の場合）'!$O40,IF(OV$16&lt;='様式３（療養者名簿）（⑤の場合）'!$W40,1,0),0),0)</f>
        <v>0</v>
      </c>
      <c r="OW31" s="139">
        <f>IF(OW$16-'様式３（療養者名簿）（⑤の場合）'!$O40+1&lt;=15,IF(OW$16&gt;='様式３（療養者名簿）（⑤の場合）'!$O40,IF(OW$16&lt;='様式３（療養者名簿）（⑤の場合）'!$W40,1,0),0),0)</f>
        <v>0</v>
      </c>
      <c r="OX31" s="139">
        <f>IF(OX$16-'様式３（療養者名簿）（⑤の場合）'!$O40+1&lt;=15,IF(OX$16&gt;='様式３（療養者名簿）（⑤の場合）'!$O40,IF(OX$16&lt;='様式３（療養者名簿）（⑤の場合）'!$W40,1,0),0),0)</f>
        <v>0</v>
      </c>
      <c r="OY31" s="139">
        <f>IF(OY$16-'様式３（療養者名簿）（⑤の場合）'!$O40+1&lt;=15,IF(OY$16&gt;='様式３（療養者名簿）（⑤の場合）'!$O40,IF(OY$16&lt;='様式３（療養者名簿）（⑤の場合）'!$W40,1,0),0),0)</f>
        <v>0</v>
      </c>
      <c r="OZ31" s="139">
        <f>IF(OZ$16-'様式３（療養者名簿）（⑤の場合）'!$O40+1&lt;=15,IF(OZ$16&gt;='様式３（療養者名簿）（⑤の場合）'!$O40,IF(OZ$16&lt;='様式３（療養者名簿）（⑤の場合）'!$W40,1,0),0),0)</f>
        <v>0</v>
      </c>
      <c r="PA31" s="139">
        <f>IF(PA$16-'様式３（療養者名簿）（⑤の場合）'!$O40+1&lt;=15,IF(PA$16&gt;='様式３（療養者名簿）（⑤の場合）'!$O40,IF(PA$16&lt;='様式３（療養者名簿）（⑤の場合）'!$W40,1,0),0),0)</f>
        <v>0</v>
      </c>
      <c r="PB31" s="139">
        <f>IF(PB$16-'様式３（療養者名簿）（⑤の場合）'!$O40+1&lt;=15,IF(PB$16&gt;='様式３（療養者名簿）（⑤の場合）'!$O40,IF(PB$16&lt;='様式３（療養者名簿）（⑤の場合）'!$W40,1,0),0),0)</f>
        <v>0</v>
      </c>
      <c r="PC31" s="139">
        <f>IF(PC$16-'様式３（療養者名簿）（⑤の場合）'!$O40+1&lt;=15,IF(PC$16&gt;='様式３（療養者名簿）（⑤の場合）'!$O40,IF(PC$16&lt;='様式３（療養者名簿）（⑤の場合）'!$W40,1,0),0),0)</f>
        <v>0</v>
      </c>
      <c r="PD31" s="139">
        <f>IF(PD$16-'様式３（療養者名簿）（⑤の場合）'!$O40+1&lt;=15,IF(PD$16&gt;='様式３（療養者名簿）（⑤の場合）'!$O40,IF(PD$16&lt;='様式３（療養者名簿）（⑤の場合）'!$W40,1,0),0),0)</f>
        <v>0</v>
      </c>
      <c r="PE31" s="139">
        <f>IF(PE$16-'様式３（療養者名簿）（⑤の場合）'!$O40+1&lt;=15,IF(PE$16&gt;='様式３（療養者名簿）（⑤の場合）'!$O40,IF(PE$16&lt;='様式３（療養者名簿）（⑤の場合）'!$W40,1,0),0),0)</f>
        <v>0</v>
      </c>
      <c r="PF31" s="139">
        <f>IF(PF$16-'様式３（療養者名簿）（⑤の場合）'!$O40+1&lt;=15,IF(PF$16&gt;='様式３（療養者名簿）（⑤の場合）'!$O40,IF(PF$16&lt;='様式３（療養者名簿）（⑤の場合）'!$W40,1,0),0),0)</f>
        <v>0</v>
      </c>
      <c r="PG31" s="139">
        <f>IF(PG$16-'様式３（療養者名簿）（⑤の場合）'!$O40+1&lt;=15,IF(PG$16&gt;='様式３（療養者名簿）（⑤の場合）'!$O40,IF(PG$16&lt;='様式３（療養者名簿）（⑤の場合）'!$W40,1,0),0),0)</f>
        <v>0</v>
      </c>
      <c r="PH31" s="139">
        <f>IF(PH$16-'様式３（療養者名簿）（⑤の場合）'!$O40+1&lt;=15,IF(PH$16&gt;='様式３（療養者名簿）（⑤の場合）'!$O40,IF(PH$16&lt;='様式３（療養者名簿）（⑤の場合）'!$W40,1,0),0),0)</f>
        <v>0</v>
      </c>
      <c r="PI31" s="139">
        <f>IF(PI$16-'様式３（療養者名簿）（⑤の場合）'!$O40+1&lt;=15,IF(PI$16&gt;='様式３（療養者名簿）（⑤の場合）'!$O40,IF(PI$16&lt;='様式３（療養者名簿）（⑤の場合）'!$W40,1,0),0),0)</f>
        <v>0</v>
      </c>
      <c r="PJ31" s="139">
        <f>IF(PJ$16-'様式３（療養者名簿）（⑤の場合）'!$O40+1&lt;=15,IF(PJ$16&gt;='様式３（療養者名簿）（⑤の場合）'!$O40,IF(PJ$16&lt;='様式３（療養者名簿）（⑤の場合）'!$W40,1,0),0),0)</f>
        <v>0</v>
      </c>
      <c r="PK31" s="139">
        <f>IF(PK$16-'様式３（療養者名簿）（⑤の場合）'!$O40+1&lt;=15,IF(PK$16&gt;='様式３（療養者名簿）（⑤の場合）'!$O40,IF(PK$16&lt;='様式３（療養者名簿）（⑤の場合）'!$W40,1,0),0),0)</f>
        <v>0</v>
      </c>
      <c r="PL31" s="139">
        <f>IF(PL$16-'様式３（療養者名簿）（⑤の場合）'!$O40+1&lt;=15,IF(PL$16&gt;='様式３（療養者名簿）（⑤の場合）'!$O40,IF(PL$16&lt;='様式３（療養者名簿）（⑤の場合）'!$W40,1,0),0),0)</f>
        <v>0</v>
      </c>
      <c r="PM31" s="139">
        <f>IF(PM$16-'様式３（療養者名簿）（⑤の場合）'!$O40+1&lt;=15,IF(PM$16&gt;='様式３（療養者名簿）（⑤の場合）'!$O40,IF(PM$16&lt;='様式３（療養者名簿）（⑤の場合）'!$W40,1,0),0),0)</f>
        <v>0</v>
      </c>
      <c r="PN31" s="139">
        <f>IF(PN$16-'様式３（療養者名簿）（⑤の場合）'!$O40+1&lt;=15,IF(PN$16&gt;='様式３（療養者名簿）（⑤の場合）'!$O40,IF(PN$16&lt;='様式３（療養者名簿）（⑤の場合）'!$W40,1,0),0),0)</f>
        <v>0</v>
      </c>
      <c r="PO31" s="139">
        <f>IF(PO$16-'様式３（療養者名簿）（⑤の場合）'!$O40+1&lt;=15,IF(PO$16&gt;='様式３（療養者名簿）（⑤の場合）'!$O40,IF(PO$16&lt;='様式３（療養者名簿）（⑤の場合）'!$W40,1,0),0),0)</f>
        <v>0</v>
      </c>
      <c r="PP31" s="139">
        <f>IF(PP$16-'様式３（療養者名簿）（⑤の場合）'!$O40+1&lt;=15,IF(PP$16&gt;='様式３（療養者名簿）（⑤の場合）'!$O40,IF(PP$16&lt;='様式３（療養者名簿）（⑤の場合）'!$W40,1,0),0),0)</f>
        <v>0</v>
      </c>
      <c r="PQ31" s="139">
        <f>IF(PQ$16-'様式３（療養者名簿）（⑤の場合）'!$O40+1&lt;=15,IF(PQ$16&gt;='様式３（療養者名簿）（⑤の場合）'!$O40,IF(PQ$16&lt;='様式３（療養者名簿）（⑤の場合）'!$W40,1,0),0),0)</f>
        <v>0</v>
      </c>
      <c r="PR31" s="139">
        <f>IF(PR$16-'様式３（療養者名簿）（⑤の場合）'!$O40+1&lt;=15,IF(PR$16&gt;='様式３（療養者名簿）（⑤の場合）'!$O40,IF(PR$16&lt;='様式３（療養者名簿）（⑤の場合）'!$W40,1,0),0),0)</f>
        <v>0</v>
      </c>
      <c r="PS31" s="139">
        <f>IF(PS$16-'様式３（療養者名簿）（⑤の場合）'!$O40+1&lt;=15,IF(PS$16&gt;='様式３（療養者名簿）（⑤の場合）'!$O40,IF(PS$16&lt;='様式３（療養者名簿）（⑤の場合）'!$W40,1,0),0),0)</f>
        <v>0</v>
      </c>
      <c r="PT31" s="139">
        <f>IF(PT$16-'様式３（療養者名簿）（⑤の場合）'!$O40+1&lt;=15,IF(PT$16&gt;='様式３（療養者名簿）（⑤の場合）'!$O40,IF(PT$16&lt;='様式３（療養者名簿）（⑤の場合）'!$W40,1,0),0),0)</f>
        <v>0</v>
      </c>
    </row>
    <row r="32" spans="1:441" s="30" customFormat="1" ht="42" customHeight="1">
      <c r="A32" s="129">
        <f>'様式３（療養者名簿）（⑤の場合）'!C41</f>
        <v>0</v>
      </c>
      <c r="B32" s="139">
        <f>IF(B$16-'様式３（療養者名簿）（⑤の場合）'!$O41+1&lt;=15,IF(B$16&gt;='様式３（療養者名簿）（⑤の場合）'!$O41,IF(B$16&lt;='様式３（療養者名簿）（⑤の場合）'!$W41,1,0),0),0)</f>
        <v>0</v>
      </c>
      <c r="C32" s="139">
        <f>IF(C$16-'様式３（療養者名簿）（⑤の場合）'!$O41+1&lt;=15,IF(C$16&gt;='様式３（療養者名簿）（⑤の場合）'!$O41,IF(C$16&lt;='様式３（療養者名簿）（⑤の場合）'!$W41,1,0),0),0)</f>
        <v>0</v>
      </c>
      <c r="D32" s="139">
        <f>IF(D$16-'様式３（療養者名簿）（⑤の場合）'!$O41+1&lt;=15,IF(D$16&gt;='様式３（療養者名簿）（⑤の場合）'!$O41,IF(D$16&lt;='様式３（療養者名簿）（⑤の場合）'!$W41,1,0),0),0)</f>
        <v>0</v>
      </c>
      <c r="E32" s="139">
        <f>IF(E$16-'様式３（療養者名簿）（⑤の場合）'!$O41+1&lt;=15,IF(E$16&gt;='様式３（療養者名簿）（⑤の場合）'!$O41,IF(E$16&lt;='様式３（療養者名簿）（⑤の場合）'!$W41,1,0),0),0)</f>
        <v>0</v>
      </c>
      <c r="F32" s="139">
        <f>IF(F$16-'様式３（療養者名簿）（⑤の場合）'!$O41+1&lt;=15,IF(F$16&gt;='様式３（療養者名簿）（⑤の場合）'!$O41,IF(F$16&lt;='様式３（療養者名簿）（⑤の場合）'!$W41,1,0),0),0)</f>
        <v>0</v>
      </c>
      <c r="G32" s="139">
        <f>IF(G$16-'様式３（療養者名簿）（⑤の場合）'!$O41+1&lt;=15,IF(G$16&gt;='様式３（療養者名簿）（⑤の場合）'!$O41,IF(G$16&lt;='様式３（療養者名簿）（⑤の場合）'!$W41,1,0),0),0)</f>
        <v>0</v>
      </c>
      <c r="H32" s="139">
        <f>IF(H$16-'様式３（療養者名簿）（⑤の場合）'!$O41+1&lt;=15,IF(H$16&gt;='様式３（療養者名簿）（⑤の場合）'!$O41,IF(H$16&lt;='様式３（療養者名簿）（⑤の場合）'!$W41,1,0),0),0)</f>
        <v>0</v>
      </c>
      <c r="I32" s="139">
        <f>IF(I$16-'様式３（療養者名簿）（⑤の場合）'!$O41+1&lt;=15,IF(I$16&gt;='様式３（療養者名簿）（⑤の場合）'!$O41,IF(I$16&lt;='様式３（療養者名簿）（⑤の場合）'!$W41,1,0),0),0)</f>
        <v>0</v>
      </c>
      <c r="J32" s="139">
        <f>IF(J$16-'様式３（療養者名簿）（⑤の場合）'!$O41+1&lt;=15,IF(J$16&gt;='様式３（療養者名簿）（⑤の場合）'!$O41,IF(J$16&lt;='様式３（療養者名簿）（⑤の場合）'!$W41,1,0),0),0)</f>
        <v>0</v>
      </c>
      <c r="K32" s="139">
        <f>IF(K$16-'様式３（療養者名簿）（⑤の場合）'!$O41+1&lt;=15,IF(K$16&gt;='様式３（療養者名簿）（⑤の場合）'!$O41,IF(K$16&lt;='様式３（療養者名簿）（⑤の場合）'!$W41,1,0),0),0)</f>
        <v>0</v>
      </c>
      <c r="L32" s="139">
        <f>IF(L$16-'様式３（療養者名簿）（⑤の場合）'!$O41+1&lt;=15,IF(L$16&gt;='様式３（療養者名簿）（⑤の場合）'!$O41,IF(L$16&lt;='様式３（療養者名簿）（⑤の場合）'!$W41,1,0),0),0)</f>
        <v>0</v>
      </c>
      <c r="M32" s="139">
        <f>IF(M$16-'様式３（療養者名簿）（⑤の場合）'!$O41+1&lt;=15,IF(M$16&gt;='様式３（療養者名簿）（⑤の場合）'!$O41,IF(M$16&lt;='様式３（療養者名簿）（⑤の場合）'!$W41,1,0),0),0)</f>
        <v>0</v>
      </c>
      <c r="N32" s="139">
        <f>IF(N$16-'様式３（療養者名簿）（⑤の場合）'!$O41+1&lt;=15,IF(N$16&gt;='様式３（療養者名簿）（⑤の場合）'!$O41,IF(N$16&lt;='様式３（療養者名簿）（⑤の場合）'!$W41,1,0),0),0)</f>
        <v>0</v>
      </c>
      <c r="O32" s="139">
        <f>IF(O$16-'様式３（療養者名簿）（⑤の場合）'!$O41+1&lt;=15,IF(O$16&gt;='様式３（療養者名簿）（⑤の場合）'!$O41,IF(O$16&lt;='様式３（療養者名簿）（⑤の場合）'!$W41,1,0),0),0)</f>
        <v>0</v>
      </c>
      <c r="P32" s="139">
        <f>IF(P$16-'様式３（療養者名簿）（⑤の場合）'!$O41+1&lt;=15,IF(P$16&gt;='様式３（療養者名簿）（⑤の場合）'!$O41,IF(P$16&lt;='様式３（療養者名簿）（⑤の場合）'!$W41,1,0),0),0)</f>
        <v>0</v>
      </c>
      <c r="Q32" s="139">
        <f>IF(Q$16-'様式３（療養者名簿）（⑤の場合）'!$O41+1&lt;=15,IF(Q$16&gt;='様式３（療養者名簿）（⑤の場合）'!$O41,IF(Q$16&lt;='様式３（療養者名簿）（⑤の場合）'!$W41,1,0),0),0)</f>
        <v>0</v>
      </c>
      <c r="R32" s="139">
        <f>IF(R$16-'様式３（療養者名簿）（⑤の場合）'!$O41+1&lt;=15,IF(R$16&gt;='様式３（療養者名簿）（⑤の場合）'!$O41,IF(R$16&lt;='様式３（療養者名簿）（⑤の場合）'!$W41,1,0),0),0)</f>
        <v>0</v>
      </c>
      <c r="S32" s="139">
        <f>IF(S$16-'様式３（療養者名簿）（⑤の場合）'!$O41+1&lt;=15,IF(S$16&gt;='様式３（療養者名簿）（⑤の場合）'!$O41,IF(S$16&lt;='様式３（療養者名簿）（⑤の場合）'!$W41,1,0),0),0)</f>
        <v>0</v>
      </c>
      <c r="T32" s="139">
        <f>IF(T$16-'様式３（療養者名簿）（⑤の場合）'!$O41+1&lt;=15,IF(T$16&gt;='様式３（療養者名簿）（⑤の場合）'!$O41,IF(T$16&lt;='様式３（療養者名簿）（⑤の場合）'!$W41,1,0),0),0)</f>
        <v>0</v>
      </c>
      <c r="U32" s="139">
        <f>IF(U$16-'様式３（療養者名簿）（⑤の場合）'!$O41+1&lt;=15,IF(U$16&gt;='様式３（療養者名簿）（⑤の場合）'!$O41,IF(U$16&lt;='様式３（療養者名簿）（⑤の場合）'!$W41,1,0),0),0)</f>
        <v>0</v>
      </c>
      <c r="V32" s="139">
        <f>IF(V$16-'様式３（療養者名簿）（⑤の場合）'!$O41+1&lt;=15,IF(V$16&gt;='様式３（療養者名簿）（⑤の場合）'!$O41,IF(V$16&lt;='様式３（療養者名簿）（⑤の場合）'!$W41,1,0),0),0)</f>
        <v>0</v>
      </c>
      <c r="W32" s="139">
        <f>IF(W$16-'様式３（療養者名簿）（⑤の場合）'!$O41+1&lt;=15,IF(W$16&gt;='様式３（療養者名簿）（⑤の場合）'!$O41,IF(W$16&lt;='様式３（療養者名簿）（⑤の場合）'!$W41,1,0),0),0)</f>
        <v>0</v>
      </c>
      <c r="X32" s="139">
        <f>IF(X$16-'様式３（療養者名簿）（⑤の場合）'!$O41+1&lt;=15,IF(X$16&gt;='様式３（療養者名簿）（⑤の場合）'!$O41,IF(X$16&lt;='様式３（療養者名簿）（⑤の場合）'!$W41,1,0),0),0)</f>
        <v>0</v>
      </c>
      <c r="Y32" s="139">
        <f>IF(Y$16-'様式３（療養者名簿）（⑤の場合）'!$O41+1&lt;=15,IF(Y$16&gt;='様式３（療養者名簿）（⑤の場合）'!$O41,IF(Y$16&lt;='様式３（療養者名簿）（⑤の場合）'!$W41,1,0),0),0)</f>
        <v>0</v>
      </c>
      <c r="Z32" s="139">
        <f>IF(Z$16-'様式３（療養者名簿）（⑤の場合）'!$O41+1&lt;=15,IF(Z$16&gt;='様式３（療養者名簿）（⑤の場合）'!$O41,IF(Z$16&lt;='様式３（療養者名簿）（⑤の場合）'!$W41,1,0),0),0)</f>
        <v>0</v>
      </c>
      <c r="AA32" s="139">
        <f>IF(AA$16-'様式３（療養者名簿）（⑤の場合）'!$O41+1&lt;=15,IF(AA$16&gt;='様式３（療養者名簿）（⑤の場合）'!$O41,IF(AA$16&lt;='様式３（療養者名簿）（⑤の場合）'!$W41,1,0),0),0)</f>
        <v>0</v>
      </c>
      <c r="AB32" s="139">
        <f>IF(AB$16-'様式３（療養者名簿）（⑤の場合）'!$O41+1&lt;=15,IF(AB$16&gt;='様式３（療養者名簿）（⑤の場合）'!$O41,IF(AB$16&lt;='様式３（療養者名簿）（⑤の場合）'!$W41,1,0),0),0)</f>
        <v>0</v>
      </c>
      <c r="AC32" s="139">
        <f>IF(AC$16-'様式３（療養者名簿）（⑤の場合）'!$O41+1&lt;=15,IF(AC$16&gt;='様式３（療養者名簿）（⑤の場合）'!$O41,IF(AC$16&lt;='様式３（療養者名簿）（⑤の場合）'!$W41,1,0),0),0)</f>
        <v>0</v>
      </c>
      <c r="AD32" s="139">
        <f>IF(AD$16-'様式３（療養者名簿）（⑤の場合）'!$O41+1&lt;=15,IF(AD$16&gt;='様式３（療養者名簿）（⑤の場合）'!$O41,IF(AD$16&lt;='様式３（療養者名簿）（⑤の場合）'!$W41,1,0),0),0)</f>
        <v>0</v>
      </c>
      <c r="AE32" s="139">
        <f>IF(AE$16-'様式３（療養者名簿）（⑤の場合）'!$O41+1&lt;=15,IF(AE$16&gt;='様式３（療養者名簿）（⑤の場合）'!$O41,IF(AE$16&lt;='様式３（療養者名簿）（⑤の場合）'!$W41,1,0),0),0)</f>
        <v>0</v>
      </c>
      <c r="AF32" s="139">
        <f>IF(AF$16-'様式３（療養者名簿）（⑤の場合）'!$O41+1&lt;=15,IF(AF$16&gt;='様式３（療養者名簿）（⑤の場合）'!$O41,IF(AF$16&lt;='様式３（療養者名簿）（⑤の場合）'!$W41,1,0),0),0)</f>
        <v>0</v>
      </c>
      <c r="AG32" s="139">
        <f>IF(AG$16-'様式３（療養者名簿）（⑤の場合）'!$O41+1&lt;=15,IF(AG$16&gt;='様式３（療養者名簿）（⑤の場合）'!$O41,IF(AG$16&lt;='様式３（療養者名簿）（⑤の場合）'!$W41,1,0),0),0)</f>
        <v>0</v>
      </c>
      <c r="AH32" s="139">
        <f>IF(AH$16-'様式３（療養者名簿）（⑤の場合）'!$O41+1&lt;=15,IF(AH$16&gt;='様式３（療養者名簿）（⑤の場合）'!$O41,IF(AH$16&lt;='様式３（療養者名簿）（⑤の場合）'!$W41,1,0),0),0)</f>
        <v>0</v>
      </c>
      <c r="AI32" s="139">
        <f>IF(AI$16-'様式３（療養者名簿）（⑤の場合）'!$O41+1&lt;=15,IF(AI$16&gt;='様式３（療養者名簿）（⑤の場合）'!$O41,IF(AI$16&lt;='様式３（療養者名簿）（⑤の場合）'!$W41,1,0),0),0)</f>
        <v>0</v>
      </c>
      <c r="AJ32" s="139">
        <f>IF(AJ$16-'様式３（療養者名簿）（⑤の場合）'!$O41+1&lt;=15,IF(AJ$16&gt;='様式３（療養者名簿）（⑤の場合）'!$O41,IF(AJ$16&lt;='様式３（療養者名簿）（⑤の場合）'!$W41,1,0),0),0)</f>
        <v>0</v>
      </c>
      <c r="AK32" s="139">
        <f>IF(AK$16-'様式３（療養者名簿）（⑤の場合）'!$O41+1&lt;=15,IF(AK$16&gt;='様式３（療養者名簿）（⑤の場合）'!$O41,IF(AK$16&lt;='様式３（療養者名簿）（⑤の場合）'!$W41,1,0),0),0)</f>
        <v>0</v>
      </c>
      <c r="AL32" s="139">
        <f>IF(AL$16-'様式３（療養者名簿）（⑤の場合）'!$O41+1&lt;=15,IF(AL$16&gt;='様式３（療養者名簿）（⑤の場合）'!$O41,IF(AL$16&lt;='様式３（療養者名簿）（⑤の場合）'!$W41,1,0),0),0)</f>
        <v>0</v>
      </c>
      <c r="AM32" s="139">
        <f>IF(AM$16-'様式３（療養者名簿）（⑤の場合）'!$O41+1&lt;=15,IF(AM$16&gt;='様式３（療養者名簿）（⑤の場合）'!$O41,IF(AM$16&lt;='様式３（療養者名簿）（⑤の場合）'!$W41,1,0),0),0)</f>
        <v>0</v>
      </c>
      <c r="AN32" s="139">
        <f>IF(AN$16-'様式３（療養者名簿）（⑤の場合）'!$O41+1&lt;=15,IF(AN$16&gt;='様式３（療養者名簿）（⑤の場合）'!$O41,IF(AN$16&lt;='様式３（療養者名簿）（⑤の場合）'!$W41,1,0),0),0)</f>
        <v>0</v>
      </c>
      <c r="AO32" s="139">
        <f>IF(AO$16-'様式３（療養者名簿）（⑤の場合）'!$O41+1&lt;=15,IF(AO$16&gt;='様式３（療養者名簿）（⑤の場合）'!$O41,IF(AO$16&lt;='様式３（療養者名簿）（⑤の場合）'!$W41,1,0),0),0)</f>
        <v>0</v>
      </c>
      <c r="AP32" s="139">
        <f>IF(AP$16-'様式３（療養者名簿）（⑤の場合）'!$O41+1&lt;=15,IF(AP$16&gt;='様式３（療養者名簿）（⑤の場合）'!$O41,IF(AP$16&lt;='様式３（療養者名簿）（⑤の場合）'!$W41,1,0),0),0)</f>
        <v>0</v>
      </c>
      <c r="AQ32" s="139">
        <f>IF(AQ$16-'様式３（療養者名簿）（⑤の場合）'!$O41+1&lt;=15,IF(AQ$16&gt;='様式３（療養者名簿）（⑤の場合）'!$O41,IF(AQ$16&lt;='様式３（療養者名簿）（⑤の場合）'!$W41,1,0),0),0)</f>
        <v>0</v>
      </c>
      <c r="AR32" s="139">
        <f>IF(AR$16-'様式３（療養者名簿）（⑤の場合）'!$O41+1&lt;=15,IF(AR$16&gt;='様式３（療養者名簿）（⑤の場合）'!$O41,IF(AR$16&lt;='様式３（療養者名簿）（⑤の場合）'!$W41,1,0),0),0)</f>
        <v>0</v>
      </c>
      <c r="AS32" s="139">
        <f>IF(AS$16-'様式３（療養者名簿）（⑤の場合）'!$O41+1&lt;=15,IF(AS$16&gt;='様式３（療養者名簿）（⑤の場合）'!$O41,IF(AS$16&lt;='様式３（療養者名簿）（⑤の場合）'!$W41,1,0),0),0)</f>
        <v>0</v>
      </c>
      <c r="AT32" s="139">
        <f>IF(AT$16-'様式３（療養者名簿）（⑤の場合）'!$O41+1&lt;=15,IF(AT$16&gt;='様式３（療養者名簿）（⑤の場合）'!$O41,IF(AT$16&lt;='様式３（療養者名簿）（⑤の場合）'!$W41,1,0),0),0)</f>
        <v>0</v>
      </c>
      <c r="AU32" s="139">
        <f>IF(AU$16-'様式３（療養者名簿）（⑤の場合）'!$O41+1&lt;=15,IF(AU$16&gt;='様式３（療養者名簿）（⑤の場合）'!$O41,IF(AU$16&lt;='様式３（療養者名簿）（⑤の場合）'!$W41,1,0),0),0)</f>
        <v>0</v>
      </c>
      <c r="AV32" s="139">
        <f>IF(AV$16-'様式３（療養者名簿）（⑤の場合）'!$O41+1&lt;=15,IF(AV$16&gt;='様式３（療養者名簿）（⑤の場合）'!$O41,IF(AV$16&lt;='様式３（療養者名簿）（⑤の場合）'!$W41,1,0),0),0)</f>
        <v>0</v>
      </c>
      <c r="AW32" s="139">
        <f>IF(AW$16-'様式３（療養者名簿）（⑤の場合）'!$O41+1&lt;=15,IF(AW$16&gt;='様式３（療養者名簿）（⑤の場合）'!$O41,IF(AW$16&lt;='様式３（療養者名簿）（⑤の場合）'!$W41,1,0),0),0)</f>
        <v>0</v>
      </c>
      <c r="AX32" s="139">
        <f>IF(AX$16-'様式３（療養者名簿）（⑤の場合）'!$O41+1&lt;=15,IF(AX$16&gt;='様式３（療養者名簿）（⑤の場合）'!$O41,IF(AX$16&lt;='様式３（療養者名簿）（⑤の場合）'!$W41,1,0),0),0)</f>
        <v>0</v>
      </c>
      <c r="AY32" s="139">
        <f>IF(AY$16-'様式３（療養者名簿）（⑤の場合）'!$O41+1&lt;=15,IF(AY$16&gt;='様式３（療養者名簿）（⑤の場合）'!$O41,IF(AY$16&lt;='様式３（療養者名簿）（⑤の場合）'!$W41,1,0),0),0)</f>
        <v>0</v>
      </c>
      <c r="AZ32" s="139">
        <f>IF(AZ$16-'様式３（療養者名簿）（⑤の場合）'!$O41+1&lt;=15,IF(AZ$16&gt;='様式３（療養者名簿）（⑤の場合）'!$O41,IF(AZ$16&lt;='様式３（療養者名簿）（⑤の場合）'!$W41,1,0),0),0)</f>
        <v>0</v>
      </c>
      <c r="BA32" s="139">
        <f>IF(BA$16-'様式３（療養者名簿）（⑤の場合）'!$O41+1&lt;=15,IF(BA$16&gt;='様式３（療養者名簿）（⑤の場合）'!$O41,IF(BA$16&lt;='様式３（療養者名簿）（⑤の場合）'!$W41,1,0),0),0)</f>
        <v>0</v>
      </c>
      <c r="BB32" s="139">
        <f>IF(BB$16-'様式３（療養者名簿）（⑤の場合）'!$O41+1&lt;=15,IF(BB$16&gt;='様式３（療養者名簿）（⑤の場合）'!$O41,IF(BB$16&lt;='様式３（療養者名簿）（⑤の場合）'!$W41,1,0),0),0)</f>
        <v>0</v>
      </c>
      <c r="BC32" s="139">
        <f>IF(BC$16-'様式３（療養者名簿）（⑤の場合）'!$O41+1&lt;=15,IF(BC$16&gt;='様式３（療養者名簿）（⑤の場合）'!$O41,IF(BC$16&lt;='様式３（療養者名簿）（⑤の場合）'!$W41,1,0),0),0)</f>
        <v>0</v>
      </c>
      <c r="BD32" s="139">
        <f>IF(BD$16-'様式３（療養者名簿）（⑤の場合）'!$O41+1&lt;=15,IF(BD$16&gt;='様式３（療養者名簿）（⑤の場合）'!$O41,IF(BD$16&lt;='様式３（療養者名簿）（⑤の場合）'!$W41,1,0),0),0)</f>
        <v>0</v>
      </c>
      <c r="BE32" s="139">
        <f>IF(BE$16-'様式３（療養者名簿）（⑤の場合）'!$O41+1&lt;=15,IF(BE$16&gt;='様式３（療養者名簿）（⑤の場合）'!$O41,IF(BE$16&lt;='様式３（療養者名簿）（⑤の場合）'!$W41,1,0),0),0)</f>
        <v>0</v>
      </c>
      <c r="BF32" s="139">
        <f>IF(BF$16-'様式３（療養者名簿）（⑤の場合）'!$O41+1&lt;=15,IF(BF$16&gt;='様式３（療養者名簿）（⑤の場合）'!$O41,IF(BF$16&lt;='様式３（療養者名簿）（⑤の場合）'!$W41,1,0),0),0)</f>
        <v>0</v>
      </c>
      <c r="BG32" s="139">
        <f>IF(BG$16-'様式３（療養者名簿）（⑤の場合）'!$O41+1&lt;=15,IF(BG$16&gt;='様式３（療養者名簿）（⑤の場合）'!$O41,IF(BG$16&lt;='様式３（療養者名簿）（⑤の場合）'!$W41,1,0),0),0)</f>
        <v>0</v>
      </c>
      <c r="BH32" s="139">
        <f>IF(BH$16-'様式３（療養者名簿）（⑤の場合）'!$O41+1&lt;=15,IF(BH$16&gt;='様式３（療養者名簿）（⑤の場合）'!$O41,IF(BH$16&lt;='様式３（療養者名簿）（⑤の場合）'!$W41,1,0),0),0)</f>
        <v>0</v>
      </c>
      <c r="BI32" s="139">
        <f>IF(BI$16-'様式３（療養者名簿）（⑤の場合）'!$O41+1&lt;=15,IF(BI$16&gt;='様式３（療養者名簿）（⑤の場合）'!$O41,IF(BI$16&lt;='様式３（療養者名簿）（⑤の場合）'!$W41,1,0),0),0)</f>
        <v>0</v>
      </c>
      <c r="BJ32" s="139">
        <f>IF(BJ$16-'様式３（療養者名簿）（⑤の場合）'!$O41+1&lt;=15,IF(BJ$16&gt;='様式３（療養者名簿）（⑤の場合）'!$O41,IF(BJ$16&lt;='様式３（療養者名簿）（⑤の場合）'!$W41,1,0),0),0)</f>
        <v>0</v>
      </c>
      <c r="BK32" s="139">
        <f>IF(BK$16-'様式３（療養者名簿）（⑤の場合）'!$O41+1&lt;=15,IF(BK$16&gt;='様式３（療養者名簿）（⑤の場合）'!$O41,IF(BK$16&lt;='様式３（療養者名簿）（⑤の場合）'!$W41,1,0),0),0)</f>
        <v>0</v>
      </c>
      <c r="BL32" s="139">
        <f>IF(BL$16-'様式３（療養者名簿）（⑤の場合）'!$O41+1&lt;=15,IF(BL$16&gt;='様式３（療養者名簿）（⑤の場合）'!$O41,IF(BL$16&lt;='様式３（療養者名簿）（⑤の場合）'!$W41,1,0),0),0)</f>
        <v>0</v>
      </c>
      <c r="BM32" s="139">
        <f>IF(BM$16-'様式３（療養者名簿）（⑤の場合）'!$O41+1&lt;=15,IF(BM$16&gt;='様式３（療養者名簿）（⑤の場合）'!$O41,IF(BM$16&lt;='様式３（療養者名簿）（⑤の場合）'!$W41,1,0),0),0)</f>
        <v>0</v>
      </c>
      <c r="BN32" s="139">
        <f>IF(BN$16-'様式３（療養者名簿）（⑤の場合）'!$O41+1&lt;=15,IF(BN$16&gt;='様式３（療養者名簿）（⑤の場合）'!$O41,IF(BN$16&lt;='様式３（療養者名簿）（⑤の場合）'!$W41,1,0),0),0)</f>
        <v>0</v>
      </c>
      <c r="BO32" s="139">
        <f>IF(BO$16-'様式３（療養者名簿）（⑤の場合）'!$O41+1&lt;=15,IF(BO$16&gt;='様式３（療養者名簿）（⑤の場合）'!$O41,IF(BO$16&lt;='様式３（療養者名簿）（⑤の場合）'!$W41,1,0),0),0)</f>
        <v>0</v>
      </c>
      <c r="BP32" s="139">
        <f>IF(BP$16-'様式３（療養者名簿）（⑤の場合）'!$O41+1&lt;=15,IF(BP$16&gt;='様式３（療養者名簿）（⑤の場合）'!$O41,IF(BP$16&lt;='様式３（療養者名簿）（⑤の場合）'!$W41,1,0),0),0)</f>
        <v>0</v>
      </c>
      <c r="BQ32" s="139">
        <f>IF(BQ$16-'様式３（療養者名簿）（⑤の場合）'!$O41+1&lt;=15,IF(BQ$16&gt;='様式３（療養者名簿）（⑤の場合）'!$O41,IF(BQ$16&lt;='様式３（療養者名簿）（⑤の場合）'!$W41,1,0),0),0)</f>
        <v>0</v>
      </c>
      <c r="BR32" s="139">
        <f>IF(BR$16-'様式３（療養者名簿）（⑤の場合）'!$O41+1&lt;=15,IF(BR$16&gt;='様式３（療養者名簿）（⑤の場合）'!$O41,IF(BR$16&lt;='様式３（療養者名簿）（⑤の場合）'!$W41,1,0),0),0)</f>
        <v>0</v>
      </c>
      <c r="BS32" s="139">
        <f>IF(BS$16-'様式３（療養者名簿）（⑤の場合）'!$O41+1&lt;=15,IF(BS$16&gt;='様式３（療養者名簿）（⑤の場合）'!$O41,IF(BS$16&lt;='様式３（療養者名簿）（⑤の場合）'!$W41,1,0),0),0)</f>
        <v>0</v>
      </c>
      <c r="BT32" s="139">
        <f>IF(BT$16-'様式３（療養者名簿）（⑤の場合）'!$O41+1&lt;=15,IF(BT$16&gt;='様式３（療養者名簿）（⑤の場合）'!$O41,IF(BT$16&lt;='様式３（療養者名簿）（⑤の場合）'!$W41,1,0),0),0)</f>
        <v>0</v>
      </c>
      <c r="BU32" s="139">
        <f>IF(BU$16-'様式３（療養者名簿）（⑤の場合）'!$O41+1&lt;=15,IF(BU$16&gt;='様式３（療養者名簿）（⑤の場合）'!$O41,IF(BU$16&lt;='様式３（療養者名簿）（⑤の場合）'!$W41,1,0),0),0)</f>
        <v>0</v>
      </c>
      <c r="BV32" s="139">
        <f>IF(BV$16-'様式３（療養者名簿）（⑤の場合）'!$O41+1&lt;=15,IF(BV$16&gt;='様式３（療養者名簿）（⑤の場合）'!$O41,IF(BV$16&lt;='様式３（療養者名簿）（⑤の場合）'!$W41,1,0),0),0)</f>
        <v>0</v>
      </c>
      <c r="BW32" s="139">
        <f>IF(BW$16-'様式３（療養者名簿）（⑤の場合）'!$O41+1&lt;=15,IF(BW$16&gt;='様式３（療養者名簿）（⑤の場合）'!$O41,IF(BW$16&lt;='様式３（療養者名簿）（⑤の場合）'!$W41,1,0),0),0)</f>
        <v>0</v>
      </c>
      <c r="BX32" s="139">
        <f>IF(BX$16-'様式３（療養者名簿）（⑤の場合）'!$O41+1&lt;=15,IF(BX$16&gt;='様式３（療養者名簿）（⑤の場合）'!$O41,IF(BX$16&lt;='様式３（療養者名簿）（⑤の場合）'!$W41,1,0),0),0)</f>
        <v>0</v>
      </c>
      <c r="BY32" s="139">
        <f>IF(BY$16-'様式３（療養者名簿）（⑤の場合）'!$O41+1&lt;=15,IF(BY$16&gt;='様式３（療養者名簿）（⑤の場合）'!$O41,IF(BY$16&lt;='様式３（療養者名簿）（⑤の場合）'!$W41,1,0),0),0)</f>
        <v>0</v>
      </c>
      <c r="BZ32" s="139">
        <f>IF(BZ$16-'様式３（療養者名簿）（⑤の場合）'!$O41+1&lt;=15,IF(BZ$16&gt;='様式３（療養者名簿）（⑤の場合）'!$O41,IF(BZ$16&lt;='様式３（療養者名簿）（⑤の場合）'!$W41,1,0),0),0)</f>
        <v>0</v>
      </c>
      <c r="CA32" s="139">
        <f>IF(CA$16-'様式３（療養者名簿）（⑤の場合）'!$O41+1&lt;=15,IF(CA$16&gt;='様式３（療養者名簿）（⑤の場合）'!$O41,IF(CA$16&lt;='様式３（療養者名簿）（⑤の場合）'!$W41,1,0),0),0)</f>
        <v>0</v>
      </c>
      <c r="CB32" s="139">
        <f>IF(CB$16-'様式３（療養者名簿）（⑤の場合）'!$O41+1&lt;=15,IF(CB$16&gt;='様式３（療養者名簿）（⑤の場合）'!$O41,IF(CB$16&lt;='様式３（療養者名簿）（⑤の場合）'!$W41,1,0),0),0)</f>
        <v>0</v>
      </c>
      <c r="CC32" s="139">
        <f>IF(CC$16-'様式３（療養者名簿）（⑤の場合）'!$O41+1&lt;=15,IF(CC$16&gt;='様式３（療養者名簿）（⑤の場合）'!$O41,IF(CC$16&lt;='様式３（療養者名簿）（⑤の場合）'!$W41,1,0),0),0)</f>
        <v>0</v>
      </c>
      <c r="CD32" s="139">
        <f>IF(CD$16-'様式３（療養者名簿）（⑤の場合）'!$O41+1&lt;=15,IF(CD$16&gt;='様式３（療養者名簿）（⑤の場合）'!$O41,IF(CD$16&lt;='様式３（療養者名簿）（⑤の場合）'!$W41,1,0),0),0)</f>
        <v>0</v>
      </c>
      <c r="CE32" s="139">
        <f>IF(CE$16-'様式３（療養者名簿）（⑤の場合）'!$O41+1&lt;=15,IF(CE$16&gt;='様式３（療養者名簿）（⑤の場合）'!$O41,IF(CE$16&lt;='様式３（療養者名簿）（⑤の場合）'!$W41,1,0),0),0)</f>
        <v>0</v>
      </c>
      <c r="CF32" s="139">
        <f>IF(CF$16-'様式３（療養者名簿）（⑤の場合）'!$O41+1&lt;=15,IF(CF$16&gt;='様式３（療養者名簿）（⑤の場合）'!$O41,IF(CF$16&lt;='様式３（療養者名簿）（⑤の場合）'!$W41,1,0),0),0)</f>
        <v>0</v>
      </c>
      <c r="CG32" s="139">
        <f>IF(CG$16-'様式３（療養者名簿）（⑤の場合）'!$O41+1&lt;=15,IF(CG$16&gt;='様式３（療養者名簿）（⑤の場合）'!$O41,IF(CG$16&lt;='様式３（療養者名簿）（⑤の場合）'!$W41,1,0),0),0)</f>
        <v>0</v>
      </c>
      <c r="CH32" s="139">
        <f>IF(CH$16-'様式３（療養者名簿）（⑤の場合）'!$O41+1&lt;=15,IF(CH$16&gt;='様式３（療養者名簿）（⑤の場合）'!$O41,IF(CH$16&lt;='様式３（療養者名簿）（⑤の場合）'!$W41,1,0),0),0)</f>
        <v>0</v>
      </c>
      <c r="CI32" s="139">
        <f>IF(CI$16-'様式３（療養者名簿）（⑤の場合）'!$O41+1&lt;=15,IF(CI$16&gt;='様式３（療養者名簿）（⑤の場合）'!$O41,IF(CI$16&lt;='様式３（療養者名簿）（⑤の場合）'!$W41,1,0),0),0)</f>
        <v>0</v>
      </c>
      <c r="CJ32" s="139">
        <f>IF(CJ$16-'様式３（療養者名簿）（⑤の場合）'!$O41+1&lt;=15,IF(CJ$16&gt;='様式３（療養者名簿）（⑤の場合）'!$O41,IF(CJ$16&lt;='様式３（療養者名簿）（⑤の場合）'!$W41,1,0),0),0)</f>
        <v>0</v>
      </c>
      <c r="CK32" s="139">
        <f>IF(CK$16-'様式３（療養者名簿）（⑤の場合）'!$O41+1&lt;=15,IF(CK$16&gt;='様式３（療養者名簿）（⑤の場合）'!$O41,IF(CK$16&lt;='様式３（療養者名簿）（⑤の場合）'!$W41,1,0),0),0)</f>
        <v>0</v>
      </c>
      <c r="CL32" s="139">
        <f>IF(CL$16-'様式３（療養者名簿）（⑤の場合）'!$O41+1&lt;=15,IF(CL$16&gt;='様式３（療養者名簿）（⑤の場合）'!$O41,IF(CL$16&lt;='様式３（療養者名簿）（⑤の場合）'!$W41,1,0),0),0)</f>
        <v>0</v>
      </c>
      <c r="CM32" s="139">
        <f>IF(CM$16-'様式３（療養者名簿）（⑤の場合）'!$O41+1&lt;=15,IF(CM$16&gt;='様式３（療養者名簿）（⑤の場合）'!$O41,IF(CM$16&lt;='様式３（療養者名簿）（⑤の場合）'!$W41,1,0),0),0)</f>
        <v>0</v>
      </c>
      <c r="CN32" s="139">
        <f>IF(CN$16-'様式３（療養者名簿）（⑤の場合）'!$O41+1&lt;=15,IF(CN$16&gt;='様式３（療養者名簿）（⑤の場合）'!$O41,IF(CN$16&lt;='様式３（療養者名簿）（⑤の場合）'!$W41,1,0),0),0)</f>
        <v>0</v>
      </c>
      <c r="CO32" s="139">
        <f>IF(CO$16-'様式３（療養者名簿）（⑤の場合）'!$O41+1&lt;=15,IF(CO$16&gt;='様式３（療養者名簿）（⑤の場合）'!$O41,IF(CO$16&lt;='様式３（療養者名簿）（⑤の場合）'!$W41,1,0),0),0)</f>
        <v>0</v>
      </c>
      <c r="CP32" s="139">
        <f>IF(CP$16-'様式３（療養者名簿）（⑤の場合）'!$O41+1&lt;=15,IF(CP$16&gt;='様式３（療養者名簿）（⑤の場合）'!$O41,IF(CP$16&lt;='様式３（療養者名簿）（⑤の場合）'!$W41,1,0),0),0)</f>
        <v>0</v>
      </c>
      <c r="CQ32" s="139">
        <f>IF(CQ$16-'様式３（療養者名簿）（⑤の場合）'!$O41+1&lt;=15,IF(CQ$16&gt;='様式３（療養者名簿）（⑤の場合）'!$O41,IF(CQ$16&lt;='様式３（療養者名簿）（⑤の場合）'!$W41,1,0),0),0)</f>
        <v>0</v>
      </c>
      <c r="CR32" s="139">
        <f>IF(CR$16-'様式３（療養者名簿）（⑤の場合）'!$O41+1&lt;=15,IF(CR$16&gt;='様式３（療養者名簿）（⑤の場合）'!$O41,IF(CR$16&lt;='様式３（療養者名簿）（⑤の場合）'!$W41,1,0),0),0)</f>
        <v>0</v>
      </c>
      <c r="CS32" s="139">
        <f>IF(CS$16-'様式３（療養者名簿）（⑤の場合）'!$O41+1&lt;=15,IF(CS$16&gt;='様式３（療養者名簿）（⑤の場合）'!$O41,IF(CS$16&lt;='様式３（療養者名簿）（⑤の場合）'!$W41,1,0),0),0)</f>
        <v>0</v>
      </c>
      <c r="CT32" s="139">
        <f>IF(CT$16-'様式３（療養者名簿）（⑤の場合）'!$O41+1&lt;=15,IF(CT$16&gt;='様式３（療養者名簿）（⑤の場合）'!$O41,IF(CT$16&lt;='様式３（療養者名簿）（⑤の場合）'!$W41,1,0),0),0)</f>
        <v>0</v>
      </c>
      <c r="CU32" s="139">
        <f>IF(CU$16-'様式３（療養者名簿）（⑤の場合）'!$O41+1&lt;=15,IF(CU$16&gt;='様式３（療養者名簿）（⑤の場合）'!$O41,IF(CU$16&lt;='様式３（療養者名簿）（⑤の場合）'!$W41,1,0),0),0)</f>
        <v>0</v>
      </c>
      <c r="CV32" s="139">
        <f>IF(CV$16-'様式３（療養者名簿）（⑤の場合）'!$O41+1&lt;=15,IF(CV$16&gt;='様式３（療養者名簿）（⑤の場合）'!$O41,IF(CV$16&lt;='様式３（療養者名簿）（⑤の場合）'!$W41,1,0),0),0)</f>
        <v>0</v>
      </c>
      <c r="CW32" s="139">
        <f>IF(CW$16-'様式３（療養者名簿）（⑤の場合）'!$O41+1&lt;=15,IF(CW$16&gt;='様式３（療養者名簿）（⑤の場合）'!$O41,IF(CW$16&lt;='様式３（療養者名簿）（⑤の場合）'!$W41,1,0),0),0)</f>
        <v>0</v>
      </c>
      <c r="CX32" s="139">
        <f>IF(CX$16-'様式３（療養者名簿）（⑤の場合）'!$O41+1&lt;=15,IF(CX$16&gt;='様式３（療養者名簿）（⑤の場合）'!$O41,IF(CX$16&lt;='様式３（療養者名簿）（⑤の場合）'!$W41,1,0),0),0)</f>
        <v>0</v>
      </c>
      <c r="CY32" s="139">
        <f>IF(CY$16-'様式３（療養者名簿）（⑤の場合）'!$O41+1&lt;=15,IF(CY$16&gt;='様式３（療養者名簿）（⑤の場合）'!$O41,IF(CY$16&lt;='様式３（療養者名簿）（⑤の場合）'!$W41,1,0),0),0)</f>
        <v>0</v>
      </c>
      <c r="CZ32" s="139">
        <f>IF(CZ$16-'様式３（療養者名簿）（⑤の場合）'!$O41+1&lt;=15,IF(CZ$16&gt;='様式３（療養者名簿）（⑤の場合）'!$O41,IF(CZ$16&lt;='様式３（療養者名簿）（⑤の場合）'!$W41,1,0),0),0)</f>
        <v>0</v>
      </c>
      <c r="DA32" s="139">
        <f>IF(DA$16-'様式３（療養者名簿）（⑤の場合）'!$O41+1&lt;=15,IF(DA$16&gt;='様式３（療養者名簿）（⑤の場合）'!$O41,IF(DA$16&lt;='様式３（療養者名簿）（⑤の場合）'!$W41,1,0),0),0)</f>
        <v>0</v>
      </c>
      <c r="DB32" s="139">
        <f>IF(DB$16-'様式３（療養者名簿）（⑤の場合）'!$O41+1&lt;=15,IF(DB$16&gt;='様式３（療養者名簿）（⑤の場合）'!$O41,IF(DB$16&lt;='様式３（療養者名簿）（⑤の場合）'!$W41,1,0),0),0)</f>
        <v>0</v>
      </c>
      <c r="DC32" s="139">
        <f>IF(DC$16-'様式３（療養者名簿）（⑤の場合）'!$O41+1&lt;=15,IF(DC$16&gt;='様式３（療養者名簿）（⑤の場合）'!$O41,IF(DC$16&lt;='様式３（療養者名簿）（⑤の場合）'!$W41,1,0),0),0)</f>
        <v>0</v>
      </c>
      <c r="DD32" s="139">
        <f>IF(DD$16-'様式３（療養者名簿）（⑤の場合）'!$O41+1&lt;=15,IF(DD$16&gt;='様式３（療養者名簿）（⑤の場合）'!$O41,IF(DD$16&lt;='様式３（療養者名簿）（⑤の場合）'!$W41,1,0),0),0)</f>
        <v>0</v>
      </c>
      <c r="DE32" s="139">
        <f>IF(DE$16-'様式３（療養者名簿）（⑤の場合）'!$O41+1&lt;=15,IF(DE$16&gt;='様式３（療養者名簿）（⑤の場合）'!$O41,IF(DE$16&lt;='様式３（療養者名簿）（⑤の場合）'!$W41,1,0),0),0)</f>
        <v>0</v>
      </c>
      <c r="DF32" s="139">
        <f>IF(DF$16-'様式３（療養者名簿）（⑤の場合）'!$O41+1&lt;=15,IF(DF$16&gt;='様式３（療養者名簿）（⑤の場合）'!$O41,IF(DF$16&lt;='様式３（療養者名簿）（⑤の場合）'!$W41,1,0),0),0)</f>
        <v>0</v>
      </c>
      <c r="DG32" s="139">
        <f>IF(DG$16-'様式３（療養者名簿）（⑤の場合）'!$O41+1&lt;=15,IF(DG$16&gt;='様式３（療養者名簿）（⑤の場合）'!$O41,IF(DG$16&lt;='様式３（療養者名簿）（⑤の場合）'!$W41,1,0),0),0)</f>
        <v>0</v>
      </c>
      <c r="DH32" s="139">
        <f>IF(DH$16-'様式３（療養者名簿）（⑤の場合）'!$O41+1&lt;=15,IF(DH$16&gt;='様式３（療養者名簿）（⑤の場合）'!$O41,IF(DH$16&lt;='様式３（療養者名簿）（⑤の場合）'!$W41,1,0),0),0)</f>
        <v>0</v>
      </c>
      <c r="DI32" s="139">
        <f>IF(DI$16-'様式３（療養者名簿）（⑤の場合）'!$O41+1&lt;=15,IF(DI$16&gt;='様式３（療養者名簿）（⑤の場合）'!$O41,IF(DI$16&lt;='様式３（療養者名簿）（⑤の場合）'!$W41,1,0),0),0)</f>
        <v>0</v>
      </c>
      <c r="DJ32" s="139">
        <f>IF(DJ$16-'様式３（療養者名簿）（⑤の場合）'!$O41+1&lt;=15,IF(DJ$16&gt;='様式３（療養者名簿）（⑤の場合）'!$O41,IF(DJ$16&lt;='様式３（療養者名簿）（⑤の場合）'!$W41,1,0),0),0)</f>
        <v>0</v>
      </c>
      <c r="DK32" s="139">
        <f>IF(DK$16-'様式３（療養者名簿）（⑤の場合）'!$O41+1&lt;=15,IF(DK$16&gt;='様式３（療養者名簿）（⑤の場合）'!$O41,IF(DK$16&lt;='様式３（療養者名簿）（⑤の場合）'!$W41,1,0),0),0)</f>
        <v>0</v>
      </c>
      <c r="DL32" s="139">
        <f>IF(DL$16-'様式３（療養者名簿）（⑤の場合）'!$O41+1&lt;=15,IF(DL$16&gt;='様式３（療養者名簿）（⑤の場合）'!$O41,IF(DL$16&lt;='様式３（療養者名簿）（⑤の場合）'!$W41,1,0),0),0)</f>
        <v>0</v>
      </c>
      <c r="DM32" s="139">
        <f>IF(DM$16-'様式３（療養者名簿）（⑤の場合）'!$O41+1&lt;=15,IF(DM$16&gt;='様式３（療養者名簿）（⑤の場合）'!$O41,IF(DM$16&lt;='様式３（療養者名簿）（⑤の場合）'!$W41,1,0),0),0)</f>
        <v>0</v>
      </c>
      <c r="DN32" s="139">
        <f>IF(DN$16-'様式３（療養者名簿）（⑤の場合）'!$O41+1&lt;=15,IF(DN$16&gt;='様式３（療養者名簿）（⑤の場合）'!$O41,IF(DN$16&lt;='様式３（療養者名簿）（⑤の場合）'!$W41,1,0),0),0)</f>
        <v>0</v>
      </c>
      <c r="DO32" s="139">
        <f>IF(DO$16-'様式３（療養者名簿）（⑤の場合）'!$O41+1&lt;=15,IF(DO$16&gt;='様式３（療養者名簿）（⑤の場合）'!$O41,IF(DO$16&lt;='様式３（療養者名簿）（⑤の場合）'!$W41,1,0),0),0)</f>
        <v>0</v>
      </c>
      <c r="DP32" s="139">
        <f>IF(DP$16-'様式３（療養者名簿）（⑤の場合）'!$O41+1&lt;=15,IF(DP$16&gt;='様式３（療養者名簿）（⑤の場合）'!$O41,IF(DP$16&lt;='様式３（療養者名簿）（⑤の場合）'!$W41,1,0),0),0)</f>
        <v>0</v>
      </c>
      <c r="DQ32" s="139">
        <f>IF(DQ$16-'様式３（療養者名簿）（⑤の場合）'!$O41+1&lt;=15,IF(DQ$16&gt;='様式３（療養者名簿）（⑤の場合）'!$O41,IF(DQ$16&lt;='様式３（療養者名簿）（⑤の場合）'!$W41,1,0),0),0)</f>
        <v>0</v>
      </c>
      <c r="DR32" s="139">
        <f>IF(DR$16-'様式３（療養者名簿）（⑤の場合）'!$O41+1&lt;=15,IF(DR$16&gt;='様式３（療養者名簿）（⑤の場合）'!$O41,IF(DR$16&lt;='様式３（療養者名簿）（⑤の場合）'!$W41,1,0),0),0)</f>
        <v>0</v>
      </c>
      <c r="DS32" s="139">
        <f>IF(DS$16-'様式３（療養者名簿）（⑤の場合）'!$O41+1&lt;=15,IF(DS$16&gt;='様式３（療養者名簿）（⑤の場合）'!$O41,IF(DS$16&lt;='様式３（療養者名簿）（⑤の場合）'!$W41,1,0),0),0)</f>
        <v>0</v>
      </c>
      <c r="DT32" s="139">
        <f>IF(DT$16-'様式３（療養者名簿）（⑤の場合）'!$O41+1&lt;=15,IF(DT$16&gt;='様式３（療養者名簿）（⑤の場合）'!$O41,IF(DT$16&lt;='様式３（療養者名簿）（⑤の場合）'!$W41,1,0),0),0)</f>
        <v>0</v>
      </c>
      <c r="DU32" s="139">
        <f>IF(DU$16-'様式３（療養者名簿）（⑤の場合）'!$O41+1&lt;=15,IF(DU$16&gt;='様式３（療養者名簿）（⑤の場合）'!$O41,IF(DU$16&lt;='様式３（療養者名簿）（⑤の場合）'!$W41,1,0),0),0)</f>
        <v>0</v>
      </c>
      <c r="DV32" s="139">
        <f>IF(DV$16-'様式３（療養者名簿）（⑤の場合）'!$O41+1&lt;=15,IF(DV$16&gt;='様式３（療養者名簿）（⑤の場合）'!$O41,IF(DV$16&lt;='様式３（療養者名簿）（⑤の場合）'!$W41,1,0),0),0)</f>
        <v>0</v>
      </c>
      <c r="DW32" s="139">
        <f>IF(DW$16-'様式３（療養者名簿）（⑤の場合）'!$O41+1&lt;=15,IF(DW$16&gt;='様式３（療養者名簿）（⑤の場合）'!$O41,IF(DW$16&lt;='様式３（療養者名簿）（⑤の場合）'!$W41,1,0),0),0)</f>
        <v>0</v>
      </c>
      <c r="DX32" s="139">
        <f>IF(DX$16-'様式３（療養者名簿）（⑤の場合）'!$O41+1&lt;=15,IF(DX$16&gt;='様式３（療養者名簿）（⑤の場合）'!$O41,IF(DX$16&lt;='様式３（療養者名簿）（⑤の場合）'!$W41,1,0),0),0)</f>
        <v>0</v>
      </c>
      <c r="DY32" s="139">
        <f>IF(DY$16-'様式３（療養者名簿）（⑤の場合）'!$O41+1&lt;=15,IF(DY$16&gt;='様式３（療養者名簿）（⑤の場合）'!$O41,IF(DY$16&lt;='様式３（療養者名簿）（⑤の場合）'!$W41,1,0),0),0)</f>
        <v>0</v>
      </c>
      <c r="DZ32" s="139">
        <f>IF(DZ$16-'様式３（療養者名簿）（⑤の場合）'!$O41+1&lt;=15,IF(DZ$16&gt;='様式３（療養者名簿）（⑤の場合）'!$O41,IF(DZ$16&lt;='様式３（療養者名簿）（⑤の場合）'!$W41,1,0),0),0)</f>
        <v>0</v>
      </c>
      <c r="EA32" s="139">
        <f>IF(EA$16-'様式３（療養者名簿）（⑤の場合）'!$O41+1&lt;=15,IF(EA$16&gt;='様式３（療養者名簿）（⑤の場合）'!$O41,IF(EA$16&lt;='様式３（療養者名簿）（⑤の場合）'!$W41,1,0),0),0)</f>
        <v>0</v>
      </c>
      <c r="EB32" s="139">
        <f>IF(EB$16-'様式３（療養者名簿）（⑤の場合）'!$O41+1&lt;=15,IF(EB$16&gt;='様式３（療養者名簿）（⑤の場合）'!$O41,IF(EB$16&lt;='様式３（療養者名簿）（⑤の場合）'!$W41,1,0),0),0)</f>
        <v>0</v>
      </c>
      <c r="EC32" s="139">
        <f>IF(EC$16-'様式３（療養者名簿）（⑤の場合）'!$O41+1&lt;=15,IF(EC$16&gt;='様式３（療養者名簿）（⑤の場合）'!$O41,IF(EC$16&lt;='様式３（療養者名簿）（⑤の場合）'!$W41,1,0),0),0)</f>
        <v>0</v>
      </c>
      <c r="ED32" s="139">
        <f>IF(ED$16-'様式３（療養者名簿）（⑤の場合）'!$O41+1&lt;=15,IF(ED$16&gt;='様式３（療養者名簿）（⑤の場合）'!$O41,IF(ED$16&lt;='様式３（療養者名簿）（⑤の場合）'!$W41,1,0),0),0)</f>
        <v>0</v>
      </c>
      <c r="EE32" s="139">
        <f>IF(EE$16-'様式３（療養者名簿）（⑤の場合）'!$O41+1&lt;=15,IF(EE$16&gt;='様式３（療養者名簿）（⑤の場合）'!$O41,IF(EE$16&lt;='様式３（療養者名簿）（⑤の場合）'!$W41,1,0),0),0)</f>
        <v>0</v>
      </c>
      <c r="EF32" s="139">
        <f>IF(EF$16-'様式３（療養者名簿）（⑤の場合）'!$O41+1&lt;=15,IF(EF$16&gt;='様式３（療養者名簿）（⑤の場合）'!$O41,IF(EF$16&lt;='様式３（療養者名簿）（⑤の場合）'!$W41,1,0),0),0)</f>
        <v>0</v>
      </c>
      <c r="EG32" s="139">
        <f>IF(EG$16-'様式３（療養者名簿）（⑤の場合）'!$O41+1&lt;=15,IF(EG$16&gt;='様式３（療養者名簿）（⑤の場合）'!$O41,IF(EG$16&lt;='様式３（療養者名簿）（⑤の場合）'!$W41,1,0),0),0)</f>
        <v>0</v>
      </c>
      <c r="EH32" s="139">
        <f>IF(EH$16-'様式３（療養者名簿）（⑤の場合）'!$O41+1&lt;=15,IF(EH$16&gt;='様式３（療養者名簿）（⑤の場合）'!$O41,IF(EH$16&lt;='様式３（療養者名簿）（⑤の場合）'!$W41,1,0),0),0)</f>
        <v>0</v>
      </c>
      <c r="EI32" s="139">
        <f>IF(EI$16-'様式３（療養者名簿）（⑤の場合）'!$O41+1&lt;=15,IF(EI$16&gt;='様式３（療養者名簿）（⑤の場合）'!$O41,IF(EI$16&lt;='様式３（療養者名簿）（⑤の場合）'!$W41,1,0),0),0)</f>
        <v>0</v>
      </c>
      <c r="EJ32" s="139">
        <f>IF(EJ$16-'様式３（療養者名簿）（⑤の場合）'!$O41+1&lt;=15,IF(EJ$16&gt;='様式３（療養者名簿）（⑤の場合）'!$O41,IF(EJ$16&lt;='様式３（療養者名簿）（⑤の場合）'!$W41,1,0),0),0)</f>
        <v>0</v>
      </c>
      <c r="EK32" s="139">
        <f>IF(EK$16-'様式３（療養者名簿）（⑤の場合）'!$O41+1&lt;=15,IF(EK$16&gt;='様式３（療養者名簿）（⑤の場合）'!$O41,IF(EK$16&lt;='様式３（療養者名簿）（⑤の場合）'!$W41,1,0),0),0)</f>
        <v>0</v>
      </c>
      <c r="EL32" s="139">
        <f>IF(EL$16-'様式３（療養者名簿）（⑤の場合）'!$O41+1&lt;=15,IF(EL$16&gt;='様式３（療養者名簿）（⑤の場合）'!$O41,IF(EL$16&lt;='様式３（療養者名簿）（⑤の場合）'!$W41,1,0),0),0)</f>
        <v>0</v>
      </c>
      <c r="EM32" s="139">
        <f>IF(EM$16-'様式３（療養者名簿）（⑤の場合）'!$O41+1&lt;=15,IF(EM$16&gt;='様式３（療養者名簿）（⑤の場合）'!$O41,IF(EM$16&lt;='様式３（療養者名簿）（⑤の場合）'!$W41,1,0),0),0)</f>
        <v>0</v>
      </c>
      <c r="EN32" s="139">
        <f>IF(EN$16-'様式３（療養者名簿）（⑤の場合）'!$O41+1&lt;=15,IF(EN$16&gt;='様式３（療養者名簿）（⑤の場合）'!$O41,IF(EN$16&lt;='様式３（療養者名簿）（⑤の場合）'!$W41,1,0),0),0)</f>
        <v>0</v>
      </c>
      <c r="EO32" s="139">
        <f>IF(EO$16-'様式３（療養者名簿）（⑤の場合）'!$O41+1&lt;=15,IF(EO$16&gt;='様式３（療養者名簿）（⑤の場合）'!$O41,IF(EO$16&lt;='様式３（療養者名簿）（⑤の場合）'!$W41,1,0),0),0)</f>
        <v>0</v>
      </c>
      <c r="EP32" s="139">
        <f>IF(EP$16-'様式３（療養者名簿）（⑤の場合）'!$O41+1&lt;=15,IF(EP$16&gt;='様式３（療養者名簿）（⑤の場合）'!$O41,IF(EP$16&lt;='様式３（療養者名簿）（⑤の場合）'!$W41,1,0),0),0)</f>
        <v>0</v>
      </c>
      <c r="EQ32" s="139">
        <f>IF(EQ$16-'様式３（療養者名簿）（⑤の場合）'!$O41+1&lt;=15,IF(EQ$16&gt;='様式３（療養者名簿）（⑤の場合）'!$O41,IF(EQ$16&lt;='様式３（療養者名簿）（⑤の場合）'!$W41,1,0),0),0)</f>
        <v>0</v>
      </c>
      <c r="ER32" s="139">
        <f>IF(ER$16-'様式３（療養者名簿）（⑤の場合）'!$O41+1&lt;=15,IF(ER$16&gt;='様式３（療養者名簿）（⑤の場合）'!$O41,IF(ER$16&lt;='様式３（療養者名簿）（⑤の場合）'!$W41,1,0),0),0)</f>
        <v>0</v>
      </c>
      <c r="ES32" s="139">
        <f>IF(ES$16-'様式３（療養者名簿）（⑤の場合）'!$O41+1&lt;=15,IF(ES$16&gt;='様式３（療養者名簿）（⑤の場合）'!$O41,IF(ES$16&lt;='様式３（療養者名簿）（⑤の場合）'!$W41,1,0),0),0)</f>
        <v>0</v>
      </c>
      <c r="ET32" s="139">
        <f>IF(ET$16-'様式３（療養者名簿）（⑤の場合）'!$O41+1&lt;=15,IF(ET$16&gt;='様式３（療養者名簿）（⑤の場合）'!$O41,IF(ET$16&lt;='様式３（療養者名簿）（⑤の場合）'!$W41,1,0),0),0)</f>
        <v>0</v>
      </c>
      <c r="EU32" s="139">
        <f>IF(EU$16-'様式３（療養者名簿）（⑤の場合）'!$O41+1&lt;=15,IF(EU$16&gt;='様式３（療養者名簿）（⑤の場合）'!$O41,IF(EU$16&lt;='様式３（療養者名簿）（⑤の場合）'!$W41,1,0),0),0)</f>
        <v>0</v>
      </c>
      <c r="EV32" s="139">
        <f>IF(EV$16-'様式３（療養者名簿）（⑤の場合）'!$O41+1&lt;=15,IF(EV$16&gt;='様式３（療養者名簿）（⑤の場合）'!$O41,IF(EV$16&lt;='様式３（療養者名簿）（⑤の場合）'!$W41,1,0),0),0)</f>
        <v>0</v>
      </c>
      <c r="EW32" s="139">
        <f>IF(EW$16-'様式３（療養者名簿）（⑤の場合）'!$O41+1&lt;=15,IF(EW$16&gt;='様式３（療養者名簿）（⑤の場合）'!$O41,IF(EW$16&lt;='様式３（療養者名簿）（⑤の場合）'!$W41,1,0),0),0)</f>
        <v>0</v>
      </c>
      <c r="EX32" s="139">
        <f>IF(EX$16-'様式３（療養者名簿）（⑤の場合）'!$O41+1&lt;=15,IF(EX$16&gt;='様式３（療養者名簿）（⑤の場合）'!$O41,IF(EX$16&lt;='様式３（療養者名簿）（⑤の場合）'!$W41,1,0),0),0)</f>
        <v>0</v>
      </c>
      <c r="EY32" s="139">
        <f>IF(EY$16-'様式３（療養者名簿）（⑤の場合）'!$O41+1&lt;=15,IF(EY$16&gt;='様式３（療養者名簿）（⑤の場合）'!$O41,IF(EY$16&lt;='様式３（療養者名簿）（⑤の場合）'!$W41,1,0),0),0)</f>
        <v>0</v>
      </c>
      <c r="EZ32" s="139">
        <f>IF(EZ$16-'様式３（療養者名簿）（⑤の場合）'!$O41+1&lt;=15,IF(EZ$16&gt;='様式３（療養者名簿）（⑤の場合）'!$O41,IF(EZ$16&lt;='様式３（療養者名簿）（⑤の場合）'!$W41,1,0),0),0)</f>
        <v>0</v>
      </c>
      <c r="FA32" s="139">
        <f>IF(FA$16-'様式３（療養者名簿）（⑤の場合）'!$O41+1&lt;=15,IF(FA$16&gt;='様式３（療養者名簿）（⑤の場合）'!$O41,IF(FA$16&lt;='様式３（療養者名簿）（⑤の場合）'!$W41,1,0),0),0)</f>
        <v>0</v>
      </c>
      <c r="FB32" s="139">
        <f>IF(FB$16-'様式３（療養者名簿）（⑤の場合）'!$O41+1&lt;=15,IF(FB$16&gt;='様式３（療養者名簿）（⑤の場合）'!$O41,IF(FB$16&lt;='様式３（療養者名簿）（⑤の場合）'!$W41,1,0),0),0)</f>
        <v>0</v>
      </c>
      <c r="FC32" s="139">
        <f>IF(FC$16-'様式３（療養者名簿）（⑤の場合）'!$O41+1&lt;=15,IF(FC$16&gt;='様式３（療養者名簿）（⑤の場合）'!$O41,IF(FC$16&lt;='様式３（療養者名簿）（⑤の場合）'!$W41,1,0),0),0)</f>
        <v>0</v>
      </c>
      <c r="FD32" s="139">
        <f>IF(FD$16-'様式３（療養者名簿）（⑤の場合）'!$O41+1&lt;=15,IF(FD$16&gt;='様式３（療養者名簿）（⑤の場合）'!$O41,IF(FD$16&lt;='様式３（療養者名簿）（⑤の場合）'!$W41,1,0),0),0)</f>
        <v>0</v>
      </c>
      <c r="FE32" s="139">
        <f>IF(FE$16-'様式３（療養者名簿）（⑤の場合）'!$O41+1&lt;=15,IF(FE$16&gt;='様式３（療養者名簿）（⑤の場合）'!$O41,IF(FE$16&lt;='様式３（療養者名簿）（⑤の場合）'!$W41,1,0),0),0)</f>
        <v>0</v>
      </c>
      <c r="FF32" s="139">
        <f>IF(FF$16-'様式３（療養者名簿）（⑤の場合）'!$O41+1&lt;=15,IF(FF$16&gt;='様式３（療養者名簿）（⑤の場合）'!$O41,IF(FF$16&lt;='様式３（療養者名簿）（⑤の場合）'!$W41,1,0),0),0)</f>
        <v>0</v>
      </c>
      <c r="FG32" s="139">
        <f>IF(FG$16-'様式３（療養者名簿）（⑤の場合）'!$O41+1&lt;=15,IF(FG$16&gt;='様式３（療養者名簿）（⑤の場合）'!$O41,IF(FG$16&lt;='様式３（療養者名簿）（⑤の場合）'!$W41,1,0),0),0)</f>
        <v>0</v>
      </c>
      <c r="FH32" s="139">
        <f>IF(FH$16-'様式３（療養者名簿）（⑤の場合）'!$O41+1&lt;=15,IF(FH$16&gt;='様式３（療養者名簿）（⑤の場合）'!$O41,IF(FH$16&lt;='様式３（療養者名簿）（⑤の場合）'!$W41,1,0),0),0)</f>
        <v>0</v>
      </c>
      <c r="FI32" s="139">
        <f>IF(FI$16-'様式３（療養者名簿）（⑤の場合）'!$O41+1&lt;=15,IF(FI$16&gt;='様式３（療養者名簿）（⑤の場合）'!$O41,IF(FI$16&lt;='様式３（療養者名簿）（⑤の場合）'!$W41,1,0),0),0)</f>
        <v>0</v>
      </c>
      <c r="FJ32" s="139">
        <f>IF(FJ$16-'様式３（療養者名簿）（⑤の場合）'!$O41+1&lt;=15,IF(FJ$16&gt;='様式３（療養者名簿）（⑤の場合）'!$O41,IF(FJ$16&lt;='様式３（療養者名簿）（⑤の場合）'!$W41,1,0),0),0)</f>
        <v>0</v>
      </c>
      <c r="FK32" s="139">
        <f>IF(FK$16-'様式３（療養者名簿）（⑤の場合）'!$O41+1&lt;=15,IF(FK$16&gt;='様式３（療養者名簿）（⑤の場合）'!$O41,IF(FK$16&lt;='様式３（療養者名簿）（⑤の場合）'!$W41,1,0),0),0)</f>
        <v>0</v>
      </c>
      <c r="FL32" s="139">
        <f>IF(FL$16-'様式３（療養者名簿）（⑤の場合）'!$O41+1&lt;=15,IF(FL$16&gt;='様式３（療養者名簿）（⑤の場合）'!$O41,IF(FL$16&lt;='様式３（療養者名簿）（⑤の場合）'!$W41,1,0),0),0)</f>
        <v>0</v>
      </c>
      <c r="FM32" s="139">
        <f>IF(FM$16-'様式３（療養者名簿）（⑤の場合）'!$O41+1&lt;=15,IF(FM$16&gt;='様式３（療養者名簿）（⑤の場合）'!$O41,IF(FM$16&lt;='様式３（療養者名簿）（⑤の場合）'!$W41,1,0),0),0)</f>
        <v>0</v>
      </c>
      <c r="FN32" s="139">
        <f>IF(FN$16-'様式３（療養者名簿）（⑤の場合）'!$O41+1&lt;=15,IF(FN$16&gt;='様式３（療養者名簿）（⑤の場合）'!$O41,IF(FN$16&lt;='様式３（療養者名簿）（⑤の場合）'!$W41,1,0),0),0)</f>
        <v>0</v>
      </c>
      <c r="FO32" s="139">
        <f>IF(FO$16-'様式３（療養者名簿）（⑤の場合）'!$O41+1&lt;=15,IF(FO$16&gt;='様式３（療養者名簿）（⑤の場合）'!$O41,IF(FO$16&lt;='様式３（療養者名簿）（⑤の場合）'!$W41,1,0),0),0)</f>
        <v>0</v>
      </c>
      <c r="FP32" s="139">
        <f>IF(FP$16-'様式３（療養者名簿）（⑤の場合）'!$O41+1&lt;=15,IF(FP$16&gt;='様式３（療養者名簿）（⑤の場合）'!$O41,IF(FP$16&lt;='様式３（療養者名簿）（⑤の場合）'!$W41,1,0),0),0)</f>
        <v>0</v>
      </c>
      <c r="FQ32" s="139">
        <f>IF(FQ$16-'様式３（療養者名簿）（⑤の場合）'!$O41+1&lt;=15,IF(FQ$16&gt;='様式３（療養者名簿）（⑤の場合）'!$O41,IF(FQ$16&lt;='様式３（療養者名簿）（⑤の場合）'!$W41,1,0),0),0)</f>
        <v>0</v>
      </c>
      <c r="FR32" s="139">
        <f>IF(FR$16-'様式３（療養者名簿）（⑤の場合）'!$O41+1&lt;=15,IF(FR$16&gt;='様式３（療養者名簿）（⑤の場合）'!$O41,IF(FR$16&lt;='様式３（療養者名簿）（⑤の場合）'!$W41,1,0),0),0)</f>
        <v>0</v>
      </c>
      <c r="FS32" s="139">
        <f>IF(FS$16-'様式３（療養者名簿）（⑤の場合）'!$O41+1&lt;=15,IF(FS$16&gt;='様式３（療養者名簿）（⑤の場合）'!$O41,IF(FS$16&lt;='様式３（療養者名簿）（⑤の場合）'!$W41,1,0),0),0)</f>
        <v>0</v>
      </c>
      <c r="FT32" s="139">
        <f>IF(FT$16-'様式３（療養者名簿）（⑤の場合）'!$O41+1&lt;=15,IF(FT$16&gt;='様式３（療養者名簿）（⑤の場合）'!$O41,IF(FT$16&lt;='様式３（療養者名簿）（⑤の場合）'!$W41,1,0),0),0)</f>
        <v>0</v>
      </c>
      <c r="FU32" s="139">
        <f>IF(FU$16-'様式３（療養者名簿）（⑤の場合）'!$O41+1&lt;=15,IF(FU$16&gt;='様式３（療養者名簿）（⑤の場合）'!$O41,IF(FU$16&lt;='様式３（療養者名簿）（⑤の場合）'!$W41,1,0),0),0)</f>
        <v>0</v>
      </c>
      <c r="FV32" s="139">
        <f>IF(FV$16-'様式３（療養者名簿）（⑤の場合）'!$O41+1&lt;=15,IF(FV$16&gt;='様式３（療養者名簿）（⑤の場合）'!$O41,IF(FV$16&lt;='様式３（療養者名簿）（⑤の場合）'!$W41,1,0),0),0)</f>
        <v>0</v>
      </c>
      <c r="FW32" s="139">
        <f>IF(FW$16-'様式３（療養者名簿）（⑤の場合）'!$O41+1&lt;=15,IF(FW$16&gt;='様式３（療養者名簿）（⑤の場合）'!$O41,IF(FW$16&lt;='様式３（療養者名簿）（⑤の場合）'!$W41,1,0),0),0)</f>
        <v>0</v>
      </c>
      <c r="FX32" s="139">
        <f>IF(FX$16-'様式３（療養者名簿）（⑤の場合）'!$O41+1&lt;=15,IF(FX$16&gt;='様式３（療養者名簿）（⑤の場合）'!$O41,IF(FX$16&lt;='様式３（療養者名簿）（⑤の場合）'!$W41,1,0),0),0)</f>
        <v>0</v>
      </c>
      <c r="FY32" s="139">
        <f>IF(FY$16-'様式３（療養者名簿）（⑤の場合）'!$O41+1&lt;=15,IF(FY$16&gt;='様式３（療養者名簿）（⑤の場合）'!$O41,IF(FY$16&lt;='様式３（療養者名簿）（⑤の場合）'!$W41,1,0),0),0)</f>
        <v>0</v>
      </c>
      <c r="FZ32" s="139">
        <f>IF(FZ$16-'様式３（療養者名簿）（⑤の場合）'!$O41+1&lt;=15,IF(FZ$16&gt;='様式３（療養者名簿）（⑤の場合）'!$O41,IF(FZ$16&lt;='様式３（療養者名簿）（⑤の場合）'!$W41,1,0),0),0)</f>
        <v>0</v>
      </c>
      <c r="GA32" s="139">
        <f>IF(GA$16-'様式３（療養者名簿）（⑤の場合）'!$O41+1&lt;=15,IF(GA$16&gt;='様式３（療養者名簿）（⑤の場合）'!$O41,IF(GA$16&lt;='様式３（療養者名簿）（⑤の場合）'!$W41,1,0),0),0)</f>
        <v>0</v>
      </c>
      <c r="GB32" s="139">
        <f>IF(GB$16-'様式３（療養者名簿）（⑤の場合）'!$O41+1&lt;=15,IF(GB$16&gt;='様式３（療養者名簿）（⑤の場合）'!$O41,IF(GB$16&lt;='様式３（療養者名簿）（⑤の場合）'!$W41,1,0),0),0)</f>
        <v>0</v>
      </c>
      <c r="GC32" s="139">
        <f>IF(GC$16-'様式３（療養者名簿）（⑤の場合）'!$O41+1&lt;=15,IF(GC$16&gt;='様式３（療養者名簿）（⑤の場合）'!$O41,IF(GC$16&lt;='様式３（療養者名簿）（⑤の場合）'!$W41,1,0),0),0)</f>
        <v>0</v>
      </c>
      <c r="GD32" s="139">
        <f>IF(GD$16-'様式３（療養者名簿）（⑤の場合）'!$O41+1&lt;=15,IF(GD$16&gt;='様式３（療養者名簿）（⑤の場合）'!$O41,IF(GD$16&lt;='様式３（療養者名簿）（⑤の場合）'!$W41,1,0),0),0)</f>
        <v>0</v>
      </c>
      <c r="GE32" s="139">
        <f>IF(GE$16-'様式３（療養者名簿）（⑤の場合）'!$O41+1&lt;=15,IF(GE$16&gt;='様式３（療養者名簿）（⑤の場合）'!$O41,IF(GE$16&lt;='様式３（療養者名簿）（⑤の場合）'!$W41,1,0),0),0)</f>
        <v>0</v>
      </c>
      <c r="GF32" s="139">
        <f>IF(GF$16-'様式３（療養者名簿）（⑤の場合）'!$O41+1&lt;=15,IF(GF$16&gt;='様式３（療養者名簿）（⑤の場合）'!$O41,IF(GF$16&lt;='様式３（療養者名簿）（⑤の場合）'!$W41,1,0),0),0)</f>
        <v>0</v>
      </c>
      <c r="GG32" s="139">
        <f>IF(GG$16-'様式３（療養者名簿）（⑤の場合）'!$O41+1&lt;=15,IF(GG$16&gt;='様式３（療養者名簿）（⑤の場合）'!$O41,IF(GG$16&lt;='様式３（療養者名簿）（⑤の場合）'!$W41,1,0),0),0)</f>
        <v>0</v>
      </c>
      <c r="GH32" s="139">
        <f>IF(GH$16-'様式３（療養者名簿）（⑤の場合）'!$O41+1&lt;=15,IF(GH$16&gt;='様式３（療養者名簿）（⑤の場合）'!$O41,IF(GH$16&lt;='様式３（療養者名簿）（⑤の場合）'!$W41,1,0),0),0)</f>
        <v>0</v>
      </c>
      <c r="GI32" s="139">
        <f>IF(GI$16-'様式３（療養者名簿）（⑤の場合）'!$O41+1&lt;=15,IF(GI$16&gt;='様式３（療養者名簿）（⑤の場合）'!$O41,IF(GI$16&lt;='様式３（療養者名簿）（⑤の場合）'!$W41,1,0),0),0)</f>
        <v>0</v>
      </c>
      <c r="GJ32" s="139">
        <f>IF(GJ$16-'様式３（療養者名簿）（⑤の場合）'!$O41+1&lt;=15,IF(GJ$16&gt;='様式３（療養者名簿）（⑤の場合）'!$O41,IF(GJ$16&lt;='様式３（療養者名簿）（⑤の場合）'!$W41,1,0),0),0)</f>
        <v>0</v>
      </c>
      <c r="GK32" s="139">
        <f>IF(GK$16-'様式３（療養者名簿）（⑤の場合）'!$O41+1&lt;=15,IF(GK$16&gt;='様式３（療養者名簿）（⑤の場合）'!$O41,IF(GK$16&lt;='様式３（療養者名簿）（⑤の場合）'!$W41,1,0),0),0)</f>
        <v>0</v>
      </c>
      <c r="GL32" s="139">
        <f>IF(GL$16-'様式３（療養者名簿）（⑤の場合）'!$O41+1&lt;=15,IF(GL$16&gt;='様式３（療養者名簿）（⑤の場合）'!$O41,IF(GL$16&lt;='様式３（療養者名簿）（⑤の場合）'!$W41,1,0),0),0)</f>
        <v>0</v>
      </c>
      <c r="GM32" s="139">
        <f>IF(GM$16-'様式３（療養者名簿）（⑤の場合）'!$O41+1&lt;=15,IF(GM$16&gt;='様式３（療養者名簿）（⑤の場合）'!$O41,IF(GM$16&lt;='様式３（療養者名簿）（⑤の場合）'!$W41,1,0),0),0)</f>
        <v>0</v>
      </c>
      <c r="GN32" s="139">
        <f>IF(GN$16-'様式３（療養者名簿）（⑤の場合）'!$O41+1&lt;=15,IF(GN$16&gt;='様式３（療養者名簿）（⑤の場合）'!$O41,IF(GN$16&lt;='様式３（療養者名簿）（⑤の場合）'!$W41,1,0),0),0)</f>
        <v>0</v>
      </c>
      <c r="GO32" s="139">
        <f>IF(GO$16-'様式３（療養者名簿）（⑤の場合）'!$O41+1&lt;=15,IF(GO$16&gt;='様式３（療養者名簿）（⑤の場合）'!$O41,IF(GO$16&lt;='様式３（療養者名簿）（⑤の場合）'!$W41,1,0),0),0)</f>
        <v>0</v>
      </c>
      <c r="GP32" s="139">
        <f>IF(GP$16-'様式３（療養者名簿）（⑤の場合）'!$O41+1&lt;=15,IF(GP$16&gt;='様式３（療養者名簿）（⑤の場合）'!$O41,IF(GP$16&lt;='様式３（療養者名簿）（⑤の場合）'!$W41,1,0),0),0)</f>
        <v>0</v>
      </c>
      <c r="GQ32" s="139">
        <f>IF(GQ$16-'様式３（療養者名簿）（⑤の場合）'!$O41+1&lt;=15,IF(GQ$16&gt;='様式３（療養者名簿）（⑤の場合）'!$O41,IF(GQ$16&lt;='様式３（療養者名簿）（⑤の場合）'!$W41,1,0),0),0)</f>
        <v>0</v>
      </c>
      <c r="GR32" s="139">
        <f>IF(GR$16-'様式３（療養者名簿）（⑤の場合）'!$O41+1&lt;=15,IF(GR$16&gt;='様式３（療養者名簿）（⑤の場合）'!$O41,IF(GR$16&lt;='様式３（療養者名簿）（⑤の場合）'!$W41,1,0),0),0)</f>
        <v>0</v>
      </c>
      <c r="GS32" s="139">
        <f>IF(GS$16-'様式３（療養者名簿）（⑤の場合）'!$O41+1&lt;=15,IF(GS$16&gt;='様式３（療養者名簿）（⑤の場合）'!$O41,IF(GS$16&lt;='様式３（療養者名簿）（⑤の場合）'!$W41,1,0),0),0)</f>
        <v>0</v>
      </c>
      <c r="GT32" s="139">
        <f>IF(GT$16-'様式３（療養者名簿）（⑤の場合）'!$O41+1&lt;=15,IF(GT$16&gt;='様式３（療養者名簿）（⑤の場合）'!$O41,IF(GT$16&lt;='様式３（療養者名簿）（⑤の場合）'!$W41,1,0),0),0)</f>
        <v>0</v>
      </c>
      <c r="GU32" s="139">
        <f>IF(GU$16-'様式３（療養者名簿）（⑤の場合）'!$O41+1&lt;=15,IF(GU$16&gt;='様式３（療養者名簿）（⑤の場合）'!$O41,IF(GU$16&lt;='様式３（療養者名簿）（⑤の場合）'!$W41,1,0),0),0)</f>
        <v>0</v>
      </c>
      <c r="GV32" s="139">
        <f>IF(GV$16-'様式３（療養者名簿）（⑤の場合）'!$O41+1&lt;=15,IF(GV$16&gt;='様式３（療養者名簿）（⑤の場合）'!$O41,IF(GV$16&lt;='様式３（療養者名簿）（⑤の場合）'!$W41,1,0),0),0)</f>
        <v>0</v>
      </c>
      <c r="GW32" s="139">
        <f>IF(GW$16-'様式３（療養者名簿）（⑤の場合）'!$O41+1&lt;=15,IF(GW$16&gt;='様式３（療養者名簿）（⑤の場合）'!$O41,IF(GW$16&lt;='様式３（療養者名簿）（⑤の場合）'!$W41,1,0),0),0)</f>
        <v>0</v>
      </c>
      <c r="GX32" s="139">
        <f>IF(GX$16-'様式３（療養者名簿）（⑤の場合）'!$O41+1&lt;=15,IF(GX$16&gt;='様式３（療養者名簿）（⑤の場合）'!$O41,IF(GX$16&lt;='様式３（療養者名簿）（⑤の場合）'!$W41,1,0),0),0)</f>
        <v>0</v>
      </c>
      <c r="GY32" s="139">
        <f>IF(GY$16-'様式３（療養者名簿）（⑤の場合）'!$O41+1&lt;=15,IF(GY$16&gt;='様式３（療養者名簿）（⑤の場合）'!$O41,IF(GY$16&lt;='様式３（療養者名簿）（⑤の場合）'!$W41,1,0),0),0)</f>
        <v>0</v>
      </c>
      <c r="GZ32" s="139">
        <f>IF(GZ$16-'様式３（療養者名簿）（⑤の場合）'!$O41+1&lt;=15,IF(GZ$16&gt;='様式３（療養者名簿）（⑤の場合）'!$O41,IF(GZ$16&lt;='様式３（療養者名簿）（⑤の場合）'!$W41,1,0),0),0)</f>
        <v>0</v>
      </c>
      <c r="HA32" s="139">
        <f>IF(HA$16-'様式３（療養者名簿）（⑤の場合）'!$O41+1&lt;=15,IF(HA$16&gt;='様式３（療養者名簿）（⑤の場合）'!$O41,IF(HA$16&lt;='様式３（療養者名簿）（⑤の場合）'!$W41,1,0),0),0)</f>
        <v>0</v>
      </c>
      <c r="HB32" s="139">
        <f>IF(HB$16-'様式３（療養者名簿）（⑤の場合）'!$O41+1&lt;=15,IF(HB$16&gt;='様式３（療養者名簿）（⑤の場合）'!$O41,IF(HB$16&lt;='様式３（療養者名簿）（⑤の場合）'!$W41,1,0),0),0)</f>
        <v>0</v>
      </c>
      <c r="HC32" s="139">
        <f>IF(HC$16-'様式３（療養者名簿）（⑤の場合）'!$O41+1&lt;=15,IF(HC$16&gt;='様式３（療養者名簿）（⑤の場合）'!$O41,IF(HC$16&lt;='様式３（療養者名簿）（⑤の場合）'!$W41,1,0),0),0)</f>
        <v>0</v>
      </c>
      <c r="HD32" s="139">
        <f>IF(HD$16-'様式３（療養者名簿）（⑤の場合）'!$O41+1&lt;=15,IF(HD$16&gt;='様式３（療養者名簿）（⑤の場合）'!$O41,IF(HD$16&lt;='様式３（療養者名簿）（⑤の場合）'!$W41,1,0),0),0)</f>
        <v>0</v>
      </c>
      <c r="HE32" s="139">
        <f>IF(HE$16-'様式３（療養者名簿）（⑤の場合）'!$O41+1&lt;=15,IF(HE$16&gt;='様式３（療養者名簿）（⑤の場合）'!$O41,IF(HE$16&lt;='様式３（療養者名簿）（⑤の場合）'!$W41,1,0),0),0)</f>
        <v>0</v>
      </c>
      <c r="HF32" s="139">
        <f>IF(HF$16-'様式３（療養者名簿）（⑤の場合）'!$O41+1&lt;=15,IF(HF$16&gt;='様式３（療養者名簿）（⑤の場合）'!$O41,IF(HF$16&lt;='様式３（療養者名簿）（⑤の場合）'!$W41,1,0),0),0)</f>
        <v>0</v>
      </c>
      <c r="HG32" s="139">
        <f>IF(HG$16-'様式３（療養者名簿）（⑤の場合）'!$O41+1&lt;=15,IF(HG$16&gt;='様式３（療養者名簿）（⑤の場合）'!$O41,IF(HG$16&lt;='様式３（療養者名簿）（⑤の場合）'!$W41,1,0),0),0)</f>
        <v>0</v>
      </c>
      <c r="HH32" s="139">
        <f>IF(HH$16-'様式３（療養者名簿）（⑤の場合）'!$O41+1&lt;=15,IF(HH$16&gt;='様式３（療養者名簿）（⑤の場合）'!$O41,IF(HH$16&lt;='様式３（療養者名簿）（⑤の場合）'!$W41,1,0),0),0)</f>
        <v>0</v>
      </c>
      <c r="HI32" s="139">
        <f>IF(HI$16-'様式３（療養者名簿）（⑤の場合）'!$O41+1&lt;=15,IF(HI$16&gt;='様式３（療養者名簿）（⑤の場合）'!$O41,IF(HI$16&lt;='様式３（療養者名簿）（⑤の場合）'!$W41,1,0),0),0)</f>
        <v>0</v>
      </c>
      <c r="HJ32" s="139">
        <f>IF(HJ$16-'様式３（療養者名簿）（⑤の場合）'!$O41+1&lt;=15,IF(HJ$16&gt;='様式３（療養者名簿）（⑤の場合）'!$O41,IF(HJ$16&lt;='様式３（療養者名簿）（⑤の場合）'!$W41,1,0),0),0)</f>
        <v>0</v>
      </c>
      <c r="HK32" s="139">
        <f>IF(HK$16-'様式３（療養者名簿）（⑤の場合）'!$O41+1&lt;=15,IF(HK$16&gt;='様式３（療養者名簿）（⑤の場合）'!$O41,IF(HK$16&lt;='様式３（療養者名簿）（⑤の場合）'!$W41,1,0),0),0)</f>
        <v>0</v>
      </c>
      <c r="HL32" s="139">
        <f>IF(HL$16-'様式３（療養者名簿）（⑤の場合）'!$O41+1&lt;=15,IF(HL$16&gt;='様式３（療養者名簿）（⑤の場合）'!$O41,IF(HL$16&lt;='様式３（療養者名簿）（⑤の場合）'!$W41,1,0),0),0)</f>
        <v>0</v>
      </c>
      <c r="HM32" s="139">
        <f>IF(HM$16-'様式３（療養者名簿）（⑤の場合）'!$O41+1&lt;=15,IF(HM$16&gt;='様式３（療養者名簿）（⑤の場合）'!$O41,IF(HM$16&lt;='様式３（療養者名簿）（⑤の場合）'!$W41,1,0),0),0)</f>
        <v>0</v>
      </c>
      <c r="HN32" s="139">
        <f>IF(HN$16-'様式３（療養者名簿）（⑤の場合）'!$O41+1&lt;=15,IF(HN$16&gt;='様式３（療養者名簿）（⑤の場合）'!$O41,IF(HN$16&lt;='様式３（療養者名簿）（⑤の場合）'!$W41,1,0),0),0)</f>
        <v>0</v>
      </c>
      <c r="HO32" s="139">
        <f>IF(HO$16-'様式３（療養者名簿）（⑤の場合）'!$O41+1&lt;=15,IF(HO$16&gt;='様式３（療養者名簿）（⑤の場合）'!$O41,IF(HO$16&lt;='様式３（療養者名簿）（⑤の場合）'!$W41,1,0),0),0)</f>
        <v>0</v>
      </c>
      <c r="HP32" s="139">
        <f>IF(HP$16-'様式３（療養者名簿）（⑤の場合）'!$O41+1&lt;=15,IF(HP$16&gt;='様式３（療養者名簿）（⑤の場合）'!$O41,IF(HP$16&lt;='様式３（療養者名簿）（⑤の場合）'!$W41,1,0),0),0)</f>
        <v>0</v>
      </c>
      <c r="HQ32" s="139">
        <f>IF(HQ$16-'様式３（療養者名簿）（⑤の場合）'!$O41+1&lt;=15,IF(HQ$16&gt;='様式３（療養者名簿）（⑤の場合）'!$O41,IF(HQ$16&lt;='様式３（療養者名簿）（⑤の場合）'!$W41,1,0),0),0)</f>
        <v>0</v>
      </c>
      <c r="HR32" s="139">
        <f>IF(HR$16-'様式３（療養者名簿）（⑤の場合）'!$O41+1&lt;=15,IF(HR$16&gt;='様式３（療養者名簿）（⑤の場合）'!$O41,IF(HR$16&lt;='様式３（療養者名簿）（⑤の場合）'!$W41,1,0),0),0)</f>
        <v>0</v>
      </c>
      <c r="HS32" s="139">
        <f>IF(HS$16-'様式３（療養者名簿）（⑤の場合）'!$O41+1&lt;=15,IF(HS$16&gt;='様式３（療養者名簿）（⑤の場合）'!$O41,IF(HS$16&lt;='様式３（療養者名簿）（⑤の場合）'!$W41,1,0),0),0)</f>
        <v>0</v>
      </c>
      <c r="HT32" s="139">
        <f>IF(HT$16-'様式３（療養者名簿）（⑤の場合）'!$O41+1&lt;=15,IF(HT$16&gt;='様式３（療養者名簿）（⑤の場合）'!$O41,IF(HT$16&lt;='様式３（療養者名簿）（⑤の場合）'!$W41,1,0),0),0)</f>
        <v>0</v>
      </c>
      <c r="HU32" s="139">
        <f>IF(HU$16-'様式３（療養者名簿）（⑤の場合）'!$O41+1&lt;=15,IF(HU$16&gt;='様式３（療養者名簿）（⑤の場合）'!$O41,IF(HU$16&lt;='様式３（療養者名簿）（⑤の場合）'!$W41,1,0),0),0)</f>
        <v>0</v>
      </c>
      <c r="HV32" s="139">
        <f>IF(HV$16-'様式３（療養者名簿）（⑤の場合）'!$O41+1&lt;=15,IF(HV$16&gt;='様式３（療養者名簿）（⑤の場合）'!$O41,IF(HV$16&lt;='様式３（療養者名簿）（⑤の場合）'!$W41,1,0),0),0)</f>
        <v>0</v>
      </c>
      <c r="HW32" s="139">
        <f>IF(HW$16-'様式３（療養者名簿）（⑤の場合）'!$O41+1&lt;=15,IF(HW$16&gt;='様式３（療養者名簿）（⑤の場合）'!$O41,IF(HW$16&lt;='様式３（療養者名簿）（⑤の場合）'!$W41,1,0),0),0)</f>
        <v>0</v>
      </c>
      <c r="HX32" s="139">
        <f>IF(HX$16-'様式３（療養者名簿）（⑤の場合）'!$O41+1&lt;=15,IF(HX$16&gt;='様式３（療養者名簿）（⑤の場合）'!$O41,IF(HX$16&lt;='様式３（療養者名簿）（⑤の場合）'!$W41,1,0),0),0)</f>
        <v>0</v>
      </c>
      <c r="HY32" s="139">
        <f>IF(HY$16-'様式３（療養者名簿）（⑤の場合）'!$O41+1&lt;=15,IF(HY$16&gt;='様式３（療養者名簿）（⑤の場合）'!$O41,IF(HY$16&lt;='様式３（療養者名簿）（⑤の場合）'!$W41,1,0),0),0)</f>
        <v>0</v>
      </c>
      <c r="HZ32" s="139">
        <f>IF(HZ$16-'様式３（療養者名簿）（⑤の場合）'!$O41+1&lt;=15,IF(HZ$16&gt;='様式３（療養者名簿）（⑤の場合）'!$O41,IF(HZ$16&lt;='様式３（療養者名簿）（⑤の場合）'!$W41,1,0),0),0)</f>
        <v>0</v>
      </c>
      <c r="IA32" s="139">
        <f>IF(IA$16-'様式３（療養者名簿）（⑤の場合）'!$O41+1&lt;=15,IF(IA$16&gt;='様式３（療養者名簿）（⑤の場合）'!$O41,IF(IA$16&lt;='様式３（療養者名簿）（⑤の場合）'!$W41,1,0),0),0)</f>
        <v>0</v>
      </c>
      <c r="IB32" s="139">
        <f>IF(IB$16-'様式３（療養者名簿）（⑤の場合）'!$O41+1&lt;=15,IF(IB$16&gt;='様式３（療養者名簿）（⑤の場合）'!$O41,IF(IB$16&lt;='様式３（療養者名簿）（⑤の場合）'!$W41,1,0),0),0)</f>
        <v>0</v>
      </c>
      <c r="IC32" s="139">
        <f>IF(IC$16-'様式３（療養者名簿）（⑤の場合）'!$O41+1&lt;=15,IF(IC$16&gt;='様式３（療養者名簿）（⑤の場合）'!$O41,IF(IC$16&lt;='様式３（療養者名簿）（⑤の場合）'!$W41,1,0),0),0)</f>
        <v>0</v>
      </c>
      <c r="ID32" s="139">
        <f>IF(ID$16-'様式３（療養者名簿）（⑤の場合）'!$O41+1&lt;=15,IF(ID$16&gt;='様式３（療養者名簿）（⑤の場合）'!$O41,IF(ID$16&lt;='様式３（療養者名簿）（⑤の場合）'!$W41,1,0),0),0)</f>
        <v>0</v>
      </c>
      <c r="IE32" s="139">
        <f>IF(IE$16-'様式３（療養者名簿）（⑤の場合）'!$O41+1&lt;=15,IF(IE$16&gt;='様式３（療養者名簿）（⑤の場合）'!$O41,IF(IE$16&lt;='様式３（療養者名簿）（⑤の場合）'!$W41,1,0),0),0)</f>
        <v>0</v>
      </c>
      <c r="IF32" s="139">
        <f>IF(IF$16-'様式３（療養者名簿）（⑤の場合）'!$O41+1&lt;=15,IF(IF$16&gt;='様式３（療養者名簿）（⑤の場合）'!$O41,IF(IF$16&lt;='様式３（療養者名簿）（⑤の場合）'!$W41,1,0),0),0)</f>
        <v>0</v>
      </c>
      <c r="IG32" s="139">
        <f>IF(IG$16-'様式３（療養者名簿）（⑤の場合）'!$O41+1&lt;=15,IF(IG$16&gt;='様式３（療養者名簿）（⑤の場合）'!$O41,IF(IG$16&lt;='様式３（療養者名簿）（⑤の場合）'!$W41,1,0),0),0)</f>
        <v>0</v>
      </c>
      <c r="IH32" s="139">
        <f>IF(IH$16-'様式３（療養者名簿）（⑤の場合）'!$O41+1&lt;=15,IF(IH$16&gt;='様式３（療養者名簿）（⑤の場合）'!$O41,IF(IH$16&lt;='様式３（療養者名簿）（⑤の場合）'!$W41,1,0),0),0)</f>
        <v>0</v>
      </c>
      <c r="II32" s="139">
        <f>IF(II$16-'様式３（療養者名簿）（⑤の場合）'!$O41+1&lt;=15,IF(II$16&gt;='様式３（療養者名簿）（⑤の場合）'!$O41,IF(II$16&lt;='様式３（療養者名簿）（⑤の場合）'!$W41,1,0),0),0)</f>
        <v>0</v>
      </c>
      <c r="IJ32" s="139">
        <f>IF(IJ$16-'様式３（療養者名簿）（⑤の場合）'!$O41+1&lt;=15,IF(IJ$16&gt;='様式３（療養者名簿）（⑤の場合）'!$O41,IF(IJ$16&lt;='様式３（療養者名簿）（⑤の場合）'!$W41,1,0),0),0)</f>
        <v>0</v>
      </c>
      <c r="IK32" s="139">
        <f>IF(IK$16-'様式３（療養者名簿）（⑤の場合）'!$O41+1&lt;=15,IF(IK$16&gt;='様式３（療養者名簿）（⑤の場合）'!$O41,IF(IK$16&lt;='様式３（療養者名簿）（⑤の場合）'!$W41,1,0),0),0)</f>
        <v>0</v>
      </c>
      <c r="IL32" s="139">
        <f>IF(IL$16-'様式３（療養者名簿）（⑤の場合）'!$O41+1&lt;=15,IF(IL$16&gt;='様式３（療養者名簿）（⑤の場合）'!$O41,IF(IL$16&lt;='様式３（療養者名簿）（⑤の場合）'!$W41,1,0),0),0)</f>
        <v>0</v>
      </c>
      <c r="IM32" s="139">
        <f>IF(IM$16-'様式３（療養者名簿）（⑤の場合）'!$O41+1&lt;=15,IF(IM$16&gt;='様式３（療養者名簿）（⑤の場合）'!$O41,IF(IM$16&lt;='様式３（療養者名簿）（⑤の場合）'!$W41,1,0),0),0)</f>
        <v>0</v>
      </c>
      <c r="IN32" s="139">
        <f>IF(IN$16-'様式３（療養者名簿）（⑤の場合）'!$O41+1&lt;=15,IF(IN$16&gt;='様式３（療養者名簿）（⑤の場合）'!$O41,IF(IN$16&lt;='様式３（療養者名簿）（⑤の場合）'!$W41,1,0),0),0)</f>
        <v>0</v>
      </c>
      <c r="IO32" s="139">
        <f>IF(IO$16-'様式３（療養者名簿）（⑤の場合）'!$O41+1&lt;=15,IF(IO$16&gt;='様式３（療養者名簿）（⑤の場合）'!$O41,IF(IO$16&lt;='様式３（療養者名簿）（⑤の場合）'!$W41,1,0),0),0)</f>
        <v>0</v>
      </c>
      <c r="IP32" s="139">
        <f>IF(IP$16-'様式３（療養者名簿）（⑤の場合）'!$O41+1&lt;=15,IF(IP$16&gt;='様式３（療養者名簿）（⑤の場合）'!$O41,IF(IP$16&lt;='様式３（療養者名簿）（⑤の場合）'!$W41,1,0),0),0)</f>
        <v>0</v>
      </c>
      <c r="IQ32" s="139">
        <f>IF(IQ$16-'様式３（療養者名簿）（⑤の場合）'!$O41+1&lt;=15,IF(IQ$16&gt;='様式３（療養者名簿）（⑤の場合）'!$O41,IF(IQ$16&lt;='様式３（療養者名簿）（⑤の場合）'!$W41,1,0),0),0)</f>
        <v>0</v>
      </c>
      <c r="IR32" s="139">
        <f>IF(IR$16-'様式３（療養者名簿）（⑤の場合）'!$O41+1&lt;=15,IF(IR$16&gt;='様式３（療養者名簿）（⑤の場合）'!$O41,IF(IR$16&lt;='様式３（療養者名簿）（⑤の場合）'!$W41,1,0),0),0)</f>
        <v>0</v>
      </c>
      <c r="IS32" s="139">
        <f>IF(IS$16-'様式３（療養者名簿）（⑤の場合）'!$O41+1&lt;=15,IF(IS$16&gt;='様式３（療養者名簿）（⑤の場合）'!$O41,IF(IS$16&lt;='様式３（療養者名簿）（⑤の場合）'!$W41,1,0),0),0)</f>
        <v>0</v>
      </c>
      <c r="IT32" s="139">
        <f>IF(IT$16-'様式３（療養者名簿）（⑤の場合）'!$O41+1&lt;=15,IF(IT$16&gt;='様式３（療養者名簿）（⑤の場合）'!$O41,IF(IT$16&lt;='様式３（療養者名簿）（⑤の場合）'!$W41,1,0),0),0)</f>
        <v>0</v>
      </c>
      <c r="IU32" s="139">
        <f>IF(IU$16-'様式３（療養者名簿）（⑤の場合）'!$O41+1&lt;=15,IF(IU$16&gt;='様式３（療養者名簿）（⑤の場合）'!$O41,IF(IU$16&lt;='様式３（療養者名簿）（⑤の場合）'!$W41,1,0),0),0)</f>
        <v>0</v>
      </c>
      <c r="IV32" s="139">
        <f>IF(IV$16-'様式３（療養者名簿）（⑤の場合）'!$O41+1&lt;=15,IF(IV$16&gt;='様式３（療養者名簿）（⑤の場合）'!$O41,IF(IV$16&lt;='様式３（療養者名簿）（⑤の場合）'!$W41,1,0),0),0)</f>
        <v>0</v>
      </c>
      <c r="IW32" s="139">
        <f>IF(IW$16-'様式３（療養者名簿）（⑤の場合）'!$O41+1&lt;=15,IF(IW$16&gt;='様式３（療養者名簿）（⑤の場合）'!$O41,IF(IW$16&lt;='様式３（療養者名簿）（⑤の場合）'!$W41,1,0),0),0)</f>
        <v>0</v>
      </c>
      <c r="IX32" s="139">
        <f>IF(IX$16-'様式３（療養者名簿）（⑤の場合）'!$O41+1&lt;=15,IF(IX$16&gt;='様式３（療養者名簿）（⑤の場合）'!$O41,IF(IX$16&lt;='様式３（療養者名簿）（⑤の場合）'!$W41,1,0),0),0)</f>
        <v>0</v>
      </c>
      <c r="IY32" s="139">
        <f>IF(IY$16-'様式３（療養者名簿）（⑤の場合）'!$O41+1&lt;=15,IF(IY$16&gt;='様式３（療養者名簿）（⑤の場合）'!$O41,IF(IY$16&lt;='様式３（療養者名簿）（⑤の場合）'!$W41,1,0),0),0)</f>
        <v>0</v>
      </c>
      <c r="IZ32" s="139">
        <f>IF(IZ$16-'様式３（療養者名簿）（⑤の場合）'!$O41+1&lt;=15,IF(IZ$16&gt;='様式３（療養者名簿）（⑤の場合）'!$O41,IF(IZ$16&lt;='様式３（療養者名簿）（⑤の場合）'!$W41,1,0),0),0)</f>
        <v>0</v>
      </c>
      <c r="JA32" s="139">
        <f>IF(JA$16-'様式３（療養者名簿）（⑤の場合）'!$O41+1&lt;=15,IF(JA$16&gt;='様式３（療養者名簿）（⑤の場合）'!$O41,IF(JA$16&lt;='様式３（療養者名簿）（⑤の場合）'!$W41,1,0),0),0)</f>
        <v>0</v>
      </c>
      <c r="JB32" s="139">
        <f>IF(JB$16-'様式３（療養者名簿）（⑤の場合）'!$O41+1&lt;=15,IF(JB$16&gt;='様式３（療養者名簿）（⑤の場合）'!$O41,IF(JB$16&lt;='様式３（療養者名簿）（⑤の場合）'!$W41,1,0),0),0)</f>
        <v>0</v>
      </c>
      <c r="JC32" s="139">
        <f>IF(JC$16-'様式３（療養者名簿）（⑤の場合）'!$O41+1&lt;=15,IF(JC$16&gt;='様式３（療養者名簿）（⑤の場合）'!$O41,IF(JC$16&lt;='様式３（療養者名簿）（⑤の場合）'!$W41,1,0),0),0)</f>
        <v>0</v>
      </c>
      <c r="JD32" s="139">
        <f>IF(JD$16-'様式３（療養者名簿）（⑤の場合）'!$O41+1&lt;=15,IF(JD$16&gt;='様式３（療養者名簿）（⑤の場合）'!$O41,IF(JD$16&lt;='様式３（療養者名簿）（⑤の場合）'!$W41,1,0),0),0)</f>
        <v>0</v>
      </c>
      <c r="JE32" s="139">
        <f>IF(JE$16-'様式３（療養者名簿）（⑤の場合）'!$O41+1&lt;=15,IF(JE$16&gt;='様式３（療養者名簿）（⑤の場合）'!$O41,IF(JE$16&lt;='様式３（療養者名簿）（⑤の場合）'!$W41,1,0),0),0)</f>
        <v>0</v>
      </c>
      <c r="JF32" s="139">
        <f>IF(JF$16-'様式３（療養者名簿）（⑤の場合）'!$O41+1&lt;=15,IF(JF$16&gt;='様式３（療養者名簿）（⑤の場合）'!$O41,IF(JF$16&lt;='様式３（療養者名簿）（⑤の場合）'!$W41,1,0),0),0)</f>
        <v>0</v>
      </c>
      <c r="JG32" s="139">
        <f>IF(JG$16-'様式３（療養者名簿）（⑤の場合）'!$O41+1&lt;=15,IF(JG$16&gt;='様式３（療養者名簿）（⑤の場合）'!$O41,IF(JG$16&lt;='様式３（療養者名簿）（⑤の場合）'!$W41,1,0),0),0)</f>
        <v>0</v>
      </c>
      <c r="JH32" s="139">
        <f>IF(JH$16-'様式３（療養者名簿）（⑤の場合）'!$O41+1&lt;=15,IF(JH$16&gt;='様式３（療養者名簿）（⑤の場合）'!$O41,IF(JH$16&lt;='様式３（療養者名簿）（⑤の場合）'!$W41,1,0),0),0)</f>
        <v>0</v>
      </c>
      <c r="JI32" s="139">
        <f>IF(JI$16-'様式３（療養者名簿）（⑤の場合）'!$O41+1&lt;=15,IF(JI$16&gt;='様式３（療養者名簿）（⑤の場合）'!$O41,IF(JI$16&lt;='様式３（療養者名簿）（⑤の場合）'!$W41,1,0),0),0)</f>
        <v>0</v>
      </c>
      <c r="JJ32" s="139">
        <f>IF(JJ$16-'様式３（療養者名簿）（⑤の場合）'!$O41+1&lt;=15,IF(JJ$16&gt;='様式３（療養者名簿）（⑤の場合）'!$O41,IF(JJ$16&lt;='様式３（療養者名簿）（⑤の場合）'!$W41,1,0),0),0)</f>
        <v>0</v>
      </c>
      <c r="JK32" s="139">
        <f>IF(JK$16-'様式３（療養者名簿）（⑤の場合）'!$O41+1&lt;=15,IF(JK$16&gt;='様式３（療養者名簿）（⑤の場合）'!$O41,IF(JK$16&lt;='様式３（療養者名簿）（⑤の場合）'!$W41,1,0),0),0)</f>
        <v>0</v>
      </c>
      <c r="JL32" s="139">
        <f>IF(JL$16-'様式３（療養者名簿）（⑤の場合）'!$O41+1&lt;=15,IF(JL$16&gt;='様式３（療養者名簿）（⑤の場合）'!$O41,IF(JL$16&lt;='様式３（療養者名簿）（⑤の場合）'!$W41,1,0),0),0)</f>
        <v>0</v>
      </c>
      <c r="JM32" s="139">
        <f>IF(JM$16-'様式３（療養者名簿）（⑤の場合）'!$O41+1&lt;=15,IF(JM$16&gt;='様式３（療養者名簿）（⑤の場合）'!$O41,IF(JM$16&lt;='様式３（療養者名簿）（⑤の場合）'!$W41,1,0),0),0)</f>
        <v>0</v>
      </c>
      <c r="JN32" s="139">
        <f>IF(JN$16-'様式３（療養者名簿）（⑤の場合）'!$O41+1&lt;=15,IF(JN$16&gt;='様式３（療養者名簿）（⑤の場合）'!$O41,IF(JN$16&lt;='様式３（療養者名簿）（⑤の場合）'!$W41,1,0),0),0)</f>
        <v>0</v>
      </c>
      <c r="JO32" s="139">
        <f>IF(JO$16-'様式３（療養者名簿）（⑤の場合）'!$O41+1&lt;=15,IF(JO$16&gt;='様式３（療養者名簿）（⑤の場合）'!$O41,IF(JO$16&lt;='様式３（療養者名簿）（⑤の場合）'!$W41,1,0),0),0)</f>
        <v>0</v>
      </c>
      <c r="JP32" s="139">
        <f>IF(JP$16-'様式３（療養者名簿）（⑤の場合）'!$O41+1&lt;=15,IF(JP$16&gt;='様式３（療養者名簿）（⑤の場合）'!$O41,IF(JP$16&lt;='様式３（療養者名簿）（⑤の場合）'!$W41,1,0),0),0)</f>
        <v>0</v>
      </c>
      <c r="JQ32" s="139">
        <f>IF(JQ$16-'様式３（療養者名簿）（⑤の場合）'!$O41+1&lt;=15,IF(JQ$16&gt;='様式３（療養者名簿）（⑤の場合）'!$O41,IF(JQ$16&lt;='様式３（療養者名簿）（⑤の場合）'!$W41,1,0),0),0)</f>
        <v>0</v>
      </c>
      <c r="JR32" s="139">
        <f>IF(JR$16-'様式３（療養者名簿）（⑤の場合）'!$O41+1&lt;=15,IF(JR$16&gt;='様式３（療養者名簿）（⑤の場合）'!$O41,IF(JR$16&lt;='様式３（療養者名簿）（⑤の場合）'!$W41,1,0),0),0)</f>
        <v>0</v>
      </c>
      <c r="JS32" s="139">
        <f>IF(JS$16-'様式３（療養者名簿）（⑤の場合）'!$O41+1&lt;=15,IF(JS$16&gt;='様式３（療養者名簿）（⑤の場合）'!$O41,IF(JS$16&lt;='様式３（療養者名簿）（⑤の場合）'!$W41,1,0),0),0)</f>
        <v>0</v>
      </c>
      <c r="JT32" s="139">
        <f>IF(JT$16-'様式３（療養者名簿）（⑤の場合）'!$O41+1&lt;=15,IF(JT$16&gt;='様式３（療養者名簿）（⑤の場合）'!$O41,IF(JT$16&lt;='様式３（療養者名簿）（⑤の場合）'!$W41,1,0),0),0)</f>
        <v>0</v>
      </c>
      <c r="JU32" s="139">
        <f>IF(JU$16-'様式３（療養者名簿）（⑤の場合）'!$O41+1&lt;=15,IF(JU$16&gt;='様式３（療養者名簿）（⑤の場合）'!$O41,IF(JU$16&lt;='様式３（療養者名簿）（⑤の場合）'!$W41,1,0),0),0)</f>
        <v>0</v>
      </c>
      <c r="JV32" s="139">
        <f>IF(JV$16-'様式３（療養者名簿）（⑤の場合）'!$O41+1&lt;=15,IF(JV$16&gt;='様式３（療養者名簿）（⑤の場合）'!$O41,IF(JV$16&lt;='様式３（療養者名簿）（⑤の場合）'!$W41,1,0),0),0)</f>
        <v>0</v>
      </c>
      <c r="JW32" s="139">
        <f>IF(JW$16-'様式３（療養者名簿）（⑤の場合）'!$O41+1&lt;=15,IF(JW$16&gt;='様式３（療養者名簿）（⑤の場合）'!$O41,IF(JW$16&lt;='様式３（療養者名簿）（⑤の場合）'!$W41,1,0),0),0)</f>
        <v>0</v>
      </c>
      <c r="JX32" s="139">
        <f>IF(JX$16-'様式３（療養者名簿）（⑤の場合）'!$O41+1&lt;=15,IF(JX$16&gt;='様式３（療養者名簿）（⑤の場合）'!$O41,IF(JX$16&lt;='様式３（療養者名簿）（⑤の場合）'!$W41,1,0),0),0)</f>
        <v>0</v>
      </c>
      <c r="JY32" s="139">
        <f>IF(JY$16-'様式３（療養者名簿）（⑤の場合）'!$O41+1&lt;=15,IF(JY$16&gt;='様式３（療養者名簿）（⑤の場合）'!$O41,IF(JY$16&lt;='様式３（療養者名簿）（⑤の場合）'!$W41,1,0),0),0)</f>
        <v>0</v>
      </c>
      <c r="JZ32" s="139">
        <f>IF(JZ$16-'様式３（療養者名簿）（⑤の場合）'!$O41+1&lt;=15,IF(JZ$16&gt;='様式３（療養者名簿）（⑤の場合）'!$O41,IF(JZ$16&lt;='様式３（療養者名簿）（⑤の場合）'!$W41,1,0),0),0)</f>
        <v>0</v>
      </c>
      <c r="KA32" s="139">
        <f>IF(KA$16-'様式３（療養者名簿）（⑤の場合）'!$O41+1&lt;=15,IF(KA$16&gt;='様式３（療養者名簿）（⑤の場合）'!$O41,IF(KA$16&lt;='様式３（療養者名簿）（⑤の場合）'!$W41,1,0),0),0)</f>
        <v>0</v>
      </c>
      <c r="KB32" s="139">
        <f>IF(KB$16-'様式３（療養者名簿）（⑤の場合）'!$O41+1&lt;=15,IF(KB$16&gt;='様式３（療養者名簿）（⑤の場合）'!$O41,IF(KB$16&lt;='様式３（療養者名簿）（⑤の場合）'!$W41,1,0),0),0)</f>
        <v>0</v>
      </c>
      <c r="KC32" s="139">
        <f>IF(KC$16-'様式３（療養者名簿）（⑤の場合）'!$O41+1&lt;=15,IF(KC$16&gt;='様式３（療養者名簿）（⑤の場合）'!$O41,IF(KC$16&lt;='様式３（療養者名簿）（⑤の場合）'!$W41,1,0),0),0)</f>
        <v>0</v>
      </c>
      <c r="KD32" s="139">
        <f>IF(KD$16-'様式３（療養者名簿）（⑤の場合）'!$O41+1&lt;=15,IF(KD$16&gt;='様式３（療養者名簿）（⑤の場合）'!$O41,IF(KD$16&lt;='様式３（療養者名簿）（⑤の場合）'!$W41,1,0),0),0)</f>
        <v>0</v>
      </c>
      <c r="KE32" s="139">
        <f>IF(KE$16-'様式３（療養者名簿）（⑤の場合）'!$O41+1&lt;=15,IF(KE$16&gt;='様式３（療養者名簿）（⑤の場合）'!$O41,IF(KE$16&lt;='様式３（療養者名簿）（⑤の場合）'!$W41,1,0),0),0)</f>
        <v>0</v>
      </c>
      <c r="KF32" s="139">
        <f>IF(KF$16-'様式３（療養者名簿）（⑤の場合）'!$O41+1&lt;=15,IF(KF$16&gt;='様式３（療養者名簿）（⑤の場合）'!$O41,IF(KF$16&lt;='様式３（療養者名簿）（⑤の場合）'!$W41,1,0),0),0)</f>
        <v>0</v>
      </c>
      <c r="KG32" s="139">
        <f>IF(KG$16-'様式３（療養者名簿）（⑤の場合）'!$O41+1&lt;=15,IF(KG$16&gt;='様式３（療養者名簿）（⑤の場合）'!$O41,IF(KG$16&lt;='様式３（療養者名簿）（⑤の場合）'!$W41,1,0),0),0)</f>
        <v>0</v>
      </c>
      <c r="KH32" s="139">
        <f>IF(KH$16-'様式３（療養者名簿）（⑤の場合）'!$O41+1&lt;=15,IF(KH$16&gt;='様式３（療養者名簿）（⑤の場合）'!$O41,IF(KH$16&lt;='様式３（療養者名簿）（⑤の場合）'!$W41,1,0),0),0)</f>
        <v>0</v>
      </c>
      <c r="KI32" s="139">
        <f>IF(KI$16-'様式３（療養者名簿）（⑤の場合）'!$O41+1&lt;=15,IF(KI$16&gt;='様式３（療養者名簿）（⑤の場合）'!$O41,IF(KI$16&lt;='様式３（療養者名簿）（⑤の場合）'!$W41,1,0),0),0)</f>
        <v>0</v>
      </c>
      <c r="KJ32" s="139">
        <f>IF(KJ$16-'様式３（療養者名簿）（⑤の場合）'!$O41+1&lt;=15,IF(KJ$16&gt;='様式３（療養者名簿）（⑤の場合）'!$O41,IF(KJ$16&lt;='様式３（療養者名簿）（⑤の場合）'!$W41,1,0),0),0)</f>
        <v>0</v>
      </c>
      <c r="KK32" s="139">
        <f>IF(KK$16-'様式３（療養者名簿）（⑤の場合）'!$O41+1&lt;=15,IF(KK$16&gt;='様式３（療養者名簿）（⑤の場合）'!$O41,IF(KK$16&lt;='様式３（療養者名簿）（⑤の場合）'!$W41,1,0),0),0)</f>
        <v>0</v>
      </c>
      <c r="KL32" s="139">
        <f>IF(KL$16-'様式３（療養者名簿）（⑤の場合）'!$O41+1&lt;=15,IF(KL$16&gt;='様式３（療養者名簿）（⑤の場合）'!$O41,IF(KL$16&lt;='様式３（療養者名簿）（⑤の場合）'!$W41,1,0),0),0)</f>
        <v>0</v>
      </c>
      <c r="KM32" s="139">
        <f>IF(KM$16-'様式３（療養者名簿）（⑤の場合）'!$O41+1&lt;=15,IF(KM$16&gt;='様式３（療養者名簿）（⑤の場合）'!$O41,IF(KM$16&lt;='様式３（療養者名簿）（⑤の場合）'!$W41,1,0),0),0)</f>
        <v>0</v>
      </c>
      <c r="KN32" s="139">
        <f>IF(KN$16-'様式３（療養者名簿）（⑤の場合）'!$O41+1&lt;=15,IF(KN$16&gt;='様式３（療養者名簿）（⑤の場合）'!$O41,IF(KN$16&lt;='様式３（療養者名簿）（⑤の場合）'!$W41,1,0),0),0)</f>
        <v>0</v>
      </c>
      <c r="KO32" s="139">
        <f>IF(KO$16-'様式３（療養者名簿）（⑤の場合）'!$O41+1&lt;=15,IF(KO$16&gt;='様式３（療養者名簿）（⑤の場合）'!$O41,IF(KO$16&lt;='様式３（療養者名簿）（⑤の場合）'!$W41,1,0),0),0)</f>
        <v>0</v>
      </c>
      <c r="KP32" s="139">
        <f>IF(KP$16-'様式３（療養者名簿）（⑤の場合）'!$O41+1&lt;=15,IF(KP$16&gt;='様式３（療養者名簿）（⑤の場合）'!$O41,IF(KP$16&lt;='様式３（療養者名簿）（⑤の場合）'!$W41,1,0),0),0)</f>
        <v>0</v>
      </c>
      <c r="KQ32" s="139">
        <f>IF(KQ$16-'様式３（療養者名簿）（⑤の場合）'!$O41+1&lt;=15,IF(KQ$16&gt;='様式３（療養者名簿）（⑤の場合）'!$O41,IF(KQ$16&lt;='様式３（療養者名簿）（⑤の場合）'!$W41,1,0),0),0)</f>
        <v>0</v>
      </c>
      <c r="KR32" s="139">
        <f>IF(KR$16-'様式３（療養者名簿）（⑤の場合）'!$O41+1&lt;=15,IF(KR$16&gt;='様式３（療養者名簿）（⑤の場合）'!$O41,IF(KR$16&lt;='様式３（療養者名簿）（⑤の場合）'!$W41,1,0),0),0)</f>
        <v>0</v>
      </c>
      <c r="KS32" s="139">
        <f>IF(KS$16-'様式３（療養者名簿）（⑤の場合）'!$O41+1&lt;=15,IF(KS$16&gt;='様式３（療養者名簿）（⑤の場合）'!$O41,IF(KS$16&lt;='様式３（療養者名簿）（⑤の場合）'!$W41,1,0),0),0)</f>
        <v>0</v>
      </c>
      <c r="KT32" s="139">
        <f>IF(KT$16-'様式３（療養者名簿）（⑤の場合）'!$O41+1&lt;=15,IF(KT$16&gt;='様式３（療養者名簿）（⑤の場合）'!$O41,IF(KT$16&lt;='様式３（療養者名簿）（⑤の場合）'!$W41,1,0),0),0)</f>
        <v>0</v>
      </c>
      <c r="KU32" s="139">
        <f>IF(KU$16-'様式３（療養者名簿）（⑤の場合）'!$O41+1&lt;=15,IF(KU$16&gt;='様式３（療養者名簿）（⑤の場合）'!$O41,IF(KU$16&lt;='様式３（療養者名簿）（⑤の場合）'!$W41,1,0),0),0)</f>
        <v>0</v>
      </c>
      <c r="KV32" s="139">
        <f>IF(KV$16-'様式３（療養者名簿）（⑤の場合）'!$O41+1&lt;=15,IF(KV$16&gt;='様式３（療養者名簿）（⑤の場合）'!$O41,IF(KV$16&lt;='様式３（療養者名簿）（⑤の場合）'!$W41,1,0),0),0)</f>
        <v>0</v>
      </c>
      <c r="KW32" s="139">
        <f>IF(KW$16-'様式３（療養者名簿）（⑤の場合）'!$O41+1&lt;=15,IF(KW$16&gt;='様式３（療養者名簿）（⑤の場合）'!$O41,IF(KW$16&lt;='様式３（療養者名簿）（⑤の場合）'!$W41,1,0),0),0)</f>
        <v>0</v>
      </c>
      <c r="KX32" s="139">
        <f>IF(KX$16-'様式３（療養者名簿）（⑤の場合）'!$O41+1&lt;=15,IF(KX$16&gt;='様式３（療養者名簿）（⑤の場合）'!$O41,IF(KX$16&lt;='様式３（療養者名簿）（⑤の場合）'!$W41,1,0),0),0)</f>
        <v>0</v>
      </c>
      <c r="KY32" s="139">
        <f>IF(KY$16-'様式３（療養者名簿）（⑤の場合）'!$O41+1&lt;=15,IF(KY$16&gt;='様式３（療養者名簿）（⑤の場合）'!$O41,IF(KY$16&lt;='様式３（療養者名簿）（⑤の場合）'!$W41,1,0),0),0)</f>
        <v>0</v>
      </c>
      <c r="KZ32" s="139">
        <f>IF(KZ$16-'様式３（療養者名簿）（⑤の場合）'!$O41+1&lt;=15,IF(KZ$16&gt;='様式３（療養者名簿）（⑤の場合）'!$O41,IF(KZ$16&lt;='様式３（療養者名簿）（⑤の場合）'!$W41,1,0),0),0)</f>
        <v>0</v>
      </c>
      <c r="LA32" s="139">
        <f>IF(LA$16-'様式３（療養者名簿）（⑤の場合）'!$O41+1&lt;=15,IF(LA$16&gt;='様式３（療養者名簿）（⑤の場合）'!$O41,IF(LA$16&lt;='様式３（療養者名簿）（⑤の場合）'!$W41,1,0),0),0)</f>
        <v>0</v>
      </c>
      <c r="LB32" s="139">
        <f>IF(LB$16-'様式３（療養者名簿）（⑤の場合）'!$O41+1&lt;=15,IF(LB$16&gt;='様式３（療養者名簿）（⑤の場合）'!$O41,IF(LB$16&lt;='様式３（療養者名簿）（⑤の場合）'!$W41,1,0),0),0)</f>
        <v>0</v>
      </c>
      <c r="LC32" s="139">
        <f>IF(LC$16-'様式３（療養者名簿）（⑤の場合）'!$O41+1&lt;=15,IF(LC$16&gt;='様式３（療養者名簿）（⑤の場合）'!$O41,IF(LC$16&lt;='様式３（療養者名簿）（⑤の場合）'!$W41,1,0),0),0)</f>
        <v>0</v>
      </c>
      <c r="LD32" s="139">
        <f>IF(LD$16-'様式３（療養者名簿）（⑤の場合）'!$O41+1&lt;=15,IF(LD$16&gt;='様式３（療養者名簿）（⑤の場合）'!$O41,IF(LD$16&lt;='様式３（療養者名簿）（⑤の場合）'!$W41,1,0),0),0)</f>
        <v>0</v>
      </c>
      <c r="LE32" s="139">
        <f>IF(LE$16-'様式３（療養者名簿）（⑤の場合）'!$O41+1&lt;=15,IF(LE$16&gt;='様式３（療養者名簿）（⑤の場合）'!$O41,IF(LE$16&lt;='様式３（療養者名簿）（⑤の場合）'!$W41,1,0),0),0)</f>
        <v>0</v>
      </c>
      <c r="LF32" s="139">
        <f>IF(LF$16-'様式３（療養者名簿）（⑤の場合）'!$O41+1&lt;=15,IF(LF$16&gt;='様式３（療養者名簿）（⑤の場合）'!$O41,IF(LF$16&lt;='様式３（療養者名簿）（⑤の場合）'!$W41,1,0),0),0)</f>
        <v>0</v>
      </c>
      <c r="LG32" s="139">
        <f>IF(LG$16-'様式３（療養者名簿）（⑤の場合）'!$O41+1&lt;=15,IF(LG$16&gt;='様式３（療養者名簿）（⑤の場合）'!$O41,IF(LG$16&lt;='様式３（療養者名簿）（⑤の場合）'!$W41,1,0),0),0)</f>
        <v>0</v>
      </c>
      <c r="LH32" s="139">
        <f>IF(LH$16-'様式３（療養者名簿）（⑤の場合）'!$O41+1&lt;=15,IF(LH$16&gt;='様式３（療養者名簿）（⑤の場合）'!$O41,IF(LH$16&lt;='様式３（療養者名簿）（⑤の場合）'!$W41,1,0),0),0)</f>
        <v>0</v>
      </c>
      <c r="LI32" s="139">
        <f>IF(LI$16-'様式３（療養者名簿）（⑤の場合）'!$O41+1&lt;=15,IF(LI$16&gt;='様式３（療養者名簿）（⑤の場合）'!$O41,IF(LI$16&lt;='様式３（療養者名簿）（⑤の場合）'!$W41,1,0),0),0)</f>
        <v>0</v>
      </c>
      <c r="LJ32" s="139">
        <f>IF(LJ$16-'様式３（療養者名簿）（⑤の場合）'!$O41+1&lt;=15,IF(LJ$16&gt;='様式３（療養者名簿）（⑤の場合）'!$O41,IF(LJ$16&lt;='様式３（療養者名簿）（⑤の場合）'!$W41,1,0),0),0)</f>
        <v>0</v>
      </c>
      <c r="LK32" s="139">
        <f>IF(LK$16-'様式３（療養者名簿）（⑤の場合）'!$O41+1&lt;=15,IF(LK$16&gt;='様式３（療養者名簿）（⑤の場合）'!$O41,IF(LK$16&lt;='様式３（療養者名簿）（⑤の場合）'!$W41,1,0),0),0)</f>
        <v>0</v>
      </c>
      <c r="LL32" s="139">
        <f>IF(LL$16-'様式３（療養者名簿）（⑤の場合）'!$O41+1&lt;=15,IF(LL$16&gt;='様式３（療養者名簿）（⑤の場合）'!$O41,IF(LL$16&lt;='様式３（療養者名簿）（⑤の場合）'!$W41,1,0),0),0)</f>
        <v>0</v>
      </c>
      <c r="LM32" s="139">
        <f>IF(LM$16-'様式３（療養者名簿）（⑤の場合）'!$O41+1&lt;=15,IF(LM$16&gt;='様式３（療養者名簿）（⑤の場合）'!$O41,IF(LM$16&lt;='様式３（療養者名簿）（⑤の場合）'!$W41,1,0),0),0)</f>
        <v>0</v>
      </c>
      <c r="LN32" s="139">
        <f>IF(LN$16-'様式３（療養者名簿）（⑤の場合）'!$O41+1&lt;=15,IF(LN$16&gt;='様式３（療養者名簿）（⑤の場合）'!$O41,IF(LN$16&lt;='様式３（療養者名簿）（⑤の場合）'!$W41,1,0),0),0)</f>
        <v>0</v>
      </c>
      <c r="LO32" s="139">
        <f>IF(LO$16-'様式３（療養者名簿）（⑤の場合）'!$O41+1&lt;=15,IF(LO$16&gt;='様式３（療養者名簿）（⑤の場合）'!$O41,IF(LO$16&lt;='様式３（療養者名簿）（⑤の場合）'!$W41,1,0),0),0)</f>
        <v>0</v>
      </c>
      <c r="LP32" s="139">
        <f>IF(LP$16-'様式３（療養者名簿）（⑤の場合）'!$O41+1&lt;=15,IF(LP$16&gt;='様式３（療養者名簿）（⑤の場合）'!$O41,IF(LP$16&lt;='様式３（療養者名簿）（⑤の場合）'!$W41,1,0),0),0)</f>
        <v>0</v>
      </c>
      <c r="LQ32" s="139">
        <f>IF(LQ$16-'様式３（療養者名簿）（⑤の場合）'!$O41+1&lt;=15,IF(LQ$16&gt;='様式３（療養者名簿）（⑤の場合）'!$O41,IF(LQ$16&lt;='様式３（療養者名簿）（⑤の場合）'!$W41,1,0),0),0)</f>
        <v>0</v>
      </c>
      <c r="LR32" s="139">
        <f>IF(LR$16-'様式３（療養者名簿）（⑤の場合）'!$O41+1&lt;=15,IF(LR$16&gt;='様式３（療養者名簿）（⑤の場合）'!$O41,IF(LR$16&lt;='様式３（療養者名簿）（⑤の場合）'!$W41,1,0),0),0)</f>
        <v>0</v>
      </c>
      <c r="LS32" s="139">
        <f>IF(LS$16-'様式３（療養者名簿）（⑤の場合）'!$O41+1&lt;=15,IF(LS$16&gt;='様式３（療養者名簿）（⑤の場合）'!$O41,IF(LS$16&lt;='様式３（療養者名簿）（⑤の場合）'!$W41,1,0),0),0)</f>
        <v>0</v>
      </c>
      <c r="LT32" s="139">
        <f>IF(LT$16-'様式３（療養者名簿）（⑤の場合）'!$O41+1&lt;=15,IF(LT$16&gt;='様式３（療養者名簿）（⑤の場合）'!$O41,IF(LT$16&lt;='様式３（療養者名簿）（⑤の場合）'!$W41,1,0),0),0)</f>
        <v>0</v>
      </c>
      <c r="LU32" s="139">
        <f>IF(LU$16-'様式３（療養者名簿）（⑤の場合）'!$O41+1&lt;=15,IF(LU$16&gt;='様式３（療養者名簿）（⑤の場合）'!$O41,IF(LU$16&lt;='様式３（療養者名簿）（⑤の場合）'!$W41,1,0),0),0)</f>
        <v>0</v>
      </c>
      <c r="LV32" s="139">
        <f>IF(LV$16-'様式３（療養者名簿）（⑤の場合）'!$O41+1&lt;=15,IF(LV$16&gt;='様式３（療養者名簿）（⑤の場合）'!$O41,IF(LV$16&lt;='様式３（療養者名簿）（⑤の場合）'!$W41,1,0),0),0)</f>
        <v>0</v>
      </c>
      <c r="LW32" s="139">
        <f>IF(LW$16-'様式３（療養者名簿）（⑤の場合）'!$O41+1&lt;=15,IF(LW$16&gt;='様式３（療養者名簿）（⑤の場合）'!$O41,IF(LW$16&lt;='様式３（療養者名簿）（⑤の場合）'!$W41,1,0),0),0)</f>
        <v>0</v>
      </c>
      <c r="LX32" s="139">
        <f>IF(LX$16-'様式３（療養者名簿）（⑤の場合）'!$O41+1&lt;=15,IF(LX$16&gt;='様式３（療養者名簿）（⑤の場合）'!$O41,IF(LX$16&lt;='様式３（療養者名簿）（⑤の場合）'!$W41,1,0),0),0)</f>
        <v>0</v>
      </c>
      <c r="LY32" s="139">
        <f>IF(LY$16-'様式３（療養者名簿）（⑤の場合）'!$O41+1&lt;=15,IF(LY$16&gt;='様式３（療養者名簿）（⑤の場合）'!$O41,IF(LY$16&lt;='様式３（療養者名簿）（⑤の場合）'!$W41,1,0),0),0)</f>
        <v>0</v>
      </c>
      <c r="LZ32" s="139">
        <f>IF(LZ$16-'様式３（療養者名簿）（⑤の場合）'!$O41+1&lt;=15,IF(LZ$16&gt;='様式３（療養者名簿）（⑤の場合）'!$O41,IF(LZ$16&lt;='様式３（療養者名簿）（⑤の場合）'!$W41,1,0),0),0)</f>
        <v>0</v>
      </c>
      <c r="MA32" s="139">
        <f>IF(MA$16-'様式３（療養者名簿）（⑤の場合）'!$O41+1&lt;=15,IF(MA$16&gt;='様式３（療養者名簿）（⑤の場合）'!$O41,IF(MA$16&lt;='様式３（療養者名簿）（⑤の場合）'!$W41,1,0),0),0)</f>
        <v>0</v>
      </c>
      <c r="MB32" s="139">
        <f>IF(MB$16-'様式３（療養者名簿）（⑤の場合）'!$O41+1&lt;=15,IF(MB$16&gt;='様式３（療養者名簿）（⑤の場合）'!$O41,IF(MB$16&lt;='様式３（療養者名簿）（⑤の場合）'!$W41,1,0),0),0)</f>
        <v>0</v>
      </c>
      <c r="MC32" s="139">
        <f>IF(MC$16-'様式３（療養者名簿）（⑤の場合）'!$O41+1&lt;=15,IF(MC$16&gt;='様式３（療養者名簿）（⑤の場合）'!$O41,IF(MC$16&lt;='様式３（療養者名簿）（⑤の場合）'!$W41,1,0),0),0)</f>
        <v>0</v>
      </c>
      <c r="MD32" s="139">
        <f>IF(MD$16-'様式３（療養者名簿）（⑤の場合）'!$O41+1&lt;=15,IF(MD$16&gt;='様式３（療養者名簿）（⑤の場合）'!$O41,IF(MD$16&lt;='様式３（療養者名簿）（⑤の場合）'!$W41,1,0),0),0)</f>
        <v>0</v>
      </c>
      <c r="ME32" s="139">
        <f>IF(ME$16-'様式３（療養者名簿）（⑤の場合）'!$O41+1&lt;=15,IF(ME$16&gt;='様式３（療養者名簿）（⑤の場合）'!$O41,IF(ME$16&lt;='様式３（療養者名簿）（⑤の場合）'!$W41,1,0),0),0)</f>
        <v>0</v>
      </c>
      <c r="MF32" s="139">
        <f>IF(MF$16-'様式３（療養者名簿）（⑤の場合）'!$O41+1&lt;=15,IF(MF$16&gt;='様式３（療養者名簿）（⑤の場合）'!$O41,IF(MF$16&lt;='様式３（療養者名簿）（⑤の場合）'!$W41,1,0),0),0)</f>
        <v>0</v>
      </c>
      <c r="MG32" s="139">
        <f>IF(MG$16-'様式３（療養者名簿）（⑤の場合）'!$O41+1&lt;=15,IF(MG$16&gt;='様式３（療養者名簿）（⑤の場合）'!$O41,IF(MG$16&lt;='様式３（療養者名簿）（⑤の場合）'!$W41,1,0),0),0)</f>
        <v>0</v>
      </c>
      <c r="MH32" s="139">
        <f>IF(MH$16-'様式３（療養者名簿）（⑤の場合）'!$O41+1&lt;=15,IF(MH$16&gt;='様式３（療養者名簿）（⑤の場合）'!$O41,IF(MH$16&lt;='様式３（療養者名簿）（⑤の場合）'!$W41,1,0),0),0)</f>
        <v>0</v>
      </c>
      <c r="MI32" s="139">
        <f>IF(MI$16-'様式３（療養者名簿）（⑤の場合）'!$O41+1&lt;=15,IF(MI$16&gt;='様式３（療養者名簿）（⑤の場合）'!$O41,IF(MI$16&lt;='様式３（療養者名簿）（⑤の場合）'!$W41,1,0),0),0)</f>
        <v>0</v>
      </c>
      <c r="MJ32" s="139">
        <f>IF(MJ$16-'様式３（療養者名簿）（⑤の場合）'!$O41+1&lt;=15,IF(MJ$16&gt;='様式３（療養者名簿）（⑤の場合）'!$O41,IF(MJ$16&lt;='様式３（療養者名簿）（⑤の場合）'!$W41,1,0),0),0)</f>
        <v>0</v>
      </c>
      <c r="MK32" s="139">
        <f>IF(MK$16-'様式３（療養者名簿）（⑤の場合）'!$O41+1&lt;=15,IF(MK$16&gt;='様式３（療養者名簿）（⑤の場合）'!$O41,IF(MK$16&lt;='様式３（療養者名簿）（⑤の場合）'!$W41,1,0),0),0)</f>
        <v>0</v>
      </c>
      <c r="ML32" s="139">
        <f>IF(ML$16-'様式３（療養者名簿）（⑤の場合）'!$O41+1&lt;=15,IF(ML$16&gt;='様式３（療養者名簿）（⑤の場合）'!$O41,IF(ML$16&lt;='様式３（療養者名簿）（⑤の場合）'!$W41,1,0),0),0)</f>
        <v>0</v>
      </c>
      <c r="MM32" s="139">
        <f>IF(MM$16-'様式３（療養者名簿）（⑤の場合）'!$O41+1&lt;=15,IF(MM$16&gt;='様式３（療養者名簿）（⑤の場合）'!$O41,IF(MM$16&lt;='様式３（療養者名簿）（⑤の場合）'!$W41,1,0),0),0)</f>
        <v>0</v>
      </c>
      <c r="MN32" s="139">
        <f>IF(MN$16-'様式３（療養者名簿）（⑤の場合）'!$O41+1&lt;=15,IF(MN$16&gt;='様式３（療養者名簿）（⑤の場合）'!$O41,IF(MN$16&lt;='様式３（療養者名簿）（⑤の場合）'!$W41,1,0),0),0)</f>
        <v>0</v>
      </c>
      <c r="MO32" s="139">
        <f>IF(MO$16-'様式３（療養者名簿）（⑤の場合）'!$O41+1&lt;=15,IF(MO$16&gt;='様式３（療養者名簿）（⑤の場合）'!$O41,IF(MO$16&lt;='様式３（療養者名簿）（⑤の場合）'!$W41,1,0),0),0)</f>
        <v>0</v>
      </c>
      <c r="MP32" s="139">
        <f>IF(MP$16-'様式３（療養者名簿）（⑤の場合）'!$O41+1&lt;=15,IF(MP$16&gt;='様式３（療養者名簿）（⑤の場合）'!$O41,IF(MP$16&lt;='様式３（療養者名簿）（⑤の場合）'!$W41,1,0),0),0)</f>
        <v>0</v>
      </c>
      <c r="MQ32" s="139">
        <f>IF(MQ$16-'様式３（療養者名簿）（⑤の場合）'!$O41+1&lt;=15,IF(MQ$16&gt;='様式３（療養者名簿）（⑤の場合）'!$O41,IF(MQ$16&lt;='様式３（療養者名簿）（⑤の場合）'!$W41,1,0),0),0)</f>
        <v>0</v>
      </c>
      <c r="MR32" s="139">
        <f>IF(MR$16-'様式３（療養者名簿）（⑤の場合）'!$O41+1&lt;=15,IF(MR$16&gt;='様式３（療養者名簿）（⑤の場合）'!$O41,IF(MR$16&lt;='様式３（療養者名簿）（⑤の場合）'!$W41,1,0),0),0)</f>
        <v>0</v>
      </c>
      <c r="MS32" s="139">
        <f>IF(MS$16-'様式３（療養者名簿）（⑤の場合）'!$O41+1&lt;=15,IF(MS$16&gt;='様式３（療養者名簿）（⑤の場合）'!$O41,IF(MS$16&lt;='様式３（療養者名簿）（⑤の場合）'!$W41,1,0),0),0)</f>
        <v>0</v>
      </c>
      <c r="MT32" s="139">
        <f>IF(MT$16-'様式３（療養者名簿）（⑤の場合）'!$O41+1&lt;=15,IF(MT$16&gt;='様式３（療養者名簿）（⑤の場合）'!$O41,IF(MT$16&lt;='様式３（療養者名簿）（⑤の場合）'!$W41,1,0),0),0)</f>
        <v>0</v>
      </c>
      <c r="MU32" s="139">
        <f>IF(MU$16-'様式３（療養者名簿）（⑤の場合）'!$O41+1&lt;=15,IF(MU$16&gt;='様式３（療養者名簿）（⑤の場合）'!$O41,IF(MU$16&lt;='様式３（療養者名簿）（⑤の場合）'!$W41,1,0),0),0)</f>
        <v>0</v>
      </c>
      <c r="MV32" s="139">
        <f>IF(MV$16-'様式３（療養者名簿）（⑤の場合）'!$O41+1&lt;=15,IF(MV$16&gt;='様式３（療養者名簿）（⑤の場合）'!$O41,IF(MV$16&lt;='様式３（療養者名簿）（⑤の場合）'!$W41,1,0),0),0)</f>
        <v>0</v>
      </c>
      <c r="MW32" s="139">
        <f>IF(MW$16-'様式３（療養者名簿）（⑤の場合）'!$O41+1&lt;=15,IF(MW$16&gt;='様式３（療養者名簿）（⑤の場合）'!$O41,IF(MW$16&lt;='様式３（療養者名簿）（⑤の場合）'!$W41,1,0),0),0)</f>
        <v>0</v>
      </c>
      <c r="MX32" s="139">
        <f>IF(MX$16-'様式３（療養者名簿）（⑤の場合）'!$O41+1&lt;=15,IF(MX$16&gt;='様式３（療養者名簿）（⑤の場合）'!$O41,IF(MX$16&lt;='様式３（療養者名簿）（⑤の場合）'!$W41,1,0),0),0)</f>
        <v>0</v>
      </c>
      <c r="MY32" s="139">
        <f>IF(MY$16-'様式３（療養者名簿）（⑤の場合）'!$O41+1&lt;=15,IF(MY$16&gt;='様式３（療養者名簿）（⑤の場合）'!$O41,IF(MY$16&lt;='様式３（療養者名簿）（⑤の場合）'!$W41,1,0),0),0)</f>
        <v>0</v>
      </c>
      <c r="MZ32" s="139">
        <f>IF(MZ$16-'様式３（療養者名簿）（⑤の場合）'!$O41+1&lt;=15,IF(MZ$16&gt;='様式３（療養者名簿）（⑤の場合）'!$O41,IF(MZ$16&lt;='様式３（療養者名簿）（⑤の場合）'!$W41,1,0),0),0)</f>
        <v>0</v>
      </c>
      <c r="NA32" s="139">
        <f>IF(NA$16-'様式３（療養者名簿）（⑤の場合）'!$O41+1&lt;=15,IF(NA$16&gt;='様式３（療養者名簿）（⑤の場合）'!$O41,IF(NA$16&lt;='様式３（療養者名簿）（⑤の場合）'!$W41,1,0),0),0)</f>
        <v>0</v>
      </c>
      <c r="NB32" s="139">
        <f>IF(NB$16-'様式３（療養者名簿）（⑤の場合）'!$O41+1&lt;=15,IF(NB$16&gt;='様式３（療養者名簿）（⑤の場合）'!$O41,IF(NB$16&lt;='様式３（療養者名簿）（⑤の場合）'!$W41,1,0),0),0)</f>
        <v>0</v>
      </c>
      <c r="NC32" s="139">
        <f>IF(NC$16-'様式３（療養者名簿）（⑤の場合）'!$O41+1&lt;=15,IF(NC$16&gt;='様式３（療養者名簿）（⑤の場合）'!$O41,IF(NC$16&lt;='様式３（療養者名簿）（⑤の場合）'!$W41,1,0),0),0)</f>
        <v>0</v>
      </c>
      <c r="ND32" s="139">
        <f>IF(ND$16-'様式３（療養者名簿）（⑤の場合）'!$O41+1&lt;=15,IF(ND$16&gt;='様式３（療養者名簿）（⑤の場合）'!$O41,IF(ND$16&lt;='様式３（療養者名簿）（⑤の場合）'!$W41,1,0),0),0)</f>
        <v>0</v>
      </c>
      <c r="NE32" s="139">
        <f>IF(NE$16-'様式３（療養者名簿）（⑤の場合）'!$O41+1&lt;=15,IF(NE$16&gt;='様式３（療養者名簿）（⑤の場合）'!$O41,IF(NE$16&lt;='様式３（療養者名簿）（⑤の場合）'!$W41,1,0),0),0)</f>
        <v>0</v>
      </c>
      <c r="NF32" s="139">
        <f>IF(NF$16-'様式３（療養者名簿）（⑤の場合）'!$O41+1&lt;=15,IF(NF$16&gt;='様式３（療養者名簿）（⑤の場合）'!$O41,IF(NF$16&lt;='様式３（療養者名簿）（⑤の場合）'!$W41,1,0),0),0)</f>
        <v>0</v>
      </c>
      <c r="NG32" s="139">
        <f>IF(NG$16-'様式３（療養者名簿）（⑤の場合）'!$O41+1&lt;=15,IF(NG$16&gt;='様式３（療養者名簿）（⑤の場合）'!$O41,IF(NG$16&lt;='様式３（療養者名簿）（⑤の場合）'!$W41,1,0),0),0)</f>
        <v>0</v>
      </c>
      <c r="NH32" s="139">
        <f>IF(NH$16-'様式３（療養者名簿）（⑤の場合）'!$O41+1&lt;=15,IF(NH$16&gt;='様式３（療養者名簿）（⑤の場合）'!$O41,IF(NH$16&lt;='様式３（療養者名簿）（⑤の場合）'!$W41,1,0),0),0)</f>
        <v>0</v>
      </c>
      <c r="NI32" s="139">
        <f>IF(NI$16-'様式３（療養者名簿）（⑤の場合）'!$O41+1&lt;=15,IF(NI$16&gt;='様式３（療養者名簿）（⑤の場合）'!$O41,IF(NI$16&lt;='様式３（療養者名簿）（⑤の場合）'!$W41,1,0),0),0)</f>
        <v>0</v>
      </c>
      <c r="NJ32" s="139">
        <f>IF(NJ$16-'様式３（療養者名簿）（⑤の場合）'!$O41+1&lt;=15,IF(NJ$16&gt;='様式３（療養者名簿）（⑤の場合）'!$O41,IF(NJ$16&lt;='様式３（療養者名簿）（⑤の場合）'!$W41,1,0),0),0)</f>
        <v>0</v>
      </c>
      <c r="NK32" s="139">
        <f>IF(NK$16-'様式３（療養者名簿）（⑤の場合）'!$O41+1&lt;=15,IF(NK$16&gt;='様式３（療養者名簿）（⑤の場合）'!$O41,IF(NK$16&lt;='様式３（療養者名簿）（⑤の場合）'!$W41,1,0),0),0)</f>
        <v>0</v>
      </c>
      <c r="NL32" s="139">
        <f>IF(NL$16-'様式３（療養者名簿）（⑤の場合）'!$O41+1&lt;=15,IF(NL$16&gt;='様式３（療養者名簿）（⑤の場合）'!$O41,IF(NL$16&lt;='様式３（療養者名簿）（⑤の場合）'!$W41,1,0),0),0)</f>
        <v>0</v>
      </c>
      <c r="NM32" s="139">
        <f>IF(NM$16-'様式３（療養者名簿）（⑤の場合）'!$O41+1&lt;=15,IF(NM$16&gt;='様式３（療養者名簿）（⑤の場合）'!$O41,IF(NM$16&lt;='様式３（療養者名簿）（⑤の場合）'!$W41,1,0),0),0)</f>
        <v>0</v>
      </c>
      <c r="NN32" s="139">
        <f>IF(NN$16-'様式３（療養者名簿）（⑤の場合）'!$O41+1&lt;=15,IF(NN$16&gt;='様式３（療養者名簿）（⑤の場合）'!$O41,IF(NN$16&lt;='様式３（療養者名簿）（⑤の場合）'!$W41,1,0),0),0)</f>
        <v>0</v>
      </c>
      <c r="NO32" s="139">
        <f>IF(NO$16-'様式３（療養者名簿）（⑤の場合）'!$O41+1&lt;=15,IF(NO$16&gt;='様式３（療養者名簿）（⑤の場合）'!$O41,IF(NO$16&lt;='様式３（療養者名簿）（⑤の場合）'!$W41,1,0),0),0)</f>
        <v>0</v>
      </c>
      <c r="NP32" s="139">
        <f>IF(NP$16-'様式３（療養者名簿）（⑤の場合）'!$O41+1&lt;=15,IF(NP$16&gt;='様式３（療養者名簿）（⑤の場合）'!$O41,IF(NP$16&lt;='様式３（療養者名簿）（⑤の場合）'!$W41,1,0),0),0)</f>
        <v>0</v>
      </c>
      <c r="NQ32" s="139">
        <f>IF(NQ$16-'様式３（療養者名簿）（⑤の場合）'!$O41+1&lt;=15,IF(NQ$16&gt;='様式３（療養者名簿）（⑤の場合）'!$O41,IF(NQ$16&lt;='様式３（療養者名簿）（⑤の場合）'!$W41,1,0),0),0)</f>
        <v>0</v>
      </c>
      <c r="NR32" s="139">
        <f>IF(NR$16-'様式３（療養者名簿）（⑤の場合）'!$O41+1&lt;=15,IF(NR$16&gt;='様式３（療養者名簿）（⑤の場合）'!$O41,IF(NR$16&lt;='様式３（療養者名簿）（⑤の場合）'!$W41,1,0),0),0)</f>
        <v>0</v>
      </c>
      <c r="NS32" s="139">
        <f>IF(NS$16-'様式３（療養者名簿）（⑤の場合）'!$O41+1&lt;=15,IF(NS$16&gt;='様式３（療養者名簿）（⑤の場合）'!$O41,IF(NS$16&lt;='様式３（療養者名簿）（⑤の場合）'!$W41,1,0),0),0)</f>
        <v>0</v>
      </c>
      <c r="NT32" s="139">
        <f>IF(NT$16-'様式３（療養者名簿）（⑤の場合）'!$O41+1&lt;=15,IF(NT$16&gt;='様式３（療養者名簿）（⑤の場合）'!$O41,IF(NT$16&lt;='様式３（療養者名簿）（⑤の場合）'!$W41,1,0),0),0)</f>
        <v>0</v>
      </c>
      <c r="NU32" s="139">
        <f>IF(NU$16-'様式３（療養者名簿）（⑤の場合）'!$O41+1&lt;=15,IF(NU$16&gt;='様式３（療養者名簿）（⑤の場合）'!$O41,IF(NU$16&lt;='様式３（療養者名簿）（⑤の場合）'!$W41,1,0),0),0)</f>
        <v>0</v>
      </c>
      <c r="NV32" s="139">
        <f>IF(NV$16-'様式３（療養者名簿）（⑤の場合）'!$O41+1&lt;=15,IF(NV$16&gt;='様式３（療養者名簿）（⑤の場合）'!$O41,IF(NV$16&lt;='様式３（療養者名簿）（⑤の場合）'!$W41,1,0),0),0)</f>
        <v>0</v>
      </c>
      <c r="NW32" s="139">
        <f>IF(NW$16-'様式３（療養者名簿）（⑤の場合）'!$O41+1&lt;=15,IF(NW$16&gt;='様式３（療養者名簿）（⑤の場合）'!$O41,IF(NW$16&lt;='様式３（療養者名簿）（⑤の場合）'!$W41,1,0),0),0)</f>
        <v>0</v>
      </c>
      <c r="NX32" s="139">
        <f>IF(NX$16-'様式３（療養者名簿）（⑤の場合）'!$O41+1&lt;=15,IF(NX$16&gt;='様式３（療養者名簿）（⑤の場合）'!$O41,IF(NX$16&lt;='様式３（療養者名簿）（⑤の場合）'!$W41,1,0),0),0)</f>
        <v>0</v>
      </c>
      <c r="NY32" s="139">
        <f>IF(NY$16-'様式３（療養者名簿）（⑤の場合）'!$O41+1&lt;=15,IF(NY$16&gt;='様式３（療養者名簿）（⑤の場合）'!$O41,IF(NY$16&lt;='様式３（療養者名簿）（⑤の場合）'!$W41,1,0),0),0)</f>
        <v>0</v>
      </c>
      <c r="NZ32" s="139">
        <f>IF(NZ$16-'様式３（療養者名簿）（⑤の場合）'!$O41+1&lt;=15,IF(NZ$16&gt;='様式３（療養者名簿）（⑤の場合）'!$O41,IF(NZ$16&lt;='様式３（療養者名簿）（⑤の場合）'!$W41,1,0),0),0)</f>
        <v>0</v>
      </c>
      <c r="OA32" s="139">
        <f>IF(OA$16-'様式３（療養者名簿）（⑤の場合）'!$O41+1&lt;=15,IF(OA$16&gt;='様式３（療養者名簿）（⑤の場合）'!$O41,IF(OA$16&lt;='様式３（療養者名簿）（⑤の場合）'!$W41,1,0),0),0)</f>
        <v>0</v>
      </c>
      <c r="OB32" s="139">
        <f>IF(OB$16-'様式３（療養者名簿）（⑤の場合）'!$O41+1&lt;=15,IF(OB$16&gt;='様式３（療養者名簿）（⑤の場合）'!$O41,IF(OB$16&lt;='様式３（療養者名簿）（⑤の場合）'!$W41,1,0),0),0)</f>
        <v>0</v>
      </c>
      <c r="OC32" s="139">
        <f>IF(OC$16-'様式３（療養者名簿）（⑤の場合）'!$O41+1&lt;=15,IF(OC$16&gt;='様式３（療養者名簿）（⑤の場合）'!$O41,IF(OC$16&lt;='様式３（療養者名簿）（⑤の場合）'!$W41,1,0),0),0)</f>
        <v>0</v>
      </c>
      <c r="OD32" s="139">
        <f>IF(OD$16-'様式３（療養者名簿）（⑤の場合）'!$O41+1&lt;=15,IF(OD$16&gt;='様式３（療養者名簿）（⑤の場合）'!$O41,IF(OD$16&lt;='様式３（療養者名簿）（⑤の場合）'!$W41,1,0),0),0)</f>
        <v>0</v>
      </c>
      <c r="OE32" s="139">
        <f>IF(OE$16-'様式３（療養者名簿）（⑤の場合）'!$O41+1&lt;=15,IF(OE$16&gt;='様式３（療養者名簿）（⑤の場合）'!$O41,IF(OE$16&lt;='様式３（療養者名簿）（⑤の場合）'!$W41,1,0),0),0)</f>
        <v>0</v>
      </c>
      <c r="OF32" s="139">
        <f>IF(OF$16-'様式３（療養者名簿）（⑤の場合）'!$O41+1&lt;=15,IF(OF$16&gt;='様式３（療養者名簿）（⑤の場合）'!$O41,IF(OF$16&lt;='様式３（療養者名簿）（⑤の場合）'!$W41,1,0),0),0)</f>
        <v>0</v>
      </c>
      <c r="OG32" s="139">
        <f>IF(OG$16-'様式３（療養者名簿）（⑤の場合）'!$O41+1&lt;=15,IF(OG$16&gt;='様式３（療養者名簿）（⑤の場合）'!$O41,IF(OG$16&lt;='様式３（療養者名簿）（⑤の場合）'!$W41,1,0),0),0)</f>
        <v>0</v>
      </c>
      <c r="OH32" s="139">
        <f>IF(OH$16-'様式３（療養者名簿）（⑤の場合）'!$O41+1&lt;=15,IF(OH$16&gt;='様式３（療養者名簿）（⑤の場合）'!$O41,IF(OH$16&lt;='様式３（療養者名簿）（⑤の場合）'!$W41,1,0),0),0)</f>
        <v>0</v>
      </c>
      <c r="OI32" s="139">
        <f>IF(OI$16-'様式３（療養者名簿）（⑤の場合）'!$O41+1&lt;=15,IF(OI$16&gt;='様式３（療養者名簿）（⑤の場合）'!$O41,IF(OI$16&lt;='様式３（療養者名簿）（⑤の場合）'!$W41,1,0),0),0)</f>
        <v>0</v>
      </c>
      <c r="OJ32" s="139">
        <f>IF(OJ$16-'様式３（療養者名簿）（⑤の場合）'!$O41+1&lt;=15,IF(OJ$16&gt;='様式３（療養者名簿）（⑤の場合）'!$O41,IF(OJ$16&lt;='様式３（療養者名簿）（⑤の場合）'!$W41,1,0),0),0)</f>
        <v>0</v>
      </c>
      <c r="OK32" s="139">
        <f>IF(OK$16-'様式３（療養者名簿）（⑤の場合）'!$O41+1&lt;=15,IF(OK$16&gt;='様式３（療養者名簿）（⑤の場合）'!$O41,IF(OK$16&lt;='様式３（療養者名簿）（⑤の場合）'!$W41,1,0),0),0)</f>
        <v>0</v>
      </c>
      <c r="OL32" s="139">
        <f>IF(OL$16-'様式３（療養者名簿）（⑤の場合）'!$O41+1&lt;=15,IF(OL$16&gt;='様式３（療養者名簿）（⑤の場合）'!$O41,IF(OL$16&lt;='様式３（療養者名簿）（⑤の場合）'!$W41,1,0),0),0)</f>
        <v>0</v>
      </c>
      <c r="OM32" s="139">
        <f>IF(OM$16-'様式３（療養者名簿）（⑤の場合）'!$O41+1&lt;=15,IF(OM$16&gt;='様式３（療養者名簿）（⑤の場合）'!$O41,IF(OM$16&lt;='様式３（療養者名簿）（⑤の場合）'!$W41,1,0),0),0)</f>
        <v>0</v>
      </c>
      <c r="ON32" s="139">
        <f>IF(ON$16-'様式３（療養者名簿）（⑤の場合）'!$O41+1&lt;=15,IF(ON$16&gt;='様式３（療養者名簿）（⑤の場合）'!$O41,IF(ON$16&lt;='様式３（療養者名簿）（⑤の場合）'!$W41,1,0),0),0)</f>
        <v>0</v>
      </c>
      <c r="OO32" s="139">
        <f>IF(OO$16-'様式３（療養者名簿）（⑤の場合）'!$O41+1&lt;=15,IF(OO$16&gt;='様式３（療養者名簿）（⑤の場合）'!$O41,IF(OO$16&lt;='様式３（療養者名簿）（⑤の場合）'!$W41,1,0),0),0)</f>
        <v>0</v>
      </c>
      <c r="OP32" s="139">
        <f>IF(OP$16-'様式３（療養者名簿）（⑤の場合）'!$O41+1&lt;=15,IF(OP$16&gt;='様式３（療養者名簿）（⑤の場合）'!$O41,IF(OP$16&lt;='様式３（療養者名簿）（⑤の場合）'!$W41,1,0),0),0)</f>
        <v>0</v>
      </c>
      <c r="OQ32" s="139">
        <f>IF(OQ$16-'様式３（療養者名簿）（⑤の場合）'!$O41+1&lt;=15,IF(OQ$16&gt;='様式３（療養者名簿）（⑤の場合）'!$O41,IF(OQ$16&lt;='様式３（療養者名簿）（⑤の場合）'!$W41,1,0),0),0)</f>
        <v>0</v>
      </c>
      <c r="OR32" s="139">
        <f>IF(OR$16-'様式３（療養者名簿）（⑤の場合）'!$O41+1&lt;=15,IF(OR$16&gt;='様式３（療養者名簿）（⑤の場合）'!$O41,IF(OR$16&lt;='様式３（療養者名簿）（⑤の場合）'!$W41,1,0),0),0)</f>
        <v>0</v>
      </c>
      <c r="OS32" s="139">
        <f>IF(OS$16-'様式３（療養者名簿）（⑤の場合）'!$O41+1&lt;=15,IF(OS$16&gt;='様式３（療養者名簿）（⑤の場合）'!$O41,IF(OS$16&lt;='様式３（療養者名簿）（⑤の場合）'!$W41,1,0),0),0)</f>
        <v>0</v>
      </c>
      <c r="OT32" s="139">
        <f>IF(OT$16-'様式３（療養者名簿）（⑤の場合）'!$O41+1&lt;=15,IF(OT$16&gt;='様式３（療養者名簿）（⑤の場合）'!$O41,IF(OT$16&lt;='様式３（療養者名簿）（⑤の場合）'!$W41,1,0),0),0)</f>
        <v>0</v>
      </c>
      <c r="OU32" s="139">
        <f>IF(OU$16-'様式３（療養者名簿）（⑤の場合）'!$O41+1&lt;=15,IF(OU$16&gt;='様式３（療養者名簿）（⑤の場合）'!$O41,IF(OU$16&lt;='様式３（療養者名簿）（⑤の場合）'!$W41,1,0),0),0)</f>
        <v>0</v>
      </c>
      <c r="OV32" s="139">
        <f>IF(OV$16-'様式３（療養者名簿）（⑤の場合）'!$O41+1&lt;=15,IF(OV$16&gt;='様式３（療養者名簿）（⑤の場合）'!$O41,IF(OV$16&lt;='様式３（療養者名簿）（⑤の場合）'!$W41,1,0),0),0)</f>
        <v>0</v>
      </c>
      <c r="OW32" s="139">
        <f>IF(OW$16-'様式３（療養者名簿）（⑤の場合）'!$O41+1&lt;=15,IF(OW$16&gt;='様式３（療養者名簿）（⑤の場合）'!$O41,IF(OW$16&lt;='様式３（療養者名簿）（⑤の場合）'!$W41,1,0),0),0)</f>
        <v>0</v>
      </c>
      <c r="OX32" s="139">
        <f>IF(OX$16-'様式３（療養者名簿）（⑤の場合）'!$O41+1&lt;=15,IF(OX$16&gt;='様式３（療養者名簿）（⑤の場合）'!$O41,IF(OX$16&lt;='様式３（療養者名簿）（⑤の場合）'!$W41,1,0),0),0)</f>
        <v>0</v>
      </c>
      <c r="OY32" s="139">
        <f>IF(OY$16-'様式３（療養者名簿）（⑤の場合）'!$O41+1&lt;=15,IF(OY$16&gt;='様式３（療養者名簿）（⑤の場合）'!$O41,IF(OY$16&lt;='様式３（療養者名簿）（⑤の場合）'!$W41,1,0),0),0)</f>
        <v>0</v>
      </c>
      <c r="OZ32" s="139">
        <f>IF(OZ$16-'様式３（療養者名簿）（⑤の場合）'!$O41+1&lt;=15,IF(OZ$16&gt;='様式３（療養者名簿）（⑤の場合）'!$O41,IF(OZ$16&lt;='様式３（療養者名簿）（⑤の場合）'!$W41,1,0),0),0)</f>
        <v>0</v>
      </c>
      <c r="PA32" s="139">
        <f>IF(PA$16-'様式３（療養者名簿）（⑤の場合）'!$O41+1&lt;=15,IF(PA$16&gt;='様式３（療養者名簿）（⑤の場合）'!$O41,IF(PA$16&lt;='様式３（療養者名簿）（⑤の場合）'!$W41,1,0),0),0)</f>
        <v>0</v>
      </c>
      <c r="PB32" s="139">
        <f>IF(PB$16-'様式３（療養者名簿）（⑤の場合）'!$O41+1&lt;=15,IF(PB$16&gt;='様式３（療養者名簿）（⑤の場合）'!$O41,IF(PB$16&lt;='様式３（療養者名簿）（⑤の場合）'!$W41,1,0),0),0)</f>
        <v>0</v>
      </c>
      <c r="PC32" s="139">
        <f>IF(PC$16-'様式３（療養者名簿）（⑤の場合）'!$O41+1&lt;=15,IF(PC$16&gt;='様式３（療養者名簿）（⑤の場合）'!$O41,IF(PC$16&lt;='様式３（療養者名簿）（⑤の場合）'!$W41,1,0),0),0)</f>
        <v>0</v>
      </c>
      <c r="PD32" s="139">
        <f>IF(PD$16-'様式３（療養者名簿）（⑤の場合）'!$O41+1&lt;=15,IF(PD$16&gt;='様式３（療養者名簿）（⑤の場合）'!$O41,IF(PD$16&lt;='様式３（療養者名簿）（⑤の場合）'!$W41,1,0),0),0)</f>
        <v>0</v>
      </c>
      <c r="PE32" s="139">
        <f>IF(PE$16-'様式３（療養者名簿）（⑤の場合）'!$O41+1&lt;=15,IF(PE$16&gt;='様式３（療養者名簿）（⑤の場合）'!$O41,IF(PE$16&lt;='様式３（療養者名簿）（⑤の場合）'!$W41,1,0),0),0)</f>
        <v>0</v>
      </c>
      <c r="PF32" s="139">
        <f>IF(PF$16-'様式３（療養者名簿）（⑤の場合）'!$O41+1&lt;=15,IF(PF$16&gt;='様式３（療養者名簿）（⑤の場合）'!$O41,IF(PF$16&lt;='様式３（療養者名簿）（⑤の場合）'!$W41,1,0),0),0)</f>
        <v>0</v>
      </c>
      <c r="PG32" s="139">
        <f>IF(PG$16-'様式３（療養者名簿）（⑤の場合）'!$O41+1&lt;=15,IF(PG$16&gt;='様式３（療養者名簿）（⑤の場合）'!$O41,IF(PG$16&lt;='様式３（療養者名簿）（⑤の場合）'!$W41,1,0),0),0)</f>
        <v>0</v>
      </c>
      <c r="PH32" s="139">
        <f>IF(PH$16-'様式３（療養者名簿）（⑤の場合）'!$O41+1&lt;=15,IF(PH$16&gt;='様式３（療養者名簿）（⑤の場合）'!$O41,IF(PH$16&lt;='様式３（療養者名簿）（⑤の場合）'!$W41,1,0),0),0)</f>
        <v>0</v>
      </c>
      <c r="PI32" s="139">
        <f>IF(PI$16-'様式３（療養者名簿）（⑤の場合）'!$O41+1&lt;=15,IF(PI$16&gt;='様式３（療養者名簿）（⑤の場合）'!$O41,IF(PI$16&lt;='様式３（療養者名簿）（⑤の場合）'!$W41,1,0),0),0)</f>
        <v>0</v>
      </c>
      <c r="PJ32" s="139">
        <f>IF(PJ$16-'様式３（療養者名簿）（⑤の場合）'!$O41+1&lt;=15,IF(PJ$16&gt;='様式３（療養者名簿）（⑤の場合）'!$O41,IF(PJ$16&lt;='様式３（療養者名簿）（⑤の場合）'!$W41,1,0),0),0)</f>
        <v>0</v>
      </c>
      <c r="PK32" s="139">
        <f>IF(PK$16-'様式３（療養者名簿）（⑤の場合）'!$O41+1&lt;=15,IF(PK$16&gt;='様式３（療養者名簿）（⑤の場合）'!$O41,IF(PK$16&lt;='様式３（療養者名簿）（⑤の場合）'!$W41,1,0),0),0)</f>
        <v>0</v>
      </c>
      <c r="PL32" s="139">
        <f>IF(PL$16-'様式３（療養者名簿）（⑤の場合）'!$O41+1&lt;=15,IF(PL$16&gt;='様式３（療養者名簿）（⑤の場合）'!$O41,IF(PL$16&lt;='様式３（療養者名簿）（⑤の場合）'!$W41,1,0),0),0)</f>
        <v>0</v>
      </c>
      <c r="PM32" s="139">
        <f>IF(PM$16-'様式３（療養者名簿）（⑤の場合）'!$O41+1&lt;=15,IF(PM$16&gt;='様式３（療養者名簿）（⑤の場合）'!$O41,IF(PM$16&lt;='様式３（療養者名簿）（⑤の場合）'!$W41,1,0),0),0)</f>
        <v>0</v>
      </c>
      <c r="PN32" s="139">
        <f>IF(PN$16-'様式３（療養者名簿）（⑤の場合）'!$O41+1&lt;=15,IF(PN$16&gt;='様式３（療養者名簿）（⑤の場合）'!$O41,IF(PN$16&lt;='様式３（療養者名簿）（⑤の場合）'!$W41,1,0),0),0)</f>
        <v>0</v>
      </c>
      <c r="PO32" s="139">
        <f>IF(PO$16-'様式３（療養者名簿）（⑤の場合）'!$O41+1&lt;=15,IF(PO$16&gt;='様式３（療養者名簿）（⑤の場合）'!$O41,IF(PO$16&lt;='様式３（療養者名簿）（⑤の場合）'!$W41,1,0),0),0)</f>
        <v>0</v>
      </c>
      <c r="PP32" s="139">
        <f>IF(PP$16-'様式３（療養者名簿）（⑤の場合）'!$O41+1&lt;=15,IF(PP$16&gt;='様式３（療養者名簿）（⑤の場合）'!$O41,IF(PP$16&lt;='様式３（療養者名簿）（⑤の場合）'!$W41,1,0),0),0)</f>
        <v>0</v>
      </c>
      <c r="PQ32" s="139">
        <f>IF(PQ$16-'様式３（療養者名簿）（⑤の場合）'!$O41+1&lt;=15,IF(PQ$16&gt;='様式３（療養者名簿）（⑤の場合）'!$O41,IF(PQ$16&lt;='様式３（療養者名簿）（⑤の場合）'!$W41,1,0),0),0)</f>
        <v>0</v>
      </c>
      <c r="PR32" s="139">
        <f>IF(PR$16-'様式３（療養者名簿）（⑤の場合）'!$O41+1&lt;=15,IF(PR$16&gt;='様式３（療養者名簿）（⑤の場合）'!$O41,IF(PR$16&lt;='様式３（療養者名簿）（⑤の場合）'!$W41,1,0),0),0)</f>
        <v>0</v>
      </c>
      <c r="PS32" s="139">
        <f>IF(PS$16-'様式３（療養者名簿）（⑤の場合）'!$O41+1&lt;=15,IF(PS$16&gt;='様式３（療養者名簿）（⑤の場合）'!$O41,IF(PS$16&lt;='様式３（療養者名簿）（⑤の場合）'!$W41,1,0),0),0)</f>
        <v>0</v>
      </c>
      <c r="PT32" s="139">
        <f>IF(PT$16-'様式３（療養者名簿）（⑤の場合）'!$O41+1&lt;=15,IF(PT$16&gt;='様式３（療養者名簿）（⑤の場合）'!$O41,IF(PT$16&lt;='様式３（療養者名簿）（⑤の場合）'!$W41,1,0),0),0)</f>
        <v>0</v>
      </c>
    </row>
    <row r="33" spans="1:436" s="30" customFormat="1" ht="42" customHeight="1">
      <c r="A33" s="129">
        <f>'様式３（療養者名簿）（⑤の場合）'!C42</f>
        <v>0</v>
      </c>
      <c r="B33" s="139">
        <f>IF(B$16-'様式３（療養者名簿）（⑤の場合）'!$O42+1&lt;=15,IF(B$16&gt;='様式３（療養者名簿）（⑤の場合）'!$O42,IF(B$16&lt;='様式３（療養者名簿）（⑤の場合）'!$W42,1,0),0),0)</f>
        <v>0</v>
      </c>
      <c r="C33" s="139">
        <f>IF(C$16-'様式３（療養者名簿）（⑤の場合）'!$O42+1&lt;=15,IF(C$16&gt;='様式３（療養者名簿）（⑤の場合）'!$O42,IF(C$16&lt;='様式３（療養者名簿）（⑤の場合）'!$W42,1,0),0),0)</f>
        <v>0</v>
      </c>
      <c r="D33" s="139">
        <f>IF(D$16-'様式３（療養者名簿）（⑤の場合）'!$O42+1&lt;=15,IF(D$16&gt;='様式３（療養者名簿）（⑤の場合）'!$O42,IF(D$16&lt;='様式３（療養者名簿）（⑤の場合）'!$W42,1,0),0),0)</f>
        <v>0</v>
      </c>
      <c r="E33" s="139">
        <f>IF(E$16-'様式３（療養者名簿）（⑤の場合）'!$O42+1&lt;=15,IF(E$16&gt;='様式３（療養者名簿）（⑤の場合）'!$O42,IF(E$16&lt;='様式３（療養者名簿）（⑤の場合）'!$W42,1,0),0),0)</f>
        <v>0</v>
      </c>
      <c r="F33" s="139">
        <f>IF(F$16-'様式３（療養者名簿）（⑤の場合）'!$O42+1&lt;=15,IF(F$16&gt;='様式３（療養者名簿）（⑤の場合）'!$O42,IF(F$16&lt;='様式３（療養者名簿）（⑤の場合）'!$W42,1,0),0),0)</f>
        <v>0</v>
      </c>
      <c r="G33" s="139">
        <f>IF(G$16-'様式３（療養者名簿）（⑤の場合）'!$O42+1&lt;=15,IF(G$16&gt;='様式３（療養者名簿）（⑤の場合）'!$O42,IF(G$16&lt;='様式３（療養者名簿）（⑤の場合）'!$W42,1,0),0),0)</f>
        <v>0</v>
      </c>
      <c r="H33" s="139">
        <f>IF(H$16-'様式３（療養者名簿）（⑤の場合）'!$O42+1&lt;=15,IF(H$16&gt;='様式３（療養者名簿）（⑤の場合）'!$O42,IF(H$16&lt;='様式３（療養者名簿）（⑤の場合）'!$W42,1,0),0),0)</f>
        <v>0</v>
      </c>
      <c r="I33" s="139">
        <f>IF(I$16-'様式３（療養者名簿）（⑤の場合）'!$O42+1&lt;=15,IF(I$16&gt;='様式３（療養者名簿）（⑤の場合）'!$O42,IF(I$16&lt;='様式３（療養者名簿）（⑤の場合）'!$W42,1,0),0),0)</f>
        <v>0</v>
      </c>
      <c r="J33" s="139">
        <f>IF(J$16-'様式３（療養者名簿）（⑤の場合）'!$O42+1&lt;=15,IF(J$16&gt;='様式３（療養者名簿）（⑤の場合）'!$O42,IF(J$16&lt;='様式３（療養者名簿）（⑤の場合）'!$W42,1,0),0),0)</f>
        <v>0</v>
      </c>
      <c r="K33" s="139">
        <f>IF(K$16-'様式３（療養者名簿）（⑤の場合）'!$O42+1&lt;=15,IF(K$16&gt;='様式３（療養者名簿）（⑤の場合）'!$O42,IF(K$16&lt;='様式３（療養者名簿）（⑤の場合）'!$W42,1,0),0),0)</f>
        <v>0</v>
      </c>
      <c r="L33" s="139">
        <f>IF(L$16-'様式３（療養者名簿）（⑤の場合）'!$O42+1&lt;=15,IF(L$16&gt;='様式３（療養者名簿）（⑤の場合）'!$O42,IF(L$16&lt;='様式３（療養者名簿）（⑤の場合）'!$W42,1,0),0),0)</f>
        <v>0</v>
      </c>
      <c r="M33" s="139">
        <f>IF(M$16-'様式３（療養者名簿）（⑤の場合）'!$O42+1&lt;=15,IF(M$16&gt;='様式３（療養者名簿）（⑤の場合）'!$O42,IF(M$16&lt;='様式３（療養者名簿）（⑤の場合）'!$W42,1,0),0),0)</f>
        <v>0</v>
      </c>
      <c r="N33" s="139">
        <f>IF(N$16-'様式３（療養者名簿）（⑤の場合）'!$O42+1&lt;=15,IF(N$16&gt;='様式３（療養者名簿）（⑤の場合）'!$O42,IF(N$16&lt;='様式３（療養者名簿）（⑤の場合）'!$W42,1,0),0),0)</f>
        <v>0</v>
      </c>
      <c r="O33" s="139">
        <f>IF(O$16-'様式３（療養者名簿）（⑤の場合）'!$O42+1&lt;=15,IF(O$16&gt;='様式３（療養者名簿）（⑤の場合）'!$O42,IF(O$16&lt;='様式３（療養者名簿）（⑤の場合）'!$W42,1,0),0),0)</f>
        <v>0</v>
      </c>
      <c r="P33" s="139">
        <f>IF(P$16-'様式３（療養者名簿）（⑤の場合）'!$O42+1&lt;=15,IF(P$16&gt;='様式３（療養者名簿）（⑤の場合）'!$O42,IF(P$16&lt;='様式３（療養者名簿）（⑤の場合）'!$W42,1,0),0),0)</f>
        <v>0</v>
      </c>
      <c r="Q33" s="139">
        <f>IF(Q$16-'様式３（療養者名簿）（⑤の場合）'!$O42+1&lt;=15,IF(Q$16&gt;='様式３（療養者名簿）（⑤の場合）'!$O42,IF(Q$16&lt;='様式３（療養者名簿）（⑤の場合）'!$W42,1,0),0),0)</f>
        <v>0</v>
      </c>
      <c r="R33" s="139">
        <f>IF(R$16-'様式３（療養者名簿）（⑤の場合）'!$O42+1&lt;=15,IF(R$16&gt;='様式３（療養者名簿）（⑤の場合）'!$O42,IF(R$16&lt;='様式３（療養者名簿）（⑤の場合）'!$W42,1,0),0),0)</f>
        <v>0</v>
      </c>
      <c r="S33" s="139">
        <f>IF(S$16-'様式３（療養者名簿）（⑤の場合）'!$O42+1&lt;=15,IF(S$16&gt;='様式３（療養者名簿）（⑤の場合）'!$O42,IF(S$16&lt;='様式３（療養者名簿）（⑤の場合）'!$W42,1,0),0),0)</f>
        <v>0</v>
      </c>
      <c r="T33" s="139">
        <f>IF(T$16-'様式３（療養者名簿）（⑤の場合）'!$O42+1&lt;=15,IF(T$16&gt;='様式３（療養者名簿）（⑤の場合）'!$O42,IF(T$16&lt;='様式３（療養者名簿）（⑤の場合）'!$W42,1,0),0),0)</f>
        <v>0</v>
      </c>
      <c r="U33" s="139">
        <f>IF(U$16-'様式３（療養者名簿）（⑤の場合）'!$O42+1&lt;=15,IF(U$16&gt;='様式３（療養者名簿）（⑤の場合）'!$O42,IF(U$16&lt;='様式３（療養者名簿）（⑤の場合）'!$W42,1,0),0),0)</f>
        <v>0</v>
      </c>
      <c r="V33" s="139">
        <f>IF(V$16-'様式３（療養者名簿）（⑤の場合）'!$O42+1&lt;=15,IF(V$16&gt;='様式３（療養者名簿）（⑤の場合）'!$O42,IF(V$16&lt;='様式３（療養者名簿）（⑤の場合）'!$W42,1,0),0),0)</f>
        <v>0</v>
      </c>
      <c r="W33" s="139">
        <f>IF(W$16-'様式３（療養者名簿）（⑤の場合）'!$O42+1&lt;=15,IF(W$16&gt;='様式３（療養者名簿）（⑤の場合）'!$O42,IF(W$16&lt;='様式３（療養者名簿）（⑤の場合）'!$W42,1,0),0),0)</f>
        <v>0</v>
      </c>
      <c r="X33" s="139">
        <f>IF(X$16-'様式３（療養者名簿）（⑤の場合）'!$O42+1&lt;=15,IF(X$16&gt;='様式３（療養者名簿）（⑤の場合）'!$O42,IF(X$16&lt;='様式３（療養者名簿）（⑤の場合）'!$W42,1,0),0),0)</f>
        <v>0</v>
      </c>
      <c r="Y33" s="139">
        <f>IF(Y$16-'様式３（療養者名簿）（⑤の場合）'!$O42+1&lt;=15,IF(Y$16&gt;='様式３（療養者名簿）（⑤の場合）'!$O42,IF(Y$16&lt;='様式３（療養者名簿）（⑤の場合）'!$W42,1,0),0),0)</f>
        <v>0</v>
      </c>
      <c r="Z33" s="139">
        <f>IF(Z$16-'様式３（療養者名簿）（⑤の場合）'!$O42+1&lt;=15,IF(Z$16&gt;='様式３（療養者名簿）（⑤の場合）'!$O42,IF(Z$16&lt;='様式３（療養者名簿）（⑤の場合）'!$W42,1,0),0),0)</f>
        <v>0</v>
      </c>
      <c r="AA33" s="139">
        <f>IF(AA$16-'様式３（療養者名簿）（⑤の場合）'!$O42+1&lt;=15,IF(AA$16&gt;='様式３（療養者名簿）（⑤の場合）'!$O42,IF(AA$16&lt;='様式３（療養者名簿）（⑤の場合）'!$W42,1,0),0),0)</f>
        <v>0</v>
      </c>
      <c r="AB33" s="139">
        <f>IF(AB$16-'様式３（療養者名簿）（⑤の場合）'!$O42+1&lt;=15,IF(AB$16&gt;='様式３（療養者名簿）（⑤の場合）'!$O42,IF(AB$16&lt;='様式３（療養者名簿）（⑤の場合）'!$W42,1,0),0),0)</f>
        <v>0</v>
      </c>
      <c r="AC33" s="139">
        <f>IF(AC$16-'様式３（療養者名簿）（⑤の場合）'!$O42+1&lt;=15,IF(AC$16&gt;='様式３（療養者名簿）（⑤の場合）'!$O42,IF(AC$16&lt;='様式３（療養者名簿）（⑤の場合）'!$W42,1,0),0),0)</f>
        <v>0</v>
      </c>
      <c r="AD33" s="139">
        <f>IF(AD$16-'様式３（療養者名簿）（⑤の場合）'!$O42+1&lt;=15,IF(AD$16&gt;='様式３（療養者名簿）（⑤の場合）'!$O42,IF(AD$16&lt;='様式３（療養者名簿）（⑤の場合）'!$W42,1,0),0),0)</f>
        <v>0</v>
      </c>
      <c r="AE33" s="139">
        <f>IF(AE$16-'様式３（療養者名簿）（⑤の場合）'!$O42+1&lt;=15,IF(AE$16&gt;='様式３（療養者名簿）（⑤の場合）'!$O42,IF(AE$16&lt;='様式３（療養者名簿）（⑤の場合）'!$W42,1,0),0),0)</f>
        <v>0</v>
      </c>
      <c r="AF33" s="139">
        <f>IF(AF$16-'様式３（療養者名簿）（⑤の場合）'!$O42+1&lt;=15,IF(AF$16&gt;='様式３（療養者名簿）（⑤の場合）'!$O42,IF(AF$16&lt;='様式３（療養者名簿）（⑤の場合）'!$W42,1,0),0),0)</f>
        <v>0</v>
      </c>
      <c r="AG33" s="139">
        <f>IF(AG$16-'様式３（療養者名簿）（⑤の場合）'!$O42+1&lt;=15,IF(AG$16&gt;='様式３（療養者名簿）（⑤の場合）'!$O42,IF(AG$16&lt;='様式３（療養者名簿）（⑤の場合）'!$W42,1,0),0),0)</f>
        <v>0</v>
      </c>
      <c r="AH33" s="139">
        <f>IF(AH$16-'様式３（療養者名簿）（⑤の場合）'!$O42+1&lt;=15,IF(AH$16&gt;='様式３（療養者名簿）（⑤の場合）'!$O42,IF(AH$16&lt;='様式３（療養者名簿）（⑤の場合）'!$W42,1,0),0),0)</f>
        <v>0</v>
      </c>
      <c r="AI33" s="139">
        <f>IF(AI$16-'様式３（療養者名簿）（⑤の場合）'!$O42+1&lt;=15,IF(AI$16&gt;='様式３（療養者名簿）（⑤の場合）'!$O42,IF(AI$16&lt;='様式３（療養者名簿）（⑤の場合）'!$W42,1,0),0),0)</f>
        <v>0</v>
      </c>
      <c r="AJ33" s="139">
        <f>IF(AJ$16-'様式３（療養者名簿）（⑤の場合）'!$O42+1&lt;=15,IF(AJ$16&gt;='様式３（療養者名簿）（⑤の場合）'!$O42,IF(AJ$16&lt;='様式３（療養者名簿）（⑤の場合）'!$W42,1,0),0),0)</f>
        <v>0</v>
      </c>
      <c r="AK33" s="139">
        <f>IF(AK$16-'様式３（療養者名簿）（⑤の場合）'!$O42+1&lt;=15,IF(AK$16&gt;='様式３（療養者名簿）（⑤の場合）'!$O42,IF(AK$16&lt;='様式３（療養者名簿）（⑤の場合）'!$W42,1,0),0),0)</f>
        <v>0</v>
      </c>
      <c r="AL33" s="139">
        <f>IF(AL$16-'様式３（療養者名簿）（⑤の場合）'!$O42+1&lt;=15,IF(AL$16&gt;='様式３（療養者名簿）（⑤の場合）'!$O42,IF(AL$16&lt;='様式３（療養者名簿）（⑤の場合）'!$W42,1,0),0),0)</f>
        <v>0</v>
      </c>
      <c r="AM33" s="139">
        <f>IF(AM$16-'様式３（療養者名簿）（⑤の場合）'!$O42+1&lt;=15,IF(AM$16&gt;='様式３（療養者名簿）（⑤の場合）'!$O42,IF(AM$16&lt;='様式３（療養者名簿）（⑤の場合）'!$W42,1,0),0),0)</f>
        <v>0</v>
      </c>
      <c r="AN33" s="139">
        <f>IF(AN$16-'様式３（療養者名簿）（⑤の場合）'!$O42+1&lt;=15,IF(AN$16&gt;='様式３（療養者名簿）（⑤の場合）'!$O42,IF(AN$16&lt;='様式３（療養者名簿）（⑤の場合）'!$W42,1,0),0),0)</f>
        <v>0</v>
      </c>
      <c r="AO33" s="139">
        <f>IF(AO$16-'様式３（療養者名簿）（⑤の場合）'!$O42+1&lt;=15,IF(AO$16&gt;='様式３（療養者名簿）（⑤の場合）'!$O42,IF(AO$16&lt;='様式３（療養者名簿）（⑤の場合）'!$W42,1,0),0),0)</f>
        <v>0</v>
      </c>
      <c r="AP33" s="139">
        <f>IF(AP$16-'様式３（療養者名簿）（⑤の場合）'!$O42+1&lt;=15,IF(AP$16&gt;='様式３（療養者名簿）（⑤の場合）'!$O42,IF(AP$16&lt;='様式３（療養者名簿）（⑤の場合）'!$W42,1,0),0),0)</f>
        <v>0</v>
      </c>
      <c r="AQ33" s="139">
        <f>IF(AQ$16-'様式３（療養者名簿）（⑤の場合）'!$O42+1&lt;=15,IF(AQ$16&gt;='様式３（療養者名簿）（⑤の場合）'!$O42,IF(AQ$16&lt;='様式３（療養者名簿）（⑤の場合）'!$W42,1,0),0),0)</f>
        <v>0</v>
      </c>
      <c r="AR33" s="139">
        <f>IF(AR$16-'様式３（療養者名簿）（⑤の場合）'!$O42+1&lt;=15,IF(AR$16&gt;='様式３（療養者名簿）（⑤の場合）'!$O42,IF(AR$16&lt;='様式３（療養者名簿）（⑤の場合）'!$W42,1,0),0),0)</f>
        <v>0</v>
      </c>
      <c r="AS33" s="139">
        <f>IF(AS$16-'様式３（療養者名簿）（⑤の場合）'!$O42+1&lt;=15,IF(AS$16&gt;='様式３（療養者名簿）（⑤の場合）'!$O42,IF(AS$16&lt;='様式３（療養者名簿）（⑤の場合）'!$W42,1,0),0),0)</f>
        <v>0</v>
      </c>
      <c r="AT33" s="139">
        <f>IF(AT$16-'様式３（療養者名簿）（⑤の場合）'!$O42+1&lt;=15,IF(AT$16&gt;='様式３（療養者名簿）（⑤の場合）'!$O42,IF(AT$16&lt;='様式３（療養者名簿）（⑤の場合）'!$W42,1,0),0),0)</f>
        <v>0</v>
      </c>
      <c r="AU33" s="139">
        <f>IF(AU$16-'様式３（療養者名簿）（⑤の場合）'!$O42+1&lt;=15,IF(AU$16&gt;='様式３（療養者名簿）（⑤の場合）'!$O42,IF(AU$16&lt;='様式３（療養者名簿）（⑤の場合）'!$W42,1,0),0),0)</f>
        <v>0</v>
      </c>
      <c r="AV33" s="139">
        <f>IF(AV$16-'様式３（療養者名簿）（⑤の場合）'!$O42+1&lt;=15,IF(AV$16&gt;='様式３（療養者名簿）（⑤の場合）'!$O42,IF(AV$16&lt;='様式３（療養者名簿）（⑤の場合）'!$W42,1,0),0),0)</f>
        <v>0</v>
      </c>
      <c r="AW33" s="139">
        <f>IF(AW$16-'様式３（療養者名簿）（⑤の場合）'!$O42+1&lt;=15,IF(AW$16&gt;='様式３（療養者名簿）（⑤の場合）'!$O42,IF(AW$16&lt;='様式３（療養者名簿）（⑤の場合）'!$W42,1,0),0),0)</f>
        <v>0</v>
      </c>
      <c r="AX33" s="139">
        <f>IF(AX$16-'様式３（療養者名簿）（⑤の場合）'!$O42+1&lt;=15,IF(AX$16&gt;='様式３（療養者名簿）（⑤の場合）'!$O42,IF(AX$16&lt;='様式３（療養者名簿）（⑤の場合）'!$W42,1,0),0),0)</f>
        <v>0</v>
      </c>
      <c r="AY33" s="139">
        <f>IF(AY$16-'様式３（療養者名簿）（⑤の場合）'!$O42+1&lt;=15,IF(AY$16&gt;='様式３（療養者名簿）（⑤の場合）'!$O42,IF(AY$16&lt;='様式３（療養者名簿）（⑤の場合）'!$W42,1,0),0),0)</f>
        <v>0</v>
      </c>
      <c r="AZ33" s="139">
        <f>IF(AZ$16-'様式３（療養者名簿）（⑤の場合）'!$O42+1&lt;=15,IF(AZ$16&gt;='様式３（療養者名簿）（⑤の場合）'!$O42,IF(AZ$16&lt;='様式３（療養者名簿）（⑤の場合）'!$W42,1,0),0),0)</f>
        <v>0</v>
      </c>
      <c r="BA33" s="139">
        <f>IF(BA$16-'様式３（療養者名簿）（⑤の場合）'!$O42+1&lt;=15,IF(BA$16&gt;='様式３（療養者名簿）（⑤の場合）'!$O42,IF(BA$16&lt;='様式３（療養者名簿）（⑤の場合）'!$W42,1,0),0),0)</f>
        <v>0</v>
      </c>
      <c r="BB33" s="139">
        <f>IF(BB$16-'様式３（療養者名簿）（⑤の場合）'!$O42+1&lt;=15,IF(BB$16&gt;='様式３（療養者名簿）（⑤の場合）'!$O42,IF(BB$16&lt;='様式３（療養者名簿）（⑤の場合）'!$W42,1,0),0),0)</f>
        <v>0</v>
      </c>
      <c r="BC33" s="139">
        <f>IF(BC$16-'様式３（療養者名簿）（⑤の場合）'!$O42+1&lt;=15,IF(BC$16&gt;='様式３（療養者名簿）（⑤の場合）'!$O42,IF(BC$16&lt;='様式３（療養者名簿）（⑤の場合）'!$W42,1,0),0),0)</f>
        <v>0</v>
      </c>
      <c r="BD33" s="139">
        <f>IF(BD$16-'様式３（療養者名簿）（⑤の場合）'!$O42+1&lt;=15,IF(BD$16&gt;='様式３（療養者名簿）（⑤の場合）'!$O42,IF(BD$16&lt;='様式３（療養者名簿）（⑤の場合）'!$W42,1,0),0),0)</f>
        <v>0</v>
      </c>
      <c r="BE33" s="139">
        <f>IF(BE$16-'様式３（療養者名簿）（⑤の場合）'!$O42+1&lt;=15,IF(BE$16&gt;='様式３（療養者名簿）（⑤の場合）'!$O42,IF(BE$16&lt;='様式３（療養者名簿）（⑤の場合）'!$W42,1,0),0),0)</f>
        <v>0</v>
      </c>
      <c r="BF33" s="139">
        <f>IF(BF$16-'様式３（療養者名簿）（⑤の場合）'!$O42+1&lt;=15,IF(BF$16&gt;='様式３（療養者名簿）（⑤の場合）'!$O42,IF(BF$16&lt;='様式３（療養者名簿）（⑤の場合）'!$W42,1,0),0),0)</f>
        <v>0</v>
      </c>
      <c r="BG33" s="139">
        <f>IF(BG$16-'様式３（療養者名簿）（⑤の場合）'!$O42+1&lt;=15,IF(BG$16&gt;='様式３（療養者名簿）（⑤の場合）'!$O42,IF(BG$16&lt;='様式３（療養者名簿）（⑤の場合）'!$W42,1,0),0),0)</f>
        <v>0</v>
      </c>
      <c r="BH33" s="139">
        <f>IF(BH$16-'様式３（療養者名簿）（⑤の場合）'!$O42+1&lt;=15,IF(BH$16&gt;='様式３（療養者名簿）（⑤の場合）'!$O42,IF(BH$16&lt;='様式３（療養者名簿）（⑤の場合）'!$W42,1,0),0),0)</f>
        <v>0</v>
      </c>
      <c r="BI33" s="139">
        <f>IF(BI$16-'様式３（療養者名簿）（⑤の場合）'!$O42+1&lt;=15,IF(BI$16&gt;='様式３（療養者名簿）（⑤の場合）'!$O42,IF(BI$16&lt;='様式３（療養者名簿）（⑤の場合）'!$W42,1,0),0),0)</f>
        <v>0</v>
      </c>
      <c r="BJ33" s="139">
        <f>IF(BJ$16-'様式３（療養者名簿）（⑤の場合）'!$O42+1&lt;=15,IF(BJ$16&gt;='様式３（療養者名簿）（⑤の場合）'!$O42,IF(BJ$16&lt;='様式３（療養者名簿）（⑤の場合）'!$W42,1,0),0),0)</f>
        <v>0</v>
      </c>
      <c r="BK33" s="139">
        <f>IF(BK$16-'様式３（療養者名簿）（⑤の場合）'!$O42+1&lt;=15,IF(BK$16&gt;='様式３（療養者名簿）（⑤の場合）'!$O42,IF(BK$16&lt;='様式３（療養者名簿）（⑤の場合）'!$W42,1,0),0),0)</f>
        <v>0</v>
      </c>
      <c r="BL33" s="139">
        <f>IF(BL$16-'様式３（療養者名簿）（⑤の場合）'!$O42+1&lt;=15,IF(BL$16&gt;='様式３（療養者名簿）（⑤の場合）'!$O42,IF(BL$16&lt;='様式３（療養者名簿）（⑤の場合）'!$W42,1,0),0),0)</f>
        <v>0</v>
      </c>
      <c r="BM33" s="139">
        <f>IF(BM$16-'様式３（療養者名簿）（⑤の場合）'!$O42+1&lt;=15,IF(BM$16&gt;='様式３（療養者名簿）（⑤の場合）'!$O42,IF(BM$16&lt;='様式３（療養者名簿）（⑤の場合）'!$W42,1,0),0),0)</f>
        <v>0</v>
      </c>
      <c r="BN33" s="139">
        <f>IF(BN$16-'様式３（療養者名簿）（⑤の場合）'!$O42+1&lt;=15,IF(BN$16&gt;='様式３（療養者名簿）（⑤の場合）'!$O42,IF(BN$16&lt;='様式３（療養者名簿）（⑤の場合）'!$W42,1,0),0),0)</f>
        <v>0</v>
      </c>
      <c r="BO33" s="139">
        <f>IF(BO$16-'様式３（療養者名簿）（⑤の場合）'!$O42+1&lt;=15,IF(BO$16&gt;='様式３（療養者名簿）（⑤の場合）'!$O42,IF(BO$16&lt;='様式３（療養者名簿）（⑤の場合）'!$W42,1,0),0),0)</f>
        <v>0</v>
      </c>
      <c r="BP33" s="139">
        <f>IF(BP$16-'様式３（療養者名簿）（⑤の場合）'!$O42+1&lt;=15,IF(BP$16&gt;='様式３（療養者名簿）（⑤の場合）'!$O42,IF(BP$16&lt;='様式３（療養者名簿）（⑤の場合）'!$W42,1,0),0),0)</f>
        <v>0</v>
      </c>
      <c r="BQ33" s="139">
        <f>IF(BQ$16-'様式３（療養者名簿）（⑤の場合）'!$O42+1&lt;=15,IF(BQ$16&gt;='様式３（療養者名簿）（⑤の場合）'!$O42,IF(BQ$16&lt;='様式３（療養者名簿）（⑤の場合）'!$W42,1,0),0),0)</f>
        <v>0</v>
      </c>
      <c r="BR33" s="139">
        <f>IF(BR$16-'様式３（療養者名簿）（⑤の場合）'!$O42+1&lt;=15,IF(BR$16&gt;='様式３（療養者名簿）（⑤の場合）'!$O42,IF(BR$16&lt;='様式３（療養者名簿）（⑤の場合）'!$W42,1,0),0),0)</f>
        <v>0</v>
      </c>
      <c r="BS33" s="139">
        <f>IF(BS$16-'様式３（療養者名簿）（⑤の場合）'!$O42+1&lt;=15,IF(BS$16&gt;='様式３（療養者名簿）（⑤の場合）'!$O42,IF(BS$16&lt;='様式３（療養者名簿）（⑤の場合）'!$W42,1,0),0),0)</f>
        <v>0</v>
      </c>
      <c r="BT33" s="139">
        <f>IF(BT$16-'様式３（療養者名簿）（⑤の場合）'!$O42+1&lt;=15,IF(BT$16&gt;='様式３（療養者名簿）（⑤の場合）'!$O42,IF(BT$16&lt;='様式３（療養者名簿）（⑤の場合）'!$W42,1,0),0),0)</f>
        <v>0</v>
      </c>
      <c r="BU33" s="139">
        <f>IF(BU$16-'様式３（療養者名簿）（⑤の場合）'!$O42+1&lt;=15,IF(BU$16&gt;='様式３（療養者名簿）（⑤の場合）'!$O42,IF(BU$16&lt;='様式３（療養者名簿）（⑤の場合）'!$W42,1,0),0),0)</f>
        <v>0</v>
      </c>
      <c r="BV33" s="139">
        <f>IF(BV$16-'様式３（療養者名簿）（⑤の場合）'!$O42+1&lt;=15,IF(BV$16&gt;='様式３（療養者名簿）（⑤の場合）'!$O42,IF(BV$16&lt;='様式３（療養者名簿）（⑤の場合）'!$W42,1,0),0),0)</f>
        <v>0</v>
      </c>
      <c r="BW33" s="139">
        <f>IF(BW$16-'様式３（療養者名簿）（⑤の場合）'!$O42+1&lt;=15,IF(BW$16&gt;='様式３（療養者名簿）（⑤の場合）'!$O42,IF(BW$16&lt;='様式３（療養者名簿）（⑤の場合）'!$W42,1,0),0),0)</f>
        <v>0</v>
      </c>
      <c r="BX33" s="139">
        <f>IF(BX$16-'様式３（療養者名簿）（⑤の場合）'!$O42+1&lt;=15,IF(BX$16&gt;='様式３（療養者名簿）（⑤の場合）'!$O42,IF(BX$16&lt;='様式３（療養者名簿）（⑤の場合）'!$W42,1,0),0),0)</f>
        <v>0</v>
      </c>
      <c r="BY33" s="139">
        <f>IF(BY$16-'様式３（療養者名簿）（⑤の場合）'!$O42+1&lt;=15,IF(BY$16&gt;='様式３（療養者名簿）（⑤の場合）'!$O42,IF(BY$16&lt;='様式３（療養者名簿）（⑤の場合）'!$W42,1,0),0),0)</f>
        <v>0</v>
      </c>
      <c r="BZ33" s="139">
        <f>IF(BZ$16-'様式３（療養者名簿）（⑤の場合）'!$O42+1&lt;=15,IF(BZ$16&gt;='様式３（療養者名簿）（⑤の場合）'!$O42,IF(BZ$16&lt;='様式３（療養者名簿）（⑤の場合）'!$W42,1,0),0),0)</f>
        <v>0</v>
      </c>
      <c r="CA33" s="139">
        <f>IF(CA$16-'様式３（療養者名簿）（⑤の場合）'!$O42+1&lt;=15,IF(CA$16&gt;='様式３（療養者名簿）（⑤の場合）'!$O42,IF(CA$16&lt;='様式３（療養者名簿）（⑤の場合）'!$W42,1,0),0),0)</f>
        <v>0</v>
      </c>
      <c r="CB33" s="139">
        <f>IF(CB$16-'様式３（療養者名簿）（⑤の場合）'!$O42+1&lt;=15,IF(CB$16&gt;='様式３（療養者名簿）（⑤の場合）'!$O42,IF(CB$16&lt;='様式３（療養者名簿）（⑤の場合）'!$W42,1,0),0),0)</f>
        <v>0</v>
      </c>
      <c r="CC33" s="139">
        <f>IF(CC$16-'様式３（療養者名簿）（⑤の場合）'!$O42+1&lt;=15,IF(CC$16&gt;='様式３（療養者名簿）（⑤の場合）'!$O42,IF(CC$16&lt;='様式３（療養者名簿）（⑤の場合）'!$W42,1,0),0),0)</f>
        <v>0</v>
      </c>
      <c r="CD33" s="139">
        <f>IF(CD$16-'様式３（療養者名簿）（⑤の場合）'!$O42+1&lt;=15,IF(CD$16&gt;='様式３（療養者名簿）（⑤の場合）'!$O42,IF(CD$16&lt;='様式３（療養者名簿）（⑤の場合）'!$W42,1,0),0),0)</f>
        <v>0</v>
      </c>
      <c r="CE33" s="139">
        <f>IF(CE$16-'様式３（療養者名簿）（⑤の場合）'!$O42+1&lt;=15,IF(CE$16&gt;='様式３（療養者名簿）（⑤の場合）'!$O42,IF(CE$16&lt;='様式３（療養者名簿）（⑤の場合）'!$W42,1,0),0),0)</f>
        <v>0</v>
      </c>
      <c r="CF33" s="139">
        <f>IF(CF$16-'様式３（療養者名簿）（⑤の場合）'!$O42+1&lt;=15,IF(CF$16&gt;='様式３（療養者名簿）（⑤の場合）'!$O42,IF(CF$16&lt;='様式３（療養者名簿）（⑤の場合）'!$W42,1,0),0),0)</f>
        <v>0</v>
      </c>
      <c r="CG33" s="139">
        <f>IF(CG$16-'様式３（療養者名簿）（⑤の場合）'!$O42+1&lt;=15,IF(CG$16&gt;='様式３（療養者名簿）（⑤の場合）'!$O42,IF(CG$16&lt;='様式３（療養者名簿）（⑤の場合）'!$W42,1,0),0),0)</f>
        <v>0</v>
      </c>
      <c r="CH33" s="139">
        <f>IF(CH$16-'様式３（療養者名簿）（⑤の場合）'!$O42+1&lt;=15,IF(CH$16&gt;='様式３（療養者名簿）（⑤の場合）'!$O42,IF(CH$16&lt;='様式３（療養者名簿）（⑤の場合）'!$W42,1,0),0),0)</f>
        <v>0</v>
      </c>
      <c r="CI33" s="139">
        <f>IF(CI$16-'様式３（療養者名簿）（⑤の場合）'!$O42+1&lt;=15,IF(CI$16&gt;='様式３（療養者名簿）（⑤の場合）'!$O42,IF(CI$16&lt;='様式３（療養者名簿）（⑤の場合）'!$W42,1,0),0),0)</f>
        <v>0</v>
      </c>
      <c r="CJ33" s="139">
        <f>IF(CJ$16-'様式３（療養者名簿）（⑤の場合）'!$O42+1&lt;=15,IF(CJ$16&gt;='様式３（療養者名簿）（⑤の場合）'!$O42,IF(CJ$16&lt;='様式３（療養者名簿）（⑤の場合）'!$W42,1,0),0),0)</f>
        <v>0</v>
      </c>
      <c r="CK33" s="139">
        <f>IF(CK$16-'様式３（療養者名簿）（⑤の場合）'!$O42+1&lt;=15,IF(CK$16&gt;='様式３（療養者名簿）（⑤の場合）'!$O42,IF(CK$16&lt;='様式３（療養者名簿）（⑤の場合）'!$W42,1,0),0),0)</f>
        <v>0</v>
      </c>
      <c r="CL33" s="139">
        <f>IF(CL$16-'様式３（療養者名簿）（⑤の場合）'!$O42+1&lt;=15,IF(CL$16&gt;='様式３（療養者名簿）（⑤の場合）'!$O42,IF(CL$16&lt;='様式３（療養者名簿）（⑤の場合）'!$W42,1,0),0),0)</f>
        <v>0</v>
      </c>
      <c r="CM33" s="139">
        <f>IF(CM$16-'様式３（療養者名簿）（⑤の場合）'!$O42+1&lt;=15,IF(CM$16&gt;='様式３（療養者名簿）（⑤の場合）'!$O42,IF(CM$16&lt;='様式３（療養者名簿）（⑤の場合）'!$W42,1,0),0),0)</f>
        <v>0</v>
      </c>
      <c r="CN33" s="139">
        <f>IF(CN$16-'様式３（療養者名簿）（⑤の場合）'!$O42+1&lt;=15,IF(CN$16&gt;='様式３（療養者名簿）（⑤の場合）'!$O42,IF(CN$16&lt;='様式３（療養者名簿）（⑤の場合）'!$W42,1,0),0),0)</f>
        <v>0</v>
      </c>
      <c r="CO33" s="139">
        <f>IF(CO$16-'様式３（療養者名簿）（⑤の場合）'!$O42+1&lt;=15,IF(CO$16&gt;='様式３（療養者名簿）（⑤の場合）'!$O42,IF(CO$16&lt;='様式３（療養者名簿）（⑤の場合）'!$W42,1,0),0),0)</f>
        <v>0</v>
      </c>
      <c r="CP33" s="139">
        <f>IF(CP$16-'様式３（療養者名簿）（⑤の場合）'!$O42+1&lt;=15,IF(CP$16&gt;='様式３（療養者名簿）（⑤の場合）'!$O42,IF(CP$16&lt;='様式３（療養者名簿）（⑤の場合）'!$W42,1,0),0),0)</f>
        <v>0</v>
      </c>
      <c r="CQ33" s="139">
        <f>IF(CQ$16-'様式３（療養者名簿）（⑤の場合）'!$O42+1&lt;=15,IF(CQ$16&gt;='様式３（療養者名簿）（⑤の場合）'!$O42,IF(CQ$16&lt;='様式３（療養者名簿）（⑤の場合）'!$W42,1,0),0),0)</f>
        <v>0</v>
      </c>
      <c r="CR33" s="139">
        <f>IF(CR$16-'様式３（療養者名簿）（⑤の場合）'!$O42+1&lt;=15,IF(CR$16&gt;='様式３（療養者名簿）（⑤の場合）'!$O42,IF(CR$16&lt;='様式３（療養者名簿）（⑤の場合）'!$W42,1,0),0),0)</f>
        <v>0</v>
      </c>
      <c r="CS33" s="139">
        <f>IF(CS$16-'様式３（療養者名簿）（⑤の場合）'!$O42+1&lt;=15,IF(CS$16&gt;='様式３（療養者名簿）（⑤の場合）'!$O42,IF(CS$16&lt;='様式３（療養者名簿）（⑤の場合）'!$W42,1,0),0),0)</f>
        <v>0</v>
      </c>
      <c r="CT33" s="139">
        <f>IF(CT$16-'様式３（療養者名簿）（⑤の場合）'!$O42+1&lt;=15,IF(CT$16&gt;='様式３（療養者名簿）（⑤の場合）'!$O42,IF(CT$16&lt;='様式３（療養者名簿）（⑤の場合）'!$W42,1,0),0),0)</f>
        <v>0</v>
      </c>
      <c r="CU33" s="139">
        <f>IF(CU$16-'様式３（療養者名簿）（⑤の場合）'!$O42+1&lt;=15,IF(CU$16&gt;='様式３（療養者名簿）（⑤の場合）'!$O42,IF(CU$16&lt;='様式３（療養者名簿）（⑤の場合）'!$W42,1,0),0),0)</f>
        <v>0</v>
      </c>
      <c r="CV33" s="139">
        <f>IF(CV$16-'様式３（療養者名簿）（⑤の場合）'!$O42+1&lt;=15,IF(CV$16&gt;='様式３（療養者名簿）（⑤の場合）'!$O42,IF(CV$16&lt;='様式３（療養者名簿）（⑤の場合）'!$W42,1,0),0),0)</f>
        <v>0</v>
      </c>
      <c r="CW33" s="139">
        <f>IF(CW$16-'様式３（療養者名簿）（⑤の場合）'!$O42+1&lt;=15,IF(CW$16&gt;='様式３（療養者名簿）（⑤の場合）'!$O42,IF(CW$16&lt;='様式３（療養者名簿）（⑤の場合）'!$W42,1,0),0),0)</f>
        <v>0</v>
      </c>
      <c r="CX33" s="139">
        <f>IF(CX$16-'様式３（療養者名簿）（⑤の場合）'!$O42+1&lt;=15,IF(CX$16&gt;='様式３（療養者名簿）（⑤の場合）'!$O42,IF(CX$16&lt;='様式３（療養者名簿）（⑤の場合）'!$W42,1,0),0),0)</f>
        <v>0</v>
      </c>
      <c r="CY33" s="139">
        <f>IF(CY$16-'様式３（療養者名簿）（⑤の場合）'!$O42+1&lt;=15,IF(CY$16&gt;='様式３（療養者名簿）（⑤の場合）'!$O42,IF(CY$16&lt;='様式３（療養者名簿）（⑤の場合）'!$W42,1,0),0),0)</f>
        <v>0</v>
      </c>
      <c r="CZ33" s="139">
        <f>IF(CZ$16-'様式３（療養者名簿）（⑤の場合）'!$O42+1&lt;=15,IF(CZ$16&gt;='様式３（療養者名簿）（⑤の場合）'!$O42,IF(CZ$16&lt;='様式３（療養者名簿）（⑤の場合）'!$W42,1,0),0),0)</f>
        <v>0</v>
      </c>
      <c r="DA33" s="139">
        <f>IF(DA$16-'様式３（療養者名簿）（⑤の場合）'!$O42+1&lt;=15,IF(DA$16&gt;='様式３（療養者名簿）（⑤の場合）'!$O42,IF(DA$16&lt;='様式３（療養者名簿）（⑤の場合）'!$W42,1,0),0),0)</f>
        <v>0</v>
      </c>
      <c r="DB33" s="139">
        <f>IF(DB$16-'様式３（療養者名簿）（⑤の場合）'!$O42+1&lt;=15,IF(DB$16&gt;='様式３（療養者名簿）（⑤の場合）'!$O42,IF(DB$16&lt;='様式３（療養者名簿）（⑤の場合）'!$W42,1,0),0),0)</f>
        <v>0</v>
      </c>
      <c r="DC33" s="139">
        <f>IF(DC$16-'様式３（療養者名簿）（⑤の場合）'!$O42+1&lt;=15,IF(DC$16&gt;='様式３（療養者名簿）（⑤の場合）'!$O42,IF(DC$16&lt;='様式３（療養者名簿）（⑤の場合）'!$W42,1,0),0),0)</f>
        <v>0</v>
      </c>
      <c r="DD33" s="139">
        <f>IF(DD$16-'様式３（療養者名簿）（⑤の場合）'!$O42+1&lt;=15,IF(DD$16&gt;='様式３（療養者名簿）（⑤の場合）'!$O42,IF(DD$16&lt;='様式３（療養者名簿）（⑤の場合）'!$W42,1,0),0),0)</f>
        <v>0</v>
      </c>
      <c r="DE33" s="139">
        <f>IF(DE$16-'様式３（療養者名簿）（⑤の場合）'!$O42+1&lt;=15,IF(DE$16&gt;='様式３（療養者名簿）（⑤の場合）'!$O42,IF(DE$16&lt;='様式３（療養者名簿）（⑤の場合）'!$W42,1,0),0),0)</f>
        <v>0</v>
      </c>
      <c r="DF33" s="139">
        <f>IF(DF$16-'様式３（療養者名簿）（⑤の場合）'!$O42+1&lt;=15,IF(DF$16&gt;='様式３（療養者名簿）（⑤の場合）'!$O42,IF(DF$16&lt;='様式３（療養者名簿）（⑤の場合）'!$W42,1,0),0),0)</f>
        <v>0</v>
      </c>
      <c r="DG33" s="139">
        <f>IF(DG$16-'様式３（療養者名簿）（⑤の場合）'!$O42+1&lt;=15,IF(DG$16&gt;='様式３（療養者名簿）（⑤の場合）'!$O42,IF(DG$16&lt;='様式３（療養者名簿）（⑤の場合）'!$W42,1,0),0),0)</f>
        <v>0</v>
      </c>
      <c r="DH33" s="139">
        <f>IF(DH$16-'様式３（療養者名簿）（⑤の場合）'!$O42+1&lt;=15,IF(DH$16&gt;='様式３（療養者名簿）（⑤の場合）'!$O42,IF(DH$16&lt;='様式３（療養者名簿）（⑤の場合）'!$W42,1,0),0),0)</f>
        <v>0</v>
      </c>
      <c r="DI33" s="139">
        <f>IF(DI$16-'様式３（療養者名簿）（⑤の場合）'!$O42+1&lt;=15,IF(DI$16&gt;='様式３（療養者名簿）（⑤の場合）'!$O42,IF(DI$16&lt;='様式３（療養者名簿）（⑤の場合）'!$W42,1,0),0),0)</f>
        <v>0</v>
      </c>
      <c r="DJ33" s="139">
        <f>IF(DJ$16-'様式３（療養者名簿）（⑤の場合）'!$O42+1&lt;=15,IF(DJ$16&gt;='様式３（療養者名簿）（⑤の場合）'!$O42,IF(DJ$16&lt;='様式３（療養者名簿）（⑤の場合）'!$W42,1,0),0),0)</f>
        <v>0</v>
      </c>
      <c r="DK33" s="139">
        <f>IF(DK$16-'様式３（療養者名簿）（⑤の場合）'!$O42+1&lt;=15,IF(DK$16&gt;='様式３（療養者名簿）（⑤の場合）'!$O42,IF(DK$16&lt;='様式３（療養者名簿）（⑤の場合）'!$W42,1,0),0),0)</f>
        <v>0</v>
      </c>
      <c r="DL33" s="139">
        <f>IF(DL$16-'様式３（療養者名簿）（⑤の場合）'!$O42+1&lt;=15,IF(DL$16&gt;='様式３（療養者名簿）（⑤の場合）'!$O42,IF(DL$16&lt;='様式３（療養者名簿）（⑤の場合）'!$W42,1,0),0),0)</f>
        <v>0</v>
      </c>
      <c r="DM33" s="139">
        <f>IF(DM$16-'様式３（療養者名簿）（⑤の場合）'!$O42+1&lt;=15,IF(DM$16&gt;='様式３（療養者名簿）（⑤の場合）'!$O42,IF(DM$16&lt;='様式３（療養者名簿）（⑤の場合）'!$W42,1,0),0),0)</f>
        <v>0</v>
      </c>
      <c r="DN33" s="139">
        <f>IF(DN$16-'様式３（療養者名簿）（⑤の場合）'!$O42+1&lt;=15,IF(DN$16&gt;='様式３（療養者名簿）（⑤の場合）'!$O42,IF(DN$16&lt;='様式３（療養者名簿）（⑤の場合）'!$W42,1,0),0),0)</f>
        <v>0</v>
      </c>
      <c r="DO33" s="139">
        <f>IF(DO$16-'様式３（療養者名簿）（⑤の場合）'!$O42+1&lt;=15,IF(DO$16&gt;='様式３（療養者名簿）（⑤の場合）'!$O42,IF(DO$16&lt;='様式３（療養者名簿）（⑤の場合）'!$W42,1,0),0),0)</f>
        <v>0</v>
      </c>
      <c r="DP33" s="139">
        <f>IF(DP$16-'様式３（療養者名簿）（⑤の場合）'!$O42+1&lt;=15,IF(DP$16&gt;='様式３（療養者名簿）（⑤の場合）'!$O42,IF(DP$16&lt;='様式３（療養者名簿）（⑤の場合）'!$W42,1,0),0),0)</f>
        <v>0</v>
      </c>
      <c r="DQ33" s="139">
        <f>IF(DQ$16-'様式３（療養者名簿）（⑤の場合）'!$O42+1&lt;=15,IF(DQ$16&gt;='様式３（療養者名簿）（⑤の場合）'!$O42,IF(DQ$16&lt;='様式３（療養者名簿）（⑤の場合）'!$W42,1,0),0),0)</f>
        <v>0</v>
      </c>
      <c r="DR33" s="139">
        <f>IF(DR$16-'様式３（療養者名簿）（⑤の場合）'!$O42+1&lt;=15,IF(DR$16&gt;='様式３（療養者名簿）（⑤の場合）'!$O42,IF(DR$16&lt;='様式３（療養者名簿）（⑤の場合）'!$W42,1,0),0),0)</f>
        <v>0</v>
      </c>
      <c r="DS33" s="139">
        <f>IF(DS$16-'様式３（療養者名簿）（⑤の場合）'!$O42+1&lt;=15,IF(DS$16&gt;='様式３（療養者名簿）（⑤の場合）'!$O42,IF(DS$16&lt;='様式３（療養者名簿）（⑤の場合）'!$W42,1,0),0),0)</f>
        <v>0</v>
      </c>
      <c r="DT33" s="139">
        <f>IF(DT$16-'様式３（療養者名簿）（⑤の場合）'!$O42+1&lt;=15,IF(DT$16&gt;='様式３（療養者名簿）（⑤の場合）'!$O42,IF(DT$16&lt;='様式３（療養者名簿）（⑤の場合）'!$W42,1,0),0),0)</f>
        <v>0</v>
      </c>
      <c r="DU33" s="139">
        <f>IF(DU$16-'様式３（療養者名簿）（⑤の場合）'!$O42+1&lt;=15,IF(DU$16&gt;='様式３（療養者名簿）（⑤の場合）'!$O42,IF(DU$16&lt;='様式３（療養者名簿）（⑤の場合）'!$W42,1,0),0),0)</f>
        <v>0</v>
      </c>
      <c r="DV33" s="139">
        <f>IF(DV$16-'様式３（療養者名簿）（⑤の場合）'!$O42+1&lt;=15,IF(DV$16&gt;='様式３（療養者名簿）（⑤の場合）'!$O42,IF(DV$16&lt;='様式３（療養者名簿）（⑤の場合）'!$W42,1,0),0),0)</f>
        <v>0</v>
      </c>
      <c r="DW33" s="139">
        <f>IF(DW$16-'様式３（療養者名簿）（⑤の場合）'!$O42+1&lt;=15,IF(DW$16&gt;='様式３（療養者名簿）（⑤の場合）'!$O42,IF(DW$16&lt;='様式３（療養者名簿）（⑤の場合）'!$W42,1,0),0),0)</f>
        <v>0</v>
      </c>
      <c r="DX33" s="139">
        <f>IF(DX$16-'様式３（療養者名簿）（⑤の場合）'!$O42+1&lt;=15,IF(DX$16&gt;='様式３（療養者名簿）（⑤の場合）'!$O42,IF(DX$16&lt;='様式３（療養者名簿）（⑤の場合）'!$W42,1,0),0),0)</f>
        <v>0</v>
      </c>
      <c r="DY33" s="139">
        <f>IF(DY$16-'様式３（療養者名簿）（⑤の場合）'!$O42+1&lt;=15,IF(DY$16&gt;='様式３（療養者名簿）（⑤の場合）'!$O42,IF(DY$16&lt;='様式３（療養者名簿）（⑤の場合）'!$W42,1,0),0),0)</f>
        <v>0</v>
      </c>
      <c r="DZ33" s="139">
        <f>IF(DZ$16-'様式３（療養者名簿）（⑤の場合）'!$O42+1&lt;=15,IF(DZ$16&gt;='様式３（療養者名簿）（⑤の場合）'!$O42,IF(DZ$16&lt;='様式３（療養者名簿）（⑤の場合）'!$W42,1,0),0),0)</f>
        <v>0</v>
      </c>
      <c r="EA33" s="139">
        <f>IF(EA$16-'様式３（療養者名簿）（⑤の場合）'!$O42+1&lt;=15,IF(EA$16&gt;='様式３（療養者名簿）（⑤の場合）'!$O42,IF(EA$16&lt;='様式３（療養者名簿）（⑤の場合）'!$W42,1,0),0),0)</f>
        <v>0</v>
      </c>
      <c r="EB33" s="139">
        <f>IF(EB$16-'様式３（療養者名簿）（⑤の場合）'!$O42+1&lt;=15,IF(EB$16&gt;='様式３（療養者名簿）（⑤の場合）'!$O42,IF(EB$16&lt;='様式３（療養者名簿）（⑤の場合）'!$W42,1,0),0),0)</f>
        <v>0</v>
      </c>
      <c r="EC33" s="139">
        <f>IF(EC$16-'様式３（療養者名簿）（⑤の場合）'!$O42+1&lt;=15,IF(EC$16&gt;='様式３（療養者名簿）（⑤の場合）'!$O42,IF(EC$16&lt;='様式３（療養者名簿）（⑤の場合）'!$W42,1,0),0),0)</f>
        <v>0</v>
      </c>
      <c r="ED33" s="139">
        <f>IF(ED$16-'様式３（療養者名簿）（⑤の場合）'!$O42+1&lt;=15,IF(ED$16&gt;='様式３（療養者名簿）（⑤の場合）'!$O42,IF(ED$16&lt;='様式３（療養者名簿）（⑤の場合）'!$W42,1,0),0),0)</f>
        <v>0</v>
      </c>
      <c r="EE33" s="139">
        <f>IF(EE$16-'様式３（療養者名簿）（⑤の場合）'!$O42+1&lt;=15,IF(EE$16&gt;='様式３（療養者名簿）（⑤の場合）'!$O42,IF(EE$16&lt;='様式３（療養者名簿）（⑤の場合）'!$W42,1,0),0),0)</f>
        <v>0</v>
      </c>
      <c r="EF33" s="139">
        <f>IF(EF$16-'様式３（療養者名簿）（⑤の場合）'!$O42+1&lt;=15,IF(EF$16&gt;='様式３（療養者名簿）（⑤の場合）'!$O42,IF(EF$16&lt;='様式３（療養者名簿）（⑤の場合）'!$W42,1,0),0),0)</f>
        <v>0</v>
      </c>
      <c r="EG33" s="139">
        <f>IF(EG$16-'様式３（療養者名簿）（⑤の場合）'!$O42+1&lt;=15,IF(EG$16&gt;='様式３（療養者名簿）（⑤の場合）'!$O42,IF(EG$16&lt;='様式３（療養者名簿）（⑤の場合）'!$W42,1,0),0),0)</f>
        <v>0</v>
      </c>
      <c r="EH33" s="139">
        <f>IF(EH$16-'様式３（療養者名簿）（⑤の場合）'!$O42+1&lt;=15,IF(EH$16&gt;='様式３（療養者名簿）（⑤の場合）'!$O42,IF(EH$16&lt;='様式３（療養者名簿）（⑤の場合）'!$W42,1,0),0),0)</f>
        <v>0</v>
      </c>
      <c r="EI33" s="139">
        <f>IF(EI$16-'様式３（療養者名簿）（⑤の場合）'!$O42+1&lt;=15,IF(EI$16&gt;='様式３（療養者名簿）（⑤の場合）'!$O42,IF(EI$16&lt;='様式３（療養者名簿）（⑤の場合）'!$W42,1,0),0),0)</f>
        <v>0</v>
      </c>
      <c r="EJ33" s="139">
        <f>IF(EJ$16-'様式３（療養者名簿）（⑤の場合）'!$O42+1&lt;=15,IF(EJ$16&gt;='様式３（療養者名簿）（⑤の場合）'!$O42,IF(EJ$16&lt;='様式３（療養者名簿）（⑤の場合）'!$W42,1,0),0),0)</f>
        <v>0</v>
      </c>
      <c r="EK33" s="139">
        <f>IF(EK$16-'様式３（療養者名簿）（⑤の場合）'!$O42+1&lt;=15,IF(EK$16&gt;='様式３（療養者名簿）（⑤の場合）'!$O42,IF(EK$16&lt;='様式３（療養者名簿）（⑤の場合）'!$W42,1,0),0),0)</f>
        <v>0</v>
      </c>
      <c r="EL33" s="139">
        <f>IF(EL$16-'様式３（療養者名簿）（⑤の場合）'!$O42+1&lt;=15,IF(EL$16&gt;='様式３（療養者名簿）（⑤の場合）'!$O42,IF(EL$16&lt;='様式３（療養者名簿）（⑤の場合）'!$W42,1,0),0),0)</f>
        <v>0</v>
      </c>
      <c r="EM33" s="139">
        <f>IF(EM$16-'様式３（療養者名簿）（⑤の場合）'!$O42+1&lt;=15,IF(EM$16&gt;='様式３（療養者名簿）（⑤の場合）'!$O42,IF(EM$16&lt;='様式３（療養者名簿）（⑤の場合）'!$W42,1,0),0),0)</f>
        <v>0</v>
      </c>
      <c r="EN33" s="139">
        <f>IF(EN$16-'様式３（療養者名簿）（⑤の場合）'!$O42+1&lt;=15,IF(EN$16&gt;='様式３（療養者名簿）（⑤の場合）'!$O42,IF(EN$16&lt;='様式３（療養者名簿）（⑤の場合）'!$W42,1,0),0),0)</f>
        <v>0</v>
      </c>
      <c r="EO33" s="139">
        <f>IF(EO$16-'様式３（療養者名簿）（⑤の場合）'!$O42+1&lt;=15,IF(EO$16&gt;='様式３（療養者名簿）（⑤の場合）'!$O42,IF(EO$16&lt;='様式３（療養者名簿）（⑤の場合）'!$W42,1,0),0),0)</f>
        <v>0</v>
      </c>
      <c r="EP33" s="139">
        <f>IF(EP$16-'様式３（療養者名簿）（⑤の場合）'!$O42+1&lt;=15,IF(EP$16&gt;='様式３（療養者名簿）（⑤の場合）'!$O42,IF(EP$16&lt;='様式３（療養者名簿）（⑤の場合）'!$W42,1,0),0),0)</f>
        <v>0</v>
      </c>
      <c r="EQ33" s="139">
        <f>IF(EQ$16-'様式３（療養者名簿）（⑤の場合）'!$O42+1&lt;=15,IF(EQ$16&gt;='様式３（療養者名簿）（⑤の場合）'!$O42,IF(EQ$16&lt;='様式３（療養者名簿）（⑤の場合）'!$W42,1,0),0),0)</f>
        <v>0</v>
      </c>
      <c r="ER33" s="139">
        <f>IF(ER$16-'様式３（療養者名簿）（⑤の場合）'!$O42+1&lt;=15,IF(ER$16&gt;='様式３（療養者名簿）（⑤の場合）'!$O42,IF(ER$16&lt;='様式３（療養者名簿）（⑤の場合）'!$W42,1,0),0),0)</f>
        <v>0</v>
      </c>
      <c r="ES33" s="139">
        <f>IF(ES$16-'様式３（療養者名簿）（⑤の場合）'!$O42+1&lt;=15,IF(ES$16&gt;='様式３（療養者名簿）（⑤の場合）'!$O42,IF(ES$16&lt;='様式３（療養者名簿）（⑤の場合）'!$W42,1,0),0),0)</f>
        <v>0</v>
      </c>
      <c r="ET33" s="139">
        <f>IF(ET$16-'様式３（療養者名簿）（⑤の場合）'!$O42+1&lt;=15,IF(ET$16&gt;='様式３（療養者名簿）（⑤の場合）'!$O42,IF(ET$16&lt;='様式３（療養者名簿）（⑤の場合）'!$W42,1,0),0),0)</f>
        <v>0</v>
      </c>
      <c r="EU33" s="139">
        <f>IF(EU$16-'様式３（療養者名簿）（⑤の場合）'!$O42+1&lt;=15,IF(EU$16&gt;='様式３（療養者名簿）（⑤の場合）'!$O42,IF(EU$16&lt;='様式３（療養者名簿）（⑤の場合）'!$W42,1,0),0),0)</f>
        <v>0</v>
      </c>
      <c r="EV33" s="139">
        <f>IF(EV$16-'様式３（療養者名簿）（⑤の場合）'!$O42+1&lt;=15,IF(EV$16&gt;='様式３（療養者名簿）（⑤の場合）'!$O42,IF(EV$16&lt;='様式３（療養者名簿）（⑤の場合）'!$W42,1,0),0),0)</f>
        <v>0</v>
      </c>
      <c r="EW33" s="139">
        <f>IF(EW$16-'様式３（療養者名簿）（⑤の場合）'!$O42+1&lt;=15,IF(EW$16&gt;='様式３（療養者名簿）（⑤の場合）'!$O42,IF(EW$16&lt;='様式３（療養者名簿）（⑤の場合）'!$W42,1,0),0),0)</f>
        <v>0</v>
      </c>
      <c r="EX33" s="139">
        <f>IF(EX$16-'様式３（療養者名簿）（⑤の場合）'!$O42+1&lt;=15,IF(EX$16&gt;='様式３（療養者名簿）（⑤の場合）'!$O42,IF(EX$16&lt;='様式３（療養者名簿）（⑤の場合）'!$W42,1,0),0),0)</f>
        <v>0</v>
      </c>
      <c r="EY33" s="139">
        <f>IF(EY$16-'様式３（療養者名簿）（⑤の場合）'!$O42+1&lt;=15,IF(EY$16&gt;='様式３（療養者名簿）（⑤の場合）'!$O42,IF(EY$16&lt;='様式３（療養者名簿）（⑤の場合）'!$W42,1,0),0),0)</f>
        <v>0</v>
      </c>
      <c r="EZ33" s="139">
        <f>IF(EZ$16-'様式３（療養者名簿）（⑤の場合）'!$O42+1&lt;=15,IF(EZ$16&gt;='様式３（療養者名簿）（⑤の場合）'!$O42,IF(EZ$16&lt;='様式３（療養者名簿）（⑤の場合）'!$W42,1,0),0),0)</f>
        <v>0</v>
      </c>
      <c r="FA33" s="139">
        <f>IF(FA$16-'様式３（療養者名簿）（⑤の場合）'!$O42+1&lt;=15,IF(FA$16&gt;='様式３（療養者名簿）（⑤の場合）'!$O42,IF(FA$16&lt;='様式３（療養者名簿）（⑤の場合）'!$W42,1,0),0),0)</f>
        <v>0</v>
      </c>
      <c r="FB33" s="139">
        <f>IF(FB$16-'様式３（療養者名簿）（⑤の場合）'!$O42+1&lt;=15,IF(FB$16&gt;='様式３（療養者名簿）（⑤の場合）'!$O42,IF(FB$16&lt;='様式３（療養者名簿）（⑤の場合）'!$W42,1,0),0),0)</f>
        <v>0</v>
      </c>
      <c r="FC33" s="139">
        <f>IF(FC$16-'様式３（療養者名簿）（⑤の場合）'!$O42+1&lt;=15,IF(FC$16&gt;='様式３（療養者名簿）（⑤の場合）'!$O42,IF(FC$16&lt;='様式３（療養者名簿）（⑤の場合）'!$W42,1,0),0),0)</f>
        <v>0</v>
      </c>
      <c r="FD33" s="139">
        <f>IF(FD$16-'様式３（療養者名簿）（⑤の場合）'!$O42+1&lt;=15,IF(FD$16&gt;='様式３（療養者名簿）（⑤の場合）'!$O42,IF(FD$16&lt;='様式３（療養者名簿）（⑤の場合）'!$W42,1,0),0),0)</f>
        <v>0</v>
      </c>
      <c r="FE33" s="139">
        <f>IF(FE$16-'様式３（療養者名簿）（⑤の場合）'!$O42+1&lt;=15,IF(FE$16&gt;='様式３（療養者名簿）（⑤の場合）'!$O42,IF(FE$16&lt;='様式３（療養者名簿）（⑤の場合）'!$W42,1,0),0),0)</f>
        <v>0</v>
      </c>
      <c r="FF33" s="139">
        <f>IF(FF$16-'様式３（療養者名簿）（⑤の場合）'!$O42+1&lt;=15,IF(FF$16&gt;='様式３（療養者名簿）（⑤の場合）'!$O42,IF(FF$16&lt;='様式３（療養者名簿）（⑤の場合）'!$W42,1,0),0),0)</f>
        <v>0</v>
      </c>
      <c r="FG33" s="139">
        <f>IF(FG$16-'様式３（療養者名簿）（⑤の場合）'!$O42+1&lt;=15,IF(FG$16&gt;='様式３（療養者名簿）（⑤の場合）'!$O42,IF(FG$16&lt;='様式３（療養者名簿）（⑤の場合）'!$W42,1,0),0),0)</f>
        <v>0</v>
      </c>
      <c r="FH33" s="139">
        <f>IF(FH$16-'様式３（療養者名簿）（⑤の場合）'!$O42+1&lt;=15,IF(FH$16&gt;='様式３（療養者名簿）（⑤の場合）'!$O42,IF(FH$16&lt;='様式３（療養者名簿）（⑤の場合）'!$W42,1,0),0),0)</f>
        <v>0</v>
      </c>
      <c r="FI33" s="139">
        <f>IF(FI$16-'様式３（療養者名簿）（⑤の場合）'!$O42+1&lt;=15,IF(FI$16&gt;='様式３（療養者名簿）（⑤の場合）'!$O42,IF(FI$16&lt;='様式３（療養者名簿）（⑤の場合）'!$W42,1,0),0),0)</f>
        <v>0</v>
      </c>
      <c r="FJ33" s="139">
        <f>IF(FJ$16-'様式３（療養者名簿）（⑤の場合）'!$O42+1&lt;=15,IF(FJ$16&gt;='様式３（療養者名簿）（⑤の場合）'!$O42,IF(FJ$16&lt;='様式３（療養者名簿）（⑤の場合）'!$W42,1,0),0),0)</f>
        <v>0</v>
      </c>
      <c r="FK33" s="139">
        <f>IF(FK$16-'様式３（療養者名簿）（⑤の場合）'!$O42+1&lt;=15,IF(FK$16&gt;='様式３（療養者名簿）（⑤の場合）'!$O42,IF(FK$16&lt;='様式３（療養者名簿）（⑤の場合）'!$W42,1,0),0),0)</f>
        <v>0</v>
      </c>
      <c r="FL33" s="139">
        <f>IF(FL$16-'様式３（療養者名簿）（⑤の場合）'!$O42+1&lt;=15,IF(FL$16&gt;='様式３（療養者名簿）（⑤の場合）'!$O42,IF(FL$16&lt;='様式３（療養者名簿）（⑤の場合）'!$W42,1,0),0),0)</f>
        <v>0</v>
      </c>
      <c r="FM33" s="139">
        <f>IF(FM$16-'様式３（療養者名簿）（⑤の場合）'!$O42+1&lt;=15,IF(FM$16&gt;='様式３（療養者名簿）（⑤の場合）'!$O42,IF(FM$16&lt;='様式３（療養者名簿）（⑤の場合）'!$W42,1,0),0),0)</f>
        <v>0</v>
      </c>
      <c r="FN33" s="139">
        <f>IF(FN$16-'様式３（療養者名簿）（⑤の場合）'!$O42+1&lt;=15,IF(FN$16&gt;='様式３（療養者名簿）（⑤の場合）'!$O42,IF(FN$16&lt;='様式３（療養者名簿）（⑤の場合）'!$W42,1,0),0),0)</f>
        <v>0</v>
      </c>
      <c r="FO33" s="139">
        <f>IF(FO$16-'様式３（療養者名簿）（⑤の場合）'!$O42+1&lt;=15,IF(FO$16&gt;='様式３（療養者名簿）（⑤の場合）'!$O42,IF(FO$16&lt;='様式３（療養者名簿）（⑤の場合）'!$W42,1,0),0),0)</f>
        <v>0</v>
      </c>
      <c r="FP33" s="139">
        <f>IF(FP$16-'様式３（療養者名簿）（⑤の場合）'!$O42+1&lt;=15,IF(FP$16&gt;='様式３（療養者名簿）（⑤の場合）'!$O42,IF(FP$16&lt;='様式３（療養者名簿）（⑤の場合）'!$W42,1,0),0),0)</f>
        <v>0</v>
      </c>
      <c r="FQ33" s="139">
        <f>IF(FQ$16-'様式３（療養者名簿）（⑤の場合）'!$O42+1&lt;=15,IF(FQ$16&gt;='様式３（療養者名簿）（⑤の場合）'!$O42,IF(FQ$16&lt;='様式３（療養者名簿）（⑤の場合）'!$W42,1,0),0),0)</f>
        <v>0</v>
      </c>
      <c r="FR33" s="139">
        <f>IF(FR$16-'様式３（療養者名簿）（⑤の場合）'!$O42+1&lt;=15,IF(FR$16&gt;='様式３（療養者名簿）（⑤の場合）'!$O42,IF(FR$16&lt;='様式３（療養者名簿）（⑤の場合）'!$W42,1,0),0),0)</f>
        <v>0</v>
      </c>
      <c r="FS33" s="139">
        <f>IF(FS$16-'様式３（療養者名簿）（⑤の場合）'!$O42+1&lt;=15,IF(FS$16&gt;='様式３（療養者名簿）（⑤の場合）'!$O42,IF(FS$16&lt;='様式３（療養者名簿）（⑤の場合）'!$W42,1,0),0),0)</f>
        <v>0</v>
      </c>
      <c r="FT33" s="139">
        <f>IF(FT$16-'様式３（療養者名簿）（⑤の場合）'!$O42+1&lt;=15,IF(FT$16&gt;='様式３（療養者名簿）（⑤の場合）'!$O42,IF(FT$16&lt;='様式３（療養者名簿）（⑤の場合）'!$W42,1,0),0),0)</f>
        <v>0</v>
      </c>
      <c r="FU33" s="139">
        <f>IF(FU$16-'様式３（療養者名簿）（⑤の場合）'!$O42+1&lt;=15,IF(FU$16&gt;='様式３（療養者名簿）（⑤の場合）'!$O42,IF(FU$16&lt;='様式３（療養者名簿）（⑤の場合）'!$W42,1,0),0),0)</f>
        <v>0</v>
      </c>
      <c r="FV33" s="139">
        <f>IF(FV$16-'様式３（療養者名簿）（⑤の場合）'!$O42+1&lt;=15,IF(FV$16&gt;='様式３（療養者名簿）（⑤の場合）'!$O42,IF(FV$16&lt;='様式３（療養者名簿）（⑤の場合）'!$W42,1,0),0),0)</f>
        <v>0</v>
      </c>
      <c r="FW33" s="139">
        <f>IF(FW$16-'様式３（療養者名簿）（⑤の場合）'!$O42+1&lt;=15,IF(FW$16&gt;='様式３（療養者名簿）（⑤の場合）'!$O42,IF(FW$16&lt;='様式３（療養者名簿）（⑤の場合）'!$W42,1,0),0),0)</f>
        <v>0</v>
      </c>
      <c r="FX33" s="139">
        <f>IF(FX$16-'様式３（療養者名簿）（⑤の場合）'!$O42+1&lt;=15,IF(FX$16&gt;='様式３（療養者名簿）（⑤の場合）'!$O42,IF(FX$16&lt;='様式３（療養者名簿）（⑤の場合）'!$W42,1,0),0),0)</f>
        <v>0</v>
      </c>
      <c r="FY33" s="139">
        <f>IF(FY$16-'様式３（療養者名簿）（⑤の場合）'!$O42+1&lt;=15,IF(FY$16&gt;='様式３（療養者名簿）（⑤の場合）'!$O42,IF(FY$16&lt;='様式３（療養者名簿）（⑤の場合）'!$W42,1,0),0),0)</f>
        <v>0</v>
      </c>
      <c r="FZ33" s="139">
        <f>IF(FZ$16-'様式３（療養者名簿）（⑤の場合）'!$O42+1&lt;=15,IF(FZ$16&gt;='様式３（療養者名簿）（⑤の場合）'!$O42,IF(FZ$16&lt;='様式３（療養者名簿）（⑤の場合）'!$W42,1,0),0),0)</f>
        <v>0</v>
      </c>
      <c r="GA33" s="139">
        <f>IF(GA$16-'様式３（療養者名簿）（⑤の場合）'!$O42+1&lt;=15,IF(GA$16&gt;='様式３（療養者名簿）（⑤の場合）'!$O42,IF(GA$16&lt;='様式３（療養者名簿）（⑤の場合）'!$W42,1,0),0),0)</f>
        <v>0</v>
      </c>
      <c r="GB33" s="139">
        <f>IF(GB$16-'様式３（療養者名簿）（⑤の場合）'!$O42+1&lt;=15,IF(GB$16&gt;='様式３（療養者名簿）（⑤の場合）'!$O42,IF(GB$16&lt;='様式３（療養者名簿）（⑤の場合）'!$W42,1,0),0),0)</f>
        <v>0</v>
      </c>
      <c r="GC33" s="139">
        <f>IF(GC$16-'様式３（療養者名簿）（⑤の場合）'!$O42+1&lt;=15,IF(GC$16&gt;='様式３（療養者名簿）（⑤の場合）'!$O42,IF(GC$16&lt;='様式３（療養者名簿）（⑤の場合）'!$W42,1,0),0),0)</f>
        <v>0</v>
      </c>
      <c r="GD33" s="139">
        <f>IF(GD$16-'様式３（療養者名簿）（⑤の場合）'!$O42+1&lt;=15,IF(GD$16&gt;='様式３（療養者名簿）（⑤の場合）'!$O42,IF(GD$16&lt;='様式３（療養者名簿）（⑤の場合）'!$W42,1,0),0),0)</f>
        <v>0</v>
      </c>
      <c r="GE33" s="139">
        <f>IF(GE$16-'様式３（療養者名簿）（⑤の場合）'!$O42+1&lt;=15,IF(GE$16&gt;='様式３（療養者名簿）（⑤の場合）'!$O42,IF(GE$16&lt;='様式３（療養者名簿）（⑤の場合）'!$W42,1,0),0),0)</f>
        <v>0</v>
      </c>
      <c r="GF33" s="139">
        <f>IF(GF$16-'様式３（療養者名簿）（⑤の場合）'!$O42+1&lt;=15,IF(GF$16&gt;='様式３（療養者名簿）（⑤の場合）'!$O42,IF(GF$16&lt;='様式３（療養者名簿）（⑤の場合）'!$W42,1,0),0),0)</f>
        <v>0</v>
      </c>
      <c r="GG33" s="139">
        <f>IF(GG$16-'様式３（療養者名簿）（⑤の場合）'!$O42+1&lt;=15,IF(GG$16&gt;='様式３（療養者名簿）（⑤の場合）'!$O42,IF(GG$16&lt;='様式３（療養者名簿）（⑤の場合）'!$W42,1,0),0),0)</f>
        <v>0</v>
      </c>
      <c r="GH33" s="139">
        <f>IF(GH$16-'様式３（療養者名簿）（⑤の場合）'!$O42+1&lt;=15,IF(GH$16&gt;='様式３（療養者名簿）（⑤の場合）'!$O42,IF(GH$16&lt;='様式３（療養者名簿）（⑤の場合）'!$W42,1,0),0),0)</f>
        <v>0</v>
      </c>
      <c r="GI33" s="139">
        <f>IF(GI$16-'様式３（療養者名簿）（⑤の場合）'!$O42+1&lt;=15,IF(GI$16&gt;='様式３（療養者名簿）（⑤の場合）'!$O42,IF(GI$16&lt;='様式３（療養者名簿）（⑤の場合）'!$W42,1,0),0),0)</f>
        <v>0</v>
      </c>
      <c r="GJ33" s="139">
        <f>IF(GJ$16-'様式３（療養者名簿）（⑤の場合）'!$O42+1&lt;=15,IF(GJ$16&gt;='様式３（療養者名簿）（⑤の場合）'!$O42,IF(GJ$16&lt;='様式３（療養者名簿）（⑤の場合）'!$W42,1,0),0),0)</f>
        <v>0</v>
      </c>
      <c r="GK33" s="139">
        <f>IF(GK$16-'様式３（療養者名簿）（⑤の場合）'!$O42+1&lt;=15,IF(GK$16&gt;='様式３（療養者名簿）（⑤の場合）'!$O42,IF(GK$16&lt;='様式３（療養者名簿）（⑤の場合）'!$W42,1,0),0),0)</f>
        <v>0</v>
      </c>
      <c r="GL33" s="139">
        <f>IF(GL$16-'様式３（療養者名簿）（⑤の場合）'!$O42+1&lt;=15,IF(GL$16&gt;='様式３（療養者名簿）（⑤の場合）'!$O42,IF(GL$16&lt;='様式３（療養者名簿）（⑤の場合）'!$W42,1,0),0),0)</f>
        <v>0</v>
      </c>
      <c r="GM33" s="139">
        <f>IF(GM$16-'様式３（療養者名簿）（⑤の場合）'!$O42+1&lt;=15,IF(GM$16&gt;='様式３（療養者名簿）（⑤の場合）'!$O42,IF(GM$16&lt;='様式３（療養者名簿）（⑤の場合）'!$W42,1,0),0),0)</f>
        <v>0</v>
      </c>
      <c r="GN33" s="139">
        <f>IF(GN$16-'様式３（療養者名簿）（⑤の場合）'!$O42+1&lt;=15,IF(GN$16&gt;='様式３（療養者名簿）（⑤の場合）'!$O42,IF(GN$16&lt;='様式３（療養者名簿）（⑤の場合）'!$W42,1,0),0),0)</f>
        <v>0</v>
      </c>
      <c r="GO33" s="139">
        <f>IF(GO$16-'様式３（療養者名簿）（⑤の場合）'!$O42+1&lt;=15,IF(GO$16&gt;='様式３（療養者名簿）（⑤の場合）'!$O42,IF(GO$16&lt;='様式３（療養者名簿）（⑤の場合）'!$W42,1,0),0),0)</f>
        <v>0</v>
      </c>
      <c r="GP33" s="139">
        <f>IF(GP$16-'様式３（療養者名簿）（⑤の場合）'!$O42+1&lt;=15,IF(GP$16&gt;='様式３（療養者名簿）（⑤の場合）'!$O42,IF(GP$16&lt;='様式３（療養者名簿）（⑤の場合）'!$W42,1,0),0),0)</f>
        <v>0</v>
      </c>
      <c r="GQ33" s="139">
        <f>IF(GQ$16-'様式３（療養者名簿）（⑤の場合）'!$O42+1&lt;=15,IF(GQ$16&gt;='様式３（療養者名簿）（⑤の場合）'!$O42,IF(GQ$16&lt;='様式３（療養者名簿）（⑤の場合）'!$W42,1,0),0),0)</f>
        <v>0</v>
      </c>
      <c r="GR33" s="139">
        <f>IF(GR$16-'様式３（療養者名簿）（⑤の場合）'!$O42+1&lt;=15,IF(GR$16&gt;='様式３（療養者名簿）（⑤の場合）'!$O42,IF(GR$16&lt;='様式３（療養者名簿）（⑤の場合）'!$W42,1,0),0),0)</f>
        <v>0</v>
      </c>
      <c r="GS33" s="139">
        <f>IF(GS$16-'様式３（療養者名簿）（⑤の場合）'!$O42+1&lt;=15,IF(GS$16&gt;='様式３（療養者名簿）（⑤の場合）'!$O42,IF(GS$16&lt;='様式３（療養者名簿）（⑤の場合）'!$W42,1,0),0),0)</f>
        <v>0</v>
      </c>
      <c r="GT33" s="139">
        <f>IF(GT$16-'様式３（療養者名簿）（⑤の場合）'!$O42+1&lt;=15,IF(GT$16&gt;='様式３（療養者名簿）（⑤の場合）'!$O42,IF(GT$16&lt;='様式３（療養者名簿）（⑤の場合）'!$W42,1,0),0),0)</f>
        <v>0</v>
      </c>
      <c r="GU33" s="139">
        <f>IF(GU$16-'様式３（療養者名簿）（⑤の場合）'!$O42+1&lt;=15,IF(GU$16&gt;='様式３（療養者名簿）（⑤の場合）'!$O42,IF(GU$16&lt;='様式３（療養者名簿）（⑤の場合）'!$W42,1,0),0),0)</f>
        <v>0</v>
      </c>
      <c r="GV33" s="139">
        <f>IF(GV$16-'様式３（療養者名簿）（⑤の場合）'!$O42+1&lt;=15,IF(GV$16&gt;='様式３（療養者名簿）（⑤の場合）'!$O42,IF(GV$16&lt;='様式３（療養者名簿）（⑤の場合）'!$W42,1,0),0),0)</f>
        <v>0</v>
      </c>
      <c r="GW33" s="139">
        <f>IF(GW$16-'様式３（療養者名簿）（⑤の場合）'!$O42+1&lt;=15,IF(GW$16&gt;='様式３（療養者名簿）（⑤の場合）'!$O42,IF(GW$16&lt;='様式３（療養者名簿）（⑤の場合）'!$W42,1,0),0),0)</f>
        <v>0</v>
      </c>
      <c r="GX33" s="139">
        <f>IF(GX$16-'様式３（療養者名簿）（⑤の場合）'!$O42+1&lt;=15,IF(GX$16&gt;='様式３（療養者名簿）（⑤の場合）'!$O42,IF(GX$16&lt;='様式３（療養者名簿）（⑤の場合）'!$W42,1,0),0),0)</f>
        <v>0</v>
      </c>
      <c r="GY33" s="139">
        <f>IF(GY$16-'様式３（療養者名簿）（⑤の場合）'!$O42+1&lt;=15,IF(GY$16&gt;='様式３（療養者名簿）（⑤の場合）'!$O42,IF(GY$16&lt;='様式３（療養者名簿）（⑤の場合）'!$W42,1,0),0),0)</f>
        <v>0</v>
      </c>
      <c r="GZ33" s="139">
        <f>IF(GZ$16-'様式３（療養者名簿）（⑤の場合）'!$O42+1&lt;=15,IF(GZ$16&gt;='様式３（療養者名簿）（⑤の場合）'!$O42,IF(GZ$16&lt;='様式３（療養者名簿）（⑤の場合）'!$W42,1,0),0),0)</f>
        <v>0</v>
      </c>
      <c r="HA33" s="139">
        <f>IF(HA$16-'様式３（療養者名簿）（⑤の場合）'!$O42+1&lt;=15,IF(HA$16&gt;='様式３（療養者名簿）（⑤の場合）'!$O42,IF(HA$16&lt;='様式３（療養者名簿）（⑤の場合）'!$W42,1,0),0),0)</f>
        <v>0</v>
      </c>
      <c r="HB33" s="139">
        <f>IF(HB$16-'様式３（療養者名簿）（⑤の場合）'!$O42+1&lt;=15,IF(HB$16&gt;='様式３（療養者名簿）（⑤の場合）'!$O42,IF(HB$16&lt;='様式３（療養者名簿）（⑤の場合）'!$W42,1,0),0),0)</f>
        <v>0</v>
      </c>
      <c r="HC33" s="139">
        <f>IF(HC$16-'様式３（療養者名簿）（⑤の場合）'!$O42+1&lt;=15,IF(HC$16&gt;='様式３（療養者名簿）（⑤の場合）'!$O42,IF(HC$16&lt;='様式３（療養者名簿）（⑤の場合）'!$W42,1,0),0),0)</f>
        <v>0</v>
      </c>
      <c r="HD33" s="139">
        <f>IF(HD$16-'様式３（療養者名簿）（⑤の場合）'!$O42+1&lt;=15,IF(HD$16&gt;='様式３（療養者名簿）（⑤の場合）'!$O42,IF(HD$16&lt;='様式３（療養者名簿）（⑤の場合）'!$W42,1,0),0),0)</f>
        <v>0</v>
      </c>
      <c r="HE33" s="139">
        <f>IF(HE$16-'様式３（療養者名簿）（⑤の場合）'!$O42+1&lt;=15,IF(HE$16&gt;='様式３（療養者名簿）（⑤の場合）'!$O42,IF(HE$16&lt;='様式３（療養者名簿）（⑤の場合）'!$W42,1,0),0),0)</f>
        <v>0</v>
      </c>
      <c r="HF33" s="139">
        <f>IF(HF$16-'様式３（療養者名簿）（⑤の場合）'!$O42+1&lt;=15,IF(HF$16&gt;='様式３（療養者名簿）（⑤の場合）'!$O42,IF(HF$16&lt;='様式３（療養者名簿）（⑤の場合）'!$W42,1,0),0),0)</f>
        <v>0</v>
      </c>
      <c r="HG33" s="139">
        <f>IF(HG$16-'様式３（療養者名簿）（⑤の場合）'!$O42+1&lt;=15,IF(HG$16&gt;='様式３（療養者名簿）（⑤の場合）'!$O42,IF(HG$16&lt;='様式３（療養者名簿）（⑤の場合）'!$W42,1,0),0),0)</f>
        <v>0</v>
      </c>
      <c r="HH33" s="139">
        <f>IF(HH$16-'様式３（療養者名簿）（⑤の場合）'!$O42+1&lt;=15,IF(HH$16&gt;='様式３（療養者名簿）（⑤の場合）'!$O42,IF(HH$16&lt;='様式３（療養者名簿）（⑤の場合）'!$W42,1,0),0),0)</f>
        <v>0</v>
      </c>
      <c r="HI33" s="139">
        <f>IF(HI$16-'様式３（療養者名簿）（⑤の場合）'!$O42+1&lt;=15,IF(HI$16&gt;='様式３（療養者名簿）（⑤の場合）'!$O42,IF(HI$16&lt;='様式３（療養者名簿）（⑤の場合）'!$W42,1,0),0),0)</f>
        <v>0</v>
      </c>
      <c r="HJ33" s="139">
        <f>IF(HJ$16-'様式３（療養者名簿）（⑤の場合）'!$O42+1&lt;=15,IF(HJ$16&gt;='様式３（療養者名簿）（⑤の場合）'!$O42,IF(HJ$16&lt;='様式３（療養者名簿）（⑤の場合）'!$W42,1,0),0),0)</f>
        <v>0</v>
      </c>
      <c r="HK33" s="139">
        <f>IF(HK$16-'様式３（療養者名簿）（⑤の場合）'!$O42+1&lt;=15,IF(HK$16&gt;='様式３（療養者名簿）（⑤の場合）'!$O42,IF(HK$16&lt;='様式３（療養者名簿）（⑤の場合）'!$W42,1,0),0),0)</f>
        <v>0</v>
      </c>
      <c r="HL33" s="139">
        <f>IF(HL$16-'様式３（療養者名簿）（⑤の場合）'!$O42+1&lt;=15,IF(HL$16&gt;='様式３（療養者名簿）（⑤の場合）'!$O42,IF(HL$16&lt;='様式３（療養者名簿）（⑤の場合）'!$W42,1,0),0),0)</f>
        <v>0</v>
      </c>
      <c r="HM33" s="139">
        <f>IF(HM$16-'様式３（療養者名簿）（⑤の場合）'!$O42+1&lt;=15,IF(HM$16&gt;='様式３（療養者名簿）（⑤の場合）'!$O42,IF(HM$16&lt;='様式３（療養者名簿）（⑤の場合）'!$W42,1,0),0),0)</f>
        <v>0</v>
      </c>
      <c r="HN33" s="139">
        <f>IF(HN$16-'様式３（療養者名簿）（⑤の場合）'!$O42+1&lt;=15,IF(HN$16&gt;='様式３（療養者名簿）（⑤の場合）'!$O42,IF(HN$16&lt;='様式３（療養者名簿）（⑤の場合）'!$W42,1,0),0),0)</f>
        <v>0</v>
      </c>
      <c r="HO33" s="139">
        <f>IF(HO$16-'様式３（療養者名簿）（⑤の場合）'!$O42+1&lt;=15,IF(HO$16&gt;='様式３（療養者名簿）（⑤の場合）'!$O42,IF(HO$16&lt;='様式３（療養者名簿）（⑤の場合）'!$W42,1,0),0),0)</f>
        <v>0</v>
      </c>
      <c r="HP33" s="139">
        <f>IF(HP$16-'様式３（療養者名簿）（⑤の場合）'!$O42+1&lt;=15,IF(HP$16&gt;='様式３（療養者名簿）（⑤の場合）'!$O42,IF(HP$16&lt;='様式３（療養者名簿）（⑤の場合）'!$W42,1,0),0),0)</f>
        <v>0</v>
      </c>
      <c r="HQ33" s="139">
        <f>IF(HQ$16-'様式３（療養者名簿）（⑤の場合）'!$O42+1&lt;=15,IF(HQ$16&gt;='様式３（療養者名簿）（⑤の場合）'!$O42,IF(HQ$16&lt;='様式３（療養者名簿）（⑤の場合）'!$W42,1,0),0),0)</f>
        <v>0</v>
      </c>
      <c r="HR33" s="139">
        <f>IF(HR$16-'様式３（療養者名簿）（⑤の場合）'!$O42+1&lt;=15,IF(HR$16&gt;='様式３（療養者名簿）（⑤の場合）'!$O42,IF(HR$16&lt;='様式３（療養者名簿）（⑤の場合）'!$W42,1,0),0),0)</f>
        <v>0</v>
      </c>
      <c r="HS33" s="139">
        <f>IF(HS$16-'様式３（療養者名簿）（⑤の場合）'!$O42+1&lt;=15,IF(HS$16&gt;='様式３（療養者名簿）（⑤の場合）'!$O42,IF(HS$16&lt;='様式３（療養者名簿）（⑤の場合）'!$W42,1,0),0),0)</f>
        <v>0</v>
      </c>
      <c r="HT33" s="139">
        <f>IF(HT$16-'様式３（療養者名簿）（⑤の場合）'!$O42+1&lt;=15,IF(HT$16&gt;='様式３（療養者名簿）（⑤の場合）'!$O42,IF(HT$16&lt;='様式３（療養者名簿）（⑤の場合）'!$W42,1,0),0),0)</f>
        <v>0</v>
      </c>
      <c r="HU33" s="139">
        <f>IF(HU$16-'様式３（療養者名簿）（⑤の場合）'!$O42+1&lt;=15,IF(HU$16&gt;='様式３（療養者名簿）（⑤の場合）'!$O42,IF(HU$16&lt;='様式３（療養者名簿）（⑤の場合）'!$W42,1,0),0),0)</f>
        <v>0</v>
      </c>
      <c r="HV33" s="139">
        <f>IF(HV$16-'様式３（療養者名簿）（⑤の場合）'!$O42+1&lt;=15,IF(HV$16&gt;='様式３（療養者名簿）（⑤の場合）'!$O42,IF(HV$16&lt;='様式３（療養者名簿）（⑤の場合）'!$W42,1,0),0),0)</f>
        <v>0</v>
      </c>
      <c r="HW33" s="139">
        <f>IF(HW$16-'様式３（療養者名簿）（⑤の場合）'!$O42+1&lt;=15,IF(HW$16&gt;='様式３（療養者名簿）（⑤の場合）'!$O42,IF(HW$16&lt;='様式３（療養者名簿）（⑤の場合）'!$W42,1,0),0),0)</f>
        <v>0</v>
      </c>
      <c r="HX33" s="139">
        <f>IF(HX$16-'様式３（療養者名簿）（⑤の場合）'!$O42+1&lt;=15,IF(HX$16&gt;='様式３（療養者名簿）（⑤の場合）'!$O42,IF(HX$16&lt;='様式３（療養者名簿）（⑤の場合）'!$W42,1,0),0),0)</f>
        <v>0</v>
      </c>
      <c r="HY33" s="139">
        <f>IF(HY$16-'様式３（療養者名簿）（⑤の場合）'!$O42+1&lt;=15,IF(HY$16&gt;='様式３（療養者名簿）（⑤の場合）'!$O42,IF(HY$16&lt;='様式３（療養者名簿）（⑤の場合）'!$W42,1,0),0),0)</f>
        <v>0</v>
      </c>
      <c r="HZ33" s="139">
        <f>IF(HZ$16-'様式３（療養者名簿）（⑤の場合）'!$O42+1&lt;=15,IF(HZ$16&gt;='様式３（療養者名簿）（⑤の場合）'!$O42,IF(HZ$16&lt;='様式３（療養者名簿）（⑤の場合）'!$W42,1,0),0),0)</f>
        <v>0</v>
      </c>
      <c r="IA33" s="139">
        <f>IF(IA$16-'様式３（療養者名簿）（⑤の場合）'!$O42+1&lt;=15,IF(IA$16&gt;='様式３（療養者名簿）（⑤の場合）'!$O42,IF(IA$16&lt;='様式３（療養者名簿）（⑤の場合）'!$W42,1,0),0),0)</f>
        <v>0</v>
      </c>
      <c r="IB33" s="139">
        <f>IF(IB$16-'様式３（療養者名簿）（⑤の場合）'!$O42+1&lt;=15,IF(IB$16&gt;='様式３（療養者名簿）（⑤の場合）'!$O42,IF(IB$16&lt;='様式３（療養者名簿）（⑤の場合）'!$W42,1,0),0),0)</f>
        <v>0</v>
      </c>
      <c r="IC33" s="139">
        <f>IF(IC$16-'様式３（療養者名簿）（⑤の場合）'!$O42+1&lt;=15,IF(IC$16&gt;='様式３（療養者名簿）（⑤の場合）'!$O42,IF(IC$16&lt;='様式３（療養者名簿）（⑤の場合）'!$W42,1,0),0),0)</f>
        <v>0</v>
      </c>
      <c r="ID33" s="139">
        <f>IF(ID$16-'様式３（療養者名簿）（⑤の場合）'!$O42+1&lt;=15,IF(ID$16&gt;='様式３（療養者名簿）（⑤の場合）'!$O42,IF(ID$16&lt;='様式３（療養者名簿）（⑤の場合）'!$W42,1,0),0),0)</f>
        <v>0</v>
      </c>
      <c r="IE33" s="139">
        <f>IF(IE$16-'様式３（療養者名簿）（⑤の場合）'!$O42+1&lt;=15,IF(IE$16&gt;='様式３（療養者名簿）（⑤の場合）'!$O42,IF(IE$16&lt;='様式３（療養者名簿）（⑤の場合）'!$W42,1,0),0),0)</f>
        <v>0</v>
      </c>
      <c r="IF33" s="139">
        <f>IF(IF$16-'様式３（療養者名簿）（⑤の場合）'!$O42+1&lt;=15,IF(IF$16&gt;='様式３（療養者名簿）（⑤の場合）'!$O42,IF(IF$16&lt;='様式３（療養者名簿）（⑤の場合）'!$W42,1,0),0),0)</f>
        <v>0</v>
      </c>
      <c r="IG33" s="139">
        <f>IF(IG$16-'様式３（療養者名簿）（⑤の場合）'!$O42+1&lt;=15,IF(IG$16&gt;='様式３（療養者名簿）（⑤の場合）'!$O42,IF(IG$16&lt;='様式３（療養者名簿）（⑤の場合）'!$W42,1,0),0),0)</f>
        <v>0</v>
      </c>
      <c r="IH33" s="139">
        <f>IF(IH$16-'様式３（療養者名簿）（⑤の場合）'!$O42+1&lt;=15,IF(IH$16&gt;='様式３（療養者名簿）（⑤の場合）'!$O42,IF(IH$16&lt;='様式３（療養者名簿）（⑤の場合）'!$W42,1,0),0),0)</f>
        <v>0</v>
      </c>
      <c r="II33" s="139">
        <f>IF(II$16-'様式３（療養者名簿）（⑤の場合）'!$O42+1&lt;=15,IF(II$16&gt;='様式３（療養者名簿）（⑤の場合）'!$O42,IF(II$16&lt;='様式３（療養者名簿）（⑤の場合）'!$W42,1,0),0),0)</f>
        <v>0</v>
      </c>
      <c r="IJ33" s="139">
        <f>IF(IJ$16-'様式３（療養者名簿）（⑤の場合）'!$O42+1&lt;=15,IF(IJ$16&gt;='様式３（療養者名簿）（⑤の場合）'!$O42,IF(IJ$16&lt;='様式３（療養者名簿）（⑤の場合）'!$W42,1,0),0),0)</f>
        <v>0</v>
      </c>
      <c r="IK33" s="139">
        <f>IF(IK$16-'様式３（療養者名簿）（⑤の場合）'!$O42+1&lt;=15,IF(IK$16&gt;='様式３（療養者名簿）（⑤の場合）'!$O42,IF(IK$16&lt;='様式３（療養者名簿）（⑤の場合）'!$W42,1,0),0),0)</f>
        <v>0</v>
      </c>
      <c r="IL33" s="139">
        <f>IF(IL$16-'様式３（療養者名簿）（⑤の場合）'!$O42+1&lt;=15,IF(IL$16&gt;='様式３（療養者名簿）（⑤の場合）'!$O42,IF(IL$16&lt;='様式３（療養者名簿）（⑤の場合）'!$W42,1,0),0),0)</f>
        <v>0</v>
      </c>
      <c r="IM33" s="139">
        <f>IF(IM$16-'様式３（療養者名簿）（⑤の場合）'!$O42+1&lt;=15,IF(IM$16&gt;='様式３（療養者名簿）（⑤の場合）'!$O42,IF(IM$16&lt;='様式３（療養者名簿）（⑤の場合）'!$W42,1,0),0),0)</f>
        <v>0</v>
      </c>
      <c r="IN33" s="139">
        <f>IF(IN$16-'様式３（療養者名簿）（⑤の場合）'!$O42+1&lt;=15,IF(IN$16&gt;='様式３（療養者名簿）（⑤の場合）'!$O42,IF(IN$16&lt;='様式３（療養者名簿）（⑤の場合）'!$W42,1,0),0),0)</f>
        <v>0</v>
      </c>
      <c r="IO33" s="139">
        <f>IF(IO$16-'様式３（療養者名簿）（⑤の場合）'!$O42+1&lt;=15,IF(IO$16&gt;='様式３（療養者名簿）（⑤の場合）'!$O42,IF(IO$16&lt;='様式３（療養者名簿）（⑤の場合）'!$W42,1,0),0),0)</f>
        <v>0</v>
      </c>
      <c r="IP33" s="139">
        <f>IF(IP$16-'様式３（療養者名簿）（⑤の場合）'!$O42+1&lt;=15,IF(IP$16&gt;='様式３（療養者名簿）（⑤の場合）'!$O42,IF(IP$16&lt;='様式３（療養者名簿）（⑤の場合）'!$W42,1,0),0),0)</f>
        <v>0</v>
      </c>
      <c r="IQ33" s="139">
        <f>IF(IQ$16-'様式３（療養者名簿）（⑤の場合）'!$O42+1&lt;=15,IF(IQ$16&gt;='様式３（療養者名簿）（⑤の場合）'!$O42,IF(IQ$16&lt;='様式３（療養者名簿）（⑤の場合）'!$W42,1,0),0),0)</f>
        <v>0</v>
      </c>
      <c r="IR33" s="139">
        <f>IF(IR$16-'様式３（療養者名簿）（⑤の場合）'!$O42+1&lt;=15,IF(IR$16&gt;='様式３（療養者名簿）（⑤の場合）'!$O42,IF(IR$16&lt;='様式３（療養者名簿）（⑤の場合）'!$W42,1,0),0),0)</f>
        <v>0</v>
      </c>
      <c r="IS33" s="139">
        <f>IF(IS$16-'様式３（療養者名簿）（⑤の場合）'!$O42+1&lt;=15,IF(IS$16&gt;='様式３（療養者名簿）（⑤の場合）'!$O42,IF(IS$16&lt;='様式３（療養者名簿）（⑤の場合）'!$W42,1,0),0),0)</f>
        <v>0</v>
      </c>
      <c r="IT33" s="139">
        <f>IF(IT$16-'様式３（療養者名簿）（⑤の場合）'!$O42+1&lt;=15,IF(IT$16&gt;='様式３（療養者名簿）（⑤の場合）'!$O42,IF(IT$16&lt;='様式３（療養者名簿）（⑤の場合）'!$W42,1,0),0),0)</f>
        <v>0</v>
      </c>
      <c r="IU33" s="139">
        <f>IF(IU$16-'様式３（療養者名簿）（⑤の場合）'!$O42+1&lt;=15,IF(IU$16&gt;='様式３（療養者名簿）（⑤の場合）'!$O42,IF(IU$16&lt;='様式３（療養者名簿）（⑤の場合）'!$W42,1,0),0),0)</f>
        <v>0</v>
      </c>
      <c r="IV33" s="139">
        <f>IF(IV$16-'様式３（療養者名簿）（⑤の場合）'!$O42+1&lt;=15,IF(IV$16&gt;='様式３（療養者名簿）（⑤の場合）'!$O42,IF(IV$16&lt;='様式３（療養者名簿）（⑤の場合）'!$W42,1,0),0),0)</f>
        <v>0</v>
      </c>
      <c r="IW33" s="139">
        <f>IF(IW$16-'様式３（療養者名簿）（⑤の場合）'!$O42+1&lt;=15,IF(IW$16&gt;='様式３（療養者名簿）（⑤の場合）'!$O42,IF(IW$16&lt;='様式３（療養者名簿）（⑤の場合）'!$W42,1,0),0),0)</f>
        <v>0</v>
      </c>
      <c r="IX33" s="139">
        <f>IF(IX$16-'様式３（療養者名簿）（⑤の場合）'!$O42+1&lt;=15,IF(IX$16&gt;='様式３（療養者名簿）（⑤の場合）'!$O42,IF(IX$16&lt;='様式３（療養者名簿）（⑤の場合）'!$W42,1,0),0),0)</f>
        <v>0</v>
      </c>
      <c r="IY33" s="139">
        <f>IF(IY$16-'様式３（療養者名簿）（⑤の場合）'!$O42+1&lt;=15,IF(IY$16&gt;='様式３（療養者名簿）（⑤の場合）'!$O42,IF(IY$16&lt;='様式３（療養者名簿）（⑤の場合）'!$W42,1,0),0),0)</f>
        <v>0</v>
      </c>
      <c r="IZ33" s="139">
        <f>IF(IZ$16-'様式３（療養者名簿）（⑤の場合）'!$O42+1&lt;=15,IF(IZ$16&gt;='様式３（療養者名簿）（⑤の場合）'!$O42,IF(IZ$16&lt;='様式３（療養者名簿）（⑤の場合）'!$W42,1,0),0),0)</f>
        <v>0</v>
      </c>
      <c r="JA33" s="139">
        <f>IF(JA$16-'様式３（療養者名簿）（⑤の場合）'!$O42+1&lt;=15,IF(JA$16&gt;='様式３（療養者名簿）（⑤の場合）'!$O42,IF(JA$16&lt;='様式３（療養者名簿）（⑤の場合）'!$W42,1,0),0),0)</f>
        <v>0</v>
      </c>
      <c r="JB33" s="139">
        <f>IF(JB$16-'様式３（療養者名簿）（⑤の場合）'!$O42+1&lt;=15,IF(JB$16&gt;='様式３（療養者名簿）（⑤の場合）'!$O42,IF(JB$16&lt;='様式３（療養者名簿）（⑤の場合）'!$W42,1,0),0),0)</f>
        <v>0</v>
      </c>
      <c r="JC33" s="139">
        <f>IF(JC$16-'様式３（療養者名簿）（⑤の場合）'!$O42+1&lt;=15,IF(JC$16&gt;='様式３（療養者名簿）（⑤の場合）'!$O42,IF(JC$16&lt;='様式３（療養者名簿）（⑤の場合）'!$W42,1,0),0),0)</f>
        <v>0</v>
      </c>
      <c r="JD33" s="139">
        <f>IF(JD$16-'様式３（療養者名簿）（⑤の場合）'!$O42+1&lt;=15,IF(JD$16&gt;='様式３（療養者名簿）（⑤の場合）'!$O42,IF(JD$16&lt;='様式３（療養者名簿）（⑤の場合）'!$W42,1,0),0),0)</f>
        <v>0</v>
      </c>
      <c r="JE33" s="139">
        <f>IF(JE$16-'様式３（療養者名簿）（⑤の場合）'!$O42+1&lt;=15,IF(JE$16&gt;='様式３（療養者名簿）（⑤の場合）'!$O42,IF(JE$16&lt;='様式３（療養者名簿）（⑤の場合）'!$W42,1,0),0),0)</f>
        <v>0</v>
      </c>
      <c r="JF33" s="139">
        <f>IF(JF$16-'様式３（療養者名簿）（⑤の場合）'!$O42+1&lt;=15,IF(JF$16&gt;='様式３（療養者名簿）（⑤の場合）'!$O42,IF(JF$16&lt;='様式３（療養者名簿）（⑤の場合）'!$W42,1,0),0),0)</f>
        <v>0</v>
      </c>
      <c r="JG33" s="139">
        <f>IF(JG$16-'様式３（療養者名簿）（⑤の場合）'!$O42+1&lt;=15,IF(JG$16&gt;='様式３（療養者名簿）（⑤の場合）'!$O42,IF(JG$16&lt;='様式３（療養者名簿）（⑤の場合）'!$W42,1,0),0),0)</f>
        <v>0</v>
      </c>
      <c r="JH33" s="139">
        <f>IF(JH$16-'様式３（療養者名簿）（⑤の場合）'!$O42+1&lt;=15,IF(JH$16&gt;='様式３（療養者名簿）（⑤の場合）'!$O42,IF(JH$16&lt;='様式３（療養者名簿）（⑤の場合）'!$W42,1,0),0),0)</f>
        <v>0</v>
      </c>
      <c r="JI33" s="139">
        <f>IF(JI$16-'様式３（療養者名簿）（⑤の場合）'!$O42+1&lt;=15,IF(JI$16&gt;='様式３（療養者名簿）（⑤の場合）'!$O42,IF(JI$16&lt;='様式３（療養者名簿）（⑤の場合）'!$W42,1,0),0),0)</f>
        <v>0</v>
      </c>
      <c r="JJ33" s="139">
        <f>IF(JJ$16-'様式３（療養者名簿）（⑤の場合）'!$O42+1&lt;=15,IF(JJ$16&gt;='様式３（療養者名簿）（⑤の場合）'!$O42,IF(JJ$16&lt;='様式３（療養者名簿）（⑤の場合）'!$W42,1,0),0),0)</f>
        <v>0</v>
      </c>
      <c r="JK33" s="139">
        <f>IF(JK$16-'様式３（療養者名簿）（⑤の場合）'!$O42+1&lt;=15,IF(JK$16&gt;='様式３（療養者名簿）（⑤の場合）'!$O42,IF(JK$16&lt;='様式３（療養者名簿）（⑤の場合）'!$W42,1,0),0),0)</f>
        <v>0</v>
      </c>
      <c r="JL33" s="139">
        <f>IF(JL$16-'様式３（療養者名簿）（⑤の場合）'!$O42+1&lt;=15,IF(JL$16&gt;='様式３（療養者名簿）（⑤の場合）'!$O42,IF(JL$16&lt;='様式３（療養者名簿）（⑤の場合）'!$W42,1,0),0),0)</f>
        <v>0</v>
      </c>
      <c r="JM33" s="139">
        <f>IF(JM$16-'様式３（療養者名簿）（⑤の場合）'!$O42+1&lt;=15,IF(JM$16&gt;='様式３（療養者名簿）（⑤の場合）'!$O42,IF(JM$16&lt;='様式３（療養者名簿）（⑤の場合）'!$W42,1,0),0),0)</f>
        <v>0</v>
      </c>
      <c r="JN33" s="139">
        <f>IF(JN$16-'様式３（療養者名簿）（⑤の場合）'!$O42+1&lt;=15,IF(JN$16&gt;='様式３（療養者名簿）（⑤の場合）'!$O42,IF(JN$16&lt;='様式３（療養者名簿）（⑤の場合）'!$W42,1,0),0),0)</f>
        <v>0</v>
      </c>
      <c r="JO33" s="139">
        <f>IF(JO$16-'様式３（療養者名簿）（⑤の場合）'!$O42+1&lt;=15,IF(JO$16&gt;='様式３（療養者名簿）（⑤の場合）'!$O42,IF(JO$16&lt;='様式３（療養者名簿）（⑤の場合）'!$W42,1,0),0),0)</f>
        <v>0</v>
      </c>
      <c r="JP33" s="139">
        <f>IF(JP$16-'様式３（療養者名簿）（⑤の場合）'!$O42+1&lt;=15,IF(JP$16&gt;='様式３（療養者名簿）（⑤の場合）'!$O42,IF(JP$16&lt;='様式３（療養者名簿）（⑤の場合）'!$W42,1,0),0),0)</f>
        <v>0</v>
      </c>
      <c r="JQ33" s="139">
        <f>IF(JQ$16-'様式３（療養者名簿）（⑤の場合）'!$O42+1&lt;=15,IF(JQ$16&gt;='様式３（療養者名簿）（⑤の場合）'!$O42,IF(JQ$16&lt;='様式３（療養者名簿）（⑤の場合）'!$W42,1,0),0),0)</f>
        <v>0</v>
      </c>
      <c r="JR33" s="139">
        <f>IF(JR$16-'様式３（療養者名簿）（⑤の場合）'!$O42+1&lt;=15,IF(JR$16&gt;='様式３（療養者名簿）（⑤の場合）'!$O42,IF(JR$16&lt;='様式３（療養者名簿）（⑤の場合）'!$W42,1,0),0),0)</f>
        <v>0</v>
      </c>
      <c r="JS33" s="139">
        <f>IF(JS$16-'様式３（療養者名簿）（⑤の場合）'!$O42+1&lt;=15,IF(JS$16&gt;='様式３（療養者名簿）（⑤の場合）'!$O42,IF(JS$16&lt;='様式３（療養者名簿）（⑤の場合）'!$W42,1,0),0),0)</f>
        <v>0</v>
      </c>
      <c r="JT33" s="139">
        <f>IF(JT$16-'様式３（療養者名簿）（⑤の場合）'!$O42+1&lt;=15,IF(JT$16&gt;='様式３（療養者名簿）（⑤の場合）'!$O42,IF(JT$16&lt;='様式３（療養者名簿）（⑤の場合）'!$W42,1,0),0),0)</f>
        <v>0</v>
      </c>
      <c r="JU33" s="139">
        <f>IF(JU$16-'様式３（療養者名簿）（⑤の場合）'!$O42+1&lt;=15,IF(JU$16&gt;='様式３（療養者名簿）（⑤の場合）'!$O42,IF(JU$16&lt;='様式３（療養者名簿）（⑤の場合）'!$W42,1,0),0),0)</f>
        <v>0</v>
      </c>
      <c r="JV33" s="139">
        <f>IF(JV$16-'様式３（療養者名簿）（⑤の場合）'!$O42+1&lt;=15,IF(JV$16&gt;='様式３（療養者名簿）（⑤の場合）'!$O42,IF(JV$16&lt;='様式３（療養者名簿）（⑤の場合）'!$W42,1,0),0),0)</f>
        <v>0</v>
      </c>
      <c r="JW33" s="139">
        <f>IF(JW$16-'様式３（療養者名簿）（⑤の場合）'!$O42+1&lt;=15,IF(JW$16&gt;='様式３（療養者名簿）（⑤の場合）'!$O42,IF(JW$16&lt;='様式３（療養者名簿）（⑤の場合）'!$W42,1,0),0),0)</f>
        <v>0</v>
      </c>
      <c r="JX33" s="139">
        <f>IF(JX$16-'様式３（療養者名簿）（⑤の場合）'!$O42+1&lt;=15,IF(JX$16&gt;='様式３（療養者名簿）（⑤の場合）'!$O42,IF(JX$16&lt;='様式３（療養者名簿）（⑤の場合）'!$W42,1,0),0),0)</f>
        <v>0</v>
      </c>
      <c r="JY33" s="139">
        <f>IF(JY$16-'様式３（療養者名簿）（⑤の場合）'!$O42+1&lt;=15,IF(JY$16&gt;='様式３（療養者名簿）（⑤の場合）'!$O42,IF(JY$16&lt;='様式３（療養者名簿）（⑤の場合）'!$W42,1,0),0),0)</f>
        <v>0</v>
      </c>
      <c r="JZ33" s="139">
        <f>IF(JZ$16-'様式３（療養者名簿）（⑤の場合）'!$O42+1&lt;=15,IF(JZ$16&gt;='様式３（療養者名簿）（⑤の場合）'!$O42,IF(JZ$16&lt;='様式３（療養者名簿）（⑤の場合）'!$W42,1,0),0),0)</f>
        <v>0</v>
      </c>
      <c r="KA33" s="139">
        <f>IF(KA$16-'様式３（療養者名簿）（⑤の場合）'!$O42+1&lt;=15,IF(KA$16&gt;='様式３（療養者名簿）（⑤の場合）'!$O42,IF(KA$16&lt;='様式３（療養者名簿）（⑤の場合）'!$W42,1,0),0),0)</f>
        <v>0</v>
      </c>
      <c r="KB33" s="139">
        <f>IF(KB$16-'様式３（療養者名簿）（⑤の場合）'!$O42+1&lt;=15,IF(KB$16&gt;='様式３（療養者名簿）（⑤の場合）'!$O42,IF(KB$16&lt;='様式３（療養者名簿）（⑤の場合）'!$W42,1,0),0),0)</f>
        <v>0</v>
      </c>
      <c r="KC33" s="139">
        <f>IF(KC$16-'様式３（療養者名簿）（⑤の場合）'!$O42+1&lt;=15,IF(KC$16&gt;='様式３（療養者名簿）（⑤の場合）'!$O42,IF(KC$16&lt;='様式３（療養者名簿）（⑤の場合）'!$W42,1,0),0),0)</f>
        <v>0</v>
      </c>
      <c r="KD33" s="139">
        <f>IF(KD$16-'様式３（療養者名簿）（⑤の場合）'!$O42+1&lt;=15,IF(KD$16&gt;='様式３（療養者名簿）（⑤の場合）'!$O42,IF(KD$16&lt;='様式３（療養者名簿）（⑤の場合）'!$W42,1,0),0),0)</f>
        <v>0</v>
      </c>
      <c r="KE33" s="139">
        <f>IF(KE$16-'様式３（療養者名簿）（⑤の場合）'!$O42+1&lt;=15,IF(KE$16&gt;='様式３（療養者名簿）（⑤の場合）'!$O42,IF(KE$16&lt;='様式３（療養者名簿）（⑤の場合）'!$W42,1,0),0),0)</f>
        <v>0</v>
      </c>
      <c r="KF33" s="139">
        <f>IF(KF$16-'様式３（療養者名簿）（⑤の場合）'!$O42+1&lt;=15,IF(KF$16&gt;='様式３（療養者名簿）（⑤の場合）'!$O42,IF(KF$16&lt;='様式３（療養者名簿）（⑤の場合）'!$W42,1,0),0),0)</f>
        <v>0</v>
      </c>
      <c r="KG33" s="139">
        <f>IF(KG$16-'様式３（療養者名簿）（⑤の場合）'!$O42+1&lt;=15,IF(KG$16&gt;='様式３（療養者名簿）（⑤の場合）'!$O42,IF(KG$16&lt;='様式３（療養者名簿）（⑤の場合）'!$W42,1,0),0),0)</f>
        <v>0</v>
      </c>
      <c r="KH33" s="139">
        <f>IF(KH$16-'様式３（療養者名簿）（⑤の場合）'!$O42+1&lt;=15,IF(KH$16&gt;='様式３（療養者名簿）（⑤の場合）'!$O42,IF(KH$16&lt;='様式３（療養者名簿）（⑤の場合）'!$W42,1,0),0),0)</f>
        <v>0</v>
      </c>
      <c r="KI33" s="139">
        <f>IF(KI$16-'様式３（療養者名簿）（⑤の場合）'!$O42+1&lt;=15,IF(KI$16&gt;='様式３（療養者名簿）（⑤の場合）'!$O42,IF(KI$16&lt;='様式３（療養者名簿）（⑤の場合）'!$W42,1,0),0),0)</f>
        <v>0</v>
      </c>
      <c r="KJ33" s="139">
        <f>IF(KJ$16-'様式３（療養者名簿）（⑤の場合）'!$O42+1&lt;=15,IF(KJ$16&gt;='様式３（療養者名簿）（⑤の場合）'!$O42,IF(KJ$16&lt;='様式３（療養者名簿）（⑤の場合）'!$W42,1,0),0),0)</f>
        <v>0</v>
      </c>
      <c r="KK33" s="139">
        <f>IF(KK$16-'様式３（療養者名簿）（⑤の場合）'!$O42+1&lt;=15,IF(KK$16&gt;='様式３（療養者名簿）（⑤の場合）'!$O42,IF(KK$16&lt;='様式３（療養者名簿）（⑤の場合）'!$W42,1,0),0),0)</f>
        <v>0</v>
      </c>
      <c r="KL33" s="139">
        <f>IF(KL$16-'様式３（療養者名簿）（⑤の場合）'!$O42+1&lt;=15,IF(KL$16&gt;='様式３（療養者名簿）（⑤の場合）'!$O42,IF(KL$16&lt;='様式３（療養者名簿）（⑤の場合）'!$W42,1,0),0),0)</f>
        <v>0</v>
      </c>
      <c r="KM33" s="139">
        <f>IF(KM$16-'様式３（療養者名簿）（⑤の場合）'!$O42+1&lt;=15,IF(KM$16&gt;='様式３（療養者名簿）（⑤の場合）'!$O42,IF(KM$16&lt;='様式３（療養者名簿）（⑤の場合）'!$W42,1,0),0),0)</f>
        <v>0</v>
      </c>
      <c r="KN33" s="139">
        <f>IF(KN$16-'様式３（療養者名簿）（⑤の場合）'!$O42+1&lt;=15,IF(KN$16&gt;='様式３（療養者名簿）（⑤の場合）'!$O42,IF(KN$16&lt;='様式３（療養者名簿）（⑤の場合）'!$W42,1,0),0),0)</f>
        <v>0</v>
      </c>
      <c r="KO33" s="139">
        <f>IF(KO$16-'様式３（療養者名簿）（⑤の場合）'!$O42+1&lt;=15,IF(KO$16&gt;='様式３（療養者名簿）（⑤の場合）'!$O42,IF(KO$16&lt;='様式３（療養者名簿）（⑤の場合）'!$W42,1,0),0),0)</f>
        <v>0</v>
      </c>
      <c r="KP33" s="139">
        <f>IF(KP$16-'様式３（療養者名簿）（⑤の場合）'!$O42+1&lt;=15,IF(KP$16&gt;='様式３（療養者名簿）（⑤の場合）'!$O42,IF(KP$16&lt;='様式３（療養者名簿）（⑤の場合）'!$W42,1,0),0),0)</f>
        <v>0</v>
      </c>
      <c r="KQ33" s="139">
        <f>IF(KQ$16-'様式３（療養者名簿）（⑤の場合）'!$O42+1&lt;=15,IF(KQ$16&gt;='様式３（療養者名簿）（⑤の場合）'!$O42,IF(KQ$16&lt;='様式３（療養者名簿）（⑤の場合）'!$W42,1,0),0),0)</f>
        <v>0</v>
      </c>
      <c r="KR33" s="139">
        <f>IF(KR$16-'様式３（療養者名簿）（⑤の場合）'!$O42+1&lt;=15,IF(KR$16&gt;='様式３（療養者名簿）（⑤の場合）'!$O42,IF(KR$16&lt;='様式３（療養者名簿）（⑤の場合）'!$W42,1,0),0),0)</f>
        <v>0</v>
      </c>
      <c r="KS33" s="139">
        <f>IF(KS$16-'様式３（療養者名簿）（⑤の場合）'!$O42+1&lt;=15,IF(KS$16&gt;='様式３（療養者名簿）（⑤の場合）'!$O42,IF(KS$16&lt;='様式３（療養者名簿）（⑤の場合）'!$W42,1,0),0),0)</f>
        <v>0</v>
      </c>
      <c r="KT33" s="139">
        <f>IF(KT$16-'様式３（療養者名簿）（⑤の場合）'!$O42+1&lt;=15,IF(KT$16&gt;='様式３（療養者名簿）（⑤の場合）'!$O42,IF(KT$16&lt;='様式３（療養者名簿）（⑤の場合）'!$W42,1,0),0),0)</f>
        <v>0</v>
      </c>
      <c r="KU33" s="139">
        <f>IF(KU$16-'様式３（療養者名簿）（⑤の場合）'!$O42+1&lt;=15,IF(KU$16&gt;='様式３（療養者名簿）（⑤の場合）'!$O42,IF(KU$16&lt;='様式３（療養者名簿）（⑤の場合）'!$W42,1,0),0),0)</f>
        <v>0</v>
      </c>
      <c r="KV33" s="139">
        <f>IF(KV$16-'様式３（療養者名簿）（⑤の場合）'!$O42+1&lt;=15,IF(KV$16&gt;='様式３（療養者名簿）（⑤の場合）'!$O42,IF(KV$16&lt;='様式３（療養者名簿）（⑤の場合）'!$W42,1,0),0),0)</f>
        <v>0</v>
      </c>
      <c r="KW33" s="139">
        <f>IF(KW$16-'様式３（療養者名簿）（⑤の場合）'!$O42+1&lt;=15,IF(KW$16&gt;='様式３（療養者名簿）（⑤の場合）'!$O42,IF(KW$16&lt;='様式３（療養者名簿）（⑤の場合）'!$W42,1,0),0),0)</f>
        <v>0</v>
      </c>
      <c r="KX33" s="139">
        <f>IF(KX$16-'様式３（療養者名簿）（⑤の場合）'!$O42+1&lt;=15,IF(KX$16&gt;='様式３（療養者名簿）（⑤の場合）'!$O42,IF(KX$16&lt;='様式３（療養者名簿）（⑤の場合）'!$W42,1,0),0),0)</f>
        <v>0</v>
      </c>
      <c r="KY33" s="139">
        <f>IF(KY$16-'様式３（療養者名簿）（⑤の場合）'!$O42+1&lt;=15,IF(KY$16&gt;='様式３（療養者名簿）（⑤の場合）'!$O42,IF(KY$16&lt;='様式３（療養者名簿）（⑤の場合）'!$W42,1,0),0),0)</f>
        <v>0</v>
      </c>
      <c r="KZ33" s="139">
        <f>IF(KZ$16-'様式３（療養者名簿）（⑤の場合）'!$O42+1&lt;=15,IF(KZ$16&gt;='様式３（療養者名簿）（⑤の場合）'!$O42,IF(KZ$16&lt;='様式３（療養者名簿）（⑤の場合）'!$W42,1,0),0),0)</f>
        <v>0</v>
      </c>
      <c r="LA33" s="139">
        <f>IF(LA$16-'様式３（療養者名簿）（⑤の場合）'!$O42+1&lt;=15,IF(LA$16&gt;='様式３（療養者名簿）（⑤の場合）'!$O42,IF(LA$16&lt;='様式３（療養者名簿）（⑤の場合）'!$W42,1,0),0),0)</f>
        <v>0</v>
      </c>
      <c r="LB33" s="139">
        <f>IF(LB$16-'様式３（療養者名簿）（⑤の場合）'!$O42+1&lt;=15,IF(LB$16&gt;='様式３（療養者名簿）（⑤の場合）'!$O42,IF(LB$16&lt;='様式３（療養者名簿）（⑤の場合）'!$W42,1,0),0),0)</f>
        <v>0</v>
      </c>
      <c r="LC33" s="139">
        <f>IF(LC$16-'様式３（療養者名簿）（⑤の場合）'!$O42+1&lt;=15,IF(LC$16&gt;='様式３（療養者名簿）（⑤の場合）'!$O42,IF(LC$16&lt;='様式３（療養者名簿）（⑤の場合）'!$W42,1,0),0),0)</f>
        <v>0</v>
      </c>
      <c r="LD33" s="139">
        <f>IF(LD$16-'様式３（療養者名簿）（⑤の場合）'!$O42+1&lt;=15,IF(LD$16&gt;='様式３（療養者名簿）（⑤の場合）'!$O42,IF(LD$16&lt;='様式３（療養者名簿）（⑤の場合）'!$W42,1,0),0),0)</f>
        <v>0</v>
      </c>
      <c r="LE33" s="139">
        <f>IF(LE$16-'様式３（療養者名簿）（⑤の場合）'!$O42+1&lt;=15,IF(LE$16&gt;='様式３（療養者名簿）（⑤の場合）'!$O42,IF(LE$16&lt;='様式３（療養者名簿）（⑤の場合）'!$W42,1,0),0),0)</f>
        <v>0</v>
      </c>
      <c r="LF33" s="139">
        <f>IF(LF$16-'様式３（療養者名簿）（⑤の場合）'!$O42+1&lt;=15,IF(LF$16&gt;='様式３（療養者名簿）（⑤の場合）'!$O42,IF(LF$16&lt;='様式３（療養者名簿）（⑤の場合）'!$W42,1,0),0),0)</f>
        <v>0</v>
      </c>
      <c r="LG33" s="139">
        <f>IF(LG$16-'様式３（療養者名簿）（⑤の場合）'!$O42+1&lt;=15,IF(LG$16&gt;='様式３（療養者名簿）（⑤の場合）'!$O42,IF(LG$16&lt;='様式３（療養者名簿）（⑤の場合）'!$W42,1,0),0),0)</f>
        <v>0</v>
      </c>
      <c r="LH33" s="139">
        <f>IF(LH$16-'様式３（療養者名簿）（⑤の場合）'!$O42+1&lt;=15,IF(LH$16&gt;='様式３（療養者名簿）（⑤の場合）'!$O42,IF(LH$16&lt;='様式３（療養者名簿）（⑤の場合）'!$W42,1,0),0),0)</f>
        <v>0</v>
      </c>
      <c r="LI33" s="139">
        <f>IF(LI$16-'様式３（療養者名簿）（⑤の場合）'!$O42+1&lt;=15,IF(LI$16&gt;='様式３（療養者名簿）（⑤の場合）'!$O42,IF(LI$16&lt;='様式３（療養者名簿）（⑤の場合）'!$W42,1,0),0),0)</f>
        <v>0</v>
      </c>
      <c r="LJ33" s="139">
        <f>IF(LJ$16-'様式３（療養者名簿）（⑤の場合）'!$O42+1&lt;=15,IF(LJ$16&gt;='様式３（療養者名簿）（⑤の場合）'!$O42,IF(LJ$16&lt;='様式３（療養者名簿）（⑤の場合）'!$W42,1,0),0),0)</f>
        <v>0</v>
      </c>
      <c r="LK33" s="139">
        <f>IF(LK$16-'様式３（療養者名簿）（⑤の場合）'!$O42+1&lt;=15,IF(LK$16&gt;='様式３（療養者名簿）（⑤の場合）'!$O42,IF(LK$16&lt;='様式３（療養者名簿）（⑤の場合）'!$W42,1,0),0),0)</f>
        <v>0</v>
      </c>
      <c r="LL33" s="139">
        <f>IF(LL$16-'様式３（療養者名簿）（⑤の場合）'!$O42+1&lt;=15,IF(LL$16&gt;='様式３（療養者名簿）（⑤の場合）'!$O42,IF(LL$16&lt;='様式３（療養者名簿）（⑤の場合）'!$W42,1,0),0),0)</f>
        <v>0</v>
      </c>
      <c r="LM33" s="139">
        <f>IF(LM$16-'様式３（療養者名簿）（⑤の場合）'!$O42+1&lt;=15,IF(LM$16&gt;='様式３（療養者名簿）（⑤の場合）'!$O42,IF(LM$16&lt;='様式３（療養者名簿）（⑤の場合）'!$W42,1,0),0),0)</f>
        <v>0</v>
      </c>
      <c r="LN33" s="139">
        <f>IF(LN$16-'様式３（療養者名簿）（⑤の場合）'!$O42+1&lt;=15,IF(LN$16&gt;='様式３（療養者名簿）（⑤の場合）'!$O42,IF(LN$16&lt;='様式３（療養者名簿）（⑤の場合）'!$W42,1,0),0),0)</f>
        <v>0</v>
      </c>
      <c r="LO33" s="139">
        <f>IF(LO$16-'様式３（療養者名簿）（⑤の場合）'!$O42+1&lt;=15,IF(LO$16&gt;='様式３（療養者名簿）（⑤の場合）'!$O42,IF(LO$16&lt;='様式３（療養者名簿）（⑤の場合）'!$W42,1,0),0),0)</f>
        <v>0</v>
      </c>
      <c r="LP33" s="139">
        <f>IF(LP$16-'様式３（療養者名簿）（⑤の場合）'!$O42+1&lt;=15,IF(LP$16&gt;='様式３（療養者名簿）（⑤の場合）'!$O42,IF(LP$16&lt;='様式３（療養者名簿）（⑤の場合）'!$W42,1,0),0),0)</f>
        <v>0</v>
      </c>
      <c r="LQ33" s="139">
        <f>IF(LQ$16-'様式３（療養者名簿）（⑤の場合）'!$O42+1&lt;=15,IF(LQ$16&gt;='様式３（療養者名簿）（⑤の場合）'!$O42,IF(LQ$16&lt;='様式３（療養者名簿）（⑤の場合）'!$W42,1,0),0),0)</f>
        <v>0</v>
      </c>
      <c r="LR33" s="139">
        <f>IF(LR$16-'様式３（療養者名簿）（⑤の場合）'!$O42+1&lt;=15,IF(LR$16&gt;='様式３（療養者名簿）（⑤の場合）'!$O42,IF(LR$16&lt;='様式３（療養者名簿）（⑤の場合）'!$W42,1,0),0),0)</f>
        <v>0</v>
      </c>
      <c r="LS33" s="139">
        <f>IF(LS$16-'様式３（療養者名簿）（⑤の場合）'!$O42+1&lt;=15,IF(LS$16&gt;='様式３（療養者名簿）（⑤の場合）'!$O42,IF(LS$16&lt;='様式３（療養者名簿）（⑤の場合）'!$W42,1,0),0),0)</f>
        <v>0</v>
      </c>
      <c r="LT33" s="139">
        <f>IF(LT$16-'様式３（療養者名簿）（⑤の場合）'!$O42+1&lt;=15,IF(LT$16&gt;='様式３（療養者名簿）（⑤の場合）'!$O42,IF(LT$16&lt;='様式３（療養者名簿）（⑤の場合）'!$W42,1,0),0),0)</f>
        <v>0</v>
      </c>
      <c r="LU33" s="139">
        <f>IF(LU$16-'様式３（療養者名簿）（⑤の場合）'!$O42+1&lt;=15,IF(LU$16&gt;='様式３（療養者名簿）（⑤の場合）'!$O42,IF(LU$16&lt;='様式３（療養者名簿）（⑤の場合）'!$W42,1,0),0),0)</f>
        <v>0</v>
      </c>
      <c r="LV33" s="139">
        <f>IF(LV$16-'様式３（療養者名簿）（⑤の場合）'!$O42+1&lt;=15,IF(LV$16&gt;='様式３（療養者名簿）（⑤の場合）'!$O42,IF(LV$16&lt;='様式３（療養者名簿）（⑤の場合）'!$W42,1,0),0),0)</f>
        <v>0</v>
      </c>
      <c r="LW33" s="139">
        <f>IF(LW$16-'様式３（療養者名簿）（⑤の場合）'!$O42+1&lt;=15,IF(LW$16&gt;='様式３（療養者名簿）（⑤の場合）'!$O42,IF(LW$16&lt;='様式３（療養者名簿）（⑤の場合）'!$W42,1,0),0),0)</f>
        <v>0</v>
      </c>
      <c r="LX33" s="139">
        <f>IF(LX$16-'様式３（療養者名簿）（⑤の場合）'!$O42+1&lt;=15,IF(LX$16&gt;='様式３（療養者名簿）（⑤の場合）'!$O42,IF(LX$16&lt;='様式３（療養者名簿）（⑤の場合）'!$W42,1,0),0),0)</f>
        <v>0</v>
      </c>
      <c r="LY33" s="139">
        <f>IF(LY$16-'様式３（療養者名簿）（⑤の場合）'!$O42+1&lt;=15,IF(LY$16&gt;='様式３（療養者名簿）（⑤の場合）'!$O42,IF(LY$16&lt;='様式３（療養者名簿）（⑤の場合）'!$W42,1,0),0),0)</f>
        <v>0</v>
      </c>
      <c r="LZ33" s="139">
        <f>IF(LZ$16-'様式３（療養者名簿）（⑤の場合）'!$O42+1&lt;=15,IF(LZ$16&gt;='様式３（療養者名簿）（⑤の場合）'!$O42,IF(LZ$16&lt;='様式３（療養者名簿）（⑤の場合）'!$W42,1,0),0),0)</f>
        <v>0</v>
      </c>
      <c r="MA33" s="139">
        <f>IF(MA$16-'様式３（療養者名簿）（⑤の場合）'!$O42+1&lt;=15,IF(MA$16&gt;='様式３（療養者名簿）（⑤の場合）'!$O42,IF(MA$16&lt;='様式３（療養者名簿）（⑤の場合）'!$W42,1,0),0),0)</f>
        <v>0</v>
      </c>
      <c r="MB33" s="139">
        <f>IF(MB$16-'様式３（療養者名簿）（⑤の場合）'!$O42+1&lt;=15,IF(MB$16&gt;='様式３（療養者名簿）（⑤の場合）'!$O42,IF(MB$16&lt;='様式３（療養者名簿）（⑤の場合）'!$W42,1,0),0),0)</f>
        <v>0</v>
      </c>
      <c r="MC33" s="139">
        <f>IF(MC$16-'様式３（療養者名簿）（⑤の場合）'!$O42+1&lt;=15,IF(MC$16&gt;='様式３（療養者名簿）（⑤の場合）'!$O42,IF(MC$16&lt;='様式３（療養者名簿）（⑤の場合）'!$W42,1,0),0),0)</f>
        <v>0</v>
      </c>
      <c r="MD33" s="139">
        <f>IF(MD$16-'様式３（療養者名簿）（⑤の場合）'!$O42+1&lt;=15,IF(MD$16&gt;='様式３（療養者名簿）（⑤の場合）'!$O42,IF(MD$16&lt;='様式３（療養者名簿）（⑤の場合）'!$W42,1,0),0),0)</f>
        <v>0</v>
      </c>
      <c r="ME33" s="139">
        <f>IF(ME$16-'様式３（療養者名簿）（⑤の場合）'!$O42+1&lt;=15,IF(ME$16&gt;='様式３（療養者名簿）（⑤の場合）'!$O42,IF(ME$16&lt;='様式３（療養者名簿）（⑤の場合）'!$W42,1,0),0),0)</f>
        <v>0</v>
      </c>
      <c r="MF33" s="139">
        <f>IF(MF$16-'様式３（療養者名簿）（⑤の場合）'!$O42+1&lt;=15,IF(MF$16&gt;='様式３（療養者名簿）（⑤の場合）'!$O42,IF(MF$16&lt;='様式３（療養者名簿）（⑤の場合）'!$W42,1,0),0),0)</f>
        <v>0</v>
      </c>
      <c r="MG33" s="139">
        <f>IF(MG$16-'様式３（療養者名簿）（⑤の場合）'!$O42+1&lt;=15,IF(MG$16&gt;='様式３（療養者名簿）（⑤の場合）'!$O42,IF(MG$16&lt;='様式３（療養者名簿）（⑤の場合）'!$W42,1,0),0),0)</f>
        <v>0</v>
      </c>
      <c r="MH33" s="139">
        <f>IF(MH$16-'様式３（療養者名簿）（⑤の場合）'!$O42+1&lt;=15,IF(MH$16&gt;='様式３（療養者名簿）（⑤の場合）'!$O42,IF(MH$16&lt;='様式３（療養者名簿）（⑤の場合）'!$W42,1,0),0),0)</f>
        <v>0</v>
      </c>
      <c r="MI33" s="139">
        <f>IF(MI$16-'様式３（療養者名簿）（⑤の場合）'!$O42+1&lt;=15,IF(MI$16&gt;='様式３（療養者名簿）（⑤の場合）'!$O42,IF(MI$16&lt;='様式３（療養者名簿）（⑤の場合）'!$W42,1,0),0),0)</f>
        <v>0</v>
      </c>
      <c r="MJ33" s="139">
        <f>IF(MJ$16-'様式３（療養者名簿）（⑤の場合）'!$O42+1&lt;=15,IF(MJ$16&gt;='様式３（療養者名簿）（⑤の場合）'!$O42,IF(MJ$16&lt;='様式３（療養者名簿）（⑤の場合）'!$W42,1,0),0),0)</f>
        <v>0</v>
      </c>
      <c r="MK33" s="139">
        <f>IF(MK$16-'様式３（療養者名簿）（⑤の場合）'!$O42+1&lt;=15,IF(MK$16&gt;='様式３（療養者名簿）（⑤の場合）'!$O42,IF(MK$16&lt;='様式３（療養者名簿）（⑤の場合）'!$W42,1,0),0),0)</f>
        <v>0</v>
      </c>
      <c r="ML33" s="139">
        <f>IF(ML$16-'様式３（療養者名簿）（⑤の場合）'!$O42+1&lt;=15,IF(ML$16&gt;='様式３（療養者名簿）（⑤の場合）'!$O42,IF(ML$16&lt;='様式３（療養者名簿）（⑤の場合）'!$W42,1,0),0),0)</f>
        <v>0</v>
      </c>
      <c r="MM33" s="139">
        <f>IF(MM$16-'様式３（療養者名簿）（⑤の場合）'!$O42+1&lt;=15,IF(MM$16&gt;='様式３（療養者名簿）（⑤の場合）'!$O42,IF(MM$16&lt;='様式３（療養者名簿）（⑤の場合）'!$W42,1,0),0),0)</f>
        <v>0</v>
      </c>
      <c r="MN33" s="139">
        <f>IF(MN$16-'様式３（療養者名簿）（⑤の場合）'!$O42+1&lt;=15,IF(MN$16&gt;='様式３（療養者名簿）（⑤の場合）'!$O42,IF(MN$16&lt;='様式３（療養者名簿）（⑤の場合）'!$W42,1,0),0),0)</f>
        <v>0</v>
      </c>
      <c r="MO33" s="139">
        <f>IF(MO$16-'様式３（療養者名簿）（⑤の場合）'!$O42+1&lt;=15,IF(MO$16&gt;='様式３（療養者名簿）（⑤の場合）'!$O42,IF(MO$16&lt;='様式３（療養者名簿）（⑤の場合）'!$W42,1,0),0),0)</f>
        <v>0</v>
      </c>
      <c r="MP33" s="139">
        <f>IF(MP$16-'様式３（療養者名簿）（⑤の場合）'!$O42+1&lt;=15,IF(MP$16&gt;='様式３（療養者名簿）（⑤の場合）'!$O42,IF(MP$16&lt;='様式３（療養者名簿）（⑤の場合）'!$W42,1,0),0),0)</f>
        <v>0</v>
      </c>
      <c r="MQ33" s="139">
        <f>IF(MQ$16-'様式３（療養者名簿）（⑤の場合）'!$O42+1&lt;=15,IF(MQ$16&gt;='様式３（療養者名簿）（⑤の場合）'!$O42,IF(MQ$16&lt;='様式３（療養者名簿）（⑤の場合）'!$W42,1,0),0),0)</f>
        <v>0</v>
      </c>
      <c r="MR33" s="139">
        <f>IF(MR$16-'様式３（療養者名簿）（⑤の場合）'!$O42+1&lt;=15,IF(MR$16&gt;='様式３（療養者名簿）（⑤の場合）'!$O42,IF(MR$16&lt;='様式３（療養者名簿）（⑤の場合）'!$W42,1,0),0),0)</f>
        <v>0</v>
      </c>
      <c r="MS33" s="139">
        <f>IF(MS$16-'様式３（療養者名簿）（⑤の場合）'!$O42+1&lt;=15,IF(MS$16&gt;='様式３（療養者名簿）（⑤の場合）'!$O42,IF(MS$16&lt;='様式３（療養者名簿）（⑤の場合）'!$W42,1,0),0),0)</f>
        <v>0</v>
      </c>
      <c r="MT33" s="139">
        <f>IF(MT$16-'様式３（療養者名簿）（⑤の場合）'!$O42+1&lt;=15,IF(MT$16&gt;='様式３（療養者名簿）（⑤の場合）'!$O42,IF(MT$16&lt;='様式３（療養者名簿）（⑤の場合）'!$W42,1,0),0),0)</f>
        <v>0</v>
      </c>
      <c r="MU33" s="139">
        <f>IF(MU$16-'様式３（療養者名簿）（⑤の場合）'!$O42+1&lt;=15,IF(MU$16&gt;='様式３（療養者名簿）（⑤の場合）'!$O42,IF(MU$16&lt;='様式３（療養者名簿）（⑤の場合）'!$W42,1,0),0),0)</f>
        <v>0</v>
      </c>
      <c r="MV33" s="139">
        <f>IF(MV$16-'様式３（療養者名簿）（⑤の場合）'!$O42+1&lt;=15,IF(MV$16&gt;='様式３（療養者名簿）（⑤の場合）'!$O42,IF(MV$16&lt;='様式３（療養者名簿）（⑤の場合）'!$W42,1,0),0),0)</f>
        <v>0</v>
      </c>
      <c r="MW33" s="139">
        <f>IF(MW$16-'様式３（療養者名簿）（⑤の場合）'!$O42+1&lt;=15,IF(MW$16&gt;='様式３（療養者名簿）（⑤の場合）'!$O42,IF(MW$16&lt;='様式３（療養者名簿）（⑤の場合）'!$W42,1,0),0),0)</f>
        <v>0</v>
      </c>
      <c r="MX33" s="139">
        <f>IF(MX$16-'様式３（療養者名簿）（⑤の場合）'!$O42+1&lt;=15,IF(MX$16&gt;='様式３（療養者名簿）（⑤の場合）'!$O42,IF(MX$16&lt;='様式３（療養者名簿）（⑤の場合）'!$W42,1,0),0),0)</f>
        <v>0</v>
      </c>
      <c r="MY33" s="139">
        <f>IF(MY$16-'様式３（療養者名簿）（⑤の場合）'!$O42+1&lt;=15,IF(MY$16&gt;='様式３（療養者名簿）（⑤の場合）'!$O42,IF(MY$16&lt;='様式３（療養者名簿）（⑤の場合）'!$W42,1,0),0),0)</f>
        <v>0</v>
      </c>
      <c r="MZ33" s="139">
        <f>IF(MZ$16-'様式３（療養者名簿）（⑤の場合）'!$O42+1&lt;=15,IF(MZ$16&gt;='様式３（療養者名簿）（⑤の場合）'!$O42,IF(MZ$16&lt;='様式３（療養者名簿）（⑤の場合）'!$W42,1,0),0),0)</f>
        <v>0</v>
      </c>
      <c r="NA33" s="139">
        <f>IF(NA$16-'様式３（療養者名簿）（⑤の場合）'!$O42+1&lt;=15,IF(NA$16&gt;='様式３（療養者名簿）（⑤の場合）'!$O42,IF(NA$16&lt;='様式３（療養者名簿）（⑤の場合）'!$W42,1,0),0),0)</f>
        <v>0</v>
      </c>
      <c r="NB33" s="139">
        <f>IF(NB$16-'様式３（療養者名簿）（⑤の場合）'!$O42+1&lt;=15,IF(NB$16&gt;='様式３（療養者名簿）（⑤の場合）'!$O42,IF(NB$16&lt;='様式３（療養者名簿）（⑤の場合）'!$W42,1,0),0),0)</f>
        <v>0</v>
      </c>
      <c r="NC33" s="139">
        <f>IF(NC$16-'様式３（療養者名簿）（⑤の場合）'!$O42+1&lt;=15,IF(NC$16&gt;='様式３（療養者名簿）（⑤の場合）'!$O42,IF(NC$16&lt;='様式３（療養者名簿）（⑤の場合）'!$W42,1,0),0),0)</f>
        <v>0</v>
      </c>
      <c r="ND33" s="139">
        <f>IF(ND$16-'様式３（療養者名簿）（⑤の場合）'!$O42+1&lt;=15,IF(ND$16&gt;='様式３（療養者名簿）（⑤の場合）'!$O42,IF(ND$16&lt;='様式３（療養者名簿）（⑤の場合）'!$W42,1,0),0),0)</f>
        <v>0</v>
      </c>
      <c r="NE33" s="139">
        <f>IF(NE$16-'様式３（療養者名簿）（⑤の場合）'!$O42+1&lt;=15,IF(NE$16&gt;='様式３（療養者名簿）（⑤の場合）'!$O42,IF(NE$16&lt;='様式３（療養者名簿）（⑤の場合）'!$W42,1,0),0),0)</f>
        <v>0</v>
      </c>
      <c r="NF33" s="139">
        <f>IF(NF$16-'様式３（療養者名簿）（⑤の場合）'!$O42+1&lt;=15,IF(NF$16&gt;='様式３（療養者名簿）（⑤の場合）'!$O42,IF(NF$16&lt;='様式３（療養者名簿）（⑤の場合）'!$W42,1,0),0),0)</f>
        <v>0</v>
      </c>
      <c r="NG33" s="139">
        <f>IF(NG$16-'様式３（療養者名簿）（⑤の場合）'!$O42+1&lt;=15,IF(NG$16&gt;='様式３（療養者名簿）（⑤の場合）'!$O42,IF(NG$16&lt;='様式３（療養者名簿）（⑤の場合）'!$W42,1,0),0),0)</f>
        <v>0</v>
      </c>
      <c r="NH33" s="139">
        <f>IF(NH$16-'様式３（療養者名簿）（⑤の場合）'!$O42+1&lt;=15,IF(NH$16&gt;='様式３（療養者名簿）（⑤の場合）'!$O42,IF(NH$16&lt;='様式３（療養者名簿）（⑤の場合）'!$W42,1,0),0),0)</f>
        <v>0</v>
      </c>
      <c r="NI33" s="139">
        <f>IF(NI$16-'様式３（療養者名簿）（⑤の場合）'!$O42+1&lt;=15,IF(NI$16&gt;='様式３（療養者名簿）（⑤の場合）'!$O42,IF(NI$16&lt;='様式３（療養者名簿）（⑤の場合）'!$W42,1,0),0),0)</f>
        <v>0</v>
      </c>
      <c r="NJ33" s="139">
        <f>IF(NJ$16-'様式３（療養者名簿）（⑤の場合）'!$O42+1&lt;=15,IF(NJ$16&gt;='様式３（療養者名簿）（⑤の場合）'!$O42,IF(NJ$16&lt;='様式３（療養者名簿）（⑤の場合）'!$W42,1,0),0),0)</f>
        <v>0</v>
      </c>
      <c r="NK33" s="139">
        <f>IF(NK$16-'様式３（療養者名簿）（⑤の場合）'!$O42+1&lt;=15,IF(NK$16&gt;='様式３（療養者名簿）（⑤の場合）'!$O42,IF(NK$16&lt;='様式３（療養者名簿）（⑤の場合）'!$W42,1,0),0),0)</f>
        <v>0</v>
      </c>
      <c r="NL33" s="139">
        <f>IF(NL$16-'様式３（療養者名簿）（⑤の場合）'!$O42+1&lt;=15,IF(NL$16&gt;='様式３（療養者名簿）（⑤の場合）'!$O42,IF(NL$16&lt;='様式３（療養者名簿）（⑤の場合）'!$W42,1,0),0),0)</f>
        <v>0</v>
      </c>
      <c r="NM33" s="139">
        <f>IF(NM$16-'様式３（療養者名簿）（⑤の場合）'!$O42+1&lt;=15,IF(NM$16&gt;='様式３（療養者名簿）（⑤の場合）'!$O42,IF(NM$16&lt;='様式３（療養者名簿）（⑤の場合）'!$W42,1,0),0),0)</f>
        <v>0</v>
      </c>
      <c r="NN33" s="139">
        <f>IF(NN$16-'様式３（療養者名簿）（⑤の場合）'!$O42+1&lt;=15,IF(NN$16&gt;='様式３（療養者名簿）（⑤の場合）'!$O42,IF(NN$16&lt;='様式３（療養者名簿）（⑤の場合）'!$W42,1,0),0),0)</f>
        <v>0</v>
      </c>
      <c r="NO33" s="139">
        <f>IF(NO$16-'様式３（療養者名簿）（⑤の場合）'!$O42+1&lt;=15,IF(NO$16&gt;='様式３（療養者名簿）（⑤の場合）'!$O42,IF(NO$16&lt;='様式３（療養者名簿）（⑤の場合）'!$W42,1,0),0),0)</f>
        <v>0</v>
      </c>
      <c r="NP33" s="139">
        <f>IF(NP$16-'様式３（療養者名簿）（⑤の場合）'!$O42+1&lt;=15,IF(NP$16&gt;='様式３（療養者名簿）（⑤の場合）'!$O42,IF(NP$16&lt;='様式３（療養者名簿）（⑤の場合）'!$W42,1,0),0),0)</f>
        <v>0</v>
      </c>
      <c r="NQ33" s="139">
        <f>IF(NQ$16-'様式３（療養者名簿）（⑤の場合）'!$O42+1&lt;=15,IF(NQ$16&gt;='様式３（療養者名簿）（⑤の場合）'!$O42,IF(NQ$16&lt;='様式３（療養者名簿）（⑤の場合）'!$W42,1,0),0),0)</f>
        <v>0</v>
      </c>
      <c r="NR33" s="139">
        <f>IF(NR$16-'様式３（療養者名簿）（⑤の場合）'!$O42+1&lt;=15,IF(NR$16&gt;='様式３（療養者名簿）（⑤の場合）'!$O42,IF(NR$16&lt;='様式３（療養者名簿）（⑤の場合）'!$W42,1,0),0),0)</f>
        <v>0</v>
      </c>
      <c r="NS33" s="139">
        <f>IF(NS$16-'様式３（療養者名簿）（⑤の場合）'!$O42+1&lt;=15,IF(NS$16&gt;='様式３（療養者名簿）（⑤の場合）'!$O42,IF(NS$16&lt;='様式３（療養者名簿）（⑤の場合）'!$W42,1,0),0),0)</f>
        <v>0</v>
      </c>
      <c r="NT33" s="139">
        <f>IF(NT$16-'様式３（療養者名簿）（⑤の場合）'!$O42+1&lt;=15,IF(NT$16&gt;='様式３（療養者名簿）（⑤の場合）'!$O42,IF(NT$16&lt;='様式３（療養者名簿）（⑤の場合）'!$W42,1,0),0),0)</f>
        <v>0</v>
      </c>
      <c r="NU33" s="139">
        <f>IF(NU$16-'様式３（療養者名簿）（⑤の場合）'!$O42+1&lt;=15,IF(NU$16&gt;='様式３（療養者名簿）（⑤の場合）'!$O42,IF(NU$16&lt;='様式３（療養者名簿）（⑤の場合）'!$W42,1,0),0),0)</f>
        <v>0</v>
      </c>
      <c r="NV33" s="139">
        <f>IF(NV$16-'様式３（療養者名簿）（⑤の場合）'!$O42+1&lt;=15,IF(NV$16&gt;='様式３（療養者名簿）（⑤の場合）'!$O42,IF(NV$16&lt;='様式３（療養者名簿）（⑤の場合）'!$W42,1,0),0),0)</f>
        <v>0</v>
      </c>
      <c r="NW33" s="139">
        <f>IF(NW$16-'様式３（療養者名簿）（⑤の場合）'!$O42+1&lt;=15,IF(NW$16&gt;='様式３（療養者名簿）（⑤の場合）'!$O42,IF(NW$16&lt;='様式３（療養者名簿）（⑤の場合）'!$W42,1,0),0),0)</f>
        <v>0</v>
      </c>
      <c r="NX33" s="139">
        <f>IF(NX$16-'様式３（療養者名簿）（⑤の場合）'!$O42+1&lt;=15,IF(NX$16&gt;='様式３（療養者名簿）（⑤の場合）'!$O42,IF(NX$16&lt;='様式３（療養者名簿）（⑤の場合）'!$W42,1,0),0),0)</f>
        <v>0</v>
      </c>
      <c r="NY33" s="139">
        <f>IF(NY$16-'様式３（療養者名簿）（⑤の場合）'!$O42+1&lt;=15,IF(NY$16&gt;='様式３（療養者名簿）（⑤の場合）'!$O42,IF(NY$16&lt;='様式３（療養者名簿）（⑤の場合）'!$W42,1,0),0),0)</f>
        <v>0</v>
      </c>
      <c r="NZ33" s="139">
        <f>IF(NZ$16-'様式３（療養者名簿）（⑤の場合）'!$O42+1&lt;=15,IF(NZ$16&gt;='様式３（療養者名簿）（⑤の場合）'!$O42,IF(NZ$16&lt;='様式３（療養者名簿）（⑤の場合）'!$W42,1,0),0),0)</f>
        <v>0</v>
      </c>
      <c r="OA33" s="139">
        <f>IF(OA$16-'様式３（療養者名簿）（⑤の場合）'!$O42+1&lt;=15,IF(OA$16&gt;='様式３（療養者名簿）（⑤の場合）'!$O42,IF(OA$16&lt;='様式３（療養者名簿）（⑤の場合）'!$W42,1,0),0),0)</f>
        <v>0</v>
      </c>
      <c r="OB33" s="139">
        <f>IF(OB$16-'様式３（療養者名簿）（⑤の場合）'!$O42+1&lt;=15,IF(OB$16&gt;='様式３（療養者名簿）（⑤の場合）'!$O42,IF(OB$16&lt;='様式３（療養者名簿）（⑤の場合）'!$W42,1,0),0),0)</f>
        <v>0</v>
      </c>
      <c r="OC33" s="139">
        <f>IF(OC$16-'様式３（療養者名簿）（⑤の場合）'!$O42+1&lt;=15,IF(OC$16&gt;='様式３（療養者名簿）（⑤の場合）'!$O42,IF(OC$16&lt;='様式３（療養者名簿）（⑤の場合）'!$W42,1,0),0),0)</f>
        <v>0</v>
      </c>
      <c r="OD33" s="139">
        <f>IF(OD$16-'様式３（療養者名簿）（⑤の場合）'!$O42+1&lt;=15,IF(OD$16&gt;='様式３（療養者名簿）（⑤の場合）'!$O42,IF(OD$16&lt;='様式３（療養者名簿）（⑤の場合）'!$W42,1,0),0),0)</f>
        <v>0</v>
      </c>
      <c r="OE33" s="139">
        <f>IF(OE$16-'様式３（療養者名簿）（⑤の場合）'!$O42+1&lt;=15,IF(OE$16&gt;='様式３（療養者名簿）（⑤の場合）'!$O42,IF(OE$16&lt;='様式３（療養者名簿）（⑤の場合）'!$W42,1,0),0),0)</f>
        <v>0</v>
      </c>
      <c r="OF33" s="139">
        <f>IF(OF$16-'様式３（療養者名簿）（⑤の場合）'!$O42+1&lt;=15,IF(OF$16&gt;='様式３（療養者名簿）（⑤の場合）'!$O42,IF(OF$16&lt;='様式３（療養者名簿）（⑤の場合）'!$W42,1,0),0),0)</f>
        <v>0</v>
      </c>
      <c r="OG33" s="139">
        <f>IF(OG$16-'様式３（療養者名簿）（⑤の場合）'!$O42+1&lt;=15,IF(OG$16&gt;='様式３（療養者名簿）（⑤の場合）'!$O42,IF(OG$16&lt;='様式３（療養者名簿）（⑤の場合）'!$W42,1,0),0),0)</f>
        <v>0</v>
      </c>
      <c r="OH33" s="139">
        <f>IF(OH$16-'様式３（療養者名簿）（⑤の場合）'!$O42+1&lt;=15,IF(OH$16&gt;='様式３（療養者名簿）（⑤の場合）'!$O42,IF(OH$16&lt;='様式３（療養者名簿）（⑤の場合）'!$W42,1,0),0),0)</f>
        <v>0</v>
      </c>
      <c r="OI33" s="139">
        <f>IF(OI$16-'様式３（療養者名簿）（⑤の場合）'!$O42+1&lt;=15,IF(OI$16&gt;='様式３（療養者名簿）（⑤の場合）'!$O42,IF(OI$16&lt;='様式３（療養者名簿）（⑤の場合）'!$W42,1,0),0),0)</f>
        <v>0</v>
      </c>
      <c r="OJ33" s="139">
        <f>IF(OJ$16-'様式３（療養者名簿）（⑤の場合）'!$O42+1&lt;=15,IF(OJ$16&gt;='様式３（療養者名簿）（⑤の場合）'!$O42,IF(OJ$16&lt;='様式３（療養者名簿）（⑤の場合）'!$W42,1,0),0),0)</f>
        <v>0</v>
      </c>
      <c r="OK33" s="139">
        <f>IF(OK$16-'様式３（療養者名簿）（⑤の場合）'!$O42+1&lt;=15,IF(OK$16&gt;='様式３（療養者名簿）（⑤の場合）'!$O42,IF(OK$16&lt;='様式３（療養者名簿）（⑤の場合）'!$W42,1,0),0),0)</f>
        <v>0</v>
      </c>
      <c r="OL33" s="139">
        <f>IF(OL$16-'様式３（療養者名簿）（⑤の場合）'!$O42+1&lt;=15,IF(OL$16&gt;='様式３（療養者名簿）（⑤の場合）'!$O42,IF(OL$16&lt;='様式３（療養者名簿）（⑤の場合）'!$W42,1,0),0),0)</f>
        <v>0</v>
      </c>
      <c r="OM33" s="139">
        <f>IF(OM$16-'様式３（療養者名簿）（⑤の場合）'!$O42+1&lt;=15,IF(OM$16&gt;='様式３（療養者名簿）（⑤の場合）'!$O42,IF(OM$16&lt;='様式３（療養者名簿）（⑤の場合）'!$W42,1,0),0),0)</f>
        <v>0</v>
      </c>
      <c r="ON33" s="139">
        <f>IF(ON$16-'様式３（療養者名簿）（⑤の場合）'!$O42+1&lt;=15,IF(ON$16&gt;='様式３（療養者名簿）（⑤の場合）'!$O42,IF(ON$16&lt;='様式３（療養者名簿）（⑤の場合）'!$W42,1,0),0),0)</f>
        <v>0</v>
      </c>
      <c r="OO33" s="139">
        <f>IF(OO$16-'様式３（療養者名簿）（⑤の場合）'!$O42+1&lt;=15,IF(OO$16&gt;='様式３（療養者名簿）（⑤の場合）'!$O42,IF(OO$16&lt;='様式３（療養者名簿）（⑤の場合）'!$W42,1,0),0),0)</f>
        <v>0</v>
      </c>
      <c r="OP33" s="139">
        <f>IF(OP$16-'様式３（療養者名簿）（⑤の場合）'!$O42+1&lt;=15,IF(OP$16&gt;='様式３（療養者名簿）（⑤の場合）'!$O42,IF(OP$16&lt;='様式３（療養者名簿）（⑤の場合）'!$W42,1,0),0),0)</f>
        <v>0</v>
      </c>
      <c r="OQ33" s="139">
        <f>IF(OQ$16-'様式３（療養者名簿）（⑤の場合）'!$O42+1&lt;=15,IF(OQ$16&gt;='様式３（療養者名簿）（⑤の場合）'!$O42,IF(OQ$16&lt;='様式３（療養者名簿）（⑤の場合）'!$W42,1,0),0),0)</f>
        <v>0</v>
      </c>
      <c r="OR33" s="139">
        <f>IF(OR$16-'様式３（療養者名簿）（⑤の場合）'!$O42+1&lt;=15,IF(OR$16&gt;='様式３（療養者名簿）（⑤の場合）'!$O42,IF(OR$16&lt;='様式３（療養者名簿）（⑤の場合）'!$W42,1,0),0),0)</f>
        <v>0</v>
      </c>
      <c r="OS33" s="139">
        <f>IF(OS$16-'様式３（療養者名簿）（⑤の場合）'!$O42+1&lt;=15,IF(OS$16&gt;='様式３（療養者名簿）（⑤の場合）'!$O42,IF(OS$16&lt;='様式３（療養者名簿）（⑤の場合）'!$W42,1,0),0),0)</f>
        <v>0</v>
      </c>
      <c r="OT33" s="139">
        <f>IF(OT$16-'様式３（療養者名簿）（⑤の場合）'!$O42+1&lt;=15,IF(OT$16&gt;='様式３（療養者名簿）（⑤の場合）'!$O42,IF(OT$16&lt;='様式３（療養者名簿）（⑤の場合）'!$W42,1,0),0),0)</f>
        <v>0</v>
      </c>
      <c r="OU33" s="139">
        <f>IF(OU$16-'様式３（療養者名簿）（⑤の場合）'!$O42+1&lt;=15,IF(OU$16&gt;='様式３（療養者名簿）（⑤の場合）'!$O42,IF(OU$16&lt;='様式３（療養者名簿）（⑤の場合）'!$W42,1,0),0),0)</f>
        <v>0</v>
      </c>
      <c r="OV33" s="139">
        <f>IF(OV$16-'様式３（療養者名簿）（⑤の場合）'!$O42+1&lt;=15,IF(OV$16&gt;='様式３（療養者名簿）（⑤の場合）'!$O42,IF(OV$16&lt;='様式３（療養者名簿）（⑤の場合）'!$W42,1,0),0),0)</f>
        <v>0</v>
      </c>
      <c r="OW33" s="139">
        <f>IF(OW$16-'様式３（療養者名簿）（⑤の場合）'!$O42+1&lt;=15,IF(OW$16&gt;='様式３（療養者名簿）（⑤の場合）'!$O42,IF(OW$16&lt;='様式３（療養者名簿）（⑤の場合）'!$W42,1,0),0),0)</f>
        <v>0</v>
      </c>
      <c r="OX33" s="139">
        <f>IF(OX$16-'様式３（療養者名簿）（⑤の場合）'!$O42+1&lt;=15,IF(OX$16&gt;='様式３（療養者名簿）（⑤の場合）'!$O42,IF(OX$16&lt;='様式３（療養者名簿）（⑤の場合）'!$W42,1,0),0),0)</f>
        <v>0</v>
      </c>
      <c r="OY33" s="139">
        <f>IF(OY$16-'様式３（療養者名簿）（⑤の場合）'!$O42+1&lt;=15,IF(OY$16&gt;='様式３（療養者名簿）（⑤の場合）'!$O42,IF(OY$16&lt;='様式３（療養者名簿）（⑤の場合）'!$W42,1,0),0),0)</f>
        <v>0</v>
      </c>
      <c r="OZ33" s="139">
        <f>IF(OZ$16-'様式３（療養者名簿）（⑤の場合）'!$O42+1&lt;=15,IF(OZ$16&gt;='様式３（療養者名簿）（⑤の場合）'!$O42,IF(OZ$16&lt;='様式３（療養者名簿）（⑤の場合）'!$W42,1,0),0),0)</f>
        <v>0</v>
      </c>
      <c r="PA33" s="139">
        <f>IF(PA$16-'様式３（療養者名簿）（⑤の場合）'!$O42+1&lt;=15,IF(PA$16&gt;='様式３（療養者名簿）（⑤の場合）'!$O42,IF(PA$16&lt;='様式３（療養者名簿）（⑤の場合）'!$W42,1,0),0),0)</f>
        <v>0</v>
      </c>
      <c r="PB33" s="139">
        <f>IF(PB$16-'様式３（療養者名簿）（⑤の場合）'!$O42+1&lt;=15,IF(PB$16&gt;='様式３（療養者名簿）（⑤の場合）'!$O42,IF(PB$16&lt;='様式３（療養者名簿）（⑤の場合）'!$W42,1,0),0),0)</f>
        <v>0</v>
      </c>
      <c r="PC33" s="139">
        <f>IF(PC$16-'様式３（療養者名簿）（⑤の場合）'!$O42+1&lt;=15,IF(PC$16&gt;='様式３（療養者名簿）（⑤の場合）'!$O42,IF(PC$16&lt;='様式３（療養者名簿）（⑤の場合）'!$W42,1,0),0),0)</f>
        <v>0</v>
      </c>
      <c r="PD33" s="139">
        <f>IF(PD$16-'様式３（療養者名簿）（⑤の場合）'!$O42+1&lt;=15,IF(PD$16&gt;='様式３（療養者名簿）（⑤の場合）'!$O42,IF(PD$16&lt;='様式３（療養者名簿）（⑤の場合）'!$W42,1,0),0),0)</f>
        <v>0</v>
      </c>
      <c r="PE33" s="139">
        <f>IF(PE$16-'様式３（療養者名簿）（⑤の場合）'!$O42+1&lt;=15,IF(PE$16&gt;='様式３（療養者名簿）（⑤の場合）'!$O42,IF(PE$16&lt;='様式３（療養者名簿）（⑤の場合）'!$W42,1,0),0),0)</f>
        <v>0</v>
      </c>
      <c r="PF33" s="139">
        <f>IF(PF$16-'様式３（療養者名簿）（⑤の場合）'!$O42+1&lt;=15,IF(PF$16&gt;='様式３（療養者名簿）（⑤の場合）'!$O42,IF(PF$16&lt;='様式３（療養者名簿）（⑤の場合）'!$W42,1,0),0),0)</f>
        <v>0</v>
      </c>
      <c r="PG33" s="139">
        <f>IF(PG$16-'様式３（療養者名簿）（⑤の場合）'!$O42+1&lt;=15,IF(PG$16&gt;='様式３（療養者名簿）（⑤の場合）'!$O42,IF(PG$16&lt;='様式３（療養者名簿）（⑤の場合）'!$W42,1,0),0),0)</f>
        <v>0</v>
      </c>
      <c r="PH33" s="139">
        <f>IF(PH$16-'様式３（療養者名簿）（⑤の場合）'!$O42+1&lt;=15,IF(PH$16&gt;='様式３（療養者名簿）（⑤の場合）'!$O42,IF(PH$16&lt;='様式３（療養者名簿）（⑤の場合）'!$W42,1,0),0),0)</f>
        <v>0</v>
      </c>
      <c r="PI33" s="139">
        <f>IF(PI$16-'様式３（療養者名簿）（⑤の場合）'!$O42+1&lt;=15,IF(PI$16&gt;='様式３（療養者名簿）（⑤の場合）'!$O42,IF(PI$16&lt;='様式３（療養者名簿）（⑤の場合）'!$W42,1,0),0),0)</f>
        <v>0</v>
      </c>
      <c r="PJ33" s="139">
        <f>IF(PJ$16-'様式３（療養者名簿）（⑤の場合）'!$O42+1&lt;=15,IF(PJ$16&gt;='様式３（療養者名簿）（⑤の場合）'!$O42,IF(PJ$16&lt;='様式３（療養者名簿）（⑤の場合）'!$W42,1,0),0),0)</f>
        <v>0</v>
      </c>
      <c r="PK33" s="139">
        <f>IF(PK$16-'様式３（療養者名簿）（⑤の場合）'!$O42+1&lt;=15,IF(PK$16&gt;='様式３（療養者名簿）（⑤の場合）'!$O42,IF(PK$16&lt;='様式３（療養者名簿）（⑤の場合）'!$W42,1,0),0),0)</f>
        <v>0</v>
      </c>
      <c r="PL33" s="139">
        <f>IF(PL$16-'様式３（療養者名簿）（⑤の場合）'!$O42+1&lt;=15,IF(PL$16&gt;='様式３（療養者名簿）（⑤の場合）'!$O42,IF(PL$16&lt;='様式３（療養者名簿）（⑤の場合）'!$W42,1,0),0),0)</f>
        <v>0</v>
      </c>
      <c r="PM33" s="139">
        <f>IF(PM$16-'様式３（療養者名簿）（⑤の場合）'!$O42+1&lt;=15,IF(PM$16&gt;='様式３（療養者名簿）（⑤の場合）'!$O42,IF(PM$16&lt;='様式３（療養者名簿）（⑤の場合）'!$W42,1,0),0),0)</f>
        <v>0</v>
      </c>
      <c r="PN33" s="139">
        <f>IF(PN$16-'様式３（療養者名簿）（⑤の場合）'!$O42+1&lt;=15,IF(PN$16&gt;='様式３（療養者名簿）（⑤の場合）'!$O42,IF(PN$16&lt;='様式３（療養者名簿）（⑤の場合）'!$W42,1,0),0),0)</f>
        <v>0</v>
      </c>
      <c r="PO33" s="139">
        <f>IF(PO$16-'様式３（療養者名簿）（⑤の場合）'!$O42+1&lt;=15,IF(PO$16&gt;='様式３（療養者名簿）（⑤の場合）'!$O42,IF(PO$16&lt;='様式３（療養者名簿）（⑤の場合）'!$W42,1,0),0),0)</f>
        <v>0</v>
      </c>
      <c r="PP33" s="139">
        <f>IF(PP$16-'様式３（療養者名簿）（⑤の場合）'!$O42+1&lt;=15,IF(PP$16&gt;='様式３（療養者名簿）（⑤の場合）'!$O42,IF(PP$16&lt;='様式３（療養者名簿）（⑤の場合）'!$W42,1,0),0),0)</f>
        <v>0</v>
      </c>
      <c r="PQ33" s="139">
        <f>IF(PQ$16-'様式３（療養者名簿）（⑤の場合）'!$O42+1&lt;=15,IF(PQ$16&gt;='様式３（療養者名簿）（⑤の場合）'!$O42,IF(PQ$16&lt;='様式３（療養者名簿）（⑤の場合）'!$W42,1,0),0),0)</f>
        <v>0</v>
      </c>
      <c r="PR33" s="139">
        <f>IF(PR$16-'様式３（療養者名簿）（⑤の場合）'!$O42+1&lt;=15,IF(PR$16&gt;='様式３（療養者名簿）（⑤の場合）'!$O42,IF(PR$16&lt;='様式３（療養者名簿）（⑤の場合）'!$W42,1,0),0),0)</f>
        <v>0</v>
      </c>
      <c r="PS33" s="139">
        <f>IF(PS$16-'様式３（療養者名簿）（⑤の場合）'!$O42+1&lt;=15,IF(PS$16&gt;='様式３（療養者名簿）（⑤の場合）'!$O42,IF(PS$16&lt;='様式３（療養者名簿）（⑤の場合）'!$W42,1,0),0),0)</f>
        <v>0</v>
      </c>
      <c r="PT33" s="139">
        <f>IF(PT$16-'様式３（療養者名簿）（⑤の場合）'!$O42+1&lt;=15,IF(PT$16&gt;='様式３（療養者名簿）（⑤の場合）'!$O42,IF(PT$16&lt;='様式３（療養者名簿）（⑤の場合）'!$W42,1,0),0),0)</f>
        <v>0</v>
      </c>
    </row>
    <row r="34" spans="1:436" s="30" customFormat="1" ht="42" customHeight="1">
      <c r="A34" s="129">
        <f>'様式３（療養者名簿）（⑤の場合）'!C43</f>
        <v>0</v>
      </c>
      <c r="B34" s="139">
        <f>IF(B$16-'様式３（療養者名簿）（⑤の場合）'!$O43+1&lt;=15,IF(B$16&gt;='様式３（療養者名簿）（⑤の場合）'!$O43,IF(B$16&lt;='様式３（療養者名簿）（⑤の場合）'!$W43,1,0),0),0)</f>
        <v>0</v>
      </c>
      <c r="C34" s="139">
        <f>IF(C$16-'様式３（療養者名簿）（⑤の場合）'!$O43+1&lt;=15,IF(C$16&gt;='様式３（療養者名簿）（⑤の場合）'!$O43,IF(C$16&lt;='様式３（療養者名簿）（⑤の場合）'!$W43,1,0),0),0)</f>
        <v>0</v>
      </c>
      <c r="D34" s="139">
        <f>IF(D$16-'様式３（療養者名簿）（⑤の場合）'!$O43+1&lt;=15,IF(D$16&gt;='様式３（療養者名簿）（⑤の場合）'!$O43,IF(D$16&lt;='様式３（療養者名簿）（⑤の場合）'!$W43,1,0),0),0)</f>
        <v>0</v>
      </c>
      <c r="E34" s="139">
        <f>IF(E$16-'様式３（療養者名簿）（⑤の場合）'!$O43+1&lt;=15,IF(E$16&gt;='様式３（療養者名簿）（⑤の場合）'!$O43,IF(E$16&lt;='様式３（療養者名簿）（⑤の場合）'!$W43,1,0),0),0)</f>
        <v>0</v>
      </c>
      <c r="F34" s="139">
        <f>IF(F$16-'様式３（療養者名簿）（⑤の場合）'!$O43+1&lt;=15,IF(F$16&gt;='様式３（療養者名簿）（⑤の場合）'!$O43,IF(F$16&lt;='様式３（療養者名簿）（⑤の場合）'!$W43,1,0),0),0)</f>
        <v>0</v>
      </c>
      <c r="G34" s="139">
        <f>IF(G$16-'様式３（療養者名簿）（⑤の場合）'!$O43+1&lt;=15,IF(G$16&gt;='様式３（療養者名簿）（⑤の場合）'!$O43,IF(G$16&lt;='様式３（療養者名簿）（⑤の場合）'!$W43,1,0),0),0)</f>
        <v>0</v>
      </c>
      <c r="H34" s="139">
        <f>IF(H$16-'様式３（療養者名簿）（⑤の場合）'!$O43+1&lt;=15,IF(H$16&gt;='様式３（療養者名簿）（⑤の場合）'!$O43,IF(H$16&lt;='様式３（療養者名簿）（⑤の場合）'!$W43,1,0),0),0)</f>
        <v>0</v>
      </c>
      <c r="I34" s="139">
        <f>IF(I$16-'様式３（療養者名簿）（⑤の場合）'!$O43+1&lt;=15,IF(I$16&gt;='様式３（療養者名簿）（⑤の場合）'!$O43,IF(I$16&lt;='様式３（療養者名簿）（⑤の場合）'!$W43,1,0),0),0)</f>
        <v>0</v>
      </c>
      <c r="J34" s="139">
        <f>IF(J$16-'様式３（療養者名簿）（⑤の場合）'!$O43+1&lt;=15,IF(J$16&gt;='様式３（療養者名簿）（⑤の場合）'!$O43,IF(J$16&lt;='様式３（療養者名簿）（⑤の場合）'!$W43,1,0),0),0)</f>
        <v>0</v>
      </c>
      <c r="K34" s="139">
        <f>IF(K$16-'様式３（療養者名簿）（⑤の場合）'!$O43+1&lt;=15,IF(K$16&gt;='様式３（療養者名簿）（⑤の場合）'!$O43,IF(K$16&lt;='様式３（療養者名簿）（⑤の場合）'!$W43,1,0),0),0)</f>
        <v>0</v>
      </c>
      <c r="L34" s="139">
        <f>IF(L$16-'様式３（療養者名簿）（⑤の場合）'!$O43+1&lt;=15,IF(L$16&gt;='様式３（療養者名簿）（⑤の場合）'!$O43,IF(L$16&lt;='様式３（療養者名簿）（⑤の場合）'!$W43,1,0),0),0)</f>
        <v>0</v>
      </c>
      <c r="M34" s="139">
        <f>IF(M$16-'様式３（療養者名簿）（⑤の場合）'!$O43+1&lt;=15,IF(M$16&gt;='様式３（療養者名簿）（⑤の場合）'!$O43,IF(M$16&lt;='様式３（療養者名簿）（⑤の場合）'!$W43,1,0),0),0)</f>
        <v>0</v>
      </c>
      <c r="N34" s="139">
        <f>IF(N$16-'様式３（療養者名簿）（⑤の場合）'!$O43+1&lt;=15,IF(N$16&gt;='様式３（療養者名簿）（⑤の場合）'!$O43,IF(N$16&lt;='様式３（療養者名簿）（⑤の場合）'!$W43,1,0),0),0)</f>
        <v>0</v>
      </c>
      <c r="O34" s="139">
        <f>IF(O$16-'様式３（療養者名簿）（⑤の場合）'!$O43+1&lt;=15,IF(O$16&gt;='様式３（療養者名簿）（⑤の場合）'!$O43,IF(O$16&lt;='様式３（療養者名簿）（⑤の場合）'!$W43,1,0),0),0)</f>
        <v>0</v>
      </c>
      <c r="P34" s="139">
        <f>IF(P$16-'様式３（療養者名簿）（⑤の場合）'!$O43+1&lt;=15,IF(P$16&gt;='様式３（療養者名簿）（⑤の場合）'!$O43,IF(P$16&lt;='様式３（療養者名簿）（⑤の場合）'!$W43,1,0),0),0)</f>
        <v>0</v>
      </c>
      <c r="Q34" s="139">
        <f>IF(Q$16-'様式３（療養者名簿）（⑤の場合）'!$O43+1&lt;=15,IF(Q$16&gt;='様式３（療養者名簿）（⑤の場合）'!$O43,IF(Q$16&lt;='様式３（療養者名簿）（⑤の場合）'!$W43,1,0),0),0)</f>
        <v>0</v>
      </c>
      <c r="R34" s="139">
        <f>IF(R$16-'様式３（療養者名簿）（⑤の場合）'!$O43+1&lt;=15,IF(R$16&gt;='様式３（療養者名簿）（⑤の場合）'!$O43,IF(R$16&lt;='様式３（療養者名簿）（⑤の場合）'!$W43,1,0),0),0)</f>
        <v>0</v>
      </c>
      <c r="S34" s="139">
        <f>IF(S$16-'様式３（療養者名簿）（⑤の場合）'!$O43+1&lt;=15,IF(S$16&gt;='様式３（療養者名簿）（⑤の場合）'!$O43,IF(S$16&lt;='様式３（療養者名簿）（⑤の場合）'!$W43,1,0),0),0)</f>
        <v>0</v>
      </c>
      <c r="T34" s="139">
        <f>IF(T$16-'様式３（療養者名簿）（⑤の場合）'!$O43+1&lt;=15,IF(T$16&gt;='様式３（療養者名簿）（⑤の場合）'!$O43,IF(T$16&lt;='様式３（療養者名簿）（⑤の場合）'!$W43,1,0),0),0)</f>
        <v>0</v>
      </c>
      <c r="U34" s="139">
        <f>IF(U$16-'様式３（療養者名簿）（⑤の場合）'!$O43+1&lt;=15,IF(U$16&gt;='様式３（療養者名簿）（⑤の場合）'!$O43,IF(U$16&lt;='様式３（療養者名簿）（⑤の場合）'!$W43,1,0),0),0)</f>
        <v>0</v>
      </c>
      <c r="V34" s="139">
        <f>IF(V$16-'様式３（療養者名簿）（⑤の場合）'!$O43+1&lt;=15,IF(V$16&gt;='様式３（療養者名簿）（⑤の場合）'!$O43,IF(V$16&lt;='様式３（療養者名簿）（⑤の場合）'!$W43,1,0),0),0)</f>
        <v>0</v>
      </c>
      <c r="W34" s="139">
        <f>IF(W$16-'様式３（療養者名簿）（⑤の場合）'!$O43+1&lt;=15,IF(W$16&gt;='様式３（療養者名簿）（⑤の場合）'!$O43,IF(W$16&lt;='様式３（療養者名簿）（⑤の場合）'!$W43,1,0),0),0)</f>
        <v>0</v>
      </c>
      <c r="X34" s="139">
        <f>IF(X$16-'様式３（療養者名簿）（⑤の場合）'!$O43+1&lt;=15,IF(X$16&gt;='様式３（療養者名簿）（⑤の場合）'!$O43,IF(X$16&lt;='様式３（療養者名簿）（⑤の場合）'!$W43,1,0),0),0)</f>
        <v>0</v>
      </c>
      <c r="Y34" s="139">
        <f>IF(Y$16-'様式３（療養者名簿）（⑤の場合）'!$O43+1&lt;=15,IF(Y$16&gt;='様式３（療養者名簿）（⑤の場合）'!$O43,IF(Y$16&lt;='様式３（療養者名簿）（⑤の場合）'!$W43,1,0),0),0)</f>
        <v>0</v>
      </c>
      <c r="Z34" s="139">
        <f>IF(Z$16-'様式３（療養者名簿）（⑤の場合）'!$O43+1&lt;=15,IF(Z$16&gt;='様式３（療養者名簿）（⑤の場合）'!$O43,IF(Z$16&lt;='様式３（療養者名簿）（⑤の場合）'!$W43,1,0),0),0)</f>
        <v>0</v>
      </c>
      <c r="AA34" s="139">
        <f>IF(AA$16-'様式３（療養者名簿）（⑤の場合）'!$O43+1&lt;=15,IF(AA$16&gt;='様式３（療養者名簿）（⑤の場合）'!$O43,IF(AA$16&lt;='様式３（療養者名簿）（⑤の場合）'!$W43,1,0),0),0)</f>
        <v>0</v>
      </c>
      <c r="AB34" s="139">
        <f>IF(AB$16-'様式３（療養者名簿）（⑤の場合）'!$O43+1&lt;=15,IF(AB$16&gt;='様式３（療養者名簿）（⑤の場合）'!$O43,IF(AB$16&lt;='様式３（療養者名簿）（⑤の場合）'!$W43,1,0),0),0)</f>
        <v>0</v>
      </c>
      <c r="AC34" s="139">
        <f>IF(AC$16-'様式３（療養者名簿）（⑤の場合）'!$O43+1&lt;=15,IF(AC$16&gt;='様式３（療養者名簿）（⑤の場合）'!$O43,IF(AC$16&lt;='様式３（療養者名簿）（⑤の場合）'!$W43,1,0),0),0)</f>
        <v>0</v>
      </c>
      <c r="AD34" s="139">
        <f>IF(AD$16-'様式３（療養者名簿）（⑤の場合）'!$O43+1&lt;=15,IF(AD$16&gt;='様式３（療養者名簿）（⑤の場合）'!$O43,IF(AD$16&lt;='様式３（療養者名簿）（⑤の場合）'!$W43,1,0),0),0)</f>
        <v>0</v>
      </c>
      <c r="AE34" s="139">
        <f>IF(AE$16-'様式３（療養者名簿）（⑤の場合）'!$O43+1&lt;=15,IF(AE$16&gt;='様式３（療養者名簿）（⑤の場合）'!$O43,IF(AE$16&lt;='様式３（療養者名簿）（⑤の場合）'!$W43,1,0),0),0)</f>
        <v>0</v>
      </c>
      <c r="AF34" s="139">
        <f>IF(AF$16-'様式３（療養者名簿）（⑤の場合）'!$O43+1&lt;=15,IF(AF$16&gt;='様式３（療養者名簿）（⑤の場合）'!$O43,IF(AF$16&lt;='様式３（療養者名簿）（⑤の場合）'!$W43,1,0),0),0)</f>
        <v>0</v>
      </c>
      <c r="AG34" s="139">
        <f>IF(AG$16-'様式３（療養者名簿）（⑤の場合）'!$O43+1&lt;=15,IF(AG$16&gt;='様式３（療養者名簿）（⑤の場合）'!$O43,IF(AG$16&lt;='様式３（療養者名簿）（⑤の場合）'!$W43,1,0),0),0)</f>
        <v>0</v>
      </c>
      <c r="AH34" s="139">
        <f>IF(AH$16-'様式３（療養者名簿）（⑤の場合）'!$O43+1&lt;=15,IF(AH$16&gt;='様式３（療養者名簿）（⑤の場合）'!$O43,IF(AH$16&lt;='様式３（療養者名簿）（⑤の場合）'!$W43,1,0),0),0)</f>
        <v>0</v>
      </c>
      <c r="AI34" s="139">
        <f>IF(AI$16-'様式３（療養者名簿）（⑤の場合）'!$O43+1&lt;=15,IF(AI$16&gt;='様式３（療養者名簿）（⑤の場合）'!$O43,IF(AI$16&lt;='様式３（療養者名簿）（⑤の場合）'!$W43,1,0),0),0)</f>
        <v>0</v>
      </c>
      <c r="AJ34" s="139">
        <f>IF(AJ$16-'様式３（療養者名簿）（⑤の場合）'!$O43+1&lt;=15,IF(AJ$16&gt;='様式３（療養者名簿）（⑤の場合）'!$O43,IF(AJ$16&lt;='様式３（療養者名簿）（⑤の場合）'!$W43,1,0),0),0)</f>
        <v>0</v>
      </c>
      <c r="AK34" s="139">
        <f>IF(AK$16-'様式３（療養者名簿）（⑤の場合）'!$O43+1&lt;=15,IF(AK$16&gt;='様式３（療養者名簿）（⑤の場合）'!$O43,IF(AK$16&lt;='様式３（療養者名簿）（⑤の場合）'!$W43,1,0),0),0)</f>
        <v>0</v>
      </c>
      <c r="AL34" s="139">
        <f>IF(AL$16-'様式３（療養者名簿）（⑤の場合）'!$O43+1&lt;=15,IF(AL$16&gt;='様式３（療養者名簿）（⑤の場合）'!$O43,IF(AL$16&lt;='様式３（療養者名簿）（⑤の場合）'!$W43,1,0),0),0)</f>
        <v>0</v>
      </c>
      <c r="AM34" s="139">
        <f>IF(AM$16-'様式３（療養者名簿）（⑤の場合）'!$O43+1&lt;=15,IF(AM$16&gt;='様式３（療養者名簿）（⑤の場合）'!$O43,IF(AM$16&lt;='様式３（療養者名簿）（⑤の場合）'!$W43,1,0),0),0)</f>
        <v>0</v>
      </c>
      <c r="AN34" s="139">
        <f>IF(AN$16-'様式３（療養者名簿）（⑤の場合）'!$O43+1&lt;=15,IF(AN$16&gt;='様式３（療養者名簿）（⑤の場合）'!$O43,IF(AN$16&lt;='様式３（療養者名簿）（⑤の場合）'!$W43,1,0),0),0)</f>
        <v>0</v>
      </c>
      <c r="AO34" s="139">
        <f>IF(AO$16-'様式３（療養者名簿）（⑤の場合）'!$O43+1&lt;=15,IF(AO$16&gt;='様式３（療養者名簿）（⑤の場合）'!$O43,IF(AO$16&lt;='様式３（療養者名簿）（⑤の場合）'!$W43,1,0),0),0)</f>
        <v>0</v>
      </c>
      <c r="AP34" s="139">
        <f>IF(AP$16-'様式３（療養者名簿）（⑤の場合）'!$O43+1&lt;=15,IF(AP$16&gt;='様式３（療養者名簿）（⑤の場合）'!$O43,IF(AP$16&lt;='様式３（療養者名簿）（⑤の場合）'!$W43,1,0),0),0)</f>
        <v>0</v>
      </c>
      <c r="AQ34" s="139">
        <f>IF(AQ$16-'様式３（療養者名簿）（⑤の場合）'!$O43+1&lt;=15,IF(AQ$16&gt;='様式３（療養者名簿）（⑤の場合）'!$O43,IF(AQ$16&lt;='様式３（療養者名簿）（⑤の場合）'!$W43,1,0),0),0)</f>
        <v>0</v>
      </c>
      <c r="AR34" s="139">
        <f>IF(AR$16-'様式３（療養者名簿）（⑤の場合）'!$O43+1&lt;=15,IF(AR$16&gt;='様式３（療養者名簿）（⑤の場合）'!$O43,IF(AR$16&lt;='様式３（療養者名簿）（⑤の場合）'!$W43,1,0),0),0)</f>
        <v>0</v>
      </c>
      <c r="AS34" s="139">
        <f>IF(AS$16-'様式３（療養者名簿）（⑤の場合）'!$O43+1&lt;=15,IF(AS$16&gt;='様式３（療養者名簿）（⑤の場合）'!$O43,IF(AS$16&lt;='様式３（療養者名簿）（⑤の場合）'!$W43,1,0),0),0)</f>
        <v>0</v>
      </c>
      <c r="AT34" s="139">
        <f>IF(AT$16-'様式３（療養者名簿）（⑤の場合）'!$O43+1&lt;=15,IF(AT$16&gt;='様式３（療養者名簿）（⑤の場合）'!$O43,IF(AT$16&lt;='様式３（療養者名簿）（⑤の場合）'!$W43,1,0),0),0)</f>
        <v>0</v>
      </c>
      <c r="AU34" s="139">
        <f>IF(AU$16-'様式３（療養者名簿）（⑤の場合）'!$O43+1&lt;=15,IF(AU$16&gt;='様式３（療養者名簿）（⑤の場合）'!$O43,IF(AU$16&lt;='様式３（療養者名簿）（⑤の場合）'!$W43,1,0),0),0)</f>
        <v>0</v>
      </c>
      <c r="AV34" s="139">
        <f>IF(AV$16-'様式３（療養者名簿）（⑤の場合）'!$O43+1&lt;=15,IF(AV$16&gt;='様式３（療養者名簿）（⑤の場合）'!$O43,IF(AV$16&lt;='様式３（療養者名簿）（⑤の場合）'!$W43,1,0),0),0)</f>
        <v>0</v>
      </c>
      <c r="AW34" s="139">
        <f>IF(AW$16-'様式３（療養者名簿）（⑤の場合）'!$O43+1&lt;=15,IF(AW$16&gt;='様式３（療養者名簿）（⑤の場合）'!$O43,IF(AW$16&lt;='様式３（療養者名簿）（⑤の場合）'!$W43,1,0),0),0)</f>
        <v>0</v>
      </c>
      <c r="AX34" s="139">
        <f>IF(AX$16-'様式３（療養者名簿）（⑤の場合）'!$O43+1&lt;=15,IF(AX$16&gt;='様式３（療養者名簿）（⑤の場合）'!$O43,IF(AX$16&lt;='様式３（療養者名簿）（⑤の場合）'!$W43,1,0),0),0)</f>
        <v>0</v>
      </c>
      <c r="AY34" s="139">
        <f>IF(AY$16-'様式３（療養者名簿）（⑤の場合）'!$O43+1&lt;=15,IF(AY$16&gt;='様式３（療養者名簿）（⑤の場合）'!$O43,IF(AY$16&lt;='様式３（療養者名簿）（⑤の場合）'!$W43,1,0),0),0)</f>
        <v>0</v>
      </c>
      <c r="AZ34" s="139">
        <f>IF(AZ$16-'様式３（療養者名簿）（⑤の場合）'!$O43+1&lt;=15,IF(AZ$16&gt;='様式３（療養者名簿）（⑤の場合）'!$O43,IF(AZ$16&lt;='様式３（療養者名簿）（⑤の場合）'!$W43,1,0),0),0)</f>
        <v>0</v>
      </c>
      <c r="BA34" s="139">
        <f>IF(BA$16-'様式３（療養者名簿）（⑤の場合）'!$O43+1&lt;=15,IF(BA$16&gt;='様式３（療養者名簿）（⑤の場合）'!$O43,IF(BA$16&lt;='様式３（療養者名簿）（⑤の場合）'!$W43,1,0),0),0)</f>
        <v>0</v>
      </c>
      <c r="BB34" s="139">
        <f>IF(BB$16-'様式３（療養者名簿）（⑤の場合）'!$O43+1&lt;=15,IF(BB$16&gt;='様式３（療養者名簿）（⑤の場合）'!$O43,IF(BB$16&lt;='様式３（療養者名簿）（⑤の場合）'!$W43,1,0),0),0)</f>
        <v>0</v>
      </c>
      <c r="BC34" s="139">
        <f>IF(BC$16-'様式３（療養者名簿）（⑤の場合）'!$O43+1&lt;=15,IF(BC$16&gt;='様式３（療養者名簿）（⑤の場合）'!$O43,IF(BC$16&lt;='様式３（療養者名簿）（⑤の場合）'!$W43,1,0),0),0)</f>
        <v>0</v>
      </c>
      <c r="BD34" s="139">
        <f>IF(BD$16-'様式３（療養者名簿）（⑤の場合）'!$O43+1&lt;=15,IF(BD$16&gt;='様式３（療養者名簿）（⑤の場合）'!$O43,IF(BD$16&lt;='様式３（療養者名簿）（⑤の場合）'!$W43,1,0),0),0)</f>
        <v>0</v>
      </c>
      <c r="BE34" s="139">
        <f>IF(BE$16-'様式３（療養者名簿）（⑤の場合）'!$O43+1&lt;=15,IF(BE$16&gt;='様式３（療養者名簿）（⑤の場合）'!$O43,IF(BE$16&lt;='様式３（療養者名簿）（⑤の場合）'!$W43,1,0),0),0)</f>
        <v>0</v>
      </c>
      <c r="BF34" s="139">
        <f>IF(BF$16-'様式３（療養者名簿）（⑤の場合）'!$O43+1&lt;=15,IF(BF$16&gt;='様式３（療養者名簿）（⑤の場合）'!$O43,IF(BF$16&lt;='様式３（療養者名簿）（⑤の場合）'!$W43,1,0),0),0)</f>
        <v>0</v>
      </c>
      <c r="BG34" s="139">
        <f>IF(BG$16-'様式３（療養者名簿）（⑤の場合）'!$O43+1&lt;=15,IF(BG$16&gt;='様式３（療養者名簿）（⑤の場合）'!$O43,IF(BG$16&lt;='様式３（療養者名簿）（⑤の場合）'!$W43,1,0),0),0)</f>
        <v>0</v>
      </c>
      <c r="BH34" s="139">
        <f>IF(BH$16-'様式３（療養者名簿）（⑤の場合）'!$O43+1&lt;=15,IF(BH$16&gt;='様式３（療養者名簿）（⑤の場合）'!$O43,IF(BH$16&lt;='様式３（療養者名簿）（⑤の場合）'!$W43,1,0),0),0)</f>
        <v>0</v>
      </c>
      <c r="BI34" s="139">
        <f>IF(BI$16-'様式３（療養者名簿）（⑤の場合）'!$O43+1&lt;=15,IF(BI$16&gt;='様式３（療養者名簿）（⑤の場合）'!$O43,IF(BI$16&lt;='様式３（療養者名簿）（⑤の場合）'!$W43,1,0),0),0)</f>
        <v>0</v>
      </c>
      <c r="BJ34" s="139">
        <f>IF(BJ$16-'様式３（療養者名簿）（⑤の場合）'!$O43+1&lt;=15,IF(BJ$16&gt;='様式３（療養者名簿）（⑤の場合）'!$O43,IF(BJ$16&lt;='様式３（療養者名簿）（⑤の場合）'!$W43,1,0),0),0)</f>
        <v>0</v>
      </c>
      <c r="BK34" s="139">
        <f>IF(BK$16-'様式３（療養者名簿）（⑤の場合）'!$O43+1&lt;=15,IF(BK$16&gt;='様式３（療養者名簿）（⑤の場合）'!$O43,IF(BK$16&lt;='様式３（療養者名簿）（⑤の場合）'!$W43,1,0),0),0)</f>
        <v>0</v>
      </c>
      <c r="BL34" s="139">
        <f>IF(BL$16-'様式３（療養者名簿）（⑤の場合）'!$O43+1&lt;=15,IF(BL$16&gt;='様式３（療養者名簿）（⑤の場合）'!$O43,IF(BL$16&lt;='様式３（療養者名簿）（⑤の場合）'!$W43,1,0),0),0)</f>
        <v>0</v>
      </c>
      <c r="BM34" s="139">
        <f>IF(BM$16-'様式３（療養者名簿）（⑤の場合）'!$O43+1&lt;=15,IF(BM$16&gt;='様式３（療養者名簿）（⑤の場合）'!$O43,IF(BM$16&lt;='様式３（療養者名簿）（⑤の場合）'!$W43,1,0),0),0)</f>
        <v>0</v>
      </c>
      <c r="BN34" s="139">
        <f>IF(BN$16-'様式３（療養者名簿）（⑤の場合）'!$O43+1&lt;=15,IF(BN$16&gt;='様式３（療養者名簿）（⑤の場合）'!$O43,IF(BN$16&lt;='様式３（療養者名簿）（⑤の場合）'!$W43,1,0),0),0)</f>
        <v>0</v>
      </c>
      <c r="BO34" s="139">
        <f>IF(BO$16-'様式３（療養者名簿）（⑤の場合）'!$O43+1&lt;=15,IF(BO$16&gt;='様式３（療養者名簿）（⑤の場合）'!$O43,IF(BO$16&lt;='様式３（療養者名簿）（⑤の場合）'!$W43,1,0),0),0)</f>
        <v>0</v>
      </c>
      <c r="BP34" s="139">
        <f>IF(BP$16-'様式３（療養者名簿）（⑤の場合）'!$O43+1&lt;=15,IF(BP$16&gt;='様式３（療養者名簿）（⑤の場合）'!$O43,IF(BP$16&lt;='様式３（療養者名簿）（⑤の場合）'!$W43,1,0),0),0)</f>
        <v>0</v>
      </c>
      <c r="BQ34" s="139">
        <f>IF(BQ$16-'様式３（療養者名簿）（⑤の場合）'!$O43+1&lt;=15,IF(BQ$16&gt;='様式３（療養者名簿）（⑤の場合）'!$O43,IF(BQ$16&lt;='様式３（療養者名簿）（⑤の場合）'!$W43,1,0),0),0)</f>
        <v>0</v>
      </c>
      <c r="BR34" s="139">
        <f>IF(BR$16-'様式３（療養者名簿）（⑤の場合）'!$O43+1&lt;=15,IF(BR$16&gt;='様式３（療養者名簿）（⑤の場合）'!$O43,IF(BR$16&lt;='様式３（療養者名簿）（⑤の場合）'!$W43,1,0),0),0)</f>
        <v>0</v>
      </c>
      <c r="BS34" s="139">
        <f>IF(BS$16-'様式３（療養者名簿）（⑤の場合）'!$O43+1&lt;=15,IF(BS$16&gt;='様式３（療養者名簿）（⑤の場合）'!$O43,IF(BS$16&lt;='様式３（療養者名簿）（⑤の場合）'!$W43,1,0),0),0)</f>
        <v>0</v>
      </c>
      <c r="BT34" s="139">
        <f>IF(BT$16-'様式３（療養者名簿）（⑤の場合）'!$O43+1&lt;=15,IF(BT$16&gt;='様式３（療養者名簿）（⑤の場合）'!$O43,IF(BT$16&lt;='様式３（療養者名簿）（⑤の場合）'!$W43,1,0),0),0)</f>
        <v>0</v>
      </c>
      <c r="BU34" s="139">
        <f>IF(BU$16-'様式３（療養者名簿）（⑤の場合）'!$O43+1&lt;=15,IF(BU$16&gt;='様式３（療養者名簿）（⑤の場合）'!$O43,IF(BU$16&lt;='様式３（療養者名簿）（⑤の場合）'!$W43,1,0),0),0)</f>
        <v>0</v>
      </c>
      <c r="BV34" s="139">
        <f>IF(BV$16-'様式３（療養者名簿）（⑤の場合）'!$O43+1&lt;=15,IF(BV$16&gt;='様式３（療養者名簿）（⑤の場合）'!$O43,IF(BV$16&lt;='様式３（療養者名簿）（⑤の場合）'!$W43,1,0),0),0)</f>
        <v>0</v>
      </c>
      <c r="BW34" s="139">
        <f>IF(BW$16-'様式３（療養者名簿）（⑤の場合）'!$O43+1&lt;=15,IF(BW$16&gt;='様式３（療養者名簿）（⑤の場合）'!$O43,IF(BW$16&lt;='様式３（療養者名簿）（⑤の場合）'!$W43,1,0),0),0)</f>
        <v>0</v>
      </c>
      <c r="BX34" s="139">
        <f>IF(BX$16-'様式３（療養者名簿）（⑤の場合）'!$O43+1&lt;=15,IF(BX$16&gt;='様式３（療養者名簿）（⑤の場合）'!$O43,IF(BX$16&lt;='様式３（療養者名簿）（⑤の場合）'!$W43,1,0),0),0)</f>
        <v>0</v>
      </c>
      <c r="BY34" s="139">
        <f>IF(BY$16-'様式３（療養者名簿）（⑤の場合）'!$O43+1&lt;=15,IF(BY$16&gt;='様式３（療養者名簿）（⑤の場合）'!$O43,IF(BY$16&lt;='様式３（療養者名簿）（⑤の場合）'!$W43,1,0),0),0)</f>
        <v>0</v>
      </c>
      <c r="BZ34" s="139">
        <f>IF(BZ$16-'様式３（療養者名簿）（⑤の場合）'!$O43+1&lt;=15,IF(BZ$16&gt;='様式３（療養者名簿）（⑤の場合）'!$O43,IF(BZ$16&lt;='様式３（療養者名簿）（⑤の場合）'!$W43,1,0),0),0)</f>
        <v>0</v>
      </c>
      <c r="CA34" s="139">
        <f>IF(CA$16-'様式３（療養者名簿）（⑤の場合）'!$O43+1&lt;=15,IF(CA$16&gt;='様式３（療養者名簿）（⑤の場合）'!$O43,IF(CA$16&lt;='様式３（療養者名簿）（⑤の場合）'!$W43,1,0),0),0)</f>
        <v>0</v>
      </c>
      <c r="CB34" s="139">
        <f>IF(CB$16-'様式３（療養者名簿）（⑤の場合）'!$O43+1&lt;=15,IF(CB$16&gt;='様式３（療養者名簿）（⑤の場合）'!$O43,IF(CB$16&lt;='様式３（療養者名簿）（⑤の場合）'!$W43,1,0),0),0)</f>
        <v>0</v>
      </c>
      <c r="CC34" s="139">
        <f>IF(CC$16-'様式３（療養者名簿）（⑤の場合）'!$O43+1&lt;=15,IF(CC$16&gt;='様式３（療養者名簿）（⑤の場合）'!$O43,IF(CC$16&lt;='様式３（療養者名簿）（⑤の場合）'!$W43,1,0),0),0)</f>
        <v>0</v>
      </c>
      <c r="CD34" s="139">
        <f>IF(CD$16-'様式３（療養者名簿）（⑤の場合）'!$O43+1&lt;=15,IF(CD$16&gt;='様式３（療養者名簿）（⑤の場合）'!$O43,IF(CD$16&lt;='様式３（療養者名簿）（⑤の場合）'!$W43,1,0),0),0)</f>
        <v>0</v>
      </c>
      <c r="CE34" s="139">
        <f>IF(CE$16-'様式３（療養者名簿）（⑤の場合）'!$O43+1&lt;=15,IF(CE$16&gt;='様式３（療養者名簿）（⑤の場合）'!$O43,IF(CE$16&lt;='様式３（療養者名簿）（⑤の場合）'!$W43,1,0),0),0)</f>
        <v>0</v>
      </c>
      <c r="CF34" s="139">
        <f>IF(CF$16-'様式３（療養者名簿）（⑤の場合）'!$O43+1&lt;=15,IF(CF$16&gt;='様式３（療養者名簿）（⑤の場合）'!$O43,IF(CF$16&lt;='様式３（療養者名簿）（⑤の場合）'!$W43,1,0),0),0)</f>
        <v>0</v>
      </c>
      <c r="CG34" s="139">
        <f>IF(CG$16-'様式３（療養者名簿）（⑤の場合）'!$O43+1&lt;=15,IF(CG$16&gt;='様式３（療養者名簿）（⑤の場合）'!$O43,IF(CG$16&lt;='様式３（療養者名簿）（⑤の場合）'!$W43,1,0),0),0)</f>
        <v>0</v>
      </c>
      <c r="CH34" s="139">
        <f>IF(CH$16-'様式３（療養者名簿）（⑤の場合）'!$O43+1&lt;=15,IF(CH$16&gt;='様式３（療養者名簿）（⑤の場合）'!$O43,IF(CH$16&lt;='様式３（療養者名簿）（⑤の場合）'!$W43,1,0),0),0)</f>
        <v>0</v>
      </c>
      <c r="CI34" s="139">
        <f>IF(CI$16-'様式３（療養者名簿）（⑤の場合）'!$O43+1&lt;=15,IF(CI$16&gt;='様式３（療養者名簿）（⑤の場合）'!$O43,IF(CI$16&lt;='様式３（療養者名簿）（⑤の場合）'!$W43,1,0),0),0)</f>
        <v>0</v>
      </c>
      <c r="CJ34" s="139">
        <f>IF(CJ$16-'様式３（療養者名簿）（⑤の場合）'!$O43+1&lt;=15,IF(CJ$16&gt;='様式３（療養者名簿）（⑤の場合）'!$O43,IF(CJ$16&lt;='様式３（療養者名簿）（⑤の場合）'!$W43,1,0),0),0)</f>
        <v>0</v>
      </c>
      <c r="CK34" s="139">
        <f>IF(CK$16-'様式３（療養者名簿）（⑤の場合）'!$O43+1&lt;=15,IF(CK$16&gt;='様式３（療養者名簿）（⑤の場合）'!$O43,IF(CK$16&lt;='様式３（療養者名簿）（⑤の場合）'!$W43,1,0),0),0)</f>
        <v>0</v>
      </c>
      <c r="CL34" s="139">
        <f>IF(CL$16-'様式３（療養者名簿）（⑤の場合）'!$O43+1&lt;=15,IF(CL$16&gt;='様式３（療養者名簿）（⑤の場合）'!$O43,IF(CL$16&lt;='様式３（療養者名簿）（⑤の場合）'!$W43,1,0),0),0)</f>
        <v>0</v>
      </c>
      <c r="CM34" s="139">
        <f>IF(CM$16-'様式３（療養者名簿）（⑤の場合）'!$O43+1&lt;=15,IF(CM$16&gt;='様式３（療養者名簿）（⑤の場合）'!$O43,IF(CM$16&lt;='様式３（療養者名簿）（⑤の場合）'!$W43,1,0),0),0)</f>
        <v>0</v>
      </c>
      <c r="CN34" s="139">
        <f>IF(CN$16-'様式３（療養者名簿）（⑤の場合）'!$O43+1&lt;=15,IF(CN$16&gt;='様式３（療養者名簿）（⑤の場合）'!$O43,IF(CN$16&lt;='様式３（療養者名簿）（⑤の場合）'!$W43,1,0),0),0)</f>
        <v>0</v>
      </c>
      <c r="CO34" s="139">
        <f>IF(CO$16-'様式３（療養者名簿）（⑤の場合）'!$O43+1&lt;=15,IF(CO$16&gt;='様式３（療養者名簿）（⑤の場合）'!$O43,IF(CO$16&lt;='様式３（療養者名簿）（⑤の場合）'!$W43,1,0),0),0)</f>
        <v>0</v>
      </c>
      <c r="CP34" s="139">
        <f>IF(CP$16-'様式３（療養者名簿）（⑤の場合）'!$O43+1&lt;=15,IF(CP$16&gt;='様式３（療養者名簿）（⑤の場合）'!$O43,IF(CP$16&lt;='様式３（療養者名簿）（⑤の場合）'!$W43,1,0),0),0)</f>
        <v>0</v>
      </c>
      <c r="CQ34" s="139">
        <f>IF(CQ$16-'様式３（療養者名簿）（⑤の場合）'!$O43+1&lt;=15,IF(CQ$16&gt;='様式３（療養者名簿）（⑤の場合）'!$O43,IF(CQ$16&lt;='様式３（療養者名簿）（⑤の場合）'!$W43,1,0),0),0)</f>
        <v>0</v>
      </c>
      <c r="CR34" s="139">
        <f>IF(CR$16-'様式３（療養者名簿）（⑤の場合）'!$O43+1&lt;=15,IF(CR$16&gt;='様式３（療養者名簿）（⑤の場合）'!$O43,IF(CR$16&lt;='様式３（療養者名簿）（⑤の場合）'!$W43,1,0),0),0)</f>
        <v>0</v>
      </c>
      <c r="CS34" s="139">
        <f>IF(CS$16-'様式３（療養者名簿）（⑤の場合）'!$O43+1&lt;=15,IF(CS$16&gt;='様式３（療養者名簿）（⑤の場合）'!$O43,IF(CS$16&lt;='様式３（療養者名簿）（⑤の場合）'!$W43,1,0),0),0)</f>
        <v>0</v>
      </c>
      <c r="CT34" s="139">
        <f>IF(CT$16-'様式３（療養者名簿）（⑤の場合）'!$O43+1&lt;=15,IF(CT$16&gt;='様式３（療養者名簿）（⑤の場合）'!$O43,IF(CT$16&lt;='様式３（療養者名簿）（⑤の場合）'!$W43,1,0),0),0)</f>
        <v>0</v>
      </c>
      <c r="CU34" s="139">
        <f>IF(CU$16-'様式３（療養者名簿）（⑤の場合）'!$O43+1&lt;=15,IF(CU$16&gt;='様式３（療養者名簿）（⑤の場合）'!$O43,IF(CU$16&lt;='様式３（療養者名簿）（⑤の場合）'!$W43,1,0),0),0)</f>
        <v>0</v>
      </c>
      <c r="CV34" s="139">
        <f>IF(CV$16-'様式３（療養者名簿）（⑤の場合）'!$O43+1&lt;=15,IF(CV$16&gt;='様式３（療養者名簿）（⑤の場合）'!$O43,IF(CV$16&lt;='様式３（療養者名簿）（⑤の場合）'!$W43,1,0),0),0)</f>
        <v>0</v>
      </c>
      <c r="CW34" s="139">
        <f>IF(CW$16-'様式３（療養者名簿）（⑤の場合）'!$O43+1&lt;=15,IF(CW$16&gt;='様式３（療養者名簿）（⑤の場合）'!$O43,IF(CW$16&lt;='様式３（療養者名簿）（⑤の場合）'!$W43,1,0),0),0)</f>
        <v>0</v>
      </c>
      <c r="CX34" s="139">
        <f>IF(CX$16-'様式３（療養者名簿）（⑤の場合）'!$O43+1&lt;=15,IF(CX$16&gt;='様式３（療養者名簿）（⑤の場合）'!$O43,IF(CX$16&lt;='様式３（療養者名簿）（⑤の場合）'!$W43,1,0),0),0)</f>
        <v>0</v>
      </c>
      <c r="CY34" s="139">
        <f>IF(CY$16-'様式３（療養者名簿）（⑤の場合）'!$O43+1&lt;=15,IF(CY$16&gt;='様式３（療養者名簿）（⑤の場合）'!$O43,IF(CY$16&lt;='様式３（療養者名簿）（⑤の場合）'!$W43,1,0),0),0)</f>
        <v>0</v>
      </c>
      <c r="CZ34" s="139">
        <f>IF(CZ$16-'様式３（療養者名簿）（⑤の場合）'!$O43+1&lt;=15,IF(CZ$16&gt;='様式３（療養者名簿）（⑤の場合）'!$O43,IF(CZ$16&lt;='様式３（療養者名簿）（⑤の場合）'!$W43,1,0),0),0)</f>
        <v>0</v>
      </c>
      <c r="DA34" s="139">
        <f>IF(DA$16-'様式３（療養者名簿）（⑤の場合）'!$O43+1&lt;=15,IF(DA$16&gt;='様式３（療養者名簿）（⑤の場合）'!$O43,IF(DA$16&lt;='様式３（療養者名簿）（⑤の場合）'!$W43,1,0),0),0)</f>
        <v>0</v>
      </c>
      <c r="DB34" s="139">
        <f>IF(DB$16-'様式３（療養者名簿）（⑤の場合）'!$O43+1&lt;=15,IF(DB$16&gt;='様式３（療養者名簿）（⑤の場合）'!$O43,IF(DB$16&lt;='様式３（療養者名簿）（⑤の場合）'!$W43,1,0),0),0)</f>
        <v>0</v>
      </c>
      <c r="DC34" s="139">
        <f>IF(DC$16-'様式３（療養者名簿）（⑤の場合）'!$O43+1&lt;=15,IF(DC$16&gt;='様式３（療養者名簿）（⑤の場合）'!$O43,IF(DC$16&lt;='様式３（療養者名簿）（⑤の場合）'!$W43,1,0),0),0)</f>
        <v>0</v>
      </c>
      <c r="DD34" s="139">
        <f>IF(DD$16-'様式３（療養者名簿）（⑤の場合）'!$O43+1&lt;=15,IF(DD$16&gt;='様式３（療養者名簿）（⑤の場合）'!$O43,IF(DD$16&lt;='様式３（療養者名簿）（⑤の場合）'!$W43,1,0),0),0)</f>
        <v>0</v>
      </c>
      <c r="DE34" s="139">
        <f>IF(DE$16-'様式３（療養者名簿）（⑤の場合）'!$O43+1&lt;=15,IF(DE$16&gt;='様式３（療養者名簿）（⑤の場合）'!$O43,IF(DE$16&lt;='様式３（療養者名簿）（⑤の場合）'!$W43,1,0),0),0)</f>
        <v>0</v>
      </c>
      <c r="DF34" s="139">
        <f>IF(DF$16-'様式３（療養者名簿）（⑤の場合）'!$O43+1&lt;=15,IF(DF$16&gt;='様式３（療養者名簿）（⑤の場合）'!$O43,IF(DF$16&lt;='様式３（療養者名簿）（⑤の場合）'!$W43,1,0),0),0)</f>
        <v>0</v>
      </c>
      <c r="DG34" s="139">
        <f>IF(DG$16-'様式３（療養者名簿）（⑤の場合）'!$O43+1&lt;=15,IF(DG$16&gt;='様式３（療養者名簿）（⑤の場合）'!$O43,IF(DG$16&lt;='様式３（療養者名簿）（⑤の場合）'!$W43,1,0),0),0)</f>
        <v>0</v>
      </c>
      <c r="DH34" s="139">
        <f>IF(DH$16-'様式３（療養者名簿）（⑤の場合）'!$O43+1&lt;=15,IF(DH$16&gt;='様式３（療養者名簿）（⑤の場合）'!$O43,IF(DH$16&lt;='様式３（療養者名簿）（⑤の場合）'!$W43,1,0),0),0)</f>
        <v>0</v>
      </c>
      <c r="DI34" s="139">
        <f>IF(DI$16-'様式３（療養者名簿）（⑤の場合）'!$O43+1&lt;=15,IF(DI$16&gt;='様式３（療養者名簿）（⑤の場合）'!$O43,IF(DI$16&lt;='様式３（療養者名簿）（⑤の場合）'!$W43,1,0),0),0)</f>
        <v>0</v>
      </c>
      <c r="DJ34" s="139">
        <f>IF(DJ$16-'様式３（療養者名簿）（⑤の場合）'!$O43+1&lt;=15,IF(DJ$16&gt;='様式３（療養者名簿）（⑤の場合）'!$O43,IF(DJ$16&lt;='様式３（療養者名簿）（⑤の場合）'!$W43,1,0),0),0)</f>
        <v>0</v>
      </c>
      <c r="DK34" s="139">
        <f>IF(DK$16-'様式３（療養者名簿）（⑤の場合）'!$O43+1&lt;=15,IF(DK$16&gt;='様式３（療養者名簿）（⑤の場合）'!$O43,IF(DK$16&lt;='様式３（療養者名簿）（⑤の場合）'!$W43,1,0),0),0)</f>
        <v>0</v>
      </c>
      <c r="DL34" s="139">
        <f>IF(DL$16-'様式３（療養者名簿）（⑤の場合）'!$O43+1&lt;=15,IF(DL$16&gt;='様式３（療養者名簿）（⑤の場合）'!$O43,IF(DL$16&lt;='様式３（療養者名簿）（⑤の場合）'!$W43,1,0),0),0)</f>
        <v>0</v>
      </c>
      <c r="DM34" s="139">
        <f>IF(DM$16-'様式３（療養者名簿）（⑤の場合）'!$O43+1&lt;=15,IF(DM$16&gt;='様式３（療養者名簿）（⑤の場合）'!$O43,IF(DM$16&lt;='様式３（療養者名簿）（⑤の場合）'!$W43,1,0),0),0)</f>
        <v>0</v>
      </c>
      <c r="DN34" s="139">
        <f>IF(DN$16-'様式３（療養者名簿）（⑤の場合）'!$O43+1&lt;=15,IF(DN$16&gt;='様式３（療養者名簿）（⑤の場合）'!$O43,IF(DN$16&lt;='様式３（療養者名簿）（⑤の場合）'!$W43,1,0),0),0)</f>
        <v>0</v>
      </c>
      <c r="DO34" s="139">
        <f>IF(DO$16-'様式３（療養者名簿）（⑤の場合）'!$O43+1&lt;=15,IF(DO$16&gt;='様式３（療養者名簿）（⑤の場合）'!$O43,IF(DO$16&lt;='様式３（療養者名簿）（⑤の場合）'!$W43,1,0),0),0)</f>
        <v>0</v>
      </c>
      <c r="DP34" s="139">
        <f>IF(DP$16-'様式３（療養者名簿）（⑤の場合）'!$O43+1&lt;=15,IF(DP$16&gt;='様式３（療養者名簿）（⑤の場合）'!$O43,IF(DP$16&lt;='様式３（療養者名簿）（⑤の場合）'!$W43,1,0),0),0)</f>
        <v>0</v>
      </c>
      <c r="DQ34" s="139">
        <f>IF(DQ$16-'様式３（療養者名簿）（⑤の場合）'!$O43+1&lt;=15,IF(DQ$16&gt;='様式３（療養者名簿）（⑤の場合）'!$O43,IF(DQ$16&lt;='様式３（療養者名簿）（⑤の場合）'!$W43,1,0),0),0)</f>
        <v>0</v>
      </c>
      <c r="DR34" s="139">
        <f>IF(DR$16-'様式３（療養者名簿）（⑤の場合）'!$O43+1&lt;=15,IF(DR$16&gt;='様式３（療養者名簿）（⑤の場合）'!$O43,IF(DR$16&lt;='様式３（療養者名簿）（⑤の場合）'!$W43,1,0),0),0)</f>
        <v>0</v>
      </c>
      <c r="DS34" s="139">
        <f>IF(DS$16-'様式３（療養者名簿）（⑤の場合）'!$O43+1&lt;=15,IF(DS$16&gt;='様式３（療養者名簿）（⑤の場合）'!$O43,IF(DS$16&lt;='様式３（療養者名簿）（⑤の場合）'!$W43,1,0),0),0)</f>
        <v>0</v>
      </c>
      <c r="DT34" s="139">
        <f>IF(DT$16-'様式３（療養者名簿）（⑤の場合）'!$O43+1&lt;=15,IF(DT$16&gt;='様式３（療養者名簿）（⑤の場合）'!$O43,IF(DT$16&lt;='様式３（療養者名簿）（⑤の場合）'!$W43,1,0),0),0)</f>
        <v>0</v>
      </c>
      <c r="DU34" s="139">
        <f>IF(DU$16-'様式３（療養者名簿）（⑤の場合）'!$O43+1&lt;=15,IF(DU$16&gt;='様式３（療養者名簿）（⑤の場合）'!$O43,IF(DU$16&lt;='様式３（療養者名簿）（⑤の場合）'!$W43,1,0),0),0)</f>
        <v>0</v>
      </c>
      <c r="DV34" s="139">
        <f>IF(DV$16-'様式３（療養者名簿）（⑤の場合）'!$O43+1&lt;=15,IF(DV$16&gt;='様式３（療養者名簿）（⑤の場合）'!$O43,IF(DV$16&lt;='様式３（療養者名簿）（⑤の場合）'!$W43,1,0),0),0)</f>
        <v>0</v>
      </c>
      <c r="DW34" s="139">
        <f>IF(DW$16-'様式３（療養者名簿）（⑤の場合）'!$O43+1&lt;=15,IF(DW$16&gt;='様式３（療養者名簿）（⑤の場合）'!$O43,IF(DW$16&lt;='様式３（療養者名簿）（⑤の場合）'!$W43,1,0),0),0)</f>
        <v>0</v>
      </c>
      <c r="DX34" s="139">
        <f>IF(DX$16-'様式３（療養者名簿）（⑤の場合）'!$O43+1&lt;=15,IF(DX$16&gt;='様式３（療養者名簿）（⑤の場合）'!$O43,IF(DX$16&lt;='様式３（療養者名簿）（⑤の場合）'!$W43,1,0),0),0)</f>
        <v>0</v>
      </c>
      <c r="DY34" s="139">
        <f>IF(DY$16-'様式３（療養者名簿）（⑤の場合）'!$O43+1&lt;=15,IF(DY$16&gt;='様式３（療養者名簿）（⑤の場合）'!$O43,IF(DY$16&lt;='様式３（療養者名簿）（⑤の場合）'!$W43,1,0),0),0)</f>
        <v>0</v>
      </c>
      <c r="DZ34" s="139">
        <f>IF(DZ$16-'様式３（療養者名簿）（⑤の場合）'!$O43+1&lt;=15,IF(DZ$16&gt;='様式３（療養者名簿）（⑤の場合）'!$O43,IF(DZ$16&lt;='様式３（療養者名簿）（⑤の場合）'!$W43,1,0),0),0)</f>
        <v>0</v>
      </c>
      <c r="EA34" s="139">
        <f>IF(EA$16-'様式３（療養者名簿）（⑤の場合）'!$O43+1&lt;=15,IF(EA$16&gt;='様式３（療養者名簿）（⑤の場合）'!$O43,IF(EA$16&lt;='様式３（療養者名簿）（⑤の場合）'!$W43,1,0),0),0)</f>
        <v>0</v>
      </c>
      <c r="EB34" s="139">
        <f>IF(EB$16-'様式３（療養者名簿）（⑤の場合）'!$O43+1&lt;=15,IF(EB$16&gt;='様式３（療養者名簿）（⑤の場合）'!$O43,IF(EB$16&lt;='様式３（療養者名簿）（⑤の場合）'!$W43,1,0),0),0)</f>
        <v>0</v>
      </c>
      <c r="EC34" s="139">
        <f>IF(EC$16-'様式３（療養者名簿）（⑤の場合）'!$O43+1&lt;=15,IF(EC$16&gt;='様式３（療養者名簿）（⑤の場合）'!$O43,IF(EC$16&lt;='様式３（療養者名簿）（⑤の場合）'!$W43,1,0),0),0)</f>
        <v>0</v>
      </c>
      <c r="ED34" s="139">
        <f>IF(ED$16-'様式３（療養者名簿）（⑤の場合）'!$O43+1&lt;=15,IF(ED$16&gt;='様式３（療養者名簿）（⑤の場合）'!$O43,IF(ED$16&lt;='様式３（療養者名簿）（⑤の場合）'!$W43,1,0),0),0)</f>
        <v>0</v>
      </c>
      <c r="EE34" s="139">
        <f>IF(EE$16-'様式３（療養者名簿）（⑤の場合）'!$O43+1&lt;=15,IF(EE$16&gt;='様式３（療養者名簿）（⑤の場合）'!$O43,IF(EE$16&lt;='様式３（療養者名簿）（⑤の場合）'!$W43,1,0),0),0)</f>
        <v>0</v>
      </c>
      <c r="EF34" s="139">
        <f>IF(EF$16-'様式３（療養者名簿）（⑤の場合）'!$O43+1&lt;=15,IF(EF$16&gt;='様式３（療養者名簿）（⑤の場合）'!$O43,IF(EF$16&lt;='様式３（療養者名簿）（⑤の場合）'!$W43,1,0),0),0)</f>
        <v>0</v>
      </c>
      <c r="EG34" s="139">
        <f>IF(EG$16-'様式３（療養者名簿）（⑤の場合）'!$O43+1&lt;=15,IF(EG$16&gt;='様式３（療養者名簿）（⑤の場合）'!$O43,IF(EG$16&lt;='様式３（療養者名簿）（⑤の場合）'!$W43,1,0),0),0)</f>
        <v>0</v>
      </c>
      <c r="EH34" s="139">
        <f>IF(EH$16-'様式３（療養者名簿）（⑤の場合）'!$O43+1&lt;=15,IF(EH$16&gt;='様式３（療養者名簿）（⑤の場合）'!$O43,IF(EH$16&lt;='様式３（療養者名簿）（⑤の場合）'!$W43,1,0),0),0)</f>
        <v>0</v>
      </c>
      <c r="EI34" s="139">
        <f>IF(EI$16-'様式３（療養者名簿）（⑤の場合）'!$O43+1&lt;=15,IF(EI$16&gt;='様式３（療養者名簿）（⑤の場合）'!$O43,IF(EI$16&lt;='様式３（療養者名簿）（⑤の場合）'!$W43,1,0),0),0)</f>
        <v>0</v>
      </c>
      <c r="EJ34" s="139">
        <f>IF(EJ$16-'様式３（療養者名簿）（⑤の場合）'!$O43+1&lt;=15,IF(EJ$16&gt;='様式３（療養者名簿）（⑤の場合）'!$O43,IF(EJ$16&lt;='様式３（療養者名簿）（⑤の場合）'!$W43,1,0),0),0)</f>
        <v>0</v>
      </c>
      <c r="EK34" s="139">
        <f>IF(EK$16-'様式３（療養者名簿）（⑤の場合）'!$O43+1&lt;=15,IF(EK$16&gt;='様式３（療養者名簿）（⑤の場合）'!$O43,IF(EK$16&lt;='様式３（療養者名簿）（⑤の場合）'!$W43,1,0),0),0)</f>
        <v>0</v>
      </c>
      <c r="EL34" s="139">
        <f>IF(EL$16-'様式３（療養者名簿）（⑤の場合）'!$O43+1&lt;=15,IF(EL$16&gt;='様式３（療養者名簿）（⑤の場合）'!$O43,IF(EL$16&lt;='様式３（療養者名簿）（⑤の場合）'!$W43,1,0),0),0)</f>
        <v>0</v>
      </c>
      <c r="EM34" s="139">
        <f>IF(EM$16-'様式３（療養者名簿）（⑤の場合）'!$O43+1&lt;=15,IF(EM$16&gt;='様式３（療養者名簿）（⑤の場合）'!$O43,IF(EM$16&lt;='様式３（療養者名簿）（⑤の場合）'!$W43,1,0),0),0)</f>
        <v>0</v>
      </c>
      <c r="EN34" s="139">
        <f>IF(EN$16-'様式３（療養者名簿）（⑤の場合）'!$O43+1&lt;=15,IF(EN$16&gt;='様式３（療養者名簿）（⑤の場合）'!$O43,IF(EN$16&lt;='様式３（療養者名簿）（⑤の場合）'!$W43,1,0),0),0)</f>
        <v>0</v>
      </c>
      <c r="EO34" s="139">
        <f>IF(EO$16-'様式３（療養者名簿）（⑤の場合）'!$O43+1&lt;=15,IF(EO$16&gt;='様式３（療養者名簿）（⑤の場合）'!$O43,IF(EO$16&lt;='様式３（療養者名簿）（⑤の場合）'!$W43,1,0),0),0)</f>
        <v>0</v>
      </c>
      <c r="EP34" s="139">
        <f>IF(EP$16-'様式３（療養者名簿）（⑤の場合）'!$O43+1&lt;=15,IF(EP$16&gt;='様式３（療養者名簿）（⑤の場合）'!$O43,IF(EP$16&lt;='様式３（療養者名簿）（⑤の場合）'!$W43,1,0),0),0)</f>
        <v>0</v>
      </c>
      <c r="EQ34" s="139">
        <f>IF(EQ$16-'様式３（療養者名簿）（⑤の場合）'!$O43+1&lt;=15,IF(EQ$16&gt;='様式３（療養者名簿）（⑤の場合）'!$O43,IF(EQ$16&lt;='様式３（療養者名簿）（⑤の場合）'!$W43,1,0),0),0)</f>
        <v>0</v>
      </c>
      <c r="ER34" s="139">
        <f>IF(ER$16-'様式３（療養者名簿）（⑤の場合）'!$O43+1&lt;=15,IF(ER$16&gt;='様式３（療養者名簿）（⑤の場合）'!$O43,IF(ER$16&lt;='様式３（療養者名簿）（⑤の場合）'!$W43,1,0),0),0)</f>
        <v>0</v>
      </c>
      <c r="ES34" s="139">
        <f>IF(ES$16-'様式３（療養者名簿）（⑤の場合）'!$O43+1&lt;=15,IF(ES$16&gt;='様式３（療養者名簿）（⑤の場合）'!$O43,IF(ES$16&lt;='様式３（療養者名簿）（⑤の場合）'!$W43,1,0),0),0)</f>
        <v>0</v>
      </c>
      <c r="ET34" s="139">
        <f>IF(ET$16-'様式３（療養者名簿）（⑤の場合）'!$O43+1&lt;=15,IF(ET$16&gt;='様式３（療養者名簿）（⑤の場合）'!$O43,IF(ET$16&lt;='様式３（療養者名簿）（⑤の場合）'!$W43,1,0),0),0)</f>
        <v>0</v>
      </c>
      <c r="EU34" s="139">
        <f>IF(EU$16-'様式３（療養者名簿）（⑤の場合）'!$O43+1&lt;=15,IF(EU$16&gt;='様式３（療養者名簿）（⑤の場合）'!$O43,IF(EU$16&lt;='様式３（療養者名簿）（⑤の場合）'!$W43,1,0),0),0)</f>
        <v>0</v>
      </c>
      <c r="EV34" s="139">
        <f>IF(EV$16-'様式３（療養者名簿）（⑤の場合）'!$O43+1&lt;=15,IF(EV$16&gt;='様式３（療養者名簿）（⑤の場合）'!$O43,IF(EV$16&lt;='様式３（療養者名簿）（⑤の場合）'!$W43,1,0),0),0)</f>
        <v>0</v>
      </c>
      <c r="EW34" s="139">
        <f>IF(EW$16-'様式３（療養者名簿）（⑤の場合）'!$O43+1&lt;=15,IF(EW$16&gt;='様式３（療養者名簿）（⑤の場合）'!$O43,IF(EW$16&lt;='様式３（療養者名簿）（⑤の場合）'!$W43,1,0),0),0)</f>
        <v>0</v>
      </c>
      <c r="EX34" s="139">
        <f>IF(EX$16-'様式３（療養者名簿）（⑤の場合）'!$O43+1&lt;=15,IF(EX$16&gt;='様式３（療養者名簿）（⑤の場合）'!$O43,IF(EX$16&lt;='様式３（療養者名簿）（⑤の場合）'!$W43,1,0),0),0)</f>
        <v>0</v>
      </c>
      <c r="EY34" s="139">
        <f>IF(EY$16-'様式３（療養者名簿）（⑤の場合）'!$O43+1&lt;=15,IF(EY$16&gt;='様式３（療養者名簿）（⑤の場合）'!$O43,IF(EY$16&lt;='様式３（療養者名簿）（⑤の場合）'!$W43,1,0),0),0)</f>
        <v>0</v>
      </c>
      <c r="EZ34" s="139">
        <f>IF(EZ$16-'様式３（療養者名簿）（⑤の場合）'!$O43+1&lt;=15,IF(EZ$16&gt;='様式３（療養者名簿）（⑤の場合）'!$O43,IF(EZ$16&lt;='様式３（療養者名簿）（⑤の場合）'!$W43,1,0),0),0)</f>
        <v>0</v>
      </c>
      <c r="FA34" s="139">
        <f>IF(FA$16-'様式３（療養者名簿）（⑤の場合）'!$O43+1&lt;=15,IF(FA$16&gt;='様式３（療養者名簿）（⑤の場合）'!$O43,IF(FA$16&lt;='様式３（療養者名簿）（⑤の場合）'!$W43,1,0),0),0)</f>
        <v>0</v>
      </c>
      <c r="FB34" s="139">
        <f>IF(FB$16-'様式３（療養者名簿）（⑤の場合）'!$O43+1&lt;=15,IF(FB$16&gt;='様式３（療養者名簿）（⑤の場合）'!$O43,IF(FB$16&lt;='様式３（療養者名簿）（⑤の場合）'!$W43,1,0),0),0)</f>
        <v>0</v>
      </c>
      <c r="FC34" s="139">
        <f>IF(FC$16-'様式３（療養者名簿）（⑤の場合）'!$O43+1&lt;=15,IF(FC$16&gt;='様式３（療養者名簿）（⑤の場合）'!$O43,IF(FC$16&lt;='様式３（療養者名簿）（⑤の場合）'!$W43,1,0),0),0)</f>
        <v>0</v>
      </c>
      <c r="FD34" s="139">
        <f>IF(FD$16-'様式３（療養者名簿）（⑤の場合）'!$O43+1&lt;=15,IF(FD$16&gt;='様式３（療養者名簿）（⑤の場合）'!$O43,IF(FD$16&lt;='様式３（療養者名簿）（⑤の場合）'!$W43,1,0),0),0)</f>
        <v>0</v>
      </c>
      <c r="FE34" s="139">
        <f>IF(FE$16-'様式３（療養者名簿）（⑤の場合）'!$O43+1&lt;=15,IF(FE$16&gt;='様式３（療養者名簿）（⑤の場合）'!$O43,IF(FE$16&lt;='様式３（療養者名簿）（⑤の場合）'!$W43,1,0),0),0)</f>
        <v>0</v>
      </c>
      <c r="FF34" s="139">
        <f>IF(FF$16-'様式３（療養者名簿）（⑤の場合）'!$O43+1&lt;=15,IF(FF$16&gt;='様式３（療養者名簿）（⑤の場合）'!$O43,IF(FF$16&lt;='様式３（療養者名簿）（⑤の場合）'!$W43,1,0),0),0)</f>
        <v>0</v>
      </c>
      <c r="FG34" s="139">
        <f>IF(FG$16-'様式３（療養者名簿）（⑤の場合）'!$O43+1&lt;=15,IF(FG$16&gt;='様式３（療養者名簿）（⑤の場合）'!$O43,IF(FG$16&lt;='様式３（療養者名簿）（⑤の場合）'!$W43,1,0),0),0)</f>
        <v>0</v>
      </c>
      <c r="FH34" s="139">
        <f>IF(FH$16-'様式３（療養者名簿）（⑤の場合）'!$O43+1&lt;=15,IF(FH$16&gt;='様式３（療養者名簿）（⑤の場合）'!$O43,IF(FH$16&lt;='様式３（療養者名簿）（⑤の場合）'!$W43,1,0),0),0)</f>
        <v>0</v>
      </c>
      <c r="FI34" s="139">
        <f>IF(FI$16-'様式３（療養者名簿）（⑤の場合）'!$O43+1&lt;=15,IF(FI$16&gt;='様式３（療養者名簿）（⑤の場合）'!$O43,IF(FI$16&lt;='様式３（療養者名簿）（⑤の場合）'!$W43,1,0),0),0)</f>
        <v>0</v>
      </c>
      <c r="FJ34" s="139">
        <f>IF(FJ$16-'様式３（療養者名簿）（⑤の場合）'!$O43+1&lt;=15,IF(FJ$16&gt;='様式３（療養者名簿）（⑤の場合）'!$O43,IF(FJ$16&lt;='様式３（療養者名簿）（⑤の場合）'!$W43,1,0),0),0)</f>
        <v>0</v>
      </c>
      <c r="FK34" s="139">
        <f>IF(FK$16-'様式３（療養者名簿）（⑤の場合）'!$O43+1&lt;=15,IF(FK$16&gt;='様式３（療養者名簿）（⑤の場合）'!$O43,IF(FK$16&lt;='様式３（療養者名簿）（⑤の場合）'!$W43,1,0),0),0)</f>
        <v>0</v>
      </c>
      <c r="FL34" s="139">
        <f>IF(FL$16-'様式３（療養者名簿）（⑤の場合）'!$O43+1&lt;=15,IF(FL$16&gt;='様式３（療養者名簿）（⑤の場合）'!$O43,IF(FL$16&lt;='様式３（療養者名簿）（⑤の場合）'!$W43,1,0),0),0)</f>
        <v>0</v>
      </c>
      <c r="FM34" s="139">
        <f>IF(FM$16-'様式３（療養者名簿）（⑤の場合）'!$O43+1&lt;=15,IF(FM$16&gt;='様式３（療養者名簿）（⑤の場合）'!$O43,IF(FM$16&lt;='様式３（療養者名簿）（⑤の場合）'!$W43,1,0),0),0)</f>
        <v>0</v>
      </c>
      <c r="FN34" s="139">
        <f>IF(FN$16-'様式３（療養者名簿）（⑤の場合）'!$O43+1&lt;=15,IF(FN$16&gt;='様式３（療養者名簿）（⑤の場合）'!$O43,IF(FN$16&lt;='様式３（療養者名簿）（⑤の場合）'!$W43,1,0),0),0)</f>
        <v>0</v>
      </c>
      <c r="FO34" s="139">
        <f>IF(FO$16-'様式３（療養者名簿）（⑤の場合）'!$O43+1&lt;=15,IF(FO$16&gt;='様式３（療養者名簿）（⑤の場合）'!$O43,IF(FO$16&lt;='様式３（療養者名簿）（⑤の場合）'!$W43,1,0),0),0)</f>
        <v>0</v>
      </c>
      <c r="FP34" s="139">
        <f>IF(FP$16-'様式３（療養者名簿）（⑤の場合）'!$O43+1&lt;=15,IF(FP$16&gt;='様式３（療養者名簿）（⑤の場合）'!$O43,IF(FP$16&lt;='様式３（療養者名簿）（⑤の場合）'!$W43,1,0),0),0)</f>
        <v>0</v>
      </c>
      <c r="FQ34" s="139">
        <f>IF(FQ$16-'様式３（療養者名簿）（⑤の場合）'!$O43+1&lt;=15,IF(FQ$16&gt;='様式３（療養者名簿）（⑤の場合）'!$O43,IF(FQ$16&lt;='様式３（療養者名簿）（⑤の場合）'!$W43,1,0),0),0)</f>
        <v>0</v>
      </c>
      <c r="FR34" s="139">
        <f>IF(FR$16-'様式３（療養者名簿）（⑤の場合）'!$O43+1&lt;=15,IF(FR$16&gt;='様式３（療養者名簿）（⑤の場合）'!$O43,IF(FR$16&lt;='様式３（療養者名簿）（⑤の場合）'!$W43,1,0),0),0)</f>
        <v>0</v>
      </c>
      <c r="FS34" s="139">
        <f>IF(FS$16-'様式３（療養者名簿）（⑤の場合）'!$O43+1&lt;=15,IF(FS$16&gt;='様式３（療養者名簿）（⑤の場合）'!$O43,IF(FS$16&lt;='様式３（療養者名簿）（⑤の場合）'!$W43,1,0),0),0)</f>
        <v>0</v>
      </c>
      <c r="FT34" s="139">
        <f>IF(FT$16-'様式３（療養者名簿）（⑤の場合）'!$O43+1&lt;=15,IF(FT$16&gt;='様式３（療養者名簿）（⑤の場合）'!$O43,IF(FT$16&lt;='様式３（療養者名簿）（⑤の場合）'!$W43,1,0),0),0)</f>
        <v>0</v>
      </c>
      <c r="FU34" s="139">
        <f>IF(FU$16-'様式３（療養者名簿）（⑤の場合）'!$O43+1&lt;=15,IF(FU$16&gt;='様式３（療養者名簿）（⑤の場合）'!$O43,IF(FU$16&lt;='様式３（療養者名簿）（⑤の場合）'!$W43,1,0),0),0)</f>
        <v>0</v>
      </c>
      <c r="FV34" s="139">
        <f>IF(FV$16-'様式３（療養者名簿）（⑤の場合）'!$O43+1&lt;=15,IF(FV$16&gt;='様式３（療養者名簿）（⑤の場合）'!$O43,IF(FV$16&lt;='様式３（療養者名簿）（⑤の場合）'!$W43,1,0),0),0)</f>
        <v>0</v>
      </c>
      <c r="FW34" s="139">
        <f>IF(FW$16-'様式３（療養者名簿）（⑤の場合）'!$O43+1&lt;=15,IF(FW$16&gt;='様式３（療養者名簿）（⑤の場合）'!$O43,IF(FW$16&lt;='様式３（療養者名簿）（⑤の場合）'!$W43,1,0),0),0)</f>
        <v>0</v>
      </c>
      <c r="FX34" s="139">
        <f>IF(FX$16-'様式３（療養者名簿）（⑤の場合）'!$O43+1&lt;=15,IF(FX$16&gt;='様式３（療養者名簿）（⑤の場合）'!$O43,IF(FX$16&lt;='様式３（療養者名簿）（⑤の場合）'!$W43,1,0),0),0)</f>
        <v>0</v>
      </c>
      <c r="FY34" s="139">
        <f>IF(FY$16-'様式３（療養者名簿）（⑤の場合）'!$O43+1&lt;=15,IF(FY$16&gt;='様式３（療養者名簿）（⑤の場合）'!$O43,IF(FY$16&lt;='様式３（療養者名簿）（⑤の場合）'!$W43,1,0),0),0)</f>
        <v>0</v>
      </c>
      <c r="FZ34" s="139">
        <f>IF(FZ$16-'様式３（療養者名簿）（⑤の場合）'!$O43+1&lt;=15,IF(FZ$16&gt;='様式３（療養者名簿）（⑤の場合）'!$O43,IF(FZ$16&lt;='様式３（療養者名簿）（⑤の場合）'!$W43,1,0),0),0)</f>
        <v>0</v>
      </c>
      <c r="GA34" s="139">
        <f>IF(GA$16-'様式３（療養者名簿）（⑤の場合）'!$O43+1&lt;=15,IF(GA$16&gt;='様式３（療養者名簿）（⑤の場合）'!$O43,IF(GA$16&lt;='様式３（療養者名簿）（⑤の場合）'!$W43,1,0),0),0)</f>
        <v>0</v>
      </c>
      <c r="GB34" s="139">
        <f>IF(GB$16-'様式３（療養者名簿）（⑤の場合）'!$O43+1&lt;=15,IF(GB$16&gt;='様式３（療養者名簿）（⑤の場合）'!$O43,IF(GB$16&lt;='様式３（療養者名簿）（⑤の場合）'!$W43,1,0),0),0)</f>
        <v>0</v>
      </c>
      <c r="GC34" s="139">
        <f>IF(GC$16-'様式３（療養者名簿）（⑤の場合）'!$O43+1&lt;=15,IF(GC$16&gt;='様式３（療養者名簿）（⑤の場合）'!$O43,IF(GC$16&lt;='様式３（療養者名簿）（⑤の場合）'!$W43,1,0),0),0)</f>
        <v>0</v>
      </c>
      <c r="GD34" s="139">
        <f>IF(GD$16-'様式３（療養者名簿）（⑤の場合）'!$O43+1&lt;=15,IF(GD$16&gt;='様式３（療養者名簿）（⑤の場合）'!$O43,IF(GD$16&lt;='様式３（療養者名簿）（⑤の場合）'!$W43,1,0),0),0)</f>
        <v>0</v>
      </c>
      <c r="GE34" s="139">
        <f>IF(GE$16-'様式３（療養者名簿）（⑤の場合）'!$O43+1&lt;=15,IF(GE$16&gt;='様式３（療養者名簿）（⑤の場合）'!$O43,IF(GE$16&lt;='様式３（療養者名簿）（⑤の場合）'!$W43,1,0),0),0)</f>
        <v>0</v>
      </c>
      <c r="GF34" s="139">
        <f>IF(GF$16-'様式３（療養者名簿）（⑤の場合）'!$O43+1&lt;=15,IF(GF$16&gt;='様式３（療養者名簿）（⑤の場合）'!$O43,IF(GF$16&lt;='様式３（療養者名簿）（⑤の場合）'!$W43,1,0),0),0)</f>
        <v>0</v>
      </c>
      <c r="GG34" s="139">
        <f>IF(GG$16-'様式３（療養者名簿）（⑤の場合）'!$O43+1&lt;=15,IF(GG$16&gt;='様式３（療養者名簿）（⑤の場合）'!$O43,IF(GG$16&lt;='様式３（療養者名簿）（⑤の場合）'!$W43,1,0),0),0)</f>
        <v>0</v>
      </c>
      <c r="GH34" s="139">
        <f>IF(GH$16-'様式３（療養者名簿）（⑤の場合）'!$O43+1&lt;=15,IF(GH$16&gt;='様式３（療養者名簿）（⑤の場合）'!$O43,IF(GH$16&lt;='様式３（療養者名簿）（⑤の場合）'!$W43,1,0),0),0)</f>
        <v>0</v>
      </c>
      <c r="GI34" s="139">
        <f>IF(GI$16-'様式３（療養者名簿）（⑤の場合）'!$O43+1&lt;=15,IF(GI$16&gt;='様式３（療養者名簿）（⑤の場合）'!$O43,IF(GI$16&lt;='様式３（療養者名簿）（⑤の場合）'!$W43,1,0),0),0)</f>
        <v>0</v>
      </c>
      <c r="GJ34" s="139">
        <f>IF(GJ$16-'様式３（療養者名簿）（⑤の場合）'!$O43+1&lt;=15,IF(GJ$16&gt;='様式３（療養者名簿）（⑤の場合）'!$O43,IF(GJ$16&lt;='様式３（療養者名簿）（⑤の場合）'!$W43,1,0),0),0)</f>
        <v>0</v>
      </c>
      <c r="GK34" s="139">
        <f>IF(GK$16-'様式３（療養者名簿）（⑤の場合）'!$O43+1&lt;=15,IF(GK$16&gt;='様式３（療養者名簿）（⑤の場合）'!$O43,IF(GK$16&lt;='様式３（療養者名簿）（⑤の場合）'!$W43,1,0),0),0)</f>
        <v>0</v>
      </c>
      <c r="GL34" s="139">
        <f>IF(GL$16-'様式３（療養者名簿）（⑤の場合）'!$O43+1&lt;=15,IF(GL$16&gt;='様式３（療養者名簿）（⑤の場合）'!$O43,IF(GL$16&lt;='様式３（療養者名簿）（⑤の場合）'!$W43,1,0),0),0)</f>
        <v>0</v>
      </c>
      <c r="GM34" s="139">
        <f>IF(GM$16-'様式３（療養者名簿）（⑤の場合）'!$O43+1&lt;=15,IF(GM$16&gt;='様式３（療養者名簿）（⑤の場合）'!$O43,IF(GM$16&lt;='様式３（療養者名簿）（⑤の場合）'!$W43,1,0),0),0)</f>
        <v>0</v>
      </c>
      <c r="GN34" s="139">
        <f>IF(GN$16-'様式３（療養者名簿）（⑤の場合）'!$O43+1&lt;=15,IF(GN$16&gt;='様式３（療養者名簿）（⑤の場合）'!$O43,IF(GN$16&lt;='様式３（療養者名簿）（⑤の場合）'!$W43,1,0),0),0)</f>
        <v>0</v>
      </c>
      <c r="GO34" s="139">
        <f>IF(GO$16-'様式３（療養者名簿）（⑤の場合）'!$O43+1&lt;=15,IF(GO$16&gt;='様式３（療養者名簿）（⑤の場合）'!$O43,IF(GO$16&lt;='様式３（療養者名簿）（⑤の場合）'!$W43,1,0),0),0)</f>
        <v>0</v>
      </c>
      <c r="GP34" s="139">
        <f>IF(GP$16-'様式３（療養者名簿）（⑤の場合）'!$O43+1&lt;=15,IF(GP$16&gt;='様式３（療養者名簿）（⑤の場合）'!$O43,IF(GP$16&lt;='様式３（療養者名簿）（⑤の場合）'!$W43,1,0),0),0)</f>
        <v>0</v>
      </c>
      <c r="GQ34" s="139">
        <f>IF(GQ$16-'様式３（療養者名簿）（⑤の場合）'!$O43+1&lt;=15,IF(GQ$16&gt;='様式３（療養者名簿）（⑤の場合）'!$O43,IF(GQ$16&lt;='様式３（療養者名簿）（⑤の場合）'!$W43,1,0),0),0)</f>
        <v>0</v>
      </c>
      <c r="GR34" s="139">
        <f>IF(GR$16-'様式３（療養者名簿）（⑤の場合）'!$O43+1&lt;=15,IF(GR$16&gt;='様式３（療養者名簿）（⑤の場合）'!$O43,IF(GR$16&lt;='様式３（療養者名簿）（⑤の場合）'!$W43,1,0),0),0)</f>
        <v>0</v>
      </c>
      <c r="GS34" s="139">
        <f>IF(GS$16-'様式３（療養者名簿）（⑤の場合）'!$O43+1&lt;=15,IF(GS$16&gt;='様式３（療養者名簿）（⑤の場合）'!$O43,IF(GS$16&lt;='様式３（療養者名簿）（⑤の場合）'!$W43,1,0),0),0)</f>
        <v>0</v>
      </c>
      <c r="GT34" s="139">
        <f>IF(GT$16-'様式３（療養者名簿）（⑤の場合）'!$O43+1&lt;=15,IF(GT$16&gt;='様式３（療養者名簿）（⑤の場合）'!$O43,IF(GT$16&lt;='様式３（療養者名簿）（⑤の場合）'!$W43,1,0),0),0)</f>
        <v>0</v>
      </c>
      <c r="GU34" s="139">
        <f>IF(GU$16-'様式３（療養者名簿）（⑤の場合）'!$O43+1&lt;=15,IF(GU$16&gt;='様式３（療養者名簿）（⑤の場合）'!$O43,IF(GU$16&lt;='様式３（療養者名簿）（⑤の場合）'!$W43,1,0),0),0)</f>
        <v>0</v>
      </c>
      <c r="GV34" s="139">
        <f>IF(GV$16-'様式３（療養者名簿）（⑤の場合）'!$O43+1&lt;=15,IF(GV$16&gt;='様式３（療養者名簿）（⑤の場合）'!$O43,IF(GV$16&lt;='様式３（療養者名簿）（⑤の場合）'!$W43,1,0),0),0)</f>
        <v>0</v>
      </c>
      <c r="GW34" s="139">
        <f>IF(GW$16-'様式３（療養者名簿）（⑤の場合）'!$O43+1&lt;=15,IF(GW$16&gt;='様式３（療養者名簿）（⑤の場合）'!$O43,IF(GW$16&lt;='様式３（療養者名簿）（⑤の場合）'!$W43,1,0),0),0)</f>
        <v>0</v>
      </c>
      <c r="GX34" s="139">
        <f>IF(GX$16-'様式３（療養者名簿）（⑤の場合）'!$O43+1&lt;=15,IF(GX$16&gt;='様式３（療養者名簿）（⑤の場合）'!$O43,IF(GX$16&lt;='様式３（療養者名簿）（⑤の場合）'!$W43,1,0),0),0)</f>
        <v>0</v>
      </c>
      <c r="GY34" s="139">
        <f>IF(GY$16-'様式３（療養者名簿）（⑤の場合）'!$O43+1&lt;=15,IF(GY$16&gt;='様式３（療養者名簿）（⑤の場合）'!$O43,IF(GY$16&lt;='様式３（療養者名簿）（⑤の場合）'!$W43,1,0),0),0)</f>
        <v>0</v>
      </c>
      <c r="GZ34" s="139">
        <f>IF(GZ$16-'様式３（療養者名簿）（⑤の場合）'!$O43+1&lt;=15,IF(GZ$16&gt;='様式３（療養者名簿）（⑤の場合）'!$O43,IF(GZ$16&lt;='様式３（療養者名簿）（⑤の場合）'!$W43,1,0),0),0)</f>
        <v>0</v>
      </c>
      <c r="HA34" s="139">
        <f>IF(HA$16-'様式３（療養者名簿）（⑤の場合）'!$O43+1&lt;=15,IF(HA$16&gt;='様式３（療養者名簿）（⑤の場合）'!$O43,IF(HA$16&lt;='様式３（療養者名簿）（⑤の場合）'!$W43,1,0),0),0)</f>
        <v>0</v>
      </c>
      <c r="HB34" s="139">
        <f>IF(HB$16-'様式３（療養者名簿）（⑤の場合）'!$O43+1&lt;=15,IF(HB$16&gt;='様式３（療養者名簿）（⑤の場合）'!$O43,IF(HB$16&lt;='様式３（療養者名簿）（⑤の場合）'!$W43,1,0),0),0)</f>
        <v>0</v>
      </c>
      <c r="HC34" s="139">
        <f>IF(HC$16-'様式３（療養者名簿）（⑤の場合）'!$O43+1&lt;=15,IF(HC$16&gt;='様式３（療養者名簿）（⑤の場合）'!$O43,IF(HC$16&lt;='様式３（療養者名簿）（⑤の場合）'!$W43,1,0),0),0)</f>
        <v>0</v>
      </c>
      <c r="HD34" s="139">
        <f>IF(HD$16-'様式３（療養者名簿）（⑤の場合）'!$O43+1&lt;=15,IF(HD$16&gt;='様式３（療養者名簿）（⑤の場合）'!$O43,IF(HD$16&lt;='様式３（療養者名簿）（⑤の場合）'!$W43,1,0),0),0)</f>
        <v>0</v>
      </c>
      <c r="HE34" s="139">
        <f>IF(HE$16-'様式３（療養者名簿）（⑤の場合）'!$O43+1&lt;=15,IF(HE$16&gt;='様式３（療養者名簿）（⑤の場合）'!$O43,IF(HE$16&lt;='様式３（療養者名簿）（⑤の場合）'!$W43,1,0),0),0)</f>
        <v>0</v>
      </c>
      <c r="HF34" s="139">
        <f>IF(HF$16-'様式３（療養者名簿）（⑤の場合）'!$O43+1&lt;=15,IF(HF$16&gt;='様式３（療養者名簿）（⑤の場合）'!$O43,IF(HF$16&lt;='様式３（療養者名簿）（⑤の場合）'!$W43,1,0),0),0)</f>
        <v>0</v>
      </c>
      <c r="HG34" s="139">
        <f>IF(HG$16-'様式３（療養者名簿）（⑤の場合）'!$O43+1&lt;=15,IF(HG$16&gt;='様式３（療養者名簿）（⑤の場合）'!$O43,IF(HG$16&lt;='様式３（療養者名簿）（⑤の場合）'!$W43,1,0),0),0)</f>
        <v>0</v>
      </c>
      <c r="HH34" s="139">
        <f>IF(HH$16-'様式３（療養者名簿）（⑤の場合）'!$O43+1&lt;=15,IF(HH$16&gt;='様式３（療養者名簿）（⑤の場合）'!$O43,IF(HH$16&lt;='様式３（療養者名簿）（⑤の場合）'!$W43,1,0),0),0)</f>
        <v>0</v>
      </c>
      <c r="HI34" s="139">
        <f>IF(HI$16-'様式３（療養者名簿）（⑤の場合）'!$O43+1&lt;=15,IF(HI$16&gt;='様式３（療養者名簿）（⑤の場合）'!$O43,IF(HI$16&lt;='様式３（療養者名簿）（⑤の場合）'!$W43,1,0),0),0)</f>
        <v>0</v>
      </c>
      <c r="HJ34" s="139">
        <f>IF(HJ$16-'様式３（療養者名簿）（⑤の場合）'!$O43+1&lt;=15,IF(HJ$16&gt;='様式３（療養者名簿）（⑤の場合）'!$O43,IF(HJ$16&lt;='様式３（療養者名簿）（⑤の場合）'!$W43,1,0),0),0)</f>
        <v>0</v>
      </c>
      <c r="HK34" s="139">
        <f>IF(HK$16-'様式３（療養者名簿）（⑤の場合）'!$O43+1&lt;=15,IF(HK$16&gt;='様式３（療養者名簿）（⑤の場合）'!$O43,IF(HK$16&lt;='様式３（療養者名簿）（⑤の場合）'!$W43,1,0),0),0)</f>
        <v>0</v>
      </c>
      <c r="HL34" s="139">
        <f>IF(HL$16-'様式３（療養者名簿）（⑤の場合）'!$O43+1&lt;=15,IF(HL$16&gt;='様式３（療養者名簿）（⑤の場合）'!$O43,IF(HL$16&lt;='様式３（療養者名簿）（⑤の場合）'!$W43,1,0),0),0)</f>
        <v>0</v>
      </c>
      <c r="HM34" s="139">
        <f>IF(HM$16-'様式３（療養者名簿）（⑤の場合）'!$O43+1&lt;=15,IF(HM$16&gt;='様式３（療養者名簿）（⑤の場合）'!$O43,IF(HM$16&lt;='様式３（療養者名簿）（⑤の場合）'!$W43,1,0),0),0)</f>
        <v>0</v>
      </c>
      <c r="HN34" s="139">
        <f>IF(HN$16-'様式３（療養者名簿）（⑤の場合）'!$O43+1&lt;=15,IF(HN$16&gt;='様式３（療養者名簿）（⑤の場合）'!$O43,IF(HN$16&lt;='様式３（療養者名簿）（⑤の場合）'!$W43,1,0),0),0)</f>
        <v>0</v>
      </c>
      <c r="HO34" s="139">
        <f>IF(HO$16-'様式３（療養者名簿）（⑤の場合）'!$O43+1&lt;=15,IF(HO$16&gt;='様式３（療養者名簿）（⑤の場合）'!$O43,IF(HO$16&lt;='様式３（療養者名簿）（⑤の場合）'!$W43,1,0),0),0)</f>
        <v>0</v>
      </c>
      <c r="HP34" s="139">
        <f>IF(HP$16-'様式３（療養者名簿）（⑤の場合）'!$O43+1&lt;=15,IF(HP$16&gt;='様式３（療養者名簿）（⑤の場合）'!$O43,IF(HP$16&lt;='様式３（療養者名簿）（⑤の場合）'!$W43,1,0),0),0)</f>
        <v>0</v>
      </c>
      <c r="HQ34" s="139">
        <f>IF(HQ$16-'様式３（療養者名簿）（⑤の場合）'!$O43+1&lt;=15,IF(HQ$16&gt;='様式３（療養者名簿）（⑤の場合）'!$O43,IF(HQ$16&lt;='様式３（療養者名簿）（⑤の場合）'!$W43,1,0),0),0)</f>
        <v>0</v>
      </c>
      <c r="HR34" s="139">
        <f>IF(HR$16-'様式３（療養者名簿）（⑤の場合）'!$O43+1&lt;=15,IF(HR$16&gt;='様式３（療養者名簿）（⑤の場合）'!$O43,IF(HR$16&lt;='様式３（療養者名簿）（⑤の場合）'!$W43,1,0),0),0)</f>
        <v>0</v>
      </c>
      <c r="HS34" s="139">
        <f>IF(HS$16-'様式３（療養者名簿）（⑤の場合）'!$O43+1&lt;=15,IF(HS$16&gt;='様式３（療養者名簿）（⑤の場合）'!$O43,IF(HS$16&lt;='様式３（療養者名簿）（⑤の場合）'!$W43,1,0),0),0)</f>
        <v>0</v>
      </c>
      <c r="HT34" s="139">
        <f>IF(HT$16-'様式３（療養者名簿）（⑤の場合）'!$O43+1&lt;=15,IF(HT$16&gt;='様式３（療養者名簿）（⑤の場合）'!$O43,IF(HT$16&lt;='様式３（療養者名簿）（⑤の場合）'!$W43,1,0),0),0)</f>
        <v>0</v>
      </c>
      <c r="HU34" s="139">
        <f>IF(HU$16-'様式３（療養者名簿）（⑤の場合）'!$O43+1&lt;=15,IF(HU$16&gt;='様式３（療養者名簿）（⑤の場合）'!$O43,IF(HU$16&lt;='様式３（療養者名簿）（⑤の場合）'!$W43,1,0),0),0)</f>
        <v>0</v>
      </c>
      <c r="HV34" s="139">
        <f>IF(HV$16-'様式３（療養者名簿）（⑤の場合）'!$O43+1&lt;=15,IF(HV$16&gt;='様式３（療養者名簿）（⑤の場合）'!$O43,IF(HV$16&lt;='様式３（療養者名簿）（⑤の場合）'!$W43,1,0),0),0)</f>
        <v>0</v>
      </c>
      <c r="HW34" s="139">
        <f>IF(HW$16-'様式３（療養者名簿）（⑤の場合）'!$O43+1&lt;=15,IF(HW$16&gt;='様式３（療養者名簿）（⑤の場合）'!$O43,IF(HW$16&lt;='様式３（療養者名簿）（⑤の場合）'!$W43,1,0),0),0)</f>
        <v>0</v>
      </c>
      <c r="HX34" s="139">
        <f>IF(HX$16-'様式３（療養者名簿）（⑤の場合）'!$O43+1&lt;=15,IF(HX$16&gt;='様式３（療養者名簿）（⑤の場合）'!$O43,IF(HX$16&lt;='様式３（療養者名簿）（⑤の場合）'!$W43,1,0),0),0)</f>
        <v>0</v>
      </c>
      <c r="HY34" s="139">
        <f>IF(HY$16-'様式３（療養者名簿）（⑤の場合）'!$O43+1&lt;=15,IF(HY$16&gt;='様式３（療養者名簿）（⑤の場合）'!$O43,IF(HY$16&lt;='様式３（療養者名簿）（⑤の場合）'!$W43,1,0),0),0)</f>
        <v>0</v>
      </c>
      <c r="HZ34" s="139">
        <f>IF(HZ$16-'様式３（療養者名簿）（⑤の場合）'!$O43+1&lt;=15,IF(HZ$16&gt;='様式３（療養者名簿）（⑤の場合）'!$O43,IF(HZ$16&lt;='様式３（療養者名簿）（⑤の場合）'!$W43,1,0),0),0)</f>
        <v>0</v>
      </c>
      <c r="IA34" s="139">
        <f>IF(IA$16-'様式３（療養者名簿）（⑤の場合）'!$O43+1&lt;=15,IF(IA$16&gt;='様式３（療養者名簿）（⑤の場合）'!$O43,IF(IA$16&lt;='様式３（療養者名簿）（⑤の場合）'!$W43,1,0),0),0)</f>
        <v>0</v>
      </c>
      <c r="IB34" s="139">
        <f>IF(IB$16-'様式３（療養者名簿）（⑤の場合）'!$O43+1&lt;=15,IF(IB$16&gt;='様式３（療養者名簿）（⑤の場合）'!$O43,IF(IB$16&lt;='様式３（療養者名簿）（⑤の場合）'!$W43,1,0),0),0)</f>
        <v>0</v>
      </c>
      <c r="IC34" s="139">
        <f>IF(IC$16-'様式３（療養者名簿）（⑤の場合）'!$O43+1&lt;=15,IF(IC$16&gt;='様式３（療養者名簿）（⑤の場合）'!$O43,IF(IC$16&lt;='様式３（療養者名簿）（⑤の場合）'!$W43,1,0),0),0)</f>
        <v>0</v>
      </c>
      <c r="ID34" s="139">
        <f>IF(ID$16-'様式３（療養者名簿）（⑤の場合）'!$O43+1&lt;=15,IF(ID$16&gt;='様式３（療養者名簿）（⑤の場合）'!$O43,IF(ID$16&lt;='様式３（療養者名簿）（⑤の場合）'!$W43,1,0),0),0)</f>
        <v>0</v>
      </c>
      <c r="IE34" s="139">
        <f>IF(IE$16-'様式３（療養者名簿）（⑤の場合）'!$O43+1&lt;=15,IF(IE$16&gt;='様式３（療養者名簿）（⑤の場合）'!$O43,IF(IE$16&lt;='様式３（療養者名簿）（⑤の場合）'!$W43,1,0),0),0)</f>
        <v>0</v>
      </c>
      <c r="IF34" s="139">
        <f>IF(IF$16-'様式３（療養者名簿）（⑤の場合）'!$O43+1&lt;=15,IF(IF$16&gt;='様式３（療養者名簿）（⑤の場合）'!$O43,IF(IF$16&lt;='様式３（療養者名簿）（⑤の場合）'!$W43,1,0),0),0)</f>
        <v>0</v>
      </c>
      <c r="IG34" s="139">
        <f>IF(IG$16-'様式３（療養者名簿）（⑤の場合）'!$O43+1&lt;=15,IF(IG$16&gt;='様式３（療養者名簿）（⑤の場合）'!$O43,IF(IG$16&lt;='様式３（療養者名簿）（⑤の場合）'!$W43,1,0),0),0)</f>
        <v>0</v>
      </c>
      <c r="IH34" s="139">
        <f>IF(IH$16-'様式３（療養者名簿）（⑤の場合）'!$O43+1&lt;=15,IF(IH$16&gt;='様式３（療養者名簿）（⑤の場合）'!$O43,IF(IH$16&lt;='様式３（療養者名簿）（⑤の場合）'!$W43,1,0),0),0)</f>
        <v>0</v>
      </c>
      <c r="II34" s="139">
        <f>IF(II$16-'様式３（療養者名簿）（⑤の場合）'!$O43+1&lt;=15,IF(II$16&gt;='様式３（療養者名簿）（⑤の場合）'!$O43,IF(II$16&lt;='様式３（療養者名簿）（⑤の場合）'!$W43,1,0),0),0)</f>
        <v>0</v>
      </c>
      <c r="IJ34" s="139">
        <f>IF(IJ$16-'様式３（療養者名簿）（⑤の場合）'!$O43+1&lt;=15,IF(IJ$16&gt;='様式３（療養者名簿）（⑤の場合）'!$O43,IF(IJ$16&lt;='様式３（療養者名簿）（⑤の場合）'!$W43,1,0),0),0)</f>
        <v>0</v>
      </c>
      <c r="IK34" s="139">
        <f>IF(IK$16-'様式３（療養者名簿）（⑤の場合）'!$O43+1&lt;=15,IF(IK$16&gt;='様式３（療養者名簿）（⑤の場合）'!$O43,IF(IK$16&lt;='様式３（療養者名簿）（⑤の場合）'!$W43,1,0),0),0)</f>
        <v>0</v>
      </c>
      <c r="IL34" s="139">
        <f>IF(IL$16-'様式３（療養者名簿）（⑤の場合）'!$O43+1&lt;=15,IF(IL$16&gt;='様式３（療養者名簿）（⑤の場合）'!$O43,IF(IL$16&lt;='様式３（療養者名簿）（⑤の場合）'!$W43,1,0),0),0)</f>
        <v>0</v>
      </c>
      <c r="IM34" s="139">
        <f>IF(IM$16-'様式３（療養者名簿）（⑤の場合）'!$O43+1&lt;=15,IF(IM$16&gt;='様式３（療養者名簿）（⑤の場合）'!$O43,IF(IM$16&lt;='様式３（療養者名簿）（⑤の場合）'!$W43,1,0),0),0)</f>
        <v>0</v>
      </c>
      <c r="IN34" s="139">
        <f>IF(IN$16-'様式３（療養者名簿）（⑤の場合）'!$O43+1&lt;=15,IF(IN$16&gt;='様式３（療養者名簿）（⑤の場合）'!$O43,IF(IN$16&lt;='様式３（療養者名簿）（⑤の場合）'!$W43,1,0),0),0)</f>
        <v>0</v>
      </c>
      <c r="IO34" s="139">
        <f>IF(IO$16-'様式３（療養者名簿）（⑤の場合）'!$O43+1&lt;=15,IF(IO$16&gt;='様式３（療養者名簿）（⑤の場合）'!$O43,IF(IO$16&lt;='様式３（療養者名簿）（⑤の場合）'!$W43,1,0),0),0)</f>
        <v>0</v>
      </c>
      <c r="IP34" s="139">
        <f>IF(IP$16-'様式３（療養者名簿）（⑤の場合）'!$O43+1&lt;=15,IF(IP$16&gt;='様式３（療養者名簿）（⑤の場合）'!$O43,IF(IP$16&lt;='様式３（療養者名簿）（⑤の場合）'!$W43,1,0),0),0)</f>
        <v>0</v>
      </c>
      <c r="IQ34" s="139">
        <f>IF(IQ$16-'様式３（療養者名簿）（⑤の場合）'!$O43+1&lt;=15,IF(IQ$16&gt;='様式３（療養者名簿）（⑤の場合）'!$O43,IF(IQ$16&lt;='様式３（療養者名簿）（⑤の場合）'!$W43,1,0),0),0)</f>
        <v>0</v>
      </c>
      <c r="IR34" s="139">
        <f>IF(IR$16-'様式３（療養者名簿）（⑤の場合）'!$O43+1&lt;=15,IF(IR$16&gt;='様式３（療養者名簿）（⑤の場合）'!$O43,IF(IR$16&lt;='様式３（療養者名簿）（⑤の場合）'!$W43,1,0),0),0)</f>
        <v>0</v>
      </c>
      <c r="IS34" s="139">
        <f>IF(IS$16-'様式３（療養者名簿）（⑤の場合）'!$O43+1&lt;=15,IF(IS$16&gt;='様式３（療養者名簿）（⑤の場合）'!$O43,IF(IS$16&lt;='様式３（療養者名簿）（⑤の場合）'!$W43,1,0),0),0)</f>
        <v>0</v>
      </c>
      <c r="IT34" s="139">
        <f>IF(IT$16-'様式３（療養者名簿）（⑤の場合）'!$O43+1&lt;=15,IF(IT$16&gt;='様式３（療養者名簿）（⑤の場合）'!$O43,IF(IT$16&lt;='様式３（療養者名簿）（⑤の場合）'!$W43,1,0),0),0)</f>
        <v>0</v>
      </c>
      <c r="IU34" s="139">
        <f>IF(IU$16-'様式３（療養者名簿）（⑤の場合）'!$O43+1&lt;=15,IF(IU$16&gt;='様式３（療養者名簿）（⑤の場合）'!$O43,IF(IU$16&lt;='様式３（療養者名簿）（⑤の場合）'!$W43,1,0),0),0)</f>
        <v>0</v>
      </c>
      <c r="IV34" s="139">
        <f>IF(IV$16-'様式３（療養者名簿）（⑤の場合）'!$O43+1&lt;=15,IF(IV$16&gt;='様式３（療養者名簿）（⑤の場合）'!$O43,IF(IV$16&lt;='様式３（療養者名簿）（⑤の場合）'!$W43,1,0),0),0)</f>
        <v>0</v>
      </c>
      <c r="IW34" s="139">
        <f>IF(IW$16-'様式３（療養者名簿）（⑤の場合）'!$O43+1&lt;=15,IF(IW$16&gt;='様式３（療養者名簿）（⑤の場合）'!$O43,IF(IW$16&lt;='様式３（療養者名簿）（⑤の場合）'!$W43,1,0),0),0)</f>
        <v>0</v>
      </c>
      <c r="IX34" s="139">
        <f>IF(IX$16-'様式３（療養者名簿）（⑤の場合）'!$O43+1&lt;=15,IF(IX$16&gt;='様式３（療養者名簿）（⑤の場合）'!$O43,IF(IX$16&lt;='様式３（療養者名簿）（⑤の場合）'!$W43,1,0),0),0)</f>
        <v>0</v>
      </c>
      <c r="IY34" s="139">
        <f>IF(IY$16-'様式３（療養者名簿）（⑤の場合）'!$O43+1&lt;=15,IF(IY$16&gt;='様式３（療養者名簿）（⑤の場合）'!$O43,IF(IY$16&lt;='様式３（療養者名簿）（⑤の場合）'!$W43,1,0),0),0)</f>
        <v>0</v>
      </c>
      <c r="IZ34" s="139">
        <f>IF(IZ$16-'様式３（療養者名簿）（⑤の場合）'!$O43+1&lt;=15,IF(IZ$16&gt;='様式３（療養者名簿）（⑤の場合）'!$O43,IF(IZ$16&lt;='様式３（療養者名簿）（⑤の場合）'!$W43,1,0),0),0)</f>
        <v>0</v>
      </c>
      <c r="JA34" s="139">
        <f>IF(JA$16-'様式３（療養者名簿）（⑤の場合）'!$O43+1&lt;=15,IF(JA$16&gt;='様式３（療養者名簿）（⑤の場合）'!$O43,IF(JA$16&lt;='様式３（療養者名簿）（⑤の場合）'!$W43,1,0),0),0)</f>
        <v>0</v>
      </c>
      <c r="JB34" s="139">
        <f>IF(JB$16-'様式３（療養者名簿）（⑤の場合）'!$O43+1&lt;=15,IF(JB$16&gt;='様式３（療養者名簿）（⑤の場合）'!$O43,IF(JB$16&lt;='様式３（療養者名簿）（⑤の場合）'!$W43,1,0),0),0)</f>
        <v>0</v>
      </c>
      <c r="JC34" s="139">
        <f>IF(JC$16-'様式３（療養者名簿）（⑤の場合）'!$O43+1&lt;=15,IF(JC$16&gt;='様式３（療養者名簿）（⑤の場合）'!$O43,IF(JC$16&lt;='様式３（療養者名簿）（⑤の場合）'!$W43,1,0),0),0)</f>
        <v>0</v>
      </c>
      <c r="JD34" s="139">
        <f>IF(JD$16-'様式３（療養者名簿）（⑤の場合）'!$O43+1&lt;=15,IF(JD$16&gt;='様式３（療養者名簿）（⑤の場合）'!$O43,IF(JD$16&lt;='様式３（療養者名簿）（⑤の場合）'!$W43,1,0),0),0)</f>
        <v>0</v>
      </c>
      <c r="JE34" s="139">
        <f>IF(JE$16-'様式３（療養者名簿）（⑤の場合）'!$O43+1&lt;=15,IF(JE$16&gt;='様式３（療養者名簿）（⑤の場合）'!$O43,IF(JE$16&lt;='様式３（療養者名簿）（⑤の場合）'!$W43,1,0),0),0)</f>
        <v>0</v>
      </c>
      <c r="JF34" s="139">
        <f>IF(JF$16-'様式３（療養者名簿）（⑤の場合）'!$O43+1&lt;=15,IF(JF$16&gt;='様式３（療養者名簿）（⑤の場合）'!$O43,IF(JF$16&lt;='様式３（療養者名簿）（⑤の場合）'!$W43,1,0),0),0)</f>
        <v>0</v>
      </c>
      <c r="JG34" s="139">
        <f>IF(JG$16-'様式３（療養者名簿）（⑤の場合）'!$O43+1&lt;=15,IF(JG$16&gt;='様式３（療養者名簿）（⑤の場合）'!$O43,IF(JG$16&lt;='様式３（療養者名簿）（⑤の場合）'!$W43,1,0),0),0)</f>
        <v>0</v>
      </c>
      <c r="JH34" s="139">
        <f>IF(JH$16-'様式３（療養者名簿）（⑤の場合）'!$O43+1&lt;=15,IF(JH$16&gt;='様式３（療養者名簿）（⑤の場合）'!$O43,IF(JH$16&lt;='様式３（療養者名簿）（⑤の場合）'!$W43,1,0),0),0)</f>
        <v>0</v>
      </c>
      <c r="JI34" s="139">
        <f>IF(JI$16-'様式３（療養者名簿）（⑤の場合）'!$O43+1&lt;=15,IF(JI$16&gt;='様式３（療養者名簿）（⑤の場合）'!$O43,IF(JI$16&lt;='様式３（療養者名簿）（⑤の場合）'!$W43,1,0),0),0)</f>
        <v>0</v>
      </c>
      <c r="JJ34" s="139">
        <f>IF(JJ$16-'様式３（療養者名簿）（⑤の場合）'!$O43+1&lt;=15,IF(JJ$16&gt;='様式３（療養者名簿）（⑤の場合）'!$O43,IF(JJ$16&lt;='様式３（療養者名簿）（⑤の場合）'!$W43,1,0),0),0)</f>
        <v>0</v>
      </c>
      <c r="JK34" s="139">
        <f>IF(JK$16-'様式３（療養者名簿）（⑤の場合）'!$O43+1&lt;=15,IF(JK$16&gt;='様式３（療養者名簿）（⑤の場合）'!$O43,IF(JK$16&lt;='様式３（療養者名簿）（⑤の場合）'!$W43,1,0),0),0)</f>
        <v>0</v>
      </c>
      <c r="JL34" s="139">
        <f>IF(JL$16-'様式３（療養者名簿）（⑤の場合）'!$O43+1&lt;=15,IF(JL$16&gt;='様式３（療養者名簿）（⑤の場合）'!$O43,IF(JL$16&lt;='様式３（療養者名簿）（⑤の場合）'!$W43,1,0),0),0)</f>
        <v>0</v>
      </c>
      <c r="JM34" s="139">
        <f>IF(JM$16-'様式３（療養者名簿）（⑤の場合）'!$O43+1&lt;=15,IF(JM$16&gt;='様式３（療養者名簿）（⑤の場合）'!$O43,IF(JM$16&lt;='様式３（療養者名簿）（⑤の場合）'!$W43,1,0),0),0)</f>
        <v>0</v>
      </c>
      <c r="JN34" s="139">
        <f>IF(JN$16-'様式３（療養者名簿）（⑤の場合）'!$O43+1&lt;=15,IF(JN$16&gt;='様式３（療養者名簿）（⑤の場合）'!$O43,IF(JN$16&lt;='様式３（療養者名簿）（⑤の場合）'!$W43,1,0),0),0)</f>
        <v>0</v>
      </c>
      <c r="JO34" s="139">
        <f>IF(JO$16-'様式３（療養者名簿）（⑤の場合）'!$O43+1&lt;=15,IF(JO$16&gt;='様式３（療養者名簿）（⑤の場合）'!$O43,IF(JO$16&lt;='様式３（療養者名簿）（⑤の場合）'!$W43,1,0),0),0)</f>
        <v>0</v>
      </c>
      <c r="JP34" s="139">
        <f>IF(JP$16-'様式３（療養者名簿）（⑤の場合）'!$O43+1&lt;=15,IF(JP$16&gt;='様式３（療養者名簿）（⑤の場合）'!$O43,IF(JP$16&lt;='様式３（療養者名簿）（⑤の場合）'!$W43,1,0),0),0)</f>
        <v>0</v>
      </c>
      <c r="JQ34" s="139">
        <f>IF(JQ$16-'様式３（療養者名簿）（⑤の場合）'!$O43+1&lt;=15,IF(JQ$16&gt;='様式３（療養者名簿）（⑤の場合）'!$O43,IF(JQ$16&lt;='様式３（療養者名簿）（⑤の場合）'!$W43,1,0),0),0)</f>
        <v>0</v>
      </c>
      <c r="JR34" s="139">
        <f>IF(JR$16-'様式３（療養者名簿）（⑤の場合）'!$O43+1&lt;=15,IF(JR$16&gt;='様式３（療養者名簿）（⑤の場合）'!$O43,IF(JR$16&lt;='様式３（療養者名簿）（⑤の場合）'!$W43,1,0),0),0)</f>
        <v>0</v>
      </c>
      <c r="JS34" s="139">
        <f>IF(JS$16-'様式３（療養者名簿）（⑤の場合）'!$O43+1&lt;=15,IF(JS$16&gt;='様式３（療養者名簿）（⑤の場合）'!$O43,IF(JS$16&lt;='様式３（療養者名簿）（⑤の場合）'!$W43,1,0),0),0)</f>
        <v>0</v>
      </c>
      <c r="JT34" s="139">
        <f>IF(JT$16-'様式３（療養者名簿）（⑤の場合）'!$O43+1&lt;=15,IF(JT$16&gt;='様式３（療養者名簿）（⑤の場合）'!$O43,IF(JT$16&lt;='様式３（療養者名簿）（⑤の場合）'!$W43,1,0),0),0)</f>
        <v>0</v>
      </c>
      <c r="JU34" s="139">
        <f>IF(JU$16-'様式３（療養者名簿）（⑤の場合）'!$O43+1&lt;=15,IF(JU$16&gt;='様式３（療養者名簿）（⑤の場合）'!$O43,IF(JU$16&lt;='様式３（療養者名簿）（⑤の場合）'!$W43,1,0),0),0)</f>
        <v>0</v>
      </c>
      <c r="JV34" s="139">
        <f>IF(JV$16-'様式３（療養者名簿）（⑤の場合）'!$O43+1&lt;=15,IF(JV$16&gt;='様式３（療養者名簿）（⑤の場合）'!$O43,IF(JV$16&lt;='様式３（療養者名簿）（⑤の場合）'!$W43,1,0),0),0)</f>
        <v>0</v>
      </c>
      <c r="JW34" s="139">
        <f>IF(JW$16-'様式３（療養者名簿）（⑤の場合）'!$O43+1&lt;=15,IF(JW$16&gt;='様式３（療養者名簿）（⑤の場合）'!$O43,IF(JW$16&lt;='様式３（療養者名簿）（⑤の場合）'!$W43,1,0),0),0)</f>
        <v>0</v>
      </c>
      <c r="JX34" s="139">
        <f>IF(JX$16-'様式３（療養者名簿）（⑤の場合）'!$O43+1&lt;=15,IF(JX$16&gt;='様式３（療養者名簿）（⑤の場合）'!$O43,IF(JX$16&lt;='様式３（療養者名簿）（⑤の場合）'!$W43,1,0),0),0)</f>
        <v>0</v>
      </c>
      <c r="JY34" s="139">
        <f>IF(JY$16-'様式３（療養者名簿）（⑤の場合）'!$O43+1&lt;=15,IF(JY$16&gt;='様式３（療養者名簿）（⑤の場合）'!$O43,IF(JY$16&lt;='様式３（療養者名簿）（⑤の場合）'!$W43,1,0),0),0)</f>
        <v>0</v>
      </c>
      <c r="JZ34" s="139">
        <f>IF(JZ$16-'様式３（療養者名簿）（⑤の場合）'!$O43+1&lt;=15,IF(JZ$16&gt;='様式３（療養者名簿）（⑤の場合）'!$O43,IF(JZ$16&lt;='様式３（療養者名簿）（⑤の場合）'!$W43,1,0),0),0)</f>
        <v>0</v>
      </c>
      <c r="KA34" s="139">
        <f>IF(KA$16-'様式３（療養者名簿）（⑤の場合）'!$O43+1&lt;=15,IF(KA$16&gt;='様式３（療養者名簿）（⑤の場合）'!$O43,IF(KA$16&lt;='様式３（療養者名簿）（⑤の場合）'!$W43,1,0),0),0)</f>
        <v>0</v>
      </c>
      <c r="KB34" s="139">
        <f>IF(KB$16-'様式３（療養者名簿）（⑤の場合）'!$O43+1&lt;=15,IF(KB$16&gt;='様式３（療養者名簿）（⑤の場合）'!$O43,IF(KB$16&lt;='様式３（療養者名簿）（⑤の場合）'!$W43,1,0),0),0)</f>
        <v>0</v>
      </c>
      <c r="KC34" s="139">
        <f>IF(KC$16-'様式３（療養者名簿）（⑤の場合）'!$O43+1&lt;=15,IF(KC$16&gt;='様式３（療養者名簿）（⑤の場合）'!$O43,IF(KC$16&lt;='様式３（療養者名簿）（⑤の場合）'!$W43,1,0),0),0)</f>
        <v>0</v>
      </c>
      <c r="KD34" s="139">
        <f>IF(KD$16-'様式３（療養者名簿）（⑤の場合）'!$O43+1&lt;=15,IF(KD$16&gt;='様式３（療養者名簿）（⑤の場合）'!$O43,IF(KD$16&lt;='様式３（療養者名簿）（⑤の場合）'!$W43,1,0),0),0)</f>
        <v>0</v>
      </c>
      <c r="KE34" s="139">
        <f>IF(KE$16-'様式３（療養者名簿）（⑤の場合）'!$O43+1&lt;=15,IF(KE$16&gt;='様式３（療養者名簿）（⑤の場合）'!$O43,IF(KE$16&lt;='様式３（療養者名簿）（⑤の場合）'!$W43,1,0),0),0)</f>
        <v>0</v>
      </c>
      <c r="KF34" s="139">
        <f>IF(KF$16-'様式３（療養者名簿）（⑤の場合）'!$O43+1&lt;=15,IF(KF$16&gt;='様式３（療養者名簿）（⑤の場合）'!$O43,IF(KF$16&lt;='様式３（療養者名簿）（⑤の場合）'!$W43,1,0),0),0)</f>
        <v>0</v>
      </c>
      <c r="KG34" s="139">
        <f>IF(KG$16-'様式３（療養者名簿）（⑤の場合）'!$O43+1&lt;=15,IF(KG$16&gt;='様式３（療養者名簿）（⑤の場合）'!$O43,IF(KG$16&lt;='様式３（療養者名簿）（⑤の場合）'!$W43,1,0),0),0)</f>
        <v>0</v>
      </c>
      <c r="KH34" s="139">
        <f>IF(KH$16-'様式３（療養者名簿）（⑤の場合）'!$O43+1&lt;=15,IF(KH$16&gt;='様式３（療養者名簿）（⑤の場合）'!$O43,IF(KH$16&lt;='様式３（療養者名簿）（⑤の場合）'!$W43,1,0),0),0)</f>
        <v>0</v>
      </c>
      <c r="KI34" s="139">
        <f>IF(KI$16-'様式３（療養者名簿）（⑤の場合）'!$O43+1&lt;=15,IF(KI$16&gt;='様式３（療養者名簿）（⑤の場合）'!$O43,IF(KI$16&lt;='様式３（療養者名簿）（⑤の場合）'!$W43,1,0),0),0)</f>
        <v>0</v>
      </c>
      <c r="KJ34" s="139">
        <f>IF(KJ$16-'様式３（療養者名簿）（⑤の場合）'!$O43+1&lt;=15,IF(KJ$16&gt;='様式３（療養者名簿）（⑤の場合）'!$O43,IF(KJ$16&lt;='様式３（療養者名簿）（⑤の場合）'!$W43,1,0),0),0)</f>
        <v>0</v>
      </c>
      <c r="KK34" s="139">
        <f>IF(KK$16-'様式３（療養者名簿）（⑤の場合）'!$O43+1&lt;=15,IF(KK$16&gt;='様式３（療養者名簿）（⑤の場合）'!$O43,IF(KK$16&lt;='様式３（療養者名簿）（⑤の場合）'!$W43,1,0),0),0)</f>
        <v>0</v>
      </c>
      <c r="KL34" s="139">
        <f>IF(KL$16-'様式３（療養者名簿）（⑤の場合）'!$O43+1&lt;=15,IF(KL$16&gt;='様式３（療養者名簿）（⑤の場合）'!$O43,IF(KL$16&lt;='様式３（療養者名簿）（⑤の場合）'!$W43,1,0),0),0)</f>
        <v>0</v>
      </c>
      <c r="KM34" s="139">
        <f>IF(KM$16-'様式３（療養者名簿）（⑤の場合）'!$O43+1&lt;=15,IF(KM$16&gt;='様式３（療養者名簿）（⑤の場合）'!$O43,IF(KM$16&lt;='様式３（療養者名簿）（⑤の場合）'!$W43,1,0),0),0)</f>
        <v>0</v>
      </c>
      <c r="KN34" s="139">
        <f>IF(KN$16-'様式３（療養者名簿）（⑤の場合）'!$O43+1&lt;=15,IF(KN$16&gt;='様式３（療養者名簿）（⑤の場合）'!$O43,IF(KN$16&lt;='様式３（療養者名簿）（⑤の場合）'!$W43,1,0),0),0)</f>
        <v>0</v>
      </c>
      <c r="KO34" s="139">
        <f>IF(KO$16-'様式３（療養者名簿）（⑤の場合）'!$O43+1&lt;=15,IF(KO$16&gt;='様式３（療養者名簿）（⑤の場合）'!$O43,IF(KO$16&lt;='様式３（療養者名簿）（⑤の場合）'!$W43,1,0),0),0)</f>
        <v>0</v>
      </c>
      <c r="KP34" s="139">
        <f>IF(KP$16-'様式３（療養者名簿）（⑤の場合）'!$O43+1&lt;=15,IF(KP$16&gt;='様式３（療養者名簿）（⑤の場合）'!$O43,IF(KP$16&lt;='様式３（療養者名簿）（⑤の場合）'!$W43,1,0),0),0)</f>
        <v>0</v>
      </c>
      <c r="KQ34" s="139">
        <f>IF(KQ$16-'様式３（療養者名簿）（⑤の場合）'!$O43+1&lt;=15,IF(KQ$16&gt;='様式３（療養者名簿）（⑤の場合）'!$O43,IF(KQ$16&lt;='様式３（療養者名簿）（⑤の場合）'!$W43,1,0),0),0)</f>
        <v>0</v>
      </c>
      <c r="KR34" s="139">
        <f>IF(KR$16-'様式３（療養者名簿）（⑤の場合）'!$O43+1&lt;=15,IF(KR$16&gt;='様式３（療養者名簿）（⑤の場合）'!$O43,IF(KR$16&lt;='様式３（療養者名簿）（⑤の場合）'!$W43,1,0),0),0)</f>
        <v>0</v>
      </c>
      <c r="KS34" s="139">
        <f>IF(KS$16-'様式３（療養者名簿）（⑤の場合）'!$O43+1&lt;=15,IF(KS$16&gt;='様式３（療養者名簿）（⑤の場合）'!$O43,IF(KS$16&lt;='様式３（療養者名簿）（⑤の場合）'!$W43,1,0),0),0)</f>
        <v>0</v>
      </c>
      <c r="KT34" s="139">
        <f>IF(KT$16-'様式３（療養者名簿）（⑤の場合）'!$O43+1&lt;=15,IF(KT$16&gt;='様式３（療養者名簿）（⑤の場合）'!$O43,IF(KT$16&lt;='様式３（療養者名簿）（⑤の場合）'!$W43,1,0),0),0)</f>
        <v>0</v>
      </c>
      <c r="KU34" s="139">
        <f>IF(KU$16-'様式３（療養者名簿）（⑤の場合）'!$O43+1&lt;=15,IF(KU$16&gt;='様式３（療養者名簿）（⑤の場合）'!$O43,IF(KU$16&lt;='様式３（療養者名簿）（⑤の場合）'!$W43,1,0),0),0)</f>
        <v>0</v>
      </c>
      <c r="KV34" s="139">
        <f>IF(KV$16-'様式３（療養者名簿）（⑤の場合）'!$O43+1&lt;=15,IF(KV$16&gt;='様式３（療養者名簿）（⑤の場合）'!$O43,IF(KV$16&lt;='様式３（療養者名簿）（⑤の場合）'!$W43,1,0),0),0)</f>
        <v>0</v>
      </c>
      <c r="KW34" s="139">
        <f>IF(KW$16-'様式３（療養者名簿）（⑤の場合）'!$O43+1&lt;=15,IF(KW$16&gt;='様式３（療養者名簿）（⑤の場合）'!$O43,IF(KW$16&lt;='様式３（療養者名簿）（⑤の場合）'!$W43,1,0),0),0)</f>
        <v>0</v>
      </c>
      <c r="KX34" s="139">
        <f>IF(KX$16-'様式３（療養者名簿）（⑤の場合）'!$O43+1&lt;=15,IF(KX$16&gt;='様式３（療養者名簿）（⑤の場合）'!$O43,IF(KX$16&lt;='様式３（療養者名簿）（⑤の場合）'!$W43,1,0),0),0)</f>
        <v>0</v>
      </c>
      <c r="KY34" s="139">
        <f>IF(KY$16-'様式３（療養者名簿）（⑤の場合）'!$O43+1&lt;=15,IF(KY$16&gt;='様式３（療養者名簿）（⑤の場合）'!$O43,IF(KY$16&lt;='様式３（療養者名簿）（⑤の場合）'!$W43,1,0),0),0)</f>
        <v>0</v>
      </c>
      <c r="KZ34" s="139">
        <f>IF(KZ$16-'様式３（療養者名簿）（⑤の場合）'!$O43+1&lt;=15,IF(KZ$16&gt;='様式３（療養者名簿）（⑤の場合）'!$O43,IF(KZ$16&lt;='様式３（療養者名簿）（⑤の場合）'!$W43,1,0),0),0)</f>
        <v>0</v>
      </c>
      <c r="LA34" s="139">
        <f>IF(LA$16-'様式３（療養者名簿）（⑤の場合）'!$O43+1&lt;=15,IF(LA$16&gt;='様式３（療養者名簿）（⑤の場合）'!$O43,IF(LA$16&lt;='様式３（療養者名簿）（⑤の場合）'!$W43,1,0),0),0)</f>
        <v>0</v>
      </c>
      <c r="LB34" s="139">
        <f>IF(LB$16-'様式３（療養者名簿）（⑤の場合）'!$O43+1&lt;=15,IF(LB$16&gt;='様式３（療養者名簿）（⑤の場合）'!$O43,IF(LB$16&lt;='様式３（療養者名簿）（⑤の場合）'!$W43,1,0),0),0)</f>
        <v>0</v>
      </c>
      <c r="LC34" s="139">
        <f>IF(LC$16-'様式３（療養者名簿）（⑤の場合）'!$O43+1&lt;=15,IF(LC$16&gt;='様式３（療養者名簿）（⑤の場合）'!$O43,IF(LC$16&lt;='様式３（療養者名簿）（⑤の場合）'!$W43,1,0),0),0)</f>
        <v>0</v>
      </c>
      <c r="LD34" s="139">
        <f>IF(LD$16-'様式３（療養者名簿）（⑤の場合）'!$O43+1&lt;=15,IF(LD$16&gt;='様式３（療養者名簿）（⑤の場合）'!$O43,IF(LD$16&lt;='様式３（療養者名簿）（⑤の場合）'!$W43,1,0),0),0)</f>
        <v>0</v>
      </c>
      <c r="LE34" s="139">
        <f>IF(LE$16-'様式３（療養者名簿）（⑤の場合）'!$O43+1&lt;=15,IF(LE$16&gt;='様式３（療養者名簿）（⑤の場合）'!$O43,IF(LE$16&lt;='様式３（療養者名簿）（⑤の場合）'!$W43,1,0),0),0)</f>
        <v>0</v>
      </c>
      <c r="LF34" s="139">
        <f>IF(LF$16-'様式３（療養者名簿）（⑤の場合）'!$O43+1&lt;=15,IF(LF$16&gt;='様式３（療養者名簿）（⑤の場合）'!$O43,IF(LF$16&lt;='様式３（療養者名簿）（⑤の場合）'!$W43,1,0),0),0)</f>
        <v>0</v>
      </c>
      <c r="LG34" s="139">
        <f>IF(LG$16-'様式３（療養者名簿）（⑤の場合）'!$O43+1&lt;=15,IF(LG$16&gt;='様式３（療養者名簿）（⑤の場合）'!$O43,IF(LG$16&lt;='様式３（療養者名簿）（⑤の場合）'!$W43,1,0),0),0)</f>
        <v>0</v>
      </c>
      <c r="LH34" s="139">
        <f>IF(LH$16-'様式３（療養者名簿）（⑤の場合）'!$O43+1&lt;=15,IF(LH$16&gt;='様式３（療養者名簿）（⑤の場合）'!$O43,IF(LH$16&lt;='様式３（療養者名簿）（⑤の場合）'!$W43,1,0),0),0)</f>
        <v>0</v>
      </c>
      <c r="LI34" s="139">
        <f>IF(LI$16-'様式３（療養者名簿）（⑤の場合）'!$O43+1&lt;=15,IF(LI$16&gt;='様式３（療養者名簿）（⑤の場合）'!$O43,IF(LI$16&lt;='様式３（療養者名簿）（⑤の場合）'!$W43,1,0),0),0)</f>
        <v>0</v>
      </c>
      <c r="LJ34" s="139">
        <f>IF(LJ$16-'様式３（療養者名簿）（⑤の場合）'!$O43+1&lt;=15,IF(LJ$16&gt;='様式３（療養者名簿）（⑤の場合）'!$O43,IF(LJ$16&lt;='様式３（療養者名簿）（⑤の場合）'!$W43,1,0),0),0)</f>
        <v>0</v>
      </c>
      <c r="LK34" s="139">
        <f>IF(LK$16-'様式３（療養者名簿）（⑤の場合）'!$O43+1&lt;=15,IF(LK$16&gt;='様式３（療養者名簿）（⑤の場合）'!$O43,IF(LK$16&lt;='様式３（療養者名簿）（⑤の場合）'!$W43,1,0),0),0)</f>
        <v>0</v>
      </c>
      <c r="LL34" s="139">
        <f>IF(LL$16-'様式３（療養者名簿）（⑤の場合）'!$O43+1&lt;=15,IF(LL$16&gt;='様式３（療養者名簿）（⑤の場合）'!$O43,IF(LL$16&lt;='様式３（療養者名簿）（⑤の場合）'!$W43,1,0),0),0)</f>
        <v>0</v>
      </c>
      <c r="LM34" s="139">
        <f>IF(LM$16-'様式３（療養者名簿）（⑤の場合）'!$O43+1&lt;=15,IF(LM$16&gt;='様式３（療養者名簿）（⑤の場合）'!$O43,IF(LM$16&lt;='様式３（療養者名簿）（⑤の場合）'!$W43,1,0),0),0)</f>
        <v>0</v>
      </c>
      <c r="LN34" s="139">
        <f>IF(LN$16-'様式３（療養者名簿）（⑤の場合）'!$O43+1&lt;=15,IF(LN$16&gt;='様式３（療養者名簿）（⑤の場合）'!$O43,IF(LN$16&lt;='様式３（療養者名簿）（⑤の場合）'!$W43,1,0),0),0)</f>
        <v>0</v>
      </c>
      <c r="LO34" s="139">
        <f>IF(LO$16-'様式３（療養者名簿）（⑤の場合）'!$O43+1&lt;=15,IF(LO$16&gt;='様式３（療養者名簿）（⑤の場合）'!$O43,IF(LO$16&lt;='様式３（療養者名簿）（⑤の場合）'!$W43,1,0),0),0)</f>
        <v>0</v>
      </c>
      <c r="LP34" s="139">
        <f>IF(LP$16-'様式３（療養者名簿）（⑤の場合）'!$O43+1&lt;=15,IF(LP$16&gt;='様式３（療養者名簿）（⑤の場合）'!$O43,IF(LP$16&lt;='様式３（療養者名簿）（⑤の場合）'!$W43,1,0),0),0)</f>
        <v>0</v>
      </c>
      <c r="LQ34" s="139">
        <f>IF(LQ$16-'様式３（療養者名簿）（⑤の場合）'!$O43+1&lt;=15,IF(LQ$16&gt;='様式３（療養者名簿）（⑤の場合）'!$O43,IF(LQ$16&lt;='様式３（療養者名簿）（⑤の場合）'!$W43,1,0),0),0)</f>
        <v>0</v>
      </c>
      <c r="LR34" s="139">
        <f>IF(LR$16-'様式３（療養者名簿）（⑤の場合）'!$O43+1&lt;=15,IF(LR$16&gt;='様式３（療養者名簿）（⑤の場合）'!$O43,IF(LR$16&lt;='様式３（療養者名簿）（⑤の場合）'!$W43,1,0),0),0)</f>
        <v>0</v>
      </c>
      <c r="LS34" s="139">
        <f>IF(LS$16-'様式３（療養者名簿）（⑤の場合）'!$O43+1&lt;=15,IF(LS$16&gt;='様式３（療養者名簿）（⑤の場合）'!$O43,IF(LS$16&lt;='様式３（療養者名簿）（⑤の場合）'!$W43,1,0),0),0)</f>
        <v>0</v>
      </c>
      <c r="LT34" s="139">
        <f>IF(LT$16-'様式３（療養者名簿）（⑤の場合）'!$O43+1&lt;=15,IF(LT$16&gt;='様式３（療養者名簿）（⑤の場合）'!$O43,IF(LT$16&lt;='様式３（療養者名簿）（⑤の場合）'!$W43,1,0),0),0)</f>
        <v>0</v>
      </c>
      <c r="LU34" s="139">
        <f>IF(LU$16-'様式３（療養者名簿）（⑤の場合）'!$O43+1&lt;=15,IF(LU$16&gt;='様式３（療養者名簿）（⑤の場合）'!$O43,IF(LU$16&lt;='様式３（療養者名簿）（⑤の場合）'!$W43,1,0),0),0)</f>
        <v>0</v>
      </c>
      <c r="LV34" s="139">
        <f>IF(LV$16-'様式３（療養者名簿）（⑤の場合）'!$O43+1&lt;=15,IF(LV$16&gt;='様式３（療養者名簿）（⑤の場合）'!$O43,IF(LV$16&lt;='様式３（療養者名簿）（⑤の場合）'!$W43,1,0),0),0)</f>
        <v>0</v>
      </c>
      <c r="LW34" s="139">
        <f>IF(LW$16-'様式３（療養者名簿）（⑤の場合）'!$O43+1&lt;=15,IF(LW$16&gt;='様式３（療養者名簿）（⑤の場合）'!$O43,IF(LW$16&lt;='様式３（療養者名簿）（⑤の場合）'!$W43,1,0),0),0)</f>
        <v>0</v>
      </c>
      <c r="LX34" s="139">
        <f>IF(LX$16-'様式３（療養者名簿）（⑤の場合）'!$O43+1&lt;=15,IF(LX$16&gt;='様式３（療養者名簿）（⑤の場合）'!$O43,IF(LX$16&lt;='様式３（療養者名簿）（⑤の場合）'!$W43,1,0),0),0)</f>
        <v>0</v>
      </c>
      <c r="LY34" s="139">
        <f>IF(LY$16-'様式３（療養者名簿）（⑤の場合）'!$O43+1&lt;=15,IF(LY$16&gt;='様式３（療養者名簿）（⑤の場合）'!$O43,IF(LY$16&lt;='様式３（療養者名簿）（⑤の場合）'!$W43,1,0),0),0)</f>
        <v>0</v>
      </c>
      <c r="LZ34" s="139">
        <f>IF(LZ$16-'様式３（療養者名簿）（⑤の場合）'!$O43+1&lt;=15,IF(LZ$16&gt;='様式３（療養者名簿）（⑤の場合）'!$O43,IF(LZ$16&lt;='様式３（療養者名簿）（⑤の場合）'!$W43,1,0),0),0)</f>
        <v>0</v>
      </c>
      <c r="MA34" s="139">
        <f>IF(MA$16-'様式３（療養者名簿）（⑤の場合）'!$O43+1&lt;=15,IF(MA$16&gt;='様式３（療養者名簿）（⑤の場合）'!$O43,IF(MA$16&lt;='様式３（療養者名簿）（⑤の場合）'!$W43,1,0),0),0)</f>
        <v>0</v>
      </c>
      <c r="MB34" s="139">
        <f>IF(MB$16-'様式３（療養者名簿）（⑤の場合）'!$O43+1&lt;=15,IF(MB$16&gt;='様式３（療養者名簿）（⑤の場合）'!$O43,IF(MB$16&lt;='様式３（療養者名簿）（⑤の場合）'!$W43,1,0),0),0)</f>
        <v>0</v>
      </c>
      <c r="MC34" s="139">
        <f>IF(MC$16-'様式３（療養者名簿）（⑤の場合）'!$O43+1&lt;=15,IF(MC$16&gt;='様式３（療養者名簿）（⑤の場合）'!$O43,IF(MC$16&lt;='様式３（療養者名簿）（⑤の場合）'!$W43,1,0),0),0)</f>
        <v>0</v>
      </c>
      <c r="MD34" s="139">
        <f>IF(MD$16-'様式３（療養者名簿）（⑤の場合）'!$O43+1&lt;=15,IF(MD$16&gt;='様式３（療養者名簿）（⑤の場合）'!$O43,IF(MD$16&lt;='様式３（療養者名簿）（⑤の場合）'!$W43,1,0),0),0)</f>
        <v>0</v>
      </c>
      <c r="ME34" s="139">
        <f>IF(ME$16-'様式３（療養者名簿）（⑤の場合）'!$O43+1&lt;=15,IF(ME$16&gt;='様式３（療養者名簿）（⑤の場合）'!$O43,IF(ME$16&lt;='様式３（療養者名簿）（⑤の場合）'!$W43,1,0),0),0)</f>
        <v>0</v>
      </c>
      <c r="MF34" s="139">
        <f>IF(MF$16-'様式３（療養者名簿）（⑤の場合）'!$O43+1&lt;=15,IF(MF$16&gt;='様式３（療養者名簿）（⑤の場合）'!$O43,IF(MF$16&lt;='様式３（療養者名簿）（⑤の場合）'!$W43,1,0),0),0)</f>
        <v>0</v>
      </c>
      <c r="MG34" s="139">
        <f>IF(MG$16-'様式３（療養者名簿）（⑤の場合）'!$O43+1&lt;=15,IF(MG$16&gt;='様式３（療養者名簿）（⑤の場合）'!$O43,IF(MG$16&lt;='様式３（療養者名簿）（⑤の場合）'!$W43,1,0),0),0)</f>
        <v>0</v>
      </c>
      <c r="MH34" s="139">
        <f>IF(MH$16-'様式３（療養者名簿）（⑤の場合）'!$O43+1&lt;=15,IF(MH$16&gt;='様式３（療養者名簿）（⑤の場合）'!$O43,IF(MH$16&lt;='様式３（療養者名簿）（⑤の場合）'!$W43,1,0),0),0)</f>
        <v>0</v>
      </c>
      <c r="MI34" s="139">
        <f>IF(MI$16-'様式３（療養者名簿）（⑤の場合）'!$O43+1&lt;=15,IF(MI$16&gt;='様式３（療養者名簿）（⑤の場合）'!$O43,IF(MI$16&lt;='様式３（療養者名簿）（⑤の場合）'!$W43,1,0),0),0)</f>
        <v>0</v>
      </c>
      <c r="MJ34" s="139">
        <f>IF(MJ$16-'様式３（療養者名簿）（⑤の場合）'!$O43+1&lt;=15,IF(MJ$16&gt;='様式３（療養者名簿）（⑤の場合）'!$O43,IF(MJ$16&lt;='様式３（療養者名簿）（⑤の場合）'!$W43,1,0),0),0)</f>
        <v>0</v>
      </c>
      <c r="MK34" s="139">
        <f>IF(MK$16-'様式３（療養者名簿）（⑤の場合）'!$O43+1&lt;=15,IF(MK$16&gt;='様式３（療養者名簿）（⑤の場合）'!$O43,IF(MK$16&lt;='様式３（療養者名簿）（⑤の場合）'!$W43,1,0),0),0)</f>
        <v>0</v>
      </c>
      <c r="ML34" s="139">
        <f>IF(ML$16-'様式３（療養者名簿）（⑤の場合）'!$O43+1&lt;=15,IF(ML$16&gt;='様式３（療養者名簿）（⑤の場合）'!$O43,IF(ML$16&lt;='様式３（療養者名簿）（⑤の場合）'!$W43,1,0),0),0)</f>
        <v>0</v>
      </c>
      <c r="MM34" s="139">
        <f>IF(MM$16-'様式３（療養者名簿）（⑤の場合）'!$O43+1&lt;=15,IF(MM$16&gt;='様式３（療養者名簿）（⑤の場合）'!$O43,IF(MM$16&lt;='様式３（療養者名簿）（⑤の場合）'!$W43,1,0),0),0)</f>
        <v>0</v>
      </c>
      <c r="MN34" s="139">
        <f>IF(MN$16-'様式３（療養者名簿）（⑤の場合）'!$O43+1&lt;=15,IF(MN$16&gt;='様式３（療養者名簿）（⑤の場合）'!$O43,IF(MN$16&lt;='様式３（療養者名簿）（⑤の場合）'!$W43,1,0),0),0)</f>
        <v>0</v>
      </c>
      <c r="MO34" s="139">
        <f>IF(MO$16-'様式３（療養者名簿）（⑤の場合）'!$O43+1&lt;=15,IF(MO$16&gt;='様式３（療養者名簿）（⑤の場合）'!$O43,IF(MO$16&lt;='様式３（療養者名簿）（⑤の場合）'!$W43,1,0),0),0)</f>
        <v>0</v>
      </c>
      <c r="MP34" s="139">
        <f>IF(MP$16-'様式３（療養者名簿）（⑤の場合）'!$O43+1&lt;=15,IF(MP$16&gt;='様式３（療養者名簿）（⑤の場合）'!$O43,IF(MP$16&lt;='様式３（療養者名簿）（⑤の場合）'!$W43,1,0),0),0)</f>
        <v>0</v>
      </c>
      <c r="MQ34" s="139">
        <f>IF(MQ$16-'様式３（療養者名簿）（⑤の場合）'!$O43+1&lt;=15,IF(MQ$16&gt;='様式３（療養者名簿）（⑤の場合）'!$O43,IF(MQ$16&lt;='様式３（療養者名簿）（⑤の場合）'!$W43,1,0),0),0)</f>
        <v>0</v>
      </c>
      <c r="MR34" s="139">
        <f>IF(MR$16-'様式３（療養者名簿）（⑤の場合）'!$O43+1&lt;=15,IF(MR$16&gt;='様式３（療養者名簿）（⑤の場合）'!$O43,IF(MR$16&lt;='様式３（療養者名簿）（⑤の場合）'!$W43,1,0),0),0)</f>
        <v>0</v>
      </c>
      <c r="MS34" s="139">
        <f>IF(MS$16-'様式３（療養者名簿）（⑤の場合）'!$O43+1&lt;=15,IF(MS$16&gt;='様式３（療養者名簿）（⑤の場合）'!$O43,IF(MS$16&lt;='様式３（療養者名簿）（⑤の場合）'!$W43,1,0),0),0)</f>
        <v>0</v>
      </c>
      <c r="MT34" s="139">
        <f>IF(MT$16-'様式３（療養者名簿）（⑤の場合）'!$O43+1&lt;=15,IF(MT$16&gt;='様式３（療養者名簿）（⑤の場合）'!$O43,IF(MT$16&lt;='様式３（療養者名簿）（⑤の場合）'!$W43,1,0),0),0)</f>
        <v>0</v>
      </c>
      <c r="MU34" s="139">
        <f>IF(MU$16-'様式３（療養者名簿）（⑤の場合）'!$O43+1&lt;=15,IF(MU$16&gt;='様式３（療養者名簿）（⑤の場合）'!$O43,IF(MU$16&lt;='様式３（療養者名簿）（⑤の場合）'!$W43,1,0),0),0)</f>
        <v>0</v>
      </c>
      <c r="MV34" s="139">
        <f>IF(MV$16-'様式３（療養者名簿）（⑤の場合）'!$O43+1&lt;=15,IF(MV$16&gt;='様式３（療養者名簿）（⑤の場合）'!$O43,IF(MV$16&lt;='様式３（療養者名簿）（⑤の場合）'!$W43,1,0),0),0)</f>
        <v>0</v>
      </c>
      <c r="MW34" s="139">
        <f>IF(MW$16-'様式３（療養者名簿）（⑤の場合）'!$O43+1&lt;=15,IF(MW$16&gt;='様式３（療養者名簿）（⑤の場合）'!$O43,IF(MW$16&lt;='様式３（療養者名簿）（⑤の場合）'!$W43,1,0),0),0)</f>
        <v>0</v>
      </c>
      <c r="MX34" s="139">
        <f>IF(MX$16-'様式３（療養者名簿）（⑤の場合）'!$O43+1&lt;=15,IF(MX$16&gt;='様式３（療養者名簿）（⑤の場合）'!$O43,IF(MX$16&lt;='様式３（療養者名簿）（⑤の場合）'!$W43,1,0),0),0)</f>
        <v>0</v>
      </c>
      <c r="MY34" s="139">
        <f>IF(MY$16-'様式３（療養者名簿）（⑤の場合）'!$O43+1&lt;=15,IF(MY$16&gt;='様式３（療養者名簿）（⑤の場合）'!$O43,IF(MY$16&lt;='様式３（療養者名簿）（⑤の場合）'!$W43,1,0),0),0)</f>
        <v>0</v>
      </c>
      <c r="MZ34" s="139">
        <f>IF(MZ$16-'様式３（療養者名簿）（⑤の場合）'!$O43+1&lt;=15,IF(MZ$16&gt;='様式３（療養者名簿）（⑤の場合）'!$O43,IF(MZ$16&lt;='様式３（療養者名簿）（⑤の場合）'!$W43,1,0),0),0)</f>
        <v>0</v>
      </c>
      <c r="NA34" s="139">
        <f>IF(NA$16-'様式３（療養者名簿）（⑤の場合）'!$O43+1&lt;=15,IF(NA$16&gt;='様式３（療養者名簿）（⑤の場合）'!$O43,IF(NA$16&lt;='様式３（療養者名簿）（⑤の場合）'!$W43,1,0),0),0)</f>
        <v>0</v>
      </c>
      <c r="NB34" s="139">
        <f>IF(NB$16-'様式３（療養者名簿）（⑤の場合）'!$O43+1&lt;=15,IF(NB$16&gt;='様式３（療養者名簿）（⑤の場合）'!$O43,IF(NB$16&lt;='様式３（療養者名簿）（⑤の場合）'!$W43,1,0),0),0)</f>
        <v>0</v>
      </c>
      <c r="NC34" s="139">
        <f>IF(NC$16-'様式３（療養者名簿）（⑤の場合）'!$O43+1&lt;=15,IF(NC$16&gt;='様式３（療養者名簿）（⑤の場合）'!$O43,IF(NC$16&lt;='様式３（療養者名簿）（⑤の場合）'!$W43,1,0),0),0)</f>
        <v>0</v>
      </c>
      <c r="ND34" s="139">
        <f>IF(ND$16-'様式３（療養者名簿）（⑤の場合）'!$O43+1&lt;=15,IF(ND$16&gt;='様式３（療養者名簿）（⑤の場合）'!$O43,IF(ND$16&lt;='様式３（療養者名簿）（⑤の場合）'!$W43,1,0),0),0)</f>
        <v>0</v>
      </c>
      <c r="NE34" s="139">
        <f>IF(NE$16-'様式３（療養者名簿）（⑤の場合）'!$O43+1&lt;=15,IF(NE$16&gt;='様式３（療養者名簿）（⑤の場合）'!$O43,IF(NE$16&lt;='様式３（療養者名簿）（⑤の場合）'!$W43,1,0),0),0)</f>
        <v>0</v>
      </c>
      <c r="NF34" s="139">
        <f>IF(NF$16-'様式３（療養者名簿）（⑤の場合）'!$O43+1&lt;=15,IF(NF$16&gt;='様式３（療養者名簿）（⑤の場合）'!$O43,IF(NF$16&lt;='様式３（療養者名簿）（⑤の場合）'!$W43,1,0),0),0)</f>
        <v>0</v>
      </c>
      <c r="NG34" s="139">
        <f>IF(NG$16-'様式３（療養者名簿）（⑤の場合）'!$O43+1&lt;=15,IF(NG$16&gt;='様式３（療養者名簿）（⑤の場合）'!$O43,IF(NG$16&lt;='様式３（療養者名簿）（⑤の場合）'!$W43,1,0),0),0)</f>
        <v>0</v>
      </c>
      <c r="NH34" s="139">
        <f>IF(NH$16-'様式３（療養者名簿）（⑤の場合）'!$O43+1&lt;=15,IF(NH$16&gt;='様式３（療養者名簿）（⑤の場合）'!$O43,IF(NH$16&lt;='様式３（療養者名簿）（⑤の場合）'!$W43,1,0),0),0)</f>
        <v>0</v>
      </c>
      <c r="NI34" s="139">
        <f>IF(NI$16-'様式３（療養者名簿）（⑤の場合）'!$O43+1&lt;=15,IF(NI$16&gt;='様式３（療養者名簿）（⑤の場合）'!$O43,IF(NI$16&lt;='様式３（療養者名簿）（⑤の場合）'!$W43,1,0),0),0)</f>
        <v>0</v>
      </c>
      <c r="NJ34" s="139">
        <f>IF(NJ$16-'様式３（療養者名簿）（⑤の場合）'!$O43+1&lt;=15,IF(NJ$16&gt;='様式３（療養者名簿）（⑤の場合）'!$O43,IF(NJ$16&lt;='様式３（療養者名簿）（⑤の場合）'!$W43,1,0),0),0)</f>
        <v>0</v>
      </c>
      <c r="NK34" s="139">
        <f>IF(NK$16-'様式３（療養者名簿）（⑤の場合）'!$O43+1&lt;=15,IF(NK$16&gt;='様式３（療養者名簿）（⑤の場合）'!$O43,IF(NK$16&lt;='様式３（療養者名簿）（⑤の場合）'!$W43,1,0),0),0)</f>
        <v>0</v>
      </c>
      <c r="NL34" s="139">
        <f>IF(NL$16-'様式３（療養者名簿）（⑤の場合）'!$O43+1&lt;=15,IF(NL$16&gt;='様式３（療養者名簿）（⑤の場合）'!$O43,IF(NL$16&lt;='様式３（療養者名簿）（⑤の場合）'!$W43,1,0),0),0)</f>
        <v>0</v>
      </c>
      <c r="NM34" s="139">
        <f>IF(NM$16-'様式３（療養者名簿）（⑤の場合）'!$O43+1&lt;=15,IF(NM$16&gt;='様式３（療養者名簿）（⑤の場合）'!$O43,IF(NM$16&lt;='様式３（療養者名簿）（⑤の場合）'!$W43,1,0),0),0)</f>
        <v>0</v>
      </c>
      <c r="NN34" s="139">
        <f>IF(NN$16-'様式３（療養者名簿）（⑤の場合）'!$O43+1&lt;=15,IF(NN$16&gt;='様式３（療養者名簿）（⑤の場合）'!$O43,IF(NN$16&lt;='様式３（療養者名簿）（⑤の場合）'!$W43,1,0),0),0)</f>
        <v>0</v>
      </c>
      <c r="NO34" s="139">
        <f>IF(NO$16-'様式３（療養者名簿）（⑤の場合）'!$O43+1&lt;=15,IF(NO$16&gt;='様式３（療養者名簿）（⑤の場合）'!$O43,IF(NO$16&lt;='様式３（療養者名簿）（⑤の場合）'!$W43,1,0),0),0)</f>
        <v>0</v>
      </c>
      <c r="NP34" s="139">
        <f>IF(NP$16-'様式３（療養者名簿）（⑤の場合）'!$O43+1&lt;=15,IF(NP$16&gt;='様式３（療養者名簿）（⑤の場合）'!$O43,IF(NP$16&lt;='様式３（療養者名簿）（⑤の場合）'!$W43,1,0),0),0)</f>
        <v>0</v>
      </c>
      <c r="NQ34" s="139">
        <f>IF(NQ$16-'様式３（療養者名簿）（⑤の場合）'!$O43+1&lt;=15,IF(NQ$16&gt;='様式３（療養者名簿）（⑤の場合）'!$O43,IF(NQ$16&lt;='様式３（療養者名簿）（⑤の場合）'!$W43,1,0),0),0)</f>
        <v>0</v>
      </c>
      <c r="NR34" s="139">
        <f>IF(NR$16-'様式３（療養者名簿）（⑤の場合）'!$O43+1&lt;=15,IF(NR$16&gt;='様式３（療養者名簿）（⑤の場合）'!$O43,IF(NR$16&lt;='様式３（療養者名簿）（⑤の場合）'!$W43,1,0),0),0)</f>
        <v>0</v>
      </c>
      <c r="NS34" s="139">
        <f>IF(NS$16-'様式３（療養者名簿）（⑤の場合）'!$O43+1&lt;=15,IF(NS$16&gt;='様式３（療養者名簿）（⑤の場合）'!$O43,IF(NS$16&lt;='様式３（療養者名簿）（⑤の場合）'!$W43,1,0),0),0)</f>
        <v>0</v>
      </c>
      <c r="NT34" s="139">
        <f>IF(NT$16-'様式３（療養者名簿）（⑤の場合）'!$O43+1&lt;=15,IF(NT$16&gt;='様式３（療養者名簿）（⑤の場合）'!$O43,IF(NT$16&lt;='様式３（療養者名簿）（⑤の場合）'!$W43,1,0),0),0)</f>
        <v>0</v>
      </c>
      <c r="NU34" s="139">
        <f>IF(NU$16-'様式３（療養者名簿）（⑤の場合）'!$O43+1&lt;=15,IF(NU$16&gt;='様式３（療養者名簿）（⑤の場合）'!$O43,IF(NU$16&lt;='様式３（療養者名簿）（⑤の場合）'!$W43,1,0),0),0)</f>
        <v>0</v>
      </c>
      <c r="NV34" s="139">
        <f>IF(NV$16-'様式３（療養者名簿）（⑤の場合）'!$O43+1&lt;=15,IF(NV$16&gt;='様式３（療養者名簿）（⑤の場合）'!$O43,IF(NV$16&lt;='様式３（療養者名簿）（⑤の場合）'!$W43,1,0),0),0)</f>
        <v>0</v>
      </c>
      <c r="NW34" s="139">
        <f>IF(NW$16-'様式３（療養者名簿）（⑤の場合）'!$O43+1&lt;=15,IF(NW$16&gt;='様式３（療養者名簿）（⑤の場合）'!$O43,IF(NW$16&lt;='様式３（療養者名簿）（⑤の場合）'!$W43,1,0),0),0)</f>
        <v>0</v>
      </c>
      <c r="NX34" s="139">
        <f>IF(NX$16-'様式３（療養者名簿）（⑤の場合）'!$O43+1&lt;=15,IF(NX$16&gt;='様式３（療養者名簿）（⑤の場合）'!$O43,IF(NX$16&lt;='様式３（療養者名簿）（⑤の場合）'!$W43,1,0),0),0)</f>
        <v>0</v>
      </c>
      <c r="NY34" s="139">
        <f>IF(NY$16-'様式３（療養者名簿）（⑤の場合）'!$O43+1&lt;=15,IF(NY$16&gt;='様式３（療養者名簿）（⑤の場合）'!$O43,IF(NY$16&lt;='様式３（療養者名簿）（⑤の場合）'!$W43,1,0),0),0)</f>
        <v>0</v>
      </c>
      <c r="NZ34" s="139">
        <f>IF(NZ$16-'様式３（療養者名簿）（⑤の場合）'!$O43+1&lt;=15,IF(NZ$16&gt;='様式３（療養者名簿）（⑤の場合）'!$O43,IF(NZ$16&lt;='様式３（療養者名簿）（⑤の場合）'!$W43,1,0),0),0)</f>
        <v>0</v>
      </c>
      <c r="OA34" s="139">
        <f>IF(OA$16-'様式３（療養者名簿）（⑤の場合）'!$O43+1&lt;=15,IF(OA$16&gt;='様式３（療養者名簿）（⑤の場合）'!$O43,IF(OA$16&lt;='様式３（療養者名簿）（⑤の場合）'!$W43,1,0),0),0)</f>
        <v>0</v>
      </c>
      <c r="OB34" s="139">
        <f>IF(OB$16-'様式３（療養者名簿）（⑤の場合）'!$O43+1&lt;=15,IF(OB$16&gt;='様式３（療養者名簿）（⑤の場合）'!$O43,IF(OB$16&lt;='様式３（療養者名簿）（⑤の場合）'!$W43,1,0),0),0)</f>
        <v>0</v>
      </c>
      <c r="OC34" s="139">
        <f>IF(OC$16-'様式３（療養者名簿）（⑤の場合）'!$O43+1&lt;=15,IF(OC$16&gt;='様式３（療養者名簿）（⑤の場合）'!$O43,IF(OC$16&lt;='様式３（療養者名簿）（⑤の場合）'!$W43,1,0),0),0)</f>
        <v>0</v>
      </c>
      <c r="OD34" s="139">
        <f>IF(OD$16-'様式３（療養者名簿）（⑤の場合）'!$O43+1&lt;=15,IF(OD$16&gt;='様式３（療養者名簿）（⑤の場合）'!$O43,IF(OD$16&lt;='様式３（療養者名簿）（⑤の場合）'!$W43,1,0),0),0)</f>
        <v>0</v>
      </c>
      <c r="OE34" s="139">
        <f>IF(OE$16-'様式３（療養者名簿）（⑤の場合）'!$O43+1&lt;=15,IF(OE$16&gt;='様式３（療養者名簿）（⑤の場合）'!$O43,IF(OE$16&lt;='様式３（療養者名簿）（⑤の場合）'!$W43,1,0),0),0)</f>
        <v>0</v>
      </c>
      <c r="OF34" s="139">
        <f>IF(OF$16-'様式３（療養者名簿）（⑤の場合）'!$O43+1&lt;=15,IF(OF$16&gt;='様式３（療養者名簿）（⑤の場合）'!$O43,IF(OF$16&lt;='様式３（療養者名簿）（⑤の場合）'!$W43,1,0),0),0)</f>
        <v>0</v>
      </c>
      <c r="OG34" s="139">
        <f>IF(OG$16-'様式３（療養者名簿）（⑤の場合）'!$O43+1&lt;=15,IF(OG$16&gt;='様式３（療養者名簿）（⑤の場合）'!$O43,IF(OG$16&lt;='様式３（療養者名簿）（⑤の場合）'!$W43,1,0),0),0)</f>
        <v>0</v>
      </c>
      <c r="OH34" s="139">
        <f>IF(OH$16-'様式３（療養者名簿）（⑤の場合）'!$O43+1&lt;=15,IF(OH$16&gt;='様式３（療養者名簿）（⑤の場合）'!$O43,IF(OH$16&lt;='様式３（療養者名簿）（⑤の場合）'!$W43,1,0),0),0)</f>
        <v>0</v>
      </c>
      <c r="OI34" s="139">
        <f>IF(OI$16-'様式３（療養者名簿）（⑤の場合）'!$O43+1&lt;=15,IF(OI$16&gt;='様式３（療養者名簿）（⑤の場合）'!$O43,IF(OI$16&lt;='様式３（療養者名簿）（⑤の場合）'!$W43,1,0),0),0)</f>
        <v>0</v>
      </c>
      <c r="OJ34" s="139">
        <f>IF(OJ$16-'様式３（療養者名簿）（⑤の場合）'!$O43+1&lt;=15,IF(OJ$16&gt;='様式３（療養者名簿）（⑤の場合）'!$O43,IF(OJ$16&lt;='様式３（療養者名簿）（⑤の場合）'!$W43,1,0),0),0)</f>
        <v>0</v>
      </c>
      <c r="OK34" s="139">
        <f>IF(OK$16-'様式３（療養者名簿）（⑤の場合）'!$O43+1&lt;=15,IF(OK$16&gt;='様式３（療養者名簿）（⑤の場合）'!$O43,IF(OK$16&lt;='様式３（療養者名簿）（⑤の場合）'!$W43,1,0),0),0)</f>
        <v>0</v>
      </c>
      <c r="OL34" s="139">
        <f>IF(OL$16-'様式３（療養者名簿）（⑤の場合）'!$O43+1&lt;=15,IF(OL$16&gt;='様式３（療養者名簿）（⑤の場合）'!$O43,IF(OL$16&lt;='様式３（療養者名簿）（⑤の場合）'!$W43,1,0),0),0)</f>
        <v>0</v>
      </c>
      <c r="OM34" s="139">
        <f>IF(OM$16-'様式３（療養者名簿）（⑤の場合）'!$O43+1&lt;=15,IF(OM$16&gt;='様式３（療養者名簿）（⑤の場合）'!$O43,IF(OM$16&lt;='様式３（療養者名簿）（⑤の場合）'!$W43,1,0),0),0)</f>
        <v>0</v>
      </c>
      <c r="ON34" s="139">
        <f>IF(ON$16-'様式３（療養者名簿）（⑤の場合）'!$O43+1&lt;=15,IF(ON$16&gt;='様式３（療養者名簿）（⑤の場合）'!$O43,IF(ON$16&lt;='様式３（療養者名簿）（⑤の場合）'!$W43,1,0),0),0)</f>
        <v>0</v>
      </c>
      <c r="OO34" s="139">
        <f>IF(OO$16-'様式３（療養者名簿）（⑤の場合）'!$O43+1&lt;=15,IF(OO$16&gt;='様式３（療養者名簿）（⑤の場合）'!$O43,IF(OO$16&lt;='様式３（療養者名簿）（⑤の場合）'!$W43,1,0),0),0)</f>
        <v>0</v>
      </c>
      <c r="OP34" s="139">
        <f>IF(OP$16-'様式３（療養者名簿）（⑤の場合）'!$O43+1&lt;=15,IF(OP$16&gt;='様式３（療養者名簿）（⑤の場合）'!$O43,IF(OP$16&lt;='様式３（療養者名簿）（⑤の場合）'!$W43,1,0),0),0)</f>
        <v>0</v>
      </c>
      <c r="OQ34" s="139">
        <f>IF(OQ$16-'様式３（療養者名簿）（⑤の場合）'!$O43+1&lt;=15,IF(OQ$16&gt;='様式３（療養者名簿）（⑤の場合）'!$O43,IF(OQ$16&lt;='様式３（療養者名簿）（⑤の場合）'!$W43,1,0),0),0)</f>
        <v>0</v>
      </c>
      <c r="OR34" s="139">
        <f>IF(OR$16-'様式３（療養者名簿）（⑤の場合）'!$O43+1&lt;=15,IF(OR$16&gt;='様式３（療養者名簿）（⑤の場合）'!$O43,IF(OR$16&lt;='様式３（療養者名簿）（⑤の場合）'!$W43,1,0),0),0)</f>
        <v>0</v>
      </c>
      <c r="OS34" s="139">
        <f>IF(OS$16-'様式３（療養者名簿）（⑤の場合）'!$O43+1&lt;=15,IF(OS$16&gt;='様式３（療養者名簿）（⑤の場合）'!$O43,IF(OS$16&lt;='様式３（療養者名簿）（⑤の場合）'!$W43,1,0),0),0)</f>
        <v>0</v>
      </c>
      <c r="OT34" s="139">
        <f>IF(OT$16-'様式３（療養者名簿）（⑤の場合）'!$O43+1&lt;=15,IF(OT$16&gt;='様式３（療養者名簿）（⑤の場合）'!$O43,IF(OT$16&lt;='様式３（療養者名簿）（⑤の場合）'!$W43,1,0),0),0)</f>
        <v>0</v>
      </c>
      <c r="OU34" s="139">
        <f>IF(OU$16-'様式３（療養者名簿）（⑤の場合）'!$O43+1&lt;=15,IF(OU$16&gt;='様式３（療養者名簿）（⑤の場合）'!$O43,IF(OU$16&lt;='様式３（療養者名簿）（⑤の場合）'!$W43,1,0),0),0)</f>
        <v>0</v>
      </c>
      <c r="OV34" s="139">
        <f>IF(OV$16-'様式３（療養者名簿）（⑤の場合）'!$O43+1&lt;=15,IF(OV$16&gt;='様式３（療養者名簿）（⑤の場合）'!$O43,IF(OV$16&lt;='様式３（療養者名簿）（⑤の場合）'!$W43,1,0),0),0)</f>
        <v>0</v>
      </c>
      <c r="OW34" s="139">
        <f>IF(OW$16-'様式３（療養者名簿）（⑤の場合）'!$O43+1&lt;=15,IF(OW$16&gt;='様式３（療養者名簿）（⑤の場合）'!$O43,IF(OW$16&lt;='様式３（療養者名簿）（⑤の場合）'!$W43,1,0),0),0)</f>
        <v>0</v>
      </c>
      <c r="OX34" s="139">
        <f>IF(OX$16-'様式３（療養者名簿）（⑤の場合）'!$O43+1&lt;=15,IF(OX$16&gt;='様式３（療養者名簿）（⑤の場合）'!$O43,IF(OX$16&lt;='様式３（療養者名簿）（⑤の場合）'!$W43,1,0),0),0)</f>
        <v>0</v>
      </c>
      <c r="OY34" s="139">
        <f>IF(OY$16-'様式３（療養者名簿）（⑤の場合）'!$O43+1&lt;=15,IF(OY$16&gt;='様式３（療養者名簿）（⑤の場合）'!$O43,IF(OY$16&lt;='様式３（療養者名簿）（⑤の場合）'!$W43,1,0),0),0)</f>
        <v>0</v>
      </c>
      <c r="OZ34" s="139">
        <f>IF(OZ$16-'様式３（療養者名簿）（⑤の場合）'!$O43+1&lt;=15,IF(OZ$16&gt;='様式３（療養者名簿）（⑤の場合）'!$O43,IF(OZ$16&lt;='様式３（療養者名簿）（⑤の場合）'!$W43,1,0),0),0)</f>
        <v>0</v>
      </c>
      <c r="PA34" s="139">
        <f>IF(PA$16-'様式３（療養者名簿）（⑤の場合）'!$O43+1&lt;=15,IF(PA$16&gt;='様式３（療養者名簿）（⑤の場合）'!$O43,IF(PA$16&lt;='様式３（療養者名簿）（⑤の場合）'!$W43,1,0),0),0)</f>
        <v>0</v>
      </c>
      <c r="PB34" s="139">
        <f>IF(PB$16-'様式３（療養者名簿）（⑤の場合）'!$O43+1&lt;=15,IF(PB$16&gt;='様式３（療養者名簿）（⑤の場合）'!$O43,IF(PB$16&lt;='様式３（療養者名簿）（⑤の場合）'!$W43,1,0),0),0)</f>
        <v>0</v>
      </c>
      <c r="PC34" s="139">
        <f>IF(PC$16-'様式３（療養者名簿）（⑤の場合）'!$O43+1&lt;=15,IF(PC$16&gt;='様式３（療養者名簿）（⑤の場合）'!$O43,IF(PC$16&lt;='様式３（療養者名簿）（⑤の場合）'!$W43,1,0),0),0)</f>
        <v>0</v>
      </c>
      <c r="PD34" s="139">
        <f>IF(PD$16-'様式３（療養者名簿）（⑤の場合）'!$O43+1&lt;=15,IF(PD$16&gt;='様式３（療養者名簿）（⑤の場合）'!$O43,IF(PD$16&lt;='様式３（療養者名簿）（⑤の場合）'!$W43,1,0),0),0)</f>
        <v>0</v>
      </c>
      <c r="PE34" s="139">
        <f>IF(PE$16-'様式３（療養者名簿）（⑤の場合）'!$O43+1&lt;=15,IF(PE$16&gt;='様式３（療養者名簿）（⑤の場合）'!$O43,IF(PE$16&lt;='様式３（療養者名簿）（⑤の場合）'!$W43,1,0),0),0)</f>
        <v>0</v>
      </c>
      <c r="PF34" s="139">
        <f>IF(PF$16-'様式３（療養者名簿）（⑤の場合）'!$O43+1&lt;=15,IF(PF$16&gt;='様式３（療養者名簿）（⑤の場合）'!$O43,IF(PF$16&lt;='様式３（療養者名簿）（⑤の場合）'!$W43,1,0),0),0)</f>
        <v>0</v>
      </c>
      <c r="PG34" s="139">
        <f>IF(PG$16-'様式３（療養者名簿）（⑤の場合）'!$O43+1&lt;=15,IF(PG$16&gt;='様式３（療養者名簿）（⑤の場合）'!$O43,IF(PG$16&lt;='様式３（療養者名簿）（⑤の場合）'!$W43,1,0),0),0)</f>
        <v>0</v>
      </c>
      <c r="PH34" s="139">
        <f>IF(PH$16-'様式３（療養者名簿）（⑤の場合）'!$O43+1&lt;=15,IF(PH$16&gt;='様式３（療養者名簿）（⑤の場合）'!$O43,IF(PH$16&lt;='様式３（療養者名簿）（⑤の場合）'!$W43,1,0),0),0)</f>
        <v>0</v>
      </c>
      <c r="PI34" s="139">
        <f>IF(PI$16-'様式３（療養者名簿）（⑤の場合）'!$O43+1&lt;=15,IF(PI$16&gt;='様式３（療養者名簿）（⑤の場合）'!$O43,IF(PI$16&lt;='様式３（療養者名簿）（⑤の場合）'!$W43,1,0),0),0)</f>
        <v>0</v>
      </c>
      <c r="PJ34" s="139">
        <f>IF(PJ$16-'様式３（療養者名簿）（⑤の場合）'!$O43+1&lt;=15,IF(PJ$16&gt;='様式３（療養者名簿）（⑤の場合）'!$O43,IF(PJ$16&lt;='様式３（療養者名簿）（⑤の場合）'!$W43,1,0),0),0)</f>
        <v>0</v>
      </c>
      <c r="PK34" s="139">
        <f>IF(PK$16-'様式３（療養者名簿）（⑤の場合）'!$O43+1&lt;=15,IF(PK$16&gt;='様式３（療養者名簿）（⑤の場合）'!$O43,IF(PK$16&lt;='様式３（療養者名簿）（⑤の場合）'!$W43,1,0),0),0)</f>
        <v>0</v>
      </c>
      <c r="PL34" s="139">
        <f>IF(PL$16-'様式３（療養者名簿）（⑤の場合）'!$O43+1&lt;=15,IF(PL$16&gt;='様式３（療養者名簿）（⑤の場合）'!$O43,IF(PL$16&lt;='様式３（療養者名簿）（⑤の場合）'!$W43,1,0),0),0)</f>
        <v>0</v>
      </c>
      <c r="PM34" s="139">
        <f>IF(PM$16-'様式３（療養者名簿）（⑤の場合）'!$O43+1&lt;=15,IF(PM$16&gt;='様式３（療養者名簿）（⑤の場合）'!$O43,IF(PM$16&lt;='様式３（療養者名簿）（⑤の場合）'!$W43,1,0),0),0)</f>
        <v>0</v>
      </c>
      <c r="PN34" s="139">
        <f>IF(PN$16-'様式３（療養者名簿）（⑤の場合）'!$O43+1&lt;=15,IF(PN$16&gt;='様式３（療養者名簿）（⑤の場合）'!$O43,IF(PN$16&lt;='様式３（療養者名簿）（⑤の場合）'!$W43,1,0),0),0)</f>
        <v>0</v>
      </c>
      <c r="PO34" s="139">
        <f>IF(PO$16-'様式３（療養者名簿）（⑤の場合）'!$O43+1&lt;=15,IF(PO$16&gt;='様式３（療養者名簿）（⑤の場合）'!$O43,IF(PO$16&lt;='様式３（療養者名簿）（⑤の場合）'!$W43,1,0),0),0)</f>
        <v>0</v>
      </c>
      <c r="PP34" s="139">
        <f>IF(PP$16-'様式３（療養者名簿）（⑤の場合）'!$O43+1&lt;=15,IF(PP$16&gt;='様式３（療養者名簿）（⑤の場合）'!$O43,IF(PP$16&lt;='様式３（療養者名簿）（⑤の場合）'!$W43,1,0),0),0)</f>
        <v>0</v>
      </c>
      <c r="PQ34" s="139">
        <f>IF(PQ$16-'様式３（療養者名簿）（⑤の場合）'!$O43+1&lt;=15,IF(PQ$16&gt;='様式３（療養者名簿）（⑤の場合）'!$O43,IF(PQ$16&lt;='様式３（療養者名簿）（⑤の場合）'!$W43,1,0),0),0)</f>
        <v>0</v>
      </c>
      <c r="PR34" s="139">
        <f>IF(PR$16-'様式３（療養者名簿）（⑤の場合）'!$O43+1&lt;=15,IF(PR$16&gt;='様式３（療養者名簿）（⑤の場合）'!$O43,IF(PR$16&lt;='様式３（療養者名簿）（⑤の場合）'!$W43,1,0),0),0)</f>
        <v>0</v>
      </c>
      <c r="PS34" s="139">
        <f>IF(PS$16-'様式３（療養者名簿）（⑤の場合）'!$O43+1&lt;=15,IF(PS$16&gt;='様式３（療養者名簿）（⑤の場合）'!$O43,IF(PS$16&lt;='様式３（療養者名簿）（⑤の場合）'!$W43,1,0),0),0)</f>
        <v>0</v>
      </c>
      <c r="PT34" s="139">
        <f>IF(PT$16-'様式３（療養者名簿）（⑤の場合）'!$O43+1&lt;=15,IF(PT$16&gt;='様式３（療養者名簿）（⑤の場合）'!$O43,IF(PT$16&lt;='様式３（療養者名簿）（⑤の場合）'!$W43,1,0),0),0)</f>
        <v>0</v>
      </c>
    </row>
    <row r="35" spans="1:436" s="30" customFormat="1" ht="42" customHeight="1">
      <c r="A35" s="129">
        <f>'様式３（療養者名簿）（⑤の場合）'!C44</f>
        <v>0</v>
      </c>
      <c r="B35" s="139">
        <f>IF(B$16-'様式３（療養者名簿）（⑤の場合）'!$O44+1&lt;=15,IF(B$16&gt;='様式３（療養者名簿）（⑤の場合）'!$O44,IF(B$16&lt;='様式３（療養者名簿）（⑤の場合）'!$W44,1,0),0),0)</f>
        <v>0</v>
      </c>
      <c r="C35" s="139">
        <f>IF(C$16-'様式３（療養者名簿）（⑤の場合）'!$O44+1&lt;=15,IF(C$16&gt;='様式３（療養者名簿）（⑤の場合）'!$O44,IF(C$16&lt;='様式３（療養者名簿）（⑤の場合）'!$W44,1,0),0),0)</f>
        <v>0</v>
      </c>
      <c r="D35" s="139">
        <f>IF(D$16-'様式３（療養者名簿）（⑤の場合）'!$O44+1&lt;=15,IF(D$16&gt;='様式３（療養者名簿）（⑤の場合）'!$O44,IF(D$16&lt;='様式３（療養者名簿）（⑤の場合）'!$W44,1,0),0),0)</f>
        <v>0</v>
      </c>
      <c r="E35" s="139">
        <f>IF(E$16-'様式３（療養者名簿）（⑤の場合）'!$O44+1&lt;=15,IF(E$16&gt;='様式３（療養者名簿）（⑤の場合）'!$O44,IF(E$16&lt;='様式３（療養者名簿）（⑤の場合）'!$W44,1,0),0),0)</f>
        <v>0</v>
      </c>
      <c r="F35" s="139">
        <f>IF(F$16-'様式３（療養者名簿）（⑤の場合）'!$O44+1&lt;=15,IF(F$16&gt;='様式３（療養者名簿）（⑤の場合）'!$O44,IF(F$16&lt;='様式３（療養者名簿）（⑤の場合）'!$W44,1,0),0),0)</f>
        <v>0</v>
      </c>
      <c r="G35" s="139">
        <f>IF(G$16-'様式３（療養者名簿）（⑤の場合）'!$O44+1&lt;=15,IF(G$16&gt;='様式３（療養者名簿）（⑤の場合）'!$O44,IF(G$16&lt;='様式３（療養者名簿）（⑤の場合）'!$W44,1,0),0),0)</f>
        <v>0</v>
      </c>
      <c r="H35" s="139">
        <f>IF(H$16-'様式３（療養者名簿）（⑤の場合）'!$O44+1&lt;=15,IF(H$16&gt;='様式３（療養者名簿）（⑤の場合）'!$O44,IF(H$16&lt;='様式３（療養者名簿）（⑤の場合）'!$W44,1,0),0),0)</f>
        <v>0</v>
      </c>
      <c r="I35" s="139">
        <f>IF(I$16-'様式３（療養者名簿）（⑤の場合）'!$O44+1&lt;=15,IF(I$16&gt;='様式３（療養者名簿）（⑤の場合）'!$O44,IF(I$16&lt;='様式３（療養者名簿）（⑤の場合）'!$W44,1,0),0),0)</f>
        <v>0</v>
      </c>
      <c r="J35" s="139">
        <f>IF(J$16-'様式３（療養者名簿）（⑤の場合）'!$O44+1&lt;=15,IF(J$16&gt;='様式３（療養者名簿）（⑤の場合）'!$O44,IF(J$16&lt;='様式３（療養者名簿）（⑤の場合）'!$W44,1,0),0),0)</f>
        <v>0</v>
      </c>
      <c r="K35" s="139">
        <f>IF(K$16-'様式３（療養者名簿）（⑤の場合）'!$O44+1&lt;=15,IF(K$16&gt;='様式３（療養者名簿）（⑤の場合）'!$O44,IF(K$16&lt;='様式３（療養者名簿）（⑤の場合）'!$W44,1,0),0),0)</f>
        <v>0</v>
      </c>
      <c r="L35" s="139">
        <f>IF(L$16-'様式３（療養者名簿）（⑤の場合）'!$O44+1&lt;=15,IF(L$16&gt;='様式３（療養者名簿）（⑤の場合）'!$O44,IF(L$16&lt;='様式３（療養者名簿）（⑤の場合）'!$W44,1,0),0),0)</f>
        <v>0</v>
      </c>
      <c r="M35" s="139">
        <f>IF(M$16-'様式３（療養者名簿）（⑤の場合）'!$O44+1&lt;=15,IF(M$16&gt;='様式３（療養者名簿）（⑤の場合）'!$O44,IF(M$16&lt;='様式３（療養者名簿）（⑤の場合）'!$W44,1,0),0),0)</f>
        <v>0</v>
      </c>
      <c r="N35" s="139">
        <f>IF(N$16-'様式３（療養者名簿）（⑤の場合）'!$O44+1&lt;=15,IF(N$16&gt;='様式３（療養者名簿）（⑤の場合）'!$O44,IF(N$16&lt;='様式３（療養者名簿）（⑤の場合）'!$W44,1,0),0),0)</f>
        <v>0</v>
      </c>
      <c r="O35" s="139">
        <f>IF(O$16-'様式３（療養者名簿）（⑤の場合）'!$O44+1&lt;=15,IF(O$16&gt;='様式３（療養者名簿）（⑤の場合）'!$O44,IF(O$16&lt;='様式３（療養者名簿）（⑤の場合）'!$W44,1,0),0),0)</f>
        <v>0</v>
      </c>
      <c r="P35" s="139">
        <f>IF(P$16-'様式３（療養者名簿）（⑤の場合）'!$O44+1&lt;=15,IF(P$16&gt;='様式３（療養者名簿）（⑤の場合）'!$O44,IF(P$16&lt;='様式３（療養者名簿）（⑤の場合）'!$W44,1,0),0),0)</f>
        <v>0</v>
      </c>
      <c r="Q35" s="139">
        <f>IF(Q$16-'様式３（療養者名簿）（⑤の場合）'!$O44+1&lt;=15,IF(Q$16&gt;='様式３（療養者名簿）（⑤の場合）'!$O44,IF(Q$16&lt;='様式３（療養者名簿）（⑤の場合）'!$W44,1,0),0),0)</f>
        <v>0</v>
      </c>
      <c r="R35" s="139">
        <f>IF(R$16-'様式３（療養者名簿）（⑤の場合）'!$O44+1&lt;=15,IF(R$16&gt;='様式３（療養者名簿）（⑤の場合）'!$O44,IF(R$16&lt;='様式３（療養者名簿）（⑤の場合）'!$W44,1,0),0),0)</f>
        <v>0</v>
      </c>
      <c r="S35" s="139">
        <f>IF(S$16-'様式３（療養者名簿）（⑤の場合）'!$O44+1&lt;=15,IF(S$16&gt;='様式３（療養者名簿）（⑤の場合）'!$O44,IF(S$16&lt;='様式３（療養者名簿）（⑤の場合）'!$W44,1,0),0),0)</f>
        <v>0</v>
      </c>
      <c r="T35" s="139">
        <f>IF(T$16-'様式３（療養者名簿）（⑤の場合）'!$O44+1&lt;=15,IF(T$16&gt;='様式３（療養者名簿）（⑤の場合）'!$O44,IF(T$16&lt;='様式３（療養者名簿）（⑤の場合）'!$W44,1,0),0),0)</f>
        <v>0</v>
      </c>
      <c r="U35" s="139">
        <f>IF(U$16-'様式３（療養者名簿）（⑤の場合）'!$O44+1&lt;=15,IF(U$16&gt;='様式３（療養者名簿）（⑤の場合）'!$O44,IF(U$16&lt;='様式３（療養者名簿）（⑤の場合）'!$W44,1,0),0),0)</f>
        <v>0</v>
      </c>
      <c r="V35" s="139">
        <f>IF(V$16-'様式３（療養者名簿）（⑤の場合）'!$O44+1&lt;=15,IF(V$16&gt;='様式３（療養者名簿）（⑤の場合）'!$O44,IF(V$16&lt;='様式３（療養者名簿）（⑤の場合）'!$W44,1,0),0),0)</f>
        <v>0</v>
      </c>
      <c r="W35" s="139">
        <f>IF(W$16-'様式３（療養者名簿）（⑤の場合）'!$O44+1&lt;=15,IF(W$16&gt;='様式３（療養者名簿）（⑤の場合）'!$O44,IF(W$16&lt;='様式３（療養者名簿）（⑤の場合）'!$W44,1,0),0),0)</f>
        <v>0</v>
      </c>
      <c r="X35" s="139">
        <f>IF(X$16-'様式３（療養者名簿）（⑤の場合）'!$O44+1&lt;=15,IF(X$16&gt;='様式３（療養者名簿）（⑤の場合）'!$O44,IF(X$16&lt;='様式３（療養者名簿）（⑤の場合）'!$W44,1,0),0),0)</f>
        <v>0</v>
      </c>
      <c r="Y35" s="139">
        <f>IF(Y$16-'様式３（療養者名簿）（⑤の場合）'!$O44+1&lt;=15,IF(Y$16&gt;='様式３（療養者名簿）（⑤の場合）'!$O44,IF(Y$16&lt;='様式３（療養者名簿）（⑤の場合）'!$W44,1,0),0),0)</f>
        <v>0</v>
      </c>
      <c r="Z35" s="139">
        <f>IF(Z$16-'様式３（療養者名簿）（⑤の場合）'!$O44+1&lt;=15,IF(Z$16&gt;='様式３（療養者名簿）（⑤の場合）'!$O44,IF(Z$16&lt;='様式３（療養者名簿）（⑤の場合）'!$W44,1,0),0),0)</f>
        <v>0</v>
      </c>
      <c r="AA35" s="139">
        <f>IF(AA$16-'様式３（療養者名簿）（⑤の場合）'!$O44+1&lt;=15,IF(AA$16&gt;='様式３（療養者名簿）（⑤の場合）'!$O44,IF(AA$16&lt;='様式３（療養者名簿）（⑤の場合）'!$W44,1,0),0),0)</f>
        <v>0</v>
      </c>
      <c r="AB35" s="139">
        <f>IF(AB$16-'様式３（療養者名簿）（⑤の場合）'!$O44+1&lt;=15,IF(AB$16&gt;='様式３（療養者名簿）（⑤の場合）'!$O44,IF(AB$16&lt;='様式３（療養者名簿）（⑤の場合）'!$W44,1,0),0),0)</f>
        <v>0</v>
      </c>
      <c r="AC35" s="139">
        <f>IF(AC$16-'様式３（療養者名簿）（⑤の場合）'!$O44+1&lt;=15,IF(AC$16&gt;='様式３（療養者名簿）（⑤の場合）'!$O44,IF(AC$16&lt;='様式３（療養者名簿）（⑤の場合）'!$W44,1,0),0),0)</f>
        <v>0</v>
      </c>
      <c r="AD35" s="139">
        <f>IF(AD$16-'様式３（療養者名簿）（⑤の場合）'!$O44+1&lt;=15,IF(AD$16&gt;='様式３（療養者名簿）（⑤の場合）'!$O44,IF(AD$16&lt;='様式３（療養者名簿）（⑤の場合）'!$W44,1,0),0),0)</f>
        <v>0</v>
      </c>
      <c r="AE35" s="139">
        <f>IF(AE$16-'様式３（療養者名簿）（⑤の場合）'!$O44+1&lt;=15,IF(AE$16&gt;='様式３（療養者名簿）（⑤の場合）'!$O44,IF(AE$16&lt;='様式３（療養者名簿）（⑤の場合）'!$W44,1,0),0),0)</f>
        <v>0</v>
      </c>
      <c r="AF35" s="139">
        <f>IF(AF$16-'様式３（療養者名簿）（⑤の場合）'!$O44+1&lt;=15,IF(AF$16&gt;='様式３（療養者名簿）（⑤の場合）'!$O44,IF(AF$16&lt;='様式３（療養者名簿）（⑤の場合）'!$W44,1,0),0),0)</f>
        <v>0</v>
      </c>
      <c r="AG35" s="139">
        <f>IF(AG$16-'様式３（療養者名簿）（⑤の場合）'!$O44+1&lt;=15,IF(AG$16&gt;='様式３（療養者名簿）（⑤の場合）'!$O44,IF(AG$16&lt;='様式３（療養者名簿）（⑤の場合）'!$W44,1,0),0),0)</f>
        <v>0</v>
      </c>
      <c r="AH35" s="139">
        <f>IF(AH$16-'様式３（療養者名簿）（⑤の場合）'!$O44+1&lt;=15,IF(AH$16&gt;='様式３（療養者名簿）（⑤の場合）'!$O44,IF(AH$16&lt;='様式３（療養者名簿）（⑤の場合）'!$W44,1,0),0),0)</f>
        <v>0</v>
      </c>
      <c r="AI35" s="139">
        <f>IF(AI$16-'様式３（療養者名簿）（⑤の場合）'!$O44+1&lt;=15,IF(AI$16&gt;='様式３（療養者名簿）（⑤の場合）'!$O44,IF(AI$16&lt;='様式３（療養者名簿）（⑤の場合）'!$W44,1,0),0),0)</f>
        <v>0</v>
      </c>
      <c r="AJ35" s="139">
        <f>IF(AJ$16-'様式３（療養者名簿）（⑤の場合）'!$O44+1&lt;=15,IF(AJ$16&gt;='様式３（療養者名簿）（⑤の場合）'!$O44,IF(AJ$16&lt;='様式３（療養者名簿）（⑤の場合）'!$W44,1,0),0),0)</f>
        <v>0</v>
      </c>
      <c r="AK35" s="139">
        <f>IF(AK$16-'様式３（療養者名簿）（⑤の場合）'!$O44+1&lt;=15,IF(AK$16&gt;='様式３（療養者名簿）（⑤の場合）'!$O44,IF(AK$16&lt;='様式３（療養者名簿）（⑤の場合）'!$W44,1,0),0),0)</f>
        <v>0</v>
      </c>
      <c r="AL35" s="139">
        <f>IF(AL$16-'様式３（療養者名簿）（⑤の場合）'!$O44+1&lt;=15,IF(AL$16&gt;='様式３（療養者名簿）（⑤の場合）'!$O44,IF(AL$16&lt;='様式３（療養者名簿）（⑤の場合）'!$W44,1,0),0),0)</f>
        <v>0</v>
      </c>
      <c r="AM35" s="139">
        <f>IF(AM$16-'様式３（療養者名簿）（⑤の場合）'!$O44+1&lt;=15,IF(AM$16&gt;='様式３（療養者名簿）（⑤の場合）'!$O44,IF(AM$16&lt;='様式３（療養者名簿）（⑤の場合）'!$W44,1,0),0),0)</f>
        <v>0</v>
      </c>
      <c r="AN35" s="139">
        <f>IF(AN$16-'様式３（療養者名簿）（⑤の場合）'!$O44+1&lt;=15,IF(AN$16&gt;='様式３（療養者名簿）（⑤の場合）'!$O44,IF(AN$16&lt;='様式３（療養者名簿）（⑤の場合）'!$W44,1,0),0),0)</f>
        <v>0</v>
      </c>
      <c r="AO35" s="139">
        <f>IF(AO$16-'様式３（療養者名簿）（⑤の場合）'!$O44+1&lt;=15,IF(AO$16&gt;='様式３（療養者名簿）（⑤の場合）'!$O44,IF(AO$16&lt;='様式３（療養者名簿）（⑤の場合）'!$W44,1,0),0),0)</f>
        <v>0</v>
      </c>
      <c r="AP35" s="139">
        <f>IF(AP$16-'様式３（療養者名簿）（⑤の場合）'!$O44+1&lt;=15,IF(AP$16&gt;='様式３（療養者名簿）（⑤の場合）'!$O44,IF(AP$16&lt;='様式３（療養者名簿）（⑤の場合）'!$W44,1,0),0),0)</f>
        <v>0</v>
      </c>
      <c r="AQ35" s="139">
        <f>IF(AQ$16-'様式３（療養者名簿）（⑤の場合）'!$O44+1&lt;=15,IF(AQ$16&gt;='様式３（療養者名簿）（⑤の場合）'!$O44,IF(AQ$16&lt;='様式３（療養者名簿）（⑤の場合）'!$W44,1,0),0),0)</f>
        <v>0</v>
      </c>
      <c r="AR35" s="139">
        <f>IF(AR$16-'様式３（療養者名簿）（⑤の場合）'!$O44+1&lt;=15,IF(AR$16&gt;='様式３（療養者名簿）（⑤の場合）'!$O44,IF(AR$16&lt;='様式３（療養者名簿）（⑤の場合）'!$W44,1,0),0),0)</f>
        <v>0</v>
      </c>
      <c r="AS35" s="139">
        <f>IF(AS$16-'様式３（療養者名簿）（⑤の場合）'!$O44+1&lt;=15,IF(AS$16&gt;='様式３（療養者名簿）（⑤の場合）'!$O44,IF(AS$16&lt;='様式３（療養者名簿）（⑤の場合）'!$W44,1,0),0),0)</f>
        <v>0</v>
      </c>
      <c r="AT35" s="139">
        <f>IF(AT$16-'様式３（療養者名簿）（⑤の場合）'!$O44+1&lt;=15,IF(AT$16&gt;='様式３（療養者名簿）（⑤の場合）'!$O44,IF(AT$16&lt;='様式３（療養者名簿）（⑤の場合）'!$W44,1,0),0),0)</f>
        <v>0</v>
      </c>
      <c r="AU35" s="139">
        <f>IF(AU$16-'様式３（療養者名簿）（⑤の場合）'!$O44+1&lt;=15,IF(AU$16&gt;='様式３（療養者名簿）（⑤の場合）'!$O44,IF(AU$16&lt;='様式３（療養者名簿）（⑤の場合）'!$W44,1,0),0),0)</f>
        <v>0</v>
      </c>
      <c r="AV35" s="139">
        <f>IF(AV$16-'様式３（療養者名簿）（⑤の場合）'!$O44+1&lt;=15,IF(AV$16&gt;='様式３（療養者名簿）（⑤の場合）'!$O44,IF(AV$16&lt;='様式３（療養者名簿）（⑤の場合）'!$W44,1,0),0),0)</f>
        <v>0</v>
      </c>
      <c r="AW35" s="139">
        <f>IF(AW$16-'様式３（療養者名簿）（⑤の場合）'!$O44+1&lt;=15,IF(AW$16&gt;='様式３（療養者名簿）（⑤の場合）'!$O44,IF(AW$16&lt;='様式３（療養者名簿）（⑤の場合）'!$W44,1,0),0),0)</f>
        <v>0</v>
      </c>
      <c r="AX35" s="139">
        <f>IF(AX$16-'様式３（療養者名簿）（⑤の場合）'!$O44+1&lt;=15,IF(AX$16&gt;='様式３（療養者名簿）（⑤の場合）'!$O44,IF(AX$16&lt;='様式３（療養者名簿）（⑤の場合）'!$W44,1,0),0),0)</f>
        <v>0</v>
      </c>
      <c r="AY35" s="139">
        <f>IF(AY$16-'様式３（療養者名簿）（⑤の場合）'!$O44+1&lt;=15,IF(AY$16&gt;='様式３（療養者名簿）（⑤の場合）'!$O44,IF(AY$16&lt;='様式３（療養者名簿）（⑤の場合）'!$W44,1,0),0),0)</f>
        <v>0</v>
      </c>
      <c r="AZ35" s="139">
        <f>IF(AZ$16-'様式３（療養者名簿）（⑤の場合）'!$O44+1&lt;=15,IF(AZ$16&gt;='様式３（療養者名簿）（⑤の場合）'!$O44,IF(AZ$16&lt;='様式３（療養者名簿）（⑤の場合）'!$W44,1,0),0),0)</f>
        <v>0</v>
      </c>
      <c r="BA35" s="139">
        <f>IF(BA$16-'様式３（療養者名簿）（⑤の場合）'!$O44+1&lt;=15,IF(BA$16&gt;='様式３（療養者名簿）（⑤の場合）'!$O44,IF(BA$16&lt;='様式３（療養者名簿）（⑤の場合）'!$W44,1,0),0),0)</f>
        <v>0</v>
      </c>
      <c r="BB35" s="139">
        <f>IF(BB$16-'様式３（療養者名簿）（⑤の場合）'!$O44+1&lt;=15,IF(BB$16&gt;='様式３（療養者名簿）（⑤の場合）'!$O44,IF(BB$16&lt;='様式３（療養者名簿）（⑤の場合）'!$W44,1,0),0),0)</f>
        <v>0</v>
      </c>
      <c r="BC35" s="139">
        <f>IF(BC$16-'様式３（療養者名簿）（⑤の場合）'!$O44+1&lt;=15,IF(BC$16&gt;='様式３（療養者名簿）（⑤の場合）'!$O44,IF(BC$16&lt;='様式３（療養者名簿）（⑤の場合）'!$W44,1,0),0),0)</f>
        <v>0</v>
      </c>
      <c r="BD35" s="139">
        <f>IF(BD$16-'様式３（療養者名簿）（⑤の場合）'!$O44+1&lt;=15,IF(BD$16&gt;='様式３（療養者名簿）（⑤の場合）'!$O44,IF(BD$16&lt;='様式３（療養者名簿）（⑤の場合）'!$W44,1,0),0),0)</f>
        <v>0</v>
      </c>
      <c r="BE35" s="139">
        <f>IF(BE$16-'様式３（療養者名簿）（⑤の場合）'!$O44+1&lt;=15,IF(BE$16&gt;='様式３（療養者名簿）（⑤の場合）'!$O44,IF(BE$16&lt;='様式３（療養者名簿）（⑤の場合）'!$W44,1,0),0),0)</f>
        <v>0</v>
      </c>
      <c r="BF35" s="139">
        <f>IF(BF$16-'様式３（療養者名簿）（⑤の場合）'!$O44+1&lt;=15,IF(BF$16&gt;='様式３（療養者名簿）（⑤の場合）'!$O44,IF(BF$16&lt;='様式３（療養者名簿）（⑤の場合）'!$W44,1,0),0),0)</f>
        <v>0</v>
      </c>
      <c r="BG35" s="139">
        <f>IF(BG$16-'様式３（療養者名簿）（⑤の場合）'!$O44+1&lt;=15,IF(BG$16&gt;='様式３（療養者名簿）（⑤の場合）'!$O44,IF(BG$16&lt;='様式３（療養者名簿）（⑤の場合）'!$W44,1,0),0),0)</f>
        <v>0</v>
      </c>
      <c r="BH35" s="139">
        <f>IF(BH$16-'様式３（療養者名簿）（⑤の場合）'!$O44+1&lt;=15,IF(BH$16&gt;='様式３（療養者名簿）（⑤の場合）'!$O44,IF(BH$16&lt;='様式３（療養者名簿）（⑤の場合）'!$W44,1,0),0),0)</f>
        <v>0</v>
      </c>
      <c r="BI35" s="139">
        <f>IF(BI$16-'様式３（療養者名簿）（⑤の場合）'!$O44+1&lt;=15,IF(BI$16&gt;='様式３（療養者名簿）（⑤の場合）'!$O44,IF(BI$16&lt;='様式３（療養者名簿）（⑤の場合）'!$W44,1,0),0),0)</f>
        <v>0</v>
      </c>
      <c r="BJ35" s="139">
        <f>IF(BJ$16-'様式３（療養者名簿）（⑤の場合）'!$O44+1&lt;=15,IF(BJ$16&gt;='様式３（療養者名簿）（⑤の場合）'!$O44,IF(BJ$16&lt;='様式３（療養者名簿）（⑤の場合）'!$W44,1,0),0),0)</f>
        <v>0</v>
      </c>
      <c r="BK35" s="139">
        <f>IF(BK$16-'様式３（療養者名簿）（⑤の場合）'!$O44+1&lt;=15,IF(BK$16&gt;='様式３（療養者名簿）（⑤の場合）'!$O44,IF(BK$16&lt;='様式３（療養者名簿）（⑤の場合）'!$W44,1,0),0),0)</f>
        <v>0</v>
      </c>
      <c r="BL35" s="139">
        <f>IF(BL$16-'様式３（療養者名簿）（⑤の場合）'!$O44+1&lt;=15,IF(BL$16&gt;='様式３（療養者名簿）（⑤の場合）'!$O44,IF(BL$16&lt;='様式３（療養者名簿）（⑤の場合）'!$W44,1,0),0),0)</f>
        <v>0</v>
      </c>
      <c r="BM35" s="139">
        <f>IF(BM$16-'様式３（療養者名簿）（⑤の場合）'!$O44+1&lt;=15,IF(BM$16&gt;='様式３（療養者名簿）（⑤の場合）'!$O44,IF(BM$16&lt;='様式３（療養者名簿）（⑤の場合）'!$W44,1,0),0),0)</f>
        <v>0</v>
      </c>
      <c r="BN35" s="139">
        <f>IF(BN$16-'様式３（療養者名簿）（⑤の場合）'!$O44+1&lt;=15,IF(BN$16&gt;='様式３（療養者名簿）（⑤の場合）'!$O44,IF(BN$16&lt;='様式３（療養者名簿）（⑤の場合）'!$W44,1,0),0),0)</f>
        <v>0</v>
      </c>
      <c r="BO35" s="139">
        <f>IF(BO$16-'様式３（療養者名簿）（⑤の場合）'!$O44+1&lt;=15,IF(BO$16&gt;='様式３（療養者名簿）（⑤の場合）'!$O44,IF(BO$16&lt;='様式３（療養者名簿）（⑤の場合）'!$W44,1,0),0),0)</f>
        <v>0</v>
      </c>
      <c r="BP35" s="139">
        <f>IF(BP$16-'様式３（療養者名簿）（⑤の場合）'!$O44+1&lt;=15,IF(BP$16&gt;='様式３（療養者名簿）（⑤の場合）'!$O44,IF(BP$16&lt;='様式３（療養者名簿）（⑤の場合）'!$W44,1,0),0),0)</f>
        <v>0</v>
      </c>
      <c r="BQ35" s="139">
        <f>IF(BQ$16-'様式３（療養者名簿）（⑤の場合）'!$O44+1&lt;=15,IF(BQ$16&gt;='様式３（療養者名簿）（⑤の場合）'!$O44,IF(BQ$16&lt;='様式３（療養者名簿）（⑤の場合）'!$W44,1,0),0),0)</f>
        <v>0</v>
      </c>
      <c r="BR35" s="139">
        <f>IF(BR$16-'様式３（療養者名簿）（⑤の場合）'!$O44+1&lt;=15,IF(BR$16&gt;='様式３（療養者名簿）（⑤の場合）'!$O44,IF(BR$16&lt;='様式３（療養者名簿）（⑤の場合）'!$W44,1,0),0),0)</f>
        <v>0</v>
      </c>
      <c r="BS35" s="139">
        <f>IF(BS$16-'様式３（療養者名簿）（⑤の場合）'!$O44+1&lt;=15,IF(BS$16&gt;='様式３（療養者名簿）（⑤の場合）'!$O44,IF(BS$16&lt;='様式３（療養者名簿）（⑤の場合）'!$W44,1,0),0),0)</f>
        <v>0</v>
      </c>
      <c r="BT35" s="139">
        <f>IF(BT$16-'様式３（療養者名簿）（⑤の場合）'!$O44+1&lt;=15,IF(BT$16&gt;='様式３（療養者名簿）（⑤の場合）'!$O44,IF(BT$16&lt;='様式３（療養者名簿）（⑤の場合）'!$W44,1,0),0),0)</f>
        <v>0</v>
      </c>
      <c r="BU35" s="139">
        <f>IF(BU$16-'様式３（療養者名簿）（⑤の場合）'!$O44+1&lt;=15,IF(BU$16&gt;='様式３（療養者名簿）（⑤の場合）'!$O44,IF(BU$16&lt;='様式３（療養者名簿）（⑤の場合）'!$W44,1,0),0),0)</f>
        <v>0</v>
      </c>
      <c r="BV35" s="139">
        <f>IF(BV$16-'様式３（療養者名簿）（⑤の場合）'!$O44+1&lt;=15,IF(BV$16&gt;='様式３（療養者名簿）（⑤の場合）'!$O44,IF(BV$16&lt;='様式３（療養者名簿）（⑤の場合）'!$W44,1,0),0),0)</f>
        <v>0</v>
      </c>
      <c r="BW35" s="139">
        <f>IF(BW$16-'様式３（療養者名簿）（⑤の場合）'!$O44+1&lt;=15,IF(BW$16&gt;='様式３（療養者名簿）（⑤の場合）'!$O44,IF(BW$16&lt;='様式３（療養者名簿）（⑤の場合）'!$W44,1,0),0),0)</f>
        <v>0</v>
      </c>
      <c r="BX35" s="139">
        <f>IF(BX$16-'様式３（療養者名簿）（⑤の場合）'!$O44+1&lt;=15,IF(BX$16&gt;='様式３（療養者名簿）（⑤の場合）'!$O44,IF(BX$16&lt;='様式３（療養者名簿）（⑤の場合）'!$W44,1,0),0),0)</f>
        <v>0</v>
      </c>
      <c r="BY35" s="139">
        <f>IF(BY$16-'様式３（療養者名簿）（⑤の場合）'!$O44+1&lt;=15,IF(BY$16&gt;='様式３（療養者名簿）（⑤の場合）'!$O44,IF(BY$16&lt;='様式３（療養者名簿）（⑤の場合）'!$W44,1,0),0),0)</f>
        <v>0</v>
      </c>
      <c r="BZ35" s="139">
        <f>IF(BZ$16-'様式３（療養者名簿）（⑤の場合）'!$O44+1&lt;=15,IF(BZ$16&gt;='様式３（療養者名簿）（⑤の場合）'!$O44,IF(BZ$16&lt;='様式３（療養者名簿）（⑤の場合）'!$W44,1,0),0),0)</f>
        <v>0</v>
      </c>
      <c r="CA35" s="139">
        <f>IF(CA$16-'様式３（療養者名簿）（⑤の場合）'!$O44+1&lt;=15,IF(CA$16&gt;='様式３（療養者名簿）（⑤の場合）'!$O44,IF(CA$16&lt;='様式３（療養者名簿）（⑤の場合）'!$W44,1,0),0),0)</f>
        <v>0</v>
      </c>
      <c r="CB35" s="139">
        <f>IF(CB$16-'様式３（療養者名簿）（⑤の場合）'!$O44+1&lt;=15,IF(CB$16&gt;='様式３（療養者名簿）（⑤の場合）'!$O44,IF(CB$16&lt;='様式３（療養者名簿）（⑤の場合）'!$W44,1,0),0),0)</f>
        <v>0</v>
      </c>
      <c r="CC35" s="139">
        <f>IF(CC$16-'様式３（療養者名簿）（⑤の場合）'!$O44+1&lt;=15,IF(CC$16&gt;='様式３（療養者名簿）（⑤の場合）'!$O44,IF(CC$16&lt;='様式３（療養者名簿）（⑤の場合）'!$W44,1,0),0),0)</f>
        <v>0</v>
      </c>
      <c r="CD35" s="139">
        <f>IF(CD$16-'様式３（療養者名簿）（⑤の場合）'!$O44+1&lt;=15,IF(CD$16&gt;='様式３（療養者名簿）（⑤の場合）'!$O44,IF(CD$16&lt;='様式３（療養者名簿）（⑤の場合）'!$W44,1,0),0),0)</f>
        <v>0</v>
      </c>
      <c r="CE35" s="139">
        <f>IF(CE$16-'様式３（療養者名簿）（⑤の場合）'!$O44+1&lt;=15,IF(CE$16&gt;='様式３（療養者名簿）（⑤の場合）'!$O44,IF(CE$16&lt;='様式３（療養者名簿）（⑤の場合）'!$W44,1,0),0),0)</f>
        <v>0</v>
      </c>
      <c r="CF35" s="139">
        <f>IF(CF$16-'様式３（療養者名簿）（⑤の場合）'!$O44+1&lt;=15,IF(CF$16&gt;='様式３（療養者名簿）（⑤の場合）'!$O44,IF(CF$16&lt;='様式３（療養者名簿）（⑤の場合）'!$W44,1,0),0),0)</f>
        <v>0</v>
      </c>
      <c r="CG35" s="139">
        <f>IF(CG$16-'様式３（療養者名簿）（⑤の場合）'!$O44+1&lt;=15,IF(CG$16&gt;='様式３（療養者名簿）（⑤の場合）'!$O44,IF(CG$16&lt;='様式３（療養者名簿）（⑤の場合）'!$W44,1,0),0),0)</f>
        <v>0</v>
      </c>
      <c r="CH35" s="139">
        <f>IF(CH$16-'様式３（療養者名簿）（⑤の場合）'!$O44+1&lt;=15,IF(CH$16&gt;='様式３（療養者名簿）（⑤の場合）'!$O44,IF(CH$16&lt;='様式３（療養者名簿）（⑤の場合）'!$W44,1,0),0),0)</f>
        <v>0</v>
      </c>
      <c r="CI35" s="139">
        <f>IF(CI$16-'様式３（療養者名簿）（⑤の場合）'!$O44+1&lt;=15,IF(CI$16&gt;='様式３（療養者名簿）（⑤の場合）'!$O44,IF(CI$16&lt;='様式３（療養者名簿）（⑤の場合）'!$W44,1,0),0),0)</f>
        <v>0</v>
      </c>
      <c r="CJ35" s="139">
        <f>IF(CJ$16-'様式３（療養者名簿）（⑤の場合）'!$O44+1&lt;=15,IF(CJ$16&gt;='様式３（療養者名簿）（⑤の場合）'!$O44,IF(CJ$16&lt;='様式３（療養者名簿）（⑤の場合）'!$W44,1,0),0),0)</f>
        <v>0</v>
      </c>
      <c r="CK35" s="139">
        <f>IF(CK$16-'様式３（療養者名簿）（⑤の場合）'!$O44+1&lt;=15,IF(CK$16&gt;='様式３（療養者名簿）（⑤の場合）'!$O44,IF(CK$16&lt;='様式３（療養者名簿）（⑤の場合）'!$W44,1,0),0),0)</f>
        <v>0</v>
      </c>
      <c r="CL35" s="139">
        <f>IF(CL$16-'様式３（療養者名簿）（⑤の場合）'!$O44+1&lt;=15,IF(CL$16&gt;='様式３（療養者名簿）（⑤の場合）'!$O44,IF(CL$16&lt;='様式３（療養者名簿）（⑤の場合）'!$W44,1,0),0),0)</f>
        <v>0</v>
      </c>
      <c r="CM35" s="139">
        <f>IF(CM$16-'様式３（療養者名簿）（⑤の場合）'!$O44+1&lt;=15,IF(CM$16&gt;='様式３（療養者名簿）（⑤の場合）'!$O44,IF(CM$16&lt;='様式３（療養者名簿）（⑤の場合）'!$W44,1,0),0),0)</f>
        <v>0</v>
      </c>
      <c r="CN35" s="139">
        <f>IF(CN$16-'様式３（療養者名簿）（⑤の場合）'!$O44+1&lt;=15,IF(CN$16&gt;='様式３（療養者名簿）（⑤の場合）'!$O44,IF(CN$16&lt;='様式３（療養者名簿）（⑤の場合）'!$W44,1,0),0),0)</f>
        <v>0</v>
      </c>
      <c r="CO35" s="139">
        <f>IF(CO$16-'様式３（療養者名簿）（⑤の場合）'!$O44+1&lt;=15,IF(CO$16&gt;='様式３（療養者名簿）（⑤の場合）'!$O44,IF(CO$16&lt;='様式３（療養者名簿）（⑤の場合）'!$W44,1,0),0),0)</f>
        <v>0</v>
      </c>
      <c r="CP35" s="139">
        <f>IF(CP$16-'様式３（療養者名簿）（⑤の場合）'!$O44+1&lt;=15,IF(CP$16&gt;='様式３（療養者名簿）（⑤の場合）'!$O44,IF(CP$16&lt;='様式３（療養者名簿）（⑤の場合）'!$W44,1,0),0),0)</f>
        <v>0</v>
      </c>
      <c r="CQ35" s="139">
        <f>IF(CQ$16-'様式３（療養者名簿）（⑤の場合）'!$O44+1&lt;=15,IF(CQ$16&gt;='様式３（療養者名簿）（⑤の場合）'!$O44,IF(CQ$16&lt;='様式３（療養者名簿）（⑤の場合）'!$W44,1,0),0),0)</f>
        <v>0</v>
      </c>
      <c r="CR35" s="139">
        <f>IF(CR$16-'様式３（療養者名簿）（⑤の場合）'!$O44+1&lt;=15,IF(CR$16&gt;='様式３（療養者名簿）（⑤の場合）'!$O44,IF(CR$16&lt;='様式３（療養者名簿）（⑤の場合）'!$W44,1,0),0),0)</f>
        <v>0</v>
      </c>
      <c r="CS35" s="139">
        <f>IF(CS$16-'様式３（療養者名簿）（⑤の場合）'!$O44+1&lt;=15,IF(CS$16&gt;='様式３（療養者名簿）（⑤の場合）'!$O44,IF(CS$16&lt;='様式３（療養者名簿）（⑤の場合）'!$W44,1,0),0),0)</f>
        <v>0</v>
      </c>
      <c r="CT35" s="139">
        <f>IF(CT$16-'様式３（療養者名簿）（⑤の場合）'!$O44+1&lt;=15,IF(CT$16&gt;='様式３（療養者名簿）（⑤の場合）'!$O44,IF(CT$16&lt;='様式３（療養者名簿）（⑤の場合）'!$W44,1,0),0),0)</f>
        <v>0</v>
      </c>
      <c r="CU35" s="139">
        <f>IF(CU$16-'様式３（療養者名簿）（⑤の場合）'!$O44+1&lt;=15,IF(CU$16&gt;='様式３（療養者名簿）（⑤の場合）'!$O44,IF(CU$16&lt;='様式３（療養者名簿）（⑤の場合）'!$W44,1,0),0),0)</f>
        <v>0</v>
      </c>
      <c r="CV35" s="139">
        <f>IF(CV$16-'様式３（療養者名簿）（⑤の場合）'!$O44+1&lt;=15,IF(CV$16&gt;='様式３（療養者名簿）（⑤の場合）'!$O44,IF(CV$16&lt;='様式３（療養者名簿）（⑤の場合）'!$W44,1,0),0),0)</f>
        <v>0</v>
      </c>
      <c r="CW35" s="139">
        <f>IF(CW$16-'様式３（療養者名簿）（⑤の場合）'!$O44+1&lt;=15,IF(CW$16&gt;='様式３（療養者名簿）（⑤の場合）'!$O44,IF(CW$16&lt;='様式３（療養者名簿）（⑤の場合）'!$W44,1,0),0),0)</f>
        <v>0</v>
      </c>
      <c r="CX35" s="139">
        <f>IF(CX$16-'様式３（療養者名簿）（⑤の場合）'!$O44+1&lt;=15,IF(CX$16&gt;='様式３（療養者名簿）（⑤の場合）'!$O44,IF(CX$16&lt;='様式３（療養者名簿）（⑤の場合）'!$W44,1,0),0),0)</f>
        <v>0</v>
      </c>
      <c r="CY35" s="139">
        <f>IF(CY$16-'様式３（療養者名簿）（⑤の場合）'!$O44+1&lt;=15,IF(CY$16&gt;='様式３（療養者名簿）（⑤の場合）'!$O44,IF(CY$16&lt;='様式３（療養者名簿）（⑤の場合）'!$W44,1,0),0),0)</f>
        <v>0</v>
      </c>
      <c r="CZ35" s="139">
        <f>IF(CZ$16-'様式３（療養者名簿）（⑤の場合）'!$O44+1&lt;=15,IF(CZ$16&gt;='様式３（療養者名簿）（⑤の場合）'!$O44,IF(CZ$16&lt;='様式３（療養者名簿）（⑤の場合）'!$W44,1,0),0),0)</f>
        <v>0</v>
      </c>
      <c r="DA35" s="139">
        <f>IF(DA$16-'様式３（療養者名簿）（⑤の場合）'!$O44+1&lt;=15,IF(DA$16&gt;='様式３（療養者名簿）（⑤の場合）'!$O44,IF(DA$16&lt;='様式３（療養者名簿）（⑤の場合）'!$W44,1,0),0),0)</f>
        <v>0</v>
      </c>
      <c r="DB35" s="139">
        <f>IF(DB$16-'様式３（療養者名簿）（⑤の場合）'!$O44+1&lt;=15,IF(DB$16&gt;='様式３（療養者名簿）（⑤の場合）'!$O44,IF(DB$16&lt;='様式３（療養者名簿）（⑤の場合）'!$W44,1,0),0),0)</f>
        <v>0</v>
      </c>
      <c r="DC35" s="139">
        <f>IF(DC$16-'様式３（療養者名簿）（⑤の場合）'!$O44+1&lt;=15,IF(DC$16&gt;='様式３（療養者名簿）（⑤の場合）'!$O44,IF(DC$16&lt;='様式３（療養者名簿）（⑤の場合）'!$W44,1,0),0),0)</f>
        <v>0</v>
      </c>
      <c r="DD35" s="139">
        <f>IF(DD$16-'様式３（療養者名簿）（⑤の場合）'!$O44+1&lt;=15,IF(DD$16&gt;='様式３（療養者名簿）（⑤の場合）'!$O44,IF(DD$16&lt;='様式３（療養者名簿）（⑤の場合）'!$W44,1,0),0),0)</f>
        <v>0</v>
      </c>
      <c r="DE35" s="139">
        <f>IF(DE$16-'様式３（療養者名簿）（⑤の場合）'!$O44+1&lt;=15,IF(DE$16&gt;='様式３（療養者名簿）（⑤の場合）'!$O44,IF(DE$16&lt;='様式３（療養者名簿）（⑤の場合）'!$W44,1,0),0),0)</f>
        <v>0</v>
      </c>
      <c r="DF35" s="139">
        <f>IF(DF$16-'様式３（療養者名簿）（⑤の場合）'!$O44+1&lt;=15,IF(DF$16&gt;='様式３（療養者名簿）（⑤の場合）'!$O44,IF(DF$16&lt;='様式３（療養者名簿）（⑤の場合）'!$W44,1,0),0),0)</f>
        <v>0</v>
      </c>
      <c r="DG35" s="139">
        <f>IF(DG$16-'様式３（療養者名簿）（⑤の場合）'!$O44+1&lt;=15,IF(DG$16&gt;='様式３（療養者名簿）（⑤の場合）'!$O44,IF(DG$16&lt;='様式３（療養者名簿）（⑤の場合）'!$W44,1,0),0),0)</f>
        <v>0</v>
      </c>
      <c r="DH35" s="139">
        <f>IF(DH$16-'様式３（療養者名簿）（⑤の場合）'!$O44+1&lt;=15,IF(DH$16&gt;='様式３（療養者名簿）（⑤の場合）'!$O44,IF(DH$16&lt;='様式３（療養者名簿）（⑤の場合）'!$W44,1,0),0),0)</f>
        <v>0</v>
      </c>
      <c r="DI35" s="139">
        <f>IF(DI$16-'様式３（療養者名簿）（⑤の場合）'!$O44+1&lt;=15,IF(DI$16&gt;='様式３（療養者名簿）（⑤の場合）'!$O44,IF(DI$16&lt;='様式３（療養者名簿）（⑤の場合）'!$W44,1,0),0),0)</f>
        <v>0</v>
      </c>
      <c r="DJ35" s="139">
        <f>IF(DJ$16-'様式３（療養者名簿）（⑤の場合）'!$O44+1&lt;=15,IF(DJ$16&gt;='様式３（療養者名簿）（⑤の場合）'!$O44,IF(DJ$16&lt;='様式３（療養者名簿）（⑤の場合）'!$W44,1,0),0),0)</f>
        <v>0</v>
      </c>
      <c r="DK35" s="139">
        <f>IF(DK$16-'様式３（療養者名簿）（⑤の場合）'!$O44+1&lt;=15,IF(DK$16&gt;='様式３（療養者名簿）（⑤の場合）'!$O44,IF(DK$16&lt;='様式３（療養者名簿）（⑤の場合）'!$W44,1,0),0),0)</f>
        <v>0</v>
      </c>
      <c r="DL35" s="139">
        <f>IF(DL$16-'様式３（療養者名簿）（⑤の場合）'!$O44+1&lt;=15,IF(DL$16&gt;='様式３（療養者名簿）（⑤の場合）'!$O44,IF(DL$16&lt;='様式３（療養者名簿）（⑤の場合）'!$W44,1,0),0),0)</f>
        <v>0</v>
      </c>
      <c r="DM35" s="139">
        <f>IF(DM$16-'様式３（療養者名簿）（⑤の場合）'!$O44+1&lt;=15,IF(DM$16&gt;='様式３（療養者名簿）（⑤の場合）'!$O44,IF(DM$16&lt;='様式３（療養者名簿）（⑤の場合）'!$W44,1,0),0),0)</f>
        <v>0</v>
      </c>
      <c r="DN35" s="139">
        <f>IF(DN$16-'様式３（療養者名簿）（⑤の場合）'!$O44+1&lt;=15,IF(DN$16&gt;='様式３（療養者名簿）（⑤の場合）'!$O44,IF(DN$16&lt;='様式３（療養者名簿）（⑤の場合）'!$W44,1,0),0),0)</f>
        <v>0</v>
      </c>
      <c r="DO35" s="139">
        <f>IF(DO$16-'様式３（療養者名簿）（⑤の場合）'!$O44+1&lt;=15,IF(DO$16&gt;='様式３（療養者名簿）（⑤の場合）'!$O44,IF(DO$16&lt;='様式３（療養者名簿）（⑤の場合）'!$W44,1,0),0),0)</f>
        <v>0</v>
      </c>
      <c r="DP35" s="139">
        <f>IF(DP$16-'様式３（療養者名簿）（⑤の場合）'!$O44+1&lt;=15,IF(DP$16&gt;='様式３（療養者名簿）（⑤の場合）'!$O44,IF(DP$16&lt;='様式３（療養者名簿）（⑤の場合）'!$W44,1,0),0),0)</f>
        <v>0</v>
      </c>
      <c r="DQ35" s="139">
        <f>IF(DQ$16-'様式３（療養者名簿）（⑤の場合）'!$O44+1&lt;=15,IF(DQ$16&gt;='様式３（療養者名簿）（⑤の場合）'!$O44,IF(DQ$16&lt;='様式３（療養者名簿）（⑤の場合）'!$W44,1,0),0),0)</f>
        <v>0</v>
      </c>
      <c r="DR35" s="139">
        <f>IF(DR$16-'様式３（療養者名簿）（⑤の場合）'!$O44+1&lt;=15,IF(DR$16&gt;='様式３（療養者名簿）（⑤の場合）'!$O44,IF(DR$16&lt;='様式３（療養者名簿）（⑤の場合）'!$W44,1,0),0),0)</f>
        <v>0</v>
      </c>
      <c r="DS35" s="139">
        <f>IF(DS$16-'様式３（療養者名簿）（⑤の場合）'!$O44+1&lt;=15,IF(DS$16&gt;='様式３（療養者名簿）（⑤の場合）'!$O44,IF(DS$16&lt;='様式３（療養者名簿）（⑤の場合）'!$W44,1,0),0),0)</f>
        <v>0</v>
      </c>
      <c r="DT35" s="139">
        <f>IF(DT$16-'様式３（療養者名簿）（⑤の場合）'!$O44+1&lt;=15,IF(DT$16&gt;='様式３（療養者名簿）（⑤の場合）'!$O44,IF(DT$16&lt;='様式３（療養者名簿）（⑤の場合）'!$W44,1,0),0),0)</f>
        <v>0</v>
      </c>
      <c r="DU35" s="139">
        <f>IF(DU$16-'様式３（療養者名簿）（⑤の場合）'!$O44+1&lt;=15,IF(DU$16&gt;='様式３（療養者名簿）（⑤の場合）'!$O44,IF(DU$16&lt;='様式３（療養者名簿）（⑤の場合）'!$W44,1,0),0),0)</f>
        <v>0</v>
      </c>
      <c r="DV35" s="139">
        <f>IF(DV$16-'様式３（療養者名簿）（⑤の場合）'!$O44+1&lt;=15,IF(DV$16&gt;='様式３（療養者名簿）（⑤の場合）'!$O44,IF(DV$16&lt;='様式３（療養者名簿）（⑤の場合）'!$W44,1,0),0),0)</f>
        <v>0</v>
      </c>
      <c r="DW35" s="139">
        <f>IF(DW$16-'様式３（療養者名簿）（⑤の場合）'!$O44+1&lt;=15,IF(DW$16&gt;='様式３（療養者名簿）（⑤の場合）'!$O44,IF(DW$16&lt;='様式３（療養者名簿）（⑤の場合）'!$W44,1,0),0),0)</f>
        <v>0</v>
      </c>
      <c r="DX35" s="139">
        <f>IF(DX$16-'様式３（療養者名簿）（⑤の場合）'!$O44+1&lt;=15,IF(DX$16&gt;='様式３（療養者名簿）（⑤の場合）'!$O44,IF(DX$16&lt;='様式３（療養者名簿）（⑤の場合）'!$W44,1,0),0),0)</f>
        <v>0</v>
      </c>
      <c r="DY35" s="139">
        <f>IF(DY$16-'様式３（療養者名簿）（⑤の場合）'!$O44+1&lt;=15,IF(DY$16&gt;='様式３（療養者名簿）（⑤の場合）'!$O44,IF(DY$16&lt;='様式３（療養者名簿）（⑤の場合）'!$W44,1,0),0),0)</f>
        <v>0</v>
      </c>
      <c r="DZ35" s="139">
        <f>IF(DZ$16-'様式３（療養者名簿）（⑤の場合）'!$O44+1&lt;=15,IF(DZ$16&gt;='様式３（療養者名簿）（⑤の場合）'!$O44,IF(DZ$16&lt;='様式３（療養者名簿）（⑤の場合）'!$W44,1,0),0),0)</f>
        <v>0</v>
      </c>
      <c r="EA35" s="139">
        <f>IF(EA$16-'様式３（療養者名簿）（⑤の場合）'!$O44+1&lt;=15,IF(EA$16&gt;='様式３（療養者名簿）（⑤の場合）'!$O44,IF(EA$16&lt;='様式３（療養者名簿）（⑤の場合）'!$W44,1,0),0),0)</f>
        <v>0</v>
      </c>
      <c r="EB35" s="139">
        <f>IF(EB$16-'様式３（療養者名簿）（⑤の場合）'!$O44+1&lt;=15,IF(EB$16&gt;='様式３（療養者名簿）（⑤の場合）'!$O44,IF(EB$16&lt;='様式３（療養者名簿）（⑤の場合）'!$W44,1,0),0),0)</f>
        <v>0</v>
      </c>
      <c r="EC35" s="139">
        <f>IF(EC$16-'様式３（療養者名簿）（⑤の場合）'!$O44+1&lt;=15,IF(EC$16&gt;='様式３（療養者名簿）（⑤の場合）'!$O44,IF(EC$16&lt;='様式３（療養者名簿）（⑤の場合）'!$W44,1,0),0),0)</f>
        <v>0</v>
      </c>
      <c r="ED35" s="139">
        <f>IF(ED$16-'様式３（療養者名簿）（⑤の場合）'!$O44+1&lt;=15,IF(ED$16&gt;='様式３（療養者名簿）（⑤の場合）'!$O44,IF(ED$16&lt;='様式３（療養者名簿）（⑤の場合）'!$W44,1,0),0),0)</f>
        <v>0</v>
      </c>
      <c r="EE35" s="139">
        <f>IF(EE$16-'様式３（療養者名簿）（⑤の場合）'!$O44+1&lt;=15,IF(EE$16&gt;='様式３（療養者名簿）（⑤の場合）'!$O44,IF(EE$16&lt;='様式３（療養者名簿）（⑤の場合）'!$W44,1,0),0),0)</f>
        <v>0</v>
      </c>
      <c r="EF35" s="139">
        <f>IF(EF$16-'様式３（療養者名簿）（⑤の場合）'!$O44+1&lt;=15,IF(EF$16&gt;='様式３（療養者名簿）（⑤の場合）'!$O44,IF(EF$16&lt;='様式３（療養者名簿）（⑤の場合）'!$W44,1,0),0),0)</f>
        <v>0</v>
      </c>
      <c r="EG35" s="139">
        <f>IF(EG$16-'様式３（療養者名簿）（⑤の場合）'!$O44+1&lt;=15,IF(EG$16&gt;='様式３（療養者名簿）（⑤の場合）'!$O44,IF(EG$16&lt;='様式３（療養者名簿）（⑤の場合）'!$W44,1,0),0),0)</f>
        <v>0</v>
      </c>
      <c r="EH35" s="139">
        <f>IF(EH$16-'様式３（療養者名簿）（⑤の場合）'!$O44+1&lt;=15,IF(EH$16&gt;='様式３（療養者名簿）（⑤の場合）'!$O44,IF(EH$16&lt;='様式３（療養者名簿）（⑤の場合）'!$W44,1,0),0),0)</f>
        <v>0</v>
      </c>
      <c r="EI35" s="139">
        <f>IF(EI$16-'様式３（療養者名簿）（⑤の場合）'!$O44+1&lt;=15,IF(EI$16&gt;='様式３（療養者名簿）（⑤の場合）'!$O44,IF(EI$16&lt;='様式３（療養者名簿）（⑤の場合）'!$W44,1,0),0),0)</f>
        <v>0</v>
      </c>
      <c r="EJ35" s="139">
        <f>IF(EJ$16-'様式３（療養者名簿）（⑤の場合）'!$O44+1&lt;=15,IF(EJ$16&gt;='様式３（療養者名簿）（⑤の場合）'!$O44,IF(EJ$16&lt;='様式３（療養者名簿）（⑤の場合）'!$W44,1,0),0),0)</f>
        <v>0</v>
      </c>
      <c r="EK35" s="139">
        <f>IF(EK$16-'様式３（療養者名簿）（⑤の場合）'!$O44+1&lt;=15,IF(EK$16&gt;='様式３（療養者名簿）（⑤の場合）'!$O44,IF(EK$16&lt;='様式３（療養者名簿）（⑤の場合）'!$W44,1,0),0),0)</f>
        <v>0</v>
      </c>
      <c r="EL35" s="139">
        <f>IF(EL$16-'様式３（療養者名簿）（⑤の場合）'!$O44+1&lt;=15,IF(EL$16&gt;='様式３（療養者名簿）（⑤の場合）'!$O44,IF(EL$16&lt;='様式３（療養者名簿）（⑤の場合）'!$W44,1,0),0),0)</f>
        <v>0</v>
      </c>
      <c r="EM35" s="139">
        <f>IF(EM$16-'様式３（療養者名簿）（⑤の場合）'!$O44+1&lt;=15,IF(EM$16&gt;='様式３（療養者名簿）（⑤の場合）'!$O44,IF(EM$16&lt;='様式３（療養者名簿）（⑤の場合）'!$W44,1,0),0),0)</f>
        <v>0</v>
      </c>
      <c r="EN35" s="139">
        <f>IF(EN$16-'様式３（療養者名簿）（⑤の場合）'!$O44+1&lt;=15,IF(EN$16&gt;='様式３（療養者名簿）（⑤の場合）'!$O44,IF(EN$16&lt;='様式３（療養者名簿）（⑤の場合）'!$W44,1,0),0),0)</f>
        <v>0</v>
      </c>
      <c r="EO35" s="139">
        <f>IF(EO$16-'様式３（療養者名簿）（⑤の場合）'!$O44+1&lt;=15,IF(EO$16&gt;='様式３（療養者名簿）（⑤の場合）'!$O44,IF(EO$16&lt;='様式３（療養者名簿）（⑤の場合）'!$W44,1,0),0),0)</f>
        <v>0</v>
      </c>
      <c r="EP35" s="139">
        <f>IF(EP$16-'様式３（療養者名簿）（⑤の場合）'!$O44+1&lt;=15,IF(EP$16&gt;='様式３（療養者名簿）（⑤の場合）'!$O44,IF(EP$16&lt;='様式３（療養者名簿）（⑤の場合）'!$W44,1,0),0),0)</f>
        <v>0</v>
      </c>
      <c r="EQ35" s="139">
        <f>IF(EQ$16-'様式３（療養者名簿）（⑤の場合）'!$O44+1&lt;=15,IF(EQ$16&gt;='様式３（療養者名簿）（⑤の場合）'!$O44,IF(EQ$16&lt;='様式３（療養者名簿）（⑤の場合）'!$W44,1,0),0),0)</f>
        <v>0</v>
      </c>
      <c r="ER35" s="139">
        <f>IF(ER$16-'様式３（療養者名簿）（⑤の場合）'!$O44+1&lt;=15,IF(ER$16&gt;='様式３（療養者名簿）（⑤の場合）'!$O44,IF(ER$16&lt;='様式３（療養者名簿）（⑤の場合）'!$W44,1,0),0),0)</f>
        <v>0</v>
      </c>
      <c r="ES35" s="139">
        <f>IF(ES$16-'様式３（療養者名簿）（⑤の場合）'!$O44+1&lt;=15,IF(ES$16&gt;='様式３（療養者名簿）（⑤の場合）'!$O44,IF(ES$16&lt;='様式３（療養者名簿）（⑤の場合）'!$W44,1,0),0),0)</f>
        <v>0</v>
      </c>
      <c r="ET35" s="139">
        <f>IF(ET$16-'様式３（療養者名簿）（⑤の場合）'!$O44+1&lt;=15,IF(ET$16&gt;='様式３（療養者名簿）（⑤の場合）'!$O44,IF(ET$16&lt;='様式３（療養者名簿）（⑤の場合）'!$W44,1,0),0),0)</f>
        <v>0</v>
      </c>
      <c r="EU35" s="139">
        <f>IF(EU$16-'様式３（療養者名簿）（⑤の場合）'!$O44+1&lt;=15,IF(EU$16&gt;='様式３（療養者名簿）（⑤の場合）'!$O44,IF(EU$16&lt;='様式３（療養者名簿）（⑤の場合）'!$W44,1,0),0),0)</f>
        <v>0</v>
      </c>
      <c r="EV35" s="139">
        <f>IF(EV$16-'様式３（療養者名簿）（⑤の場合）'!$O44+1&lt;=15,IF(EV$16&gt;='様式３（療養者名簿）（⑤の場合）'!$O44,IF(EV$16&lt;='様式３（療養者名簿）（⑤の場合）'!$W44,1,0),0),0)</f>
        <v>0</v>
      </c>
      <c r="EW35" s="139">
        <f>IF(EW$16-'様式３（療養者名簿）（⑤の場合）'!$O44+1&lt;=15,IF(EW$16&gt;='様式３（療養者名簿）（⑤の場合）'!$O44,IF(EW$16&lt;='様式３（療養者名簿）（⑤の場合）'!$W44,1,0),0),0)</f>
        <v>0</v>
      </c>
      <c r="EX35" s="139">
        <f>IF(EX$16-'様式３（療養者名簿）（⑤の場合）'!$O44+1&lt;=15,IF(EX$16&gt;='様式３（療養者名簿）（⑤の場合）'!$O44,IF(EX$16&lt;='様式３（療養者名簿）（⑤の場合）'!$W44,1,0),0),0)</f>
        <v>0</v>
      </c>
      <c r="EY35" s="139">
        <f>IF(EY$16-'様式３（療養者名簿）（⑤の場合）'!$O44+1&lt;=15,IF(EY$16&gt;='様式３（療養者名簿）（⑤の場合）'!$O44,IF(EY$16&lt;='様式３（療養者名簿）（⑤の場合）'!$W44,1,0),0),0)</f>
        <v>0</v>
      </c>
      <c r="EZ35" s="139">
        <f>IF(EZ$16-'様式３（療養者名簿）（⑤の場合）'!$O44+1&lt;=15,IF(EZ$16&gt;='様式３（療養者名簿）（⑤の場合）'!$O44,IF(EZ$16&lt;='様式３（療養者名簿）（⑤の場合）'!$W44,1,0),0),0)</f>
        <v>0</v>
      </c>
      <c r="FA35" s="139">
        <f>IF(FA$16-'様式３（療養者名簿）（⑤の場合）'!$O44+1&lt;=15,IF(FA$16&gt;='様式３（療養者名簿）（⑤の場合）'!$O44,IF(FA$16&lt;='様式３（療養者名簿）（⑤の場合）'!$W44,1,0),0),0)</f>
        <v>0</v>
      </c>
      <c r="FB35" s="139">
        <f>IF(FB$16-'様式３（療養者名簿）（⑤の場合）'!$O44+1&lt;=15,IF(FB$16&gt;='様式３（療養者名簿）（⑤の場合）'!$O44,IF(FB$16&lt;='様式３（療養者名簿）（⑤の場合）'!$W44,1,0),0),0)</f>
        <v>0</v>
      </c>
      <c r="FC35" s="139">
        <f>IF(FC$16-'様式３（療養者名簿）（⑤の場合）'!$O44+1&lt;=15,IF(FC$16&gt;='様式３（療養者名簿）（⑤の場合）'!$O44,IF(FC$16&lt;='様式３（療養者名簿）（⑤の場合）'!$W44,1,0),0),0)</f>
        <v>0</v>
      </c>
      <c r="FD35" s="139">
        <f>IF(FD$16-'様式３（療養者名簿）（⑤の場合）'!$O44+1&lt;=15,IF(FD$16&gt;='様式３（療養者名簿）（⑤の場合）'!$O44,IF(FD$16&lt;='様式３（療養者名簿）（⑤の場合）'!$W44,1,0),0),0)</f>
        <v>0</v>
      </c>
      <c r="FE35" s="139">
        <f>IF(FE$16-'様式３（療養者名簿）（⑤の場合）'!$O44+1&lt;=15,IF(FE$16&gt;='様式３（療養者名簿）（⑤の場合）'!$O44,IF(FE$16&lt;='様式３（療養者名簿）（⑤の場合）'!$W44,1,0),0),0)</f>
        <v>0</v>
      </c>
      <c r="FF35" s="139">
        <f>IF(FF$16-'様式３（療養者名簿）（⑤の場合）'!$O44+1&lt;=15,IF(FF$16&gt;='様式３（療養者名簿）（⑤の場合）'!$O44,IF(FF$16&lt;='様式３（療養者名簿）（⑤の場合）'!$W44,1,0),0),0)</f>
        <v>0</v>
      </c>
      <c r="FG35" s="139">
        <f>IF(FG$16-'様式３（療養者名簿）（⑤の場合）'!$O44+1&lt;=15,IF(FG$16&gt;='様式３（療養者名簿）（⑤の場合）'!$O44,IF(FG$16&lt;='様式３（療養者名簿）（⑤の場合）'!$W44,1,0),0),0)</f>
        <v>0</v>
      </c>
      <c r="FH35" s="139">
        <f>IF(FH$16-'様式３（療養者名簿）（⑤の場合）'!$O44+1&lt;=15,IF(FH$16&gt;='様式３（療養者名簿）（⑤の場合）'!$O44,IF(FH$16&lt;='様式３（療養者名簿）（⑤の場合）'!$W44,1,0),0),0)</f>
        <v>0</v>
      </c>
      <c r="FI35" s="139">
        <f>IF(FI$16-'様式３（療養者名簿）（⑤の場合）'!$O44+1&lt;=15,IF(FI$16&gt;='様式３（療養者名簿）（⑤の場合）'!$O44,IF(FI$16&lt;='様式３（療養者名簿）（⑤の場合）'!$W44,1,0),0),0)</f>
        <v>0</v>
      </c>
      <c r="FJ35" s="139">
        <f>IF(FJ$16-'様式３（療養者名簿）（⑤の場合）'!$O44+1&lt;=15,IF(FJ$16&gt;='様式３（療養者名簿）（⑤の場合）'!$O44,IF(FJ$16&lt;='様式３（療養者名簿）（⑤の場合）'!$W44,1,0),0),0)</f>
        <v>0</v>
      </c>
      <c r="FK35" s="139">
        <f>IF(FK$16-'様式３（療養者名簿）（⑤の場合）'!$O44+1&lt;=15,IF(FK$16&gt;='様式３（療養者名簿）（⑤の場合）'!$O44,IF(FK$16&lt;='様式３（療養者名簿）（⑤の場合）'!$W44,1,0),0),0)</f>
        <v>0</v>
      </c>
      <c r="FL35" s="139">
        <f>IF(FL$16-'様式３（療養者名簿）（⑤の場合）'!$O44+1&lt;=15,IF(FL$16&gt;='様式３（療養者名簿）（⑤の場合）'!$O44,IF(FL$16&lt;='様式３（療養者名簿）（⑤の場合）'!$W44,1,0),0),0)</f>
        <v>0</v>
      </c>
      <c r="FM35" s="139">
        <f>IF(FM$16-'様式３（療養者名簿）（⑤の場合）'!$O44+1&lt;=15,IF(FM$16&gt;='様式３（療養者名簿）（⑤の場合）'!$O44,IF(FM$16&lt;='様式３（療養者名簿）（⑤の場合）'!$W44,1,0),0),0)</f>
        <v>0</v>
      </c>
      <c r="FN35" s="139">
        <f>IF(FN$16-'様式３（療養者名簿）（⑤の場合）'!$O44+1&lt;=15,IF(FN$16&gt;='様式３（療養者名簿）（⑤の場合）'!$O44,IF(FN$16&lt;='様式３（療養者名簿）（⑤の場合）'!$W44,1,0),0),0)</f>
        <v>0</v>
      </c>
      <c r="FO35" s="139">
        <f>IF(FO$16-'様式３（療養者名簿）（⑤の場合）'!$O44+1&lt;=15,IF(FO$16&gt;='様式３（療養者名簿）（⑤の場合）'!$O44,IF(FO$16&lt;='様式３（療養者名簿）（⑤の場合）'!$W44,1,0),0),0)</f>
        <v>0</v>
      </c>
      <c r="FP35" s="139">
        <f>IF(FP$16-'様式３（療養者名簿）（⑤の場合）'!$O44+1&lt;=15,IF(FP$16&gt;='様式３（療養者名簿）（⑤の場合）'!$O44,IF(FP$16&lt;='様式３（療養者名簿）（⑤の場合）'!$W44,1,0),0),0)</f>
        <v>0</v>
      </c>
      <c r="FQ35" s="139">
        <f>IF(FQ$16-'様式３（療養者名簿）（⑤の場合）'!$O44+1&lt;=15,IF(FQ$16&gt;='様式３（療養者名簿）（⑤の場合）'!$O44,IF(FQ$16&lt;='様式３（療養者名簿）（⑤の場合）'!$W44,1,0),0),0)</f>
        <v>0</v>
      </c>
      <c r="FR35" s="139">
        <f>IF(FR$16-'様式３（療養者名簿）（⑤の場合）'!$O44+1&lt;=15,IF(FR$16&gt;='様式３（療養者名簿）（⑤の場合）'!$O44,IF(FR$16&lt;='様式３（療養者名簿）（⑤の場合）'!$W44,1,0),0),0)</f>
        <v>0</v>
      </c>
      <c r="FS35" s="139">
        <f>IF(FS$16-'様式３（療養者名簿）（⑤の場合）'!$O44+1&lt;=15,IF(FS$16&gt;='様式３（療養者名簿）（⑤の場合）'!$O44,IF(FS$16&lt;='様式３（療養者名簿）（⑤の場合）'!$W44,1,0),0),0)</f>
        <v>0</v>
      </c>
      <c r="FT35" s="139">
        <f>IF(FT$16-'様式３（療養者名簿）（⑤の場合）'!$O44+1&lt;=15,IF(FT$16&gt;='様式３（療養者名簿）（⑤の場合）'!$O44,IF(FT$16&lt;='様式３（療養者名簿）（⑤の場合）'!$W44,1,0),0),0)</f>
        <v>0</v>
      </c>
      <c r="FU35" s="139">
        <f>IF(FU$16-'様式３（療養者名簿）（⑤の場合）'!$O44+1&lt;=15,IF(FU$16&gt;='様式３（療養者名簿）（⑤の場合）'!$O44,IF(FU$16&lt;='様式３（療養者名簿）（⑤の場合）'!$W44,1,0),0),0)</f>
        <v>0</v>
      </c>
      <c r="FV35" s="139">
        <f>IF(FV$16-'様式３（療養者名簿）（⑤の場合）'!$O44+1&lt;=15,IF(FV$16&gt;='様式３（療養者名簿）（⑤の場合）'!$O44,IF(FV$16&lt;='様式３（療養者名簿）（⑤の場合）'!$W44,1,0),0),0)</f>
        <v>0</v>
      </c>
      <c r="FW35" s="139">
        <f>IF(FW$16-'様式３（療養者名簿）（⑤の場合）'!$O44+1&lt;=15,IF(FW$16&gt;='様式３（療養者名簿）（⑤の場合）'!$O44,IF(FW$16&lt;='様式３（療養者名簿）（⑤の場合）'!$W44,1,0),0),0)</f>
        <v>0</v>
      </c>
      <c r="FX35" s="139">
        <f>IF(FX$16-'様式３（療養者名簿）（⑤の場合）'!$O44+1&lt;=15,IF(FX$16&gt;='様式３（療養者名簿）（⑤の場合）'!$O44,IF(FX$16&lt;='様式３（療養者名簿）（⑤の場合）'!$W44,1,0),0),0)</f>
        <v>0</v>
      </c>
      <c r="FY35" s="139">
        <f>IF(FY$16-'様式３（療養者名簿）（⑤の場合）'!$O44+1&lt;=15,IF(FY$16&gt;='様式３（療養者名簿）（⑤の場合）'!$O44,IF(FY$16&lt;='様式３（療養者名簿）（⑤の場合）'!$W44,1,0),0),0)</f>
        <v>0</v>
      </c>
      <c r="FZ35" s="139">
        <f>IF(FZ$16-'様式３（療養者名簿）（⑤の場合）'!$O44+1&lt;=15,IF(FZ$16&gt;='様式３（療養者名簿）（⑤の場合）'!$O44,IF(FZ$16&lt;='様式３（療養者名簿）（⑤の場合）'!$W44,1,0),0),0)</f>
        <v>0</v>
      </c>
      <c r="GA35" s="139">
        <f>IF(GA$16-'様式３（療養者名簿）（⑤の場合）'!$O44+1&lt;=15,IF(GA$16&gt;='様式３（療養者名簿）（⑤の場合）'!$O44,IF(GA$16&lt;='様式３（療養者名簿）（⑤の場合）'!$W44,1,0),0),0)</f>
        <v>0</v>
      </c>
      <c r="GB35" s="139">
        <f>IF(GB$16-'様式３（療養者名簿）（⑤の場合）'!$O44+1&lt;=15,IF(GB$16&gt;='様式３（療養者名簿）（⑤の場合）'!$O44,IF(GB$16&lt;='様式３（療養者名簿）（⑤の場合）'!$W44,1,0),0),0)</f>
        <v>0</v>
      </c>
      <c r="GC35" s="139">
        <f>IF(GC$16-'様式３（療養者名簿）（⑤の場合）'!$O44+1&lt;=15,IF(GC$16&gt;='様式３（療養者名簿）（⑤の場合）'!$O44,IF(GC$16&lt;='様式３（療養者名簿）（⑤の場合）'!$W44,1,0),0),0)</f>
        <v>0</v>
      </c>
      <c r="GD35" s="139">
        <f>IF(GD$16-'様式３（療養者名簿）（⑤の場合）'!$O44+1&lt;=15,IF(GD$16&gt;='様式３（療養者名簿）（⑤の場合）'!$O44,IF(GD$16&lt;='様式３（療養者名簿）（⑤の場合）'!$W44,1,0),0),0)</f>
        <v>0</v>
      </c>
      <c r="GE35" s="139">
        <f>IF(GE$16-'様式３（療養者名簿）（⑤の場合）'!$O44+1&lt;=15,IF(GE$16&gt;='様式３（療養者名簿）（⑤の場合）'!$O44,IF(GE$16&lt;='様式３（療養者名簿）（⑤の場合）'!$W44,1,0),0),0)</f>
        <v>0</v>
      </c>
      <c r="GF35" s="139">
        <f>IF(GF$16-'様式３（療養者名簿）（⑤の場合）'!$O44+1&lt;=15,IF(GF$16&gt;='様式３（療養者名簿）（⑤の場合）'!$O44,IF(GF$16&lt;='様式３（療養者名簿）（⑤の場合）'!$W44,1,0),0),0)</f>
        <v>0</v>
      </c>
      <c r="GG35" s="139">
        <f>IF(GG$16-'様式３（療養者名簿）（⑤の場合）'!$O44+1&lt;=15,IF(GG$16&gt;='様式３（療養者名簿）（⑤の場合）'!$O44,IF(GG$16&lt;='様式３（療養者名簿）（⑤の場合）'!$W44,1,0),0),0)</f>
        <v>0</v>
      </c>
      <c r="GH35" s="139">
        <f>IF(GH$16-'様式３（療養者名簿）（⑤の場合）'!$O44+1&lt;=15,IF(GH$16&gt;='様式３（療養者名簿）（⑤の場合）'!$O44,IF(GH$16&lt;='様式３（療養者名簿）（⑤の場合）'!$W44,1,0),0),0)</f>
        <v>0</v>
      </c>
      <c r="GI35" s="139">
        <f>IF(GI$16-'様式３（療養者名簿）（⑤の場合）'!$O44+1&lt;=15,IF(GI$16&gt;='様式３（療養者名簿）（⑤の場合）'!$O44,IF(GI$16&lt;='様式３（療養者名簿）（⑤の場合）'!$W44,1,0),0),0)</f>
        <v>0</v>
      </c>
      <c r="GJ35" s="139">
        <f>IF(GJ$16-'様式３（療養者名簿）（⑤の場合）'!$O44+1&lt;=15,IF(GJ$16&gt;='様式３（療養者名簿）（⑤の場合）'!$O44,IF(GJ$16&lt;='様式３（療養者名簿）（⑤の場合）'!$W44,1,0),0),0)</f>
        <v>0</v>
      </c>
      <c r="GK35" s="139">
        <f>IF(GK$16-'様式３（療養者名簿）（⑤の場合）'!$O44+1&lt;=15,IF(GK$16&gt;='様式３（療養者名簿）（⑤の場合）'!$O44,IF(GK$16&lt;='様式３（療養者名簿）（⑤の場合）'!$W44,1,0),0),0)</f>
        <v>0</v>
      </c>
      <c r="GL35" s="139">
        <f>IF(GL$16-'様式３（療養者名簿）（⑤の場合）'!$O44+1&lt;=15,IF(GL$16&gt;='様式３（療養者名簿）（⑤の場合）'!$O44,IF(GL$16&lt;='様式３（療養者名簿）（⑤の場合）'!$W44,1,0),0),0)</f>
        <v>0</v>
      </c>
      <c r="GM35" s="139">
        <f>IF(GM$16-'様式３（療養者名簿）（⑤の場合）'!$O44+1&lt;=15,IF(GM$16&gt;='様式３（療養者名簿）（⑤の場合）'!$O44,IF(GM$16&lt;='様式３（療養者名簿）（⑤の場合）'!$W44,1,0),0),0)</f>
        <v>0</v>
      </c>
      <c r="GN35" s="139">
        <f>IF(GN$16-'様式３（療養者名簿）（⑤の場合）'!$O44+1&lt;=15,IF(GN$16&gt;='様式３（療養者名簿）（⑤の場合）'!$O44,IF(GN$16&lt;='様式３（療養者名簿）（⑤の場合）'!$W44,1,0),0),0)</f>
        <v>0</v>
      </c>
      <c r="GO35" s="139">
        <f>IF(GO$16-'様式３（療養者名簿）（⑤の場合）'!$O44+1&lt;=15,IF(GO$16&gt;='様式３（療養者名簿）（⑤の場合）'!$O44,IF(GO$16&lt;='様式３（療養者名簿）（⑤の場合）'!$W44,1,0),0),0)</f>
        <v>0</v>
      </c>
      <c r="GP35" s="139">
        <f>IF(GP$16-'様式３（療養者名簿）（⑤の場合）'!$O44+1&lt;=15,IF(GP$16&gt;='様式３（療養者名簿）（⑤の場合）'!$O44,IF(GP$16&lt;='様式３（療養者名簿）（⑤の場合）'!$W44,1,0),0),0)</f>
        <v>0</v>
      </c>
      <c r="GQ35" s="139">
        <f>IF(GQ$16-'様式３（療養者名簿）（⑤の場合）'!$O44+1&lt;=15,IF(GQ$16&gt;='様式３（療養者名簿）（⑤の場合）'!$O44,IF(GQ$16&lt;='様式３（療養者名簿）（⑤の場合）'!$W44,1,0),0),0)</f>
        <v>0</v>
      </c>
      <c r="GR35" s="139">
        <f>IF(GR$16-'様式３（療養者名簿）（⑤の場合）'!$O44+1&lt;=15,IF(GR$16&gt;='様式３（療養者名簿）（⑤の場合）'!$O44,IF(GR$16&lt;='様式３（療養者名簿）（⑤の場合）'!$W44,1,0),0),0)</f>
        <v>0</v>
      </c>
      <c r="GS35" s="139">
        <f>IF(GS$16-'様式３（療養者名簿）（⑤の場合）'!$O44+1&lt;=15,IF(GS$16&gt;='様式３（療養者名簿）（⑤の場合）'!$O44,IF(GS$16&lt;='様式３（療養者名簿）（⑤の場合）'!$W44,1,0),0),0)</f>
        <v>0</v>
      </c>
      <c r="GT35" s="139">
        <f>IF(GT$16-'様式３（療養者名簿）（⑤の場合）'!$O44+1&lt;=15,IF(GT$16&gt;='様式３（療養者名簿）（⑤の場合）'!$O44,IF(GT$16&lt;='様式３（療養者名簿）（⑤の場合）'!$W44,1,0),0),0)</f>
        <v>0</v>
      </c>
      <c r="GU35" s="139">
        <f>IF(GU$16-'様式３（療養者名簿）（⑤の場合）'!$O44+1&lt;=15,IF(GU$16&gt;='様式３（療養者名簿）（⑤の場合）'!$O44,IF(GU$16&lt;='様式３（療養者名簿）（⑤の場合）'!$W44,1,0),0),0)</f>
        <v>0</v>
      </c>
      <c r="GV35" s="139">
        <f>IF(GV$16-'様式３（療養者名簿）（⑤の場合）'!$O44+1&lt;=15,IF(GV$16&gt;='様式３（療養者名簿）（⑤の場合）'!$O44,IF(GV$16&lt;='様式３（療養者名簿）（⑤の場合）'!$W44,1,0),0),0)</f>
        <v>0</v>
      </c>
      <c r="GW35" s="139">
        <f>IF(GW$16-'様式３（療養者名簿）（⑤の場合）'!$O44+1&lt;=15,IF(GW$16&gt;='様式３（療養者名簿）（⑤の場合）'!$O44,IF(GW$16&lt;='様式３（療養者名簿）（⑤の場合）'!$W44,1,0),0),0)</f>
        <v>0</v>
      </c>
      <c r="GX35" s="139">
        <f>IF(GX$16-'様式３（療養者名簿）（⑤の場合）'!$O44+1&lt;=15,IF(GX$16&gt;='様式３（療養者名簿）（⑤の場合）'!$O44,IF(GX$16&lt;='様式３（療養者名簿）（⑤の場合）'!$W44,1,0),0),0)</f>
        <v>0</v>
      </c>
      <c r="GY35" s="139">
        <f>IF(GY$16-'様式３（療養者名簿）（⑤の場合）'!$O44+1&lt;=15,IF(GY$16&gt;='様式３（療養者名簿）（⑤の場合）'!$O44,IF(GY$16&lt;='様式３（療養者名簿）（⑤の場合）'!$W44,1,0),0),0)</f>
        <v>0</v>
      </c>
      <c r="GZ35" s="139">
        <f>IF(GZ$16-'様式３（療養者名簿）（⑤の場合）'!$O44+1&lt;=15,IF(GZ$16&gt;='様式３（療養者名簿）（⑤の場合）'!$O44,IF(GZ$16&lt;='様式３（療養者名簿）（⑤の場合）'!$W44,1,0),0),0)</f>
        <v>0</v>
      </c>
      <c r="HA35" s="139">
        <f>IF(HA$16-'様式３（療養者名簿）（⑤の場合）'!$O44+1&lt;=15,IF(HA$16&gt;='様式３（療養者名簿）（⑤の場合）'!$O44,IF(HA$16&lt;='様式３（療養者名簿）（⑤の場合）'!$W44,1,0),0),0)</f>
        <v>0</v>
      </c>
      <c r="HB35" s="139">
        <f>IF(HB$16-'様式３（療養者名簿）（⑤の場合）'!$O44+1&lt;=15,IF(HB$16&gt;='様式３（療養者名簿）（⑤の場合）'!$O44,IF(HB$16&lt;='様式３（療養者名簿）（⑤の場合）'!$W44,1,0),0),0)</f>
        <v>0</v>
      </c>
      <c r="HC35" s="139">
        <f>IF(HC$16-'様式３（療養者名簿）（⑤の場合）'!$O44+1&lt;=15,IF(HC$16&gt;='様式３（療養者名簿）（⑤の場合）'!$O44,IF(HC$16&lt;='様式３（療養者名簿）（⑤の場合）'!$W44,1,0),0),0)</f>
        <v>0</v>
      </c>
      <c r="HD35" s="139">
        <f>IF(HD$16-'様式３（療養者名簿）（⑤の場合）'!$O44+1&lt;=15,IF(HD$16&gt;='様式３（療養者名簿）（⑤の場合）'!$O44,IF(HD$16&lt;='様式３（療養者名簿）（⑤の場合）'!$W44,1,0),0),0)</f>
        <v>0</v>
      </c>
      <c r="HE35" s="139">
        <f>IF(HE$16-'様式３（療養者名簿）（⑤の場合）'!$O44+1&lt;=15,IF(HE$16&gt;='様式３（療養者名簿）（⑤の場合）'!$O44,IF(HE$16&lt;='様式３（療養者名簿）（⑤の場合）'!$W44,1,0),0),0)</f>
        <v>0</v>
      </c>
      <c r="HF35" s="139">
        <f>IF(HF$16-'様式３（療養者名簿）（⑤の場合）'!$O44+1&lt;=15,IF(HF$16&gt;='様式３（療養者名簿）（⑤の場合）'!$O44,IF(HF$16&lt;='様式３（療養者名簿）（⑤の場合）'!$W44,1,0),0),0)</f>
        <v>0</v>
      </c>
      <c r="HG35" s="139">
        <f>IF(HG$16-'様式３（療養者名簿）（⑤の場合）'!$O44+1&lt;=15,IF(HG$16&gt;='様式３（療養者名簿）（⑤の場合）'!$O44,IF(HG$16&lt;='様式３（療養者名簿）（⑤の場合）'!$W44,1,0),0),0)</f>
        <v>0</v>
      </c>
      <c r="HH35" s="139">
        <f>IF(HH$16-'様式３（療養者名簿）（⑤の場合）'!$O44+1&lt;=15,IF(HH$16&gt;='様式３（療養者名簿）（⑤の場合）'!$O44,IF(HH$16&lt;='様式３（療養者名簿）（⑤の場合）'!$W44,1,0),0),0)</f>
        <v>0</v>
      </c>
      <c r="HI35" s="139">
        <f>IF(HI$16-'様式３（療養者名簿）（⑤の場合）'!$O44+1&lt;=15,IF(HI$16&gt;='様式３（療養者名簿）（⑤の場合）'!$O44,IF(HI$16&lt;='様式３（療養者名簿）（⑤の場合）'!$W44,1,0),0),0)</f>
        <v>0</v>
      </c>
      <c r="HJ35" s="139">
        <f>IF(HJ$16-'様式３（療養者名簿）（⑤の場合）'!$O44+1&lt;=15,IF(HJ$16&gt;='様式３（療養者名簿）（⑤の場合）'!$O44,IF(HJ$16&lt;='様式３（療養者名簿）（⑤の場合）'!$W44,1,0),0),0)</f>
        <v>0</v>
      </c>
      <c r="HK35" s="139">
        <f>IF(HK$16-'様式３（療養者名簿）（⑤の場合）'!$O44+1&lt;=15,IF(HK$16&gt;='様式３（療養者名簿）（⑤の場合）'!$O44,IF(HK$16&lt;='様式３（療養者名簿）（⑤の場合）'!$W44,1,0),0),0)</f>
        <v>0</v>
      </c>
      <c r="HL35" s="139">
        <f>IF(HL$16-'様式３（療養者名簿）（⑤の場合）'!$O44+1&lt;=15,IF(HL$16&gt;='様式３（療養者名簿）（⑤の場合）'!$O44,IF(HL$16&lt;='様式３（療養者名簿）（⑤の場合）'!$W44,1,0),0),0)</f>
        <v>0</v>
      </c>
      <c r="HM35" s="139">
        <f>IF(HM$16-'様式３（療養者名簿）（⑤の場合）'!$O44+1&lt;=15,IF(HM$16&gt;='様式３（療養者名簿）（⑤の場合）'!$O44,IF(HM$16&lt;='様式３（療養者名簿）（⑤の場合）'!$W44,1,0),0),0)</f>
        <v>0</v>
      </c>
      <c r="HN35" s="139">
        <f>IF(HN$16-'様式３（療養者名簿）（⑤の場合）'!$O44+1&lt;=15,IF(HN$16&gt;='様式３（療養者名簿）（⑤の場合）'!$O44,IF(HN$16&lt;='様式３（療養者名簿）（⑤の場合）'!$W44,1,0),0),0)</f>
        <v>0</v>
      </c>
      <c r="HO35" s="139">
        <f>IF(HO$16-'様式３（療養者名簿）（⑤の場合）'!$O44+1&lt;=15,IF(HO$16&gt;='様式３（療養者名簿）（⑤の場合）'!$O44,IF(HO$16&lt;='様式３（療養者名簿）（⑤の場合）'!$W44,1,0),0),0)</f>
        <v>0</v>
      </c>
      <c r="HP35" s="139">
        <f>IF(HP$16-'様式３（療養者名簿）（⑤の場合）'!$O44+1&lt;=15,IF(HP$16&gt;='様式３（療養者名簿）（⑤の場合）'!$O44,IF(HP$16&lt;='様式３（療養者名簿）（⑤の場合）'!$W44,1,0),0),0)</f>
        <v>0</v>
      </c>
      <c r="HQ35" s="139">
        <f>IF(HQ$16-'様式３（療養者名簿）（⑤の場合）'!$O44+1&lt;=15,IF(HQ$16&gt;='様式３（療養者名簿）（⑤の場合）'!$O44,IF(HQ$16&lt;='様式３（療養者名簿）（⑤の場合）'!$W44,1,0),0),0)</f>
        <v>0</v>
      </c>
      <c r="HR35" s="139">
        <f>IF(HR$16-'様式３（療養者名簿）（⑤の場合）'!$O44+1&lt;=15,IF(HR$16&gt;='様式３（療養者名簿）（⑤の場合）'!$O44,IF(HR$16&lt;='様式３（療養者名簿）（⑤の場合）'!$W44,1,0),0),0)</f>
        <v>0</v>
      </c>
      <c r="HS35" s="139">
        <f>IF(HS$16-'様式３（療養者名簿）（⑤の場合）'!$O44+1&lt;=15,IF(HS$16&gt;='様式３（療養者名簿）（⑤の場合）'!$O44,IF(HS$16&lt;='様式３（療養者名簿）（⑤の場合）'!$W44,1,0),0),0)</f>
        <v>0</v>
      </c>
      <c r="HT35" s="139">
        <f>IF(HT$16-'様式３（療養者名簿）（⑤の場合）'!$O44+1&lt;=15,IF(HT$16&gt;='様式３（療養者名簿）（⑤の場合）'!$O44,IF(HT$16&lt;='様式３（療養者名簿）（⑤の場合）'!$W44,1,0),0),0)</f>
        <v>0</v>
      </c>
      <c r="HU35" s="139">
        <f>IF(HU$16-'様式３（療養者名簿）（⑤の場合）'!$O44+1&lt;=15,IF(HU$16&gt;='様式３（療養者名簿）（⑤の場合）'!$O44,IF(HU$16&lt;='様式３（療養者名簿）（⑤の場合）'!$W44,1,0),0),0)</f>
        <v>0</v>
      </c>
      <c r="HV35" s="139">
        <f>IF(HV$16-'様式３（療養者名簿）（⑤の場合）'!$O44+1&lt;=15,IF(HV$16&gt;='様式３（療養者名簿）（⑤の場合）'!$O44,IF(HV$16&lt;='様式３（療養者名簿）（⑤の場合）'!$W44,1,0),0),0)</f>
        <v>0</v>
      </c>
      <c r="HW35" s="139">
        <f>IF(HW$16-'様式３（療養者名簿）（⑤の場合）'!$O44+1&lt;=15,IF(HW$16&gt;='様式３（療養者名簿）（⑤の場合）'!$O44,IF(HW$16&lt;='様式３（療養者名簿）（⑤の場合）'!$W44,1,0),0),0)</f>
        <v>0</v>
      </c>
      <c r="HX35" s="139">
        <f>IF(HX$16-'様式３（療養者名簿）（⑤の場合）'!$O44+1&lt;=15,IF(HX$16&gt;='様式３（療養者名簿）（⑤の場合）'!$O44,IF(HX$16&lt;='様式３（療養者名簿）（⑤の場合）'!$W44,1,0),0),0)</f>
        <v>0</v>
      </c>
      <c r="HY35" s="139">
        <f>IF(HY$16-'様式３（療養者名簿）（⑤の場合）'!$O44+1&lt;=15,IF(HY$16&gt;='様式３（療養者名簿）（⑤の場合）'!$O44,IF(HY$16&lt;='様式３（療養者名簿）（⑤の場合）'!$W44,1,0),0),0)</f>
        <v>0</v>
      </c>
      <c r="HZ35" s="139">
        <f>IF(HZ$16-'様式３（療養者名簿）（⑤の場合）'!$O44+1&lt;=15,IF(HZ$16&gt;='様式３（療養者名簿）（⑤の場合）'!$O44,IF(HZ$16&lt;='様式３（療養者名簿）（⑤の場合）'!$W44,1,0),0),0)</f>
        <v>0</v>
      </c>
      <c r="IA35" s="139">
        <f>IF(IA$16-'様式３（療養者名簿）（⑤の場合）'!$O44+1&lt;=15,IF(IA$16&gt;='様式３（療養者名簿）（⑤の場合）'!$O44,IF(IA$16&lt;='様式３（療養者名簿）（⑤の場合）'!$W44,1,0),0),0)</f>
        <v>0</v>
      </c>
      <c r="IB35" s="139">
        <f>IF(IB$16-'様式３（療養者名簿）（⑤の場合）'!$O44+1&lt;=15,IF(IB$16&gt;='様式３（療養者名簿）（⑤の場合）'!$O44,IF(IB$16&lt;='様式３（療養者名簿）（⑤の場合）'!$W44,1,0),0),0)</f>
        <v>0</v>
      </c>
      <c r="IC35" s="139">
        <f>IF(IC$16-'様式３（療養者名簿）（⑤の場合）'!$O44+1&lt;=15,IF(IC$16&gt;='様式３（療養者名簿）（⑤の場合）'!$O44,IF(IC$16&lt;='様式３（療養者名簿）（⑤の場合）'!$W44,1,0),0),0)</f>
        <v>0</v>
      </c>
      <c r="ID35" s="139">
        <f>IF(ID$16-'様式３（療養者名簿）（⑤の場合）'!$O44+1&lt;=15,IF(ID$16&gt;='様式３（療養者名簿）（⑤の場合）'!$O44,IF(ID$16&lt;='様式３（療養者名簿）（⑤の場合）'!$W44,1,0),0),0)</f>
        <v>0</v>
      </c>
      <c r="IE35" s="139">
        <f>IF(IE$16-'様式３（療養者名簿）（⑤の場合）'!$O44+1&lt;=15,IF(IE$16&gt;='様式３（療養者名簿）（⑤の場合）'!$O44,IF(IE$16&lt;='様式３（療養者名簿）（⑤の場合）'!$W44,1,0),0),0)</f>
        <v>0</v>
      </c>
      <c r="IF35" s="139">
        <f>IF(IF$16-'様式３（療養者名簿）（⑤の場合）'!$O44+1&lt;=15,IF(IF$16&gt;='様式３（療養者名簿）（⑤の場合）'!$O44,IF(IF$16&lt;='様式３（療養者名簿）（⑤の場合）'!$W44,1,0),0),0)</f>
        <v>0</v>
      </c>
      <c r="IG35" s="139">
        <f>IF(IG$16-'様式３（療養者名簿）（⑤の場合）'!$O44+1&lt;=15,IF(IG$16&gt;='様式３（療養者名簿）（⑤の場合）'!$O44,IF(IG$16&lt;='様式３（療養者名簿）（⑤の場合）'!$W44,1,0),0),0)</f>
        <v>0</v>
      </c>
      <c r="IH35" s="139">
        <f>IF(IH$16-'様式３（療養者名簿）（⑤の場合）'!$O44+1&lt;=15,IF(IH$16&gt;='様式３（療養者名簿）（⑤の場合）'!$O44,IF(IH$16&lt;='様式３（療養者名簿）（⑤の場合）'!$W44,1,0),0),0)</f>
        <v>0</v>
      </c>
      <c r="II35" s="139">
        <f>IF(II$16-'様式３（療養者名簿）（⑤の場合）'!$O44+1&lt;=15,IF(II$16&gt;='様式３（療養者名簿）（⑤の場合）'!$O44,IF(II$16&lt;='様式３（療養者名簿）（⑤の場合）'!$W44,1,0),0),0)</f>
        <v>0</v>
      </c>
      <c r="IJ35" s="139">
        <f>IF(IJ$16-'様式３（療養者名簿）（⑤の場合）'!$O44+1&lt;=15,IF(IJ$16&gt;='様式３（療養者名簿）（⑤の場合）'!$O44,IF(IJ$16&lt;='様式３（療養者名簿）（⑤の場合）'!$W44,1,0),0),0)</f>
        <v>0</v>
      </c>
      <c r="IK35" s="139">
        <f>IF(IK$16-'様式３（療養者名簿）（⑤の場合）'!$O44+1&lt;=15,IF(IK$16&gt;='様式３（療養者名簿）（⑤の場合）'!$O44,IF(IK$16&lt;='様式３（療養者名簿）（⑤の場合）'!$W44,1,0),0),0)</f>
        <v>0</v>
      </c>
      <c r="IL35" s="139">
        <f>IF(IL$16-'様式３（療養者名簿）（⑤の場合）'!$O44+1&lt;=15,IF(IL$16&gt;='様式３（療養者名簿）（⑤の場合）'!$O44,IF(IL$16&lt;='様式３（療養者名簿）（⑤の場合）'!$W44,1,0),0),0)</f>
        <v>0</v>
      </c>
      <c r="IM35" s="139">
        <f>IF(IM$16-'様式３（療養者名簿）（⑤の場合）'!$O44+1&lt;=15,IF(IM$16&gt;='様式３（療養者名簿）（⑤の場合）'!$O44,IF(IM$16&lt;='様式３（療養者名簿）（⑤の場合）'!$W44,1,0),0),0)</f>
        <v>0</v>
      </c>
      <c r="IN35" s="139">
        <f>IF(IN$16-'様式３（療養者名簿）（⑤の場合）'!$O44+1&lt;=15,IF(IN$16&gt;='様式３（療養者名簿）（⑤の場合）'!$O44,IF(IN$16&lt;='様式３（療養者名簿）（⑤の場合）'!$W44,1,0),0),0)</f>
        <v>0</v>
      </c>
      <c r="IO35" s="139">
        <f>IF(IO$16-'様式３（療養者名簿）（⑤の場合）'!$O44+1&lt;=15,IF(IO$16&gt;='様式３（療養者名簿）（⑤の場合）'!$O44,IF(IO$16&lt;='様式３（療養者名簿）（⑤の場合）'!$W44,1,0),0),0)</f>
        <v>0</v>
      </c>
      <c r="IP35" s="139">
        <f>IF(IP$16-'様式３（療養者名簿）（⑤の場合）'!$O44+1&lt;=15,IF(IP$16&gt;='様式３（療養者名簿）（⑤の場合）'!$O44,IF(IP$16&lt;='様式３（療養者名簿）（⑤の場合）'!$W44,1,0),0),0)</f>
        <v>0</v>
      </c>
      <c r="IQ35" s="139">
        <f>IF(IQ$16-'様式３（療養者名簿）（⑤の場合）'!$O44+1&lt;=15,IF(IQ$16&gt;='様式３（療養者名簿）（⑤の場合）'!$O44,IF(IQ$16&lt;='様式３（療養者名簿）（⑤の場合）'!$W44,1,0),0),0)</f>
        <v>0</v>
      </c>
      <c r="IR35" s="139">
        <f>IF(IR$16-'様式３（療養者名簿）（⑤の場合）'!$O44+1&lt;=15,IF(IR$16&gt;='様式３（療養者名簿）（⑤の場合）'!$O44,IF(IR$16&lt;='様式３（療養者名簿）（⑤の場合）'!$W44,1,0),0),0)</f>
        <v>0</v>
      </c>
      <c r="IS35" s="139">
        <f>IF(IS$16-'様式３（療養者名簿）（⑤の場合）'!$O44+1&lt;=15,IF(IS$16&gt;='様式３（療養者名簿）（⑤の場合）'!$O44,IF(IS$16&lt;='様式３（療養者名簿）（⑤の場合）'!$W44,1,0),0),0)</f>
        <v>0</v>
      </c>
      <c r="IT35" s="139">
        <f>IF(IT$16-'様式３（療養者名簿）（⑤の場合）'!$O44+1&lt;=15,IF(IT$16&gt;='様式３（療養者名簿）（⑤の場合）'!$O44,IF(IT$16&lt;='様式３（療養者名簿）（⑤の場合）'!$W44,1,0),0),0)</f>
        <v>0</v>
      </c>
      <c r="IU35" s="139">
        <f>IF(IU$16-'様式３（療養者名簿）（⑤の場合）'!$O44+1&lt;=15,IF(IU$16&gt;='様式３（療養者名簿）（⑤の場合）'!$O44,IF(IU$16&lt;='様式３（療養者名簿）（⑤の場合）'!$W44,1,0),0),0)</f>
        <v>0</v>
      </c>
      <c r="IV35" s="139">
        <f>IF(IV$16-'様式３（療養者名簿）（⑤の場合）'!$O44+1&lt;=15,IF(IV$16&gt;='様式３（療養者名簿）（⑤の場合）'!$O44,IF(IV$16&lt;='様式３（療養者名簿）（⑤の場合）'!$W44,1,0),0),0)</f>
        <v>0</v>
      </c>
      <c r="IW35" s="139">
        <f>IF(IW$16-'様式３（療養者名簿）（⑤の場合）'!$O44+1&lt;=15,IF(IW$16&gt;='様式３（療養者名簿）（⑤の場合）'!$O44,IF(IW$16&lt;='様式３（療養者名簿）（⑤の場合）'!$W44,1,0),0),0)</f>
        <v>0</v>
      </c>
      <c r="IX35" s="139">
        <f>IF(IX$16-'様式３（療養者名簿）（⑤の場合）'!$O44+1&lt;=15,IF(IX$16&gt;='様式３（療養者名簿）（⑤の場合）'!$O44,IF(IX$16&lt;='様式３（療養者名簿）（⑤の場合）'!$W44,1,0),0),0)</f>
        <v>0</v>
      </c>
      <c r="IY35" s="139">
        <f>IF(IY$16-'様式３（療養者名簿）（⑤の場合）'!$O44+1&lt;=15,IF(IY$16&gt;='様式３（療養者名簿）（⑤の場合）'!$O44,IF(IY$16&lt;='様式３（療養者名簿）（⑤の場合）'!$W44,1,0),0),0)</f>
        <v>0</v>
      </c>
      <c r="IZ35" s="139">
        <f>IF(IZ$16-'様式３（療養者名簿）（⑤の場合）'!$O44+1&lt;=15,IF(IZ$16&gt;='様式３（療養者名簿）（⑤の場合）'!$O44,IF(IZ$16&lt;='様式３（療養者名簿）（⑤の場合）'!$W44,1,0),0),0)</f>
        <v>0</v>
      </c>
      <c r="JA35" s="139">
        <f>IF(JA$16-'様式３（療養者名簿）（⑤の場合）'!$O44+1&lt;=15,IF(JA$16&gt;='様式３（療養者名簿）（⑤の場合）'!$O44,IF(JA$16&lt;='様式３（療養者名簿）（⑤の場合）'!$W44,1,0),0),0)</f>
        <v>0</v>
      </c>
      <c r="JB35" s="139">
        <f>IF(JB$16-'様式３（療養者名簿）（⑤の場合）'!$O44+1&lt;=15,IF(JB$16&gt;='様式３（療養者名簿）（⑤の場合）'!$O44,IF(JB$16&lt;='様式３（療養者名簿）（⑤の場合）'!$W44,1,0),0),0)</f>
        <v>0</v>
      </c>
      <c r="JC35" s="139">
        <f>IF(JC$16-'様式３（療養者名簿）（⑤の場合）'!$O44+1&lt;=15,IF(JC$16&gt;='様式３（療養者名簿）（⑤の場合）'!$O44,IF(JC$16&lt;='様式３（療養者名簿）（⑤の場合）'!$W44,1,0),0),0)</f>
        <v>0</v>
      </c>
      <c r="JD35" s="139">
        <f>IF(JD$16-'様式３（療養者名簿）（⑤の場合）'!$O44+1&lt;=15,IF(JD$16&gt;='様式３（療養者名簿）（⑤の場合）'!$O44,IF(JD$16&lt;='様式３（療養者名簿）（⑤の場合）'!$W44,1,0),0),0)</f>
        <v>0</v>
      </c>
      <c r="JE35" s="139">
        <f>IF(JE$16-'様式３（療養者名簿）（⑤の場合）'!$O44+1&lt;=15,IF(JE$16&gt;='様式３（療養者名簿）（⑤の場合）'!$O44,IF(JE$16&lt;='様式３（療養者名簿）（⑤の場合）'!$W44,1,0),0),0)</f>
        <v>0</v>
      </c>
      <c r="JF35" s="139">
        <f>IF(JF$16-'様式３（療養者名簿）（⑤の場合）'!$O44+1&lt;=15,IF(JF$16&gt;='様式３（療養者名簿）（⑤の場合）'!$O44,IF(JF$16&lt;='様式３（療養者名簿）（⑤の場合）'!$W44,1,0),0),0)</f>
        <v>0</v>
      </c>
      <c r="JG35" s="139">
        <f>IF(JG$16-'様式３（療養者名簿）（⑤の場合）'!$O44+1&lt;=15,IF(JG$16&gt;='様式３（療養者名簿）（⑤の場合）'!$O44,IF(JG$16&lt;='様式３（療養者名簿）（⑤の場合）'!$W44,1,0),0),0)</f>
        <v>0</v>
      </c>
      <c r="JH35" s="139">
        <f>IF(JH$16-'様式３（療養者名簿）（⑤の場合）'!$O44+1&lt;=15,IF(JH$16&gt;='様式３（療養者名簿）（⑤の場合）'!$O44,IF(JH$16&lt;='様式３（療養者名簿）（⑤の場合）'!$W44,1,0),0),0)</f>
        <v>0</v>
      </c>
      <c r="JI35" s="139">
        <f>IF(JI$16-'様式３（療養者名簿）（⑤の場合）'!$O44+1&lt;=15,IF(JI$16&gt;='様式３（療養者名簿）（⑤の場合）'!$O44,IF(JI$16&lt;='様式３（療養者名簿）（⑤の場合）'!$W44,1,0),0),0)</f>
        <v>0</v>
      </c>
      <c r="JJ35" s="139">
        <f>IF(JJ$16-'様式３（療養者名簿）（⑤の場合）'!$O44+1&lt;=15,IF(JJ$16&gt;='様式３（療養者名簿）（⑤の場合）'!$O44,IF(JJ$16&lt;='様式３（療養者名簿）（⑤の場合）'!$W44,1,0),0),0)</f>
        <v>0</v>
      </c>
      <c r="JK35" s="139">
        <f>IF(JK$16-'様式３（療養者名簿）（⑤の場合）'!$O44+1&lt;=15,IF(JK$16&gt;='様式３（療養者名簿）（⑤の場合）'!$O44,IF(JK$16&lt;='様式３（療養者名簿）（⑤の場合）'!$W44,1,0),0),0)</f>
        <v>0</v>
      </c>
      <c r="JL35" s="139">
        <f>IF(JL$16-'様式３（療養者名簿）（⑤の場合）'!$O44+1&lt;=15,IF(JL$16&gt;='様式３（療養者名簿）（⑤の場合）'!$O44,IF(JL$16&lt;='様式３（療養者名簿）（⑤の場合）'!$W44,1,0),0),0)</f>
        <v>0</v>
      </c>
      <c r="JM35" s="139">
        <f>IF(JM$16-'様式３（療養者名簿）（⑤の場合）'!$O44+1&lt;=15,IF(JM$16&gt;='様式３（療養者名簿）（⑤の場合）'!$O44,IF(JM$16&lt;='様式３（療養者名簿）（⑤の場合）'!$W44,1,0),0),0)</f>
        <v>0</v>
      </c>
      <c r="JN35" s="139">
        <f>IF(JN$16-'様式３（療養者名簿）（⑤の場合）'!$O44+1&lt;=15,IF(JN$16&gt;='様式３（療養者名簿）（⑤の場合）'!$O44,IF(JN$16&lt;='様式３（療養者名簿）（⑤の場合）'!$W44,1,0),0),0)</f>
        <v>0</v>
      </c>
      <c r="JO35" s="139">
        <f>IF(JO$16-'様式３（療養者名簿）（⑤の場合）'!$O44+1&lt;=15,IF(JO$16&gt;='様式３（療養者名簿）（⑤の場合）'!$O44,IF(JO$16&lt;='様式３（療養者名簿）（⑤の場合）'!$W44,1,0),0),0)</f>
        <v>0</v>
      </c>
      <c r="JP35" s="139">
        <f>IF(JP$16-'様式３（療養者名簿）（⑤の場合）'!$O44+1&lt;=15,IF(JP$16&gt;='様式３（療養者名簿）（⑤の場合）'!$O44,IF(JP$16&lt;='様式３（療養者名簿）（⑤の場合）'!$W44,1,0),0),0)</f>
        <v>0</v>
      </c>
      <c r="JQ35" s="139">
        <f>IF(JQ$16-'様式３（療養者名簿）（⑤の場合）'!$O44+1&lt;=15,IF(JQ$16&gt;='様式３（療養者名簿）（⑤の場合）'!$O44,IF(JQ$16&lt;='様式３（療養者名簿）（⑤の場合）'!$W44,1,0),0),0)</f>
        <v>0</v>
      </c>
      <c r="JR35" s="139">
        <f>IF(JR$16-'様式３（療養者名簿）（⑤の場合）'!$O44+1&lt;=15,IF(JR$16&gt;='様式３（療養者名簿）（⑤の場合）'!$O44,IF(JR$16&lt;='様式３（療養者名簿）（⑤の場合）'!$W44,1,0),0),0)</f>
        <v>0</v>
      </c>
      <c r="JS35" s="139">
        <f>IF(JS$16-'様式３（療養者名簿）（⑤の場合）'!$O44+1&lt;=15,IF(JS$16&gt;='様式３（療養者名簿）（⑤の場合）'!$O44,IF(JS$16&lt;='様式３（療養者名簿）（⑤の場合）'!$W44,1,0),0),0)</f>
        <v>0</v>
      </c>
      <c r="JT35" s="139">
        <f>IF(JT$16-'様式３（療養者名簿）（⑤の場合）'!$O44+1&lt;=15,IF(JT$16&gt;='様式３（療養者名簿）（⑤の場合）'!$O44,IF(JT$16&lt;='様式３（療養者名簿）（⑤の場合）'!$W44,1,0),0),0)</f>
        <v>0</v>
      </c>
      <c r="JU35" s="139">
        <f>IF(JU$16-'様式３（療養者名簿）（⑤の場合）'!$O44+1&lt;=15,IF(JU$16&gt;='様式３（療養者名簿）（⑤の場合）'!$O44,IF(JU$16&lt;='様式３（療養者名簿）（⑤の場合）'!$W44,1,0),0),0)</f>
        <v>0</v>
      </c>
      <c r="JV35" s="139">
        <f>IF(JV$16-'様式３（療養者名簿）（⑤の場合）'!$O44+1&lt;=15,IF(JV$16&gt;='様式３（療養者名簿）（⑤の場合）'!$O44,IF(JV$16&lt;='様式３（療養者名簿）（⑤の場合）'!$W44,1,0),0),0)</f>
        <v>0</v>
      </c>
      <c r="JW35" s="139">
        <f>IF(JW$16-'様式３（療養者名簿）（⑤の場合）'!$O44+1&lt;=15,IF(JW$16&gt;='様式３（療養者名簿）（⑤の場合）'!$O44,IF(JW$16&lt;='様式３（療養者名簿）（⑤の場合）'!$W44,1,0),0),0)</f>
        <v>0</v>
      </c>
      <c r="JX35" s="139">
        <f>IF(JX$16-'様式３（療養者名簿）（⑤の場合）'!$O44+1&lt;=15,IF(JX$16&gt;='様式３（療養者名簿）（⑤の場合）'!$O44,IF(JX$16&lt;='様式３（療養者名簿）（⑤の場合）'!$W44,1,0),0),0)</f>
        <v>0</v>
      </c>
      <c r="JY35" s="139">
        <f>IF(JY$16-'様式３（療養者名簿）（⑤の場合）'!$O44+1&lt;=15,IF(JY$16&gt;='様式３（療養者名簿）（⑤の場合）'!$O44,IF(JY$16&lt;='様式３（療養者名簿）（⑤の場合）'!$W44,1,0),0),0)</f>
        <v>0</v>
      </c>
      <c r="JZ35" s="139">
        <f>IF(JZ$16-'様式３（療養者名簿）（⑤の場合）'!$O44+1&lt;=15,IF(JZ$16&gt;='様式３（療養者名簿）（⑤の場合）'!$O44,IF(JZ$16&lt;='様式３（療養者名簿）（⑤の場合）'!$W44,1,0),0),0)</f>
        <v>0</v>
      </c>
      <c r="KA35" s="139">
        <f>IF(KA$16-'様式３（療養者名簿）（⑤の場合）'!$O44+1&lt;=15,IF(KA$16&gt;='様式３（療養者名簿）（⑤の場合）'!$O44,IF(KA$16&lt;='様式３（療養者名簿）（⑤の場合）'!$W44,1,0),0),0)</f>
        <v>0</v>
      </c>
      <c r="KB35" s="139">
        <f>IF(KB$16-'様式３（療養者名簿）（⑤の場合）'!$O44+1&lt;=15,IF(KB$16&gt;='様式３（療養者名簿）（⑤の場合）'!$O44,IF(KB$16&lt;='様式３（療養者名簿）（⑤の場合）'!$W44,1,0),0),0)</f>
        <v>0</v>
      </c>
      <c r="KC35" s="139">
        <f>IF(KC$16-'様式３（療養者名簿）（⑤の場合）'!$O44+1&lt;=15,IF(KC$16&gt;='様式３（療養者名簿）（⑤の場合）'!$O44,IF(KC$16&lt;='様式３（療養者名簿）（⑤の場合）'!$W44,1,0),0),0)</f>
        <v>0</v>
      </c>
      <c r="KD35" s="139">
        <f>IF(KD$16-'様式３（療養者名簿）（⑤の場合）'!$O44+1&lt;=15,IF(KD$16&gt;='様式３（療養者名簿）（⑤の場合）'!$O44,IF(KD$16&lt;='様式３（療養者名簿）（⑤の場合）'!$W44,1,0),0),0)</f>
        <v>0</v>
      </c>
      <c r="KE35" s="139">
        <f>IF(KE$16-'様式３（療養者名簿）（⑤の場合）'!$O44+1&lt;=15,IF(KE$16&gt;='様式３（療養者名簿）（⑤の場合）'!$O44,IF(KE$16&lt;='様式３（療養者名簿）（⑤の場合）'!$W44,1,0),0),0)</f>
        <v>0</v>
      </c>
      <c r="KF35" s="139">
        <f>IF(KF$16-'様式３（療養者名簿）（⑤の場合）'!$O44+1&lt;=15,IF(KF$16&gt;='様式３（療養者名簿）（⑤の場合）'!$O44,IF(KF$16&lt;='様式３（療養者名簿）（⑤の場合）'!$W44,1,0),0),0)</f>
        <v>0</v>
      </c>
      <c r="KG35" s="139">
        <f>IF(KG$16-'様式３（療養者名簿）（⑤の場合）'!$O44+1&lt;=15,IF(KG$16&gt;='様式３（療養者名簿）（⑤の場合）'!$O44,IF(KG$16&lt;='様式３（療養者名簿）（⑤の場合）'!$W44,1,0),0),0)</f>
        <v>0</v>
      </c>
      <c r="KH35" s="139">
        <f>IF(KH$16-'様式３（療養者名簿）（⑤の場合）'!$O44+1&lt;=15,IF(KH$16&gt;='様式３（療養者名簿）（⑤の場合）'!$O44,IF(KH$16&lt;='様式３（療養者名簿）（⑤の場合）'!$W44,1,0),0),0)</f>
        <v>0</v>
      </c>
      <c r="KI35" s="139">
        <f>IF(KI$16-'様式３（療養者名簿）（⑤の場合）'!$O44+1&lt;=15,IF(KI$16&gt;='様式３（療養者名簿）（⑤の場合）'!$O44,IF(KI$16&lt;='様式３（療養者名簿）（⑤の場合）'!$W44,1,0),0),0)</f>
        <v>0</v>
      </c>
      <c r="KJ35" s="139">
        <f>IF(KJ$16-'様式３（療養者名簿）（⑤の場合）'!$O44+1&lt;=15,IF(KJ$16&gt;='様式３（療養者名簿）（⑤の場合）'!$O44,IF(KJ$16&lt;='様式３（療養者名簿）（⑤の場合）'!$W44,1,0),0),0)</f>
        <v>0</v>
      </c>
      <c r="KK35" s="139">
        <f>IF(KK$16-'様式３（療養者名簿）（⑤の場合）'!$O44+1&lt;=15,IF(KK$16&gt;='様式３（療養者名簿）（⑤の場合）'!$O44,IF(KK$16&lt;='様式３（療養者名簿）（⑤の場合）'!$W44,1,0),0),0)</f>
        <v>0</v>
      </c>
      <c r="KL35" s="139">
        <f>IF(KL$16-'様式３（療養者名簿）（⑤の場合）'!$O44+1&lt;=15,IF(KL$16&gt;='様式３（療養者名簿）（⑤の場合）'!$O44,IF(KL$16&lt;='様式３（療養者名簿）（⑤の場合）'!$W44,1,0),0),0)</f>
        <v>0</v>
      </c>
      <c r="KM35" s="139">
        <f>IF(KM$16-'様式３（療養者名簿）（⑤の場合）'!$O44+1&lt;=15,IF(KM$16&gt;='様式３（療養者名簿）（⑤の場合）'!$O44,IF(KM$16&lt;='様式３（療養者名簿）（⑤の場合）'!$W44,1,0),0),0)</f>
        <v>0</v>
      </c>
      <c r="KN35" s="139">
        <f>IF(KN$16-'様式３（療養者名簿）（⑤の場合）'!$O44+1&lt;=15,IF(KN$16&gt;='様式３（療養者名簿）（⑤の場合）'!$O44,IF(KN$16&lt;='様式３（療養者名簿）（⑤の場合）'!$W44,1,0),0),0)</f>
        <v>0</v>
      </c>
      <c r="KO35" s="139">
        <f>IF(KO$16-'様式３（療養者名簿）（⑤の場合）'!$O44+1&lt;=15,IF(KO$16&gt;='様式３（療養者名簿）（⑤の場合）'!$O44,IF(KO$16&lt;='様式３（療養者名簿）（⑤の場合）'!$W44,1,0),0),0)</f>
        <v>0</v>
      </c>
      <c r="KP35" s="139">
        <f>IF(KP$16-'様式３（療養者名簿）（⑤の場合）'!$O44+1&lt;=15,IF(KP$16&gt;='様式３（療養者名簿）（⑤の場合）'!$O44,IF(KP$16&lt;='様式３（療養者名簿）（⑤の場合）'!$W44,1,0),0),0)</f>
        <v>0</v>
      </c>
      <c r="KQ35" s="139">
        <f>IF(KQ$16-'様式３（療養者名簿）（⑤の場合）'!$O44+1&lt;=15,IF(KQ$16&gt;='様式３（療養者名簿）（⑤の場合）'!$O44,IF(KQ$16&lt;='様式３（療養者名簿）（⑤の場合）'!$W44,1,0),0),0)</f>
        <v>0</v>
      </c>
      <c r="KR35" s="139">
        <f>IF(KR$16-'様式３（療養者名簿）（⑤の場合）'!$O44+1&lt;=15,IF(KR$16&gt;='様式３（療養者名簿）（⑤の場合）'!$O44,IF(KR$16&lt;='様式３（療養者名簿）（⑤の場合）'!$W44,1,0),0),0)</f>
        <v>0</v>
      </c>
      <c r="KS35" s="139">
        <f>IF(KS$16-'様式３（療養者名簿）（⑤の場合）'!$O44+1&lt;=15,IF(KS$16&gt;='様式３（療養者名簿）（⑤の場合）'!$O44,IF(KS$16&lt;='様式３（療養者名簿）（⑤の場合）'!$W44,1,0),0),0)</f>
        <v>0</v>
      </c>
      <c r="KT35" s="139">
        <f>IF(KT$16-'様式３（療養者名簿）（⑤の場合）'!$O44+1&lt;=15,IF(KT$16&gt;='様式３（療養者名簿）（⑤の場合）'!$O44,IF(KT$16&lt;='様式３（療養者名簿）（⑤の場合）'!$W44,1,0),0),0)</f>
        <v>0</v>
      </c>
      <c r="KU35" s="139">
        <f>IF(KU$16-'様式３（療養者名簿）（⑤の場合）'!$O44+1&lt;=15,IF(KU$16&gt;='様式３（療養者名簿）（⑤の場合）'!$O44,IF(KU$16&lt;='様式３（療養者名簿）（⑤の場合）'!$W44,1,0),0),0)</f>
        <v>0</v>
      </c>
      <c r="KV35" s="139">
        <f>IF(KV$16-'様式３（療養者名簿）（⑤の場合）'!$O44+1&lt;=15,IF(KV$16&gt;='様式３（療養者名簿）（⑤の場合）'!$O44,IF(KV$16&lt;='様式３（療養者名簿）（⑤の場合）'!$W44,1,0),0),0)</f>
        <v>0</v>
      </c>
      <c r="KW35" s="139">
        <f>IF(KW$16-'様式３（療養者名簿）（⑤の場合）'!$O44+1&lt;=15,IF(KW$16&gt;='様式３（療養者名簿）（⑤の場合）'!$O44,IF(KW$16&lt;='様式３（療養者名簿）（⑤の場合）'!$W44,1,0),0),0)</f>
        <v>0</v>
      </c>
      <c r="KX35" s="139">
        <f>IF(KX$16-'様式３（療養者名簿）（⑤の場合）'!$O44+1&lt;=15,IF(KX$16&gt;='様式３（療養者名簿）（⑤の場合）'!$O44,IF(KX$16&lt;='様式３（療養者名簿）（⑤の場合）'!$W44,1,0),0),0)</f>
        <v>0</v>
      </c>
      <c r="KY35" s="139">
        <f>IF(KY$16-'様式３（療養者名簿）（⑤の場合）'!$O44+1&lt;=15,IF(KY$16&gt;='様式３（療養者名簿）（⑤の場合）'!$O44,IF(KY$16&lt;='様式３（療養者名簿）（⑤の場合）'!$W44,1,0),0),0)</f>
        <v>0</v>
      </c>
      <c r="KZ35" s="139">
        <f>IF(KZ$16-'様式３（療養者名簿）（⑤の場合）'!$O44+1&lt;=15,IF(KZ$16&gt;='様式３（療養者名簿）（⑤の場合）'!$O44,IF(KZ$16&lt;='様式３（療養者名簿）（⑤の場合）'!$W44,1,0),0),0)</f>
        <v>0</v>
      </c>
      <c r="LA35" s="139">
        <f>IF(LA$16-'様式３（療養者名簿）（⑤の場合）'!$O44+1&lt;=15,IF(LA$16&gt;='様式３（療養者名簿）（⑤の場合）'!$O44,IF(LA$16&lt;='様式３（療養者名簿）（⑤の場合）'!$W44,1,0),0),0)</f>
        <v>0</v>
      </c>
      <c r="LB35" s="139">
        <f>IF(LB$16-'様式３（療養者名簿）（⑤の場合）'!$O44+1&lt;=15,IF(LB$16&gt;='様式３（療養者名簿）（⑤の場合）'!$O44,IF(LB$16&lt;='様式３（療養者名簿）（⑤の場合）'!$W44,1,0),0),0)</f>
        <v>0</v>
      </c>
      <c r="LC35" s="139">
        <f>IF(LC$16-'様式３（療養者名簿）（⑤の場合）'!$O44+1&lt;=15,IF(LC$16&gt;='様式３（療養者名簿）（⑤の場合）'!$O44,IF(LC$16&lt;='様式３（療養者名簿）（⑤の場合）'!$W44,1,0),0),0)</f>
        <v>0</v>
      </c>
      <c r="LD35" s="139">
        <f>IF(LD$16-'様式３（療養者名簿）（⑤の場合）'!$O44+1&lt;=15,IF(LD$16&gt;='様式３（療養者名簿）（⑤の場合）'!$O44,IF(LD$16&lt;='様式３（療養者名簿）（⑤の場合）'!$W44,1,0),0),0)</f>
        <v>0</v>
      </c>
      <c r="LE35" s="139">
        <f>IF(LE$16-'様式３（療養者名簿）（⑤の場合）'!$O44+1&lt;=15,IF(LE$16&gt;='様式３（療養者名簿）（⑤の場合）'!$O44,IF(LE$16&lt;='様式３（療養者名簿）（⑤の場合）'!$W44,1,0),0),0)</f>
        <v>0</v>
      </c>
      <c r="LF35" s="139">
        <f>IF(LF$16-'様式３（療養者名簿）（⑤の場合）'!$O44+1&lt;=15,IF(LF$16&gt;='様式３（療養者名簿）（⑤の場合）'!$O44,IF(LF$16&lt;='様式３（療養者名簿）（⑤の場合）'!$W44,1,0),0),0)</f>
        <v>0</v>
      </c>
      <c r="LG35" s="139">
        <f>IF(LG$16-'様式３（療養者名簿）（⑤の場合）'!$O44+1&lt;=15,IF(LG$16&gt;='様式３（療養者名簿）（⑤の場合）'!$O44,IF(LG$16&lt;='様式３（療養者名簿）（⑤の場合）'!$W44,1,0),0),0)</f>
        <v>0</v>
      </c>
      <c r="LH35" s="139">
        <f>IF(LH$16-'様式３（療養者名簿）（⑤の場合）'!$O44+1&lt;=15,IF(LH$16&gt;='様式３（療養者名簿）（⑤の場合）'!$O44,IF(LH$16&lt;='様式３（療養者名簿）（⑤の場合）'!$W44,1,0),0),0)</f>
        <v>0</v>
      </c>
      <c r="LI35" s="139">
        <f>IF(LI$16-'様式３（療養者名簿）（⑤の場合）'!$O44+1&lt;=15,IF(LI$16&gt;='様式３（療養者名簿）（⑤の場合）'!$O44,IF(LI$16&lt;='様式３（療養者名簿）（⑤の場合）'!$W44,1,0),0),0)</f>
        <v>0</v>
      </c>
      <c r="LJ35" s="139">
        <f>IF(LJ$16-'様式３（療養者名簿）（⑤の場合）'!$O44+1&lt;=15,IF(LJ$16&gt;='様式３（療養者名簿）（⑤の場合）'!$O44,IF(LJ$16&lt;='様式３（療養者名簿）（⑤の場合）'!$W44,1,0),0),0)</f>
        <v>0</v>
      </c>
      <c r="LK35" s="139">
        <f>IF(LK$16-'様式３（療養者名簿）（⑤の場合）'!$O44+1&lt;=15,IF(LK$16&gt;='様式３（療養者名簿）（⑤の場合）'!$O44,IF(LK$16&lt;='様式３（療養者名簿）（⑤の場合）'!$W44,1,0),0),0)</f>
        <v>0</v>
      </c>
      <c r="LL35" s="139">
        <f>IF(LL$16-'様式３（療養者名簿）（⑤の場合）'!$O44+1&lt;=15,IF(LL$16&gt;='様式３（療養者名簿）（⑤の場合）'!$O44,IF(LL$16&lt;='様式３（療養者名簿）（⑤の場合）'!$W44,1,0),0),0)</f>
        <v>0</v>
      </c>
      <c r="LM35" s="139">
        <f>IF(LM$16-'様式３（療養者名簿）（⑤の場合）'!$O44+1&lt;=15,IF(LM$16&gt;='様式３（療養者名簿）（⑤の場合）'!$O44,IF(LM$16&lt;='様式３（療養者名簿）（⑤の場合）'!$W44,1,0),0),0)</f>
        <v>0</v>
      </c>
      <c r="LN35" s="139">
        <f>IF(LN$16-'様式３（療養者名簿）（⑤の場合）'!$O44+1&lt;=15,IF(LN$16&gt;='様式３（療養者名簿）（⑤の場合）'!$O44,IF(LN$16&lt;='様式３（療養者名簿）（⑤の場合）'!$W44,1,0),0),0)</f>
        <v>0</v>
      </c>
      <c r="LO35" s="139">
        <f>IF(LO$16-'様式３（療養者名簿）（⑤の場合）'!$O44+1&lt;=15,IF(LO$16&gt;='様式３（療養者名簿）（⑤の場合）'!$O44,IF(LO$16&lt;='様式３（療養者名簿）（⑤の場合）'!$W44,1,0),0),0)</f>
        <v>0</v>
      </c>
      <c r="LP35" s="139">
        <f>IF(LP$16-'様式３（療養者名簿）（⑤の場合）'!$O44+1&lt;=15,IF(LP$16&gt;='様式３（療養者名簿）（⑤の場合）'!$O44,IF(LP$16&lt;='様式３（療養者名簿）（⑤の場合）'!$W44,1,0),0),0)</f>
        <v>0</v>
      </c>
      <c r="LQ35" s="139">
        <f>IF(LQ$16-'様式３（療養者名簿）（⑤の場合）'!$O44+1&lt;=15,IF(LQ$16&gt;='様式３（療養者名簿）（⑤の場合）'!$O44,IF(LQ$16&lt;='様式３（療養者名簿）（⑤の場合）'!$W44,1,0),0),0)</f>
        <v>0</v>
      </c>
      <c r="LR35" s="139">
        <f>IF(LR$16-'様式３（療養者名簿）（⑤の場合）'!$O44+1&lt;=15,IF(LR$16&gt;='様式３（療養者名簿）（⑤の場合）'!$O44,IF(LR$16&lt;='様式３（療養者名簿）（⑤の場合）'!$W44,1,0),0),0)</f>
        <v>0</v>
      </c>
      <c r="LS35" s="139">
        <f>IF(LS$16-'様式３（療養者名簿）（⑤の場合）'!$O44+1&lt;=15,IF(LS$16&gt;='様式３（療養者名簿）（⑤の場合）'!$O44,IF(LS$16&lt;='様式３（療養者名簿）（⑤の場合）'!$W44,1,0),0),0)</f>
        <v>0</v>
      </c>
      <c r="LT35" s="139">
        <f>IF(LT$16-'様式３（療養者名簿）（⑤の場合）'!$O44+1&lt;=15,IF(LT$16&gt;='様式３（療養者名簿）（⑤の場合）'!$O44,IF(LT$16&lt;='様式３（療養者名簿）（⑤の場合）'!$W44,1,0),0),0)</f>
        <v>0</v>
      </c>
      <c r="LU35" s="139">
        <f>IF(LU$16-'様式３（療養者名簿）（⑤の場合）'!$O44+1&lt;=15,IF(LU$16&gt;='様式３（療養者名簿）（⑤の場合）'!$O44,IF(LU$16&lt;='様式３（療養者名簿）（⑤の場合）'!$W44,1,0),0),0)</f>
        <v>0</v>
      </c>
      <c r="LV35" s="139">
        <f>IF(LV$16-'様式３（療養者名簿）（⑤の場合）'!$O44+1&lt;=15,IF(LV$16&gt;='様式３（療養者名簿）（⑤の場合）'!$O44,IF(LV$16&lt;='様式３（療養者名簿）（⑤の場合）'!$W44,1,0),0),0)</f>
        <v>0</v>
      </c>
      <c r="LW35" s="139">
        <f>IF(LW$16-'様式３（療養者名簿）（⑤の場合）'!$O44+1&lt;=15,IF(LW$16&gt;='様式３（療養者名簿）（⑤の場合）'!$O44,IF(LW$16&lt;='様式３（療養者名簿）（⑤の場合）'!$W44,1,0),0),0)</f>
        <v>0</v>
      </c>
      <c r="LX35" s="139">
        <f>IF(LX$16-'様式３（療養者名簿）（⑤の場合）'!$O44+1&lt;=15,IF(LX$16&gt;='様式３（療養者名簿）（⑤の場合）'!$O44,IF(LX$16&lt;='様式３（療養者名簿）（⑤の場合）'!$W44,1,0),0),0)</f>
        <v>0</v>
      </c>
      <c r="LY35" s="139">
        <f>IF(LY$16-'様式３（療養者名簿）（⑤の場合）'!$O44+1&lt;=15,IF(LY$16&gt;='様式３（療養者名簿）（⑤の場合）'!$O44,IF(LY$16&lt;='様式３（療養者名簿）（⑤の場合）'!$W44,1,0),0),0)</f>
        <v>0</v>
      </c>
      <c r="LZ35" s="139">
        <f>IF(LZ$16-'様式３（療養者名簿）（⑤の場合）'!$O44+1&lt;=15,IF(LZ$16&gt;='様式３（療養者名簿）（⑤の場合）'!$O44,IF(LZ$16&lt;='様式３（療養者名簿）（⑤の場合）'!$W44,1,0),0),0)</f>
        <v>0</v>
      </c>
      <c r="MA35" s="139">
        <f>IF(MA$16-'様式３（療養者名簿）（⑤の場合）'!$O44+1&lt;=15,IF(MA$16&gt;='様式３（療養者名簿）（⑤の場合）'!$O44,IF(MA$16&lt;='様式３（療養者名簿）（⑤の場合）'!$W44,1,0),0),0)</f>
        <v>0</v>
      </c>
      <c r="MB35" s="139">
        <f>IF(MB$16-'様式３（療養者名簿）（⑤の場合）'!$O44+1&lt;=15,IF(MB$16&gt;='様式３（療養者名簿）（⑤の場合）'!$O44,IF(MB$16&lt;='様式３（療養者名簿）（⑤の場合）'!$W44,1,0),0),0)</f>
        <v>0</v>
      </c>
      <c r="MC35" s="139">
        <f>IF(MC$16-'様式３（療養者名簿）（⑤の場合）'!$O44+1&lt;=15,IF(MC$16&gt;='様式３（療養者名簿）（⑤の場合）'!$O44,IF(MC$16&lt;='様式３（療養者名簿）（⑤の場合）'!$W44,1,0),0),0)</f>
        <v>0</v>
      </c>
      <c r="MD35" s="139">
        <f>IF(MD$16-'様式３（療養者名簿）（⑤の場合）'!$O44+1&lt;=15,IF(MD$16&gt;='様式３（療養者名簿）（⑤の場合）'!$O44,IF(MD$16&lt;='様式３（療養者名簿）（⑤の場合）'!$W44,1,0),0),0)</f>
        <v>0</v>
      </c>
      <c r="ME35" s="139">
        <f>IF(ME$16-'様式３（療養者名簿）（⑤の場合）'!$O44+1&lt;=15,IF(ME$16&gt;='様式３（療養者名簿）（⑤の場合）'!$O44,IF(ME$16&lt;='様式３（療養者名簿）（⑤の場合）'!$W44,1,0),0),0)</f>
        <v>0</v>
      </c>
      <c r="MF35" s="139">
        <f>IF(MF$16-'様式３（療養者名簿）（⑤の場合）'!$O44+1&lt;=15,IF(MF$16&gt;='様式３（療養者名簿）（⑤の場合）'!$O44,IF(MF$16&lt;='様式３（療養者名簿）（⑤の場合）'!$W44,1,0),0),0)</f>
        <v>0</v>
      </c>
      <c r="MG35" s="139">
        <f>IF(MG$16-'様式３（療養者名簿）（⑤の場合）'!$O44+1&lt;=15,IF(MG$16&gt;='様式３（療養者名簿）（⑤の場合）'!$O44,IF(MG$16&lt;='様式３（療養者名簿）（⑤の場合）'!$W44,1,0),0),0)</f>
        <v>0</v>
      </c>
      <c r="MH35" s="139">
        <f>IF(MH$16-'様式３（療養者名簿）（⑤の場合）'!$O44+1&lt;=15,IF(MH$16&gt;='様式３（療養者名簿）（⑤の場合）'!$O44,IF(MH$16&lt;='様式３（療養者名簿）（⑤の場合）'!$W44,1,0),0),0)</f>
        <v>0</v>
      </c>
      <c r="MI35" s="139">
        <f>IF(MI$16-'様式３（療養者名簿）（⑤の場合）'!$O44+1&lt;=15,IF(MI$16&gt;='様式３（療養者名簿）（⑤の場合）'!$O44,IF(MI$16&lt;='様式３（療養者名簿）（⑤の場合）'!$W44,1,0),0),0)</f>
        <v>0</v>
      </c>
      <c r="MJ35" s="139">
        <f>IF(MJ$16-'様式３（療養者名簿）（⑤の場合）'!$O44+1&lt;=15,IF(MJ$16&gt;='様式３（療養者名簿）（⑤の場合）'!$O44,IF(MJ$16&lt;='様式３（療養者名簿）（⑤の場合）'!$W44,1,0),0),0)</f>
        <v>0</v>
      </c>
      <c r="MK35" s="139">
        <f>IF(MK$16-'様式３（療養者名簿）（⑤の場合）'!$O44+1&lt;=15,IF(MK$16&gt;='様式３（療養者名簿）（⑤の場合）'!$O44,IF(MK$16&lt;='様式３（療養者名簿）（⑤の場合）'!$W44,1,0),0),0)</f>
        <v>0</v>
      </c>
      <c r="ML35" s="139">
        <f>IF(ML$16-'様式３（療養者名簿）（⑤の場合）'!$O44+1&lt;=15,IF(ML$16&gt;='様式３（療養者名簿）（⑤の場合）'!$O44,IF(ML$16&lt;='様式３（療養者名簿）（⑤の場合）'!$W44,1,0),0),0)</f>
        <v>0</v>
      </c>
      <c r="MM35" s="139">
        <f>IF(MM$16-'様式３（療養者名簿）（⑤の場合）'!$O44+1&lt;=15,IF(MM$16&gt;='様式３（療養者名簿）（⑤の場合）'!$O44,IF(MM$16&lt;='様式３（療養者名簿）（⑤の場合）'!$W44,1,0),0),0)</f>
        <v>0</v>
      </c>
      <c r="MN35" s="139">
        <f>IF(MN$16-'様式３（療養者名簿）（⑤の場合）'!$O44+1&lt;=15,IF(MN$16&gt;='様式３（療養者名簿）（⑤の場合）'!$O44,IF(MN$16&lt;='様式３（療養者名簿）（⑤の場合）'!$W44,1,0),0),0)</f>
        <v>0</v>
      </c>
      <c r="MO35" s="139">
        <f>IF(MO$16-'様式３（療養者名簿）（⑤の場合）'!$O44+1&lt;=15,IF(MO$16&gt;='様式３（療養者名簿）（⑤の場合）'!$O44,IF(MO$16&lt;='様式３（療養者名簿）（⑤の場合）'!$W44,1,0),0),0)</f>
        <v>0</v>
      </c>
      <c r="MP35" s="139">
        <f>IF(MP$16-'様式３（療養者名簿）（⑤の場合）'!$O44+1&lt;=15,IF(MP$16&gt;='様式３（療養者名簿）（⑤の場合）'!$O44,IF(MP$16&lt;='様式３（療養者名簿）（⑤の場合）'!$W44,1,0),0),0)</f>
        <v>0</v>
      </c>
      <c r="MQ35" s="139">
        <f>IF(MQ$16-'様式３（療養者名簿）（⑤の場合）'!$O44+1&lt;=15,IF(MQ$16&gt;='様式３（療養者名簿）（⑤の場合）'!$O44,IF(MQ$16&lt;='様式３（療養者名簿）（⑤の場合）'!$W44,1,0),0),0)</f>
        <v>0</v>
      </c>
      <c r="MR35" s="139">
        <f>IF(MR$16-'様式３（療養者名簿）（⑤の場合）'!$O44+1&lt;=15,IF(MR$16&gt;='様式３（療養者名簿）（⑤の場合）'!$O44,IF(MR$16&lt;='様式３（療養者名簿）（⑤の場合）'!$W44,1,0),0),0)</f>
        <v>0</v>
      </c>
      <c r="MS35" s="139">
        <f>IF(MS$16-'様式３（療養者名簿）（⑤の場合）'!$O44+1&lt;=15,IF(MS$16&gt;='様式３（療養者名簿）（⑤の場合）'!$O44,IF(MS$16&lt;='様式３（療養者名簿）（⑤の場合）'!$W44,1,0),0),0)</f>
        <v>0</v>
      </c>
      <c r="MT35" s="139">
        <f>IF(MT$16-'様式３（療養者名簿）（⑤の場合）'!$O44+1&lt;=15,IF(MT$16&gt;='様式３（療養者名簿）（⑤の場合）'!$O44,IF(MT$16&lt;='様式３（療養者名簿）（⑤の場合）'!$W44,1,0),0),0)</f>
        <v>0</v>
      </c>
      <c r="MU35" s="139">
        <f>IF(MU$16-'様式３（療養者名簿）（⑤の場合）'!$O44+1&lt;=15,IF(MU$16&gt;='様式３（療養者名簿）（⑤の場合）'!$O44,IF(MU$16&lt;='様式３（療養者名簿）（⑤の場合）'!$W44,1,0),0),0)</f>
        <v>0</v>
      </c>
      <c r="MV35" s="139">
        <f>IF(MV$16-'様式３（療養者名簿）（⑤の場合）'!$O44+1&lt;=15,IF(MV$16&gt;='様式３（療養者名簿）（⑤の場合）'!$O44,IF(MV$16&lt;='様式３（療養者名簿）（⑤の場合）'!$W44,1,0),0),0)</f>
        <v>0</v>
      </c>
      <c r="MW35" s="139">
        <f>IF(MW$16-'様式３（療養者名簿）（⑤の場合）'!$O44+1&lt;=15,IF(MW$16&gt;='様式３（療養者名簿）（⑤の場合）'!$O44,IF(MW$16&lt;='様式３（療養者名簿）（⑤の場合）'!$W44,1,0),0),0)</f>
        <v>0</v>
      </c>
      <c r="MX35" s="139">
        <f>IF(MX$16-'様式３（療養者名簿）（⑤の場合）'!$O44+1&lt;=15,IF(MX$16&gt;='様式３（療養者名簿）（⑤の場合）'!$O44,IF(MX$16&lt;='様式３（療養者名簿）（⑤の場合）'!$W44,1,0),0),0)</f>
        <v>0</v>
      </c>
      <c r="MY35" s="139">
        <f>IF(MY$16-'様式３（療養者名簿）（⑤の場合）'!$O44+1&lt;=15,IF(MY$16&gt;='様式３（療養者名簿）（⑤の場合）'!$O44,IF(MY$16&lt;='様式３（療養者名簿）（⑤の場合）'!$W44,1,0),0),0)</f>
        <v>0</v>
      </c>
      <c r="MZ35" s="139">
        <f>IF(MZ$16-'様式３（療養者名簿）（⑤の場合）'!$O44+1&lt;=15,IF(MZ$16&gt;='様式３（療養者名簿）（⑤の場合）'!$O44,IF(MZ$16&lt;='様式３（療養者名簿）（⑤の場合）'!$W44,1,0),0),0)</f>
        <v>0</v>
      </c>
      <c r="NA35" s="139">
        <f>IF(NA$16-'様式３（療養者名簿）（⑤の場合）'!$O44+1&lt;=15,IF(NA$16&gt;='様式３（療養者名簿）（⑤の場合）'!$O44,IF(NA$16&lt;='様式３（療養者名簿）（⑤の場合）'!$W44,1,0),0),0)</f>
        <v>0</v>
      </c>
      <c r="NB35" s="139">
        <f>IF(NB$16-'様式３（療養者名簿）（⑤の場合）'!$O44+1&lt;=15,IF(NB$16&gt;='様式３（療養者名簿）（⑤の場合）'!$O44,IF(NB$16&lt;='様式３（療養者名簿）（⑤の場合）'!$W44,1,0),0),0)</f>
        <v>0</v>
      </c>
      <c r="NC35" s="139">
        <f>IF(NC$16-'様式３（療養者名簿）（⑤の場合）'!$O44+1&lt;=15,IF(NC$16&gt;='様式３（療養者名簿）（⑤の場合）'!$O44,IF(NC$16&lt;='様式３（療養者名簿）（⑤の場合）'!$W44,1,0),0),0)</f>
        <v>0</v>
      </c>
      <c r="ND35" s="139">
        <f>IF(ND$16-'様式３（療養者名簿）（⑤の場合）'!$O44+1&lt;=15,IF(ND$16&gt;='様式３（療養者名簿）（⑤の場合）'!$O44,IF(ND$16&lt;='様式３（療養者名簿）（⑤の場合）'!$W44,1,0),0),0)</f>
        <v>0</v>
      </c>
      <c r="NE35" s="139">
        <f>IF(NE$16-'様式３（療養者名簿）（⑤の場合）'!$O44+1&lt;=15,IF(NE$16&gt;='様式３（療養者名簿）（⑤の場合）'!$O44,IF(NE$16&lt;='様式３（療養者名簿）（⑤の場合）'!$W44,1,0),0),0)</f>
        <v>0</v>
      </c>
      <c r="NF35" s="139">
        <f>IF(NF$16-'様式３（療養者名簿）（⑤の場合）'!$O44+1&lt;=15,IF(NF$16&gt;='様式３（療養者名簿）（⑤の場合）'!$O44,IF(NF$16&lt;='様式３（療養者名簿）（⑤の場合）'!$W44,1,0),0),0)</f>
        <v>0</v>
      </c>
      <c r="NG35" s="139">
        <f>IF(NG$16-'様式３（療養者名簿）（⑤の場合）'!$O44+1&lt;=15,IF(NG$16&gt;='様式３（療養者名簿）（⑤の場合）'!$O44,IF(NG$16&lt;='様式３（療養者名簿）（⑤の場合）'!$W44,1,0),0),0)</f>
        <v>0</v>
      </c>
      <c r="NH35" s="139">
        <f>IF(NH$16-'様式３（療養者名簿）（⑤の場合）'!$O44+1&lt;=15,IF(NH$16&gt;='様式３（療養者名簿）（⑤の場合）'!$O44,IF(NH$16&lt;='様式３（療養者名簿）（⑤の場合）'!$W44,1,0),0),0)</f>
        <v>0</v>
      </c>
      <c r="NI35" s="139">
        <f>IF(NI$16-'様式３（療養者名簿）（⑤の場合）'!$O44+1&lt;=15,IF(NI$16&gt;='様式３（療養者名簿）（⑤の場合）'!$O44,IF(NI$16&lt;='様式３（療養者名簿）（⑤の場合）'!$W44,1,0),0),0)</f>
        <v>0</v>
      </c>
      <c r="NJ35" s="139">
        <f>IF(NJ$16-'様式３（療養者名簿）（⑤の場合）'!$O44+1&lt;=15,IF(NJ$16&gt;='様式３（療養者名簿）（⑤の場合）'!$O44,IF(NJ$16&lt;='様式３（療養者名簿）（⑤の場合）'!$W44,1,0),0),0)</f>
        <v>0</v>
      </c>
      <c r="NK35" s="139">
        <f>IF(NK$16-'様式３（療養者名簿）（⑤の場合）'!$O44+1&lt;=15,IF(NK$16&gt;='様式３（療養者名簿）（⑤の場合）'!$O44,IF(NK$16&lt;='様式３（療養者名簿）（⑤の場合）'!$W44,1,0),0),0)</f>
        <v>0</v>
      </c>
      <c r="NL35" s="139">
        <f>IF(NL$16-'様式３（療養者名簿）（⑤の場合）'!$O44+1&lt;=15,IF(NL$16&gt;='様式３（療養者名簿）（⑤の場合）'!$O44,IF(NL$16&lt;='様式３（療養者名簿）（⑤の場合）'!$W44,1,0),0),0)</f>
        <v>0</v>
      </c>
      <c r="NM35" s="139">
        <f>IF(NM$16-'様式３（療養者名簿）（⑤の場合）'!$O44+1&lt;=15,IF(NM$16&gt;='様式３（療養者名簿）（⑤の場合）'!$O44,IF(NM$16&lt;='様式３（療養者名簿）（⑤の場合）'!$W44,1,0),0),0)</f>
        <v>0</v>
      </c>
      <c r="NN35" s="139">
        <f>IF(NN$16-'様式３（療養者名簿）（⑤の場合）'!$O44+1&lt;=15,IF(NN$16&gt;='様式３（療養者名簿）（⑤の場合）'!$O44,IF(NN$16&lt;='様式３（療養者名簿）（⑤の場合）'!$W44,1,0),0),0)</f>
        <v>0</v>
      </c>
      <c r="NO35" s="139">
        <f>IF(NO$16-'様式３（療養者名簿）（⑤の場合）'!$O44+1&lt;=15,IF(NO$16&gt;='様式３（療養者名簿）（⑤の場合）'!$O44,IF(NO$16&lt;='様式３（療養者名簿）（⑤の場合）'!$W44,1,0),0),0)</f>
        <v>0</v>
      </c>
      <c r="NP35" s="139">
        <f>IF(NP$16-'様式３（療養者名簿）（⑤の場合）'!$O44+1&lt;=15,IF(NP$16&gt;='様式３（療養者名簿）（⑤の場合）'!$O44,IF(NP$16&lt;='様式３（療養者名簿）（⑤の場合）'!$W44,1,0),0),0)</f>
        <v>0</v>
      </c>
      <c r="NQ35" s="139">
        <f>IF(NQ$16-'様式３（療養者名簿）（⑤の場合）'!$O44+1&lt;=15,IF(NQ$16&gt;='様式３（療養者名簿）（⑤の場合）'!$O44,IF(NQ$16&lt;='様式３（療養者名簿）（⑤の場合）'!$W44,1,0),0),0)</f>
        <v>0</v>
      </c>
      <c r="NR35" s="139">
        <f>IF(NR$16-'様式３（療養者名簿）（⑤の場合）'!$O44+1&lt;=15,IF(NR$16&gt;='様式３（療養者名簿）（⑤の場合）'!$O44,IF(NR$16&lt;='様式３（療養者名簿）（⑤の場合）'!$W44,1,0),0),0)</f>
        <v>0</v>
      </c>
      <c r="NS35" s="139">
        <f>IF(NS$16-'様式３（療養者名簿）（⑤の場合）'!$O44+1&lt;=15,IF(NS$16&gt;='様式３（療養者名簿）（⑤の場合）'!$O44,IF(NS$16&lt;='様式３（療養者名簿）（⑤の場合）'!$W44,1,0),0),0)</f>
        <v>0</v>
      </c>
      <c r="NT35" s="139">
        <f>IF(NT$16-'様式３（療養者名簿）（⑤の場合）'!$O44+1&lt;=15,IF(NT$16&gt;='様式３（療養者名簿）（⑤の場合）'!$O44,IF(NT$16&lt;='様式３（療養者名簿）（⑤の場合）'!$W44,1,0),0),0)</f>
        <v>0</v>
      </c>
      <c r="NU35" s="139">
        <f>IF(NU$16-'様式３（療養者名簿）（⑤の場合）'!$O44+1&lt;=15,IF(NU$16&gt;='様式３（療養者名簿）（⑤の場合）'!$O44,IF(NU$16&lt;='様式３（療養者名簿）（⑤の場合）'!$W44,1,0),0),0)</f>
        <v>0</v>
      </c>
      <c r="NV35" s="139">
        <f>IF(NV$16-'様式３（療養者名簿）（⑤の場合）'!$O44+1&lt;=15,IF(NV$16&gt;='様式３（療養者名簿）（⑤の場合）'!$O44,IF(NV$16&lt;='様式３（療養者名簿）（⑤の場合）'!$W44,1,0),0),0)</f>
        <v>0</v>
      </c>
      <c r="NW35" s="139">
        <f>IF(NW$16-'様式３（療養者名簿）（⑤の場合）'!$O44+1&lt;=15,IF(NW$16&gt;='様式３（療養者名簿）（⑤の場合）'!$O44,IF(NW$16&lt;='様式３（療養者名簿）（⑤の場合）'!$W44,1,0),0),0)</f>
        <v>0</v>
      </c>
      <c r="NX35" s="139">
        <f>IF(NX$16-'様式３（療養者名簿）（⑤の場合）'!$O44+1&lt;=15,IF(NX$16&gt;='様式３（療養者名簿）（⑤の場合）'!$O44,IF(NX$16&lt;='様式３（療養者名簿）（⑤の場合）'!$W44,1,0),0),0)</f>
        <v>0</v>
      </c>
      <c r="NY35" s="139">
        <f>IF(NY$16-'様式３（療養者名簿）（⑤の場合）'!$O44+1&lt;=15,IF(NY$16&gt;='様式３（療養者名簿）（⑤の場合）'!$O44,IF(NY$16&lt;='様式３（療養者名簿）（⑤の場合）'!$W44,1,0),0),0)</f>
        <v>0</v>
      </c>
      <c r="NZ35" s="139">
        <f>IF(NZ$16-'様式３（療養者名簿）（⑤の場合）'!$O44+1&lt;=15,IF(NZ$16&gt;='様式３（療養者名簿）（⑤の場合）'!$O44,IF(NZ$16&lt;='様式３（療養者名簿）（⑤の場合）'!$W44,1,0),0),0)</f>
        <v>0</v>
      </c>
      <c r="OA35" s="139">
        <f>IF(OA$16-'様式３（療養者名簿）（⑤の場合）'!$O44+1&lt;=15,IF(OA$16&gt;='様式３（療養者名簿）（⑤の場合）'!$O44,IF(OA$16&lt;='様式３（療養者名簿）（⑤の場合）'!$W44,1,0),0),0)</f>
        <v>0</v>
      </c>
      <c r="OB35" s="139">
        <f>IF(OB$16-'様式３（療養者名簿）（⑤の場合）'!$O44+1&lt;=15,IF(OB$16&gt;='様式３（療養者名簿）（⑤の場合）'!$O44,IF(OB$16&lt;='様式３（療養者名簿）（⑤の場合）'!$W44,1,0),0),0)</f>
        <v>0</v>
      </c>
      <c r="OC35" s="139">
        <f>IF(OC$16-'様式３（療養者名簿）（⑤の場合）'!$O44+1&lt;=15,IF(OC$16&gt;='様式３（療養者名簿）（⑤の場合）'!$O44,IF(OC$16&lt;='様式３（療養者名簿）（⑤の場合）'!$W44,1,0),0),0)</f>
        <v>0</v>
      </c>
      <c r="OD35" s="139">
        <f>IF(OD$16-'様式３（療養者名簿）（⑤の場合）'!$O44+1&lt;=15,IF(OD$16&gt;='様式３（療養者名簿）（⑤の場合）'!$O44,IF(OD$16&lt;='様式３（療養者名簿）（⑤の場合）'!$W44,1,0),0),0)</f>
        <v>0</v>
      </c>
      <c r="OE35" s="139">
        <f>IF(OE$16-'様式３（療養者名簿）（⑤の場合）'!$O44+1&lt;=15,IF(OE$16&gt;='様式３（療養者名簿）（⑤の場合）'!$O44,IF(OE$16&lt;='様式３（療養者名簿）（⑤の場合）'!$W44,1,0),0),0)</f>
        <v>0</v>
      </c>
      <c r="OF35" s="139">
        <f>IF(OF$16-'様式３（療養者名簿）（⑤の場合）'!$O44+1&lt;=15,IF(OF$16&gt;='様式３（療養者名簿）（⑤の場合）'!$O44,IF(OF$16&lt;='様式３（療養者名簿）（⑤の場合）'!$W44,1,0),0),0)</f>
        <v>0</v>
      </c>
      <c r="OG35" s="139">
        <f>IF(OG$16-'様式３（療養者名簿）（⑤の場合）'!$O44+1&lt;=15,IF(OG$16&gt;='様式３（療養者名簿）（⑤の場合）'!$O44,IF(OG$16&lt;='様式３（療養者名簿）（⑤の場合）'!$W44,1,0),0),0)</f>
        <v>0</v>
      </c>
      <c r="OH35" s="139">
        <f>IF(OH$16-'様式３（療養者名簿）（⑤の場合）'!$O44+1&lt;=15,IF(OH$16&gt;='様式３（療養者名簿）（⑤の場合）'!$O44,IF(OH$16&lt;='様式３（療養者名簿）（⑤の場合）'!$W44,1,0),0),0)</f>
        <v>0</v>
      </c>
      <c r="OI35" s="139">
        <f>IF(OI$16-'様式３（療養者名簿）（⑤の場合）'!$O44+1&lt;=15,IF(OI$16&gt;='様式３（療養者名簿）（⑤の場合）'!$O44,IF(OI$16&lt;='様式３（療養者名簿）（⑤の場合）'!$W44,1,0),0),0)</f>
        <v>0</v>
      </c>
      <c r="OJ35" s="139">
        <f>IF(OJ$16-'様式３（療養者名簿）（⑤の場合）'!$O44+1&lt;=15,IF(OJ$16&gt;='様式３（療養者名簿）（⑤の場合）'!$O44,IF(OJ$16&lt;='様式３（療養者名簿）（⑤の場合）'!$W44,1,0),0),0)</f>
        <v>0</v>
      </c>
      <c r="OK35" s="139">
        <f>IF(OK$16-'様式３（療養者名簿）（⑤の場合）'!$O44+1&lt;=15,IF(OK$16&gt;='様式３（療養者名簿）（⑤の場合）'!$O44,IF(OK$16&lt;='様式３（療養者名簿）（⑤の場合）'!$W44,1,0),0),0)</f>
        <v>0</v>
      </c>
      <c r="OL35" s="139">
        <f>IF(OL$16-'様式３（療養者名簿）（⑤の場合）'!$O44+1&lt;=15,IF(OL$16&gt;='様式３（療養者名簿）（⑤の場合）'!$O44,IF(OL$16&lt;='様式３（療養者名簿）（⑤の場合）'!$W44,1,0),0),0)</f>
        <v>0</v>
      </c>
      <c r="OM35" s="139">
        <f>IF(OM$16-'様式３（療養者名簿）（⑤の場合）'!$O44+1&lt;=15,IF(OM$16&gt;='様式３（療養者名簿）（⑤の場合）'!$O44,IF(OM$16&lt;='様式３（療養者名簿）（⑤の場合）'!$W44,1,0),0),0)</f>
        <v>0</v>
      </c>
      <c r="ON35" s="139">
        <f>IF(ON$16-'様式３（療養者名簿）（⑤の場合）'!$O44+1&lt;=15,IF(ON$16&gt;='様式３（療養者名簿）（⑤の場合）'!$O44,IF(ON$16&lt;='様式３（療養者名簿）（⑤の場合）'!$W44,1,0),0),0)</f>
        <v>0</v>
      </c>
      <c r="OO35" s="139">
        <f>IF(OO$16-'様式３（療養者名簿）（⑤の場合）'!$O44+1&lt;=15,IF(OO$16&gt;='様式３（療養者名簿）（⑤の場合）'!$O44,IF(OO$16&lt;='様式３（療養者名簿）（⑤の場合）'!$W44,1,0),0),0)</f>
        <v>0</v>
      </c>
      <c r="OP35" s="139">
        <f>IF(OP$16-'様式３（療養者名簿）（⑤の場合）'!$O44+1&lt;=15,IF(OP$16&gt;='様式３（療養者名簿）（⑤の場合）'!$O44,IF(OP$16&lt;='様式３（療養者名簿）（⑤の場合）'!$W44,1,0),0),0)</f>
        <v>0</v>
      </c>
      <c r="OQ35" s="139">
        <f>IF(OQ$16-'様式３（療養者名簿）（⑤の場合）'!$O44+1&lt;=15,IF(OQ$16&gt;='様式３（療養者名簿）（⑤の場合）'!$O44,IF(OQ$16&lt;='様式３（療養者名簿）（⑤の場合）'!$W44,1,0),0),0)</f>
        <v>0</v>
      </c>
      <c r="OR35" s="139">
        <f>IF(OR$16-'様式３（療養者名簿）（⑤の場合）'!$O44+1&lt;=15,IF(OR$16&gt;='様式３（療養者名簿）（⑤の場合）'!$O44,IF(OR$16&lt;='様式３（療養者名簿）（⑤の場合）'!$W44,1,0),0),0)</f>
        <v>0</v>
      </c>
      <c r="OS35" s="139">
        <f>IF(OS$16-'様式３（療養者名簿）（⑤の場合）'!$O44+1&lt;=15,IF(OS$16&gt;='様式３（療養者名簿）（⑤の場合）'!$O44,IF(OS$16&lt;='様式３（療養者名簿）（⑤の場合）'!$W44,1,0),0),0)</f>
        <v>0</v>
      </c>
      <c r="OT35" s="139">
        <f>IF(OT$16-'様式３（療養者名簿）（⑤の場合）'!$O44+1&lt;=15,IF(OT$16&gt;='様式３（療養者名簿）（⑤の場合）'!$O44,IF(OT$16&lt;='様式３（療養者名簿）（⑤の場合）'!$W44,1,0),0),0)</f>
        <v>0</v>
      </c>
      <c r="OU35" s="139">
        <f>IF(OU$16-'様式３（療養者名簿）（⑤の場合）'!$O44+1&lt;=15,IF(OU$16&gt;='様式３（療養者名簿）（⑤の場合）'!$O44,IF(OU$16&lt;='様式３（療養者名簿）（⑤の場合）'!$W44,1,0),0),0)</f>
        <v>0</v>
      </c>
      <c r="OV35" s="139">
        <f>IF(OV$16-'様式３（療養者名簿）（⑤の場合）'!$O44+1&lt;=15,IF(OV$16&gt;='様式３（療養者名簿）（⑤の場合）'!$O44,IF(OV$16&lt;='様式３（療養者名簿）（⑤の場合）'!$W44,1,0),0),0)</f>
        <v>0</v>
      </c>
      <c r="OW35" s="139">
        <f>IF(OW$16-'様式３（療養者名簿）（⑤の場合）'!$O44+1&lt;=15,IF(OW$16&gt;='様式３（療養者名簿）（⑤の場合）'!$O44,IF(OW$16&lt;='様式３（療養者名簿）（⑤の場合）'!$W44,1,0),0),0)</f>
        <v>0</v>
      </c>
      <c r="OX35" s="139">
        <f>IF(OX$16-'様式３（療養者名簿）（⑤の場合）'!$O44+1&lt;=15,IF(OX$16&gt;='様式３（療養者名簿）（⑤の場合）'!$O44,IF(OX$16&lt;='様式３（療養者名簿）（⑤の場合）'!$W44,1,0),0),0)</f>
        <v>0</v>
      </c>
      <c r="OY35" s="139">
        <f>IF(OY$16-'様式３（療養者名簿）（⑤の場合）'!$O44+1&lt;=15,IF(OY$16&gt;='様式３（療養者名簿）（⑤の場合）'!$O44,IF(OY$16&lt;='様式３（療養者名簿）（⑤の場合）'!$W44,1,0),0),0)</f>
        <v>0</v>
      </c>
      <c r="OZ35" s="139">
        <f>IF(OZ$16-'様式３（療養者名簿）（⑤の場合）'!$O44+1&lt;=15,IF(OZ$16&gt;='様式３（療養者名簿）（⑤の場合）'!$O44,IF(OZ$16&lt;='様式３（療養者名簿）（⑤の場合）'!$W44,1,0),0),0)</f>
        <v>0</v>
      </c>
      <c r="PA35" s="139">
        <f>IF(PA$16-'様式３（療養者名簿）（⑤の場合）'!$O44+1&lt;=15,IF(PA$16&gt;='様式３（療養者名簿）（⑤の場合）'!$O44,IF(PA$16&lt;='様式３（療養者名簿）（⑤の場合）'!$W44,1,0),0),0)</f>
        <v>0</v>
      </c>
      <c r="PB35" s="139">
        <f>IF(PB$16-'様式３（療養者名簿）（⑤の場合）'!$O44+1&lt;=15,IF(PB$16&gt;='様式３（療養者名簿）（⑤の場合）'!$O44,IF(PB$16&lt;='様式３（療養者名簿）（⑤の場合）'!$W44,1,0),0),0)</f>
        <v>0</v>
      </c>
      <c r="PC35" s="139">
        <f>IF(PC$16-'様式３（療養者名簿）（⑤の場合）'!$O44+1&lt;=15,IF(PC$16&gt;='様式３（療養者名簿）（⑤の場合）'!$O44,IF(PC$16&lt;='様式３（療養者名簿）（⑤の場合）'!$W44,1,0),0),0)</f>
        <v>0</v>
      </c>
      <c r="PD35" s="139">
        <f>IF(PD$16-'様式３（療養者名簿）（⑤の場合）'!$O44+1&lt;=15,IF(PD$16&gt;='様式３（療養者名簿）（⑤の場合）'!$O44,IF(PD$16&lt;='様式３（療養者名簿）（⑤の場合）'!$W44,1,0),0),0)</f>
        <v>0</v>
      </c>
      <c r="PE35" s="139">
        <f>IF(PE$16-'様式３（療養者名簿）（⑤の場合）'!$O44+1&lt;=15,IF(PE$16&gt;='様式３（療養者名簿）（⑤の場合）'!$O44,IF(PE$16&lt;='様式３（療養者名簿）（⑤の場合）'!$W44,1,0),0),0)</f>
        <v>0</v>
      </c>
      <c r="PF35" s="139">
        <f>IF(PF$16-'様式３（療養者名簿）（⑤の場合）'!$O44+1&lt;=15,IF(PF$16&gt;='様式３（療養者名簿）（⑤の場合）'!$O44,IF(PF$16&lt;='様式３（療養者名簿）（⑤の場合）'!$W44,1,0),0),0)</f>
        <v>0</v>
      </c>
      <c r="PG35" s="139">
        <f>IF(PG$16-'様式３（療養者名簿）（⑤の場合）'!$O44+1&lt;=15,IF(PG$16&gt;='様式３（療養者名簿）（⑤の場合）'!$O44,IF(PG$16&lt;='様式３（療養者名簿）（⑤の場合）'!$W44,1,0),0),0)</f>
        <v>0</v>
      </c>
      <c r="PH35" s="139">
        <f>IF(PH$16-'様式３（療養者名簿）（⑤の場合）'!$O44+1&lt;=15,IF(PH$16&gt;='様式３（療養者名簿）（⑤の場合）'!$O44,IF(PH$16&lt;='様式３（療養者名簿）（⑤の場合）'!$W44,1,0),0),0)</f>
        <v>0</v>
      </c>
      <c r="PI35" s="139">
        <f>IF(PI$16-'様式３（療養者名簿）（⑤の場合）'!$O44+1&lt;=15,IF(PI$16&gt;='様式３（療養者名簿）（⑤の場合）'!$O44,IF(PI$16&lt;='様式３（療養者名簿）（⑤の場合）'!$W44,1,0),0),0)</f>
        <v>0</v>
      </c>
      <c r="PJ35" s="139">
        <f>IF(PJ$16-'様式３（療養者名簿）（⑤の場合）'!$O44+1&lt;=15,IF(PJ$16&gt;='様式３（療養者名簿）（⑤の場合）'!$O44,IF(PJ$16&lt;='様式３（療養者名簿）（⑤の場合）'!$W44,1,0),0),0)</f>
        <v>0</v>
      </c>
      <c r="PK35" s="139">
        <f>IF(PK$16-'様式３（療養者名簿）（⑤の場合）'!$O44+1&lt;=15,IF(PK$16&gt;='様式３（療養者名簿）（⑤の場合）'!$O44,IF(PK$16&lt;='様式３（療養者名簿）（⑤の場合）'!$W44,1,0),0),0)</f>
        <v>0</v>
      </c>
      <c r="PL35" s="139">
        <f>IF(PL$16-'様式３（療養者名簿）（⑤の場合）'!$O44+1&lt;=15,IF(PL$16&gt;='様式３（療養者名簿）（⑤の場合）'!$O44,IF(PL$16&lt;='様式３（療養者名簿）（⑤の場合）'!$W44,1,0),0),0)</f>
        <v>0</v>
      </c>
      <c r="PM35" s="139">
        <f>IF(PM$16-'様式３（療養者名簿）（⑤の場合）'!$O44+1&lt;=15,IF(PM$16&gt;='様式３（療養者名簿）（⑤の場合）'!$O44,IF(PM$16&lt;='様式３（療養者名簿）（⑤の場合）'!$W44,1,0),0),0)</f>
        <v>0</v>
      </c>
      <c r="PN35" s="139">
        <f>IF(PN$16-'様式３（療養者名簿）（⑤の場合）'!$O44+1&lt;=15,IF(PN$16&gt;='様式３（療養者名簿）（⑤の場合）'!$O44,IF(PN$16&lt;='様式３（療養者名簿）（⑤の場合）'!$W44,1,0),0),0)</f>
        <v>0</v>
      </c>
      <c r="PO35" s="139">
        <f>IF(PO$16-'様式３（療養者名簿）（⑤の場合）'!$O44+1&lt;=15,IF(PO$16&gt;='様式３（療養者名簿）（⑤の場合）'!$O44,IF(PO$16&lt;='様式３（療養者名簿）（⑤の場合）'!$W44,1,0),0),0)</f>
        <v>0</v>
      </c>
      <c r="PP35" s="139">
        <f>IF(PP$16-'様式３（療養者名簿）（⑤の場合）'!$O44+1&lt;=15,IF(PP$16&gt;='様式３（療養者名簿）（⑤の場合）'!$O44,IF(PP$16&lt;='様式３（療養者名簿）（⑤の場合）'!$W44,1,0),0),0)</f>
        <v>0</v>
      </c>
      <c r="PQ35" s="139">
        <f>IF(PQ$16-'様式３（療養者名簿）（⑤の場合）'!$O44+1&lt;=15,IF(PQ$16&gt;='様式３（療養者名簿）（⑤の場合）'!$O44,IF(PQ$16&lt;='様式３（療養者名簿）（⑤の場合）'!$W44,1,0),0),0)</f>
        <v>0</v>
      </c>
      <c r="PR35" s="139">
        <f>IF(PR$16-'様式３（療養者名簿）（⑤の場合）'!$O44+1&lt;=15,IF(PR$16&gt;='様式３（療養者名簿）（⑤の場合）'!$O44,IF(PR$16&lt;='様式３（療養者名簿）（⑤の場合）'!$W44,1,0),0),0)</f>
        <v>0</v>
      </c>
      <c r="PS35" s="139">
        <f>IF(PS$16-'様式３（療養者名簿）（⑤の場合）'!$O44+1&lt;=15,IF(PS$16&gt;='様式３（療養者名簿）（⑤の場合）'!$O44,IF(PS$16&lt;='様式３（療養者名簿）（⑤の場合）'!$W44,1,0),0),0)</f>
        <v>0</v>
      </c>
      <c r="PT35" s="139">
        <f>IF(PT$16-'様式３（療養者名簿）（⑤の場合）'!$O44+1&lt;=15,IF(PT$16&gt;='様式３（療養者名簿）（⑤の場合）'!$O44,IF(PT$16&lt;='様式３（療養者名簿）（⑤の場合）'!$W44,1,0),0),0)</f>
        <v>0</v>
      </c>
    </row>
    <row r="36" spans="1:436" s="30" customFormat="1" ht="42" customHeight="1">
      <c r="A36" s="129">
        <f>'様式３（療養者名簿）（⑤の場合）'!C45</f>
        <v>0</v>
      </c>
      <c r="B36" s="139">
        <f>IF(B$16-'様式３（療養者名簿）（⑤の場合）'!$O45+1&lt;=15,IF(B$16&gt;='様式３（療養者名簿）（⑤の場合）'!$O45,IF(B$16&lt;='様式３（療養者名簿）（⑤の場合）'!$W45,1,0),0),0)</f>
        <v>0</v>
      </c>
      <c r="C36" s="139">
        <f>IF(C$16-'様式３（療養者名簿）（⑤の場合）'!$O45+1&lt;=15,IF(C$16&gt;='様式３（療養者名簿）（⑤の場合）'!$O45,IF(C$16&lt;='様式３（療養者名簿）（⑤の場合）'!$W45,1,0),0),0)</f>
        <v>0</v>
      </c>
      <c r="D36" s="139">
        <f>IF(D$16-'様式３（療養者名簿）（⑤の場合）'!$O45+1&lt;=15,IF(D$16&gt;='様式３（療養者名簿）（⑤の場合）'!$O45,IF(D$16&lt;='様式３（療養者名簿）（⑤の場合）'!$W45,1,0),0),0)</f>
        <v>0</v>
      </c>
      <c r="E36" s="139">
        <f>IF(E$16-'様式３（療養者名簿）（⑤の場合）'!$O45+1&lt;=15,IF(E$16&gt;='様式３（療養者名簿）（⑤の場合）'!$O45,IF(E$16&lt;='様式３（療養者名簿）（⑤の場合）'!$W45,1,0),0),0)</f>
        <v>0</v>
      </c>
      <c r="F36" s="139">
        <f>IF(F$16-'様式３（療養者名簿）（⑤の場合）'!$O45+1&lt;=15,IF(F$16&gt;='様式３（療養者名簿）（⑤の場合）'!$O45,IF(F$16&lt;='様式３（療養者名簿）（⑤の場合）'!$W45,1,0),0),0)</f>
        <v>0</v>
      </c>
      <c r="G36" s="139">
        <f>IF(G$16-'様式３（療養者名簿）（⑤の場合）'!$O45+1&lt;=15,IF(G$16&gt;='様式３（療養者名簿）（⑤の場合）'!$O45,IF(G$16&lt;='様式３（療養者名簿）（⑤の場合）'!$W45,1,0),0),0)</f>
        <v>0</v>
      </c>
      <c r="H36" s="139">
        <f>IF(H$16-'様式３（療養者名簿）（⑤の場合）'!$O45+1&lt;=15,IF(H$16&gt;='様式３（療養者名簿）（⑤の場合）'!$O45,IF(H$16&lt;='様式３（療養者名簿）（⑤の場合）'!$W45,1,0),0),0)</f>
        <v>0</v>
      </c>
      <c r="I36" s="139">
        <f>IF(I$16-'様式３（療養者名簿）（⑤の場合）'!$O45+1&lt;=15,IF(I$16&gt;='様式３（療養者名簿）（⑤の場合）'!$O45,IF(I$16&lt;='様式３（療養者名簿）（⑤の場合）'!$W45,1,0),0),0)</f>
        <v>0</v>
      </c>
      <c r="J36" s="139">
        <f>IF(J$16-'様式３（療養者名簿）（⑤の場合）'!$O45+1&lt;=15,IF(J$16&gt;='様式３（療養者名簿）（⑤の場合）'!$O45,IF(J$16&lt;='様式３（療養者名簿）（⑤の場合）'!$W45,1,0),0),0)</f>
        <v>0</v>
      </c>
      <c r="K36" s="139">
        <f>IF(K$16-'様式３（療養者名簿）（⑤の場合）'!$O45+1&lt;=15,IF(K$16&gt;='様式３（療養者名簿）（⑤の場合）'!$O45,IF(K$16&lt;='様式３（療養者名簿）（⑤の場合）'!$W45,1,0),0),0)</f>
        <v>0</v>
      </c>
      <c r="L36" s="139">
        <f>IF(L$16-'様式３（療養者名簿）（⑤の場合）'!$O45+1&lt;=15,IF(L$16&gt;='様式３（療養者名簿）（⑤の場合）'!$O45,IF(L$16&lt;='様式３（療養者名簿）（⑤の場合）'!$W45,1,0),0),0)</f>
        <v>0</v>
      </c>
      <c r="M36" s="139">
        <f>IF(M$16-'様式３（療養者名簿）（⑤の場合）'!$O45+1&lt;=15,IF(M$16&gt;='様式３（療養者名簿）（⑤の場合）'!$O45,IF(M$16&lt;='様式３（療養者名簿）（⑤の場合）'!$W45,1,0),0),0)</f>
        <v>0</v>
      </c>
      <c r="N36" s="139">
        <f>IF(N$16-'様式３（療養者名簿）（⑤の場合）'!$O45+1&lt;=15,IF(N$16&gt;='様式３（療養者名簿）（⑤の場合）'!$O45,IF(N$16&lt;='様式３（療養者名簿）（⑤の場合）'!$W45,1,0),0),0)</f>
        <v>0</v>
      </c>
      <c r="O36" s="139">
        <f>IF(O$16-'様式３（療養者名簿）（⑤の場合）'!$O45+1&lt;=15,IF(O$16&gt;='様式３（療養者名簿）（⑤の場合）'!$O45,IF(O$16&lt;='様式３（療養者名簿）（⑤の場合）'!$W45,1,0),0),0)</f>
        <v>0</v>
      </c>
      <c r="P36" s="139">
        <f>IF(P$16-'様式３（療養者名簿）（⑤の場合）'!$O45+1&lt;=15,IF(P$16&gt;='様式３（療養者名簿）（⑤の場合）'!$O45,IF(P$16&lt;='様式３（療養者名簿）（⑤の場合）'!$W45,1,0),0),0)</f>
        <v>0</v>
      </c>
      <c r="Q36" s="139">
        <f>IF(Q$16-'様式３（療養者名簿）（⑤の場合）'!$O45+1&lt;=15,IF(Q$16&gt;='様式３（療養者名簿）（⑤の場合）'!$O45,IF(Q$16&lt;='様式３（療養者名簿）（⑤の場合）'!$W45,1,0),0),0)</f>
        <v>0</v>
      </c>
      <c r="R36" s="139">
        <f>IF(R$16-'様式３（療養者名簿）（⑤の場合）'!$O45+1&lt;=15,IF(R$16&gt;='様式３（療養者名簿）（⑤の場合）'!$O45,IF(R$16&lt;='様式３（療養者名簿）（⑤の場合）'!$W45,1,0),0),0)</f>
        <v>0</v>
      </c>
      <c r="S36" s="139">
        <f>IF(S$16-'様式３（療養者名簿）（⑤の場合）'!$O45+1&lt;=15,IF(S$16&gt;='様式３（療養者名簿）（⑤の場合）'!$O45,IF(S$16&lt;='様式３（療養者名簿）（⑤の場合）'!$W45,1,0),0),0)</f>
        <v>0</v>
      </c>
      <c r="T36" s="139">
        <f>IF(T$16-'様式３（療養者名簿）（⑤の場合）'!$O45+1&lt;=15,IF(T$16&gt;='様式３（療養者名簿）（⑤の場合）'!$O45,IF(T$16&lt;='様式３（療養者名簿）（⑤の場合）'!$W45,1,0),0),0)</f>
        <v>0</v>
      </c>
      <c r="U36" s="139">
        <f>IF(U$16-'様式３（療養者名簿）（⑤の場合）'!$O45+1&lt;=15,IF(U$16&gt;='様式３（療養者名簿）（⑤の場合）'!$O45,IF(U$16&lt;='様式３（療養者名簿）（⑤の場合）'!$W45,1,0),0),0)</f>
        <v>0</v>
      </c>
      <c r="V36" s="139">
        <f>IF(V$16-'様式３（療養者名簿）（⑤の場合）'!$O45+1&lt;=15,IF(V$16&gt;='様式３（療養者名簿）（⑤の場合）'!$O45,IF(V$16&lt;='様式３（療養者名簿）（⑤の場合）'!$W45,1,0),0),0)</f>
        <v>0</v>
      </c>
      <c r="W36" s="139">
        <f>IF(W$16-'様式３（療養者名簿）（⑤の場合）'!$O45+1&lt;=15,IF(W$16&gt;='様式３（療養者名簿）（⑤の場合）'!$O45,IF(W$16&lt;='様式３（療養者名簿）（⑤の場合）'!$W45,1,0),0),0)</f>
        <v>0</v>
      </c>
      <c r="X36" s="139">
        <f>IF(X$16-'様式３（療養者名簿）（⑤の場合）'!$O45+1&lt;=15,IF(X$16&gt;='様式３（療養者名簿）（⑤の場合）'!$O45,IF(X$16&lt;='様式３（療養者名簿）（⑤の場合）'!$W45,1,0),0),0)</f>
        <v>0</v>
      </c>
      <c r="Y36" s="139">
        <f>IF(Y$16-'様式３（療養者名簿）（⑤の場合）'!$O45+1&lt;=15,IF(Y$16&gt;='様式３（療養者名簿）（⑤の場合）'!$O45,IF(Y$16&lt;='様式３（療養者名簿）（⑤の場合）'!$W45,1,0),0),0)</f>
        <v>0</v>
      </c>
      <c r="Z36" s="139">
        <f>IF(Z$16-'様式３（療養者名簿）（⑤の場合）'!$O45+1&lt;=15,IF(Z$16&gt;='様式３（療養者名簿）（⑤の場合）'!$O45,IF(Z$16&lt;='様式３（療養者名簿）（⑤の場合）'!$W45,1,0),0),0)</f>
        <v>0</v>
      </c>
      <c r="AA36" s="139">
        <f>IF(AA$16-'様式３（療養者名簿）（⑤の場合）'!$O45+1&lt;=15,IF(AA$16&gt;='様式３（療養者名簿）（⑤の場合）'!$O45,IF(AA$16&lt;='様式３（療養者名簿）（⑤の場合）'!$W45,1,0),0),0)</f>
        <v>0</v>
      </c>
      <c r="AB36" s="139">
        <f>IF(AB$16-'様式３（療養者名簿）（⑤の場合）'!$O45+1&lt;=15,IF(AB$16&gt;='様式３（療養者名簿）（⑤の場合）'!$O45,IF(AB$16&lt;='様式３（療養者名簿）（⑤の場合）'!$W45,1,0),0),0)</f>
        <v>0</v>
      </c>
      <c r="AC36" s="139">
        <f>IF(AC$16-'様式３（療養者名簿）（⑤の場合）'!$O45+1&lt;=15,IF(AC$16&gt;='様式３（療養者名簿）（⑤の場合）'!$O45,IF(AC$16&lt;='様式３（療養者名簿）（⑤の場合）'!$W45,1,0),0),0)</f>
        <v>0</v>
      </c>
      <c r="AD36" s="139">
        <f>IF(AD$16-'様式３（療養者名簿）（⑤の場合）'!$O45+1&lt;=15,IF(AD$16&gt;='様式３（療養者名簿）（⑤の場合）'!$O45,IF(AD$16&lt;='様式３（療養者名簿）（⑤の場合）'!$W45,1,0),0),0)</f>
        <v>0</v>
      </c>
      <c r="AE36" s="139">
        <f>IF(AE$16-'様式３（療養者名簿）（⑤の場合）'!$O45+1&lt;=15,IF(AE$16&gt;='様式３（療養者名簿）（⑤の場合）'!$O45,IF(AE$16&lt;='様式３（療養者名簿）（⑤の場合）'!$W45,1,0),0),0)</f>
        <v>0</v>
      </c>
      <c r="AF36" s="139">
        <f>IF(AF$16-'様式３（療養者名簿）（⑤の場合）'!$O45+1&lt;=15,IF(AF$16&gt;='様式３（療養者名簿）（⑤の場合）'!$O45,IF(AF$16&lt;='様式３（療養者名簿）（⑤の場合）'!$W45,1,0),0),0)</f>
        <v>0</v>
      </c>
      <c r="AG36" s="139">
        <f>IF(AG$16-'様式３（療養者名簿）（⑤の場合）'!$O45+1&lt;=15,IF(AG$16&gt;='様式３（療養者名簿）（⑤の場合）'!$O45,IF(AG$16&lt;='様式３（療養者名簿）（⑤の場合）'!$W45,1,0),0),0)</f>
        <v>0</v>
      </c>
      <c r="AH36" s="139">
        <f>IF(AH$16-'様式３（療養者名簿）（⑤の場合）'!$O45+1&lt;=15,IF(AH$16&gt;='様式３（療養者名簿）（⑤の場合）'!$O45,IF(AH$16&lt;='様式３（療養者名簿）（⑤の場合）'!$W45,1,0),0),0)</f>
        <v>0</v>
      </c>
      <c r="AI36" s="139">
        <f>IF(AI$16-'様式３（療養者名簿）（⑤の場合）'!$O45+1&lt;=15,IF(AI$16&gt;='様式３（療養者名簿）（⑤の場合）'!$O45,IF(AI$16&lt;='様式３（療養者名簿）（⑤の場合）'!$W45,1,0),0),0)</f>
        <v>0</v>
      </c>
      <c r="AJ36" s="139">
        <f>IF(AJ$16-'様式３（療養者名簿）（⑤の場合）'!$O45+1&lt;=15,IF(AJ$16&gt;='様式３（療養者名簿）（⑤の場合）'!$O45,IF(AJ$16&lt;='様式３（療養者名簿）（⑤の場合）'!$W45,1,0),0),0)</f>
        <v>0</v>
      </c>
      <c r="AK36" s="139">
        <f>IF(AK$16-'様式３（療養者名簿）（⑤の場合）'!$O45+1&lt;=15,IF(AK$16&gt;='様式３（療養者名簿）（⑤の場合）'!$O45,IF(AK$16&lt;='様式３（療養者名簿）（⑤の場合）'!$W45,1,0),0),0)</f>
        <v>0</v>
      </c>
      <c r="AL36" s="139">
        <f>IF(AL$16-'様式３（療養者名簿）（⑤の場合）'!$O45+1&lt;=15,IF(AL$16&gt;='様式３（療養者名簿）（⑤の場合）'!$O45,IF(AL$16&lt;='様式３（療養者名簿）（⑤の場合）'!$W45,1,0),0),0)</f>
        <v>0</v>
      </c>
      <c r="AM36" s="139">
        <f>IF(AM$16-'様式３（療養者名簿）（⑤の場合）'!$O45+1&lt;=15,IF(AM$16&gt;='様式３（療養者名簿）（⑤の場合）'!$O45,IF(AM$16&lt;='様式３（療養者名簿）（⑤の場合）'!$W45,1,0),0),0)</f>
        <v>0</v>
      </c>
      <c r="AN36" s="139">
        <f>IF(AN$16-'様式３（療養者名簿）（⑤の場合）'!$O45+1&lt;=15,IF(AN$16&gt;='様式３（療養者名簿）（⑤の場合）'!$O45,IF(AN$16&lt;='様式３（療養者名簿）（⑤の場合）'!$W45,1,0),0),0)</f>
        <v>0</v>
      </c>
      <c r="AO36" s="139">
        <f>IF(AO$16-'様式３（療養者名簿）（⑤の場合）'!$O45+1&lt;=15,IF(AO$16&gt;='様式３（療養者名簿）（⑤の場合）'!$O45,IF(AO$16&lt;='様式３（療養者名簿）（⑤の場合）'!$W45,1,0),0),0)</f>
        <v>0</v>
      </c>
      <c r="AP36" s="139">
        <f>IF(AP$16-'様式３（療養者名簿）（⑤の場合）'!$O45+1&lt;=15,IF(AP$16&gt;='様式３（療養者名簿）（⑤の場合）'!$O45,IF(AP$16&lt;='様式３（療養者名簿）（⑤の場合）'!$W45,1,0),0),0)</f>
        <v>0</v>
      </c>
      <c r="AQ36" s="139">
        <f>IF(AQ$16-'様式３（療養者名簿）（⑤の場合）'!$O45+1&lt;=15,IF(AQ$16&gt;='様式３（療養者名簿）（⑤の場合）'!$O45,IF(AQ$16&lt;='様式３（療養者名簿）（⑤の場合）'!$W45,1,0),0),0)</f>
        <v>0</v>
      </c>
      <c r="AR36" s="139">
        <f>IF(AR$16-'様式３（療養者名簿）（⑤の場合）'!$O45+1&lt;=15,IF(AR$16&gt;='様式３（療養者名簿）（⑤の場合）'!$O45,IF(AR$16&lt;='様式３（療養者名簿）（⑤の場合）'!$W45,1,0),0),0)</f>
        <v>0</v>
      </c>
      <c r="AS36" s="139">
        <f>IF(AS$16-'様式３（療養者名簿）（⑤の場合）'!$O45+1&lt;=15,IF(AS$16&gt;='様式３（療養者名簿）（⑤の場合）'!$O45,IF(AS$16&lt;='様式３（療養者名簿）（⑤の場合）'!$W45,1,0),0),0)</f>
        <v>0</v>
      </c>
      <c r="AT36" s="139">
        <f>IF(AT$16-'様式３（療養者名簿）（⑤の場合）'!$O45+1&lt;=15,IF(AT$16&gt;='様式３（療養者名簿）（⑤の場合）'!$O45,IF(AT$16&lt;='様式３（療養者名簿）（⑤の場合）'!$W45,1,0),0),0)</f>
        <v>0</v>
      </c>
      <c r="AU36" s="139">
        <f>IF(AU$16-'様式３（療養者名簿）（⑤の場合）'!$O45+1&lt;=15,IF(AU$16&gt;='様式３（療養者名簿）（⑤の場合）'!$O45,IF(AU$16&lt;='様式３（療養者名簿）（⑤の場合）'!$W45,1,0),0),0)</f>
        <v>0</v>
      </c>
      <c r="AV36" s="139">
        <f>IF(AV$16-'様式３（療養者名簿）（⑤の場合）'!$O45+1&lt;=15,IF(AV$16&gt;='様式３（療養者名簿）（⑤の場合）'!$O45,IF(AV$16&lt;='様式３（療養者名簿）（⑤の場合）'!$W45,1,0),0),0)</f>
        <v>0</v>
      </c>
      <c r="AW36" s="139">
        <f>IF(AW$16-'様式３（療養者名簿）（⑤の場合）'!$O45+1&lt;=15,IF(AW$16&gt;='様式３（療養者名簿）（⑤の場合）'!$O45,IF(AW$16&lt;='様式３（療養者名簿）（⑤の場合）'!$W45,1,0),0),0)</f>
        <v>0</v>
      </c>
      <c r="AX36" s="139">
        <f>IF(AX$16-'様式３（療養者名簿）（⑤の場合）'!$O45+1&lt;=15,IF(AX$16&gt;='様式３（療養者名簿）（⑤の場合）'!$O45,IF(AX$16&lt;='様式３（療養者名簿）（⑤の場合）'!$W45,1,0),0),0)</f>
        <v>0</v>
      </c>
      <c r="AY36" s="139">
        <f>IF(AY$16-'様式３（療養者名簿）（⑤の場合）'!$O45+1&lt;=15,IF(AY$16&gt;='様式３（療養者名簿）（⑤の場合）'!$O45,IF(AY$16&lt;='様式３（療養者名簿）（⑤の場合）'!$W45,1,0),0),0)</f>
        <v>0</v>
      </c>
      <c r="AZ36" s="139">
        <f>IF(AZ$16-'様式３（療養者名簿）（⑤の場合）'!$O45+1&lt;=15,IF(AZ$16&gt;='様式３（療養者名簿）（⑤の場合）'!$O45,IF(AZ$16&lt;='様式３（療養者名簿）（⑤の場合）'!$W45,1,0),0),0)</f>
        <v>0</v>
      </c>
      <c r="BA36" s="139">
        <f>IF(BA$16-'様式３（療養者名簿）（⑤の場合）'!$O45+1&lt;=15,IF(BA$16&gt;='様式３（療養者名簿）（⑤の場合）'!$O45,IF(BA$16&lt;='様式３（療養者名簿）（⑤の場合）'!$W45,1,0),0),0)</f>
        <v>0</v>
      </c>
      <c r="BB36" s="139">
        <f>IF(BB$16-'様式３（療養者名簿）（⑤の場合）'!$O45+1&lt;=15,IF(BB$16&gt;='様式３（療養者名簿）（⑤の場合）'!$O45,IF(BB$16&lt;='様式３（療養者名簿）（⑤の場合）'!$W45,1,0),0),0)</f>
        <v>0</v>
      </c>
      <c r="BC36" s="139">
        <f>IF(BC$16-'様式３（療養者名簿）（⑤の場合）'!$O45+1&lt;=15,IF(BC$16&gt;='様式３（療養者名簿）（⑤の場合）'!$O45,IF(BC$16&lt;='様式３（療養者名簿）（⑤の場合）'!$W45,1,0),0),0)</f>
        <v>0</v>
      </c>
      <c r="BD36" s="139">
        <f>IF(BD$16-'様式３（療養者名簿）（⑤の場合）'!$O45+1&lt;=15,IF(BD$16&gt;='様式３（療養者名簿）（⑤の場合）'!$O45,IF(BD$16&lt;='様式３（療養者名簿）（⑤の場合）'!$W45,1,0),0),0)</f>
        <v>0</v>
      </c>
      <c r="BE36" s="139">
        <f>IF(BE$16-'様式３（療養者名簿）（⑤の場合）'!$O45+1&lt;=15,IF(BE$16&gt;='様式３（療養者名簿）（⑤の場合）'!$O45,IF(BE$16&lt;='様式３（療養者名簿）（⑤の場合）'!$W45,1,0),0),0)</f>
        <v>0</v>
      </c>
      <c r="BF36" s="139">
        <f>IF(BF$16-'様式３（療養者名簿）（⑤の場合）'!$O45+1&lt;=15,IF(BF$16&gt;='様式３（療養者名簿）（⑤の場合）'!$O45,IF(BF$16&lt;='様式３（療養者名簿）（⑤の場合）'!$W45,1,0),0),0)</f>
        <v>0</v>
      </c>
      <c r="BG36" s="139">
        <f>IF(BG$16-'様式３（療養者名簿）（⑤の場合）'!$O45+1&lt;=15,IF(BG$16&gt;='様式３（療養者名簿）（⑤の場合）'!$O45,IF(BG$16&lt;='様式３（療養者名簿）（⑤の場合）'!$W45,1,0),0),0)</f>
        <v>0</v>
      </c>
      <c r="BH36" s="139">
        <f>IF(BH$16-'様式３（療養者名簿）（⑤の場合）'!$O45+1&lt;=15,IF(BH$16&gt;='様式３（療養者名簿）（⑤の場合）'!$O45,IF(BH$16&lt;='様式３（療養者名簿）（⑤の場合）'!$W45,1,0),0),0)</f>
        <v>0</v>
      </c>
      <c r="BI36" s="139">
        <f>IF(BI$16-'様式３（療養者名簿）（⑤の場合）'!$O45+1&lt;=15,IF(BI$16&gt;='様式３（療養者名簿）（⑤の場合）'!$O45,IF(BI$16&lt;='様式３（療養者名簿）（⑤の場合）'!$W45,1,0),0),0)</f>
        <v>0</v>
      </c>
      <c r="BJ36" s="139">
        <f>IF(BJ$16-'様式３（療養者名簿）（⑤の場合）'!$O45+1&lt;=15,IF(BJ$16&gt;='様式３（療養者名簿）（⑤の場合）'!$O45,IF(BJ$16&lt;='様式３（療養者名簿）（⑤の場合）'!$W45,1,0),0),0)</f>
        <v>0</v>
      </c>
      <c r="BK36" s="139">
        <f>IF(BK$16-'様式３（療養者名簿）（⑤の場合）'!$O45+1&lt;=15,IF(BK$16&gt;='様式３（療養者名簿）（⑤の場合）'!$O45,IF(BK$16&lt;='様式３（療養者名簿）（⑤の場合）'!$W45,1,0),0),0)</f>
        <v>0</v>
      </c>
      <c r="BL36" s="139">
        <f>IF(BL$16-'様式３（療養者名簿）（⑤の場合）'!$O45+1&lt;=15,IF(BL$16&gt;='様式３（療養者名簿）（⑤の場合）'!$O45,IF(BL$16&lt;='様式３（療養者名簿）（⑤の場合）'!$W45,1,0),0),0)</f>
        <v>0</v>
      </c>
      <c r="BM36" s="139">
        <f>IF(BM$16-'様式３（療養者名簿）（⑤の場合）'!$O45+1&lt;=15,IF(BM$16&gt;='様式３（療養者名簿）（⑤の場合）'!$O45,IF(BM$16&lt;='様式３（療養者名簿）（⑤の場合）'!$W45,1,0),0),0)</f>
        <v>0</v>
      </c>
      <c r="BN36" s="139">
        <f>IF(BN$16-'様式３（療養者名簿）（⑤の場合）'!$O45+1&lt;=15,IF(BN$16&gt;='様式３（療養者名簿）（⑤の場合）'!$O45,IF(BN$16&lt;='様式３（療養者名簿）（⑤の場合）'!$W45,1,0),0),0)</f>
        <v>0</v>
      </c>
      <c r="BO36" s="139">
        <f>IF(BO$16-'様式３（療養者名簿）（⑤の場合）'!$O45+1&lt;=15,IF(BO$16&gt;='様式３（療養者名簿）（⑤の場合）'!$O45,IF(BO$16&lt;='様式３（療養者名簿）（⑤の場合）'!$W45,1,0),0),0)</f>
        <v>0</v>
      </c>
      <c r="BP36" s="139">
        <f>IF(BP$16-'様式３（療養者名簿）（⑤の場合）'!$O45+1&lt;=15,IF(BP$16&gt;='様式３（療養者名簿）（⑤の場合）'!$O45,IF(BP$16&lt;='様式３（療養者名簿）（⑤の場合）'!$W45,1,0),0),0)</f>
        <v>0</v>
      </c>
      <c r="BQ36" s="139">
        <f>IF(BQ$16-'様式３（療養者名簿）（⑤の場合）'!$O45+1&lt;=15,IF(BQ$16&gt;='様式３（療養者名簿）（⑤の場合）'!$O45,IF(BQ$16&lt;='様式３（療養者名簿）（⑤の場合）'!$W45,1,0),0),0)</f>
        <v>0</v>
      </c>
      <c r="BR36" s="139">
        <f>IF(BR$16-'様式３（療養者名簿）（⑤の場合）'!$O45+1&lt;=15,IF(BR$16&gt;='様式３（療養者名簿）（⑤の場合）'!$O45,IF(BR$16&lt;='様式３（療養者名簿）（⑤の場合）'!$W45,1,0),0),0)</f>
        <v>0</v>
      </c>
      <c r="BS36" s="139">
        <f>IF(BS$16-'様式３（療養者名簿）（⑤の場合）'!$O45+1&lt;=15,IF(BS$16&gt;='様式３（療養者名簿）（⑤の場合）'!$O45,IF(BS$16&lt;='様式３（療養者名簿）（⑤の場合）'!$W45,1,0),0),0)</f>
        <v>0</v>
      </c>
      <c r="BT36" s="139">
        <f>IF(BT$16-'様式３（療養者名簿）（⑤の場合）'!$O45+1&lt;=15,IF(BT$16&gt;='様式３（療養者名簿）（⑤の場合）'!$O45,IF(BT$16&lt;='様式３（療養者名簿）（⑤の場合）'!$W45,1,0),0),0)</f>
        <v>0</v>
      </c>
      <c r="BU36" s="139">
        <f>IF(BU$16-'様式３（療養者名簿）（⑤の場合）'!$O45+1&lt;=15,IF(BU$16&gt;='様式３（療養者名簿）（⑤の場合）'!$O45,IF(BU$16&lt;='様式３（療養者名簿）（⑤の場合）'!$W45,1,0),0),0)</f>
        <v>0</v>
      </c>
      <c r="BV36" s="139">
        <f>IF(BV$16-'様式３（療養者名簿）（⑤の場合）'!$O45+1&lt;=15,IF(BV$16&gt;='様式３（療養者名簿）（⑤の場合）'!$O45,IF(BV$16&lt;='様式３（療養者名簿）（⑤の場合）'!$W45,1,0),0),0)</f>
        <v>0</v>
      </c>
      <c r="BW36" s="139">
        <f>IF(BW$16-'様式３（療養者名簿）（⑤の場合）'!$O45+1&lt;=15,IF(BW$16&gt;='様式３（療養者名簿）（⑤の場合）'!$O45,IF(BW$16&lt;='様式３（療養者名簿）（⑤の場合）'!$W45,1,0),0),0)</f>
        <v>0</v>
      </c>
      <c r="BX36" s="139">
        <f>IF(BX$16-'様式３（療養者名簿）（⑤の場合）'!$O45+1&lt;=15,IF(BX$16&gt;='様式３（療養者名簿）（⑤の場合）'!$O45,IF(BX$16&lt;='様式３（療養者名簿）（⑤の場合）'!$W45,1,0),0),0)</f>
        <v>0</v>
      </c>
      <c r="BY36" s="139">
        <f>IF(BY$16-'様式３（療養者名簿）（⑤の場合）'!$O45+1&lt;=15,IF(BY$16&gt;='様式３（療養者名簿）（⑤の場合）'!$O45,IF(BY$16&lt;='様式３（療養者名簿）（⑤の場合）'!$W45,1,0),0),0)</f>
        <v>0</v>
      </c>
      <c r="BZ36" s="139">
        <f>IF(BZ$16-'様式３（療養者名簿）（⑤の場合）'!$O45+1&lt;=15,IF(BZ$16&gt;='様式３（療養者名簿）（⑤の場合）'!$O45,IF(BZ$16&lt;='様式３（療養者名簿）（⑤の場合）'!$W45,1,0),0),0)</f>
        <v>0</v>
      </c>
      <c r="CA36" s="139">
        <f>IF(CA$16-'様式３（療養者名簿）（⑤の場合）'!$O45+1&lt;=15,IF(CA$16&gt;='様式３（療養者名簿）（⑤の場合）'!$O45,IF(CA$16&lt;='様式３（療養者名簿）（⑤の場合）'!$W45,1,0),0),0)</f>
        <v>0</v>
      </c>
      <c r="CB36" s="139">
        <f>IF(CB$16-'様式３（療養者名簿）（⑤の場合）'!$O45+1&lt;=15,IF(CB$16&gt;='様式３（療養者名簿）（⑤の場合）'!$O45,IF(CB$16&lt;='様式３（療養者名簿）（⑤の場合）'!$W45,1,0),0),0)</f>
        <v>0</v>
      </c>
      <c r="CC36" s="139">
        <f>IF(CC$16-'様式３（療養者名簿）（⑤の場合）'!$O45+1&lt;=15,IF(CC$16&gt;='様式３（療養者名簿）（⑤の場合）'!$O45,IF(CC$16&lt;='様式３（療養者名簿）（⑤の場合）'!$W45,1,0),0),0)</f>
        <v>0</v>
      </c>
      <c r="CD36" s="139">
        <f>IF(CD$16-'様式３（療養者名簿）（⑤の場合）'!$O45+1&lt;=15,IF(CD$16&gt;='様式３（療養者名簿）（⑤の場合）'!$O45,IF(CD$16&lt;='様式３（療養者名簿）（⑤の場合）'!$W45,1,0),0),0)</f>
        <v>0</v>
      </c>
      <c r="CE36" s="139">
        <f>IF(CE$16-'様式３（療養者名簿）（⑤の場合）'!$O45+1&lt;=15,IF(CE$16&gt;='様式３（療養者名簿）（⑤の場合）'!$O45,IF(CE$16&lt;='様式３（療養者名簿）（⑤の場合）'!$W45,1,0),0),0)</f>
        <v>0</v>
      </c>
      <c r="CF36" s="139">
        <f>IF(CF$16-'様式３（療養者名簿）（⑤の場合）'!$O45+1&lt;=15,IF(CF$16&gt;='様式３（療養者名簿）（⑤の場合）'!$O45,IF(CF$16&lt;='様式３（療養者名簿）（⑤の場合）'!$W45,1,0),0),0)</f>
        <v>0</v>
      </c>
      <c r="CG36" s="139">
        <f>IF(CG$16-'様式３（療養者名簿）（⑤の場合）'!$O45+1&lt;=15,IF(CG$16&gt;='様式３（療養者名簿）（⑤の場合）'!$O45,IF(CG$16&lt;='様式３（療養者名簿）（⑤の場合）'!$W45,1,0),0),0)</f>
        <v>0</v>
      </c>
      <c r="CH36" s="139">
        <f>IF(CH$16-'様式３（療養者名簿）（⑤の場合）'!$O45+1&lt;=15,IF(CH$16&gt;='様式３（療養者名簿）（⑤の場合）'!$O45,IF(CH$16&lt;='様式３（療養者名簿）（⑤の場合）'!$W45,1,0),0),0)</f>
        <v>0</v>
      </c>
      <c r="CI36" s="139">
        <f>IF(CI$16-'様式３（療養者名簿）（⑤の場合）'!$O45+1&lt;=15,IF(CI$16&gt;='様式３（療養者名簿）（⑤の場合）'!$O45,IF(CI$16&lt;='様式３（療養者名簿）（⑤の場合）'!$W45,1,0),0),0)</f>
        <v>0</v>
      </c>
      <c r="CJ36" s="139">
        <f>IF(CJ$16-'様式３（療養者名簿）（⑤の場合）'!$O45+1&lt;=15,IF(CJ$16&gt;='様式３（療養者名簿）（⑤の場合）'!$O45,IF(CJ$16&lt;='様式３（療養者名簿）（⑤の場合）'!$W45,1,0),0),0)</f>
        <v>0</v>
      </c>
      <c r="CK36" s="139">
        <f>IF(CK$16-'様式３（療養者名簿）（⑤の場合）'!$O45+1&lt;=15,IF(CK$16&gt;='様式３（療養者名簿）（⑤の場合）'!$O45,IF(CK$16&lt;='様式３（療養者名簿）（⑤の場合）'!$W45,1,0),0),0)</f>
        <v>0</v>
      </c>
      <c r="CL36" s="139">
        <f>IF(CL$16-'様式３（療養者名簿）（⑤の場合）'!$O45+1&lt;=15,IF(CL$16&gt;='様式３（療養者名簿）（⑤の場合）'!$O45,IF(CL$16&lt;='様式３（療養者名簿）（⑤の場合）'!$W45,1,0),0),0)</f>
        <v>0</v>
      </c>
      <c r="CM36" s="139">
        <f>IF(CM$16-'様式３（療養者名簿）（⑤の場合）'!$O45+1&lt;=15,IF(CM$16&gt;='様式３（療養者名簿）（⑤の場合）'!$O45,IF(CM$16&lt;='様式３（療養者名簿）（⑤の場合）'!$W45,1,0),0),0)</f>
        <v>0</v>
      </c>
      <c r="CN36" s="139">
        <f>IF(CN$16-'様式３（療養者名簿）（⑤の場合）'!$O45+1&lt;=15,IF(CN$16&gt;='様式３（療養者名簿）（⑤の場合）'!$O45,IF(CN$16&lt;='様式３（療養者名簿）（⑤の場合）'!$W45,1,0),0),0)</f>
        <v>0</v>
      </c>
      <c r="CO36" s="139">
        <f>IF(CO$16-'様式３（療養者名簿）（⑤の場合）'!$O45+1&lt;=15,IF(CO$16&gt;='様式３（療養者名簿）（⑤の場合）'!$O45,IF(CO$16&lt;='様式３（療養者名簿）（⑤の場合）'!$W45,1,0),0),0)</f>
        <v>0</v>
      </c>
      <c r="CP36" s="139">
        <f>IF(CP$16-'様式３（療養者名簿）（⑤の場合）'!$O45+1&lt;=15,IF(CP$16&gt;='様式３（療養者名簿）（⑤の場合）'!$O45,IF(CP$16&lt;='様式３（療養者名簿）（⑤の場合）'!$W45,1,0),0),0)</f>
        <v>0</v>
      </c>
      <c r="CQ36" s="139">
        <f>IF(CQ$16-'様式３（療養者名簿）（⑤の場合）'!$O45+1&lt;=15,IF(CQ$16&gt;='様式３（療養者名簿）（⑤の場合）'!$O45,IF(CQ$16&lt;='様式３（療養者名簿）（⑤の場合）'!$W45,1,0),0),0)</f>
        <v>0</v>
      </c>
      <c r="CR36" s="139">
        <f>IF(CR$16-'様式３（療養者名簿）（⑤の場合）'!$O45+1&lt;=15,IF(CR$16&gt;='様式３（療養者名簿）（⑤の場合）'!$O45,IF(CR$16&lt;='様式３（療養者名簿）（⑤の場合）'!$W45,1,0),0),0)</f>
        <v>0</v>
      </c>
      <c r="CS36" s="139">
        <f>IF(CS$16-'様式３（療養者名簿）（⑤の場合）'!$O45+1&lt;=15,IF(CS$16&gt;='様式３（療養者名簿）（⑤の場合）'!$O45,IF(CS$16&lt;='様式３（療養者名簿）（⑤の場合）'!$W45,1,0),0),0)</f>
        <v>0</v>
      </c>
      <c r="CT36" s="139">
        <f>IF(CT$16-'様式３（療養者名簿）（⑤の場合）'!$O45+1&lt;=15,IF(CT$16&gt;='様式３（療養者名簿）（⑤の場合）'!$O45,IF(CT$16&lt;='様式３（療養者名簿）（⑤の場合）'!$W45,1,0),0),0)</f>
        <v>0</v>
      </c>
      <c r="CU36" s="139">
        <f>IF(CU$16-'様式３（療養者名簿）（⑤の場合）'!$O45+1&lt;=15,IF(CU$16&gt;='様式３（療養者名簿）（⑤の場合）'!$O45,IF(CU$16&lt;='様式３（療養者名簿）（⑤の場合）'!$W45,1,0),0),0)</f>
        <v>0</v>
      </c>
      <c r="CV36" s="139">
        <f>IF(CV$16-'様式３（療養者名簿）（⑤の場合）'!$O45+1&lt;=15,IF(CV$16&gt;='様式３（療養者名簿）（⑤の場合）'!$O45,IF(CV$16&lt;='様式３（療養者名簿）（⑤の場合）'!$W45,1,0),0),0)</f>
        <v>0</v>
      </c>
      <c r="CW36" s="139">
        <f>IF(CW$16-'様式３（療養者名簿）（⑤の場合）'!$O45+1&lt;=15,IF(CW$16&gt;='様式３（療養者名簿）（⑤の場合）'!$O45,IF(CW$16&lt;='様式３（療養者名簿）（⑤の場合）'!$W45,1,0),0),0)</f>
        <v>0</v>
      </c>
      <c r="CX36" s="139">
        <f>IF(CX$16-'様式３（療養者名簿）（⑤の場合）'!$O45+1&lt;=15,IF(CX$16&gt;='様式３（療養者名簿）（⑤の場合）'!$O45,IF(CX$16&lt;='様式３（療養者名簿）（⑤の場合）'!$W45,1,0),0),0)</f>
        <v>0</v>
      </c>
      <c r="CY36" s="139">
        <f>IF(CY$16-'様式３（療養者名簿）（⑤の場合）'!$O45+1&lt;=15,IF(CY$16&gt;='様式３（療養者名簿）（⑤の場合）'!$O45,IF(CY$16&lt;='様式３（療養者名簿）（⑤の場合）'!$W45,1,0),0),0)</f>
        <v>0</v>
      </c>
      <c r="CZ36" s="139">
        <f>IF(CZ$16-'様式３（療養者名簿）（⑤の場合）'!$O45+1&lt;=15,IF(CZ$16&gt;='様式３（療養者名簿）（⑤の場合）'!$O45,IF(CZ$16&lt;='様式３（療養者名簿）（⑤の場合）'!$W45,1,0),0),0)</f>
        <v>0</v>
      </c>
      <c r="DA36" s="139">
        <f>IF(DA$16-'様式３（療養者名簿）（⑤の場合）'!$O45+1&lt;=15,IF(DA$16&gt;='様式３（療養者名簿）（⑤の場合）'!$O45,IF(DA$16&lt;='様式３（療養者名簿）（⑤の場合）'!$W45,1,0),0),0)</f>
        <v>0</v>
      </c>
      <c r="DB36" s="139">
        <f>IF(DB$16-'様式３（療養者名簿）（⑤の場合）'!$O45+1&lt;=15,IF(DB$16&gt;='様式３（療養者名簿）（⑤の場合）'!$O45,IF(DB$16&lt;='様式３（療養者名簿）（⑤の場合）'!$W45,1,0),0),0)</f>
        <v>0</v>
      </c>
      <c r="DC36" s="139">
        <f>IF(DC$16-'様式３（療養者名簿）（⑤の場合）'!$O45+1&lt;=15,IF(DC$16&gt;='様式３（療養者名簿）（⑤の場合）'!$O45,IF(DC$16&lt;='様式３（療養者名簿）（⑤の場合）'!$W45,1,0),0),0)</f>
        <v>0</v>
      </c>
      <c r="DD36" s="139">
        <f>IF(DD$16-'様式３（療養者名簿）（⑤の場合）'!$O45+1&lt;=15,IF(DD$16&gt;='様式３（療養者名簿）（⑤の場合）'!$O45,IF(DD$16&lt;='様式３（療養者名簿）（⑤の場合）'!$W45,1,0),0),0)</f>
        <v>0</v>
      </c>
      <c r="DE36" s="139">
        <f>IF(DE$16-'様式３（療養者名簿）（⑤の場合）'!$O45+1&lt;=15,IF(DE$16&gt;='様式３（療養者名簿）（⑤の場合）'!$O45,IF(DE$16&lt;='様式３（療養者名簿）（⑤の場合）'!$W45,1,0),0),0)</f>
        <v>0</v>
      </c>
      <c r="DF36" s="139">
        <f>IF(DF$16-'様式３（療養者名簿）（⑤の場合）'!$O45+1&lt;=15,IF(DF$16&gt;='様式３（療養者名簿）（⑤の場合）'!$O45,IF(DF$16&lt;='様式３（療養者名簿）（⑤の場合）'!$W45,1,0),0),0)</f>
        <v>0</v>
      </c>
      <c r="DG36" s="139">
        <f>IF(DG$16-'様式３（療養者名簿）（⑤の場合）'!$O45+1&lt;=15,IF(DG$16&gt;='様式３（療養者名簿）（⑤の場合）'!$O45,IF(DG$16&lt;='様式３（療養者名簿）（⑤の場合）'!$W45,1,0),0),0)</f>
        <v>0</v>
      </c>
      <c r="DH36" s="139">
        <f>IF(DH$16-'様式３（療養者名簿）（⑤の場合）'!$O45+1&lt;=15,IF(DH$16&gt;='様式３（療養者名簿）（⑤の場合）'!$O45,IF(DH$16&lt;='様式３（療養者名簿）（⑤の場合）'!$W45,1,0),0),0)</f>
        <v>0</v>
      </c>
      <c r="DI36" s="139">
        <f>IF(DI$16-'様式３（療養者名簿）（⑤の場合）'!$O45+1&lt;=15,IF(DI$16&gt;='様式３（療養者名簿）（⑤の場合）'!$O45,IF(DI$16&lt;='様式３（療養者名簿）（⑤の場合）'!$W45,1,0),0),0)</f>
        <v>0</v>
      </c>
      <c r="DJ36" s="139">
        <f>IF(DJ$16-'様式３（療養者名簿）（⑤の場合）'!$O45+1&lt;=15,IF(DJ$16&gt;='様式３（療養者名簿）（⑤の場合）'!$O45,IF(DJ$16&lt;='様式３（療養者名簿）（⑤の場合）'!$W45,1,0),0),0)</f>
        <v>0</v>
      </c>
      <c r="DK36" s="139">
        <f>IF(DK$16-'様式３（療養者名簿）（⑤の場合）'!$O45+1&lt;=15,IF(DK$16&gt;='様式３（療養者名簿）（⑤の場合）'!$O45,IF(DK$16&lt;='様式３（療養者名簿）（⑤の場合）'!$W45,1,0),0),0)</f>
        <v>0</v>
      </c>
      <c r="DL36" s="139">
        <f>IF(DL$16-'様式３（療養者名簿）（⑤の場合）'!$O45+1&lt;=15,IF(DL$16&gt;='様式３（療養者名簿）（⑤の場合）'!$O45,IF(DL$16&lt;='様式３（療養者名簿）（⑤の場合）'!$W45,1,0),0),0)</f>
        <v>0</v>
      </c>
      <c r="DM36" s="139">
        <f>IF(DM$16-'様式３（療養者名簿）（⑤の場合）'!$O45+1&lt;=15,IF(DM$16&gt;='様式３（療養者名簿）（⑤の場合）'!$O45,IF(DM$16&lt;='様式３（療養者名簿）（⑤の場合）'!$W45,1,0),0),0)</f>
        <v>0</v>
      </c>
      <c r="DN36" s="139">
        <f>IF(DN$16-'様式３（療養者名簿）（⑤の場合）'!$O45+1&lt;=15,IF(DN$16&gt;='様式３（療養者名簿）（⑤の場合）'!$O45,IF(DN$16&lt;='様式３（療養者名簿）（⑤の場合）'!$W45,1,0),0),0)</f>
        <v>0</v>
      </c>
      <c r="DO36" s="139">
        <f>IF(DO$16-'様式３（療養者名簿）（⑤の場合）'!$O45+1&lt;=15,IF(DO$16&gt;='様式３（療養者名簿）（⑤の場合）'!$O45,IF(DO$16&lt;='様式３（療養者名簿）（⑤の場合）'!$W45,1,0),0),0)</f>
        <v>0</v>
      </c>
      <c r="DP36" s="139">
        <f>IF(DP$16-'様式３（療養者名簿）（⑤の場合）'!$O45+1&lt;=15,IF(DP$16&gt;='様式３（療養者名簿）（⑤の場合）'!$O45,IF(DP$16&lt;='様式３（療養者名簿）（⑤の場合）'!$W45,1,0),0),0)</f>
        <v>0</v>
      </c>
      <c r="DQ36" s="139">
        <f>IF(DQ$16-'様式３（療養者名簿）（⑤の場合）'!$O45+1&lt;=15,IF(DQ$16&gt;='様式３（療養者名簿）（⑤の場合）'!$O45,IF(DQ$16&lt;='様式３（療養者名簿）（⑤の場合）'!$W45,1,0),0),0)</f>
        <v>0</v>
      </c>
      <c r="DR36" s="139">
        <f>IF(DR$16-'様式３（療養者名簿）（⑤の場合）'!$O45+1&lt;=15,IF(DR$16&gt;='様式３（療養者名簿）（⑤の場合）'!$O45,IF(DR$16&lt;='様式３（療養者名簿）（⑤の場合）'!$W45,1,0),0),0)</f>
        <v>0</v>
      </c>
      <c r="DS36" s="139">
        <f>IF(DS$16-'様式３（療養者名簿）（⑤の場合）'!$O45+1&lt;=15,IF(DS$16&gt;='様式３（療養者名簿）（⑤の場合）'!$O45,IF(DS$16&lt;='様式３（療養者名簿）（⑤の場合）'!$W45,1,0),0),0)</f>
        <v>0</v>
      </c>
      <c r="DT36" s="139">
        <f>IF(DT$16-'様式３（療養者名簿）（⑤の場合）'!$O45+1&lt;=15,IF(DT$16&gt;='様式３（療養者名簿）（⑤の場合）'!$O45,IF(DT$16&lt;='様式３（療養者名簿）（⑤の場合）'!$W45,1,0),0),0)</f>
        <v>0</v>
      </c>
      <c r="DU36" s="139">
        <f>IF(DU$16-'様式３（療養者名簿）（⑤の場合）'!$O45+1&lt;=15,IF(DU$16&gt;='様式３（療養者名簿）（⑤の場合）'!$O45,IF(DU$16&lt;='様式３（療養者名簿）（⑤の場合）'!$W45,1,0),0),0)</f>
        <v>0</v>
      </c>
      <c r="DV36" s="139">
        <f>IF(DV$16-'様式３（療養者名簿）（⑤の場合）'!$O45+1&lt;=15,IF(DV$16&gt;='様式３（療養者名簿）（⑤の場合）'!$O45,IF(DV$16&lt;='様式３（療養者名簿）（⑤の場合）'!$W45,1,0),0),0)</f>
        <v>0</v>
      </c>
      <c r="DW36" s="139">
        <f>IF(DW$16-'様式３（療養者名簿）（⑤の場合）'!$O45+1&lt;=15,IF(DW$16&gt;='様式３（療養者名簿）（⑤の場合）'!$O45,IF(DW$16&lt;='様式３（療養者名簿）（⑤の場合）'!$W45,1,0),0),0)</f>
        <v>0</v>
      </c>
      <c r="DX36" s="139">
        <f>IF(DX$16-'様式３（療養者名簿）（⑤の場合）'!$O45+1&lt;=15,IF(DX$16&gt;='様式３（療養者名簿）（⑤の場合）'!$O45,IF(DX$16&lt;='様式３（療養者名簿）（⑤の場合）'!$W45,1,0),0),0)</f>
        <v>0</v>
      </c>
      <c r="DY36" s="139">
        <f>IF(DY$16-'様式３（療養者名簿）（⑤の場合）'!$O45+1&lt;=15,IF(DY$16&gt;='様式３（療養者名簿）（⑤の場合）'!$O45,IF(DY$16&lt;='様式３（療養者名簿）（⑤の場合）'!$W45,1,0),0),0)</f>
        <v>0</v>
      </c>
      <c r="DZ36" s="139">
        <f>IF(DZ$16-'様式３（療養者名簿）（⑤の場合）'!$O45+1&lt;=15,IF(DZ$16&gt;='様式３（療養者名簿）（⑤の場合）'!$O45,IF(DZ$16&lt;='様式３（療養者名簿）（⑤の場合）'!$W45,1,0),0),0)</f>
        <v>0</v>
      </c>
      <c r="EA36" s="139">
        <f>IF(EA$16-'様式３（療養者名簿）（⑤の場合）'!$O45+1&lt;=15,IF(EA$16&gt;='様式３（療養者名簿）（⑤の場合）'!$O45,IF(EA$16&lt;='様式３（療養者名簿）（⑤の場合）'!$W45,1,0),0),0)</f>
        <v>0</v>
      </c>
      <c r="EB36" s="139">
        <f>IF(EB$16-'様式３（療養者名簿）（⑤の場合）'!$O45+1&lt;=15,IF(EB$16&gt;='様式３（療養者名簿）（⑤の場合）'!$O45,IF(EB$16&lt;='様式３（療養者名簿）（⑤の場合）'!$W45,1,0),0),0)</f>
        <v>0</v>
      </c>
      <c r="EC36" s="139">
        <f>IF(EC$16-'様式３（療養者名簿）（⑤の場合）'!$O45+1&lt;=15,IF(EC$16&gt;='様式３（療養者名簿）（⑤の場合）'!$O45,IF(EC$16&lt;='様式３（療養者名簿）（⑤の場合）'!$W45,1,0),0),0)</f>
        <v>0</v>
      </c>
      <c r="ED36" s="139">
        <f>IF(ED$16-'様式３（療養者名簿）（⑤の場合）'!$O45+1&lt;=15,IF(ED$16&gt;='様式３（療養者名簿）（⑤の場合）'!$O45,IF(ED$16&lt;='様式３（療養者名簿）（⑤の場合）'!$W45,1,0),0),0)</f>
        <v>0</v>
      </c>
      <c r="EE36" s="139">
        <f>IF(EE$16-'様式３（療養者名簿）（⑤の場合）'!$O45+1&lt;=15,IF(EE$16&gt;='様式３（療養者名簿）（⑤の場合）'!$O45,IF(EE$16&lt;='様式３（療養者名簿）（⑤の場合）'!$W45,1,0),0),0)</f>
        <v>0</v>
      </c>
      <c r="EF36" s="139">
        <f>IF(EF$16-'様式３（療養者名簿）（⑤の場合）'!$O45+1&lt;=15,IF(EF$16&gt;='様式３（療養者名簿）（⑤の場合）'!$O45,IF(EF$16&lt;='様式３（療養者名簿）（⑤の場合）'!$W45,1,0),0),0)</f>
        <v>0</v>
      </c>
      <c r="EG36" s="139">
        <f>IF(EG$16-'様式３（療養者名簿）（⑤の場合）'!$O45+1&lt;=15,IF(EG$16&gt;='様式３（療養者名簿）（⑤の場合）'!$O45,IF(EG$16&lt;='様式３（療養者名簿）（⑤の場合）'!$W45,1,0),0),0)</f>
        <v>0</v>
      </c>
      <c r="EH36" s="139">
        <f>IF(EH$16-'様式３（療養者名簿）（⑤の場合）'!$O45+1&lt;=15,IF(EH$16&gt;='様式３（療養者名簿）（⑤の場合）'!$O45,IF(EH$16&lt;='様式３（療養者名簿）（⑤の場合）'!$W45,1,0),0),0)</f>
        <v>0</v>
      </c>
      <c r="EI36" s="139">
        <f>IF(EI$16-'様式３（療養者名簿）（⑤の場合）'!$O45+1&lt;=15,IF(EI$16&gt;='様式３（療養者名簿）（⑤の場合）'!$O45,IF(EI$16&lt;='様式３（療養者名簿）（⑤の場合）'!$W45,1,0),0),0)</f>
        <v>0</v>
      </c>
      <c r="EJ36" s="139">
        <f>IF(EJ$16-'様式３（療養者名簿）（⑤の場合）'!$O45+1&lt;=15,IF(EJ$16&gt;='様式３（療養者名簿）（⑤の場合）'!$O45,IF(EJ$16&lt;='様式３（療養者名簿）（⑤の場合）'!$W45,1,0),0),0)</f>
        <v>0</v>
      </c>
      <c r="EK36" s="139">
        <f>IF(EK$16-'様式３（療養者名簿）（⑤の場合）'!$O45+1&lt;=15,IF(EK$16&gt;='様式３（療養者名簿）（⑤の場合）'!$O45,IF(EK$16&lt;='様式３（療養者名簿）（⑤の場合）'!$W45,1,0),0),0)</f>
        <v>0</v>
      </c>
      <c r="EL36" s="139">
        <f>IF(EL$16-'様式３（療養者名簿）（⑤の場合）'!$O45+1&lt;=15,IF(EL$16&gt;='様式３（療養者名簿）（⑤の場合）'!$O45,IF(EL$16&lt;='様式３（療養者名簿）（⑤の場合）'!$W45,1,0),0),0)</f>
        <v>0</v>
      </c>
      <c r="EM36" s="139">
        <f>IF(EM$16-'様式３（療養者名簿）（⑤の場合）'!$O45+1&lt;=15,IF(EM$16&gt;='様式３（療養者名簿）（⑤の場合）'!$O45,IF(EM$16&lt;='様式３（療養者名簿）（⑤の場合）'!$W45,1,0),0),0)</f>
        <v>0</v>
      </c>
      <c r="EN36" s="139">
        <f>IF(EN$16-'様式３（療養者名簿）（⑤の場合）'!$O45+1&lt;=15,IF(EN$16&gt;='様式３（療養者名簿）（⑤の場合）'!$O45,IF(EN$16&lt;='様式３（療養者名簿）（⑤の場合）'!$W45,1,0),0),0)</f>
        <v>0</v>
      </c>
      <c r="EO36" s="139">
        <f>IF(EO$16-'様式３（療養者名簿）（⑤の場合）'!$O45+1&lt;=15,IF(EO$16&gt;='様式３（療養者名簿）（⑤の場合）'!$O45,IF(EO$16&lt;='様式３（療養者名簿）（⑤の場合）'!$W45,1,0),0),0)</f>
        <v>0</v>
      </c>
      <c r="EP36" s="139">
        <f>IF(EP$16-'様式３（療養者名簿）（⑤の場合）'!$O45+1&lt;=15,IF(EP$16&gt;='様式３（療養者名簿）（⑤の場合）'!$O45,IF(EP$16&lt;='様式３（療養者名簿）（⑤の場合）'!$W45,1,0),0),0)</f>
        <v>0</v>
      </c>
      <c r="EQ36" s="139">
        <f>IF(EQ$16-'様式３（療養者名簿）（⑤の場合）'!$O45+1&lt;=15,IF(EQ$16&gt;='様式３（療養者名簿）（⑤の場合）'!$O45,IF(EQ$16&lt;='様式３（療養者名簿）（⑤の場合）'!$W45,1,0),0),0)</f>
        <v>0</v>
      </c>
      <c r="ER36" s="139">
        <f>IF(ER$16-'様式３（療養者名簿）（⑤の場合）'!$O45+1&lt;=15,IF(ER$16&gt;='様式３（療養者名簿）（⑤の場合）'!$O45,IF(ER$16&lt;='様式３（療養者名簿）（⑤の場合）'!$W45,1,0),0),0)</f>
        <v>0</v>
      </c>
      <c r="ES36" s="139">
        <f>IF(ES$16-'様式３（療養者名簿）（⑤の場合）'!$O45+1&lt;=15,IF(ES$16&gt;='様式３（療養者名簿）（⑤の場合）'!$O45,IF(ES$16&lt;='様式３（療養者名簿）（⑤の場合）'!$W45,1,0),0),0)</f>
        <v>0</v>
      </c>
      <c r="ET36" s="139">
        <f>IF(ET$16-'様式３（療養者名簿）（⑤の場合）'!$O45+1&lt;=15,IF(ET$16&gt;='様式３（療養者名簿）（⑤の場合）'!$O45,IF(ET$16&lt;='様式３（療養者名簿）（⑤の場合）'!$W45,1,0),0),0)</f>
        <v>0</v>
      </c>
      <c r="EU36" s="139">
        <f>IF(EU$16-'様式３（療養者名簿）（⑤の場合）'!$O45+1&lt;=15,IF(EU$16&gt;='様式３（療養者名簿）（⑤の場合）'!$O45,IF(EU$16&lt;='様式３（療養者名簿）（⑤の場合）'!$W45,1,0),0),0)</f>
        <v>0</v>
      </c>
      <c r="EV36" s="139">
        <f>IF(EV$16-'様式３（療養者名簿）（⑤の場合）'!$O45+1&lt;=15,IF(EV$16&gt;='様式３（療養者名簿）（⑤の場合）'!$O45,IF(EV$16&lt;='様式３（療養者名簿）（⑤の場合）'!$W45,1,0),0),0)</f>
        <v>0</v>
      </c>
      <c r="EW36" s="139">
        <f>IF(EW$16-'様式３（療養者名簿）（⑤の場合）'!$O45+1&lt;=15,IF(EW$16&gt;='様式３（療養者名簿）（⑤の場合）'!$O45,IF(EW$16&lt;='様式３（療養者名簿）（⑤の場合）'!$W45,1,0),0),0)</f>
        <v>0</v>
      </c>
      <c r="EX36" s="139">
        <f>IF(EX$16-'様式３（療養者名簿）（⑤の場合）'!$O45+1&lt;=15,IF(EX$16&gt;='様式３（療養者名簿）（⑤の場合）'!$O45,IF(EX$16&lt;='様式３（療養者名簿）（⑤の場合）'!$W45,1,0),0),0)</f>
        <v>0</v>
      </c>
      <c r="EY36" s="139">
        <f>IF(EY$16-'様式３（療養者名簿）（⑤の場合）'!$O45+1&lt;=15,IF(EY$16&gt;='様式３（療養者名簿）（⑤の場合）'!$O45,IF(EY$16&lt;='様式３（療養者名簿）（⑤の場合）'!$W45,1,0),0),0)</f>
        <v>0</v>
      </c>
      <c r="EZ36" s="139">
        <f>IF(EZ$16-'様式３（療養者名簿）（⑤の場合）'!$O45+1&lt;=15,IF(EZ$16&gt;='様式３（療養者名簿）（⑤の場合）'!$O45,IF(EZ$16&lt;='様式３（療養者名簿）（⑤の場合）'!$W45,1,0),0),0)</f>
        <v>0</v>
      </c>
      <c r="FA36" s="139">
        <f>IF(FA$16-'様式３（療養者名簿）（⑤の場合）'!$O45+1&lt;=15,IF(FA$16&gt;='様式３（療養者名簿）（⑤の場合）'!$O45,IF(FA$16&lt;='様式３（療養者名簿）（⑤の場合）'!$W45,1,0),0),0)</f>
        <v>0</v>
      </c>
      <c r="FB36" s="139">
        <f>IF(FB$16-'様式３（療養者名簿）（⑤の場合）'!$O45+1&lt;=15,IF(FB$16&gt;='様式３（療養者名簿）（⑤の場合）'!$O45,IF(FB$16&lt;='様式３（療養者名簿）（⑤の場合）'!$W45,1,0),0),0)</f>
        <v>0</v>
      </c>
      <c r="FC36" s="139">
        <f>IF(FC$16-'様式３（療養者名簿）（⑤の場合）'!$O45+1&lt;=15,IF(FC$16&gt;='様式３（療養者名簿）（⑤の場合）'!$O45,IF(FC$16&lt;='様式３（療養者名簿）（⑤の場合）'!$W45,1,0),0),0)</f>
        <v>0</v>
      </c>
      <c r="FD36" s="139">
        <f>IF(FD$16-'様式３（療養者名簿）（⑤の場合）'!$O45+1&lt;=15,IF(FD$16&gt;='様式３（療養者名簿）（⑤の場合）'!$O45,IF(FD$16&lt;='様式３（療養者名簿）（⑤の場合）'!$W45,1,0),0),0)</f>
        <v>0</v>
      </c>
      <c r="FE36" s="139">
        <f>IF(FE$16-'様式３（療養者名簿）（⑤の場合）'!$O45+1&lt;=15,IF(FE$16&gt;='様式３（療養者名簿）（⑤の場合）'!$O45,IF(FE$16&lt;='様式３（療養者名簿）（⑤の場合）'!$W45,1,0),0),0)</f>
        <v>0</v>
      </c>
      <c r="FF36" s="139">
        <f>IF(FF$16-'様式３（療養者名簿）（⑤の場合）'!$O45+1&lt;=15,IF(FF$16&gt;='様式３（療養者名簿）（⑤の場合）'!$O45,IF(FF$16&lt;='様式３（療養者名簿）（⑤の場合）'!$W45,1,0),0),0)</f>
        <v>0</v>
      </c>
      <c r="FG36" s="139">
        <f>IF(FG$16-'様式３（療養者名簿）（⑤の場合）'!$O45+1&lt;=15,IF(FG$16&gt;='様式３（療養者名簿）（⑤の場合）'!$O45,IF(FG$16&lt;='様式３（療養者名簿）（⑤の場合）'!$W45,1,0),0),0)</f>
        <v>0</v>
      </c>
      <c r="FH36" s="139">
        <f>IF(FH$16-'様式３（療養者名簿）（⑤の場合）'!$O45+1&lt;=15,IF(FH$16&gt;='様式３（療養者名簿）（⑤の場合）'!$O45,IF(FH$16&lt;='様式３（療養者名簿）（⑤の場合）'!$W45,1,0),0),0)</f>
        <v>0</v>
      </c>
      <c r="FI36" s="139">
        <f>IF(FI$16-'様式３（療養者名簿）（⑤の場合）'!$O45+1&lt;=15,IF(FI$16&gt;='様式３（療養者名簿）（⑤の場合）'!$O45,IF(FI$16&lt;='様式３（療養者名簿）（⑤の場合）'!$W45,1,0),0),0)</f>
        <v>0</v>
      </c>
      <c r="FJ36" s="139">
        <f>IF(FJ$16-'様式３（療養者名簿）（⑤の場合）'!$O45+1&lt;=15,IF(FJ$16&gt;='様式３（療養者名簿）（⑤の場合）'!$O45,IF(FJ$16&lt;='様式３（療養者名簿）（⑤の場合）'!$W45,1,0),0),0)</f>
        <v>0</v>
      </c>
      <c r="FK36" s="139">
        <f>IF(FK$16-'様式３（療養者名簿）（⑤の場合）'!$O45+1&lt;=15,IF(FK$16&gt;='様式３（療養者名簿）（⑤の場合）'!$O45,IF(FK$16&lt;='様式３（療養者名簿）（⑤の場合）'!$W45,1,0),0),0)</f>
        <v>0</v>
      </c>
      <c r="FL36" s="139">
        <f>IF(FL$16-'様式３（療養者名簿）（⑤の場合）'!$O45+1&lt;=15,IF(FL$16&gt;='様式３（療養者名簿）（⑤の場合）'!$O45,IF(FL$16&lt;='様式３（療養者名簿）（⑤の場合）'!$W45,1,0),0),0)</f>
        <v>0</v>
      </c>
      <c r="FM36" s="139">
        <f>IF(FM$16-'様式３（療養者名簿）（⑤の場合）'!$O45+1&lt;=15,IF(FM$16&gt;='様式３（療養者名簿）（⑤の場合）'!$O45,IF(FM$16&lt;='様式３（療養者名簿）（⑤の場合）'!$W45,1,0),0),0)</f>
        <v>0</v>
      </c>
      <c r="FN36" s="139">
        <f>IF(FN$16-'様式３（療養者名簿）（⑤の場合）'!$O45+1&lt;=15,IF(FN$16&gt;='様式３（療養者名簿）（⑤の場合）'!$O45,IF(FN$16&lt;='様式３（療養者名簿）（⑤の場合）'!$W45,1,0),0),0)</f>
        <v>0</v>
      </c>
      <c r="FO36" s="139">
        <f>IF(FO$16-'様式３（療養者名簿）（⑤の場合）'!$O45+1&lt;=15,IF(FO$16&gt;='様式３（療養者名簿）（⑤の場合）'!$O45,IF(FO$16&lt;='様式３（療養者名簿）（⑤の場合）'!$W45,1,0),0),0)</f>
        <v>0</v>
      </c>
      <c r="FP36" s="139">
        <f>IF(FP$16-'様式３（療養者名簿）（⑤の場合）'!$O45+1&lt;=15,IF(FP$16&gt;='様式３（療養者名簿）（⑤の場合）'!$O45,IF(FP$16&lt;='様式３（療養者名簿）（⑤の場合）'!$W45,1,0),0),0)</f>
        <v>0</v>
      </c>
      <c r="FQ36" s="139">
        <f>IF(FQ$16-'様式３（療養者名簿）（⑤の場合）'!$O45+1&lt;=15,IF(FQ$16&gt;='様式３（療養者名簿）（⑤の場合）'!$O45,IF(FQ$16&lt;='様式３（療養者名簿）（⑤の場合）'!$W45,1,0),0),0)</f>
        <v>0</v>
      </c>
      <c r="FR36" s="139">
        <f>IF(FR$16-'様式３（療養者名簿）（⑤の場合）'!$O45+1&lt;=15,IF(FR$16&gt;='様式３（療養者名簿）（⑤の場合）'!$O45,IF(FR$16&lt;='様式３（療養者名簿）（⑤の場合）'!$W45,1,0),0),0)</f>
        <v>0</v>
      </c>
      <c r="FS36" s="139">
        <f>IF(FS$16-'様式３（療養者名簿）（⑤の場合）'!$O45+1&lt;=15,IF(FS$16&gt;='様式３（療養者名簿）（⑤の場合）'!$O45,IF(FS$16&lt;='様式３（療養者名簿）（⑤の場合）'!$W45,1,0),0),0)</f>
        <v>0</v>
      </c>
      <c r="FT36" s="139">
        <f>IF(FT$16-'様式３（療養者名簿）（⑤の場合）'!$O45+1&lt;=15,IF(FT$16&gt;='様式３（療養者名簿）（⑤の場合）'!$O45,IF(FT$16&lt;='様式３（療養者名簿）（⑤の場合）'!$W45,1,0),0),0)</f>
        <v>0</v>
      </c>
      <c r="FU36" s="139">
        <f>IF(FU$16-'様式３（療養者名簿）（⑤の場合）'!$O45+1&lt;=15,IF(FU$16&gt;='様式３（療養者名簿）（⑤の場合）'!$O45,IF(FU$16&lt;='様式３（療養者名簿）（⑤の場合）'!$W45,1,0),0),0)</f>
        <v>0</v>
      </c>
      <c r="FV36" s="139">
        <f>IF(FV$16-'様式３（療養者名簿）（⑤の場合）'!$O45+1&lt;=15,IF(FV$16&gt;='様式３（療養者名簿）（⑤の場合）'!$O45,IF(FV$16&lt;='様式３（療養者名簿）（⑤の場合）'!$W45,1,0),0),0)</f>
        <v>0</v>
      </c>
      <c r="FW36" s="139">
        <f>IF(FW$16-'様式３（療養者名簿）（⑤の場合）'!$O45+1&lt;=15,IF(FW$16&gt;='様式３（療養者名簿）（⑤の場合）'!$O45,IF(FW$16&lt;='様式３（療養者名簿）（⑤の場合）'!$W45,1,0),0),0)</f>
        <v>0</v>
      </c>
      <c r="FX36" s="139">
        <f>IF(FX$16-'様式３（療養者名簿）（⑤の場合）'!$O45+1&lt;=15,IF(FX$16&gt;='様式３（療養者名簿）（⑤の場合）'!$O45,IF(FX$16&lt;='様式３（療養者名簿）（⑤の場合）'!$W45,1,0),0),0)</f>
        <v>0</v>
      </c>
      <c r="FY36" s="139">
        <f>IF(FY$16-'様式３（療養者名簿）（⑤の場合）'!$O45+1&lt;=15,IF(FY$16&gt;='様式３（療養者名簿）（⑤の場合）'!$O45,IF(FY$16&lt;='様式３（療養者名簿）（⑤の場合）'!$W45,1,0),0),0)</f>
        <v>0</v>
      </c>
      <c r="FZ36" s="139">
        <f>IF(FZ$16-'様式３（療養者名簿）（⑤の場合）'!$O45+1&lt;=15,IF(FZ$16&gt;='様式３（療養者名簿）（⑤の場合）'!$O45,IF(FZ$16&lt;='様式３（療養者名簿）（⑤の場合）'!$W45,1,0),0),0)</f>
        <v>0</v>
      </c>
      <c r="GA36" s="139">
        <f>IF(GA$16-'様式３（療養者名簿）（⑤の場合）'!$O45+1&lt;=15,IF(GA$16&gt;='様式３（療養者名簿）（⑤の場合）'!$O45,IF(GA$16&lt;='様式３（療養者名簿）（⑤の場合）'!$W45,1,0),0),0)</f>
        <v>0</v>
      </c>
      <c r="GB36" s="139">
        <f>IF(GB$16-'様式３（療養者名簿）（⑤の場合）'!$O45+1&lt;=15,IF(GB$16&gt;='様式３（療養者名簿）（⑤の場合）'!$O45,IF(GB$16&lt;='様式３（療養者名簿）（⑤の場合）'!$W45,1,0),0),0)</f>
        <v>0</v>
      </c>
      <c r="GC36" s="139">
        <f>IF(GC$16-'様式３（療養者名簿）（⑤の場合）'!$O45+1&lt;=15,IF(GC$16&gt;='様式３（療養者名簿）（⑤の場合）'!$O45,IF(GC$16&lt;='様式３（療養者名簿）（⑤の場合）'!$W45,1,0),0),0)</f>
        <v>0</v>
      </c>
      <c r="GD36" s="139">
        <f>IF(GD$16-'様式３（療養者名簿）（⑤の場合）'!$O45+1&lt;=15,IF(GD$16&gt;='様式３（療養者名簿）（⑤の場合）'!$O45,IF(GD$16&lt;='様式３（療養者名簿）（⑤の場合）'!$W45,1,0),0),0)</f>
        <v>0</v>
      </c>
      <c r="GE36" s="139">
        <f>IF(GE$16-'様式３（療養者名簿）（⑤の場合）'!$O45+1&lt;=15,IF(GE$16&gt;='様式３（療養者名簿）（⑤の場合）'!$O45,IF(GE$16&lt;='様式３（療養者名簿）（⑤の場合）'!$W45,1,0),0),0)</f>
        <v>0</v>
      </c>
      <c r="GF36" s="139">
        <f>IF(GF$16-'様式３（療養者名簿）（⑤の場合）'!$O45+1&lt;=15,IF(GF$16&gt;='様式３（療養者名簿）（⑤の場合）'!$O45,IF(GF$16&lt;='様式３（療養者名簿）（⑤の場合）'!$W45,1,0),0),0)</f>
        <v>0</v>
      </c>
      <c r="GG36" s="139">
        <f>IF(GG$16-'様式３（療養者名簿）（⑤の場合）'!$O45+1&lt;=15,IF(GG$16&gt;='様式３（療養者名簿）（⑤の場合）'!$O45,IF(GG$16&lt;='様式３（療養者名簿）（⑤の場合）'!$W45,1,0),0),0)</f>
        <v>0</v>
      </c>
      <c r="GH36" s="139">
        <f>IF(GH$16-'様式３（療養者名簿）（⑤の場合）'!$O45+1&lt;=15,IF(GH$16&gt;='様式３（療養者名簿）（⑤の場合）'!$O45,IF(GH$16&lt;='様式３（療養者名簿）（⑤の場合）'!$W45,1,0),0),0)</f>
        <v>0</v>
      </c>
      <c r="GI36" s="139">
        <f>IF(GI$16-'様式３（療養者名簿）（⑤の場合）'!$O45+1&lt;=15,IF(GI$16&gt;='様式３（療養者名簿）（⑤の場合）'!$O45,IF(GI$16&lt;='様式３（療養者名簿）（⑤の場合）'!$W45,1,0),0),0)</f>
        <v>0</v>
      </c>
      <c r="GJ36" s="139">
        <f>IF(GJ$16-'様式３（療養者名簿）（⑤の場合）'!$O45+1&lt;=15,IF(GJ$16&gt;='様式３（療養者名簿）（⑤の場合）'!$O45,IF(GJ$16&lt;='様式３（療養者名簿）（⑤の場合）'!$W45,1,0),0),0)</f>
        <v>0</v>
      </c>
      <c r="GK36" s="139">
        <f>IF(GK$16-'様式３（療養者名簿）（⑤の場合）'!$O45+1&lt;=15,IF(GK$16&gt;='様式３（療養者名簿）（⑤の場合）'!$O45,IF(GK$16&lt;='様式３（療養者名簿）（⑤の場合）'!$W45,1,0),0),0)</f>
        <v>0</v>
      </c>
      <c r="GL36" s="139">
        <f>IF(GL$16-'様式３（療養者名簿）（⑤の場合）'!$O45+1&lt;=15,IF(GL$16&gt;='様式３（療養者名簿）（⑤の場合）'!$O45,IF(GL$16&lt;='様式３（療養者名簿）（⑤の場合）'!$W45,1,0),0),0)</f>
        <v>0</v>
      </c>
      <c r="GM36" s="139">
        <f>IF(GM$16-'様式３（療養者名簿）（⑤の場合）'!$O45+1&lt;=15,IF(GM$16&gt;='様式３（療養者名簿）（⑤の場合）'!$O45,IF(GM$16&lt;='様式３（療養者名簿）（⑤の場合）'!$W45,1,0),0),0)</f>
        <v>0</v>
      </c>
      <c r="GN36" s="139">
        <f>IF(GN$16-'様式３（療養者名簿）（⑤の場合）'!$O45+1&lt;=15,IF(GN$16&gt;='様式３（療養者名簿）（⑤の場合）'!$O45,IF(GN$16&lt;='様式３（療養者名簿）（⑤の場合）'!$W45,1,0),0),0)</f>
        <v>0</v>
      </c>
      <c r="GO36" s="139">
        <f>IF(GO$16-'様式３（療養者名簿）（⑤の場合）'!$O45+1&lt;=15,IF(GO$16&gt;='様式３（療養者名簿）（⑤の場合）'!$O45,IF(GO$16&lt;='様式３（療養者名簿）（⑤の場合）'!$W45,1,0),0),0)</f>
        <v>0</v>
      </c>
      <c r="GP36" s="139">
        <f>IF(GP$16-'様式３（療養者名簿）（⑤の場合）'!$O45+1&lt;=15,IF(GP$16&gt;='様式３（療養者名簿）（⑤の場合）'!$O45,IF(GP$16&lt;='様式３（療養者名簿）（⑤の場合）'!$W45,1,0),0),0)</f>
        <v>0</v>
      </c>
      <c r="GQ36" s="139">
        <f>IF(GQ$16-'様式３（療養者名簿）（⑤の場合）'!$O45+1&lt;=15,IF(GQ$16&gt;='様式３（療養者名簿）（⑤の場合）'!$O45,IF(GQ$16&lt;='様式３（療養者名簿）（⑤の場合）'!$W45,1,0),0),0)</f>
        <v>0</v>
      </c>
      <c r="GR36" s="139">
        <f>IF(GR$16-'様式３（療養者名簿）（⑤の場合）'!$O45+1&lt;=15,IF(GR$16&gt;='様式３（療養者名簿）（⑤の場合）'!$O45,IF(GR$16&lt;='様式３（療養者名簿）（⑤の場合）'!$W45,1,0),0),0)</f>
        <v>0</v>
      </c>
      <c r="GS36" s="139">
        <f>IF(GS$16-'様式３（療養者名簿）（⑤の場合）'!$O45+1&lt;=15,IF(GS$16&gt;='様式３（療養者名簿）（⑤の場合）'!$O45,IF(GS$16&lt;='様式３（療養者名簿）（⑤の場合）'!$W45,1,0),0),0)</f>
        <v>0</v>
      </c>
      <c r="GT36" s="139">
        <f>IF(GT$16-'様式３（療養者名簿）（⑤の場合）'!$O45+1&lt;=15,IF(GT$16&gt;='様式３（療養者名簿）（⑤の場合）'!$O45,IF(GT$16&lt;='様式３（療養者名簿）（⑤の場合）'!$W45,1,0),0),0)</f>
        <v>0</v>
      </c>
      <c r="GU36" s="139">
        <f>IF(GU$16-'様式３（療養者名簿）（⑤の場合）'!$O45+1&lt;=15,IF(GU$16&gt;='様式３（療養者名簿）（⑤の場合）'!$O45,IF(GU$16&lt;='様式３（療養者名簿）（⑤の場合）'!$W45,1,0),0),0)</f>
        <v>0</v>
      </c>
      <c r="GV36" s="139">
        <f>IF(GV$16-'様式３（療養者名簿）（⑤の場合）'!$O45+1&lt;=15,IF(GV$16&gt;='様式３（療養者名簿）（⑤の場合）'!$O45,IF(GV$16&lt;='様式３（療養者名簿）（⑤の場合）'!$W45,1,0),0),0)</f>
        <v>0</v>
      </c>
      <c r="GW36" s="139">
        <f>IF(GW$16-'様式３（療養者名簿）（⑤の場合）'!$O45+1&lt;=15,IF(GW$16&gt;='様式３（療養者名簿）（⑤の場合）'!$O45,IF(GW$16&lt;='様式３（療養者名簿）（⑤の場合）'!$W45,1,0),0),0)</f>
        <v>0</v>
      </c>
      <c r="GX36" s="139">
        <f>IF(GX$16-'様式３（療養者名簿）（⑤の場合）'!$O45+1&lt;=15,IF(GX$16&gt;='様式３（療養者名簿）（⑤の場合）'!$O45,IF(GX$16&lt;='様式３（療養者名簿）（⑤の場合）'!$W45,1,0),0),0)</f>
        <v>0</v>
      </c>
      <c r="GY36" s="139">
        <f>IF(GY$16-'様式３（療養者名簿）（⑤の場合）'!$O45+1&lt;=15,IF(GY$16&gt;='様式３（療養者名簿）（⑤の場合）'!$O45,IF(GY$16&lt;='様式３（療養者名簿）（⑤の場合）'!$W45,1,0),0),0)</f>
        <v>0</v>
      </c>
      <c r="GZ36" s="139">
        <f>IF(GZ$16-'様式３（療養者名簿）（⑤の場合）'!$O45+1&lt;=15,IF(GZ$16&gt;='様式３（療養者名簿）（⑤の場合）'!$O45,IF(GZ$16&lt;='様式３（療養者名簿）（⑤の場合）'!$W45,1,0),0),0)</f>
        <v>0</v>
      </c>
      <c r="HA36" s="139">
        <f>IF(HA$16-'様式３（療養者名簿）（⑤の場合）'!$O45+1&lt;=15,IF(HA$16&gt;='様式３（療養者名簿）（⑤の場合）'!$O45,IF(HA$16&lt;='様式３（療養者名簿）（⑤の場合）'!$W45,1,0),0),0)</f>
        <v>0</v>
      </c>
      <c r="HB36" s="139">
        <f>IF(HB$16-'様式３（療養者名簿）（⑤の場合）'!$O45+1&lt;=15,IF(HB$16&gt;='様式３（療養者名簿）（⑤の場合）'!$O45,IF(HB$16&lt;='様式３（療養者名簿）（⑤の場合）'!$W45,1,0),0),0)</f>
        <v>0</v>
      </c>
      <c r="HC36" s="139">
        <f>IF(HC$16-'様式３（療養者名簿）（⑤の場合）'!$O45+1&lt;=15,IF(HC$16&gt;='様式３（療養者名簿）（⑤の場合）'!$O45,IF(HC$16&lt;='様式３（療養者名簿）（⑤の場合）'!$W45,1,0),0),0)</f>
        <v>0</v>
      </c>
      <c r="HD36" s="139">
        <f>IF(HD$16-'様式３（療養者名簿）（⑤の場合）'!$O45+1&lt;=15,IF(HD$16&gt;='様式３（療養者名簿）（⑤の場合）'!$O45,IF(HD$16&lt;='様式３（療養者名簿）（⑤の場合）'!$W45,1,0),0),0)</f>
        <v>0</v>
      </c>
      <c r="HE36" s="139">
        <f>IF(HE$16-'様式３（療養者名簿）（⑤の場合）'!$O45+1&lt;=15,IF(HE$16&gt;='様式３（療養者名簿）（⑤の場合）'!$O45,IF(HE$16&lt;='様式３（療養者名簿）（⑤の場合）'!$W45,1,0),0),0)</f>
        <v>0</v>
      </c>
      <c r="HF36" s="139">
        <f>IF(HF$16-'様式３（療養者名簿）（⑤の場合）'!$O45+1&lt;=15,IF(HF$16&gt;='様式３（療養者名簿）（⑤の場合）'!$O45,IF(HF$16&lt;='様式３（療養者名簿）（⑤の場合）'!$W45,1,0),0),0)</f>
        <v>0</v>
      </c>
      <c r="HG36" s="139">
        <f>IF(HG$16-'様式３（療養者名簿）（⑤の場合）'!$O45+1&lt;=15,IF(HG$16&gt;='様式３（療養者名簿）（⑤の場合）'!$O45,IF(HG$16&lt;='様式３（療養者名簿）（⑤の場合）'!$W45,1,0),0),0)</f>
        <v>0</v>
      </c>
      <c r="HH36" s="139">
        <f>IF(HH$16-'様式３（療養者名簿）（⑤の場合）'!$O45+1&lt;=15,IF(HH$16&gt;='様式３（療養者名簿）（⑤の場合）'!$O45,IF(HH$16&lt;='様式３（療養者名簿）（⑤の場合）'!$W45,1,0),0),0)</f>
        <v>0</v>
      </c>
      <c r="HI36" s="139">
        <f>IF(HI$16-'様式３（療養者名簿）（⑤の場合）'!$O45+1&lt;=15,IF(HI$16&gt;='様式３（療養者名簿）（⑤の場合）'!$O45,IF(HI$16&lt;='様式３（療養者名簿）（⑤の場合）'!$W45,1,0),0),0)</f>
        <v>0</v>
      </c>
      <c r="HJ36" s="139">
        <f>IF(HJ$16-'様式３（療養者名簿）（⑤の場合）'!$O45+1&lt;=15,IF(HJ$16&gt;='様式３（療養者名簿）（⑤の場合）'!$O45,IF(HJ$16&lt;='様式３（療養者名簿）（⑤の場合）'!$W45,1,0),0),0)</f>
        <v>0</v>
      </c>
      <c r="HK36" s="139">
        <f>IF(HK$16-'様式３（療養者名簿）（⑤の場合）'!$O45+1&lt;=15,IF(HK$16&gt;='様式３（療養者名簿）（⑤の場合）'!$O45,IF(HK$16&lt;='様式３（療養者名簿）（⑤の場合）'!$W45,1,0),0),0)</f>
        <v>0</v>
      </c>
      <c r="HL36" s="139">
        <f>IF(HL$16-'様式３（療養者名簿）（⑤の場合）'!$O45+1&lt;=15,IF(HL$16&gt;='様式３（療養者名簿）（⑤の場合）'!$O45,IF(HL$16&lt;='様式３（療養者名簿）（⑤の場合）'!$W45,1,0),0),0)</f>
        <v>0</v>
      </c>
      <c r="HM36" s="139">
        <f>IF(HM$16-'様式３（療養者名簿）（⑤の場合）'!$O45+1&lt;=15,IF(HM$16&gt;='様式３（療養者名簿）（⑤の場合）'!$O45,IF(HM$16&lt;='様式３（療養者名簿）（⑤の場合）'!$W45,1,0),0),0)</f>
        <v>0</v>
      </c>
      <c r="HN36" s="139">
        <f>IF(HN$16-'様式３（療養者名簿）（⑤の場合）'!$O45+1&lt;=15,IF(HN$16&gt;='様式３（療養者名簿）（⑤の場合）'!$O45,IF(HN$16&lt;='様式３（療養者名簿）（⑤の場合）'!$W45,1,0),0),0)</f>
        <v>0</v>
      </c>
      <c r="HO36" s="139">
        <f>IF(HO$16-'様式３（療養者名簿）（⑤の場合）'!$O45+1&lt;=15,IF(HO$16&gt;='様式３（療養者名簿）（⑤の場合）'!$O45,IF(HO$16&lt;='様式３（療養者名簿）（⑤の場合）'!$W45,1,0),0),0)</f>
        <v>0</v>
      </c>
      <c r="HP36" s="139">
        <f>IF(HP$16-'様式３（療養者名簿）（⑤の場合）'!$O45+1&lt;=15,IF(HP$16&gt;='様式３（療養者名簿）（⑤の場合）'!$O45,IF(HP$16&lt;='様式３（療養者名簿）（⑤の場合）'!$W45,1,0),0),0)</f>
        <v>0</v>
      </c>
      <c r="HQ36" s="139">
        <f>IF(HQ$16-'様式３（療養者名簿）（⑤の場合）'!$O45+1&lt;=15,IF(HQ$16&gt;='様式３（療養者名簿）（⑤の場合）'!$O45,IF(HQ$16&lt;='様式３（療養者名簿）（⑤の場合）'!$W45,1,0),0),0)</f>
        <v>0</v>
      </c>
      <c r="HR36" s="139">
        <f>IF(HR$16-'様式３（療養者名簿）（⑤の場合）'!$O45+1&lt;=15,IF(HR$16&gt;='様式３（療養者名簿）（⑤の場合）'!$O45,IF(HR$16&lt;='様式３（療養者名簿）（⑤の場合）'!$W45,1,0),0),0)</f>
        <v>0</v>
      </c>
      <c r="HS36" s="139">
        <f>IF(HS$16-'様式３（療養者名簿）（⑤の場合）'!$O45+1&lt;=15,IF(HS$16&gt;='様式３（療養者名簿）（⑤の場合）'!$O45,IF(HS$16&lt;='様式３（療養者名簿）（⑤の場合）'!$W45,1,0),0),0)</f>
        <v>0</v>
      </c>
      <c r="HT36" s="139">
        <f>IF(HT$16-'様式３（療養者名簿）（⑤の場合）'!$O45+1&lt;=15,IF(HT$16&gt;='様式３（療養者名簿）（⑤の場合）'!$O45,IF(HT$16&lt;='様式３（療養者名簿）（⑤の場合）'!$W45,1,0),0),0)</f>
        <v>0</v>
      </c>
      <c r="HU36" s="139">
        <f>IF(HU$16-'様式３（療養者名簿）（⑤の場合）'!$O45+1&lt;=15,IF(HU$16&gt;='様式３（療養者名簿）（⑤の場合）'!$O45,IF(HU$16&lt;='様式３（療養者名簿）（⑤の場合）'!$W45,1,0),0),0)</f>
        <v>0</v>
      </c>
      <c r="HV36" s="139">
        <f>IF(HV$16-'様式３（療養者名簿）（⑤の場合）'!$O45+1&lt;=15,IF(HV$16&gt;='様式３（療養者名簿）（⑤の場合）'!$O45,IF(HV$16&lt;='様式３（療養者名簿）（⑤の場合）'!$W45,1,0),0),0)</f>
        <v>0</v>
      </c>
      <c r="HW36" s="139">
        <f>IF(HW$16-'様式３（療養者名簿）（⑤の場合）'!$O45+1&lt;=15,IF(HW$16&gt;='様式３（療養者名簿）（⑤の場合）'!$O45,IF(HW$16&lt;='様式３（療養者名簿）（⑤の場合）'!$W45,1,0),0),0)</f>
        <v>0</v>
      </c>
      <c r="HX36" s="139">
        <f>IF(HX$16-'様式３（療養者名簿）（⑤の場合）'!$O45+1&lt;=15,IF(HX$16&gt;='様式３（療養者名簿）（⑤の場合）'!$O45,IF(HX$16&lt;='様式３（療養者名簿）（⑤の場合）'!$W45,1,0),0),0)</f>
        <v>0</v>
      </c>
      <c r="HY36" s="139">
        <f>IF(HY$16-'様式３（療養者名簿）（⑤の場合）'!$O45+1&lt;=15,IF(HY$16&gt;='様式３（療養者名簿）（⑤の場合）'!$O45,IF(HY$16&lt;='様式３（療養者名簿）（⑤の場合）'!$W45,1,0),0),0)</f>
        <v>0</v>
      </c>
      <c r="HZ36" s="139">
        <f>IF(HZ$16-'様式３（療養者名簿）（⑤の場合）'!$O45+1&lt;=15,IF(HZ$16&gt;='様式３（療養者名簿）（⑤の場合）'!$O45,IF(HZ$16&lt;='様式３（療養者名簿）（⑤の場合）'!$W45,1,0),0),0)</f>
        <v>0</v>
      </c>
      <c r="IA36" s="139">
        <f>IF(IA$16-'様式３（療養者名簿）（⑤の場合）'!$O45+1&lt;=15,IF(IA$16&gt;='様式３（療養者名簿）（⑤の場合）'!$O45,IF(IA$16&lt;='様式３（療養者名簿）（⑤の場合）'!$W45,1,0),0),0)</f>
        <v>0</v>
      </c>
      <c r="IB36" s="139">
        <f>IF(IB$16-'様式３（療養者名簿）（⑤の場合）'!$O45+1&lt;=15,IF(IB$16&gt;='様式３（療養者名簿）（⑤の場合）'!$O45,IF(IB$16&lt;='様式３（療養者名簿）（⑤の場合）'!$W45,1,0),0),0)</f>
        <v>0</v>
      </c>
      <c r="IC36" s="139">
        <f>IF(IC$16-'様式３（療養者名簿）（⑤の場合）'!$O45+1&lt;=15,IF(IC$16&gt;='様式３（療養者名簿）（⑤の場合）'!$O45,IF(IC$16&lt;='様式３（療養者名簿）（⑤の場合）'!$W45,1,0),0),0)</f>
        <v>0</v>
      </c>
      <c r="ID36" s="139">
        <f>IF(ID$16-'様式３（療養者名簿）（⑤の場合）'!$O45+1&lt;=15,IF(ID$16&gt;='様式３（療養者名簿）（⑤の場合）'!$O45,IF(ID$16&lt;='様式３（療養者名簿）（⑤の場合）'!$W45,1,0),0),0)</f>
        <v>0</v>
      </c>
      <c r="IE36" s="139">
        <f>IF(IE$16-'様式３（療養者名簿）（⑤の場合）'!$O45+1&lt;=15,IF(IE$16&gt;='様式３（療養者名簿）（⑤の場合）'!$O45,IF(IE$16&lt;='様式３（療養者名簿）（⑤の場合）'!$W45,1,0),0),0)</f>
        <v>0</v>
      </c>
      <c r="IF36" s="139">
        <f>IF(IF$16-'様式３（療養者名簿）（⑤の場合）'!$O45+1&lt;=15,IF(IF$16&gt;='様式３（療養者名簿）（⑤の場合）'!$O45,IF(IF$16&lt;='様式３（療養者名簿）（⑤の場合）'!$W45,1,0),0),0)</f>
        <v>0</v>
      </c>
      <c r="IG36" s="139">
        <f>IF(IG$16-'様式３（療養者名簿）（⑤の場合）'!$O45+1&lt;=15,IF(IG$16&gt;='様式３（療養者名簿）（⑤の場合）'!$O45,IF(IG$16&lt;='様式３（療養者名簿）（⑤の場合）'!$W45,1,0),0),0)</f>
        <v>0</v>
      </c>
      <c r="IH36" s="139">
        <f>IF(IH$16-'様式３（療養者名簿）（⑤の場合）'!$O45+1&lt;=15,IF(IH$16&gt;='様式３（療養者名簿）（⑤の場合）'!$O45,IF(IH$16&lt;='様式３（療養者名簿）（⑤の場合）'!$W45,1,0),0),0)</f>
        <v>0</v>
      </c>
      <c r="II36" s="139">
        <f>IF(II$16-'様式３（療養者名簿）（⑤の場合）'!$O45+1&lt;=15,IF(II$16&gt;='様式３（療養者名簿）（⑤の場合）'!$O45,IF(II$16&lt;='様式３（療養者名簿）（⑤の場合）'!$W45,1,0),0),0)</f>
        <v>0</v>
      </c>
      <c r="IJ36" s="139">
        <f>IF(IJ$16-'様式３（療養者名簿）（⑤の場合）'!$O45+1&lt;=15,IF(IJ$16&gt;='様式３（療養者名簿）（⑤の場合）'!$O45,IF(IJ$16&lt;='様式３（療養者名簿）（⑤の場合）'!$W45,1,0),0),0)</f>
        <v>0</v>
      </c>
      <c r="IK36" s="139">
        <f>IF(IK$16-'様式３（療養者名簿）（⑤の場合）'!$O45+1&lt;=15,IF(IK$16&gt;='様式３（療養者名簿）（⑤の場合）'!$O45,IF(IK$16&lt;='様式３（療養者名簿）（⑤の場合）'!$W45,1,0),0),0)</f>
        <v>0</v>
      </c>
      <c r="IL36" s="139">
        <f>IF(IL$16-'様式３（療養者名簿）（⑤の場合）'!$O45+1&lt;=15,IF(IL$16&gt;='様式３（療養者名簿）（⑤の場合）'!$O45,IF(IL$16&lt;='様式３（療養者名簿）（⑤の場合）'!$W45,1,0),0),0)</f>
        <v>0</v>
      </c>
      <c r="IM36" s="139">
        <f>IF(IM$16-'様式３（療養者名簿）（⑤の場合）'!$O45+1&lt;=15,IF(IM$16&gt;='様式３（療養者名簿）（⑤の場合）'!$O45,IF(IM$16&lt;='様式３（療養者名簿）（⑤の場合）'!$W45,1,0),0),0)</f>
        <v>0</v>
      </c>
      <c r="IN36" s="139">
        <f>IF(IN$16-'様式３（療養者名簿）（⑤の場合）'!$O45+1&lt;=15,IF(IN$16&gt;='様式３（療養者名簿）（⑤の場合）'!$O45,IF(IN$16&lt;='様式３（療養者名簿）（⑤の場合）'!$W45,1,0),0),0)</f>
        <v>0</v>
      </c>
      <c r="IO36" s="139">
        <f>IF(IO$16-'様式３（療養者名簿）（⑤の場合）'!$O45+1&lt;=15,IF(IO$16&gt;='様式３（療養者名簿）（⑤の場合）'!$O45,IF(IO$16&lt;='様式３（療養者名簿）（⑤の場合）'!$W45,1,0),0),0)</f>
        <v>0</v>
      </c>
      <c r="IP36" s="139">
        <f>IF(IP$16-'様式３（療養者名簿）（⑤の場合）'!$O45+1&lt;=15,IF(IP$16&gt;='様式３（療養者名簿）（⑤の場合）'!$O45,IF(IP$16&lt;='様式３（療養者名簿）（⑤の場合）'!$W45,1,0),0),0)</f>
        <v>0</v>
      </c>
      <c r="IQ36" s="139">
        <f>IF(IQ$16-'様式３（療養者名簿）（⑤の場合）'!$O45+1&lt;=15,IF(IQ$16&gt;='様式３（療養者名簿）（⑤の場合）'!$O45,IF(IQ$16&lt;='様式３（療養者名簿）（⑤の場合）'!$W45,1,0),0),0)</f>
        <v>0</v>
      </c>
      <c r="IR36" s="139">
        <f>IF(IR$16-'様式３（療養者名簿）（⑤の場合）'!$O45+1&lt;=15,IF(IR$16&gt;='様式３（療養者名簿）（⑤の場合）'!$O45,IF(IR$16&lt;='様式３（療養者名簿）（⑤の場合）'!$W45,1,0),0),0)</f>
        <v>0</v>
      </c>
      <c r="IS36" s="139">
        <f>IF(IS$16-'様式３（療養者名簿）（⑤の場合）'!$O45+1&lt;=15,IF(IS$16&gt;='様式３（療養者名簿）（⑤の場合）'!$O45,IF(IS$16&lt;='様式３（療養者名簿）（⑤の場合）'!$W45,1,0),0),0)</f>
        <v>0</v>
      </c>
      <c r="IT36" s="139">
        <f>IF(IT$16-'様式３（療養者名簿）（⑤の場合）'!$O45+1&lt;=15,IF(IT$16&gt;='様式３（療養者名簿）（⑤の場合）'!$O45,IF(IT$16&lt;='様式３（療養者名簿）（⑤の場合）'!$W45,1,0),0),0)</f>
        <v>0</v>
      </c>
      <c r="IU36" s="139">
        <f>IF(IU$16-'様式３（療養者名簿）（⑤の場合）'!$O45+1&lt;=15,IF(IU$16&gt;='様式３（療養者名簿）（⑤の場合）'!$O45,IF(IU$16&lt;='様式３（療養者名簿）（⑤の場合）'!$W45,1,0),0),0)</f>
        <v>0</v>
      </c>
      <c r="IV36" s="139">
        <f>IF(IV$16-'様式３（療養者名簿）（⑤の場合）'!$O45+1&lt;=15,IF(IV$16&gt;='様式３（療養者名簿）（⑤の場合）'!$O45,IF(IV$16&lt;='様式３（療養者名簿）（⑤の場合）'!$W45,1,0),0),0)</f>
        <v>0</v>
      </c>
      <c r="IW36" s="139">
        <f>IF(IW$16-'様式３（療養者名簿）（⑤の場合）'!$O45+1&lt;=15,IF(IW$16&gt;='様式３（療養者名簿）（⑤の場合）'!$O45,IF(IW$16&lt;='様式３（療養者名簿）（⑤の場合）'!$W45,1,0),0),0)</f>
        <v>0</v>
      </c>
      <c r="IX36" s="139">
        <f>IF(IX$16-'様式３（療養者名簿）（⑤の場合）'!$O45+1&lt;=15,IF(IX$16&gt;='様式３（療養者名簿）（⑤の場合）'!$O45,IF(IX$16&lt;='様式３（療養者名簿）（⑤の場合）'!$W45,1,0),0),0)</f>
        <v>0</v>
      </c>
      <c r="IY36" s="139">
        <f>IF(IY$16-'様式３（療養者名簿）（⑤の場合）'!$O45+1&lt;=15,IF(IY$16&gt;='様式３（療養者名簿）（⑤の場合）'!$O45,IF(IY$16&lt;='様式３（療養者名簿）（⑤の場合）'!$W45,1,0),0),0)</f>
        <v>0</v>
      </c>
      <c r="IZ36" s="139">
        <f>IF(IZ$16-'様式３（療養者名簿）（⑤の場合）'!$O45+1&lt;=15,IF(IZ$16&gt;='様式３（療養者名簿）（⑤の場合）'!$O45,IF(IZ$16&lt;='様式３（療養者名簿）（⑤の場合）'!$W45,1,0),0),0)</f>
        <v>0</v>
      </c>
      <c r="JA36" s="139">
        <f>IF(JA$16-'様式３（療養者名簿）（⑤の場合）'!$O45+1&lt;=15,IF(JA$16&gt;='様式３（療養者名簿）（⑤の場合）'!$O45,IF(JA$16&lt;='様式３（療養者名簿）（⑤の場合）'!$W45,1,0),0),0)</f>
        <v>0</v>
      </c>
      <c r="JB36" s="139">
        <f>IF(JB$16-'様式３（療養者名簿）（⑤の場合）'!$O45+1&lt;=15,IF(JB$16&gt;='様式３（療養者名簿）（⑤の場合）'!$O45,IF(JB$16&lt;='様式３（療養者名簿）（⑤の場合）'!$W45,1,0),0),0)</f>
        <v>0</v>
      </c>
      <c r="JC36" s="139">
        <f>IF(JC$16-'様式３（療養者名簿）（⑤の場合）'!$O45+1&lt;=15,IF(JC$16&gt;='様式３（療養者名簿）（⑤の場合）'!$O45,IF(JC$16&lt;='様式３（療養者名簿）（⑤の場合）'!$W45,1,0),0),0)</f>
        <v>0</v>
      </c>
      <c r="JD36" s="139">
        <f>IF(JD$16-'様式３（療養者名簿）（⑤の場合）'!$O45+1&lt;=15,IF(JD$16&gt;='様式３（療養者名簿）（⑤の場合）'!$O45,IF(JD$16&lt;='様式３（療養者名簿）（⑤の場合）'!$W45,1,0),0),0)</f>
        <v>0</v>
      </c>
      <c r="JE36" s="139">
        <f>IF(JE$16-'様式３（療養者名簿）（⑤の場合）'!$O45+1&lt;=15,IF(JE$16&gt;='様式３（療養者名簿）（⑤の場合）'!$O45,IF(JE$16&lt;='様式３（療養者名簿）（⑤の場合）'!$W45,1,0),0),0)</f>
        <v>0</v>
      </c>
      <c r="JF36" s="139">
        <f>IF(JF$16-'様式３（療養者名簿）（⑤の場合）'!$O45+1&lt;=15,IF(JF$16&gt;='様式３（療養者名簿）（⑤の場合）'!$O45,IF(JF$16&lt;='様式３（療養者名簿）（⑤の場合）'!$W45,1,0),0),0)</f>
        <v>0</v>
      </c>
      <c r="JG36" s="139">
        <f>IF(JG$16-'様式３（療養者名簿）（⑤の場合）'!$O45+1&lt;=15,IF(JG$16&gt;='様式３（療養者名簿）（⑤の場合）'!$O45,IF(JG$16&lt;='様式３（療養者名簿）（⑤の場合）'!$W45,1,0),0),0)</f>
        <v>0</v>
      </c>
      <c r="JH36" s="139">
        <f>IF(JH$16-'様式３（療養者名簿）（⑤の場合）'!$O45+1&lt;=15,IF(JH$16&gt;='様式３（療養者名簿）（⑤の場合）'!$O45,IF(JH$16&lt;='様式３（療養者名簿）（⑤の場合）'!$W45,1,0),0),0)</f>
        <v>0</v>
      </c>
      <c r="JI36" s="139">
        <f>IF(JI$16-'様式３（療養者名簿）（⑤の場合）'!$O45+1&lt;=15,IF(JI$16&gt;='様式３（療養者名簿）（⑤の場合）'!$O45,IF(JI$16&lt;='様式３（療養者名簿）（⑤の場合）'!$W45,1,0),0),0)</f>
        <v>0</v>
      </c>
      <c r="JJ36" s="139">
        <f>IF(JJ$16-'様式３（療養者名簿）（⑤の場合）'!$O45+1&lt;=15,IF(JJ$16&gt;='様式３（療養者名簿）（⑤の場合）'!$O45,IF(JJ$16&lt;='様式３（療養者名簿）（⑤の場合）'!$W45,1,0),0),0)</f>
        <v>0</v>
      </c>
      <c r="JK36" s="139">
        <f>IF(JK$16-'様式３（療養者名簿）（⑤の場合）'!$O45+1&lt;=15,IF(JK$16&gt;='様式３（療養者名簿）（⑤の場合）'!$O45,IF(JK$16&lt;='様式３（療養者名簿）（⑤の場合）'!$W45,1,0),0),0)</f>
        <v>0</v>
      </c>
      <c r="JL36" s="139">
        <f>IF(JL$16-'様式３（療養者名簿）（⑤の場合）'!$O45+1&lt;=15,IF(JL$16&gt;='様式３（療養者名簿）（⑤の場合）'!$O45,IF(JL$16&lt;='様式３（療養者名簿）（⑤の場合）'!$W45,1,0),0),0)</f>
        <v>0</v>
      </c>
      <c r="JM36" s="139">
        <f>IF(JM$16-'様式３（療養者名簿）（⑤の場合）'!$O45+1&lt;=15,IF(JM$16&gt;='様式３（療養者名簿）（⑤の場合）'!$O45,IF(JM$16&lt;='様式３（療養者名簿）（⑤の場合）'!$W45,1,0),0),0)</f>
        <v>0</v>
      </c>
      <c r="JN36" s="139">
        <f>IF(JN$16-'様式３（療養者名簿）（⑤の場合）'!$O45+1&lt;=15,IF(JN$16&gt;='様式３（療養者名簿）（⑤の場合）'!$O45,IF(JN$16&lt;='様式３（療養者名簿）（⑤の場合）'!$W45,1,0),0),0)</f>
        <v>0</v>
      </c>
      <c r="JO36" s="139">
        <f>IF(JO$16-'様式３（療養者名簿）（⑤の場合）'!$O45+1&lt;=15,IF(JO$16&gt;='様式３（療養者名簿）（⑤の場合）'!$O45,IF(JO$16&lt;='様式３（療養者名簿）（⑤の場合）'!$W45,1,0),0),0)</f>
        <v>0</v>
      </c>
      <c r="JP36" s="139">
        <f>IF(JP$16-'様式３（療養者名簿）（⑤の場合）'!$O45+1&lt;=15,IF(JP$16&gt;='様式３（療養者名簿）（⑤の場合）'!$O45,IF(JP$16&lt;='様式３（療養者名簿）（⑤の場合）'!$W45,1,0),0),0)</f>
        <v>0</v>
      </c>
      <c r="JQ36" s="139">
        <f>IF(JQ$16-'様式３（療養者名簿）（⑤の場合）'!$O45+1&lt;=15,IF(JQ$16&gt;='様式３（療養者名簿）（⑤の場合）'!$O45,IF(JQ$16&lt;='様式３（療養者名簿）（⑤の場合）'!$W45,1,0),0),0)</f>
        <v>0</v>
      </c>
      <c r="JR36" s="139">
        <f>IF(JR$16-'様式３（療養者名簿）（⑤の場合）'!$O45+1&lt;=15,IF(JR$16&gt;='様式３（療養者名簿）（⑤の場合）'!$O45,IF(JR$16&lt;='様式３（療養者名簿）（⑤の場合）'!$W45,1,0),0),0)</f>
        <v>0</v>
      </c>
      <c r="JS36" s="139">
        <f>IF(JS$16-'様式３（療養者名簿）（⑤の場合）'!$O45+1&lt;=15,IF(JS$16&gt;='様式３（療養者名簿）（⑤の場合）'!$O45,IF(JS$16&lt;='様式３（療養者名簿）（⑤の場合）'!$W45,1,0),0),0)</f>
        <v>0</v>
      </c>
      <c r="JT36" s="139">
        <f>IF(JT$16-'様式３（療養者名簿）（⑤の場合）'!$O45+1&lt;=15,IF(JT$16&gt;='様式３（療養者名簿）（⑤の場合）'!$O45,IF(JT$16&lt;='様式３（療養者名簿）（⑤の場合）'!$W45,1,0),0),0)</f>
        <v>0</v>
      </c>
      <c r="JU36" s="139">
        <f>IF(JU$16-'様式３（療養者名簿）（⑤の場合）'!$O45+1&lt;=15,IF(JU$16&gt;='様式３（療養者名簿）（⑤の場合）'!$O45,IF(JU$16&lt;='様式３（療養者名簿）（⑤の場合）'!$W45,1,0),0),0)</f>
        <v>0</v>
      </c>
      <c r="JV36" s="139">
        <f>IF(JV$16-'様式３（療養者名簿）（⑤の場合）'!$O45+1&lt;=15,IF(JV$16&gt;='様式３（療養者名簿）（⑤の場合）'!$O45,IF(JV$16&lt;='様式３（療養者名簿）（⑤の場合）'!$W45,1,0),0),0)</f>
        <v>0</v>
      </c>
      <c r="JW36" s="139">
        <f>IF(JW$16-'様式３（療養者名簿）（⑤の場合）'!$O45+1&lt;=15,IF(JW$16&gt;='様式３（療養者名簿）（⑤の場合）'!$O45,IF(JW$16&lt;='様式３（療養者名簿）（⑤の場合）'!$W45,1,0),0),0)</f>
        <v>0</v>
      </c>
      <c r="JX36" s="139">
        <f>IF(JX$16-'様式３（療養者名簿）（⑤の場合）'!$O45+1&lt;=15,IF(JX$16&gt;='様式３（療養者名簿）（⑤の場合）'!$O45,IF(JX$16&lt;='様式３（療養者名簿）（⑤の場合）'!$W45,1,0),0),0)</f>
        <v>0</v>
      </c>
      <c r="JY36" s="139">
        <f>IF(JY$16-'様式３（療養者名簿）（⑤の場合）'!$O45+1&lt;=15,IF(JY$16&gt;='様式３（療養者名簿）（⑤の場合）'!$O45,IF(JY$16&lt;='様式３（療養者名簿）（⑤の場合）'!$W45,1,0),0),0)</f>
        <v>0</v>
      </c>
      <c r="JZ36" s="139">
        <f>IF(JZ$16-'様式３（療養者名簿）（⑤の場合）'!$O45+1&lt;=15,IF(JZ$16&gt;='様式３（療養者名簿）（⑤の場合）'!$O45,IF(JZ$16&lt;='様式３（療養者名簿）（⑤の場合）'!$W45,1,0),0),0)</f>
        <v>0</v>
      </c>
      <c r="KA36" s="139">
        <f>IF(KA$16-'様式３（療養者名簿）（⑤の場合）'!$O45+1&lt;=15,IF(KA$16&gt;='様式３（療養者名簿）（⑤の場合）'!$O45,IF(KA$16&lt;='様式３（療養者名簿）（⑤の場合）'!$W45,1,0),0),0)</f>
        <v>0</v>
      </c>
      <c r="KB36" s="139">
        <f>IF(KB$16-'様式３（療養者名簿）（⑤の場合）'!$O45+1&lt;=15,IF(KB$16&gt;='様式３（療養者名簿）（⑤の場合）'!$O45,IF(KB$16&lt;='様式３（療養者名簿）（⑤の場合）'!$W45,1,0),0),0)</f>
        <v>0</v>
      </c>
      <c r="KC36" s="139">
        <f>IF(KC$16-'様式３（療養者名簿）（⑤の場合）'!$O45+1&lt;=15,IF(KC$16&gt;='様式３（療養者名簿）（⑤の場合）'!$O45,IF(KC$16&lt;='様式３（療養者名簿）（⑤の場合）'!$W45,1,0),0),0)</f>
        <v>0</v>
      </c>
      <c r="KD36" s="139">
        <f>IF(KD$16-'様式３（療養者名簿）（⑤の場合）'!$O45+1&lt;=15,IF(KD$16&gt;='様式３（療養者名簿）（⑤の場合）'!$O45,IF(KD$16&lt;='様式３（療養者名簿）（⑤の場合）'!$W45,1,0),0),0)</f>
        <v>0</v>
      </c>
      <c r="KE36" s="139">
        <f>IF(KE$16-'様式３（療養者名簿）（⑤の場合）'!$O45+1&lt;=15,IF(KE$16&gt;='様式３（療養者名簿）（⑤の場合）'!$O45,IF(KE$16&lt;='様式３（療養者名簿）（⑤の場合）'!$W45,1,0),0),0)</f>
        <v>0</v>
      </c>
      <c r="KF36" s="139">
        <f>IF(KF$16-'様式３（療養者名簿）（⑤の場合）'!$O45+1&lt;=15,IF(KF$16&gt;='様式３（療養者名簿）（⑤の場合）'!$O45,IF(KF$16&lt;='様式３（療養者名簿）（⑤の場合）'!$W45,1,0),0),0)</f>
        <v>0</v>
      </c>
      <c r="KG36" s="139">
        <f>IF(KG$16-'様式３（療養者名簿）（⑤の場合）'!$O45+1&lt;=15,IF(KG$16&gt;='様式３（療養者名簿）（⑤の場合）'!$O45,IF(KG$16&lt;='様式３（療養者名簿）（⑤の場合）'!$W45,1,0),0),0)</f>
        <v>0</v>
      </c>
      <c r="KH36" s="139">
        <f>IF(KH$16-'様式３（療養者名簿）（⑤の場合）'!$O45+1&lt;=15,IF(KH$16&gt;='様式３（療養者名簿）（⑤の場合）'!$O45,IF(KH$16&lt;='様式３（療養者名簿）（⑤の場合）'!$W45,1,0),0),0)</f>
        <v>0</v>
      </c>
      <c r="KI36" s="139">
        <f>IF(KI$16-'様式３（療養者名簿）（⑤の場合）'!$O45+1&lt;=15,IF(KI$16&gt;='様式３（療養者名簿）（⑤の場合）'!$O45,IF(KI$16&lt;='様式３（療養者名簿）（⑤の場合）'!$W45,1,0),0),0)</f>
        <v>0</v>
      </c>
      <c r="KJ36" s="139">
        <f>IF(KJ$16-'様式３（療養者名簿）（⑤の場合）'!$O45+1&lt;=15,IF(KJ$16&gt;='様式３（療養者名簿）（⑤の場合）'!$O45,IF(KJ$16&lt;='様式３（療養者名簿）（⑤の場合）'!$W45,1,0),0),0)</f>
        <v>0</v>
      </c>
      <c r="KK36" s="139">
        <f>IF(KK$16-'様式３（療養者名簿）（⑤の場合）'!$O45+1&lt;=15,IF(KK$16&gt;='様式３（療養者名簿）（⑤の場合）'!$O45,IF(KK$16&lt;='様式３（療養者名簿）（⑤の場合）'!$W45,1,0),0),0)</f>
        <v>0</v>
      </c>
      <c r="KL36" s="139">
        <f>IF(KL$16-'様式３（療養者名簿）（⑤の場合）'!$O45+1&lt;=15,IF(KL$16&gt;='様式３（療養者名簿）（⑤の場合）'!$O45,IF(KL$16&lt;='様式３（療養者名簿）（⑤の場合）'!$W45,1,0),0),0)</f>
        <v>0</v>
      </c>
      <c r="KM36" s="139">
        <f>IF(KM$16-'様式３（療養者名簿）（⑤の場合）'!$O45+1&lt;=15,IF(KM$16&gt;='様式３（療養者名簿）（⑤の場合）'!$O45,IF(KM$16&lt;='様式３（療養者名簿）（⑤の場合）'!$W45,1,0),0),0)</f>
        <v>0</v>
      </c>
      <c r="KN36" s="139">
        <f>IF(KN$16-'様式３（療養者名簿）（⑤の場合）'!$O45+1&lt;=15,IF(KN$16&gt;='様式３（療養者名簿）（⑤の場合）'!$O45,IF(KN$16&lt;='様式３（療養者名簿）（⑤の場合）'!$W45,1,0),0),0)</f>
        <v>0</v>
      </c>
      <c r="KO36" s="139">
        <f>IF(KO$16-'様式３（療養者名簿）（⑤の場合）'!$O45+1&lt;=15,IF(KO$16&gt;='様式３（療養者名簿）（⑤の場合）'!$O45,IF(KO$16&lt;='様式３（療養者名簿）（⑤の場合）'!$W45,1,0),0),0)</f>
        <v>0</v>
      </c>
      <c r="KP36" s="139">
        <f>IF(KP$16-'様式３（療養者名簿）（⑤の場合）'!$O45+1&lt;=15,IF(KP$16&gt;='様式３（療養者名簿）（⑤の場合）'!$O45,IF(KP$16&lt;='様式３（療養者名簿）（⑤の場合）'!$W45,1,0),0),0)</f>
        <v>0</v>
      </c>
      <c r="KQ36" s="139">
        <f>IF(KQ$16-'様式３（療養者名簿）（⑤の場合）'!$O45+1&lt;=15,IF(KQ$16&gt;='様式３（療養者名簿）（⑤の場合）'!$O45,IF(KQ$16&lt;='様式３（療養者名簿）（⑤の場合）'!$W45,1,0),0),0)</f>
        <v>0</v>
      </c>
      <c r="KR36" s="139">
        <f>IF(KR$16-'様式３（療養者名簿）（⑤の場合）'!$O45+1&lt;=15,IF(KR$16&gt;='様式３（療養者名簿）（⑤の場合）'!$O45,IF(KR$16&lt;='様式３（療養者名簿）（⑤の場合）'!$W45,1,0),0),0)</f>
        <v>0</v>
      </c>
      <c r="KS36" s="139">
        <f>IF(KS$16-'様式３（療養者名簿）（⑤の場合）'!$O45+1&lt;=15,IF(KS$16&gt;='様式３（療養者名簿）（⑤の場合）'!$O45,IF(KS$16&lt;='様式３（療養者名簿）（⑤の場合）'!$W45,1,0),0),0)</f>
        <v>0</v>
      </c>
      <c r="KT36" s="139">
        <f>IF(KT$16-'様式３（療養者名簿）（⑤の場合）'!$O45+1&lt;=15,IF(KT$16&gt;='様式３（療養者名簿）（⑤の場合）'!$O45,IF(KT$16&lt;='様式３（療養者名簿）（⑤の場合）'!$W45,1,0),0),0)</f>
        <v>0</v>
      </c>
      <c r="KU36" s="139">
        <f>IF(KU$16-'様式３（療養者名簿）（⑤の場合）'!$O45+1&lt;=15,IF(KU$16&gt;='様式３（療養者名簿）（⑤の場合）'!$O45,IF(KU$16&lt;='様式３（療養者名簿）（⑤の場合）'!$W45,1,0),0),0)</f>
        <v>0</v>
      </c>
      <c r="KV36" s="139">
        <f>IF(KV$16-'様式３（療養者名簿）（⑤の場合）'!$O45+1&lt;=15,IF(KV$16&gt;='様式３（療養者名簿）（⑤の場合）'!$O45,IF(KV$16&lt;='様式３（療養者名簿）（⑤の場合）'!$W45,1,0),0),0)</f>
        <v>0</v>
      </c>
      <c r="KW36" s="139">
        <f>IF(KW$16-'様式３（療養者名簿）（⑤の場合）'!$O45+1&lt;=15,IF(KW$16&gt;='様式３（療養者名簿）（⑤の場合）'!$O45,IF(KW$16&lt;='様式３（療養者名簿）（⑤の場合）'!$W45,1,0),0),0)</f>
        <v>0</v>
      </c>
      <c r="KX36" s="139">
        <f>IF(KX$16-'様式３（療養者名簿）（⑤の場合）'!$O45+1&lt;=15,IF(KX$16&gt;='様式３（療養者名簿）（⑤の場合）'!$O45,IF(KX$16&lt;='様式３（療養者名簿）（⑤の場合）'!$W45,1,0),0),0)</f>
        <v>0</v>
      </c>
      <c r="KY36" s="139">
        <f>IF(KY$16-'様式３（療養者名簿）（⑤の場合）'!$O45+1&lt;=15,IF(KY$16&gt;='様式３（療養者名簿）（⑤の場合）'!$O45,IF(KY$16&lt;='様式３（療養者名簿）（⑤の場合）'!$W45,1,0),0),0)</f>
        <v>0</v>
      </c>
      <c r="KZ36" s="139">
        <f>IF(KZ$16-'様式３（療養者名簿）（⑤の場合）'!$O45+1&lt;=15,IF(KZ$16&gt;='様式３（療養者名簿）（⑤の場合）'!$O45,IF(KZ$16&lt;='様式３（療養者名簿）（⑤の場合）'!$W45,1,0),0),0)</f>
        <v>0</v>
      </c>
      <c r="LA36" s="139">
        <f>IF(LA$16-'様式３（療養者名簿）（⑤の場合）'!$O45+1&lt;=15,IF(LA$16&gt;='様式３（療養者名簿）（⑤の場合）'!$O45,IF(LA$16&lt;='様式３（療養者名簿）（⑤の場合）'!$W45,1,0),0),0)</f>
        <v>0</v>
      </c>
      <c r="LB36" s="139">
        <f>IF(LB$16-'様式３（療養者名簿）（⑤の場合）'!$O45+1&lt;=15,IF(LB$16&gt;='様式３（療養者名簿）（⑤の場合）'!$O45,IF(LB$16&lt;='様式３（療養者名簿）（⑤の場合）'!$W45,1,0),0),0)</f>
        <v>0</v>
      </c>
      <c r="LC36" s="139">
        <f>IF(LC$16-'様式３（療養者名簿）（⑤の場合）'!$O45+1&lt;=15,IF(LC$16&gt;='様式３（療養者名簿）（⑤の場合）'!$O45,IF(LC$16&lt;='様式３（療養者名簿）（⑤の場合）'!$W45,1,0),0),0)</f>
        <v>0</v>
      </c>
      <c r="LD36" s="139">
        <f>IF(LD$16-'様式３（療養者名簿）（⑤の場合）'!$O45+1&lt;=15,IF(LD$16&gt;='様式３（療養者名簿）（⑤の場合）'!$O45,IF(LD$16&lt;='様式３（療養者名簿）（⑤の場合）'!$W45,1,0),0),0)</f>
        <v>0</v>
      </c>
      <c r="LE36" s="139">
        <f>IF(LE$16-'様式３（療養者名簿）（⑤の場合）'!$O45+1&lt;=15,IF(LE$16&gt;='様式３（療養者名簿）（⑤の場合）'!$O45,IF(LE$16&lt;='様式３（療養者名簿）（⑤の場合）'!$W45,1,0),0),0)</f>
        <v>0</v>
      </c>
      <c r="LF36" s="139">
        <f>IF(LF$16-'様式３（療養者名簿）（⑤の場合）'!$O45+1&lt;=15,IF(LF$16&gt;='様式３（療養者名簿）（⑤の場合）'!$O45,IF(LF$16&lt;='様式３（療養者名簿）（⑤の場合）'!$W45,1,0),0),0)</f>
        <v>0</v>
      </c>
      <c r="LG36" s="139">
        <f>IF(LG$16-'様式３（療養者名簿）（⑤の場合）'!$O45+1&lt;=15,IF(LG$16&gt;='様式３（療養者名簿）（⑤の場合）'!$O45,IF(LG$16&lt;='様式３（療養者名簿）（⑤の場合）'!$W45,1,0),0),0)</f>
        <v>0</v>
      </c>
      <c r="LH36" s="139">
        <f>IF(LH$16-'様式３（療養者名簿）（⑤の場合）'!$O45+1&lt;=15,IF(LH$16&gt;='様式３（療養者名簿）（⑤の場合）'!$O45,IF(LH$16&lt;='様式３（療養者名簿）（⑤の場合）'!$W45,1,0),0),0)</f>
        <v>0</v>
      </c>
      <c r="LI36" s="139">
        <f>IF(LI$16-'様式３（療養者名簿）（⑤の場合）'!$O45+1&lt;=15,IF(LI$16&gt;='様式３（療養者名簿）（⑤の場合）'!$O45,IF(LI$16&lt;='様式３（療養者名簿）（⑤の場合）'!$W45,1,0),0),0)</f>
        <v>0</v>
      </c>
      <c r="LJ36" s="139">
        <f>IF(LJ$16-'様式３（療養者名簿）（⑤の場合）'!$O45+1&lt;=15,IF(LJ$16&gt;='様式３（療養者名簿）（⑤の場合）'!$O45,IF(LJ$16&lt;='様式３（療養者名簿）（⑤の場合）'!$W45,1,0),0),0)</f>
        <v>0</v>
      </c>
      <c r="LK36" s="139">
        <f>IF(LK$16-'様式３（療養者名簿）（⑤の場合）'!$O45+1&lt;=15,IF(LK$16&gt;='様式３（療養者名簿）（⑤の場合）'!$O45,IF(LK$16&lt;='様式３（療養者名簿）（⑤の場合）'!$W45,1,0),0),0)</f>
        <v>0</v>
      </c>
      <c r="LL36" s="139">
        <f>IF(LL$16-'様式３（療養者名簿）（⑤の場合）'!$O45+1&lt;=15,IF(LL$16&gt;='様式３（療養者名簿）（⑤の場合）'!$O45,IF(LL$16&lt;='様式３（療養者名簿）（⑤の場合）'!$W45,1,0),0),0)</f>
        <v>0</v>
      </c>
      <c r="LM36" s="139">
        <f>IF(LM$16-'様式３（療養者名簿）（⑤の場合）'!$O45+1&lt;=15,IF(LM$16&gt;='様式３（療養者名簿）（⑤の場合）'!$O45,IF(LM$16&lt;='様式３（療養者名簿）（⑤の場合）'!$W45,1,0),0),0)</f>
        <v>0</v>
      </c>
      <c r="LN36" s="139">
        <f>IF(LN$16-'様式３（療養者名簿）（⑤の場合）'!$O45+1&lt;=15,IF(LN$16&gt;='様式３（療養者名簿）（⑤の場合）'!$O45,IF(LN$16&lt;='様式３（療養者名簿）（⑤の場合）'!$W45,1,0),0),0)</f>
        <v>0</v>
      </c>
      <c r="LO36" s="139">
        <f>IF(LO$16-'様式３（療養者名簿）（⑤の場合）'!$O45+1&lt;=15,IF(LO$16&gt;='様式３（療養者名簿）（⑤の場合）'!$O45,IF(LO$16&lt;='様式３（療養者名簿）（⑤の場合）'!$W45,1,0),0),0)</f>
        <v>0</v>
      </c>
      <c r="LP36" s="139">
        <f>IF(LP$16-'様式３（療養者名簿）（⑤の場合）'!$O45+1&lt;=15,IF(LP$16&gt;='様式３（療養者名簿）（⑤の場合）'!$O45,IF(LP$16&lt;='様式３（療養者名簿）（⑤の場合）'!$W45,1,0),0),0)</f>
        <v>0</v>
      </c>
      <c r="LQ36" s="139">
        <f>IF(LQ$16-'様式３（療養者名簿）（⑤の場合）'!$O45+1&lt;=15,IF(LQ$16&gt;='様式３（療養者名簿）（⑤の場合）'!$O45,IF(LQ$16&lt;='様式３（療養者名簿）（⑤の場合）'!$W45,1,0),0),0)</f>
        <v>0</v>
      </c>
      <c r="LR36" s="139">
        <f>IF(LR$16-'様式３（療養者名簿）（⑤の場合）'!$O45+1&lt;=15,IF(LR$16&gt;='様式３（療養者名簿）（⑤の場合）'!$O45,IF(LR$16&lt;='様式３（療養者名簿）（⑤の場合）'!$W45,1,0),0),0)</f>
        <v>0</v>
      </c>
      <c r="LS36" s="139">
        <f>IF(LS$16-'様式３（療養者名簿）（⑤の場合）'!$O45+1&lt;=15,IF(LS$16&gt;='様式３（療養者名簿）（⑤の場合）'!$O45,IF(LS$16&lt;='様式３（療養者名簿）（⑤の場合）'!$W45,1,0),0),0)</f>
        <v>0</v>
      </c>
      <c r="LT36" s="139">
        <f>IF(LT$16-'様式３（療養者名簿）（⑤の場合）'!$O45+1&lt;=15,IF(LT$16&gt;='様式３（療養者名簿）（⑤の場合）'!$O45,IF(LT$16&lt;='様式３（療養者名簿）（⑤の場合）'!$W45,1,0),0),0)</f>
        <v>0</v>
      </c>
      <c r="LU36" s="139">
        <f>IF(LU$16-'様式３（療養者名簿）（⑤の場合）'!$O45+1&lt;=15,IF(LU$16&gt;='様式３（療養者名簿）（⑤の場合）'!$O45,IF(LU$16&lt;='様式３（療養者名簿）（⑤の場合）'!$W45,1,0),0),0)</f>
        <v>0</v>
      </c>
      <c r="LV36" s="139">
        <f>IF(LV$16-'様式３（療養者名簿）（⑤の場合）'!$O45+1&lt;=15,IF(LV$16&gt;='様式３（療養者名簿）（⑤の場合）'!$O45,IF(LV$16&lt;='様式３（療養者名簿）（⑤の場合）'!$W45,1,0),0),0)</f>
        <v>0</v>
      </c>
      <c r="LW36" s="139">
        <f>IF(LW$16-'様式３（療養者名簿）（⑤の場合）'!$O45+1&lt;=15,IF(LW$16&gt;='様式３（療養者名簿）（⑤の場合）'!$O45,IF(LW$16&lt;='様式３（療養者名簿）（⑤の場合）'!$W45,1,0),0),0)</f>
        <v>0</v>
      </c>
      <c r="LX36" s="139">
        <f>IF(LX$16-'様式３（療養者名簿）（⑤の場合）'!$O45+1&lt;=15,IF(LX$16&gt;='様式３（療養者名簿）（⑤の場合）'!$O45,IF(LX$16&lt;='様式３（療養者名簿）（⑤の場合）'!$W45,1,0),0),0)</f>
        <v>0</v>
      </c>
      <c r="LY36" s="139">
        <f>IF(LY$16-'様式３（療養者名簿）（⑤の場合）'!$O45+1&lt;=15,IF(LY$16&gt;='様式３（療養者名簿）（⑤の場合）'!$O45,IF(LY$16&lt;='様式３（療養者名簿）（⑤の場合）'!$W45,1,0),0),0)</f>
        <v>0</v>
      </c>
      <c r="LZ36" s="139">
        <f>IF(LZ$16-'様式３（療養者名簿）（⑤の場合）'!$O45+1&lt;=15,IF(LZ$16&gt;='様式３（療養者名簿）（⑤の場合）'!$O45,IF(LZ$16&lt;='様式３（療養者名簿）（⑤の場合）'!$W45,1,0),0),0)</f>
        <v>0</v>
      </c>
      <c r="MA36" s="139">
        <f>IF(MA$16-'様式３（療養者名簿）（⑤の場合）'!$O45+1&lt;=15,IF(MA$16&gt;='様式３（療養者名簿）（⑤の場合）'!$O45,IF(MA$16&lt;='様式３（療養者名簿）（⑤の場合）'!$W45,1,0),0),0)</f>
        <v>0</v>
      </c>
      <c r="MB36" s="139">
        <f>IF(MB$16-'様式３（療養者名簿）（⑤の場合）'!$O45+1&lt;=15,IF(MB$16&gt;='様式３（療養者名簿）（⑤の場合）'!$O45,IF(MB$16&lt;='様式３（療養者名簿）（⑤の場合）'!$W45,1,0),0),0)</f>
        <v>0</v>
      </c>
      <c r="MC36" s="139">
        <f>IF(MC$16-'様式３（療養者名簿）（⑤の場合）'!$O45+1&lt;=15,IF(MC$16&gt;='様式３（療養者名簿）（⑤の場合）'!$O45,IF(MC$16&lt;='様式３（療養者名簿）（⑤の場合）'!$W45,1,0),0),0)</f>
        <v>0</v>
      </c>
      <c r="MD36" s="139">
        <f>IF(MD$16-'様式３（療養者名簿）（⑤の場合）'!$O45+1&lt;=15,IF(MD$16&gt;='様式３（療養者名簿）（⑤の場合）'!$O45,IF(MD$16&lt;='様式３（療養者名簿）（⑤の場合）'!$W45,1,0),0),0)</f>
        <v>0</v>
      </c>
      <c r="ME36" s="139">
        <f>IF(ME$16-'様式３（療養者名簿）（⑤の場合）'!$O45+1&lt;=15,IF(ME$16&gt;='様式３（療養者名簿）（⑤の場合）'!$O45,IF(ME$16&lt;='様式３（療養者名簿）（⑤の場合）'!$W45,1,0),0),0)</f>
        <v>0</v>
      </c>
      <c r="MF36" s="139">
        <f>IF(MF$16-'様式３（療養者名簿）（⑤の場合）'!$O45+1&lt;=15,IF(MF$16&gt;='様式３（療養者名簿）（⑤の場合）'!$O45,IF(MF$16&lt;='様式３（療養者名簿）（⑤の場合）'!$W45,1,0),0),0)</f>
        <v>0</v>
      </c>
      <c r="MG36" s="139">
        <f>IF(MG$16-'様式３（療養者名簿）（⑤の場合）'!$O45+1&lt;=15,IF(MG$16&gt;='様式３（療養者名簿）（⑤の場合）'!$O45,IF(MG$16&lt;='様式３（療養者名簿）（⑤の場合）'!$W45,1,0),0),0)</f>
        <v>0</v>
      </c>
      <c r="MH36" s="139">
        <f>IF(MH$16-'様式３（療養者名簿）（⑤の場合）'!$O45+1&lt;=15,IF(MH$16&gt;='様式３（療養者名簿）（⑤の場合）'!$O45,IF(MH$16&lt;='様式３（療養者名簿）（⑤の場合）'!$W45,1,0),0),0)</f>
        <v>0</v>
      </c>
      <c r="MI36" s="139">
        <f>IF(MI$16-'様式３（療養者名簿）（⑤の場合）'!$O45+1&lt;=15,IF(MI$16&gt;='様式３（療養者名簿）（⑤の場合）'!$O45,IF(MI$16&lt;='様式３（療養者名簿）（⑤の場合）'!$W45,1,0),0),0)</f>
        <v>0</v>
      </c>
      <c r="MJ36" s="139">
        <f>IF(MJ$16-'様式３（療養者名簿）（⑤の場合）'!$O45+1&lt;=15,IF(MJ$16&gt;='様式３（療養者名簿）（⑤の場合）'!$O45,IF(MJ$16&lt;='様式３（療養者名簿）（⑤の場合）'!$W45,1,0),0),0)</f>
        <v>0</v>
      </c>
      <c r="MK36" s="139">
        <f>IF(MK$16-'様式３（療養者名簿）（⑤の場合）'!$O45+1&lt;=15,IF(MK$16&gt;='様式３（療養者名簿）（⑤の場合）'!$O45,IF(MK$16&lt;='様式３（療養者名簿）（⑤の場合）'!$W45,1,0),0),0)</f>
        <v>0</v>
      </c>
      <c r="ML36" s="139">
        <f>IF(ML$16-'様式３（療養者名簿）（⑤の場合）'!$O45+1&lt;=15,IF(ML$16&gt;='様式３（療養者名簿）（⑤の場合）'!$O45,IF(ML$16&lt;='様式３（療養者名簿）（⑤の場合）'!$W45,1,0),0),0)</f>
        <v>0</v>
      </c>
      <c r="MM36" s="139">
        <f>IF(MM$16-'様式３（療養者名簿）（⑤の場合）'!$O45+1&lt;=15,IF(MM$16&gt;='様式３（療養者名簿）（⑤の場合）'!$O45,IF(MM$16&lt;='様式３（療養者名簿）（⑤の場合）'!$W45,1,0),0),0)</f>
        <v>0</v>
      </c>
      <c r="MN36" s="139">
        <f>IF(MN$16-'様式３（療養者名簿）（⑤の場合）'!$O45+1&lt;=15,IF(MN$16&gt;='様式３（療養者名簿）（⑤の場合）'!$O45,IF(MN$16&lt;='様式３（療養者名簿）（⑤の場合）'!$W45,1,0),0),0)</f>
        <v>0</v>
      </c>
      <c r="MO36" s="139">
        <f>IF(MO$16-'様式３（療養者名簿）（⑤の場合）'!$O45+1&lt;=15,IF(MO$16&gt;='様式３（療養者名簿）（⑤の場合）'!$O45,IF(MO$16&lt;='様式３（療養者名簿）（⑤の場合）'!$W45,1,0),0),0)</f>
        <v>0</v>
      </c>
      <c r="MP36" s="139">
        <f>IF(MP$16-'様式３（療養者名簿）（⑤の場合）'!$O45+1&lt;=15,IF(MP$16&gt;='様式３（療養者名簿）（⑤の場合）'!$O45,IF(MP$16&lt;='様式３（療養者名簿）（⑤の場合）'!$W45,1,0),0),0)</f>
        <v>0</v>
      </c>
      <c r="MQ36" s="139">
        <f>IF(MQ$16-'様式３（療養者名簿）（⑤の場合）'!$O45+1&lt;=15,IF(MQ$16&gt;='様式３（療養者名簿）（⑤の場合）'!$O45,IF(MQ$16&lt;='様式３（療養者名簿）（⑤の場合）'!$W45,1,0),0),0)</f>
        <v>0</v>
      </c>
      <c r="MR36" s="139">
        <f>IF(MR$16-'様式３（療養者名簿）（⑤の場合）'!$O45+1&lt;=15,IF(MR$16&gt;='様式３（療養者名簿）（⑤の場合）'!$O45,IF(MR$16&lt;='様式３（療養者名簿）（⑤の場合）'!$W45,1,0),0),0)</f>
        <v>0</v>
      </c>
      <c r="MS36" s="139">
        <f>IF(MS$16-'様式３（療養者名簿）（⑤の場合）'!$O45+1&lt;=15,IF(MS$16&gt;='様式３（療養者名簿）（⑤の場合）'!$O45,IF(MS$16&lt;='様式３（療養者名簿）（⑤の場合）'!$W45,1,0),0),0)</f>
        <v>0</v>
      </c>
      <c r="MT36" s="139">
        <f>IF(MT$16-'様式３（療養者名簿）（⑤の場合）'!$O45+1&lt;=15,IF(MT$16&gt;='様式３（療養者名簿）（⑤の場合）'!$O45,IF(MT$16&lt;='様式３（療養者名簿）（⑤の場合）'!$W45,1,0),0),0)</f>
        <v>0</v>
      </c>
      <c r="MU36" s="139">
        <f>IF(MU$16-'様式３（療養者名簿）（⑤の場合）'!$O45+1&lt;=15,IF(MU$16&gt;='様式３（療養者名簿）（⑤の場合）'!$O45,IF(MU$16&lt;='様式３（療養者名簿）（⑤の場合）'!$W45,1,0),0),0)</f>
        <v>0</v>
      </c>
      <c r="MV36" s="139">
        <f>IF(MV$16-'様式３（療養者名簿）（⑤の場合）'!$O45+1&lt;=15,IF(MV$16&gt;='様式３（療養者名簿）（⑤の場合）'!$O45,IF(MV$16&lt;='様式３（療養者名簿）（⑤の場合）'!$W45,1,0),0),0)</f>
        <v>0</v>
      </c>
      <c r="MW36" s="139">
        <f>IF(MW$16-'様式３（療養者名簿）（⑤の場合）'!$O45+1&lt;=15,IF(MW$16&gt;='様式３（療養者名簿）（⑤の場合）'!$O45,IF(MW$16&lt;='様式３（療養者名簿）（⑤の場合）'!$W45,1,0),0),0)</f>
        <v>0</v>
      </c>
      <c r="MX36" s="139">
        <f>IF(MX$16-'様式３（療養者名簿）（⑤の場合）'!$O45+1&lt;=15,IF(MX$16&gt;='様式３（療養者名簿）（⑤の場合）'!$O45,IF(MX$16&lt;='様式３（療養者名簿）（⑤の場合）'!$W45,1,0),0),0)</f>
        <v>0</v>
      </c>
      <c r="MY36" s="139">
        <f>IF(MY$16-'様式３（療養者名簿）（⑤の場合）'!$O45+1&lt;=15,IF(MY$16&gt;='様式３（療養者名簿）（⑤の場合）'!$O45,IF(MY$16&lt;='様式３（療養者名簿）（⑤の場合）'!$W45,1,0),0),0)</f>
        <v>0</v>
      </c>
      <c r="MZ36" s="139">
        <f>IF(MZ$16-'様式３（療養者名簿）（⑤の場合）'!$O45+1&lt;=15,IF(MZ$16&gt;='様式３（療養者名簿）（⑤の場合）'!$O45,IF(MZ$16&lt;='様式３（療養者名簿）（⑤の場合）'!$W45,1,0),0),0)</f>
        <v>0</v>
      </c>
      <c r="NA36" s="139">
        <f>IF(NA$16-'様式３（療養者名簿）（⑤の場合）'!$O45+1&lt;=15,IF(NA$16&gt;='様式３（療養者名簿）（⑤の場合）'!$O45,IF(NA$16&lt;='様式３（療養者名簿）（⑤の場合）'!$W45,1,0),0),0)</f>
        <v>0</v>
      </c>
      <c r="NB36" s="139">
        <f>IF(NB$16-'様式３（療養者名簿）（⑤の場合）'!$O45+1&lt;=15,IF(NB$16&gt;='様式３（療養者名簿）（⑤の場合）'!$O45,IF(NB$16&lt;='様式３（療養者名簿）（⑤の場合）'!$W45,1,0),0),0)</f>
        <v>0</v>
      </c>
      <c r="NC36" s="139">
        <f>IF(NC$16-'様式３（療養者名簿）（⑤の場合）'!$O45+1&lt;=15,IF(NC$16&gt;='様式３（療養者名簿）（⑤の場合）'!$O45,IF(NC$16&lt;='様式３（療養者名簿）（⑤の場合）'!$W45,1,0),0),0)</f>
        <v>0</v>
      </c>
      <c r="ND36" s="139">
        <f>IF(ND$16-'様式３（療養者名簿）（⑤の場合）'!$O45+1&lt;=15,IF(ND$16&gt;='様式３（療養者名簿）（⑤の場合）'!$O45,IF(ND$16&lt;='様式３（療養者名簿）（⑤の場合）'!$W45,1,0),0),0)</f>
        <v>0</v>
      </c>
      <c r="NE36" s="139">
        <f>IF(NE$16-'様式３（療養者名簿）（⑤の場合）'!$O45+1&lt;=15,IF(NE$16&gt;='様式３（療養者名簿）（⑤の場合）'!$O45,IF(NE$16&lt;='様式３（療養者名簿）（⑤の場合）'!$W45,1,0),0),0)</f>
        <v>0</v>
      </c>
      <c r="NF36" s="139">
        <f>IF(NF$16-'様式３（療養者名簿）（⑤の場合）'!$O45+1&lt;=15,IF(NF$16&gt;='様式３（療養者名簿）（⑤の場合）'!$O45,IF(NF$16&lt;='様式３（療養者名簿）（⑤の場合）'!$W45,1,0),0),0)</f>
        <v>0</v>
      </c>
      <c r="NG36" s="139">
        <f>IF(NG$16-'様式３（療養者名簿）（⑤の場合）'!$O45+1&lt;=15,IF(NG$16&gt;='様式３（療養者名簿）（⑤の場合）'!$O45,IF(NG$16&lt;='様式３（療養者名簿）（⑤の場合）'!$W45,1,0),0),0)</f>
        <v>0</v>
      </c>
      <c r="NH36" s="139">
        <f>IF(NH$16-'様式３（療養者名簿）（⑤の場合）'!$O45+1&lt;=15,IF(NH$16&gt;='様式３（療養者名簿）（⑤の場合）'!$O45,IF(NH$16&lt;='様式３（療養者名簿）（⑤の場合）'!$W45,1,0),0),0)</f>
        <v>0</v>
      </c>
      <c r="NI36" s="139">
        <f>IF(NI$16-'様式３（療養者名簿）（⑤の場合）'!$O45+1&lt;=15,IF(NI$16&gt;='様式３（療養者名簿）（⑤の場合）'!$O45,IF(NI$16&lt;='様式３（療養者名簿）（⑤の場合）'!$W45,1,0),0),0)</f>
        <v>0</v>
      </c>
      <c r="NJ36" s="139">
        <f>IF(NJ$16-'様式３（療養者名簿）（⑤の場合）'!$O45+1&lt;=15,IF(NJ$16&gt;='様式３（療養者名簿）（⑤の場合）'!$O45,IF(NJ$16&lt;='様式３（療養者名簿）（⑤の場合）'!$W45,1,0),0),0)</f>
        <v>0</v>
      </c>
      <c r="NK36" s="139">
        <f>IF(NK$16-'様式３（療養者名簿）（⑤の場合）'!$O45+1&lt;=15,IF(NK$16&gt;='様式３（療養者名簿）（⑤の場合）'!$O45,IF(NK$16&lt;='様式３（療養者名簿）（⑤の場合）'!$W45,1,0),0),0)</f>
        <v>0</v>
      </c>
      <c r="NL36" s="139">
        <f>IF(NL$16-'様式３（療養者名簿）（⑤の場合）'!$O45+1&lt;=15,IF(NL$16&gt;='様式３（療養者名簿）（⑤の場合）'!$O45,IF(NL$16&lt;='様式３（療養者名簿）（⑤の場合）'!$W45,1,0),0),0)</f>
        <v>0</v>
      </c>
      <c r="NM36" s="139">
        <f>IF(NM$16-'様式３（療養者名簿）（⑤の場合）'!$O45+1&lt;=15,IF(NM$16&gt;='様式３（療養者名簿）（⑤の場合）'!$O45,IF(NM$16&lt;='様式３（療養者名簿）（⑤の場合）'!$W45,1,0),0),0)</f>
        <v>0</v>
      </c>
      <c r="NN36" s="139">
        <f>IF(NN$16-'様式３（療養者名簿）（⑤の場合）'!$O45+1&lt;=15,IF(NN$16&gt;='様式３（療養者名簿）（⑤の場合）'!$O45,IF(NN$16&lt;='様式３（療養者名簿）（⑤の場合）'!$W45,1,0),0),0)</f>
        <v>0</v>
      </c>
      <c r="NO36" s="139">
        <f>IF(NO$16-'様式３（療養者名簿）（⑤の場合）'!$O45+1&lt;=15,IF(NO$16&gt;='様式３（療養者名簿）（⑤の場合）'!$O45,IF(NO$16&lt;='様式３（療養者名簿）（⑤の場合）'!$W45,1,0),0),0)</f>
        <v>0</v>
      </c>
      <c r="NP36" s="139">
        <f>IF(NP$16-'様式３（療養者名簿）（⑤の場合）'!$O45+1&lt;=15,IF(NP$16&gt;='様式３（療養者名簿）（⑤の場合）'!$O45,IF(NP$16&lt;='様式３（療養者名簿）（⑤の場合）'!$W45,1,0),0),0)</f>
        <v>0</v>
      </c>
      <c r="NQ36" s="139">
        <f>IF(NQ$16-'様式３（療養者名簿）（⑤の場合）'!$O45+1&lt;=15,IF(NQ$16&gt;='様式３（療養者名簿）（⑤の場合）'!$O45,IF(NQ$16&lt;='様式３（療養者名簿）（⑤の場合）'!$W45,1,0),0),0)</f>
        <v>0</v>
      </c>
      <c r="NR36" s="139">
        <f>IF(NR$16-'様式３（療養者名簿）（⑤の場合）'!$O45+1&lt;=15,IF(NR$16&gt;='様式３（療養者名簿）（⑤の場合）'!$O45,IF(NR$16&lt;='様式３（療養者名簿）（⑤の場合）'!$W45,1,0),0),0)</f>
        <v>0</v>
      </c>
      <c r="NS36" s="139">
        <f>IF(NS$16-'様式３（療養者名簿）（⑤の場合）'!$O45+1&lt;=15,IF(NS$16&gt;='様式３（療養者名簿）（⑤の場合）'!$O45,IF(NS$16&lt;='様式３（療養者名簿）（⑤の場合）'!$W45,1,0),0),0)</f>
        <v>0</v>
      </c>
      <c r="NT36" s="139">
        <f>IF(NT$16-'様式３（療養者名簿）（⑤の場合）'!$O45+1&lt;=15,IF(NT$16&gt;='様式３（療養者名簿）（⑤の場合）'!$O45,IF(NT$16&lt;='様式３（療養者名簿）（⑤の場合）'!$W45,1,0),0),0)</f>
        <v>0</v>
      </c>
      <c r="NU36" s="139">
        <f>IF(NU$16-'様式３（療養者名簿）（⑤の場合）'!$O45+1&lt;=15,IF(NU$16&gt;='様式３（療養者名簿）（⑤の場合）'!$O45,IF(NU$16&lt;='様式３（療養者名簿）（⑤の場合）'!$W45,1,0),0),0)</f>
        <v>0</v>
      </c>
      <c r="NV36" s="139">
        <f>IF(NV$16-'様式３（療養者名簿）（⑤の場合）'!$O45+1&lt;=15,IF(NV$16&gt;='様式３（療養者名簿）（⑤の場合）'!$O45,IF(NV$16&lt;='様式３（療養者名簿）（⑤の場合）'!$W45,1,0),0),0)</f>
        <v>0</v>
      </c>
      <c r="NW36" s="139">
        <f>IF(NW$16-'様式３（療養者名簿）（⑤の場合）'!$O45+1&lt;=15,IF(NW$16&gt;='様式３（療養者名簿）（⑤の場合）'!$O45,IF(NW$16&lt;='様式３（療養者名簿）（⑤の場合）'!$W45,1,0),0),0)</f>
        <v>0</v>
      </c>
      <c r="NX36" s="139">
        <f>IF(NX$16-'様式３（療養者名簿）（⑤の場合）'!$O45+1&lt;=15,IF(NX$16&gt;='様式３（療養者名簿）（⑤の場合）'!$O45,IF(NX$16&lt;='様式３（療養者名簿）（⑤の場合）'!$W45,1,0),0),0)</f>
        <v>0</v>
      </c>
      <c r="NY36" s="139">
        <f>IF(NY$16-'様式３（療養者名簿）（⑤の場合）'!$O45+1&lt;=15,IF(NY$16&gt;='様式３（療養者名簿）（⑤の場合）'!$O45,IF(NY$16&lt;='様式３（療養者名簿）（⑤の場合）'!$W45,1,0),0),0)</f>
        <v>0</v>
      </c>
      <c r="NZ36" s="139">
        <f>IF(NZ$16-'様式３（療養者名簿）（⑤の場合）'!$O45+1&lt;=15,IF(NZ$16&gt;='様式３（療養者名簿）（⑤の場合）'!$O45,IF(NZ$16&lt;='様式３（療養者名簿）（⑤の場合）'!$W45,1,0),0),0)</f>
        <v>0</v>
      </c>
      <c r="OA36" s="139">
        <f>IF(OA$16-'様式３（療養者名簿）（⑤の場合）'!$O45+1&lt;=15,IF(OA$16&gt;='様式３（療養者名簿）（⑤の場合）'!$O45,IF(OA$16&lt;='様式３（療養者名簿）（⑤の場合）'!$W45,1,0),0),0)</f>
        <v>0</v>
      </c>
      <c r="OB36" s="139">
        <f>IF(OB$16-'様式３（療養者名簿）（⑤の場合）'!$O45+1&lt;=15,IF(OB$16&gt;='様式３（療養者名簿）（⑤の場合）'!$O45,IF(OB$16&lt;='様式３（療養者名簿）（⑤の場合）'!$W45,1,0),0),0)</f>
        <v>0</v>
      </c>
      <c r="OC36" s="139">
        <f>IF(OC$16-'様式３（療養者名簿）（⑤の場合）'!$O45+1&lt;=15,IF(OC$16&gt;='様式３（療養者名簿）（⑤の場合）'!$O45,IF(OC$16&lt;='様式３（療養者名簿）（⑤の場合）'!$W45,1,0),0),0)</f>
        <v>0</v>
      </c>
      <c r="OD36" s="139">
        <f>IF(OD$16-'様式３（療養者名簿）（⑤の場合）'!$O45+1&lt;=15,IF(OD$16&gt;='様式３（療養者名簿）（⑤の場合）'!$O45,IF(OD$16&lt;='様式３（療養者名簿）（⑤の場合）'!$W45,1,0),0),0)</f>
        <v>0</v>
      </c>
      <c r="OE36" s="139">
        <f>IF(OE$16-'様式３（療養者名簿）（⑤の場合）'!$O45+1&lt;=15,IF(OE$16&gt;='様式３（療養者名簿）（⑤の場合）'!$O45,IF(OE$16&lt;='様式３（療養者名簿）（⑤の場合）'!$W45,1,0),0),0)</f>
        <v>0</v>
      </c>
      <c r="OF36" s="139">
        <f>IF(OF$16-'様式３（療養者名簿）（⑤の場合）'!$O45+1&lt;=15,IF(OF$16&gt;='様式３（療養者名簿）（⑤の場合）'!$O45,IF(OF$16&lt;='様式３（療養者名簿）（⑤の場合）'!$W45,1,0),0),0)</f>
        <v>0</v>
      </c>
      <c r="OG36" s="139">
        <f>IF(OG$16-'様式３（療養者名簿）（⑤の場合）'!$O45+1&lt;=15,IF(OG$16&gt;='様式３（療養者名簿）（⑤の場合）'!$O45,IF(OG$16&lt;='様式３（療養者名簿）（⑤の場合）'!$W45,1,0),0),0)</f>
        <v>0</v>
      </c>
      <c r="OH36" s="139">
        <f>IF(OH$16-'様式３（療養者名簿）（⑤の場合）'!$O45+1&lt;=15,IF(OH$16&gt;='様式３（療養者名簿）（⑤の場合）'!$O45,IF(OH$16&lt;='様式３（療養者名簿）（⑤の場合）'!$W45,1,0),0),0)</f>
        <v>0</v>
      </c>
      <c r="OI36" s="139">
        <f>IF(OI$16-'様式３（療養者名簿）（⑤の場合）'!$O45+1&lt;=15,IF(OI$16&gt;='様式３（療養者名簿）（⑤の場合）'!$O45,IF(OI$16&lt;='様式３（療養者名簿）（⑤の場合）'!$W45,1,0),0),0)</f>
        <v>0</v>
      </c>
      <c r="OJ36" s="139">
        <f>IF(OJ$16-'様式３（療養者名簿）（⑤の場合）'!$O45+1&lt;=15,IF(OJ$16&gt;='様式３（療養者名簿）（⑤の場合）'!$O45,IF(OJ$16&lt;='様式３（療養者名簿）（⑤の場合）'!$W45,1,0),0),0)</f>
        <v>0</v>
      </c>
      <c r="OK36" s="139">
        <f>IF(OK$16-'様式３（療養者名簿）（⑤の場合）'!$O45+1&lt;=15,IF(OK$16&gt;='様式３（療養者名簿）（⑤の場合）'!$O45,IF(OK$16&lt;='様式３（療養者名簿）（⑤の場合）'!$W45,1,0),0),0)</f>
        <v>0</v>
      </c>
      <c r="OL36" s="139">
        <f>IF(OL$16-'様式３（療養者名簿）（⑤の場合）'!$O45+1&lt;=15,IF(OL$16&gt;='様式３（療養者名簿）（⑤の場合）'!$O45,IF(OL$16&lt;='様式３（療養者名簿）（⑤の場合）'!$W45,1,0),0),0)</f>
        <v>0</v>
      </c>
      <c r="OM36" s="139">
        <f>IF(OM$16-'様式３（療養者名簿）（⑤の場合）'!$O45+1&lt;=15,IF(OM$16&gt;='様式３（療養者名簿）（⑤の場合）'!$O45,IF(OM$16&lt;='様式３（療養者名簿）（⑤の場合）'!$W45,1,0),0),0)</f>
        <v>0</v>
      </c>
      <c r="ON36" s="139">
        <f>IF(ON$16-'様式３（療養者名簿）（⑤の場合）'!$O45+1&lt;=15,IF(ON$16&gt;='様式３（療養者名簿）（⑤の場合）'!$O45,IF(ON$16&lt;='様式３（療養者名簿）（⑤の場合）'!$W45,1,0),0),0)</f>
        <v>0</v>
      </c>
      <c r="OO36" s="139">
        <f>IF(OO$16-'様式３（療養者名簿）（⑤の場合）'!$O45+1&lt;=15,IF(OO$16&gt;='様式３（療養者名簿）（⑤の場合）'!$O45,IF(OO$16&lt;='様式３（療養者名簿）（⑤の場合）'!$W45,1,0),0),0)</f>
        <v>0</v>
      </c>
      <c r="OP36" s="139">
        <f>IF(OP$16-'様式３（療養者名簿）（⑤の場合）'!$O45+1&lt;=15,IF(OP$16&gt;='様式３（療養者名簿）（⑤の場合）'!$O45,IF(OP$16&lt;='様式３（療養者名簿）（⑤の場合）'!$W45,1,0),0),0)</f>
        <v>0</v>
      </c>
      <c r="OQ36" s="139">
        <f>IF(OQ$16-'様式３（療養者名簿）（⑤の場合）'!$O45+1&lt;=15,IF(OQ$16&gt;='様式３（療養者名簿）（⑤の場合）'!$O45,IF(OQ$16&lt;='様式３（療養者名簿）（⑤の場合）'!$W45,1,0),0),0)</f>
        <v>0</v>
      </c>
      <c r="OR36" s="139">
        <f>IF(OR$16-'様式３（療養者名簿）（⑤の場合）'!$O45+1&lt;=15,IF(OR$16&gt;='様式３（療養者名簿）（⑤の場合）'!$O45,IF(OR$16&lt;='様式３（療養者名簿）（⑤の場合）'!$W45,1,0),0),0)</f>
        <v>0</v>
      </c>
      <c r="OS36" s="139">
        <f>IF(OS$16-'様式３（療養者名簿）（⑤の場合）'!$O45+1&lt;=15,IF(OS$16&gt;='様式３（療養者名簿）（⑤の場合）'!$O45,IF(OS$16&lt;='様式３（療養者名簿）（⑤の場合）'!$W45,1,0),0),0)</f>
        <v>0</v>
      </c>
      <c r="OT36" s="139">
        <f>IF(OT$16-'様式３（療養者名簿）（⑤の場合）'!$O45+1&lt;=15,IF(OT$16&gt;='様式３（療養者名簿）（⑤の場合）'!$O45,IF(OT$16&lt;='様式３（療養者名簿）（⑤の場合）'!$W45,1,0),0),0)</f>
        <v>0</v>
      </c>
      <c r="OU36" s="139">
        <f>IF(OU$16-'様式３（療養者名簿）（⑤の場合）'!$O45+1&lt;=15,IF(OU$16&gt;='様式３（療養者名簿）（⑤の場合）'!$O45,IF(OU$16&lt;='様式３（療養者名簿）（⑤の場合）'!$W45,1,0),0),0)</f>
        <v>0</v>
      </c>
      <c r="OV36" s="139">
        <f>IF(OV$16-'様式３（療養者名簿）（⑤の場合）'!$O45+1&lt;=15,IF(OV$16&gt;='様式３（療養者名簿）（⑤の場合）'!$O45,IF(OV$16&lt;='様式３（療養者名簿）（⑤の場合）'!$W45,1,0),0),0)</f>
        <v>0</v>
      </c>
      <c r="OW36" s="139">
        <f>IF(OW$16-'様式３（療養者名簿）（⑤の場合）'!$O45+1&lt;=15,IF(OW$16&gt;='様式３（療養者名簿）（⑤の場合）'!$O45,IF(OW$16&lt;='様式３（療養者名簿）（⑤の場合）'!$W45,1,0),0),0)</f>
        <v>0</v>
      </c>
      <c r="OX36" s="139">
        <f>IF(OX$16-'様式３（療養者名簿）（⑤の場合）'!$O45+1&lt;=15,IF(OX$16&gt;='様式３（療養者名簿）（⑤の場合）'!$O45,IF(OX$16&lt;='様式３（療養者名簿）（⑤の場合）'!$W45,1,0),0),0)</f>
        <v>0</v>
      </c>
      <c r="OY36" s="139">
        <f>IF(OY$16-'様式３（療養者名簿）（⑤の場合）'!$O45+1&lt;=15,IF(OY$16&gt;='様式３（療養者名簿）（⑤の場合）'!$O45,IF(OY$16&lt;='様式３（療養者名簿）（⑤の場合）'!$W45,1,0),0),0)</f>
        <v>0</v>
      </c>
      <c r="OZ36" s="139">
        <f>IF(OZ$16-'様式３（療養者名簿）（⑤の場合）'!$O45+1&lt;=15,IF(OZ$16&gt;='様式３（療養者名簿）（⑤の場合）'!$O45,IF(OZ$16&lt;='様式３（療養者名簿）（⑤の場合）'!$W45,1,0),0),0)</f>
        <v>0</v>
      </c>
      <c r="PA36" s="139">
        <f>IF(PA$16-'様式３（療養者名簿）（⑤の場合）'!$O45+1&lt;=15,IF(PA$16&gt;='様式３（療養者名簿）（⑤の場合）'!$O45,IF(PA$16&lt;='様式３（療養者名簿）（⑤の場合）'!$W45,1,0),0),0)</f>
        <v>0</v>
      </c>
      <c r="PB36" s="139">
        <f>IF(PB$16-'様式３（療養者名簿）（⑤の場合）'!$O45+1&lt;=15,IF(PB$16&gt;='様式３（療養者名簿）（⑤の場合）'!$O45,IF(PB$16&lt;='様式３（療養者名簿）（⑤の場合）'!$W45,1,0),0),0)</f>
        <v>0</v>
      </c>
      <c r="PC36" s="139">
        <f>IF(PC$16-'様式３（療養者名簿）（⑤の場合）'!$O45+1&lt;=15,IF(PC$16&gt;='様式３（療養者名簿）（⑤の場合）'!$O45,IF(PC$16&lt;='様式３（療養者名簿）（⑤の場合）'!$W45,1,0),0),0)</f>
        <v>0</v>
      </c>
      <c r="PD36" s="139">
        <f>IF(PD$16-'様式３（療養者名簿）（⑤の場合）'!$O45+1&lt;=15,IF(PD$16&gt;='様式３（療養者名簿）（⑤の場合）'!$O45,IF(PD$16&lt;='様式３（療養者名簿）（⑤の場合）'!$W45,1,0),0),0)</f>
        <v>0</v>
      </c>
      <c r="PE36" s="139">
        <f>IF(PE$16-'様式３（療養者名簿）（⑤の場合）'!$O45+1&lt;=15,IF(PE$16&gt;='様式３（療養者名簿）（⑤の場合）'!$O45,IF(PE$16&lt;='様式３（療養者名簿）（⑤の場合）'!$W45,1,0),0),0)</f>
        <v>0</v>
      </c>
      <c r="PF36" s="139">
        <f>IF(PF$16-'様式３（療養者名簿）（⑤の場合）'!$O45+1&lt;=15,IF(PF$16&gt;='様式３（療養者名簿）（⑤の場合）'!$O45,IF(PF$16&lt;='様式３（療養者名簿）（⑤の場合）'!$W45,1,0),0),0)</f>
        <v>0</v>
      </c>
      <c r="PG36" s="139">
        <f>IF(PG$16-'様式３（療養者名簿）（⑤の場合）'!$O45+1&lt;=15,IF(PG$16&gt;='様式３（療養者名簿）（⑤の場合）'!$O45,IF(PG$16&lt;='様式３（療養者名簿）（⑤の場合）'!$W45,1,0),0),0)</f>
        <v>0</v>
      </c>
      <c r="PH36" s="139">
        <f>IF(PH$16-'様式３（療養者名簿）（⑤の場合）'!$O45+1&lt;=15,IF(PH$16&gt;='様式３（療養者名簿）（⑤の場合）'!$O45,IF(PH$16&lt;='様式３（療養者名簿）（⑤の場合）'!$W45,1,0),0),0)</f>
        <v>0</v>
      </c>
      <c r="PI36" s="139">
        <f>IF(PI$16-'様式３（療養者名簿）（⑤の場合）'!$O45+1&lt;=15,IF(PI$16&gt;='様式３（療養者名簿）（⑤の場合）'!$O45,IF(PI$16&lt;='様式３（療養者名簿）（⑤の場合）'!$W45,1,0),0),0)</f>
        <v>0</v>
      </c>
      <c r="PJ36" s="139">
        <f>IF(PJ$16-'様式３（療養者名簿）（⑤の場合）'!$O45+1&lt;=15,IF(PJ$16&gt;='様式３（療養者名簿）（⑤の場合）'!$O45,IF(PJ$16&lt;='様式３（療養者名簿）（⑤の場合）'!$W45,1,0),0),0)</f>
        <v>0</v>
      </c>
      <c r="PK36" s="139">
        <f>IF(PK$16-'様式３（療養者名簿）（⑤の場合）'!$O45+1&lt;=15,IF(PK$16&gt;='様式３（療養者名簿）（⑤の場合）'!$O45,IF(PK$16&lt;='様式３（療養者名簿）（⑤の場合）'!$W45,1,0),0),0)</f>
        <v>0</v>
      </c>
      <c r="PL36" s="139">
        <f>IF(PL$16-'様式３（療養者名簿）（⑤の場合）'!$O45+1&lt;=15,IF(PL$16&gt;='様式３（療養者名簿）（⑤の場合）'!$O45,IF(PL$16&lt;='様式３（療養者名簿）（⑤の場合）'!$W45,1,0),0),0)</f>
        <v>0</v>
      </c>
      <c r="PM36" s="139">
        <f>IF(PM$16-'様式３（療養者名簿）（⑤の場合）'!$O45+1&lt;=15,IF(PM$16&gt;='様式３（療養者名簿）（⑤の場合）'!$O45,IF(PM$16&lt;='様式３（療養者名簿）（⑤の場合）'!$W45,1,0),0),0)</f>
        <v>0</v>
      </c>
      <c r="PN36" s="139">
        <f>IF(PN$16-'様式３（療養者名簿）（⑤の場合）'!$O45+1&lt;=15,IF(PN$16&gt;='様式３（療養者名簿）（⑤の場合）'!$O45,IF(PN$16&lt;='様式３（療養者名簿）（⑤の場合）'!$W45,1,0),0),0)</f>
        <v>0</v>
      </c>
      <c r="PO36" s="139">
        <f>IF(PO$16-'様式３（療養者名簿）（⑤の場合）'!$O45+1&lt;=15,IF(PO$16&gt;='様式３（療養者名簿）（⑤の場合）'!$O45,IF(PO$16&lt;='様式３（療養者名簿）（⑤の場合）'!$W45,1,0),0),0)</f>
        <v>0</v>
      </c>
      <c r="PP36" s="139">
        <f>IF(PP$16-'様式３（療養者名簿）（⑤の場合）'!$O45+1&lt;=15,IF(PP$16&gt;='様式３（療養者名簿）（⑤の場合）'!$O45,IF(PP$16&lt;='様式３（療養者名簿）（⑤の場合）'!$W45,1,0),0),0)</f>
        <v>0</v>
      </c>
      <c r="PQ36" s="139">
        <f>IF(PQ$16-'様式３（療養者名簿）（⑤の場合）'!$O45+1&lt;=15,IF(PQ$16&gt;='様式３（療養者名簿）（⑤の場合）'!$O45,IF(PQ$16&lt;='様式３（療養者名簿）（⑤の場合）'!$W45,1,0),0),0)</f>
        <v>0</v>
      </c>
      <c r="PR36" s="139">
        <f>IF(PR$16-'様式３（療養者名簿）（⑤の場合）'!$O45+1&lt;=15,IF(PR$16&gt;='様式３（療養者名簿）（⑤の場合）'!$O45,IF(PR$16&lt;='様式３（療養者名簿）（⑤の場合）'!$W45,1,0),0),0)</f>
        <v>0</v>
      </c>
      <c r="PS36" s="139">
        <f>IF(PS$16-'様式３（療養者名簿）（⑤の場合）'!$O45+1&lt;=15,IF(PS$16&gt;='様式３（療養者名簿）（⑤の場合）'!$O45,IF(PS$16&lt;='様式３（療養者名簿）（⑤の場合）'!$W45,1,0),0),0)</f>
        <v>0</v>
      </c>
      <c r="PT36" s="139">
        <f>IF(PT$16-'様式３（療養者名簿）（⑤の場合）'!$O45+1&lt;=15,IF(PT$16&gt;='様式３（療養者名簿）（⑤の場合）'!$O45,IF(PT$16&lt;='様式３（療養者名簿）（⑤の場合）'!$W45,1,0),0),0)</f>
        <v>0</v>
      </c>
    </row>
    <row r="37" spans="1:436" s="30" customFormat="1" ht="42" customHeight="1">
      <c r="A37" s="129">
        <f>'様式３（療養者名簿）（⑤の場合）'!C46</f>
        <v>0</v>
      </c>
      <c r="B37" s="139">
        <f>IF(B$16-'様式３（療養者名簿）（⑤の場合）'!$O46+1&lt;=15,IF(B$16&gt;='様式３（療養者名簿）（⑤の場合）'!$O46,IF(B$16&lt;='様式３（療養者名簿）（⑤の場合）'!$W46,1,0),0),0)</f>
        <v>0</v>
      </c>
      <c r="C37" s="139">
        <f>IF(C$16-'様式３（療養者名簿）（⑤の場合）'!$O46+1&lt;=15,IF(C$16&gt;='様式３（療養者名簿）（⑤の場合）'!$O46,IF(C$16&lt;='様式３（療養者名簿）（⑤の場合）'!$W46,1,0),0),0)</f>
        <v>0</v>
      </c>
      <c r="D37" s="139">
        <f>IF(D$16-'様式３（療養者名簿）（⑤の場合）'!$O46+1&lt;=15,IF(D$16&gt;='様式３（療養者名簿）（⑤の場合）'!$O46,IF(D$16&lt;='様式３（療養者名簿）（⑤の場合）'!$W46,1,0),0),0)</f>
        <v>0</v>
      </c>
      <c r="E37" s="139">
        <f>IF(E$16-'様式３（療養者名簿）（⑤の場合）'!$O46+1&lt;=15,IF(E$16&gt;='様式３（療養者名簿）（⑤の場合）'!$O46,IF(E$16&lt;='様式３（療養者名簿）（⑤の場合）'!$W46,1,0),0),0)</f>
        <v>0</v>
      </c>
      <c r="F37" s="139">
        <f>IF(F$16-'様式３（療養者名簿）（⑤の場合）'!$O46+1&lt;=15,IF(F$16&gt;='様式３（療養者名簿）（⑤の場合）'!$O46,IF(F$16&lt;='様式３（療養者名簿）（⑤の場合）'!$W46,1,0),0),0)</f>
        <v>0</v>
      </c>
      <c r="G37" s="139">
        <f>IF(G$16-'様式３（療養者名簿）（⑤の場合）'!$O46+1&lt;=15,IF(G$16&gt;='様式３（療養者名簿）（⑤の場合）'!$O46,IF(G$16&lt;='様式３（療養者名簿）（⑤の場合）'!$W46,1,0),0),0)</f>
        <v>0</v>
      </c>
      <c r="H37" s="139">
        <f>IF(H$16-'様式３（療養者名簿）（⑤の場合）'!$O46+1&lt;=15,IF(H$16&gt;='様式３（療養者名簿）（⑤の場合）'!$O46,IF(H$16&lt;='様式３（療養者名簿）（⑤の場合）'!$W46,1,0),0),0)</f>
        <v>0</v>
      </c>
      <c r="I37" s="139">
        <f>IF(I$16-'様式３（療養者名簿）（⑤の場合）'!$O46+1&lt;=15,IF(I$16&gt;='様式３（療養者名簿）（⑤の場合）'!$O46,IF(I$16&lt;='様式３（療養者名簿）（⑤の場合）'!$W46,1,0),0),0)</f>
        <v>0</v>
      </c>
      <c r="J37" s="139">
        <f>IF(J$16-'様式３（療養者名簿）（⑤の場合）'!$O46+1&lt;=15,IF(J$16&gt;='様式３（療養者名簿）（⑤の場合）'!$O46,IF(J$16&lt;='様式３（療養者名簿）（⑤の場合）'!$W46,1,0),0),0)</f>
        <v>0</v>
      </c>
      <c r="K37" s="139">
        <f>IF(K$16-'様式３（療養者名簿）（⑤の場合）'!$O46+1&lt;=15,IF(K$16&gt;='様式３（療養者名簿）（⑤の場合）'!$O46,IF(K$16&lt;='様式３（療養者名簿）（⑤の場合）'!$W46,1,0),0),0)</f>
        <v>0</v>
      </c>
      <c r="L37" s="139">
        <f>IF(L$16-'様式３（療養者名簿）（⑤の場合）'!$O46+1&lt;=15,IF(L$16&gt;='様式３（療養者名簿）（⑤の場合）'!$O46,IF(L$16&lt;='様式３（療養者名簿）（⑤の場合）'!$W46,1,0),0),0)</f>
        <v>0</v>
      </c>
      <c r="M37" s="139">
        <f>IF(M$16-'様式３（療養者名簿）（⑤の場合）'!$O46+1&lt;=15,IF(M$16&gt;='様式３（療養者名簿）（⑤の場合）'!$O46,IF(M$16&lt;='様式３（療養者名簿）（⑤の場合）'!$W46,1,0),0),0)</f>
        <v>0</v>
      </c>
      <c r="N37" s="139">
        <f>IF(N$16-'様式３（療養者名簿）（⑤の場合）'!$O46+1&lt;=15,IF(N$16&gt;='様式３（療養者名簿）（⑤の場合）'!$O46,IF(N$16&lt;='様式３（療養者名簿）（⑤の場合）'!$W46,1,0),0),0)</f>
        <v>0</v>
      </c>
      <c r="O37" s="139">
        <f>IF(O$16-'様式３（療養者名簿）（⑤の場合）'!$O46+1&lt;=15,IF(O$16&gt;='様式３（療養者名簿）（⑤の場合）'!$O46,IF(O$16&lt;='様式３（療養者名簿）（⑤の場合）'!$W46,1,0),0),0)</f>
        <v>0</v>
      </c>
      <c r="P37" s="139">
        <f>IF(P$16-'様式３（療養者名簿）（⑤の場合）'!$O46+1&lt;=15,IF(P$16&gt;='様式３（療養者名簿）（⑤の場合）'!$O46,IF(P$16&lt;='様式３（療養者名簿）（⑤の場合）'!$W46,1,0),0),0)</f>
        <v>0</v>
      </c>
      <c r="Q37" s="139">
        <f>IF(Q$16-'様式３（療養者名簿）（⑤の場合）'!$O46+1&lt;=15,IF(Q$16&gt;='様式３（療養者名簿）（⑤の場合）'!$O46,IF(Q$16&lt;='様式３（療養者名簿）（⑤の場合）'!$W46,1,0),0),0)</f>
        <v>0</v>
      </c>
      <c r="R37" s="139">
        <f>IF(R$16-'様式３（療養者名簿）（⑤の場合）'!$O46+1&lt;=15,IF(R$16&gt;='様式３（療養者名簿）（⑤の場合）'!$O46,IF(R$16&lt;='様式３（療養者名簿）（⑤の場合）'!$W46,1,0),0),0)</f>
        <v>0</v>
      </c>
      <c r="S37" s="139">
        <f>IF(S$16-'様式３（療養者名簿）（⑤の場合）'!$O46+1&lt;=15,IF(S$16&gt;='様式３（療養者名簿）（⑤の場合）'!$O46,IF(S$16&lt;='様式３（療養者名簿）（⑤の場合）'!$W46,1,0),0),0)</f>
        <v>0</v>
      </c>
      <c r="T37" s="139">
        <f>IF(T$16-'様式３（療養者名簿）（⑤の場合）'!$O46+1&lt;=15,IF(T$16&gt;='様式３（療養者名簿）（⑤の場合）'!$O46,IF(T$16&lt;='様式３（療養者名簿）（⑤の場合）'!$W46,1,0),0),0)</f>
        <v>0</v>
      </c>
      <c r="U37" s="139">
        <f>IF(U$16-'様式３（療養者名簿）（⑤の場合）'!$O46+1&lt;=15,IF(U$16&gt;='様式３（療養者名簿）（⑤の場合）'!$O46,IF(U$16&lt;='様式３（療養者名簿）（⑤の場合）'!$W46,1,0),0),0)</f>
        <v>0</v>
      </c>
      <c r="V37" s="139">
        <f>IF(V$16-'様式３（療養者名簿）（⑤の場合）'!$O46+1&lt;=15,IF(V$16&gt;='様式３（療養者名簿）（⑤の場合）'!$O46,IF(V$16&lt;='様式３（療養者名簿）（⑤の場合）'!$W46,1,0),0),0)</f>
        <v>0</v>
      </c>
      <c r="W37" s="139">
        <f>IF(W$16-'様式３（療養者名簿）（⑤の場合）'!$O46+1&lt;=15,IF(W$16&gt;='様式３（療養者名簿）（⑤の場合）'!$O46,IF(W$16&lt;='様式３（療養者名簿）（⑤の場合）'!$W46,1,0),0),0)</f>
        <v>0</v>
      </c>
      <c r="X37" s="139">
        <f>IF(X$16-'様式３（療養者名簿）（⑤の場合）'!$O46+1&lt;=15,IF(X$16&gt;='様式３（療養者名簿）（⑤の場合）'!$O46,IF(X$16&lt;='様式３（療養者名簿）（⑤の場合）'!$W46,1,0),0),0)</f>
        <v>0</v>
      </c>
      <c r="Y37" s="139">
        <f>IF(Y$16-'様式３（療養者名簿）（⑤の場合）'!$O46+1&lt;=15,IF(Y$16&gt;='様式３（療養者名簿）（⑤の場合）'!$O46,IF(Y$16&lt;='様式３（療養者名簿）（⑤の場合）'!$W46,1,0),0),0)</f>
        <v>0</v>
      </c>
      <c r="Z37" s="139">
        <f>IF(Z$16-'様式３（療養者名簿）（⑤の場合）'!$O46+1&lt;=15,IF(Z$16&gt;='様式３（療養者名簿）（⑤の場合）'!$O46,IF(Z$16&lt;='様式３（療養者名簿）（⑤の場合）'!$W46,1,0),0),0)</f>
        <v>0</v>
      </c>
      <c r="AA37" s="139">
        <f>IF(AA$16-'様式３（療養者名簿）（⑤の場合）'!$O46+1&lt;=15,IF(AA$16&gt;='様式３（療養者名簿）（⑤の場合）'!$O46,IF(AA$16&lt;='様式３（療養者名簿）（⑤の場合）'!$W46,1,0),0),0)</f>
        <v>0</v>
      </c>
      <c r="AB37" s="139">
        <f>IF(AB$16-'様式３（療養者名簿）（⑤の場合）'!$O46+1&lt;=15,IF(AB$16&gt;='様式３（療養者名簿）（⑤の場合）'!$O46,IF(AB$16&lt;='様式３（療養者名簿）（⑤の場合）'!$W46,1,0),0),0)</f>
        <v>0</v>
      </c>
      <c r="AC37" s="139">
        <f>IF(AC$16-'様式３（療養者名簿）（⑤の場合）'!$O46+1&lt;=15,IF(AC$16&gt;='様式３（療養者名簿）（⑤の場合）'!$O46,IF(AC$16&lt;='様式３（療養者名簿）（⑤の場合）'!$W46,1,0),0),0)</f>
        <v>0</v>
      </c>
      <c r="AD37" s="139">
        <f>IF(AD$16-'様式３（療養者名簿）（⑤の場合）'!$O46+1&lt;=15,IF(AD$16&gt;='様式３（療養者名簿）（⑤の場合）'!$O46,IF(AD$16&lt;='様式３（療養者名簿）（⑤の場合）'!$W46,1,0),0),0)</f>
        <v>0</v>
      </c>
      <c r="AE37" s="139">
        <f>IF(AE$16-'様式３（療養者名簿）（⑤の場合）'!$O46+1&lt;=15,IF(AE$16&gt;='様式３（療養者名簿）（⑤の場合）'!$O46,IF(AE$16&lt;='様式３（療養者名簿）（⑤の場合）'!$W46,1,0),0),0)</f>
        <v>0</v>
      </c>
      <c r="AF37" s="139">
        <f>IF(AF$16-'様式３（療養者名簿）（⑤の場合）'!$O46+1&lt;=15,IF(AF$16&gt;='様式３（療養者名簿）（⑤の場合）'!$O46,IF(AF$16&lt;='様式３（療養者名簿）（⑤の場合）'!$W46,1,0),0),0)</f>
        <v>0</v>
      </c>
      <c r="AG37" s="139">
        <f>IF(AG$16-'様式３（療養者名簿）（⑤の場合）'!$O46+1&lt;=15,IF(AG$16&gt;='様式３（療養者名簿）（⑤の場合）'!$O46,IF(AG$16&lt;='様式３（療養者名簿）（⑤の場合）'!$W46,1,0),0),0)</f>
        <v>0</v>
      </c>
      <c r="AH37" s="139">
        <f>IF(AH$16-'様式３（療養者名簿）（⑤の場合）'!$O46+1&lt;=15,IF(AH$16&gt;='様式３（療養者名簿）（⑤の場合）'!$O46,IF(AH$16&lt;='様式３（療養者名簿）（⑤の場合）'!$W46,1,0),0),0)</f>
        <v>0</v>
      </c>
      <c r="AI37" s="139">
        <f>IF(AI$16-'様式３（療養者名簿）（⑤の場合）'!$O46+1&lt;=15,IF(AI$16&gt;='様式３（療養者名簿）（⑤の場合）'!$O46,IF(AI$16&lt;='様式３（療養者名簿）（⑤の場合）'!$W46,1,0),0),0)</f>
        <v>0</v>
      </c>
      <c r="AJ37" s="139">
        <f>IF(AJ$16-'様式３（療養者名簿）（⑤の場合）'!$O46+1&lt;=15,IF(AJ$16&gt;='様式３（療養者名簿）（⑤の場合）'!$O46,IF(AJ$16&lt;='様式３（療養者名簿）（⑤の場合）'!$W46,1,0),0),0)</f>
        <v>0</v>
      </c>
      <c r="AK37" s="139">
        <f>IF(AK$16-'様式３（療養者名簿）（⑤の場合）'!$O46+1&lt;=15,IF(AK$16&gt;='様式３（療養者名簿）（⑤の場合）'!$O46,IF(AK$16&lt;='様式３（療養者名簿）（⑤の場合）'!$W46,1,0),0),0)</f>
        <v>0</v>
      </c>
      <c r="AL37" s="139">
        <f>IF(AL$16-'様式３（療養者名簿）（⑤の場合）'!$O46+1&lt;=15,IF(AL$16&gt;='様式３（療養者名簿）（⑤の場合）'!$O46,IF(AL$16&lt;='様式３（療養者名簿）（⑤の場合）'!$W46,1,0),0),0)</f>
        <v>0</v>
      </c>
      <c r="AM37" s="139">
        <f>IF(AM$16-'様式３（療養者名簿）（⑤の場合）'!$O46+1&lt;=15,IF(AM$16&gt;='様式３（療養者名簿）（⑤の場合）'!$O46,IF(AM$16&lt;='様式３（療養者名簿）（⑤の場合）'!$W46,1,0),0),0)</f>
        <v>0</v>
      </c>
      <c r="AN37" s="139">
        <f>IF(AN$16-'様式３（療養者名簿）（⑤の場合）'!$O46+1&lt;=15,IF(AN$16&gt;='様式３（療養者名簿）（⑤の場合）'!$O46,IF(AN$16&lt;='様式３（療養者名簿）（⑤の場合）'!$W46,1,0),0),0)</f>
        <v>0</v>
      </c>
      <c r="AO37" s="139">
        <f>IF(AO$16-'様式３（療養者名簿）（⑤の場合）'!$O46+1&lt;=15,IF(AO$16&gt;='様式３（療養者名簿）（⑤の場合）'!$O46,IF(AO$16&lt;='様式３（療養者名簿）（⑤の場合）'!$W46,1,0),0),0)</f>
        <v>0</v>
      </c>
      <c r="AP37" s="139">
        <f>IF(AP$16-'様式３（療養者名簿）（⑤の場合）'!$O46+1&lt;=15,IF(AP$16&gt;='様式３（療養者名簿）（⑤の場合）'!$O46,IF(AP$16&lt;='様式３（療養者名簿）（⑤の場合）'!$W46,1,0),0),0)</f>
        <v>0</v>
      </c>
      <c r="AQ37" s="139">
        <f>IF(AQ$16-'様式３（療養者名簿）（⑤の場合）'!$O46+1&lt;=15,IF(AQ$16&gt;='様式３（療養者名簿）（⑤の場合）'!$O46,IF(AQ$16&lt;='様式３（療養者名簿）（⑤の場合）'!$W46,1,0),0),0)</f>
        <v>0</v>
      </c>
      <c r="AR37" s="139">
        <f>IF(AR$16-'様式３（療養者名簿）（⑤の場合）'!$O46+1&lt;=15,IF(AR$16&gt;='様式３（療養者名簿）（⑤の場合）'!$O46,IF(AR$16&lt;='様式３（療養者名簿）（⑤の場合）'!$W46,1,0),0),0)</f>
        <v>0</v>
      </c>
      <c r="AS37" s="139">
        <f>IF(AS$16-'様式３（療養者名簿）（⑤の場合）'!$O46+1&lt;=15,IF(AS$16&gt;='様式３（療養者名簿）（⑤の場合）'!$O46,IF(AS$16&lt;='様式３（療養者名簿）（⑤の場合）'!$W46,1,0),0),0)</f>
        <v>0</v>
      </c>
      <c r="AT37" s="139">
        <f>IF(AT$16-'様式３（療養者名簿）（⑤の場合）'!$O46+1&lt;=15,IF(AT$16&gt;='様式３（療養者名簿）（⑤の場合）'!$O46,IF(AT$16&lt;='様式３（療養者名簿）（⑤の場合）'!$W46,1,0),0),0)</f>
        <v>0</v>
      </c>
      <c r="AU37" s="139">
        <f>IF(AU$16-'様式３（療養者名簿）（⑤の場合）'!$O46+1&lt;=15,IF(AU$16&gt;='様式３（療養者名簿）（⑤の場合）'!$O46,IF(AU$16&lt;='様式３（療養者名簿）（⑤の場合）'!$W46,1,0),0),0)</f>
        <v>0</v>
      </c>
      <c r="AV37" s="139">
        <f>IF(AV$16-'様式３（療養者名簿）（⑤の場合）'!$O46+1&lt;=15,IF(AV$16&gt;='様式３（療養者名簿）（⑤の場合）'!$O46,IF(AV$16&lt;='様式３（療養者名簿）（⑤の場合）'!$W46,1,0),0),0)</f>
        <v>0</v>
      </c>
      <c r="AW37" s="139">
        <f>IF(AW$16-'様式３（療養者名簿）（⑤の場合）'!$O46+1&lt;=15,IF(AW$16&gt;='様式３（療養者名簿）（⑤の場合）'!$O46,IF(AW$16&lt;='様式３（療養者名簿）（⑤の場合）'!$W46,1,0),0),0)</f>
        <v>0</v>
      </c>
      <c r="AX37" s="139">
        <f>IF(AX$16-'様式３（療養者名簿）（⑤の場合）'!$O46+1&lt;=15,IF(AX$16&gt;='様式３（療養者名簿）（⑤の場合）'!$O46,IF(AX$16&lt;='様式３（療養者名簿）（⑤の場合）'!$W46,1,0),0),0)</f>
        <v>0</v>
      </c>
      <c r="AY37" s="139">
        <f>IF(AY$16-'様式３（療養者名簿）（⑤の場合）'!$O46+1&lt;=15,IF(AY$16&gt;='様式３（療養者名簿）（⑤の場合）'!$O46,IF(AY$16&lt;='様式３（療養者名簿）（⑤の場合）'!$W46,1,0),0),0)</f>
        <v>0</v>
      </c>
      <c r="AZ37" s="139">
        <f>IF(AZ$16-'様式３（療養者名簿）（⑤の場合）'!$O46+1&lt;=15,IF(AZ$16&gt;='様式３（療養者名簿）（⑤の場合）'!$O46,IF(AZ$16&lt;='様式３（療養者名簿）（⑤の場合）'!$W46,1,0),0),0)</f>
        <v>0</v>
      </c>
      <c r="BA37" s="139">
        <f>IF(BA$16-'様式３（療養者名簿）（⑤の場合）'!$O46+1&lt;=15,IF(BA$16&gt;='様式３（療養者名簿）（⑤の場合）'!$O46,IF(BA$16&lt;='様式３（療養者名簿）（⑤の場合）'!$W46,1,0),0),0)</f>
        <v>0</v>
      </c>
      <c r="BB37" s="139">
        <f>IF(BB$16-'様式３（療養者名簿）（⑤の場合）'!$O46+1&lt;=15,IF(BB$16&gt;='様式３（療養者名簿）（⑤の場合）'!$O46,IF(BB$16&lt;='様式３（療養者名簿）（⑤の場合）'!$W46,1,0),0),0)</f>
        <v>0</v>
      </c>
      <c r="BC37" s="139">
        <f>IF(BC$16-'様式３（療養者名簿）（⑤の場合）'!$O46+1&lt;=15,IF(BC$16&gt;='様式３（療養者名簿）（⑤の場合）'!$O46,IF(BC$16&lt;='様式３（療養者名簿）（⑤の場合）'!$W46,1,0),0),0)</f>
        <v>0</v>
      </c>
      <c r="BD37" s="139">
        <f>IF(BD$16-'様式３（療養者名簿）（⑤の場合）'!$O46+1&lt;=15,IF(BD$16&gt;='様式３（療養者名簿）（⑤の場合）'!$O46,IF(BD$16&lt;='様式３（療養者名簿）（⑤の場合）'!$W46,1,0),0),0)</f>
        <v>0</v>
      </c>
      <c r="BE37" s="139">
        <f>IF(BE$16-'様式３（療養者名簿）（⑤の場合）'!$O46+1&lt;=15,IF(BE$16&gt;='様式３（療養者名簿）（⑤の場合）'!$O46,IF(BE$16&lt;='様式３（療養者名簿）（⑤の場合）'!$W46,1,0),0),0)</f>
        <v>0</v>
      </c>
      <c r="BF37" s="139">
        <f>IF(BF$16-'様式３（療養者名簿）（⑤の場合）'!$O46+1&lt;=15,IF(BF$16&gt;='様式３（療養者名簿）（⑤の場合）'!$O46,IF(BF$16&lt;='様式３（療養者名簿）（⑤の場合）'!$W46,1,0),0),0)</f>
        <v>0</v>
      </c>
      <c r="BG37" s="139">
        <f>IF(BG$16-'様式３（療養者名簿）（⑤の場合）'!$O46+1&lt;=15,IF(BG$16&gt;='様式３（療養者名簿）（⑤の場合）'!$O46,IF(BG$16&lt;='様式３（療養者名簿）（⑤の場合）'!$W46,1,0),0),0)</f>
        <v>0</v>
      </c>
      <c r="BH37" s="139">
        <f>IF(BH$16-'様式３（療養者名簿）（⑤の場合）'!$O46+1&lt;=15,IF(BH$16&gt;='様式３（療養者名簿）（⑤の場合）'!$O46,IF(BH$16&lt;='様式３（療養者名簿）（⑤の場合）'!$W46,1,0),0),0)</f>
        <v>0</v>
      </c>
      <c r="BI37" s="139">
        <f>IF(BI$16-'様式３（療養者名簿）（⑤の場合）'!$O46+1&lt;=15,IF(BI$16&gt;='様式３（療養者名簿）（⑤の場合）'!$O46,IF(BI$16&lt;='様式３（療養者名簿）（⑤の場合）'!$W46,1,0),0),0)</f>
        <v>0</v>
      </c>
      <c r="BJ37" s="139">
        <f>IF(BJ$16-'様式３（療養者名簿）（⑤の場合）'!$O46+1&lt;=15,IF(BJ$16&gt;='様式３（療養者名簿）（⑤の場合）'!$O46,IF(BJ$16&lt;='様式３（療養者名簿）（⑤の場合）'!$W46,1,0),0),0)</f>
        <v>0</v>
      </c>
      <c r="BK37" s="139">
        <f>IF(BK$16-'様式３（療養者名簿）（⑤の場合）'!$O46+1&lt;=15,IF(BK$16&gt;='様式３（療養者名簿）（⑤の場合）'!$O46,IF(BK$16&lt;='様式３（療養者名簿）（⑤の場合）'!$W46,1,0),0),0)</f>
        <v>0</v>
      </c>
      <c r="BL37" s="139">
        <f>IF(BL$16-'様式３（療養者名簿）（⑤の場合）'!$O46+1&lt;=15,IF(BL$16&gt;='様式３（療養者名簿）（⑤の場合）'!$O46,IF(BL$16&lt;='様式３（療養者名簿）（⑤の場合）'!$W46,1,0),0),0)</f>
        <v>0</v>
      </c>
      <c r="BM37" s="139">
        <f>IF(BM$16-'様式３（療養者名簿）（⑤の場合）'!$O46+1&lt;=15,IF(BM$16&gt;='様式３（療養者名簿）（⑤の場合）'!$O46,IF(BM$16&lt;='様式３（療養者名簿）（⑤の場合）'!$W46,1,0),0),0)</f>
        <v>0</v>
      </c>
      <c r="BN37" s="139">
        <f>IF(BN$16-'様式３（療養者名簿）（⑤の場合）'!$O46+1&lt;=15,IF(BN$16&gt;='様式３（療養者名簿）（⑤の場合）'!$O46,IF(BN$16&lt;='様式３（療養者名簿）（⑤の場合）'!$W46,1,0),0),0)</f>
        <v>0</v>
      </c>
      <c r="BO37" s="139">
        <f>IF(BO$16-'様式３（療養者名簿）（⑤の場合）'!$O46+1&lt;=15,IF(BO$16&gt;='様式３（療養者名簿）（⑤の場合）'!$O46,IF(BO$16&lt;='様式３（療養者名簿）（⑤の場合）'!$W46,1,0),0),0)</f>
        <v>0</v>
      </c>
      <c r="BP37" s="139">
        <f>IF(BP$16-'様式３（療養者名簿）（⑤の場合）'!$O46+1&lt;=15,IF(BP$16&gt;='様式３（療養者名簿）（⑤の場合）'!$O46,IF(BP$16&lt;='様式３（療養者名簿）（⑤の場合）'!$W46,1,0),0),0)</f>
        <v>0</v>
      </c>
      <c r="BQ37" s="139">
        <f>IF(BQ$16-'様式３（療養者名簿）（⑤の場合）'!$O46+1&lt;=15,IF(BQ$16&gt;='様式３（療養者名簿）（⑤の場合）'!$O46,IF(BQ$16&lt;='様式３（療養者名簿）（⑤の場合）'!$W46,1,0),0),0)</f>
        <v>0</v>
      </c>
      <c r="BR37" s="139">
        <f>IF(BR$16-'様式３（療養者名簿）（⑤の場合）'!$O46+1&lt;=15,IF(BR$16&gt;='様式３（療養者名簿）（⑤の場合）'!$O46,IF(BR$16&lt;='様式３（療養者名簿）（⑤の場合）'!$W46,1,0),0),0)</f>
        <v>0</v>
      </c>
      <c r="BS37" s="139">
        <f>IF(BS$16-'様式３（療養者名簿）（⑤の場合）'!$O46+1&lt;=15,IF(BS$16&gt;='様式３（療養者名簿）（⑤の場合）'!$O46,IF(BS$16&lt;='様式３（療養者名簿）（⑤の場合）'!$W46,1,0),0),0)</f>
        <v>0</v>
      </c>
      <c r="BT37" s="139">
        <f>IF(BT$16-'様式３（療養者名簿）（⑤の場合）'!$O46+1&lt;=15,IF(BT$16&gt;='様式３（療養者名簿）（⑤の場合）'!$O46,IF(BT$16&lt;='様式３（療養者名簿）（⑤の場合）'!$W46,1,0),0),0)</f>
        <v>0</v>
      </c>
      <c r="BU37" s="139">
        <f>IF(BU$16-'様式３（療養者名簿）（⑤の場合）'!$O46+1&lt;=15,IF(BU$16&gt;='様式３（療養者名簿）（⑤の場合）'!$O46,IF(BU$16&lt;='様式３（療養者名簿）（⑤の場合）'!$W46,1,0),0),0)</f>
        <v>0</v>
      </c>
      <c r="BV37" s="139">
        <f>IF(BV$16-'様式３（療養者名簿）（⑤の場合）'!$O46+1&lt;=15,IF(BV$16&gt;='様式３（療養者名簿）（⑤の場合）'!$O46,IF(BV$16&lt;='様式３（療養者名簿）（⑤の場合）'!$W46,1,0),0),0)</f>
        <v>0</v>
      </c>
      <c r="BW37" s="139">
        <f>IF(BW$16-'様式３（療養者名簿）（⑤の場合）'!$O46+1&lt;=15,IF(BW$16&gt;='様式３（療養者名簿）（⑤の場合）'!$O46,IF(BW$16&lt;='様式３（療養者名簿）（⑤の場合）'!$W46,1,0),0),0)</f>
        <v>0</v>
      </c>
      <c r="BX37" s="139">
        <f>IF(BX$16-'様式３（療養者名簿）（⑤の場合）'!$O46+1&lt;=15,IF(BX$16&gt;='様式３（療養者名簿）（⑤の場合）'!$O46,IF(BX$16&lt;='様式３（療養者名簿）（⑤の場合）'!$W46,1,0),0),0)</f>
        <v>0</v>
      </c>
      <c r="BY37" s="139">
        <f>IF(BY$16-'様式３（療養者名簿）（⑤の場合）'!$O46+1&lt;=15,IF(BY$16&gt;='様式３（療養者名簿）（⑤の場合）'!$O46,IF(BY$16&lt;='様式３（療養者名簿）（⑤の場合）'!$W46,1,0),0),0)</f>
        <v>0</v>
      </c>
      <c r="BZ37" s="139">
        <f>IF(BZ$16-'様式３（療養者名簿）（⑤の場合）'!$O46+1&lt;=15,IF(BZ$16&gt;='様式３（療養者名簿）（⑤の場合）'!$O46,IF(BZ$16&lt;='様式３（療養者名簿）（⑤の場合）'!$W46,1,0),0),0)</f>
        <v>0</v>
      </c>
      <c r="CA37" s="139">
        <f>IF(CA$16-'様式３（療養者名簿）（⑤の場合）'!$O46+1&lt;=15,IF(CA$16&gt;='様式３（療養者名簿）（⑤の場合）'!$O46,IF(CA$16&lt;='様式３（療養者名簿）（⑤の場合）'!$W46,1,0),0),0)</f>
        <v>0</v>
      </c>
      <c r="CB37" s="139">
        <f>IF(CB$16-'様式３（療養者名簿）（⑤の場合）'!$O46+1&lt;=15,IF(CB$16&gt;='様式３（療養者名簿）（⑤の場合）'!$O46,IF(CB$16&lt;='様式３（療養者名簿）（⑤の場合）'!$W46,1,0),0),0)</f>
        <v>0</v>
      </c>
      <c r="CC37" s="139">
        <f>IF(CC$16-'様式３（療養者名簿）（⑤の場合）'!$O46+1&lt;=15,IF(CC$16&gt;='様式３（療養者名簿）（⑤の場合）'!$O46,IF(CC$16&lt;='様式３（療養者名簿）（⑤の場合）'!$W46,1,0),0),0)</f>
        <v>0</v>
      </c>
      <c r="CD37" s="139">
        <f>IF(CD$16-'様式３（療養者名簿）（⑤の場合）'!$O46+1&lt;=15,IF(CD$16&gt;='様式３（療養者名簿）（⑤の場合）'!$O46,IF(CD$16&lt;='様式３（療養者名簿）（⑤の場合）'!$W46,1,0),0),0)</f>
        <v>0</v>
      </c>
      <c r="CE37" s="139">
        <f>IF(CE$16-'様式３（療養者名簿）（⑤の場合）'!$O46+1&lt;=15,IF(CE$16&gt;='様式３（療養者名簿）（⑤の場合）'!$O46,IF(CE$16&lt;='様式３（療養者名簿）（⑤の場合）'!$W46,1,0),0),0)</f>
        <v>0</v>
      </c>
      <c r="CF37" s="139">
        <f>IF(CF$16-'様式３（療養者名簿）（⑤の場合）'!$O46+1&lt;=15,IF(CF$16&gt;='様式３（療養者名簿）（⑤の場合）'!$O46,IF(CF$16&lt;='様式３（療養者名簿）（⑤の場合）'!$W46,1,0),0),0)</f>
        <v>0</v>
      </c>
      <c r="CG37" s="139">
        <f>IF(CG$16-'様式３（療養者名簿）（⑤の場合）'!$O46+1&lt;=15,IF(CG$16&gt;='様式３（療養者名簿）（⑤の場合）'!$O46,IF(CG$16&lt;='様式３（療養者名簿）（⑤の場合）'!$W46,1,0),0),0)</f>
        <v>0</v>
      </c>
      <c r="CH37" s="139">
        <f>IF(CH$16-'様式３（療養者名簿）（⑤の場合）'!$O46+1&lt;=15,IF(CH$16&gt;='様式３（療養者名簿）（⑤の場合）'!$O46,IF(CH$16&lt;='様式３（療養者名簿）（⑤の場合）'!$W46,1,0),0),0)</f>
        <v>0</v>
      </c>
      <c r="CI37" s="139">
        <f>IF(CI$16-'様式３（療養者名簿）（⑤の場合）'!$O46+1&lt;=15,IF(CI$16&gt;='様式３（療養者名簿）（⑤の場合）'!$O46,IF(CI$16&lt;='様式３（療養者名簿）（⑤の場合）'!$W46,1,0),0),0)</f>
        <v>0</v>
      </c>
      <c r="CJ37" s="139">
        <f>IF(CJ$16-'様式３（療養者名簿）（⑤の場合）'!$O46+1&lt;=15,IF(CJ$16&gt;='様式３（療養者名簿）（⑤の場合）'!$O46,IF(CJ$16&lt;='様式３（療養者名簿）（⑤の場合）'!$W46,1,0),0),0)</f>
        <v>0</v>
      </c>
      <c r="CK37" s="139">
        <f>IF(CK$16-'様式３（療養者名簿）（⑤の場合）'!$O46+1&lt;=15,IF(CK$16&gt;='様式３（療養者名簿）（⑤の場合）'!$O46,IF(CK$16&lt;='様式３（療養者名簿）（⑤の場合）'!$W46,1,0),0),0)</f>
        <v>0</v>
      </c>
      <c r="CL37" s="139">
        <f>IF(CL$16-'様式３（療養者名簿）（⑤の場合）'!$O46+1&lt;=15,IF(CL$16&gt;='様式３（療養者名簿）（⑤の場合）'!$O46,IF(CL$16&lt;='様式３（療養者名簿）（⑤の場合）'!$W46,1,0),0),0)</f>
        <v>0</v>
      </c>
      <c r="CM37" s="139">
        <f>IF(CM$16-'様式３（療養者名簿）（⑤の場合）'!$O46+1&lt;=15,IF(CM$16&gt;='様式３（療養者名簿）（⑤の場合）'!$O46,IF(CM$16&lt;='様式３（療養者名簿）（⑤の場合）'!$W46,1,0),0),0)</f>
        <v>0</v>
      </c>
      <c r="CN37" s="139">
        <f>IF(CN$16-'様式３（療養者名簿）（⑤の場合）'!$O46+1&lt;=15,IF(CN$16&gt;='様式３（療養者名簿）（⑤の場合）'!$O46,IF(CN$16&lt;='様式３（療養者名簿）（⑤の場合）'!$W46,1,0),0),0)</f>
        <v>0</v>
      </c>
      <c r="CO37" s="139">
        <f>IF(CO$16-'様式３（療養者名簿）（⑤の場合）'!$O46+1&lt;=15,IF(CO$16&gt;='様式３（療養者名簿）（⑤の場合）'!$O46,IF(CO$16&lt;='様式３（療養者名簿）（⑤の場合）'!$W46,1,0),0),0)</f>
        <v>0</v>
      </c>
      <c r="CP37" s="139">
        <f>IF(CP$16-'様式３（療養者名簿）（⑤の場合）'!$O46+1&lt;=15,IF(CP$16&gt;='様式３（療養者名簿）（⑤の場合）'!$O46,IF(CP$16&lt;='様式３（療養者名簿）（⑤の場合）'!$W46,1,0),0),0)</f>
        <v>0</v>
      </c>
      <c r="CQ37" s="139">
        <f>IF(CQ$16-'様式３（療養者名簿）（⑤の場合）'!$O46+1&lt;=15,IF(CQ$16&gt;='様式３（療養者名簿）（⑤の場合）'!$O46,IF(CQ$16&lt;='様式３（療養者名簿）（⑤の場合）'!$W46,1,0),0),0)</f>
        <v>0</v>
      </c>
      <c r="CR37" s="139">
        <f>IF(CR$16-'様式３（療養者名簿）（⑤の場合）'!$O46+1&lt;=15,IF(CR$16&gt;='様式３（療養者名簿）（⑤の場合）'!$O46,IF(CR$16&lt;='様式３（療養者名簿）（⑤の場合）'!$W46,1,0),0),0)</f>
        <v>0</v>
      </c>
      <c r="CS37" s="139">
        <f>IF(CS$16-'様式３（療養者名簿）（⑤の場合）'!$O46+1&lt;=15,IF(CS$16&gt;='様式３（療養者名簿）（⑤の場合）'!$O46,IF(CS$16&lt;='様式３（療養者名簿）（⑤の場合）'!$W46,1,0),0),0)</f>
        <v>0</v>
      </c>
      <c r="CT37" s="139">
        <f>IF(CT$16-'様式３（療養者名簿）（⑤の場合）'!$O46+1&lt;=15,IF(CT$16&gt;='様式３（療養者名簿）（⑤の場合）'!$O46,IF(CT$16&lt;='様式３（療養者名簿）（⑤の場合）'!$W46,1,0),0),0)</f>
        <v>0</v>
      </c>
      <c r="CU37" s="139">
        <f>IF(CU$16-'様式３（療養者名簿）（⑤の場合）'!$O46+1&lt;=15,IF(CU$16&gt;='様式３（療養者名簿）（⑤の場合）'!$O46,IF(CU$16&lt;='様式３（療養者名簿）（⑤の場合）'!$W46,1,0),0),0)</f>
        <v>0</v>
      </c>
      <c r="CV37" s="139">
        <f>IF(CV$16-'様式３（療養者名簿）（⑤の場合）'!$O46+1&lt;=15,IF(CV$16&gt;='様式３（療養者名簿）（⑤の場合）'!$O46,IF(CV$16&lt;='様式３（療養者名簿）（⑤の場合）'!$W46,1,0),0),0)</f>
        <v>0</v>
      </c>
      <c r="CW37" s="139">
        <f>IF(CW$16-'様式３（療養者名簿）（⑤の場合）'!$O46+1&lt;=15,IF(CW$16&gt;='様式３（療養者名簿）（⑤の場合）'!$O46,IF(CW$16&lt;='様式３（療養者名簿）（⑤の場合）'!$W46,1,0),0),0)</f>
        <v>0</v>
      </c>
      <c r="CX37" s="139">
        <f>IF(CX$16-'様式３（療養者名簿）（⑤の場合）'!$O46+1&lt;=15,IF(CX$16&gt;='様式３（療養者名簿）（⑤の場合）'!$O46,IF(CX$16&lt;='様式３（療養者名簿）（⑤の場合）'!$W46,1,0),0),0)</f>
        <v>0</v>
      </c>
      <c r="CY37" s="139">
        <f>IF(CY$16-'様式３（療養者名簿）（⑤の場合）'!$O46+1&lt;=15,IF(CY$16&gt;='様式３（療養者名簿）（⑤の場合）'!$O46,IF(CY$16&lt;='様式３（療養者名簿）（⑤の場合）'!$W46,1,0),0),0)</f>
        <v>0</v>
      </c>
      <c r="CZ37" s="139">
        <f>IF(CZ$16-'様式３（療養者名簿）（⑤の場合）'!$O46+1&lt;=15,IF(CZ$16&gt;='様式３（療養者名簿）（⑤の場合）'!$O46,IF(CZ$16&lt;='様式３（療養者名簿）（⑤の場合）'!$W46,1,0),0),0)</f>
        <v>0</v>
      </c>
      <c r="DA37" s="139">
        <f>IF(DA$16-'様式３（療養者名簿）（⑤の場合）'!$O46+1&lt;=15,IF(DA$16&gt;='様式３（療養者名簿）（⑤の場合）'!$O46,IF(DA$16&lt;='様式３（療養者名簿）（⑤の場合）'!$W46,1,0),0),0)</f>
        <v>0</v>
      </c>
      <c r="DB37" s="139">
        <f>IF(DB$16-'様式３（療養者名簿）（⑤の場合）'!$O46+1&lt;=15,IF(DB$16&gt;='様式３（療養者名簿）（⑤の場合）'!$O46,IF(DB$16&lt;='様式３（療養者名簿）（⑤の場合）'!$W46,1,0),0),0)</f>
        <v>0</v>
      </c>
      <c r="DC37" s="139">
        <f>IF(DC$16-'様式３（療養者名簿）（⑤の場合）'!$O46+1&lt;=15,IF(DC$16&gt;='様式３（療養者名簿）（⑤の場合）'!$O46,IF(DC$16&lt;='様式３（療養者名簿）（⑤の場合）'!$W46,1,0),0),0)</f>
        <v>0</v>
      </c>
      <c r="DD37" s="139">
        <f>IF(DD$16-'様式３（療養者名簿）（⑤の場合）'!$O46+1&lt;=15,IF(DD$16&gt;='様式３（療養者名簿）（⑤の場合）'!$O46,IF(DD$16&lt;='様式３（療養者名簿）（⑤の場合）'!$W46,1,0),0),0)</f>
        <v>0</v>
      </c>
      <c r="DE37" s="139">
        <f>IF(DE$16-'様式３（療養者名簿）（⑤の場合）'!$O46+1&lt;=15,IF(DE$16&gt;='様式３（療養者名簿）（⑤の場合）'!$O46,IF(DE$16&lt;='様式３（療養者名簿）（⑤の場合）'!$W46,1,0),0),0)</f>
        <v>0</v>
      </c>
      <c r="DF37" s="139">
        <f>IF(DF$16-'様式３（療養者名簿）（⑤の場合）'!$O46+1&lt;=15,IF(DF$16&gt;='様式３（療養者名簿）（⑤の場合）'!$O46,IF(DF$16&lt;='様式３（療養者名簿）（⑤の場合）'!$W46,1,0),0),0)</f>
        <v>0</v>
      </c>
      <c r="DG37" s="139">
        <f>IF(DG$16-'様式３（療養者名簿）（⑤の場合）'!$O46+1&lt;=15,IF(DG$16&gt;='様式３（療養者名簿）（⑤の場合）'!$O46,IF(DG$16&lt;='様式３（療養者名簿）（⑤の場合）'!$W46,1,0),0),0)</f>
        <v>0</v>
      </c>
      <c r="DH37" s="139">
        <f>IF(DH$16-'様式３（療養者名簿）（⑤の場合）'!$O46+1&lt;=15,IF(DH$16&gt;='様式３（療養者名簿）（⑤の場合）'!$O46,IF(DH$16&lt;='様式３（療養者名簿）（⑤の場合）'!$W46,1,0),0),0)</f>
        <v>0</v>
      </c>
      <c r="DI37" s="139">
        <f>IF(DI$16-'様式３（療養者名簿）（⑤の場合）'!$O46+1&lt;=15,IF(DI$16&gt;='様式３（療養者名簿）（⑤の場合）'!$O46,IF(DI$16&lt;='様式３（療養者名簿）（⑤の場合）'!$W46,1,0),0),0)</f>
        <v>0</v>
      </c>
      <c r="DJ37" s="139">
        <f>IF(DJ$16-'様式３（療養者名簿）（⑤の場合）'!$O46+1&lt;=15,IF(DJ$16&gt;='様式３（療養者名簿）（⑤の場合）'!$O46,IF(DJ$16&lt;='様式３（療養者名簿）（⑤の場合）'!$W46,1,0),0),0)</f>
        <v>0</v>
      </c>
      <c r="DK37" s="139">
        <f>IF(DK$16-'様式３（療養者名簿）（⑤の場合）'!$O46+1&lt;=15,IF(DK$16&gt;='様式３（療養者名簿）（⑤の場合）'!$O46,IF(DK$16&lt;='様式３（療養者名簿）（⑤の場合）'!$W46,1,0),0),0)</f>
        <v>0</v>
      </c>
      <c r="DL37" s="139">
        <f>IF(DL$16-'様式３（療養者名簿）（⑤の場合）'!$O46+1&lt;=15,IF(DL$16&gt;='様式３（療養者名簿）（⑤の場合）'!$O46,IF(DL$16&lt;='様式３（療養者名簿）（⑤の場合）'!$W46,1,0),0),0)</f>
        <v>0</v>
      </c>
      <c r="DM37" s="139">
        <f>IF(DM$16-'様式３（療養者名簿）（⑤の場合）'!$O46+1&lt;=15,IF(DM$16&gt;='様式３（療養者名簿）（⑤の場合）'!$O46,IF(DM$16&lt;='様式３（療養者名簿）（⑤の場合）'!$W46,1,0),0),0)</f>
        <v>0</v>
      </c>
      <c r="DN37" s="139">
        <f>IF(DN$16-'様式３（療養者名簿）（⑤の場合）'!$O46+1&lt;=15,IF(DN$16&gt;='様式３（療養者名簿）（⑤の場合）'!$O46,IF(DN$16&lt;='様式３（療養者名簿）（⑤の場合）'!$W46,1,0),0),0)</f>
        <v>0</v>
      </c>
      <c r="DO37" s="139">
        <f>IF(DO$16-'様式３（療養者名簿）（⑤の場合）'!$O46+1&lt;=15,IF(DO$16&gt;='様式３（療養者名簿）（⑤の場合）'!$O46,IF(DO$16&lt;='様式３（療養者名簿）（⑤の場合）'!$W46,1,0),0),0)</f>
        <v>0</v>
      </c>
      <c r="DP37" s="139">
        <f>IF(DP$16-'様式３（療養者名簿）（⑤の場合）'!$O46+1&lt;=15,IF(DP$16&gt;='様式３（療養者名簿）（⑤の場合）'!$O46,IF(DP$16&lt;='様式３（療養者名簿）（⑤の場合）'!$W46,1,0),0),0)</f>
        <v>0</v>
      </c>
      <c r="DQ37" s="139">
        <f>IF(DQ$16-'様式３（療養者名簿）（⑤の場合）'!$O46+1&lt;=15,IF(DQ$16&gt;='様式３（療養者名簿）（⑤の場合）'!$O46,IF(DQ$16&lt;='様式３（療養者名簿）（⑤の場合）'!$W46,1,0),0),0)</f>
        <v>0</v>
      </c>
      <c r="DR37" s="139">
        <f>IF(DR$16-'様式３（療養者名簿）（⑤の場合）'!$O46+1&lt;=15,IF(DR$16&gt;='様式３（療養者名簿）（⑤の場合）'!$O46,IF(DR$16&lt;='様式３（療養者名簿）（⑤の場合）'!$W46,1,0),0),0)</f>
        <v>0</v>
      </c>
      <c r="DS37" s="139">
        <f>IF(DS$16-'様式３（療養者名簿）（⑤の場合）'!$O46+1&lt;=15,IF(DS$16&gt;='様式３（療養者名簿）（⑤の場合）'!$O46,IF(DS$16&lt;='様式３（療養者名簿）（⑤の場合）'!$W46,1,0),0),0)</f>
        <v>0</v>
      </c>
      <c r="DT37" s="139">
        <f>IF(DT$16-'様式３（療養者名簿）（⑤の場合）'!$O46+1&lt;=15,IF(DT$16&gt;='様式３（療養者名簿）（⑤の場合）'!$O46,IF(DT$16&lt;='様式３（療養者名簿）（⑤の場合）'!$W46,1,0),0),0)</f>
        <v>0</v>
      </c>
      <c r="DU37" s="139">
        <f>IF(DU$16-'様式３（療養者名簿）（⑤の場合）'!$O46+1&lt;=15,IF(DU$16&gt;='様式３（療養者名簿）（⑤の場合）'!$O46,IF(DU$16&lt;='様式３（療養者名簿）（⑤の場合）'!$W46,1,0),0),0)</f>
        <v>0</v>
      </c>
      <c r="DV37" s="139">
        <f>IF(DV$16-'様式３（療養者名簿）（⑤の場合）'!$O46+1&lt;=15,IF(DV$16&gt;='様式３（療養者名簿）（⑤の場合）'!$O46,IF(DV$16&lt;='様式３（療養者名簿）（⑤の場合）'!$W46,1,0),0),0)</f>
        <v>0</v>
      </c>
      <c r="DW37" s="139">
        <f>IF(DW$16-'様式３（療養者名簿）（⑤の場合）'!$O46+1&lt;=15,IF(DW$16&gt;='様式３（療養者名簿）（⑤の場合）'!$O46,IF(DW$16&lt;='様式３（療養者名簿）（⑤の場合）'!$W46,1,0),0),0)</f>
        <v>0</v>
      </c>
      <c r="DX37" s="139">
        <f>IF(DX$16-'様式３（療養者名簿）（⑤の場合）'!$O46+1&lt;=15,IF(DX$16&gt;='様式３（療養者名簿）（⑤の場合）'!$O46,IF(DX$16&lt;='様式３（療養者名簿）（⑤の場合）'!$W46,1,0),0),0)</f>
        <v>0</v>
      </c>
      <c r="DY37" s="139">
        <f>IF(DY$16-'様式３（療養者名簿）（⑤の場合）'!$O46+1&lt;=15,IF(DY$16&gt;='様式３（療養者名簿）（⑤の場合）'!$O46,IF(DY$16&lt;='様式３（療養者名簿）（⑤の場合）'!$W46,1,0),0),0)</f>
        <v>0</v>
      </c>
      <c r="DZ37" s="139">
        <f>IF(DZ$16-'様式３（療養者名簿）（⑤の場合）'!$O46+1&lt;=15,IF(DZ$16&gt;='様式３（療養者名簿）（⑤の場合）'!$O46,IF(DZ$16&lt;='様式３（療養者名簿）（⑤の場合）'!$W46,1,0),0),0)</f>
        <v>0</v>
      </c>
      <c r="EA37" s="139">
        <f>IF(EA$16-'様式３（療養者名簿）（⑤の場合）'!$O46+1&lt;=15,IF(EA$16&gt;='様式３（療養者名簿）（⑤の場合）'!$O46,IF(EA$16&lt;='様式３（療養者名簿）（⑤の場合）'!$W46,1,0),0),0)</f>
        <v>0</v>
      </c>
      <c r="EB37" s="139">
        <f>IF(EB$16-'様式３（療養者名簿）（⑤の場合）'!$O46+1&lt;=15,IF(EB$16&gt;='様式３（療養者名簿）（⑤の場合）'!$O46,IF(EB$16&lt;='様式３（療養者名簿）（⑤の場合）'!$W46,1,0),0),0)</f>
        <v>0</v>
      </c>
      <c r="EC37" s="139">
        <f>IF(EC$16-'様式３（療養者名簿）（⑤の場合）'!$O46+1&lt;=15,IF(EC$16&gt;='様式３（療養者名簿）（⑤の場合）'!$O46,IF(EC$16&lt;='様式３（療養者名簿）（⑤の場合）'!$W46,1,0),0),0)</f>
        <v>0</v>
      </c>
      <c r="ED37" s="139">
        <f>IF(ED$16-'様式３（療養者名簿）（⑤の場合）'!$O46+1&lt;=15,IF(ED$16&gt;='様式３（療養者名簿）（⑤の場合）'!$O46,IF(ED$16&lt;='様式３（療養者名簿）（⑤の場合）'!$W46,1,0),0),0)</f>
        <v>0</v>
      </c>
      <c r="EE37" s="139">
        <f>IF(EE$16-'様式３（療養者名簿）（⑤の場合）'!$O46+1&lt;=15,IF(EE$16&gt;='様式３（療養者名簿）（⑤の場合）'!$O46,IF(EE$16&lt;='様式３（療養者名簿）（⑤の場合）'!$W46,1,0),0),0)</f>
        <v>0</v>
      </c>
      <c r="EF37" s="139">
        <f>IF(EF$16-'様式３（療養者名簿）（⑤の場合）'!$O46+1&lt;=15,IF(EF$16&gt;='様式３（療養者名簿）（⑤の場合）'!$O46,IF(EF$16&lt;='様式３（療養者名簿）（⑤の場合）'!$W46,1,0),0),0)</f>
        <v>0</v>
      </c>
      <c r="EG37" s="139">
        <f>IF(EG$16-'様式３（療養者名簿）（⑤の場合）'!$O46+1&lt;=15,IF(EG$16&gt;='様式３（療養者名簿）（⑤の場合）'!$O46,IF(EG$16&lt;='様式３（療養者名簿）（⑤の場合）'!$W46,1,0),0),0)</f>
        <v>0</v>
      </c>
      <c r="EH37" s="139">
        <f>IF(EH$16-'様式３（療養者名簿）（⑤の場合）'!$O46+1&lt;=15,IF(EH$16&gt;='様式３（療養者名簿）（⑤の場合）'!$O46,IF(EH$16&lt;='様式３（療養者名簿）（⑤の場合）'!$W46,1,0),0),0)</f>
        <v>0</v>
      </c>
      <c r="EI37" s="139">
        <f>IF(EI$16-'様式３（療養者名簿）（⑤の場合）'!$O46+1&lt;=15,IF(EI$16&gt;='様式３（療養者名簿）（⑤の場合）'!$O46,IF(EI$16&lt;='様式３（療養者名簿）（⑤の場合）'!$W46,1,0),0),0)</f>
        <v>0</v>
      </c>
      <c r="EJ37" s="139">
        <f>IF(EJ$16-'様式３（療養者名簿）（⑤の場合）'!$O46+1&lt;=15,IF(EJ$16&gt;='様式３（療養者名簿）（⑤の場合）'!$O46,IF(EJ$16&lt;='様式３（療養者名簿）（⑤の場合）'!$W46,1,0),0),0)</f>
        <v>0</v>
      </c>
      <c r="EK37" s="139">
        <f>IF(EK$16-'様式３（療養者名簿）（⑤の場合）'!$O46+1&lt;=15,IF(EK$16&gt;='様式３（療養者名簿）（⑤の場合）'!$O46,IF(EK$16&lt;='様式３（療養者名簿）（⑤の場合）'!$W46,1,0),0),0)</f>
        <v>0</v>
      </c>
      <c r="EL37" s="139">
        <f>IF(EL$16-'様式３（療養者名簿）（⑤の場合）'!$O46+1&lt;=15,IF(EL$16&gt;='様式３（療養者名簿）（⑤の場合）'!$O46,IF(EL$16&lt;='様式３（療養者名簿）（⑤の場合）'!$W46,1,0),0),0)</f>
        <v>0</v>
      </c>
      <c r="EM37" s="139">
        <f>IF(EM$16-'様式３（療養者名簿）（⑤の場合）'!$O46+1&lt;=15,IF(EM$16&gt;='様式３（療養者名簿）（⑤の場合）'!$O46,IF(EM$16&lt;='様式３（療養者名簿）（⑤の場合）'!$W46,1,0),0),0)</f>
        <v>0</v>
      </c>
      <c r="EN37" s="139">
        <f>IF(EN$16-'様式３（療養者名簿）（⑤の場合）'!$O46+1&lt;=15,IF(EN$16&gt;='様式３（療養者名簿）（⑤の場合）'!$O46,IF(EN$16&lt;='様式３（療養者名簿）（⑤の場合）'!$W46,1,0),0),0)</f>
        <v>0</v>
      </c>
      <c r="EO37" s="139">
        <f>IF(EO$16-'様式３（療養者名簿）（⑤の場合）'!$O46+1&lt;=15,IF(EO$16&gt;='様式３（療養者名簿）（⑤の場合）'!$O46,IF(EO$16&lt;='様式３（療養者名簿）（⑤の場合）'!$W46,1,0),0),0)</f>
        <v>0</v>
      </c>
      <c r="EP37" s="139">
        <f>IF(EP$16-'様式３（療養者名簿）（⑤の場合）'!$O46+1&lt;=15,IF(EP$16&gt;='様式３（療養者名簿）（⑤の場合）'!$O46,IF(EP$16&lt;='様式３（療養者名簿）（⑤の場合）'!$W46,1,0),0),0)</f>
        <v>0</v>
      </c>
      <c r="EQ37" s="139">
        <f>IF(EQ$16-'様式３（療養者名簿）（⑤の場合）'!$O46+1&lt;=15,IF(EQ$16&gt;='様式３（療養者名簿）（⑤の場合）'!$O46,IF(EQ$16&lt;='様式３（療養者名簿）（⑤の場合）'!$W46,1,0),0),0)</f>
        <v>0</v>
      </c>
      <c r="ER37" s="139">
        <f>IF(ER$16-'様式３（療養者名簿）（⑤の場合）'!$O46+1&lt;=15,IF(ER$16&gt;='様式３（療養者名簿）（⑤の場合）'!$O46,IF(ER$16&lt;='様式３（療養者名簿）（⑤の場合）'!$W46,1,0),0),0)</f>
        <v>0</v>
      </c>
      <c r="ES37" s="139">
        <f>IF(ES$16-'様式３（療養者名簿）（⑤の場合）'!$O46+1&lt;=15,IF(ES$16&gt;='様式３（療養者名簿）（⑤の場合）'!$O46,IF(ES$16&lt;='様式３（療養者名簿）（⑤の場合）'!$W46,1,0),0),0)</f>
        <v>0</v>
      </c>
      <c r="ET37" s="139">
        <f>IF(ET$16-'様式３（療養者名簿）（⑤の場合）'!$O46+1&lt;=15,IF(ET$16&gt;='様式３（療養者名簿）（⑤の場合）'!$O46,IF(ET$16&lt;='様式３（療養者名簿）（⑤の場合）'!$W46,1,0),0),0)</f>
        <v>0</v>
      </c>
      <c r="EU37" s="139">
        <f>IF(EU$16-'様式３（療養者名簿）（⑤の場合）'!$O46+1&lt;=15,IF(EU$16&gt;='様式３（療養者名簿）（⑤の場合）'!$O46,IF(EU$16&lt;='様式３（療養者名簿）（⑤の場合）'!$W46,1,0),0),0)</f>
        <v>0</v>
      </c>
      <c r="EV37" s="139">
        <f>IF(EV$16-'様式３（療養者名簿）（⑤の場合）'!$O46+1&lt;=15,IF(EV$16&gt;='様式３（療養者名簿）（⑤の場合）'!$O46,IF(EV$16&lt;='様式３（療養者名簿）（⑤の場合）'!$W46,1,0),0),0)</f>
        <v>0</v>
      </c>
      <c r="EW37" s="139">
        <f>IF(EW$16-'様式３（療養者名簿）（⑤の場合）'!$O46+1&lt;=15,IF(EW$16&gt;='様式３（療養者名簿）（⑤の場合）'!$O46,IF(EW$16&lt;='様式３（療養者名簿）（⑤の場合）'!$W46,1,0),0),0)</f>
        <v>0</v>
      </c>
      <c r="EX37" s="139">
        <f>IF(EX$16-'様式３（療養者名簿）（⑤の場合）'!$O46+1&lt;=15,IF(EX$16&gt;='様式３（療養者名簿）（⑤の場合）'!$O46,IF(EX$16&lt;='様式３（療養者名簿）（⑤の場合）'!$W46,1,0),0),0)</f>
        <v>0</v>
      </c>
      <c r="EY37" s="139">
        <f>IF(EY$16-'様式３（療養者名簿）（⑤の場合）'!$O46+1&lt;=15,IF(EY$16&gt;='様式３（療養者名簿）（⑤の場合）'!$O46,IF(EY$16&lt;='様式３（療養者名簿）（⑤の場合）'!$W46,1,0),0),0)</f>
        <v>0</v>
      </c>
      <c r="EZ37" s="139">
        <f>IF(EZ$16-'様式３（療養者名簿）（⑤の場合）'!$O46+1&lt;=15,IF(EZ$16&gt;='様式３（療養者名簿）（⑤の場合）'!$O46,IF(EZ$16&lt;='様式３（療養者名簿）（⑤の場合）'!$W46,1,0),0),0)</f>
        <v>0</v>
      </c>
      <c r="FA37" s="139">
        <f>IF(FA$16-'様式３（療養者名簿）（⑤の場合）'!$O46+1&lt;=15,IF(FA$16&gt;='様式３（療養者名簿）（⑤の場合）'!$O46,IF(FA$16&lt;='様式３（療養者名簿）（⑤の場合）'!$W46,1,0),0),0)</f>
        <v>0</v>
      </c>
      <c r="FB37" s="139">
        <f>IF(FB$16-'様式３（療養者名簿）（⑤の場合）'!$O46+1&lt;=15,IF(FB$16&gt;='様式３（療養者名簿）（⑤の場合）'!$O46,IF(FB$16&lt;='様式３（療養者名簿）（⑤の場合）'!$W46,1,0),0),0)</f>
        <v>0</v>
      </c>
      <c r="FC37" s="139">
        <f>IF(FC$16-'様式３（療養者名簿）（⑤の場合）'!$O46+1&lt;=15,IF(FC$16&gt;='様式３（療養者名簿）（⑤の場合）'!$O46,IF(FC$16&lt;='様式３（療養者名簿）（⑤の場合）'!$W46,1,0),0),0)</f>
        <v>0</v>
      </c>
      <c r="FD37" s="139">
        <f>IF(FD$16-'様式３（療養者名簿）（⑤の場合）'!$O46+1&lt;=15,IF(FD$16&gt;='様式３（療養者名簿）（⑤の場合）'!$O46,IF(FD$16&lt;='様式３（療養者名簿）（⑤の場合）'!$W46,1,0),0),0)</f>
        <v>0</v>
      </c>
      <c r="FE37" s="139">
        <f>IF(FE$16-'様式３（療養者名簿）（⑤の場合）'!$O46+1&lt;=15,IF(FE$16&gt;='様式３（療養者名簿）（⑤の場合）'!$O46,IF(FE$16&lt;='様式３（療養者名簿）（⑤の場合）'!$W46,1,0),0),0)</f>
        <v>0</v>
      </c>
      <c r="FF37" s="139">
        <f>IF(FF$16-'様式３（療養者名簿）（⑤の場合）'!$O46+1&lt;=15,IF(FF$16&gt;='様式３（療養者名簿）（⑤の場合）'!$O46,IF(FF$16&lt;='様式３（療養者名簿）（⑤の場合）'!$W46,1,0),0),0)</f>
        <v>0</v>
      </c>
      <c r="FG37" s="139">
        <f>IF(FG$16-'様式３（療養者名簿）（⑤の場合）'!$O46+1&lt;=15,IF(FG$16&gt;='様式３（療養者名簿）（⑤の場合）'!$O46,IF(FG$16&lt;='様式３（療養者名簿）（⑤の場合）'!$W46,1,0),0),0)</f>
        <v>0</v>
      </c>
      <c r="FH37" s="139">
        <f>IF(FH$16-'様式３（療養者名簿）（⑤の場合）'!$O46+1&lt;=15,IF(FH$16&gt;='様式３（療養者名簿）（⑤の場合）'!$O46,IF(FH$16&lt;='様式３（療養者名簿）（⑤の場合）'!$W46,1,0),0),0)</f>
        <v>0</v>
      </c>
      <c r="FI37" s="139">
        <f>IF(FI$16-'様式３（療養者名簿）（⑤の場合）'!$O46+1&lt;=15,IF(FI$16&gt;='様式３（療養者名簿）（⑤の場合）'!$O46,IF(FI$16&lt;='様式３（療養者名簿）（⑤の場合）'!$W46,1,0),0),0)</f>
        <v>0</v>
      </c>
      <c r="FJ37" s="139">
        <f>IF(FJ$16-'様式３（療養者名簿）（⑤の場合）'!$O46+1&lt;=15,IF(FJ$16&gt;='様式３（療養者名簿）（⑤の場合）'!$O46,IF(FJ$16&lt;='様式３（療養者名簿）（⑤の場合）'!$W46,1,0),0),0)</f>
        <v>0</v>
      </c>
      <c r="FK37" s="139">
        <f>IF(FK$16-'様式３（療養者名簿）（⑤の場合）'!$O46+1&lt;=15,IF(FK$16&gt;='様式３（療養者名簿）（⑤の場合）'!$O46,IF(FK$16&lt;='様式３（療養者名簿）（⑤の場合）'!$W46,1,0),0),0)</f>
        <v>0</v>
      </c>
      <c r="FL37" s="139">
        <f>IF(FL$16-'様式３（療養者名簿）（⑤の場合）'!$O46+1&lt;=15,IF(FL$16&gt;='様式３（療養者名簿）（⑤の場合）'!$O46,IF(FL$16&lt;='様式３（療養者名簿）（⑤の場合）'!$W46,1,0),0),0)</f>
        <v>0</v>
      </c>
      <c r="FM37" s="139">
        <f>IF(FM$16-'様式３（療養者名簿）（⑤の場合）'!$O46+1&lt;=15,IF(FM$16&gt;='様式３（療養者名簿）（⑤の場合）'!$O46,IF(FM$16&lt;='様式３（療養者名簿）（⑤の場合）'!$W46,1,0),0),0)</f>
        <v>0</v>
      </c>
      <c r="FN37" s="139">
        <f>IF(FN$16-'様式３（療養者名簿）（⑤の場合）'!$O46+1&lt;=15,IF(FN$16&gt;='様式３（療養者名簿）（⑤の場合）'!$O46,IF(FN$16&lt;='様式３（療養者名簿）（⑤の場合）'!$W46,1,0),0),0)</f>
        <v>0</v>
      </c>
      <c r="FO37" s="139">
        <f>IF(FO$16-'様式３（療養者名簿）（⑤の場合）'!$O46+1&lt;=15,IF(FO$16&gt;='様式３（療養者名簿）（⑤の場合）'!$O46,IF(FO$16&lt;='様式３（療養者名簿）（⑤の場合）'!$W46,1,0),0),0)</f>
        <v>0</v>
      </c>
      <c r="FP37" s="139">
        <f>IF(FP$16-'様式３（療養者名簿）（⑤の場合）'!$O46+1&lt;=15,IF(FP$16&gt;='様式３（療養者名簿）（⑤の場合）'!$O46,IF(FP$16&lt;='様式３（療養者名簿）（⑤の場合）'!$W46,1,0),0),0)</f>
        <v>0</v>
      </c>
      <c r="FQ37" s="139">
        <f>IF(FQ$16-'様式３（療養者名簿）（⑤の場合）'!$O46+1&lt;=15,IF(FQ$16&gt;='様式３（療養者名簿）（⑤の場合）'!$O46,IF(FQ$16&lt;='様式３（療養者名簿）（⑤の場合）'!$W46,1,0),0),0)</f>
        <v>0</v>
      </c>
      <c r="FR37" s="139">
        <f>IF(FR$16-'様式３（療養者名簿）（⑤の場合）'!$O46+1&lt;=15,IF(FR$16&gt;='様式３（療養者名簿）（⑤の場合）'!$O46,IF(FR$16&lt;='様式３（療養者名簿）（⑤の場合）'!$W46,1,0),0),0)</f>
        <v>0</v>
      </c>
      <c r="FS37" s="139">
        <f>IF(FS$16-'様式３（療養者名簿）（⑤の場合）'!$O46+1&lt;=15,IF(FS$16&gt;='様式３（療養者名簿）（⑤の場合）'!$O46,IF(FS$16&lt;='様式３（療養者名簿）（⑤の場合）'!$W46,1,0),0),0)</f>
        <v>0</v>
      </c>
      <c r="FT37" s="139">
        <f>IF(FT$16-'様式３（療養者名簿）（⑤の場合）'!$O46+1&lt;=15,IF(FT$16&gt;='様式３（療養者名簿）（⑤の場合）'!$O46,IF(FT$16&lt;='様式３（療養者名簿）（⑤の場合）'!$W46,1,0),0),0)</f>
        <v>0</v>
      </c>
      <c r="FU37" s="139">
        <f>IF(FU$16-'様式３（療養者名簿）（⑤の場合）'!$O46+1&lt;=15,IF(FU$16&gt;='様式３（療養者名簿）（⑤の場合）'!$O46,IF(FU$16&lt;='様式３（療養者名簿）（⑤の場合）'!$W46,1,0),0),0)</f>
        <v>0</v>
      </c>
      <c r="FV37" s="139">
        <f>IF(FV$16-'様式３（療養者名簿）（⑤の場合）'!$O46+1&lt;=15,IF(FV$16&gt;='様式３（療養者名簿）（⑤の場合）'!$O46,IF(FV$16&lt;='様式３（療養者名簿）（⑤の場合）'!$W46,1,0),0),0)</f>
        <v>0</v>
      </c>
      <c r="FW37" s="139">
        <f>IF(FW$16-'様式３（療養者名簿）（⑤の場合）'!$O46+1&lt;=15,IF(FW$16&gt;='様式３（療養者名簿）（⑤の場合）'!$O46,IF(FW$16&lt;='様式３（療養者名簿）（⑤の場合）'!$W46,1,0),0),0)</f>
        <v>0</v>
      </c>
      <c r="FX37" s="139">
        <f>IF(FX$16-'様式３（療養者名簿）（⑤の場合）'!$O46+1&lt;=15,IF(FX$16&gt;='様式３（療養者名簿）（⑤の場合）'!$O46,IF(FX$16&lt;='様式３（療養者名簿）（⑤の場合）'!$W46,1,0),0),0)</f>
        <v>0</v>
      </c>
      <c r="FY37" s="139">
        <f>IF(FY$16-'様式３（療養者名簿）（⑤の場合）'!$O46+1&lt;=15,IF(FY$16&gt;='様式３（療養者名簿）（⑤の場合）'!$O46,IF(FY$16&lt;='様式３（療養者名簿）（⑤の場合）'!$W46,1,0),0),0)</f>
        <v>0</v>
      </c>
      <c r="FZ37" s="139">
        <f>IF(FZ$16-'様式３（療養者名簿）（⑤の場合）'!$O46+1&lt;=15,IF(FZ$16&gt;='様式３（療養者名簿）（⑤の場合）'!$O46,IF(FZ$16&lt;='様式３（療養者名簿）（⑤の場合）'!$W46,1,0),0),0)</f>
        <v>0</v>
      </c>
      <c r="GA37" s="139">
        <f>IF(GA$16-'様式３（療養者名簿）（⑤の場合）'!$O46+1&lt;=15,IF(GA$16&gt;='様式３（療養者名簿）（⑤の場合）'!$O46,IF(GA$16&lt;='様式３（療養者名簿）（⑤の場合）'!$W46,1,0),0),0)</f>
        <v>0</v>
      </c>
      <c r="GB37" s="139">
        <f>IF(GB$16-'様式３（療養者名簿）（⑤の場合）'!$O46+1&lt;=15,IF(GB$16&gt;='様式３（療養者名簿）（⑤の場合）'!$O46,IF(GB$16&lt;='様式３（療養者名簿）（⑤の場合）'!$W46,1,0),0),0)</f>
        <v>0</v>
      </c>
      <c r="GC37" s="139">
        <f>IF(GC$16-'様式３（療養者名簿）（⑤の場合）'!$O46+1&lt;=15,IF(GC$16&gt;='様式３（療養者名簿）（⑤の場合）'!$O46,IF(GC$16&lt;='様式３（療養者名簿）（⑤の場合）'!$W46,1,0),0),0)</f>
        <v>0</v>
      </c>
      <c r="GD37" s="139">
        <f>IF(GD$16-'様式３（療養者名簿）（⑤の場合）'!$O46+1&lt;=15,IF(GD$16&gt;='様式３（療養者名簿）（⑤の場合）'!$O46,IF(GD$16&lt;='様式３（療養者名簿）（⑤の場合）'!$W46,1,0),0),0)</f>
        <v>0</v>
      </c>
      <c r="GE37" s="139">
        <f>IF(GE$16-'様式３（療養者名簿）（⑤の場合）'!$O46+1&lt;=15,IF(GE$16&gt;='様式３（療養者名簿）（⑤の場合）'!$O46,IF(GE$16&lt;='様式３（療養者名簿）（⑤の場合）'!$W46,1,0),0),0)</f>
        <v>0</v>
      </c>
      <c r="GF37" s="139">
        <f>IF(GF$16-'様式３（療養者名簿）（⑤の場合）'!$O46+1&lt;=15,IF(GF$16&gt;='様式３（療養者名簿）（⑤の場合）'!$O46,IF(GF$16&lt;='様式３（療養者名簿）（⑤の場合）'!$W46,1,0),0),0)</f>
        <v>0</v>
      </c>
      <c r="GG37" s="139">
        <f>IF(GG$16-'様式３（療養者名簿）（⑤の場合）'!$O46+1&lt;=15,IF(GG$16&gt;='様式３（療養者名簿）（⑤の場合）'!$O46,IF(GG$16&lt;='様式３（療養者名簿）（⑤の場合）'!$W46,1,0),0),0)</f>
        <v>0</v>
      </c>
      <c r="GH37" s="139">
        <f>IF(GH$16-'様式３（療養者名簿）（⑤の場合）'!$O46+1&lt;=15,IF(GH$16&gt;='様式３（療養者名簿）（⑤の場合）'!$O46,IF(GH$16&lt;='様式３（療養者名簿）（⑤の場合）'!$W46,1,0),0),0)</f>
        <v>0</v>
      </c>
      <c r="GI37" s="139">
        <f>IF(GI$16-'様式３（療養者名簿）（⑤の場合）'!$O46+1&lt;=15,IF(GI$16&gt;='様式３（療養者名簿）（⑤の場合）'!$O46,IF(GI$16&lt;='様式３（療養者名簿）（⑤の場合）'!$W46,1,0),0),0)</f>
        <v>0</v>
      </c>
      <c r="GJ37" s="139">
        <f>IF(GJ$16-'様式３（療養者名簿）（⑤の場合）'!$O46+1&lt;=15,IF(GJ$16&gt;='様式３（療養者名簿）（⑤の場合）'!$O46,IF(GJ$16&lt;='様式３（療養者名簿）（⑤の場合）'!$W46,1,0),0),0)</f>
        <v>0</v>
      </c>
      <c r="GK37" s="139">
        <f>IF(GK$16-'様式３（療養者名簿）（⑤の場合）'!$O46+1&lt;=15,IF(GK$16&gt;='様式３（療養者名簿）（⑤の場合）'!$O46,IF(GK$16&lt;='様式３（療養者名簿）（⑤の場合）'!$W46,1,0),0),0)</f>
        <v>0</v>
      </c>
      <c r="GL37" s="139">
        <f>IF(GL$16-'様式３（療養者名簿）（⑤の場合）'!$O46+1&lt;=15,IF(GL$16&gt;='様式３（療養者名簿）（⑤の場合）'!$O46,IF(GL$16&lt;='様式３（療養者名簿）（⑤の場合）'!$W46,1,0),0),0)</f>
        <v>0</v>
      </c>
      <c r="GM37" s="139">
        <f>IF(GM$16-'様式３（療養者名簿）（⑤の場合）'!$O46+1&lt;=15,IF(GM$16&gt;='様式３（療養者名簿）（⑤の場合）'!$O46,IF(GM$16&lt;='様式３（療養者名簿）（⑤の場合）'!$W46,1,0),0),0)</f>
        <v>0</v>
      </c>
      <c r="GN37" s="139">
        <f>IF(GN$16-'様式３（療養者名簿）（⑤の場合）'!$O46+1&lt;=15,IF(GN$16&gt;='様式３（療養者名簿）（⑤の場合）'!$O46,IF(GN$16&lt;='様式３（療養者名簿）（⑤の場合）'!$W46,1,0),0),0)</f>
        <v>0</v>
      </c>
      <c r="GO37" s="139">
        <f>IF(GO$16-'様式３（療養者名簿）（⑤の場合）'!$O46+1&lt;=15,IF(GO$16&gt;='様式３（療養者名簿）（⑤の場合）'!$O46,IF(GO$16&lt;='様式３（療養者名簿）（⑤の場合）'!$W46,1,0),0),0)</f>
        <v>0</v>
      </c>
      <c r="GP37" s="139">
        <f>IF(GP$16-'様式３（療養者名簿）（⑤の場合）'!$O46+1&lt;=15,IF(GP$16&gt;='様式３（療養者名簿）（⑤の場合）'!$O46,IF(GP$16&lt;='様式３（療養者名簿）（⑤の場合）'!$W46,1,0),0),0)</f>
        <v>0</v>
      </c>
      <c r="GQ37" s="139">
        <f>IF(GQ$16-'様式３（療養者名簿）（⑤の場合）'!$O46+1&lt;=15,IF(GQ$16&gt;='様式３（療養者名簿）（⑤の場合）'!$O46,IF(GQ$16&lt;='様式３（療養者名簿）（⑤の場合）'!$W46,1,0),0),0)</f>
        <v>0</v>
      </c>
      <c r="GR37" s="139">
        <f>IF(GR$16-'様式３（療養者名簿）（⑤の場合）'!$O46+1&lt;=15,IF(GR$16&gt;='様式３（療養者名簿）（⑤の場合）'!$O46,IF(GR$16&lt;='様式３（療養者名簿）（⑤の場合）'!$W46,1,0),0),0)</f>
        <v>0</v>
      </c>
      <c r="GS37" s="139">
        <f>IF(GS$16-'様式３（療養者名簿）（⑤の場合）'!$O46+1&lt;=15,IF(GS$16&gt;='様式３（療養者名簿）（⑤の場合）'!$O46,IF(GS$16&lt;='様式３（療養者名簿）（⑤の場合）'!$W46,1,0),0),0)</f>
        <v>0</v>
      </c>
      <c r="GT37" s="139">
        <f>IF(GT$16-'様式３（療養者名簿）（⑤の場合）'!$O46+1&lt;=15,IF(GT$16&gt;='様式３（療養者名簿）（⑤の場合）'!$O46,IF(GT$16&lt;='様式３（療養者名簿）（⑤の場合）'!$W46,1,0),0),0)</f>
        <v>0</v>
      </c>
      <c r="GU37" s="139">
        <f>IF(GU$16-'様式３（療養者名簿）（⑤の場合）'!$O46+1&lt;=15,IF(GU$16&gt;='様式３（療養者名簿）（⑤の場合）'!$O46,IF(GU$16&lt;='様式３（療養者名簿）（⑤の場合）'!$W46,1,0),0),0)</f>
        <v>0</v>
      </c>
      <c r="GV37" s="139">
        <f>IF(GV$16-'様式３（療養者名簿）（⑤の場合）'!$O46+1&lt;=15,IF(GV$16&gt;='様式３（療養者名簿）（⑤の場合）'!$O46,IF(GV$16&lt;='様式３（療養者名簿）（⑤の場合）'!$W46,1,0),0),0)</f>
        <v>0</v>
      </c>
      <c r="GW37" s="139">
        <f>IF(GW$16-'様式３（療養者名簿）（⑤の場合）'!$O46+1&lt;=15,IF(GW$16&gt;='様式３（療養者名簿）（⑤の場合）'!$O46,IF(GW$16&lt;='様式３（療養者名簿）（⑤の場合）'!$W46,1,0),0),0)</f>
        <v>0</v>
      </c>
      <c r="GX37" s="139">
        <f>IF(GX$16-'様式３（療養者名簿）（⑤の場合）'!$O46+1&lt;=15,IF(GX$16&gt;='様式３（療養者名簿）（⑤の場合）'!$O46,IF(GX$16&lt;='様式３（療養者名簿）（⑤の場合）'!$W46,1,0),0),0)</f>
        <v>0</v>
      </c>
      <c r="GY37" s="139">
        <f>IF(GY$16-'様式３（療養者名簿）（⑤の場合）'!$O46+1&lt;=15,IF(GY$16&gt;='様式３（療養者名簿）（⑤の場合）'!$O46,IF(GY$16&lt;='様式３（療養者名簿）（⑤の場合）'!$W46,1,0),0),0)</f>
        <v>0</v>
      </c>
      <c r="GZ37" s="139">
        <f>IF(GZ$16-'様式３（療養者名簿）（⑤の場合）'!$O46+1&lt;=15,IF(GZ$16&gt;='様式３（療養者名簿）（⑤の場合）'!$O46,IF(GZ$16&lt;='様式３（療養者名簿）（⑤の場合）'!$W46,1,0),0),0)</f>
        <v>0</v>
      </c>
      <c r="HA37" s="139">
        <f>IF(HA$16-'様式３（療養者名簿）（⑤の場合）'!$O46+1&lt;=15,IF(HA$16&gt;='様式３（療養者名簿）（⑤の場合）'!$O46,IF(HA$16&lt;='様式３（療養者名簿）（⑤の場合）'!$W46,1,0),0),0)</f>
        <v>0</v>
      </c>
      <c r="HB37" s="139">
        <f>IF(HB$16-'様式３（療養者名簿）（⑤の場合）'!$O46+1&lt;=15,IF(HB$16&gt;='様式３（療養者名簿）（⑤の場合）'!$O46,IF(HB$16&lt;='様式３（療養者名簿）（⑤の場合）'!$W46,1,0),0),0)</f>
        <v>0</v>
      </c>
      <c r="HC37" s="139">
        <f>IF(HC$16-'様式３（療養者名簿）（⑤の場合）'!$O46+1&lt;=15,IF(HC$16&gt;='様式３（療養者名簿）（⑤の場合）'!$O46,IF(HC$16&lt;='様式３（療養者名簿）（⑤の場合）'!$W46,1,0),0),0)</f>
        <v>0</v>
      </c>
      <c r="HD37" s="139">
        <f>IF(HD$16-'様式３（療養者名簿）（⑤の場合）'!$O46+1&lt;=15,IF(HD$16&gt;='様式３（療養者名簿）（⑤の場合）'!$O46,IF(HD$16&lt;='様式３（療養者名簿）（⑤の場合）'!$W46,1,0),0),0)</f>
        <v>0</v>
      </c>
      <c r="HE37" s="139">
        <f>IF(HE$16-'様式３（療養者名簿）（⑤の場合）'!$O46+1&lt;=15,IF(HE$16&gt;='様式３（療養者名簿）（⑤の場合）'!$O46,IF(HE$16&lt;='様式３（療養者名簿）（⑤の場合）'!$W46,1,0),0),0)</f>
        <v>0</v>
      </c>
      <c r="HF37" s="139">
        <f>IF(HF$16-'様式３（療養者名簿）（⑤の場合）'!$O46+1&lt;=15,IF(HF$16&gt;='様式３（療養者名簿）（⑤の場合）'!$O46,IF(HF$16&lt;='様式３（療養者名簿）（⑤の場合）'!$W46,1,0),0),0)</f>
        <v>0</v>
      </c>
      <c r="HG37" s="139">
        <f>IF(HG$16-'様式３（療養者名簿）（⑤の場合）'!$O46+1&lt;=15,IF(HG$16&gt;='様式３（療養者名簿）（⑤の場合）'!$O46,IF(HG$16&lt;='様式３（療養者名簿）（⑤の場合）'!$W46,1,0),0),0)</f>
        <v>0</v>
      </c>
      <c r="HH37" s="139">
        <f>IF(HH$16-'様式３（療養者名簿）（⑤の場合）'!$O46+1&lt;=15,IF(HH$16&gt;='様式３（療養者名簿）（⑤の場合）'!$O46,IF(HH$16&lt;='様式３（療養者名簿）（⑤の場合）'!$W46,1,0),0),0)</f>
        <v>0</v>
      </c>
      <c r="HI37" s="139">
        <f>IF(HI$16-'様式３（療養者名簿）（⑤の場合）'!$O46+1&lt;=15,IF(HI$16&gt;='様式３（療養者名簿）（⑤の場合）'!$O46,IF(HI$16&lt;='様式３（療養者名簿）（⑤の場合）'!$W46,1,0),0),0)</f>
        <v>0</v>
      </c>
      <c r="HJ37" s="139">
        <f>IF(HJ$16-'様式３（療養者名簿）（⑤の場合）'!$O46+1&lt;=15,IF(HJ$16&gt;='様式３（療養者名簿）（⑤の場合）'!$O46,IF(HJ$16&lt;='様式３（療養者名簿）（⑤の場合）'!$W46,1,0),0),0)</f>
        <v>0</v>
      </c>
      <c r="HK37" s="139">
        <f>IF(HK$16-'様式３（療養者名簿）（⑤の場合）'!$O46+1&lt;=15,IF(HK$16&gt;='様式３（療養者名簿）（⑤の場合）'!$O46,IF(HK$16&lt;='様式３（療養者名簿）（⑤の場合）'!$W46,1,0),0),0)</f>
        <v>0</v>
      </c>
      <c r="HL37" s="139">
        <f>IF(HL$16-'様式３（療養者名簿）（⑤の場合）'!$O46+1&lt;=15,IF(HL$16&gt;='様式３（療養者名簿）（⑤の場合）'!$O46,IF(HL$16&lt;='様式３（療養者名簿）（⑤の場合）'!$W46,1,0),0),0)</f>
        <v>0</v>
      </c>
      <c r="HM37" s="139">
        <f>IF(HM$16-'様式３（療養者名簿）（⑤の場合）'!$O46+1&lt;=15,IF(HM$16&gt;='様式３（療養者名簿）（⑤の場合）'!$O46,IF(HM$16&lt;='様式３（療養者名簿）（⑤の場合）'!$W46,1,0),0),0)</f>
        <v>0</v>
      </c>
      <c r="HN37" s="139">
        <f>IF(HN$16-'様式３（療養者名簿）（⑤の場合）'!$O46+1&lt;=15,IF(HN$16&gt;='様式３（療養者名簿）（⑤の場合）'!$O46,IF(HN$16&lt;='様式３（療養者名簿）（⑤の場合）'!$W46,1,0),0),0)</f>
        <v>0</v>
      </c>
      <c r="HO37" s="139">
        <f>IF(HO$16-'様式３（療養者名簿）（⑤の場合）'!$O46+1&lt;=15,IF(HO$16&gt;='様式３（療養者名簿）（⑤の場合）'!$O46,IF(HO$16&lt;='様式３（療養者名簿）（⑤の場合）'!$W46,1,0),0),0)</f>
        <v>0</v>
      </c>
      <c r="HP37" s="139">
        <f>IF(HP$16-'様式３（療養者名簿）（⑤の場合）'!$O46+1&lt;=15,IF(HP$16&gt;='様式３（療養者名簿）（⑤の場合）'!$O46,IF(HP$16&lt;='様式３（療養者名簿）（⑤の場合）'!$W46,1,0),0),0)</f>
        <v>0</v>
      </c>
      <c r="HQ37" s="139">
        <f>IF(HQ$16-'様式３（療養者名簿）（⑤の場合）'!$O46+1&lt;=15,IF(HQ$16&gt;='様式３（療養者名簿）（⑤の場合）'!$O46,IF(HQ$16&lt;='様式３（療養者名簿）（⑤の場合）'!$W46,1,0),0),0)</f>
        <v>0</v>
      </c>
      <c r="HR37" s="139">
        <f>IF(HR$16-'様式３（療養者名簿）（⑤の場合）'!$O46+1&lt;=15,IF(HR$16&gt;='様式３（療養者名簿）（⑤の場合）'!$O46,IF(HR$16&lt;='様式３（療養者名簿）（⑤の場合）'!$W46,1,0),0),0)</f>
        <v>0</v>
      </c>
      <c r="HS37" s="139">
        <f>IF(HS$16-'様式３（療養者名簿）（⑤の場合）'!$O46+1&lt;=15,IF(HS$16&gt;='様式３（療養者名簿）（⑤の場合）'!$O46,IF(HS$16&lt;='様式３（療養者名簿）（⑤の場合）'!$W46,1,0),0),0)</f>
        <v>0</v>
      </c>
      <c r="HT37" s="139">
        <f>IF(HT$16-'様式３（療養者名簿）（⑤の場合）'!$O46+1&lt;=15,IF(HT$16&gt;='様式３（療養者名簿）（⑤の場合）'!$O46,IF(HT$16&lt;='様式３（療養者名簿）（⑤の場合）'!$W46,1,0),0),0)</f>
        <v>0</v>
      </c>
      <c r="HU37" s="139">
        <f>IF(HU$16-'様式３（療養者名簿）（⑤の場合）'!$O46+1&lt;=15,IF(HU$16&gt;='様式３（療養者名簿）（⑤の場合）'!$O46,IF(HU$16&lt;='様式３（療養者名簿）（⑤の場合）'!$W46,1,0),0),0)</f>
        <v>0</v>
      </c>
      <c r="HV37" s="139">
        <f>IF(HV$16-'様式３（療養者名簿）（⑤の場合）'!$O46+1&lt;=15,IF(HV$16&gt;='様式３（療養者名簿）（⑤の場合）'!$O46,IF(HV$16&lt;='様式３（療養者名簿）（⑤の場合）'!$W46,1,0),0),0)</f>
        <v>0</v>
      </c>
      <c r="HW37" s="139">
        <f>IF(HW$16-'様式３（療養者名簿）（⑤の場合）'!$O46+1&lt;=15,IF(HW$16&gt;='様式３（療養者名簿）（⑤の場合）'!$O46,IF(HW$16&lt;='様式３（療養者名簿）（⑤の場合）'!$W46,1,0),0),0)</f>
        <v>0</v>
      </c>
      <c r="HX37" s="139">
        <f>IF(HX$16-'様式３（療養者名簿）（⑤の場合）'!$O46+1&lt;=15,IF(HX$16&gt;='様式３（療養者名簿）（⑤の場合）'!$O46,IF(HX$16&lt;='様式３（療養者名簿）（⑤の場合）'!$W46,1,0),0),0)</f>
        <v>0</v>
      </c>
      <c r="HY37" s="139">
        <f>IF(HY$16-'様式３（療養者名簿）（⑤の場合）'!$O46+1&lt;=15,IF(HY$16&gt;='様式３（療養者名簿）（⑤の場合）'!$O46,IF(HY$16&lt;='様式３（療養者名簿）（⑤の場合）'!$W46,1,0),0),0)</f>
        <v>0</v>
      </c>
      <c r="HZ37" s="139">
        <f>IF(HZ$16-'様式３（療養者名簿）（⑤の場合）'!$O46+1&lt;=15,IF(HZ$16&gt;='様式３（療養者名簿）（⑤の場合）'!$O46,IF(HZ$16&lt;='様式３（療養者名簿）（⑤の場合）'!$W46,1,0),0),0)</f>
        <v>0</v>
      </c>
      <c r="IA37" s="139">
        <f>IF(IA$16-'様式３（療養者名簿）（⑤の場合）'!$O46+1&lt;=15,IF(IA$16&gt;='様式３（療養者名簿）（⑤の場合）'!$O46,IF(IA$16&lt;='様式３（療養者名簿）（⑤の場合）'!$W46,1,0),0),0)</f>
        <v>0</v>
      </c>
      <c r="IB37" s="139">
        <f>IF(IB$16-'様式３（療養者名簿）（⑤の場合）'!$O46+1&lt;=15,IF(IB$16&gt;='様式３（療養者名簿）（⑤の場合）'!$O46,IF(IB$16&lt;='様式３（療養者名簿）（⑤の場合）'!$W46,1,0),0),0)</f>
        <v>0</v>
      </c>
      <c r="IC37" s="139">
        <f>IF(IC$16-'様式３（療養者名簿）（⑤の場合）'!$O46+1&lt;=15,IF(IC$16&gt;='様式３（療養者名簿）（⑤の場合）'!$O46,IF(IC$16&lt;='様式３（療養者名簿）（⑤の場合）'!$W46,1,0),0),0)</f>
        <v>0</v>
      </c>
      <c r="ID37" s="139">
        <f>IF(ID$16-'様式３（療養者名簿）（⑤の場合）'!$O46+1&lt;=15,IF(ID$16&gt;='様式３（療養者名簿）（⑤の場合）'!$O46,IF(ID$16&lt;='様式３（療養者名簿）（⑤の場合）'!$W46,1,0),0),0)</f>
        <v>0</v>
      </c>
      <c r="IE37" s="139">
        <f>IF(IE$16-'様式３（療養者名簿）（⑤の場合）'!$O46+1&lt;=15,IF(IE$16&gt;='様式３（療養者名簿）（⑤の場合）'!$O46,IF(IE$16&lt;='様式３（療養者名簿）（⑤の場合）'!$W46,1,0),0),0)</f>
        <v>0</v>
      </c>
      <c r="IF37" s="139">
        <f>IF(IF$16-'様式３（療養者名簿）（⑤の場合）'!$O46+1&lt;=15,IF(IF$16&gt;='様式３（療養者名簿）（⑤の場合）'!$O46,IF(IF$16&lt;='様式３（療養者名簿）（⑤の場合）'!$W46,1,0),0),0)</f>
        <v>0</v>
      </c>
      <c r="IG37" s="139">
        <f>IF(IG$16-'様式３（療養者名簿）（⑤の場合）'!$O46+1&lt;=15,IF(IG$16&gt;='様式３（療養者名簿）（⑤の場合）'!$O46,IF(IG$16&lt;='様式３（療養者名簿）（⑤の場合）'!$W46,1,0),0),0)</f>
        <v>0</v>
      </c>
      <c r="IH37" s="139">
        <f>IF(IH$16-'様式３（療養者名簿）（⑤の場合）'!$O46+1&lt;=15,IF(IH$16&gt;='様式３（療養者名簿）（⑤の場合）'!$O46,IF(IH$16&lt;='様式３（療養者名簿）（⑤の場合）'!$W46,1,0),0),0)</f>
        <v>0</v>
      </c>
      <c r="II37" s="139">
        <f>IF(II$16-'様式３（療養者名簿）（⑤の場合）'!$O46+1&lt;=15,IF(II$16&gt;='様式３（療養者名簿）（⑤の場合）'!$O46,IF(II$16&lt;='様式３（療養者名簿）（⑤の場合）'!$W46,1,0),0),0)</f>
        <v>0</v>
      </c>
      <c r="IJ37" s="139">
        <f>IF(IJ$16-'様式３（療養者名簿）（⑤の場合）'!$O46+1&lt;=15,IF(IJ$16&gt;='様式３（療養者名簿）（⑤の場合）'!$O46,IF(IJ$16&lt;='様式３（療養者名簿）（⑤の場合）'!$W46,1,0),0),0)</f>
        <v>0</v>
      </c>
      <c r="IK37" s="139">
        <f>IF(IK$16-'様式３（療養者名簿）（⑤の場合）'!$O46+1&lt;=15,IF(IK$16&gt;='様式３（療養者名簿）（⑤の場合）'!$O46,IF(IK$16&lt;='様式３（療養者名簿）（⑤の場合）'!$W46,1,0),0),0)</f>
        <v>0</v>
      </c>
      <c r="IL37" s="139">
        <f>IF(IL$16-'様式３（療養者名簿）（⑤の場合）'!$O46+1&lt;=15,IF(IL$16&gt;='様式３（療養者名簿）（⑤の場合）'!$O46,IF(IL$16&lt;='様式３（療養者名簿）（⑤の場合）'!$W46,1,0),0),0)</f>
        <v>0</v>
      </c>
      <c r="IM37" s="139">
        <f>IF(IM$16-'様式３（療養者名簿）（⑤の場合）'!$O46+1&lt;=15,IF(IM$16&gt;='様式３（療養者名簿）（⑤の場合）'!$O46,IF(IM$16&lt;='様式３（療養者名簿）（⑤の場合）'!$W46,1,0),0),0)</f>
        <v>0</v>
      </c>
      <c r="IN37" s="139">
        <f>IF(IN$16-'様式３（療養者名簿）（⑤の場合）'!$O46+1&lt;=15,IF(IN$16&gt;='様式３（療養者名簿）（⑤の場合）'!$O46,IF(IN$16&lt;='様式３（療養者名簿）（⑤の場合）'!$W46,1,0),0),0)</f>
        <v>0</v>
      </c>
      <c r="IO37" s="139">
        <f>IF(IO$16-'様式３（療養者名簿）（⑤の場合）'!$O46+1&lt;=15,IF(IO$16&gt;='様式３（療養者名簿）（⑤の場合）'!$O46,IF(IO$16&lt;='様式３（療養者名簿）（⑤の場合）'!$W46,1,0),0),0)</f>
        <v>0</v>
      </c>
      <c r="IP37" s="139">
        <f>IF(IP$16-'様式３（療養者名簿）（⑤の場合）'!$O46+1&lt;=15,IF(IP$16&gt;='様式３（療養者名簿）（⑤の場合）'!$O46,IF(IP$16&lt;='様式３（療養者名簿）（⑤の場合）'!$W46,1,0),0),0)</f>
        <v>0</v>
      </c>
      <c r="IQ37" s="139">
        <f>IF(IQ$16-'様式３（療養者名簿）（⑤の場合）'!$O46+1&lt;=15,IF(IQ$16&gt;='様式３（療養者名簿）（⑤の場合）'!$O46,IF(IQ$16&lt;='様式３（療養者名簿）（⑤の場合）'!$W46,1,0),0),0)</f>
        <v>0</v>
      </c>
      <c r="IR37" s="139">
        <f>IF(IR$16-'様式３（療養者名簿）（⑤の場合）'!$O46+1&lt;=15,IF(IR$16&gt;='様式３（療養者名簿）（⑤の場合）'!$O46,IF(IR$16&lt;='様式３（療養者名簿）（⑤の場合）'!$W46,1,0),0),0)</f>
        <v>0</v>
      </c>
      <c r="IS37" s="139">
        <f>IF(IS$16-'様式３（療養者名簿）（⑤の場合）'!$O46+1&lt;=15,IF(IS$16&gt;='様式３（療養者名簿）（⑤の場合）'!$O46,IF(IS$16&lt;='様式３（療養者名簿）（⑤の場合）'!$W46,1,0),0),0)</f>
        <v>0</v>
      </c>
      <c r="IT37" s="139">
        <f>IF(IT$16-'様式３（療養者名簿）（⑤の場合）'!$O46+1&lt;=15,IF(IT$16&gt;='様式３（療養者名簿）（⑤の場合）'!$O46,IF(IT$16&lt;='様式３（療養者名簿）（⑤の場合）'!$W46,1,0),0),0)</f>
        <v>0</v>
      </c>
      <c r="IU37" s="139">
        <f>IF(IU$16-'様式３（療養者名簿）（⑤の場合）'!$O46+1&lt;=15,IF(IU$16&gt;='様式３（療養者名簿）（⑤の場合）'!$O46,IF(IU$16&lt;='様式３（療養者名簿）（⑤の場合）'!$W46,1,0),0),0)</f>
        <v>0</v>
      </c>
      <c r="IV37" s="139">
        <f>IF(IV$16-'様式３（療養者名簿）（⑤の場合）'!$O46+1&lt;=15,IF(IV$16&gt;='様式３（療養者名簿）（⑤の場合）'!$O46,IF(IV$16&lt;='様式３（療養者名簿）（⑤の場合）'!$W46,1,0),0),0)</f>
        <v>0</v>
      </c>
      <c r="IW37" s="139">
        <f>IF(IW$16-'様式３（療養者名簿）（⑤の場合）'!$O46+1&lt;=15,IF(IW$16&gt;='様式３（療養者名簿）（⑤の場合）'!$O46,IF(IW$16&lt;='様式３（療養者名簿）（⑤の場合）'!$W46,1,0),0),0)</f>
        <v>0</v>
      </c>
      <c r="IX37" s="139">
        <f>IF(IX$16-'様式３（療養者名簿）（⑤の場合）'!$O46+1&lt;=15,IF(IX$16&gt;='様式３（療養者名簿）（⑤の場合）'!$O46,IF(IX$16&lt;='様式３（療養者名簿）（⑤の場合）'!$W46,1,0),0),0)</f>
        <v>0</v>
      </c>
      <c r="IY37" s="139">
        <f>IF(IY$16-'様式３（療養者名簿）（⑤の場合）'!$O46+1&lt;=15,IF(IY$16&gt;='様式３（療養者名簿）（⑤の場合）'!$O46,IF(IY$16&lt;='様式３（療養者名簿）（⑤の場合）'!$W46,1,0),0),0)</f>
        <v>0</v>
      </c>
      <c r="IZ37" s="139">
        <f>IF(IZ$16-'様式３（療養者名簿）（⑤の場合）'!$O46+1&lt;=15,IF(IZ$16&gt;='様式３（療養者名簿）（⑤の場合）'!$O46,IF(IZ$16&lt;='様式３（療養者名簿）（⑤の場合）'!$W46,1,0),0),0)</f>
        <v>0</v>
      </c>
      <c r="JA37" s="139">
        <f>IF(JA$16-'様式３（療養者名簿）（⑤の場合）'!$O46+1&lt;=15,IF(JA$16&gt;='様式３（療養者名簿）（⑤の場合）'!$O46,IF(JA$16&lt;='様式３（療養者名簿）（⑤の場合）'!$W46,1,0),0),0)</f>
        <v>0</v>
      </c>
      <c r="JB37" s="139">
        <f>IF(JB$16-'様式３（療養者名簿）（⑤の場合）'!$O46+1&lt;=15,IF(JB$16&gt;='様式３（療養者名簿）（⑤の場合）'!$O46,IF(JB$16&lt;='様式３（療養者名簿）（⑤の場合）'!$W46,1,0),0),0)</f>
        <v>0</v>
      </c>
      <c r="JC37" s="139">
        <f>IF(JC$16-'様式３（療養者名簿）（⑤の場合）'!$O46+1&lt;=15,IF(JC$16&gt;='様式３（療養者名簿）（⑤の場合）'!$O46,IF(JC$16&lt;='様式３（療養者名簿）（⑤の場合）'!$W46,1,0),0),0)</f>
        <v>0</v>
      </c>
      <c r="JD37" s="139">
        <f>IF(JD$16-'様式３（療養者名簿）（⑤の場合）'!$O46+1&lt;=15,IF(JD$16&gt;='様式３（療養者名簿）（⑤の場合）'!$O46,IF(JD$16&lt;='様式３（療養者名簿）（⑤の場合）'!$W46,1,0),0),0)</f>
        <v>0</v>
      </c>
      <c r="JE37" s="139">
        <f>IF(JE$16-'様式３（療養者名簿）（⑤の場合）'!$O46+1&lt;=15,IF(JE$16&gt;='様式３（療養者名簿）（⑤の場合）'!$O46,IF(JE$16&lt;='様式３（療養者名簿）（⑤の場合）'!$W46,1,0),0),0)</f>
        <v>0</v>
      </c>
      <c r="JF37" s="139">
        <f>IF(JF$16-'様式３（療養者名簿）（⑤の場合）'!$O46+1&lt;=15,IF(JF$16&gt;='様式３（療養者名簿）（⑤の場合）'!$O46,IF(JF$16&lt;='様式３（療養者名簿）（⑤の場合）'!$W46,1,0),0),0)</f>
        <v>0</v>
      </c>
      <c r="JG37" s="139">
        <f>IF(JG$16-'様式３（療養者名簿）（⑤の場合）'!$O46+1&lt;=15,IF(JG$16&gt;='様式３（療養者名簿）（⑤の場合）'!$O46,IF(JG$16&lt;='様式３（療養者名簿）（⑤の場合）'!$W46,1,0),0),0)</f>
        <v>0</v>
      </c>
      <c r="JH37" s="139">
        <f>IF(JH$16-'様式３（療養者名簿）（⑤の場合）'!$O46+1&lt;=15,IF(JH$16&gt;='様式３（療養者名簿）（⑤の場合）'!$O46,IF(JH$16&lt;='様式３（療養者名簿）（⑤の場合）'!$W46,1,0),0),0)</f>
        <v>0</v>
      </c>
      <c r="JI37" s="139">
        <f>IF(JI$16-'様式３（療養者名簿）（⑤の場合）'!$O46+1&lt;=15,IF(JI$16&gt;='様式３（療養者名簿）（⑤の場合）'!$O46,IF(JI$16&lt;='様式３（療養者名簿）（⑤の場合）'!$W46,1,0),0),0)</f>
        <v>0</v>
      </c>
      <c r="JJ37" s="139">
        <f>IF(JJ$16-'様式３（療養者名簿）（⑤の場合）'!$O46+1&lt;=15,IF(JJ$16&gt;='様式３（療養者名簿）（⑤の場合）'!$O46,IF(JJ$16&lt;='様式３（療養者名簿）（⑤の場合）'!$W46,1,0),0),0)</f>
        <v>0</v>
      </c>
      <c r="JK37" s="139">
        <f>IF(JK$16-'様式３（療養者名簿）（⑤の場合）'!$O46+1&lt;=15,IF(JK$16&gt;='様式３（療養者名簿）（⑤の場合）'!$O46,IF(JK$16&lt;='様式３（療養者名簿）（⑤の場合）'!$W46,1,0),0),0)</f>
        <v>0</v>
      </c>
      <c r="JL37" s="139">
        <f>IF(JL$16-'様式３（療養者名簿）（⑤の場合）'!$O46+1&lt;=15,IF(JL$16&gt;='様式３（療養者名簿）（⑤の場合）'!$O46,IF(JL$16&lt;='様式３（療養者名簿）（⑤の場合）'!$W46,1,0),0),0)</f>
        <v>0</v>
      </c>
      <c r="JM37" s="139">
        <f>IF(JM$16-'様式３（療養者名簿）（⑤の場合）'!$O46+1&lt;=15,IF(JM$16&gt;='様式３（療養者名簿）（⑤の場合）'!$O46,IF(JM$16&lt;='様式３（療養者名簿）（⑤の場合）'!$W46,1,0),0),0)</f>
        <v>0</v>
      </c>
      <c r="JN37" s="139">
        <f>IF(JN$16-'様式３（療養者名簿）（⑤の場合）'!$O46+1&lt;=15,IF(JN$16&gt;='様式３（療養者名簿）（⑤の場合）'!$O46,IF(JN$16&lt;='様式３（療養者名簿）（⑤の場合）'!$W46,1,0),0),0)</f>
        <v>0</v>
      </c>
      <c r="JO37" s="139">
        <f>IF(JO$16-'様式３（療養者名簿）（⑤の場合）'!$O46+1&lt;=15,IF(JO$16&gt;='様式３（療養者名簿）（⑤の場合）'!$O46,IF(JO$16&lt;='様式３（療養者名簿）（⑤の場合）'!$W46,1,0),0),0)</f>
        <v>0</v>
      </c>
      <c r="JP37" s="139">
        <f>IF(JP$16-'様式３（療養者名簿）（⑤の場合）'!$O46+1&lt;=15,IF(JP$16&gt;='様式３（療養者名簿）（⑤の場合）'!$O46,IF(JP$16&lt;='様式３（療養者名簿）（⑤の場合）'!$W46,1,0),0),0)</f>
        <v>0</v>
      </c>
      <c r="JQ37" s="139">
        <f>IF(JQ$16-'様式３（療養者名簿）（⑤の場合）'!$O46+1&lt;=15,IF(JQ$16&gt;='様式３（療養者名簿）（⑤の場合）'!$O46,IF(JQ$16&lt;='様式３（療養者名簿）（⑤の場合）'!$W46,1,0),0),0)</f>
        <v>0</v>
      </c>
      <c r="JR37" s="139">
        <f>IF(JR$16-'様式３（療養者名簿）（⑤の場合）'!$O46+1&lt;=15,IF(JR$16&gt;='様式３（療養者名簿）（⑤の場合）'!$O46,IF(JR$16&lt;='様式３（療養者名簿）（⑤の場合）'!$W46,1,0),0),0)</f>
        <v>0</v>
      </c>
      <c r="JS37" s="139">
        <f>IF(JS$16-'様式３（療養者名簿）（⑤の場合）'!$O46+1&lt;=15,IF(JS$16&gt;='様式３（療養者名簿）（⑤の場合）'!$O46,IF(JS$16&lt;='様式３（療養者名簿）（⑤の場合）'!$W46,1,0),0),0)</f>
        <v>0</v>
      </c>
      <c r="JT37" s="139">
        <f>IF(JT$16-'様式３（療養者名簿）（⑤の場合）'!$O46+1&lt;=15,IF(JT$16&gt;='様式３（療養者名簿）（⑤の場合）'!$O46,IF(JT$16&lt;='様式３（療養者名簿）（⑤の場合）'!$W46,1,0),0),0)</f>
        <v>0</v>
      </c>
      <c r="JU37" s="139">
        <f>IF(JU$16-'様式３（療養者名簿）（⑤の場合）'!$O46+1&lt;=15,IF(JU$16&gt;='様式３（療養者名簿）（⑤の場合）'!$O46,IF(JU$16&lt;='様式３（療養者名簿）（⑤の場合）'!$W46,1,0),0),0)</f>
        <v>0</v>
      </c>
      <c r="JV37" s="139">
        <f>IF(JV$16-'様式３（療養者名簿）（⑤の場合）'!$O46+1&lt;=15,IF(JV$16&gt;='様式３（療養者名簿）（⑤の場合）'!$O46,IF(JV$16&lt;='様式３（療養者名簿）（⑤の場合）'!$W46,1,0),0),0)</f>
        <v>0</v>
      </c>
      <c r="JW37" s="139">
        <f>IF(JW$16-'様式３（療養者名簿）（⑤の場合）'!$O46+1&lt;=15,IF(JW$16&gt;='様式３（療養者名簿）（⑤の場合）'!$O46,IF(JW$16&lt;='様式３（療養者名簿）（⑤の場合）'!$W46,1,0),0),0)</f>
        <v>0</v>
      </c>
      <c r="JX37" s="139">
        <f>IF(JX$16-'様式３（療養者名簿）（⑤の場合）'!$O46+1&lt;=15,IF(JX$16&gt;='様式３（療養者名簿）（⑤の場合）'!$O46,IF(JX$16&lt;='様式３（療養者名簿）（⑤の場合）'!$W46,1,0),0),0)</f>
        <v>0</v>
      </c>
      <c r="JY37" s="139">
        <f>IF(JY$16-'様式３（療養者名簿）（⑤の場合）'!$O46+1&lt;=15,IF(JY$16&gt;='様式３（療養者名簿）（⑤の場合）'!$O46,IF(JY$16&lt;='様式３（療養者名簿）（⑤の場合）'!$W46,1,0),0),0)</f>
        <v>0</v>
      </c>
      <c r="JZ37" s="139">
        <f>IF(JZ$16-'様式３（療養者名簿）（⑤の場合）'!$O46+1&lt;=15,IF(JZ$16&gt;='様式３（療養者名簿）（⑤の場合）'!$O46,IF(JZ$16&lt;='様式３（療養者名簿）（⑤の場合）'!$W46,1,0),0),0)</f>
        <v>0</v>
      </c>
      <c r="KA37" s="139">
        <f>IF(KA$16-'様式３（療養者名簿）（⑤の場合）'!$O46+1&lt;=15,IF(KA$16&gt;='様式３（療養者名簿）（⑤の場合）'!$O46,IF(KA$16&lt;='様式３（療養者名簿）（⑤の場合）'!$W46,1,0),0),0)</f>
        <v>0</v>
      </c>
      <c r="KB37" s="139">
        <f>IF(KB$16-'様式３（療養者名簿）（⑤の場合）'!$O46+1&lt;=15,IF(KB$16&gt;='様式３（療養者名簿）（⑤の場合）'!$O46,IF(KB$16&lt;='様式３（療養者名簿）（⑤の場合）'!$W46,1,0),0),0)</f>
        <v>0</v>
      </c>
      <c r="KC37" s="139">
        <f>IF(KC$16-'様式３（療養者名簿）（⑤の場合）'!$O46+1&lt;=15,IF(KC$16&gt;='様式３（療養者名簿）（⑤の場合）'!$O46,IF(KC$16&lt;='様式３（療養者名簿）（⑤の場合）'!$W46,1,0),0),0)</f>
        <v>0</v>
      </c>
      <c r="KD37" s="139">
        <f>IF(KD$16-'様式３（療養者名簿）（⑤の場合）'!$O46+1&lt;=15,IF(KD$16&gt;='様式３（療養者名簿）（⑤の場合）'!$O46,IF(KD$16&lt;='様式３（療養者名簿）（⑤の場合）'!$W46,1,0),0),0)</f>
        <v>0</v>
      </c>
      <c r="KE37" s="139">
        <f>IF(KE$16-'様式３（療養者名簿）（⑤の場合）'!$O46+1&lt;=15,IF(KE$16&gt;='様式３（療養者名簿）（⑤の場合）'!$O46,IF(KE$16&lt;='様式３（療養者名簿）（⑤の場合）'!$W46,1,0),0),0)</f>
        <v>0</v>
      </c>
      <c r="KF37" s="139">
        <f>IF(KF$16-'様式３（療養者名簿）（⑤の場合）'!$O46+1&lt;=15,IF(KF$16&gt;='様式３（療養者名簿）（⑤の場合）'!$O46,IF(KF$16&lt;='様式３（療養者名簿）（⑤の場合）'!$W46,1,0),0),0)</f>
        <v>0</v>
      </c>
      <c r="KG37" s="139">
        <f>IF(KG$16-'様式３（療養者名簿）（⑤の場合）'!$O46+1&lt;=15,IF(KG$16&gt;='様式３（療養者名簿）（⑤の場合）'!$O46,IF(KG$16&lt;='様式３（療養者名簿）（⑤の場合）'!$W46,1,0),0),0)</f>
        <v>0</v>
      </c>
      <c r="KH37" s="139">
        <f>IF(KH$16-'様式３（療養者名簿）（⑤の場合）'!$O46+1&lt;=15,IF(KH$16&gt;='様式３（療養者名簿）（⑤の場合）'!$O46,IF(KH$16&lt;='様式３（療養者名簿）（⑤の場合）'!$W46,1,0),0),0)</f>
        <v>0</v>
      </c>
      <c r="KI37" s="139">
        <f>IF(KI$16-'様式３（療養者名簿）（⑤の場合）'!$O46+1&lt;=15,IF(KI$16&gt;='様式３（療養者名簿）（⑤の場合）'!$O46,IF(KI$16&lt;='様式３（療養者名簿）（⑤の場合）'!$W46,1,0),0),0)</f>
        <v>0</v>
      </c>
      <c r="KJ37" s="139">
        <f>IF(KJ$16-'様式３（療養者名簿）（⑤の場合）'!$O46+1&lt;=15,IF(KJ$16&gt;='様式３（療養者名簿）（⑤の場合）'!$O46,IF(KJ$16&lt;='様式３（療養者名簿）（⑤の場合）'!$W46,1,0),0),0)</f>
        <v>0</v>
      </c>
      <c r="KK37" s="139">
        <f>IF(KK$16-'様式３（療養者名簿）（⑤の場合）'!$O46+1&lt;=15,IF(KK$16&gt;='様式３（療養者名簿）（⑤の場合）'!$O46,IF(KK$16&lt;='様式３（療養者名簿）（⑤の場合）'!$W46,1,0),0),0)</f>
        <v>0</v>
      </c>
      <c r="KL37" s="139">
        <f>IF(KL$16-'様式３（療養者名簿）（⑤の場合）'!$O46+1&lt;=15,IF(KL$16&gt;='様式３（療養者名簿）（⑤の場合）'!$O46,IF(KL$16&lt;='様式３（療養者名簿）（⑤の場合）'!$W46,1,0),0),0)</f>
        <v>0</v>
      </c>
      <c r="KM37" s="139">
        <f>IF(KM$16-'様式３（療養者名簿）（⑤の場合）'!$O46+1&lt;=15,IF(KM$16&gt;='様式３（療養者名簿）（⑤の場合）'!$O46,IF(KM$16&lt;='様式３（療養者名簿）（⑤の場合）'!$W46,1,0),0),0)</f>
        <v>0</v>
      </c>
      <c r="KN37" s="139">
        <f>IF(KN$16-'様式３（療養者名簿）（⑤の場合）'!$O46+1&lt;=15,IF(KN$16&gt;='様式３（療養者名簿）（⑤の場合）'!$O46,IF(KN$16&lt;='様式３（療養者名簿）（⑤の場合）'!$W46,1,0),0),0)</f>
        <v>0</v>
      </c>
      <c r="KO37" s="139">
        <f>IF(KO$16-'様式３（療養者名簿）（⑤の場合）'!$O46+1&lt;=15,IF(KO$16&gt;='様式３（療養者名簿）（⑤の場合）'!$O46,IF(KO$16&lt;='様式３（療養者名簿）（⑤の場合）'!$W46,1,0),0),0)</f>
        <v>0</v>
      </c>
      <c r="KP37" s="139">
        <f>IF(KP$16-'様式３（療養者名簿）（⑤の場合）'!$O46+1&lt;=15,IF(KP$16&gt;='様式３（療養者名簿）（⑤の場合）'!$O46,IF(KP$16&lt;='様式３（療養者名簿）（⑤の場合）'!$W46,1,0),0),0)</f>
        <v>0</v>
      </c>
      <c r="KQ37" s="139">
        <f>IF(KQ$16-'様式３（療養者名簿）（⑤の場合）'!$O46+1&lt;=15,IF(KQ$16&gt;='様式３（療養者名簿）（⑤の場合）'!$O46,IF(KQ$16&lt;='様式３（療養者名簿）（⑤の場合）'!$W46,1,0),0),0)</f>
        <v>0</v>
      </c>
      <c r="KR37" s="139">
        <f>IF(KR$16-'様式３（療養者名簿）（⑤の場合）'!$O46+1&lt;=15,IF(KR$16&gt;='様式３（療養者名簿）（⑤の場合）'!$O46,IF(KR$16&lt;='様式３（療養者名簿）（⑤の場合）'!$W46,1,0),0),0)</f>
        <v>0</v>
      </c>
      <c r="KS37" s="139">
        <f>IF(KS$16-'様式３（療養者名簿）（⑤の場合）'!$O46+1&lt;=15,IF(KS$16&gt;='様式３（療養者名簿）（⑤の場合）'!$O46,IF(KS$16&lt;='様式３（療養者名簿）（⑤の場合）'!$W46,1,0),0),0)</f>
        <v>0</v>
      </c>
      <c r="KT37" s="139">
        <f>IF(KT$16-'様式３（療養者名簿）（⑤の場合）'!$O46+1&lt;=15,IF(KT$16&gt;='様式３（療養者名簿）（⑤の場合）'!$O46,IF(KT$16&lt;='様式３（療養者名簿）（⑤の場合）'!$W46,1,0),0),0)</f>
        <v>0</v>
      </c>
      <c r="KU37" s="139">
        <f>IF(KU$16-'様式３（療養者名簿）（⑤の場合）'!$O46+1&lt;=15,IF(KU$16&gt;='様式３（療養者名簿）（⑤の場合）'!$O46,IF(KU$16&lt;='様式３（療養者名簿）（⑤の場合）'!$W46,1,0),0),0)</f>
        <v>0</v>
      </c>
      <c r="KV37" s="139">
        <f>IF(KV$16-'様式３（療養者名簿）（⑤の場合）'!$O46+1&lt;=15,IF(KV$16&gt;='様式３（療養者名簿）（⑤の場合）'!$O46,IF(KV$16&lt;='様式３（療養者名簿）（⑤の場合）'!$W46,1,0),0),0)</f>
        <v>0</v>
      </c>
      <c r="KW37" s="139">
        <f>IF(KW$16-'様式３（療養者名簿）（⑤の場合）'!$O46+1&lt;=15,IF(KW$16&gt;='様式３（療養者名簿）（⑤の場合）'!$O46,IF(KW$16&lt;='様式３（療養者名簿）（⑤の場合）'!$W46,1,0),0),0)</f>
        <v>0</v>
      </c>
      <c r="KX37" s="139">
        <f>IF(KX$16-'様式３（療養者名簿）（⑤の場合）'!$O46+1&lt;=15,IF(KX$16&gt;='様式３（療養者名簿）（⑤の場合）'!$O46,IF(KX$16&lt;='様式３（療養者名簿）（⑤の場合）'!$W46,1,0),0),0)</f>
        <v>0</v>
      </c>
      <c r="KY37" s="139">
        <f>IF(KY$16-'様式３（療養者名簿）（⑤の場合）'!$O46+1&lt;=15,IF(KY$16&gt;='様式３（療養者名簿）（⑤の場合）'!$O46,IF(KY$16&lt;='様式３（療養者名簿）（⑤の場合）'!$W46,1,0),0),0)</f>
        <v>0</v>
      </c>
      <c r="KZ37" s="139">
        <f>IF(KZ$16-'様式３（療養者名簿）（⑤の場合）'!$O46+1&lt;=15,IF(KZ$16&gt;='様式３（療養者名簿）（⑤の場合）'!$O46,IF(KZ$16&lt;='様式３（療養者名簿）（⑤の場合）'!$W46,1,0),0),0)</f>
        <v>0</v>
      </c>
      <c r="LA37" s="139">
        <f>IF(LA$16-'様式３（療養者名簿）（⑤の場合）'!$O46+1&lt;=15,IF(LA$16&gt;='様式３（療養者名簿）（⑤の場合）'!$O46,IF(LA$16&lt;='様式３（療養者名簿）（⑤の場合）'!$W46,1,0),0),0)</f>
        <v>0</v>
      </c>
      <c r="LB37" s="139">
        <f>IF(LB$16-'様式３（療養者名簿）（⑤の場合）'!$O46+1&lt;=15,IF(LB$16&gt;='様式３（療養者名簿）（⑤の場合）'!$O46,IF(LB$16&lt;='様式３（療養者名簿）（⑤の場合）'!$W46,1,0),0),0)</f>
        <v>0</v>
      </c>
      <c r="LC37" s="139">
        <f>IF(LC$16-'様式３（療養者名簿）（⑤の場合）'!$O46+1&lt;=15,IF(LC$16&gt;='様式３（療養者名簿）（⑤の場合）'!$O46,IF(LC$16&lt;='様式３（療養者名簿）（⑤の場合）'!$W46,1,0),0),0)</f>
        <v>0</v>
      </c>
      <c r="LD37" s="139">
        <f>IF(LD$16-'様式３（療養者名簿）（⑤の場合）'!$O46+1&lt;=15,IF(LD$16&gt;='様式３（療養者名簿）（⑤の場合）'!$O46,IF(LD$16&lt;='様式３（療養者名簿）（⑤の場合）'!$W46,1,0),0),0)</f>
        <v>0</v>
      </c>
      <c r="LE37" s="139">
        <f>IF(LE$16-'様式３（療養者名簿）（⑤の場合）'!$O46+1&lt;=15,IF(LE$16&gt;='様式３（療養者名簿）（⑤の場合）'!$O46,IF(LE$16&lt;='様式３（療養者名簿）（⑤の場合）'!$W46,1,0),0),0)</f>
        <v>0</v>
      </c>
      <c r="LF37" s="139">
        <f>IF(LF$16-'様式３（療養者名簿）（⑤の場合）'!$O46+1&lt;=15,IF(LF$16&gt;='様式３（療養者名簿）（⑤の場合）'!$O46,IF(LF$16&lt;='様式３（療養者名簿）（⑤の場合）'!$W46,1,0),0),0)</f>
        <v>0</v>
      </c>
      <c r="LG37" s="139">
        <f>IF(LG$16-'様式３（療養者名簿）（⑤の場合）'!$O46+1&lt;=15,IF(LG$16&gt;='様式３（療養者名簿）（⑤の場合）'!$O46,IF(LG$16&lt;='様式３（療養者名簿）（⑤の場合）'!$W46,1,0),0),0)</f>
        <v>0</v>
      </c>
      <c r="LH37" s="139">
        <f>IF(LH$16-'様式３（療養者名簿）（⑤の場合）'!$O46+1&lt;=15,IF(LH$16&gt;='様式３（療養者名簿）（⑤の場合）'!$O46,IF(LH$16&lt;='様式３（療養者名簿）（⑤の場合）'!$W46,1,0),0),0)</f>
        <v>0</v>
      </c>
      <c r="LI37" s="139">
        <f>IF(LI$16-'様式３（療養者名簿）（⑤の場合）'!$O46+1&lt;=15,IF(LI$16&gt;='様式３（療養者名簿）（⑤の場合）'!$O46,IF(LI$16&lt;='様式３（療養者名簿）（⑤の場合）'!$W46,1,0),0),0)</f>
        <v>0</v>
      </c>
      <c r="LJ37" s="139">
        <f>IF(LJ$16-'様式３（療養者名簿）（⑤の場合）'!$O46+1&lt;=15,IF(LJ$16&gt;='様式３（療養者名簿）（⑤の場合）'!$O46,IF(LJ$16&lt;='様式３（療養者名簿）（⑤の場合）'!$W46,1,0),0),0)</f>
        <v>0</v>
      </c>
      <c r="LK37" s="139">
        <f>IF(LK$16-'様式３（療養者名簿）（⑤の場合）'!$O46+1&lt;=15,IF(LK$16&gt;='様式３（療養者名簿）（⑤の場合）'!$O46,IF(LK$16&lt;='様式３（療養者名簿）（⑤の場合）'!$W46,1,0),0),0)</f>
        <v>0</v>
      </c>
      <c r="LL37" s="139">
        <f>IF(LL$16-'様式３（療養者名簿）（⑤の場合）'!$O46+1&lt;=15,IF(LL$16&gt;='様式３（療養者名簿）（⑤の場合）'!$O46,IF(LL$16&lt;='様式３（療養者名簿）（⑤の場合）'!$W46,1,0),0),0)</f>
        <v>0</v>
      </c>
      <c r="LM37" s="139">
        <f>IF(LM$16-'様式３（療養者名簿）（⑤の場合）'!$O46+1&lt;=15,IF(LM$16&gt;='様式３（療養者名簿）（⑤の場合）'!$O46,IF(LM$16&lt;='様式３（療養者名簿）（⑤の場合）'!$W46,1,0),0),0)</f>
        <v>0</v>
      </c>
      <c r="LN37" s="139">
        <f>IF(LN$16-'様式３（療養者名簿）（⑤の場合）'!$O46+1&lt;=15,IF(LN$16&gt;='様式３（療養者名簿）（⑤の場合）'!$O46,IF(LN$16&lt;='様式３（療養者名簿）（⑤の場合）'!$W46,1,0),0),0)</f>
        <v>0</v>
      </c>
      <c r="LO37" s="139">
        <f>IF(LO$16-'様式３（療養者名簿）（⑤の場合）'!$O46+1&lt;=15,IF(LO$16&gt;='様式３（療養者名簿）（⑤の場合）'!$O46,IF(LO$16&lt;='様式３（療養者名簿）（⑤の場合）'!$W46,1,0),0),0)</f>
        <v>0</v>
      </c>
      <c r="LP37" s="139">
        <f>IF(LP$16-'様式３（療養者名簿）（⑤の場合）'!$O46+1&lt;=15,IF(LP$16&gt;='様式３（療養者名簿）（⑤の場合）'!$O46,IF(LP$16&lt;='様式３（療養者名簿）（⑤の場合）'!$W46,1,0),0),0)</f>
        <v>0</v>
      </c>
      <c r="LQ37" s="139">
        <f>IF(LQ$16-'様式３（療養者名簿）（⑤の場合）'!$O46+1&lt;=15,IF(LQ$16&gt;='様式３（療養者名簿）（⑤の場合）'!$O46,IF(LQ$16&lt;='様式３（療養者名簿）（⑤の場合）'!$W46,1,0),0),0)</f>
        <v>0</v>
      </c>
      <c r="LR37" s="139">
        <f>IF(LR$16-'様式３（療養者名簿）（⑤の場合）'!$O46+1&lt;=15,IF(LR$16&gt;='様式３（療養者名簿）（⑤の場合）'!$O46,IF(LR$16&lt;='様式３（療養者名簿）（⑤の場合）'!$W46,1,0),0),0)</f>
        <v>0</v>
      </c>
      <c r="LS37" s="139">
        <f>IF(LS$16-'様式３（療養者名簿）（⑤の場合）'!$O46+1&lt;=15,IF(LS$16&gt;='様式３（療養者名簿）（⑤の場合）'!$O46,IF(LS$16&lt;='様式３（療養者名簿）（⑤の場合）'!$W46,1,0),0),0)</f>
        <v>0</v>
      </c>
      <c r="LT37" s="139">
        <f>IF(LT$16-'様式３（療養者名簿）（⑤の場合）'!$O46+1&lt;=15,IF(LT$16&gt;='様式３（療養者名簿）（⑤の場合）'!$O46,IF(LT$16&lt;='様式３（療養者名簿）（⑤の場合）'!$W46,1,0),0),0)</f>
        <v>0</v>
      </c>
      <c r="LU37" s="139">
        <f>IF(LU$16-'様式３（療養者名簿）（⑤の場合）'!$O46+1&lt;=15,IF(LU$16&gt;='様式３（療養者名簿）（⑤の場合）'!$O46,IF(LU$16&lt;='様式３（療養者名簿）（⑤の場合）'!$W46,1,0),0),0)</f>
        <v>0</v>
      </c>
      <c r="LV37" s="139">
        <f>IF(LV$16-'様式３（療養者名簿）（⑤の場合）'!$O46+1&lt;=15,IF(LV$16&gt;='様式３（療養者名簿）（⑤の場合）'!$O46,IF(LV$16&lt;='様式３（療養者名簿）（⑤の場合）'!$W46,1,0),0),0)</f>
        <v>0</v>
      </c>
      <c r="LW37" s="139">
        <f>IF(LW$16-'様式３（療養者名簿）（⑤の場合）'!$O46+1&lt;=15,IF(LW$16&gt;='様式３（療養者名簿）（⑤の場合）'!$O46,IF(LW$16&lt;='様式３（療養者名簿）（⑤の場合）'!$W46,1,0),0),0)</f>
        <v>0</v>
      </c>
      <c r="LX37" s="139">
        <f>IF(LX$16-'様式３（療養者名簿）（⑤の場合）'!$O46+1&lt;=15,IF(LX$16&gt;='様式３（療養者名簿）（⑤の場合）'!$O46,IF(LX$16&lt;='様式３（療養者名簿）（⑤の場合）'!$W46,1,0),0),0)</f>
        <v>0</v>
      </c>
      <c r="LY37" s="139">
        <f>IF(LY$16-'様式３（療養者名簿）（⑤の場合）'!$O46+1&lt;=15,IF(LY$16&gt;='様式３（療養者名簿）（⑤の場合）'!$O46,IF(LY$16&lt;='様式３（療養者名簿）（⑤の場合）'!$W46,1,0),0),0)</f>
        <v>0</v>
      </c>
      <c r="LZ37" s="139">
        <f>IF(LZ$16-'様式３（療養者名簿）（⑤の場合）'!$O46+1&lt;=15,IF(LZ$16&gt;='様式３（療養者名簿）（⑤の場合）'!$O46,IF(LZ$16&lt;='様式３（療養者名簿）（⑤の場合）'!$W46,1,0),0),0)</f>
        <v>0</v>
      </c>
      <c r="MA37" s="139">
        <f>IF(MA$16-'様式３（療養者名簿）（⑤の場合）'!$O46+1&lt;=15,IF(MA$16&gt;='様式３（療養者名簿）（⑤の場合）'!$O46,IF(MA$16&lt;='様式３（療養者名簿）（⑤の場合）'!$W46,1,0),0),0)</f>
        <v>0</v>
      </c>
      <c r="MB37" s="139">
        <f>IF(MB$16-'様式３（療養者名簿）（⑤の場合）'!$O46+1&lt;=15,IF(MB$16&gt;='様式３（療養者名簿）（⑤の場合）'!$O46,IF(MB$16&lt;='様式３（療養者名簿）（⑤の場合）'!$W46,1,0),0),0)</f>
        <v>0</v>
      </c>
      <c r="MC37" s="139">
        <f>IF(MC$16-'様式３（療養者名簿）（⑤の場合）'!$O46+1&lt;=15,IF(MC$16&gt;='様式３（療養者名簿）（⑤の場合）'!$O46,IF(MC$16&lt;='様式３（療養者名簿）（⑤の場合）'!$W46,1,0),0),0)</f>
        <v>0</v>
      </c>
      <c r="MD37" s="139">
        <f>IF(MD$16-'様式３（療養者名簿）（⑤の場合）'!$O46+1&lt;=15,IF(MD$16&gt;='様式３（療養者名簿）（⑤の場合）'!$O46,IF(MD$16&lt;='様式３（療養者名簿）（⑤の場合）'!$W46,1,0),0),0)</f>
        <v>0</v>
      </c>
      <c r="ME37" s="139">
        <f>IF(ME$16-'様式３（療養者名簿）（⑤の場合）'!$O46+1&lt;=15,IF(ME$16&gt;='様式３（療養者名簿）（⑤の場合）'!$O46,IF(ME$16&lt;='様式３（療養者名簿）（⑤の場合）'!$W46,1,0),0),0)</f>
        <v>0</v>
      </c>
      <c r="MF37" s="139">
        <f>IF(MF$16-'様式３（療養者名簿）（⑤の場合）'!$O46+1&lt;=15,IF(MF$16&gt;='様式３（療養者名簿）（⑤の場合）'!$O46,IF(MF$16&lt;='様式３（療養者名簿）（⑤の場合）'!$W46,1,0),0),0)</f>
        <v>0</v>
      </c>
      <c r="MG37" s="139">
        <f>IF(MG$16-'様式３（療養者名簿）（⑤の場合）'!$O46+1&lt;=15,IF(MG$16&gt;='様式３（療養者名簿）（⑤の場合）'!$O46,IF(MG$16&lt;='様式３（療養者名簿）（⑤の場合）'!$W46,1,0),0),0)</f>
        <v>0</v>
      </c>
      <c r="MH37" s="139">
        <f>IF(MH$16-'様式３（療養者名簿）（⑤の場合）'!$O46+1&lt;=15,IF(MH$16&gt;='様式３（療養者名簿）（⑤の場合）'!$O46,IF(MH$16&lt;='様式３（療養者名簿）（⑤の場合）'!$W46,1,0),0),0)</f>
        <v>0</v>
      </c>
      <c r="MI37" s="139">
        <f>IF(MI$16-'様式３（療養者名簿）（⑤の場合）'!$O46+1&lt;=15,IF(MI$16&gt;='様式３（療養者名簿）（⑤の場合）'!$O46,IF(MI$16&lt;='様式３（療養者名簿）（⑤の場合）'!$W46,1,0),0),0)</f>
        <v>0</v>
      </c>
      <c r="MJ37" s="139">
        <f>IF(MJ$16-'様式３（療養者名簿）（⑤の場合）'!$O46+1&lt;=15,IF(MJ$16&gt;='様式３（療養者名簿）（⑤の場合）'!$O46,IF(MJ$16&lt;='様式３（療養者名簿）（⑤の場合）'!$W46,1,0),0),0)</f>
        <v>0</v>
      </c>
      <c r="MK37" s="139">
        <f>IF(MK$16-'様式３（療養者名簿）（⑤の場合）'!$O46+1&lt;=15,IF(MK$16&gt;='様式３（療養者名簿）（⑤の場合）'!$O46,IF(MK$16&lt;='様式３（療養者名簿）（⑤の場合）'!$W46,1,0),0),0)</f>
        <v>0</v>
      </c>
      <c r="ML37" s="139">
        <f>IF(ML$16-'様式３（療養者名簿）（⑤の場合）'!$O46+1&lt;=15,IF(ML$16&gt;='様式３（療養者名簿）（⑤の場合）'!$O46,IF(ML$16&lt;='様式３（療養者名簿）（⑤の場合）'!$W46,1,0),0),0)</f>
        <v>0</v>
      </c>
      <c r="MM37" s="139">
        <f>IF(MM$16-'様式３（療養者名簿）（⑤の場合）'!$O46+1&lt;=15,IF(MM$16&gt;='様式３（療養者名簿）（⑤の場合）'!$O46,IF(MM$16&lt;='様式３（療養者名簿）（⑤の場合）'!$W46,1,0),0),0)</f>
        <v>0</v>
      </c>
      <c r="MN37" s="139">
        <f>IF(MN$16-'様式３（療養者名簿）（⑤の場合）'!$O46+1&lt;=15,IF(MN$16&gt;='様式３（療養者名簿）（⑤の場合）'!$O46,IF(MN$16&lt;='様式３（療養者名簿）（⑤の場合）'!$W46,1,0),0),0)</f>
        <v>0</v>
      </c>
      <c r="MO37" s="139">
        <f>IF(MO$16-'様式３（療養者名簿）（⑤の場合）'!$O46+1&lt;=15,IF(MO$16&gt;='様式３（療養者名簿）（⑤の場合）'!$O46,IF(MO$16&lt;='様式３（療養者名簿）（⑤の場合）'!$W46,1,0),0),0)</f>
        <v>0</v>
      </c>
      <c r="MP37" s="139">
        <f>IF(MP$16-'様式３（療養者名簿）（⑤の場合）'!$O46+1&lt;=15,IF(MP$16&gt;='様式３（療養者名簿）（⑤の場合）'!$O46,IF(MP$16&lt;='様式３（療養者名簿）（⑤の場合）'!$W46,1,0),0),0)</f>
        <v>0</v>
      </c>
      <c r="MQ37" s="139">
        <f>IF(MQ$16-'様式３（療養者名簿）（⑤の場合）'!$O46+1&lt;=15,IF(MQ$16&gt;='様式３（療養者名簿）（⑤の場合）'!$O46,IF(MQ$16&lt;='様式３（療養者名簿）（⑤の場合）'!$W46,1,0),0),0)</f>
        <v>0</v>
      </c>
      <c r="MR37" s="139">
        <f>IF(MR$16-'様式３（療養者名簿）（⑤の場合）'!$O46+1&lt;=15,IF(MR$16&gt;='様式３（療養者名簿）（⑤の場合）'!$O46,IF(MR$16&lt;='様式３（療養者名簿）（⑤の場合）'!$W46,1,0),0),0)</f>
        <v>0</v>
      </c>
      <c r="MS37" s="139">
        <f>IF(MS$16-'様式３（療養者名簿）（⑤の場合）'!$O46+1&lt;=15,IF(MS$16&gt;='様式３（療養者名簿）（⑤の場合）'!$O46,IF(MS$16&lt;='様式３（療養者名簿）（⑤の場合）'!$W46,1,0),0),0)</f>
        <v>0</v>
      </c>
      <c r="MT37" s="139">
        <f>IF(MT$16-'様式３（療養者名簿）（⑤の場合）'!$O46+1&lt;=15,IF(MT$16&gt;='様式３（療養者名簿）（⑤の場合）'!$O46,IF(MT$16&lt;='様式３（療養者名簿）（⑤の場合）'!$W46,1,0),0),0)</f>
        <v>0</v>
      </c>
      <c r="MU37" s="139">
        <f>IF(MU$16-'様式３（療養者名簿）（⑤の場合）'!$O46+1&lt;=15,IF(MU$16&gt;='様式３（療養者名簿）（⑤の場合）'!$O46,IF(MU$16&lt;='様式３（療養者名簿）（⑤の場合）'!$W46,1,0),0),0)</f>
        <v>0</v>
      </c>
      <c r="MV37" s="139">
        <f>IF(MV$16-'様式３（療養者名簿）（⑤の場合）'!$O46+1&lt;=15,IF(MV$16&gt;='様式３（療養者名簿）（⑤の場合）'!$O46,IF(MV$16&lt;='様式３（療養者名簿）（⑤の場合）'!$W46,1,0),0),0)</f>
        <v>0</v>
      </c>
      <c r="MW37" s="139">
        <f>IF(MW$16-'様式３（療養者名簿）（⑤の場合）'!$O46+1&lt;=15,IF(MW$16&gt;='様式３（療養者名簿）（⑤の場合）'!$O46,IF(MW$16&lt;='様式３（療養者名簿）（⑤の場合）'!$W46,1,0),0),0)</f>
        <v>0</v>
      </c>
      <c r="MX37" s="139">
        <f>IF(MX$16-'様式３（療養者名簿）（⑤の場合）'!$O46+1&lt;=15,IF(MX$16&gt;='様式３（療養者名簿）（⑤の場合）'!$O46,IF(MX$16&lt;='様式３（療養者名簿）（⑤の場合）'!$W46,1,0),0),0)</f>
        <v>0</v>
      </c>
      <c r="MY37" s="139">
        <f>IF(MY$16-'様式３（療養者名簿）（⑤の場合）'!$O46+1&lt;=15,IF(MY$16&gt;='様式３（療養者名簿）（⑤の場合）'!$O46,IF(MY$16&lt;='様式３（療養者名簿）（⑤の場合）'!$W46,1,0),0),0)</f>
        <v>0</v>
      </c>
      <c r="MZ37" s="139">
        <f>IF(MZ$16-'様式３（療養者名簿）（⑤の場合）'!$O46+1&lt;=15,IF(MZ$16&gt;='様式３（療養者名簿）（⑤の場合）'!$O46,IF(MZ$16&lt;='様式３（療養者名簿）（⑤の場合）'!$W46,1,0),0),0)</f>
        <v>0</v>
      </c>
      <c r="NA37" s="139">
        <f>IF(NA$16-'様式３（療養者名簿）（⑤の場合）'!$O46+1&lt;=15,IF(NA$16&gt;='様式３（療養者名簿）（⑤の場合）'!$O46,IF(NA$16&lt;='様式３（療養者名簿）（⑤の場合）'!$W46,1,0),0),0)</f>
        <v>0</v>
      </c>
      <c r="NB37" s="139">
        <f>IF(NB$16-'様式３（療養者名簿）（⑤の場合）'!$O46+1&lt;=15,IF(NB$16&gt;='様式３（療養者名簿）（⑤の場合）'!$O46,IF(NB$16&lt;='様式３（療養者名簿）（⑤の場合）'!$W46,1,0),0),0)</f>
        <v>0</v>
      </c>
      <c r="NC37" s="139">
        <f>IF(NC$16-'様式３（療養者名簿）（⑤の場合）'!$O46+1&lt;=15,IF(NC$16&gt;='様式３（療養者名簿）（⑤の場合）'!$O46,IF(NC$16&lt;='様式３（療養者名簿）（⑤の場合）'!$W46,1,0),0),0)</f>
        <v>0</v>
      </c>
      <c r="ND37" s="139">
        <f>IF(ND$16-'様式３（療養者名簿）（⑤の場合）'!$O46+1&lt;=15,IF(ND$16&gt;='様式３（療養者名簿）（⑤の場合）'!$O46,IF(ND$16&lt;='様式３（療養者名簿）（⑤の場合）'!$W46,1,0),0),0)</f>
        <v>0</v>
      </c>
      <c r="NE37" s="139">
        <f>IF(NE$16-'様式３（療養者名簿）（⑤の場合）'!$O46+1&lt;=15,IF(NE$16&gt;='様式３（療養者名簿）（⑤の場合）'!$O46,IF(NE$16&lt;='様式３（療養者名簿）（⑤の場合）'!$W46,1,0),0),0)</f>
        <v>0</v>
      </c>
      <c r="NF37" s="139">
        <f>IF(NF$16-'様式３（療養者名簿）（⑤の場合）'!$O46+1&lt;=15,IF(NF$16&gt;='様式３（療養者名簿）（⑤の場合）'!$O46,IF(NF$16&lt;='様式３（療養者名簿）（⑤の場合）'!$W46,1,0),0),0)</f>
        <v>0</v>
      </c>
      <c r="NG37" s="139">
        <f>IF(NG$16-'様式３（療養者名簿）（⑤の場合）'!$O46+1&lt;=15,IF(NG$16&gt;='様式３（療養者名簿）（⑤の場合）'!$O46,IF(NG$16&lt;='様式３（療養者名簿）（⑤の場合）'!$W46,1,0),0),0)</f>
        <v>0</v>
      </c>
      <c r="NH37" s="139">
        <f>IF(NH$16-'様式３（療養者名簿）（⑤の場合）'!$O46+1&lt;=15,IF(NH$16&gt;='様式３（療養者名簿）（⑤の場合）'!$O46,IF(NH$16&lt;='様式３（療養者名簿）（⑤の場合）'!$W46,1,0),0),0)</f>
        <v>0</v>
      </c>
      <c r="NI37" s="139">
        <f>IF(NI$16-'様式３（療養者名簿）（⑤の場合）'!$O46+1&lt;=15,IF(NI$16&gt;='様式３（療養者名簿）（⑤の場合）'!$O46,IF(NI$16&lt;='様式３（療養者名簿）（⑤の場合）'!$W46,1,0),0),0)</f>
        <v>0</v>
      </c>
      <c r="NJ37" s="139">
        <f>IF(NJ$16-'様式３（療養者名簿）（⑤の場合）'!$O46+1&lt;=15,IF(NJ$16&gt;='様式３（療養者名簿）（⑤の場合）'!$O46,IF(NJ$16&lt;='様式３（療養者名簿）（⑤の場合）'!$W46,1,0),0),0)</f>
        <v>0</v>
      </c>
      <c r="NK37" s="139">
        <f>IF(NK$16-'様式３（療養者名簿）（⑤の場合）'!$O46+1&lt;=15,IF(NK$16&gt;='様式３（療養者名簿）（⑤の場合）'!$O46,IF(NK$16&lt;='様式３（療養者名簿）（⑤の場合）'!$W46,1,0),0),0)</f>
        <v>0</v>
      </c>
      <c r="NL37" s="139">
        <f>IF(NL$16-'様式３（療養者名簿）（⑤の場合）'!$O46+1&lt;=15,IF(NL$16&gt;='様式３（療養者名簿）（⑤の場合）'!$O46,IF(NL$16&lt;='様式３（療養者名簿）（⑤の場合）'!$W46,1,0),0),0)</f>
        <v>0</v>
      </c>
      <c r="NM37" s="139">
        <f>IF(NM$16-'様式３（療養者名簿）（⑤の場合）'!$O46+1&lt;=15,IF(NM$16&gt;='様式３（療養者名簿）（⑤の場合）'!$O46,IF(NM$16&lt;='様式３（療養者名簿）（⑤の場合）'!$W46,1,0),0),0)</f>
        <v>0</v>
      </c>
      <c r="NN37" s="139">
        <f>IF(NN$16-'様式３（療養者名簿）（⑤の場合）'!$O46+1&lt;=15,IF(NN$16&gt;='様式３（療養者名簿）（⑤の場合）'!$O46,IF(NN$16&lt;='様式３（療養者名簿）（⑤の場合）'!$W46,1,0),0),0)</f>
        <v>0</v>
      </c>
      <c r="NO37" s="139">
        <f>IF(NO$16-'様式３（療養者名簿）（⑤の場合）'!$O46+1&lt;=15,IF(NO$16&gt;='様式３（療養者名簿）（⑤の場合）'!$O46,IF(NO$16&lt;='様式３（療養者名簿）（⑤の場合）'!$W46,1,0),0),0)</f>
        <v>0</v>
      </c>
      <c r="NP37" s="139">
        <f>IF(NP$16-'様式３（療養者名簿）（⑤の場合）'!$O46+1&lt;=15,IF(NP$16&gt;='様式３（療養者名簿）（⑤の場合）'!$O46,IF(NP$16&lt;='様式３（療養者名簿）（⑤の場合）'!$W46,1,0),0),0)</f>
        <v>0</v>
      </c>
      <c r="NQ37" s="139">
        <f>IF(NQ$16-'様式３（療養者名簿）（⑤の場合）'!$O46+1&lt;=15,IF(NQ$16&gt;='様式３（療養者名簿）（⑤の場合）'!$O46,IF(NQ$16&lt;='様式３（療養者名簿）（⑤の場合）'!$W46,1,0),0),0)</f>
        <v>0</v>
      </c>
      <c r="NR37" s="139">
        <f>IF(NR$16-'様式３（療養者名簿）（⑤の場合）'!$O46+1&lt;=15,IF(NR$16&gt;='様式３（療養者名簿）（⑤の場合）'!$O46,IF(NR$16&lt;='様式３（療養者名簿）（⑤の場合）'!$W46,1,0),0),0)</f>
        <v>0</v>
      </c>
      <c r="NS37" s="139">
        <f>IF(NS$16-'様式３（療養者名簿）（⑤の場合）'!$O46+1&lt;=15,IF(NS$16&gt;='様式３（療養者名簿）（⑤の場合）'!$O46,IF(NS$16&lt;='様式３（療養者名簿）（⑤の場合）'!$W46,1,0),0),0)</f>
        <v>0</v>
      </c>
      <c r="NT37" s="139">
        <f>IF(NT$16-'様式３（療養者名簿）（⑤の場合）'!$O46+1&lt;=15,IF(NT$16&gt;='様式３（療養者名簿）（⑤の場合）'!$O46,IF(NT$16&lt;='様式３（療養者名簿）（⑤の場合）'!$W46,1,0),0),0)</f>
        <v>0</v>
      </c>
      <c r="NU37" s="139">
        <f>IF(NU$16-'様式３（療養者名簿）（⑤の場合）'!$O46+1&lt;=15,IF(NU$16&gt;='様式３（療養者名簿）（⑤の場合）'!$O46,IF(NU$16&lt;='様式３（療養者名簿）（⑤の場合）'!$W46,1,0),0),0)</f>
        <v>0</v>
      </c>
      <c r="NV37" s="139">
        <f>IF(NV$16-'様式３（療養者名簿）（⑤の場合）'!$O46+1&lt;=15,IF(NV$16&gt;='様式３（療養者名簿）（⑤の場合）'!$O46,IF(NV$16&lt;='様式３（療養者名簿）（⑤の場合）'!$W46,1,0),0),0)</f>
        <v>0</v>
      </c>
      <c r="NW37" s="139">
        <f>IF(NW$16-'様式３（療養者名簿）（⑤の場合）'!$O46+1&lt;=15,IF(NW$16&gt;='様式３（療養者名簿）（⑤の場合）'!$O46,IF(NW$16&lt;='様式３（療養者名簿）（⑤の場合）'!$W46,1,0),0),0)</f>
        <v>0</v>
      </c>
      <c r="NX37" s="139">
        <f>IF(NX$16-'様式３（療養者名簿）（⑤の場合）'!$O46+1&lt;=15,IF(NX$16&gt;='様式３（療養者名簿）（⑤の場合）'!$O46,IF(NX$16&lt;='様式３（療養者名簿）（⑤の場合）'!$W46,1,0),0),0)</f>
        <v>0</v>
      </c>
      <c r="NY37" s="139">
        <f>IF(NY$16-'様式３（療養者名簿）（⑤の場合）'!$O46+1&lt;=15,IF(NY$16&gt;='様式３（療養者名簿）（⑤の場合）'!$O46,IF(NY$16&lt;='様式３（療養者名簿）（⑤の場合）'!$W46,1,0),0),0)</f>
        <v>0</v>
      </c>
      <c r="NZ37" s="139">
        <f>IF(NZ$16-'様式３（療養者名簿）（⑤の場合）'!$O46+1&lt;=15,IF(NZ$16&gt;='様式３（療養者名簿）（⑤の場合）'!$O46,IF(NZ$16&lt;='様式３（療養者名簿）（⑤の場合）'!$W46,1,0),0),0)</f>
        <v>0</v>
      </c>
      <c r="OA37" s="139">
        <f>IF(OA$16-'様式３（療養者名簿）（⑤の場合）'!$O46+1&lt;=15,IF(OA$16&gt;='様式３（療養者名簿）（⑤の場合）'!$O46,IF(OA$16&lt;='様式３（療養者名簿）（⑤の場合）'!$W46,1,0),0),0)</f>
        <v>0</v>
      </c>
      <c r="OB37" s="139">
        <f>IF(OB$16-'様式３（療養者名簿）（⑤の場合）'!$O46+1&lt;=15,IF(OB$16&gt;='様式３（療養者名簿）（⑤の場合）'!$O46,IF(OB$16&lt;='様式３（療養者名簿）（⑤の場合）'!$W46,1,0),0),0)</f>
        <v>0</v>
      </c>
      <c r="OC37" s="139">
        <f>IF(OC$16-'様式３（療養者名簿）（⑤の場合）'!$O46+1&lt;=15,IF(OC$16&gt;='様式３（療養者名簿）（⑤の場合）'!$O46,IF(OC$16&lt;='様式３（療養者名簿）（⑤の場合）'!$W46,1,0),0),0)</f>
        <v>0</v>
      </c>
      <c r="OD37" s="139">
        <f>IF(OD$16-'様式３（療養者名簿）（⑤の場合）'!$O46+1&lt;=15,IF(OD$16&gt;='様式３（療養者名簿）（⑤の場合）'!$O46,IF(OD$16&lt;='様式３（療養者名簿）（⑤の場合）'!$W46,1,0),0),0)</f>
        <v>0</v>
      </c>
      <c r="OE37" s="139">
        <f>IF(OE$16-'様式３（療養者名簿）（⑤の場合）'!$O46+1&lt;=15,IF(OE$16&gt;='様式３（療養者名簿）（⑤の場合）'!$O46,IF(OE$16&lt;='様式３（療養者名簿）（⑤の場合）'!$W46,1,0),0),0)</f>
        <v>0</v>
      </c>
      <c r="OF37" s="139">
        <f>IF(OF$16-'様式３（療養者名簿）（⑤の場合）'!$O46+1&lt;=15,IF(OF$16&gt;='様式３（療養者名簿）（⑤の場合）'!$O46,IF(OF$16&lt;='様式３（療養者名簿）（⑤の場合）'!$W46,1,0),0),0)</f>
        <v>0</v>
      </c>
      <c r="OG37" s="139">
        <f>IF(OG$16-'様式３（療養者名簿）（⑤の場合）'!$O46+1&lt;=15,IF(OG$16&gt;='様式３（療養者名簿）（⑤の場合）'!$O46,IF(OG$16&lt;='様式３（療養者名簿）（⑤の場合）'!$W46,1,0),0),0)</f>
        <v>0</v>
      </c>
      <c r="OH37" s="139">
        <f>IF(OH$16-'様式３（療養者名簿）（⑤の場合）'!$O46+1&lt;=15,IF(OH$16&gt;='様式３（療養者名簿）（⑤の場合）'!$O46,IF(OH$16&lt;='様式３（療養者名簿）（⑤の場合）'!$W46,1,0),0),0)</f>
        <v>0</v>
      </c>
      <c r="OI37" s="139">
        <f>IF(OI$16-'様式３（療養者名簿）（⑤の場合）'!$O46+1&lt;=15,IF(OI$16&gt;='様式３（療養者名簿）（⑤の場合）'!$O46,IF(OI$16&lt;='様式３（療養者名簿）（⑤の場合）'!$W46,1,0),0),0)</f>
        <v>0</v>
      </c>
      <c r="OJ37" s="139">
        <f>IF(OJ$16-'様式３（療養者名簿）（⑤の場合）'!$O46+1&lt;=15,IF(OJ$16&gt;='様式３（療養者名簿）（⑤の場合）'!$O46,IF(OJ$16&lt;='様式３（療養者名簿）（⑤の場合）'!$W46,1,0),0),0)</f>
        <v>0</v>
      </c>
      <c r="OK37" s="139">
        <f>IF(OK$16-'様式３（療養者名簿）（⑤の場合）'!$O46+1&lt;=15,IF(OK$16&gt;='様式３（療養者名簿）（⑤の場合）'!$O46,IF(OK$16&lt;='様式３（療養者名簿）（⑤の場合）'!$W46,1,0),0),0)</f>
        <v>0</v>
      </c>
      <c r="OL37" s="139">
        <f>IF(OL$16-'様式３（療養者名簿）（⑤の場合）'!$O46+1&lt;=15,IF(OL$16&gt;='様式３（療養者名簿）（⑤の場合）'!$O46,IF(OL$16&lt;='様式３（療養者名簿）（⑤の場合）'!$W46,1,0),0),0)</f>
        <v>0</v>
      </c>
      <c r="OM37" s="139">
        <f>IF(OM$16-'様式３（療養者名簿）（⑤の場合）'!$O46+1&lt;=15,IF(OM$16&gt;='様式３（療養者名簿）（⑤の場合）'!$O46,IF(OM$16&lt;='様式３（療養者名簿）（⑤の場合）'!$W46,1,0),0),0)</f>
        <v>0</v>
      </c>
      <c r="ON37" s="139">
        <f>IF(ON$16-'様式３（療養者名簿）（⑤の場合）'!$O46+1&lt;=15,IF(ON$16&gt;='様式３（療養者名簿）（⑤の場合）'!$O46,IF(ON$16&lt;='様式３（療養者名簿）（⑤の場合）'!$W46,1,0),0),0)</f>
        <v>0</v>
      </c>
      <c r="OO37" s="139">
        <f>IF(OO$16-'様式３（療養者名簿）（⑤の場合）'!$O46+1&lt;=15,IF(OO$16&gt;='様式３（療養者名簿）（⑤の場合）'!$O46,IF(OO$16&lt;='様式３（療養者名簿）（⑤の場合）'!$W46,1,0),0),0)</f>
        <v>0</v>
      </c>
      <c r="OP37" s="139">
        <f>IF(OP$16-'様式３（療養者名簿）（⑤の場合）'!$O46+1&lt;=15,IF(OP$16&gt;='様式３（療養者名簿）（⑤の場合）'!$O46,IF(OP$16&lt;='様式３（療養者名簿）（⑤の場合）'!$W46,1,0),0),0)</f>
        <v>0</v>
      </c>
      <c r="OQ37" s="139">
        <f>IF(OQ$16-'様式３（療養者名簿）（⑤の場合）'!$O46+1&lt;=15,IF(OQ$16&gt;='様式３（療養者名簿）（⑤の場合）'!$O46,IF(OQ$16&lt;='様式３（療養者名簿）（⑤の場合）'!$W46,1,0),0),0)</f>
        <v>0</v>
      </c>
      <c r="OR37" s="139">
        <f>IF(OR$16-'様式３（療養者名簿）（⑤の場合）'!$O46+1&lt;=15,IF(OR$16&gt;='様式３（療養者名簿）（⑤の場合）'!$O46,IF(OR$16&lt;='様式３（療養者名簿）（⑤の場合）'!$W46,1,0),0),0)</f>
        <v>0</v>
      </c>
      <c r="OS37" s="139">
        <f>IF(OS$16-'様式３（療養者名簿）（⑤の場合）'!$O46+1&lt;=15,IF(OS$16&gt;='様式３（療養者名簿）（⑤の場合）'!$O46,IF(OS$16&lt;='様式３（療養者名簿）（⑤の場合）'!$W46,1,0),0),0)</f>
        <v>0</v>
      </c>
      <c r="OT37" s="139">
        <f>IF(OT$16-'様式３（療養者名簿）（⑤の場合）'!$O46+1&lt;=15,IF(OT$16&gt;='様式３（療養者名簿）（⑤の場合）'!$O46,IF(OT$16&lt;='様式３（療養者名簿）（⑤の場合）'!$W46,1,0),0),0)</f>
        <v>0</v>
      </c>
      <c r="OU37" s="139">
        <f>IF(OU$16-'様式３（療養者名簿）（⑤の場合）'!$O46+1&lt;=15,IF(OU$16&gt;='様式３（療養者名簿）（⑤の場合）'!$O46,IF(OU$16&lt;='様式３（療養者名簿）（⑤の場合）'!$W46,1,0),0),0)</f>
        <v>0</v>
      </c>
      <c r="OV37" s="139">
        <f>IF(OV$16-'様式３（療養者名簿）（⑤の場合）'!$O46+1&lt;=15,IF(OV$16&gt;='様式３（療養者名簿）（⑤の場合）'!$O46,IF(OV$16&lt;='様式３（療養者名簿）（⑤の場合）'!$W46,1,0),0),0)</f>
        <v>0</v>
      </c>
      <c r="OW37" s="139">
        <f>IF(OW$16-'様式３（療養者名簿）（⑤の場合）'!$O46+1&lt;=15,IF(OW$16&gt;='様式３（療養者名簿）（⑤の場合）'!$O46,IF(OW$16&lt;='様式３（療養者名簿）（⑤の場合）'!$W46,1,0),0),0)</f>
        <v>0</v>
      </c>
      <c r="OX37" s="139">
        <f>IF(OX$16-'様式３（療養者名簿）（⑤の場合）'!$O46+1&lt;=15,IF(OX$16&gt;='様式３（療養者名簿）（⑤の場合）'!$O46,IF(OX$16&lt;='様式３（療養者名簿）（⑤の場合）'!$W46,1,0),0),0)</f>
        <v>0</v>
      </c>
      <c r="OY37" s="139">
        <f>IF(OY$16-'様式３（療養者名簿）（⑤の場合）'!$O46+1&lt;=15,IF(OY$16&gt;='様式３（療養者名簿）（⑤の場合）'!$O46,IF(OY$16&lt;='様式３（療養者名簿）（⑤の場合）'!$W46,1,0),0),0)</f>
        <v>0</v>
      </c>
      <c r="OZ37" s="139">
        <f>IF(OZ$16-'様式３（療養者名簿）（⑤の場合）'!$O46+1&lt;=15,IF(OZ$16&gt;='様式３（療養者名簿）（⑤の場合）'!$O46,IF(OZ$16&lt;='様式３（療養者名簿）（⑤の場合）'!$W46,1,0),0),0)</f>
        <v>0</v>
      </c>
      <c r="PA37" s="139">
        <f>IF(PA$16-'様式３（療養者名簿）（⑤の場合）'!$O46+1&lt;=15,IF(PA$16&gt;='様式３（療養者名簿）（⑤の場合）'!$O46,IF(PA$16&lt;='様式３（療養者名簿）（⑤の場合）'!$W46,1,0),0),0)</f>
        <v>0</v>
      </c>
      <c r="PB37" s="139">
        <f>IF(PB$16-'様式３（療養者名簿）（⑤の場合）'!$O46+1&lt;=15,IF(PB$16&gt;='様式３（療養者名簿）（⑤の場合）'!$O46,IF(PB$16&lt;='様式３（療養者名簿）（⑤の場合）'!$W46,1,0),0),0)</f>
        <v>0</v>
      </c>
      <c r="PC37" s="139">
        <f>IF(PC$16-'様式３（療養者名簿）（⑤の場合）'!$O46+1&lt;=15,IF(PC$16&gt;='様式３（療養者名簿）（⑤の場合）'!$O46,IF(PC$16&lt;='様式３（療養者名簿）（⑤の場合）'!$W46,1,0),0),0)</f>
        <v>0</v>
      </c>
      <c r="PD37" s="139">
        <f>IF(PD$16-'様式３（療養者名簿）（⑤の場合）'!$O46+1&lt;=15,IF(PD$16&gt;='様式３（療養者名簿）（⑤の場合）'!$O46,IF(PD$16&lt;='様式３（療養者名簿）（⑤の場合）'!$W46,1,0),0),0)</f>
        <v>0</v>
      </c>
      <c r="PE37" s="139">
        <f>IF(PE$16-'様式３（療養者名簿）（⑤の場合）'!$O46+1&lt;=15,IF(PE$16&gt;='様式３（療養者名簿）（⑤の場合）'!$O46,IF(PE$16&lt;='様式３（療養者名簿）（⑤の場合）'!$W46,1,0),0),0)</f>
        <v>0</v>
      </c>
      <c r="PF37" s="139">
        <f>IF(PF$16-'様式３（療養者名簿）（⑤の場合）'!$O46+1&lt;=15,IF(PF$16&gt;='様式３（療養者名簿）（⑤の場合）'!$O46,IF(PF$16&lt;='様式３（療養者名簿）（⑤の場合）'!$W46,1,0),0),0)</f>
        <v>0</v>
      </c>
      <c r="PG37" s="139">
        <f>IF(PG$16-'様式３（療養者名簿）（⑤の場合）'!$O46+1&lt;=15,IF(PG$16&gt;='様式３（療養者名簿）（⑤の場合）'!$O46,IF(PG$16&lt;='様式３（療養者名簿）（⑤の場合）'!$W46,1,0),0),0)</f>
        <v>0</v>
      </c>
      <c r="PH37" s="139">
        <f>IF(PH$16-'様式３（療養者名簿）（⑤の場合）'!$O46+1&lt;=15,IF(PH$16&gt;='様式３（療養者名簿）（⑤の場合）'!$O46,IF(PH$16&lt;='様式３（療養者名簿）（⑤の場合）'!$W46,1,0),0),0)</f>
        <v>0</v>
      </c>
      <c r="PI37" s="139">
        <f>IF(PI$16-'様式３（療養者名簿）（⑤の場合）'!$O46+1&lt;=15,IF(PI$16&gt;='様式３（療養者名簿）（⑤の場合）'!$O46,IF(PI$16&lt;='様式３（療養者名簿）（⑤の場合）'!$W46,1,0),0),0)</f>
        <v>0</v>
      </c>
      <c r="PJ37" s="139">
        <f>IF(PJ$16-'様式３（療養者名簿）（⑤の場合）'!$O46+1&lt;=15,IF(PJ$16&gt;='様式３（療養者名簿）（⑤の場合）'!$O46,IF(PJ$16&lt;='様式３（療養者名簿）（⑤の場合）'!$W46,1,0),0),0)</f>
        <v>0</v>
      </c>
      <c r="PK37" s="139">
        <f>IF(PK$16-'様式３（療養者名簿）（⑤の場合）'!$O46+1&lt;=15,IF(PK$16&gt;='様式３（療養者名簿）（⑤の場合）'!$O46,IF(PK$16&lt;='様式３（療養者名簿）（⑤の場合）'!$W46,1,0),0),0)</f>
        <v>0</v>
      </c>
      <c r="PL37" s="139">
        <f>IF(PL$16-'様式３（療養者名簿）（⑤の場合）'!$O46+1&lt;=15,IF(PL$16&gt;='様式３（療養者名簿）（⑤の場合）'!$O46,IF(PL$16&lt;='様式３（療養者名簿）（⑤の場合）'!$W46,1,0),0),0)</f>
        <v>0</v>
      </c>
      <c r="PM37" s="139">
        <f>IF(PM$16-'様式３（療養者名簿）（⑤の場合）'!$O46+1&lt;=15,IF(PM$16&gt;='様式３（療養者名簿）（⑤の場合）'!$O46,IF(PM$16&lt;='様式３（療養者名簿）（⑤の場合）'!$W46,1,0),0),0)</f>
        <v>0</v>
      </c>
      <c r="PN37" s="139">
        <f>IF(PN$16-'様式３（療養者名簿）（⑤の場合）'!$O46+1&lt;=15,IF(PN$16&gt;='様式３（療養者名簿）（⑤の場合）'!$O46,IF(PN$16&lt;='様式３（療養者名簿）（⑤の場合）'!$W46,1,0),0),0)</f>
        <v>0</v>
      </c>
      <c r="PO37" s="139">
        <f>IF(PO$16-'様式３（療養者名簿）（⑤の場合）'!$O46+1&lt;=15,IF(PO$16&gt;='様式３（療養者名簿）（⑤の場合）'!$O46,IF(PO$16&lt;='様式３（療養者名簿）（⑤の場合）'!$W46,1,0),0),0)</f>
        <v>0</v>
      </c>
      <c r="PP37" s="139">
        <f>IF(PP$16-'様式３（療養者名簿）（⑤の場合）'!$O46+1&lt;=15,IF(PP$16&gt;='様式３（療養者名簿）（⑤の場合）'!$O46,IF(PP$16&lt;='様式３（療養者名簿）（⑤の場合）'!$W46,1,0),0),0)</f>
        <v>0</v>
      </c>
      <c r="PQ37" s="139">
        <f>IF(PQ$16-'様式３（療養者名簿）（⑤の場合）'!$O46+1&lt;=15,IF(PQ$16&gt;='様式３（療養者名簿）（⑤の場合）'!$O46,IF(PQ$16&lt;='様式３（療養者名簿）（⑤の場合）'!$W46,1,0),0),0)</f>
        <v>0</v>
      </c>
      <c r="PR37" s="139">
        <f>IF(PR$16-'様式３（療養者名簿）（⑤の場合）'!$O46+1&lt;=15,IF(PR$16&gt;='様式３（療養者名簿）（⑤の場合）'!$O46,IF(PR$16&lt;='様式３（療養者名簿）（⑤の場合）'!$W46,1,0),0),0)</f>
        <v>0</v>
      </c>
      <c r="PS37" s="139">
        <f>IF(PS$16-'様式３（療養者名簿）（⑤の場合）'!$O46+1&lt;=15,IF(PS$16&gt;='様式３（療養者名簿）（⑤の場合）'!$O46,IF(PS$16&lt;='様式３（療養者名簿）（⑤の場合）'!$W46,1,0),0),0)</f>
        <v>0</v>
      </c>
      <c r="PT37" s="139">
        <f>IF(PT$16-'様式３（療養者名簿）（⑤の場合）'!$O46+1&lt;=15,IF(PT$16&gt;='様式３（療養者名簿）（⑤の場合）'!$O46,IF(PT$16&lt;='様式３（療養者名簿）（⑤の場合）'!$W46,1,0),0),0)</f>
        <v>0</v>
      </c>
    </row>
    <row r="38" spans="1:436" s="30" customFormat="1" ht="42" customHeight="1">
      <c r="A38" s="129">
        <f>'様式３（療養者名簿）（⑤の場合）'!C47</f>
        <v>0</v>
      </c>
      <c r="B38" s="139">
        <f>IF(B$16-'様式３（療養者名簿）（⑤の場合）'!$O47+1&lt;=15,IF(B$16&gt;='様式３（療養者名簿）（⑤の場合）'!$O47,IF(B$16&lt;='様式３（療養者名簿）（⑤の場合）'!$W47,1,0),0),0)</f>
        <v>0</v>
      </c>
      <c r="C38" s="139">
        <f>IF(C$16-'様式３（療養者名簿）（⑤の場合）'!$O47+1&lt;=15,IF(C$16&gt;='様式３（療養者名簿）（⑤の場合）'!$O47,IF(C$16&lt;='様式３（療養者名簿）（⑤の場合）'!$W47,1,0),0),0)</f>
        <v>0</v>
      </c>
      <c r="D38" s="139">
        <f>IF(D$16-'様式３（療養者名簿）（⑤の場合）'!$O47+1&lt;=15,IF(D$16&gt;='様式３（療養者名簿）（⑤の場合）'!$O47,IF(D$16&lt;='様式３（療養者名簿）（⑤の場合）'!$W47,1,0),0),0)</f>
        <v>0</v>
      </c>
      <c r="E38" s="139">
        <f>IF(E$16-'様式３（療養者名簿）（⑤の場合）'!$O47+1&lt;=15,IF(E$16&gt;='様式３（療養者名簿）（⑤の場合）'!$O47,IF(E$16&lt;='様式３（療養者名簿）（⑤の場合）'!$W47,1,0),0),0)</f>
        <v>0</v>
      </c>
      <c r="F38" s="139">
        <f>IF(F$16-'様式３（療養者名簿）（⑤の場合）'!$O47+1&lt;=15,IF(F$16&gt;='様式３（療養者名簿）（⑤の場合）'!$O47,IF(F$16&lt;='様式３（療養者名簿）（⑤の場合）'!$W47,1,0),0),0)</f>
        <v>0</v>
      </c>
      <c r="G38" s="139">
        <f>IF(G$16-'様式３（療養者名簿）（⑤の場合）'!$O47+1&lt;=15,IF(G$16&gt;='様式３（療養者名簿）（⑤の場合）'!$O47,IF(G$16&lt;='様式３（療養者名簿）（⑤の場合）'!$W47,1,0),0),0)</f>
        <v>0</v>
      </c>
      <c r="H38" s="139">
        <f>IF(H$16-'様式３（療養者名簿）（⑤の場合）'!$O47+1&lt;=15,IF(H$16&gt;='様式３（療養者名簿）（⑤の場合）'!$O47,IF(H$16&lt;='様式３（療養者名簿）（⑤の場合）'!$W47,1,0),0),0)</f>
        <v>0</v>
      </c>
      <c r="I38" s="139">
        <f>IF(I$16-'様式３（療養者名簿）（⑤の場合）'!$O47+1&lt;=15,IF(I$16&gt;='様式３（療養者名簿）（⑤の場合）'!$O47,IF(I$16&lt;='様式３（療養者名簿）（⑤の場合）'!$W47,1,0),0),0)</f>
        <v>0</v>
      </c>
      <c r="J38" s="139">
        <f>IF(J$16-'様式３（療養者名簿）（⑤の場合）'!$O47+1&lt;=15,IF(J$16&gt;='様式３（療養者名簿）（⑤の場合）'!$O47,IF(J$16&lt;='様式３（療養者名簿）（⑤の場合）'!$W47,1,0),0),0)</f>
        <v>0</v>
      </c>
      <c r="K38" s="139">
        <f>IF(K$16-'様式３（療養者名簿）（⑤の場合）'!$O47+1&lt;=15,IF(K$16&gt;='様式３（療養者名簿）（⑤の場合）'!$O47,IF(K$16&lt;='様式３（療養者名簿）（⑤の場合）'!$W47,1,0),0),0)</f>
        <v>0</v>
      </c>
      <c r="L38" s="139">
        <f>IF(L$16-'様式３（療養者名簿）（⑤の場合）'!$O47+1&lt;=15,IF(L$16&gt;='様式３（療養者名簿）（⑤の場合）'!$O47,IF(L$16&lt;='様式３（療養者名簿）（⑤の場合）'!$W47,1,0),0),0)</f>
        <v>0</v>
      </c>
      <c r="M38" s="139">
        <f>IF(M$16-'様式３（療養者名簿）（⑤の場合）'!$O47+1&lt;=15,IF(M$16&gt;='様式３（療養者名簿）（⑤の場合）'!$O47,IF(M$16&lt;='様式３（療養者名簿）（⑤の場合）'!$W47,1,0),0),0)</f>
        <v>0</v>
      </c>
      <c r="N38" s="139">
        <f>IF(N$16-'様式３（療養者名簿）（⑤の場合）'!$O47+1&lt;=15,IF(N$16&gt;='様式３（療養者名簿）（⑤の場合）'!$O47,IF(N$16&lt;='様式３（療養者名簿）（⑤の場合）'!$W47,1,0),0),0)</f>
        <v>0</v>
      </c>
      <c r="O38" s="139">
        <f>IF(O$16-'様式３（療養者名簿）（⑤の場合）'!$O47+1&lt;=15,IF(O$16&gt;='様式３（療養者名簿）（⑤の場合）'!$O47,IF(O$16&lt;='様式３（療養者名簿）（⑤の場合）'!$W47,1,0),0),0)</f>
        <v>0</v>
      </c>
      <c r="P38" s="139">
        <f>IF(P$16-'様式３（療養者名簿）（⑤の場合）'!$O47+1&lt;=15,IF(P$16&gt;='様式３（療養者名簿）（⑤の場合）'!$O47,IF(P$16&lt;='様式３（療養者名簿）（⑤の場合）'!$W47,1,0),0),0)</f>
        <v>0</v>
      </c>
      <c r="Q38" s="139">
        <f>IF(Q$16-'様式３（療養者名簿）（⑤の場合）'!$O47+1&lt;=15,IF(Q$16&gt;='様式３（療養者名簿）（⑤の場合）'!$O47,IF(Q$16&lt;='様式３（療養者名簿）（⑤の場合）'!$W47,1,0),0),0)</f>
        <v>0</v>
      </c>
      <c r="R38" s="139">
        <f>IF(R$16-'様式３（療養者名簿）（⑤の場合）'!$O47+1&lt;=15,IF(R$16&gt;='様式３（療養者名簿）（⑤の場合）'!$O47,IF(R$16&lt;='様式３（療養者名簿）（⑤の場合）'!$W47,1,0),0),0)</f>
        <v>0</v>
      </c>
      <c r="S38" s="139">
        <f>IF(S$16-'様式３（療養者名簿）（⑤の場合）'!$O47+1&lt;=15,IF(S$16&gt;='様式３（療養者名簿）（⑤の場合）'!$O47,IF(S$16&lt;='様式３（療養者名簿）（⑤の場合）'!$W47,1,0),0),0)</f>
        <v>0</v>
      </c>
      <c r="T38" s="139">
        <f>IF(T$16-'様式３（療養者名簿）（⑤の場合）'!$O47+1&lt;=15,IF(T$16&gt;='様式３（療養者名簿）（⑤の場合）'!$O47,IF(T$16&lt;='様式３（療養者名簿）（⑤の場合）'!$W47,1,0),0),0)</f>
        <v>0</v>
      </c>
      <c r="U38" s="139">
        <f>IF(U$16-'様式３（療養者名簿）（⑤の場合）'!$O47+1&lt;=15,IF(U$16&gt;='様式３（療養者名簿）（⑤の場合）'!$O47,IF(U$16&lt;='様式３（療養者名簿）（⑤の場合）'!$W47,1,0),0),0)</f>
        <v>0</v>
      </c>
      <c r="V38" s="139">
        <f>IF(V$16-'様式３（療養者名簿）（⑤の場合）'!$O47+1&lt;=15,IF(V$16&gt;='様式３（療養者名簿）（⑤の場合）'!$O47,IF(V$16&lt;='様式３（療養者名簿）（⑤の場合）'!$W47,1,0),0),0)</f>
        <v>0</v>
      </c>
      <c r="W38" s="139">
        <f>IF(W$16-'様式３（療養者名簿）（⑤の場合）'!$O47+1&lt;=15,IF(W$16&gt;='様式３（療養者名簿）（⑤の場合）'!$O47,IF(W$16&lt;='様式３（療養者名簿）（⑤の場合）'!$W47,1,0),0),0)</f>
        <v>0</v>
      </c>
      <c r="X38" s="139">
        <f>IF(X$16-'様式３（療養者名簿）（⑤の場合）'!$O47+1&lt;=15,IF(X$16&gt;='様式３（療養者名簿）（⑤の場合）'!$O47,IF(X$16&lt;='様式３（療養者名簿）（⑤の場合）'!$W47,1,0),0),0)</f>
        <v>0</v>
      </c>
      <c r="Y38" s="139">
        <f>IF(Y$16-'様式３（療養者名簿）（⑤の場合）'!$O47+1&lt;=15,IF(Y$16&gt;='様式３（療養者名簿）（⑤の場合）'!$O47,IF(Y$16&lt;='様式３（療養者名簿）（⑤の場合）'!$W47,1,0),0),0)</f>
        <v>0</v>
      </c>
      <c r="Z38" s="139">
        <f>IF(Z$16-'様式３（療養者名簿）（⑤の場合）'!$O47+1&lt;=15,IF(Z$16&gt;='様式３（療養者名簿）（⑤の場合）'!$O47,IF(Z$16&lt;='様式３（療養者名簿）（⑤の場合）'!$W47,1,0),0),0)</f>
        <v>0</v>
      </c>
      <c r="AA38" s="139">
        <f>IF(AA$16-'様式３（療養者名簿）（⑤の場合）'!$O47+1&lt;=15,IF(AA$16&gt;='様式３（療養者名簿）（⑤の場合）'!$O47,IF(AA$16&lt;='様式３（療養者名簿）（⑤の場合）'!$W47,1,0),0),0)</f>
        <v>0</v>
      </c>
      <c r="AB38" s="139">
        <f>IF(AB$16-'様式３（療養者名簿）（⑤の場合）'!$O47+1&lt;=15,IF(AB$16&gt;='様式３（療養者名簿）（⑤の場合）'!$O47,IF(AB$16&lt;='様式３（療養者名簿）（⑤の場合）'!$W47,1,0),0),0)</f>
        <v>0</v>
      </c>
      <c r="AC38" s="139">
        <f>IF(AC$16-'様式３（療養者名簿）（⑤の場合）'!$O47+1&lt;=15,IF(AC$16&gt;='様式３（療養者名簿）（⑤の場合）'!$O47,IF(AC$16&lt;='様式３（療養者名簿）（⑤の場合）'!$W47,1,0),0),0)</f>
        <v>0</v>
      </c>
      <c r="AD38" s="139">
        <f>IF(AD$16-'様式３（療養者名簿）（⑤の場合）'!$O47+1&lt;=15,IF(AD$16&gt;='様式３（療養者名簿）（⑤の場合）'!$O47,IF(AD$16&lt;='様式３（療養者名簿）（⑤の場合）'!$W47,1,0),0),0)</f>
        <v>0</v>
      </c>
      <c r="AE38" s="139">
        <f>IF(AE$16-'様式３（療養者名簿）（⑤の場合）'!$O47+1&lt;=15,IF(AE$16&gt;='様式３（療養者名簿）（⑤の場合）'!$O47,IF(AE$16&lt;='様式３（療養者名簿）（⑤の場合）'!$W47,1,0),0),0)</f>
        <v>0</v>
      </c>
      <c r="AF38" s="139">
        <f>IF(AF$16-'様式３（療養者名簿）（⑤の場合）'!$O47+1&lt;=15,IF(AF$16&gt;='様式３（療養者名簿）（⑤の場合）'!$O47,IF(AF$16&lt;='様式３（療養者名簿）（⑤の場合）'!$W47,1,0),0),0)</f>
        <v>0</v>
      </c>
      <c r="AG38" s="139">
        <f>IF(AG$16-'様式３（療養者名簿）（⑤の場合）'!$O47+1&lt;=15,IF(AG$16&gt;='様式３（療養者名簿）（⑤の場合）'!$O47,IF(AG$16&lt;='様式３（療養者名簿）（⑤の場合）'!$W47,1,0),0),0)</f>
        <v>0</v>
      </c>
      <c r="AH38" s="139">
        <f>IF(AH$16-'様式３（療養者名簿）（⑤の場合）'!$O47+1&lt;=15,IF(AH$16&gt;='様式３（療養者名簿）（⑤の場合）'!$O47,IF(AH$16&lt;='様式３（療養者名簿）（⑤の場合）'!$W47,1,0),0),0)</f>
        <v>0</v>
      </c>
      <c r="AI38" s="139">
        <f>IF(AI$16-'様式３（療養者名簿）（⑤の場合）'!$O47+1&lt;=15,IF(AI$16&gt;='様式３（療養者名簿）（⑤の場合）'!$O47,IF(AI$16&lt;='様式３（療養者名簿）（⑤の場合）'!$W47,1,0),0),0)</f>
        <v>0</v>
      </c>
      <c r="AJ38" s="139">
        <f>IF(AJ$16-'様式３（療養者名簿）（⑤の場合）'!$O47+1&lt;=15,IF(AJ$16&gt;='様式３（療養者名簿）（⑤の場合）'!$O47,IF(AJ$16&lt;='様式３（療養者名簿）（⑤の場合）'!$W47,1,0),0),0)</f>
        <v>0</v>
      </c>
      <c r="AK38" s="139">
        <f>IF(AK$16-'様式３（療養者名簿）（⑤の場合）'!$O47+1&lt;=15,IF(AK$16&gt;='様式３（療養者名簿）（⑤の場合）'!$O47,IF(AK$16&lt;='様式３（療養者名簿）（⑤の場合）'!$W47,1,0),0),0)</f>
        <v>0</v>
      </c>
      <c r="AL38" s="139">
        <f>IF(AL$16-'様式３（療養者名簿）（⑤の場合）'!$O47+1&lt;=15,IF(AL$16&gt;='様式３（療養者名簿）（⑤の場合）'!$O47,IF(AL$16&lt;='様式３（療養者名簿）（⑤の場合）'!$W47,1,0),0),0)</f>
        <v>0</v>
      </c>
      <c r="AM38" s="139">
        <f>IF(AM$16-'様式３（療養者名簿）（⑤の場合）'!$O47+1&lt;=15,IF(AM$16&gt;='様式３（療養者名簿）（⑤の場合）'!$O47,IF(AM$16&lt;='様式３（療養者名簿）（⑤の場合）'!$W47,1,0),0),0)</f>
        <v>0</v>
      </c>
      <c r="AN38" s="139">
        <f>IF(AN$16-'様式３（療養者名簿）（⑤の場合）'!$O47+1&lt;=15,IF(AN$16&gt;='様式３（療養者名簿）（⑤の場合）'!$O47,IF(AN$16&lt;='様式３（療養者名簿）（⑤の場合）'!$W47,1,0),0),0)</f>
        <v>0</v>
      </c>
      <c r="AO38" s="139">
        <f>IF(AO$16-'様式３（療養者名簿）（⑤の場合）'!$O47+1&lt;=15,IF(AO$16&gt;='様式３（療養者名簿）（⑤の場合）'!$O47,IF(AO$16&lt;='様式３（療養者名簿）（⑤の場合）'!$W47,1,0),0),0)</f>
        <v>0</v>
      </c>
      <c r="AP38" s="139">
        <f>IF(AP$16-'様式３（療養者名簿）（⑤の場合）'!$O47+1&lt;=15,IF(AP$16&gt;='様式３（療養者名簿）（⑤の場合）'!$O47,IF(AP$16&lt;='様式３（療養者名簿）（⑤の場合）'!$W47,1,0),0),0)</f>
        <v>0</v>
      </c>
      <c r="AQ38" s="139">
        <f>IF(AQ$16-'様式３（療養者名簿）（⑤の場合）'!$O47+1&lt;=15,IF(AQ$16&gt;='様式３（療養者名簿）（⑤の場合）'!$O47,IF(AQ$16&lt;='様式３（療養者名簿）（⑤の場合）'!$W47,1,0),0),0)</f>
        <v>0</v>
      </c>
      <c r="AR38" s="139">
        <f>IF(AR$16-'様式３（療養者名簿）（⑤の場合）'!$O47+1&lt;=15,IF(AR$16&gt;='様式３（療養者名簿）（⑤の場合）'!$O47,IF(AR$16&lt;='様式３（療養者名簿）（⑤の場合）'!$W47,1,0),0),0)</f>
        <v>0</v>
      </c>
      <c r="AS38" s="139">
        <f>IF(AS$16-'様式３（療養者名簿）（⑤の場合）'!$O47+1&lt;=15,IF(AS$16&gt;='様式３（療養者名簿）（⑤の場合）'!$O47,IF(AS$16&lt;='様式３（療養者名簿）（⑤の場合）'!$W47,1,0),0),0)</f>
        <v>0</v>
      </c>
      <c r="AT38" s="139">
        <f>IF(AT$16-'様式３（療養者名簿）（⑤の場合）'!$O47+1&lt;=15,IF(AT$16&gt;='様式３（療養者名簿）（⑤の場合）'!$O47,IF(AT$16&lt;='様式３（療養者名簿）（⑤の場合）'!$W47,1,0),0),0)</f>
        <v>0</v>
      </c>
      <c r="AU38" s="139">
        <f>IF(AU$16-'様式３（療養者名簿）（⑤の場合）'!$O47+1&lt;=15,IF(AU$16&gt;='様式３（療養者名簿）（⑤の場合）'!$O47,IF(AU$16&lt;='様式３（療養者名簿）（⑤の場合）'!$W47,1,0),0),0)</f>
        <v>0</v>
      </c>
      <c r="AV38" s="139">
        <f>IF(AV$16-'様式３（療養者名簿）（⑤の場合）'!$O47+1&lt;=15,IF(AV$16&gt;='様式３（療養者名簿）（⑤の場合）'!$O47,IF(AV$16&lt;='様式３（療養者名簿）（⑤の場合）'!$W47,1,0),0),0)</f>
        <v>0</v>
      </c>
      <c r="AW38" s="139">
        <f>IF(AW$16-'様式３（療養者名簿）（⑤の場合）'!$O47+1&lt;=15,IF(AW$16&gt;='様式３（療養者名簿）（⑤の場合）'!$O47,IF(AW$16&lt;='様式３（療養者名簿）（⑤の場合）'!$W47,1,0),0),0)</f>
        <v>0</v>
      </c>
      <c r="AX38" s="139">
        <f>IF(AX$16-'様式３（療養者名簿）（⑤の場合）'!$O47+1&lt;=15,IF(AX$16&gt;='様式３（療養者名簿）（⑤の場合）'!$O47,IF(AX$16&lt;='様式３（療養者名簿）（⑤の場合）'!$W47,1,0),0),0)</f>
        <v>0</v>
      </c>
      <c r="AY38" s="139">
        <f>IF(AY$16-'様式３（療養者名簿）（⑤の場合）'!$O47+1&lt;=15,IF(AY$16&gt;='様式３（療養者名簿）（⑤の場合）'!$O47,IF(AY$16&lt;='様式３（療養者名簿）（⑤の場合）'!$W47,1,0),0),0)</f>
        <v>0</v>
      </c>
      <c r="AZ38" s="139">
        <f>IF(AZ$16-'様式３（療養者名簿）（⑤の場合）'!$O47+1&lt;=15,IF(AZ$16&gt;='様式３（療養者名簿）（⑤の場合）'!$O47,IF(AZ$16&lt;='様式３（療養者名簿）（⑤の場合）'!$W47,1,0),0),0)</f>
        <v>0</v>
      </c>
      <c r="BA38" s="139">
        <f>IF(BA$16-'様式３（療養者名簿）（⑤の場合）'!$O47+1&lt;=15,IF(BA$16&gt;='様式３（療養者名簿）（⑤の場合）'!$O47,IF(BA$16&lt;='様式３（療養者名簿）（⑤の場合）'!$W47,1,0),0),0)</f>
        <v>0</v>
      </c>
      <c r="BB38" s="139">
        <f>IF(BB$16-'様式３（療養者名簿）（⑤の場合）'!$O47+1&lt;=15,IF(BB$16&gt;='様式３（療養者名簿）（⑤の場合）'!$O47,IF(BB$16&lt;='様式３（療養者名簿）（⑤の場合）'!$W47,1,0),0),0)</f>
        <v>0</v>
      </c>
      <c r="BC38" s="139">
        <f>IF(BC$16-'様式３（療養者名簿）（⑤の場合）'!$O47+1&lt;=15,IF(BC$16&gt;='様式３（療養者名簿）（⑤の場合）'!$O47,IF(BC$16&lt;='様式３（療養者名簿）（⑤の場合）'!$W47,1,0),0),0)</f>
        <v>0</v>
      </c>
      <c r="BD38" s="139">
        <f>IF(BD$16-'様式３（療養者名簿）（⑤の場合）'!$O47+1&lt;=15,IF(BD$16&gt;='様式３（療養者名簿）（⑤の場合）'!$O47,IF(BD$16&lt;='様式３（療養者名簿）（⑤の場合）'!$W47,1,0),0),0)</f>
        <v>0</v>
      </c>
      <c r="BE38" s="139">
        <f>IF(BE$16-'様式３（療養者名簿）（⑤の場合）'!$O47+1&lt;=15,IF(BE$16&gt;='様式３（療養者名簿）（⑤の場合）'!$O47,IF(BE$16&lt;='様式３（療養者名簿）（⑤の場合）'!$W47,1,0),0),0)</f>
        <v>0</v>
      </c>
      <c r="BF38" s="139">
        <f>IF(BF$16-'様式３（療養者名簿）（⑤の場合）'!$O47+1&lt;=15,IF(BF$16&gt;='様式３（療養者名簿）（⑤の場合）'!$O47,IF(BF$16&lt;='様式３（療養者名簿）（⑤の場合）'!$W47,1,0),0),0)</f>
        <v>0</v>
      </c>
      <c r="BG38" s="139">
        <f>IF(BG$16-'様式３（療養者名簿）（⑤の場合）'!$O47+1&lt;=15,IF(BG$16&gt;='様式３（療養者名簿）（⑤の場合）'!$O47,IF(BG$16&lt;='様式３（療養者名簿）（⑤の場合）'!$W47,1,0),0),0)</f>
        <v>0</v>
      </c>
      <c r="BH38" s="139">
        <f>IF(BH$16-'様式３（療養者名簿）（⑤の場合）'!$O47+1&lt;=15,IF(BH$16&gt;='様式３（療養者名簿）（⑤の場合）'!$O47,IF(BH$16&lt;='様式３（療養者名簿）（⑤の場合）'!$W47,1,0),0),0)</f>
        <v>0</v>
      </c>
      <c r="BI38" s="139">
        <f>IF(BI$16-'様式３（療養者名簿）（⑤の場合）'!$O47+1&lt;=15,IF(BI$16&gt;='様式３（療養者名簿）（⑤の場合）'!$O47,IF(BI$16&lt;='様式３（療養者名簿）（⑤の場合）'!$W47,1,0),0),0)</f>
        <v>0</v>
      </c>
      <c r="BJ38" s="139">
        <f>IF(BJ$16-'様式３（療養者名簿）（⑤の場合）'!$O47+1&lt;=15,IF(BJ$16&gt;='様式３（療養者名簿）（⑤の場合）'!$O47,IF(BJ$16&lt;='様式３（療養者名簿）（⑤の場合）'!$W47,1,0),0),0)</f>
        <v>0</v>
      </c>
      <c r="BK38" s="139">
        <f>IF(BK$16-'様式３（療養者名簿）（⑤の場合）'!$O47+1&lt;=15,IF(BK$16&gt;='様式３（療養者名簿）（⑤の場合）'!$O47,IF(BK$16&lt;='様式３（療養者名簿）（⑤の場合）'!$W47,1,0),0),0)</f>
        <v>0</v>
      </c>
      <c r="BL38" s="139">
        <f>IF(BL$16-'様式３（療養者名簿）（⑤の場合）'!$O47+1&lt;=15,IF(BL$16&gt;='様式３（療養者名簿）（⑤の場合）'!$O47,IF(BL$16&lt;='様式３（療養者名簿）（⑤の場合）'!$W47,1,0),0),0)</f>
        <v>0</v>
      </c>
      <c r="BM38" s="139">
        <f>IF(BM$16-'様式３（療養者名簿）（⑤の場合）'!$O47+1&lt;=15,IF(BM$16&gt;='様式３（療養者名簿）（⑤の場合）'!$O47,IF(BM$16&lt;='様式３（療養者名簿）（⑤の場合）'!$W47,1,0),0),0)</f>
        <v>0</v>
      </c>
      <c r="BN38" s="139">
        <f>IF(BN$16-'様式３（療養者名簿）（⑤の場合）'!$O47+1&lt;=15,IF(BN$16&gt;='様式３（療養者名簿）（⑤の場合）'!$O47,IF(BN$16&lt;='様式３（療養者名簿）（⑤の場合）'!$W47,1,0),0),0)</f>
        <v>0</v>
      </c>
      <c r="BO38" s="139">
        <f>IF(BO$16-'様式３（療養者名簿）（⑤の場合）'!$O47+1&lt;=15,IF(BO$16&gt;='様式３（療養者名簿）（⑤の場合）'!$O47,IF(BO$16&lt;='様式３（療養者名簿）（⑤の場合）'!$W47,1,0),0),0)</f>
        <v>0</v>
      </c>
      <c r="BP38" s="139">
        <f>IF(BP$16-'様式３（療養者名簿）（⑤の場合）'!$O47+1&lt;=15,IF(BP$16&gt;='様式３（療養者名簿）（⑤の場合）'!$O47,IF(BP$16&lt;='様式３（療養者名簿）（⑤の場合）'!$W47,1,0),0),0)</f>
        <v>0</v>
      </c>
      <c r="BQ38" s="139">
        <f>IF(BQ$16-'様式３（療養者名簿）（⑤の場合）'!$O47+1&lt;=15,IF(BQ$16&gt;='様式３（療養者名簿）（⑤の場合）'!$O47,IF(BQ$16&lt;='様式３（療養者名簿）（⑤の場合）'!$W47,1,0),0),0)</f>
        <v>0</v>
      </c>
      <c r="BR38" s="139">
        <f>IF(BR$16-'様式３（療養者名簿）（⑤の場合）'!$O47+1&lt;=15,IF(BR$16&gt;='様式３（療養者名簿）（⑤の場合）'!$O47,IF(BR$16&lt;='様式３（療養者名簿）（⑤の場合）'!$W47,1,0),0),0)</f>
        <v>0</v>
      </c>
      <c r="BS38" s="139">
        <f>IF(BS$16-'様式３（療養者名簿）（⑤の場合）'!$O47+1&lt;=15,IF(BS$16&gt;='様式３（療養者名簿）（⑤の場合）'!$O47,IF(BS$16&lt;='様式３（療養者名簿）（⑤の場合）'!$W47,1,0),0),0)</f>
        <v>0</v>
      </c>
      <c r="BT38" s="139">
        <f>IF(BT$16-'様式３（療養者名簿）（⑤の場合）'!$O47+1&lt;=15,IF(BT$16&gt;='様式３（療養者名簿）（⑤の場合）'!$O47,IF(BT$16&lt;='様式３（療養者名簿）（⑤の場合）'!$W47,1,0),0),0)</f>
        <v>0</v>
      </c>
      <c r="BU38" s="139">
        <f>IF(BU$16-'様式３（療養者名簿）（⑤の場合）'!$O47+1&lt;=15,IF(BU$16&gt;='様式３（療養者名簿）（⑤の場合）'!$O47,IF(BU$16&lt;='様式３（療養者名簿）（⑤の場合）'!$W47,1,0),0),0)</f>
        <v>0</v>
      </c>
      <c r="BV38" s="139">
        <f>IF(BV$16-'様式３（療養者名簿）（⑤の場合）'!$O47+1&lt;=15,IF(BV$16&gt;='様式３（療養者名簿）（⑤の場合）'!$O47,IF(BV$16&lt;='様式３（療養者名簿）（⑤の場合）'!$W47,1,0),0),0)</f>
        <v>0</v>
      </c>
      <c r="BW38" s="139">
        <f>IF(BW$16-'様式３（療養者名簿）（⑤の場合）'!$O47+1&lt;=15,IF(BW$16&gt;='様式３（療養者名簿）（⑤の場合）'!$O47,IF(BW$16&lt;='様式３（療養者名簿）（⑤の場合）'!$W47,1,0),0),0)</f>
        <v>0</v>
      </c>
      <c r="BX38" s="139">
        <f>IF(BX$16-'様式３（療養者名簿）（⑤の場合）'!$O47+1&lt;=15,IF(BX$16&gt;='様式３（療養者名簿）（⑤の場合）'!$O47,IF(BX$16&lt;='様式３（療養者名簿）（⑤の場合）'!$W47,1,0),0),0)</f>
        <v>0</v>
      </c>
      <c r="BY38" s="139">
        <f>IF(BY$16-'様式３（療養者名簿）（⑤の場合）'!$O47+1&lt;=15,IF(BY$16&gt;='様式３（療養者名簿）（⑤の場合）'!$O47,IF(BY$16&lt;='様式３（療養者名簿）（⑤の場合）'!$W47,1,0),0),0)</f>
        <v>0</v>
      </c>
      <c r="BZ38" s="139">
        <f>IF(BZ$16-'様式３（療養者名簿）（⑤の場合）'!$O47+1&lt;=15,IF(BZ$16&gt;='様式３（療養者名簿）（⑤の場合）'!$O47,IF(BZ$16&lt;='様式３（療養者名簿）（⑤の場合）'!$W47,1,0),0),0)</f>
        <v>0</v>
      </c>
      <c r="CA38" s="139">
        <f>IF(CA$16-'様式３（療養者名簿）（⑤の場合）'!$O47+1&lt;=15,IF(CA$16&gt;='様式３（療養者名簿）（⑤の場合）'!$O47,IF(CA$16&lt;='様式３（療養者名簿）（⑤の場合）'!$W47,1,0),0),0)</f>
        <v>0</v>
      </c>
      <c r="CB38" s="139">
        <f>IF(CB$16-'様式３（療養者名簿）（⑤の場合）'!$O47+1&lt;=15,IF(CB$16&gt;='様式３（療養者名簿）（⑤の場合）'!$O47,IF(CB$16&lt;='様式３（療養者名簿）（⑤の場合）'!$W47,1,0),0),0)</f>
        <v>0</v>
      </c>
      <c r="CC38" s="139">
        <f>IF(CC$16-'様式３（療養者名簿）（⑤の場合）'!$O47+1&lt;=15,IF(CC$16&gt;='様式３（療養者名簿）（⑤の場合）'!$O47,IF(CC$16&lt;='様式３（療養者名簿）（⑤の場合）'!$W47,1,0),0),0)</f>
        <v>0</v>
      </c>
      <c r="CD38" s="139">
        <f>IF(CD$16-'様式３（療養者名簿）（⑤の場合）'!$O47+1&lt;=15,IF(CD$16&gt;='様式３（療養者名簿）（⑤の場合）'!$O47,IF(CD$16&lt;='様式３（療養者名簿）（⑤の場合）'!$W47,1,0),0),0)</f>
        <v>0</v>
      </c>
      <c r="CE38" s="139">
        <f>IF(CE$16-'様式３（療養者名簿）（⑤の場合）'!$O47+1&lt;=15,IF(CE$16&gt;='様式３（療養者名簿）（⑤の場合）'!$O47,IF(CE$16&lt;='様式３（療養者名簿）（⑤の場合）'!$W47,1,0),0),0)</f>
        <v>0</v>
      </c>
      <c r="CF38" s="139">
        <f>IF(CF$16-'様式３（療養者名簿）（⑤の場合）'!$O47+1&lt;=15,IF(CF$16&gt;='様式３（療養者名簿）（⑤の場合）'!$O47,IF(CF$16&lt;='様式３（療養者名簿）（⑤の場合）'!$W47,1,0),0),0)</f>
        <v>0</v>
      </c>
      <c r="CG38" s="139">
        <f>IF(CG$16-'様式３（療養者名簿）（⑤の場合）'!$O47+1&lt;=15,IF(CG$16&gt;='様式３（療養者名簿）（⑤の場合）'!$O47,IF(CG$16&lt;='様式３（療養者名簿）（⑤の場合）'!$W47,1,0),0),0)</f>
        <v>0</v>
      </c>
      <c r="CH38" s="139">
        <f>IF(CH$16-'様式３（療養者名簿）（⑤の場合）'!$O47+1&lt;=15,IF(CH$16&gt;='様式３（療養者名簿）（⑤の場合）'!$O47,IF(CH$16&lt;='様式３（療養者名簿）（⑤の場合）'!$W47,1,0),0),0)</f>
        <v>0</v>
      </c>
      <c r="CI38" s="139">
        <f>IF(CI$16-'様式３（療養者名簿）（⑤の場合）'!$O47+1&lt;=15,IF(CI$16&gt;='様式３（療養者名簿）（⑤の場合）'!$O47,IF(CI$16&lt;='様式３（療養者名簿）（⑤の場合）'!$W47,1,0),0),0)</f>
        <v>0</v>
      </c>
      <c r="CJ38" s="139">
        <f>IF(CJ$16-'様式３（療養者名簿）（⑤の場合）'!$O47+1&lt;=15,IF(CJ$16&gt;='様式３（療養者名簿）（⑤の場合）'!$O47,IF(CJ$16&lt;='様式３（療養者名簿）（⑤の場合）'!$W47,1,0),0),0)</f>
        <v>0</v>
      </c>
      <c r="CK38" s="139">
        <f>IF(CK$16-'様式３（療養者名簿）（⑤の場合）'!$O47+1&lt;=15,IF(CK$16&gt;='様式３（療養者名簿）（⑤の場合）'!$O47,IF(CK$16&lt;='様式３（療養者名簿）（⑤の場合）'!$W47,1,0),0),0)</f>
        <v>0</v>
      </c>
      <c r="CL38" s="139">
        <f>IF(CL$16-'様式３（療養者名簿）（⑤の場合）'!$O47+1&lt;=15,IF(CL$16&gt;='様式３（療養者名簿）（⑤の場合）'!$O47,IF(CL$16&lt;='様式３（療養者名簿）（⑤の場合）'!$W47,1,0),0),0)</f>
        <v>0</v>
      </c>
      <c r="CM38" s="139">
        <f>IF(CM$16-'様式３（療養者名簿）（⑤の場合）'!$O47+1&lt;=15,IF(CM$16&gt;='様式３（療養者名簿）（⑤の場合）'!$O47,IF(CM$16&lt;='様式３（療養者名簿）（⑤の場合）'!$W47,1,0),0),0)</f>
        <v>0</v>
      </c>
      <c r="CN38" s="139">
        <f>IF(CN$16-'様式３（療養者名簿）（⑤の場合）'!$O47+1&lt;=15,IF(CN$16&gt;='様式３（療養者名簿）（⑤の場合）'!$O47,IF(CN$16&lt;='様式３（療養者名簿）（⑤の場合）'!$W47,1,0),0),0)</f>
        <v>0</v>
      </c>
      <c r="CO38" s="139">
        <f>IF(CO$16-'様式３（療養者名簿）（⑤の場合）'!$O47+1&lt;=15,IF(CO$16&gt;='様式３（療養者名簿）（⑤の場合）'!$O47,IF(CO$16&lt;='様式３（療養者名簿）（⑤の場合）'!$W47,1,0),0),0)</f>
        <v>0</v>
      </c>
      <c r="CP38" s="139">
        <f>IF(CP$16-'様式３（療養者名簿）（⑤の場合）'!$O47+1&lt;=15,IF(CP$16&gt;='様式３（療養者名簿）（⑤の場合）'!$O47,IF(CP$16&lt;='様式３（療養者名簿）（⑤の場合）'!$W47,1,0),0),0)</f>
        <v>0</v>
      </c>
      <c r="CQ38" s="139">
        <f>IF(CQ$16-'様式３（療養者名簿）（⑤の場合）'!$O47+1&lt;=15,IF(CQ$16&gt;='様式３（療養者名簿）（⑤の場合）'!$O47,IF(CQ$16&lt;='様式３（療養者名簿）（⑤の場合）'!$W47,1,0),0),0)</f>
        <v>0</v>
      </c>
      <c r="CR38" s="139">
        <f>IF(CR$16-'様式３（療養者名簿）（⑤の場合）'!$O47+1&lt;=15,IF(CR$16&gt;='様式３（療養者名簿）（⑤の場合）'!$O47,IF(CR$16&lt;='様式３（療養者名簿）（⑤の場合）'!$W47,1,0),0),0)</f>
        <v>0</v>
      </c>
      <c r="CS38" s="139">
        <f>IF(CS$16-'様式３（療養者名簿）（⑤の場合）'!$O47+1&lt;=15,IF(CS$16&gt;='様式３（療養者名簿）（⑤の場合）'!$O47,IF(CS$16&lt;='様式３（療養者名簿）（⑤の場合）'!$W47,1,0),0),0)</f>
        <v>0</v>
      </c>
      <c r="CT38" s="139">
        <f>IF(CT$16-'様式３（療養者名簿）（⑤の場合）'!$O47+1&lt;=15,IF(CT$16&gt;='様式３（療養者名簿）（⑤の場合）'!$O47,IF(CT$16&lt;='様式３（療養者名簿）（⑤の場合）'!$W47,1,0),0),0)</f>
        <v>0</v>
      </c>
      <c r="CU38" s="139">
        <f>IF(CU$16-'様式３（療養者名簿）（⑤の場合）'!$O47+1&lt;=15,IF(CU$16&gt;='様式３（療養者名簿）（⑤の場合）'!$O47,IF(CU$16&lt;='様式３（療養者名簿）（⑤の場合）'!$W47,1,0),0),0)</f>
        <v>0</v>
      </c>
      <c r="CV38" s="139">
        <f>IF(CV$16-'様式３（療養者名簿）（⑤の場合）'!$O47+1&lt;=15,IF(CV$16&gt;='様式３（療養者名簿）（⑤の場合）'!$O47,IF(CV$16&lt;='様式３（療養者名簿）（⑤の場合）'!$W47,1,0),0),0)</f>
        <v>0</v>
      </c>
      <c r="CW38" s="139">
        <f>IF(CW$16-'様式３（療養者名簿）（⑤の場合）'!$O47+1&lt;=15,IF(CW$16&gt;='様式３（療養者名簿）（⑤の場合）'!$O47,IF(CW$16&lt;='様式３（療養者名簿）（⑤の場合）'!$W47,1,0),0),0)</f>
        <v>0</v>
      </c>
      <c r="CX38" s="139">
        <f>IF(CX$16-'様式３（療養者名簿）（⑤の場合）'!$O47+1&lt;=15,IF(CX$16&gt;='様式３（療養者名簿）（⑤の場合）'!$O47,IF(CX$16&lt;='様式３（療養者名簿）（⑤の場合）'!$W47,1,0),0),0)</f>
        <v>0</v>
      </c>
      <c r="CY38" s="139">
        <f>IF(CY$16-'様式３（療養者名簿）（⑤の場合）'!$O47+1&lt;=15,IF(CY$16&gt;='様式３（療養者名簿）（⑤の場合）'!$O47,IF(CY$16&lt;='様式３（療養者名簿）（⑤の場合）'!$W47,1,0),0),0)</f>
        <v>0</v>
      </c>
      <c r="CZ38" s="139">
        <f>IF(CZ$16-'様式３（療養者名簿）（⑤の場合）'!$O47+1&lt;=15,IF(CZ$16&gt;='様式３（療養者名簿）（⑤の場合）'!$O47,IF(CZ$16&lt;='様式３（療養者名簿）（⑤の場合）'!$W47,1,0),0),0)</f>
        <v>0</v>
      </c>
      <c r="DA38" s="139">
        <f>IF(DA$16-'様式３（療養者名簿）（⑤の場合）'!$O47+1&lt;=15,IF(DA$16&gt;='様式３（療養者名簿）（⑤の場合）'!$O47,IF(DA$16&lt;='様式３（療養者名簿）（⑤の場合）'!$W47,1,0),0),0)</f>
        <v>0</v>
      </c>
      <c r="DB38" s="139">
        <f>IF(DB$16-'様式３（療養者名簿）（⑤の場合）'!$O47+1&lt;=15,IF(DB$16&gt;='様式３（療養者名簿）（⑤の場合）'!$O47,IF(DB$16&lt;='様式３（療養者名簿）（⑤の場合）'!$W47,1,0),0),0)</f>
        <v>0</v>
      </c>
      <c r="DC38" s="139">
        <f>IF(DC$16-'様式３（療養者名簿）（⑤の場合）'!$O47+1&lt;=15,IF(DC$16&gt;='様式３（療養者名簿）（⑤の場合）'!$O47,IF(DC$16&lt;='様式３（療養者名簿）（⑤の場合）'!$W47,1,0),0),0)</f>
        <v>0</v>
      </c>
      <c r="DD38" s="139">
        <f>IF(DD$16-'様式３（療養者名簿）（⑤の場合）'!$O47+1&lt;=15,IF(DD$16&gt;='様式３（療養者名簿）（⑤の場合）'!$O47,IF(DD$16&lt;='様式３（療養者名簿）（⑤の場合）'!$W47,1,0),0),0)</f>
        <v>0</v>
      </c>
      <c r="DE38" s="139">
        <f>IF(DE$16-'様式３（療養者名簿）（⑤の場合）'!$O47+1&lt;=15,IF(DE$16&gt;='様式３（療養者名簿）（⑤の場合）'!$O47,IF(DE$16&lt;='様式３（療養者名簿）（⑤の場合）'!$W47,1,0),0),0)</f>
        <v>0</v>
      </c>
      <c r="DF38" s="139">
        <f>IF(DF$16-'様式３（療養者名簿）（⑤の場合）'!$O47+1&lt;=15,IF(DF$16&gt;='様式３（療養者名簿）（⑤の場合）'!$O47,IF(DF$16&lt;='様式３（療養者名簿）（⑤の場合）'!$W47,1,0),0),0)</f>
        <v>0</v>
      </c>
      <c r="DG38" s="139">
        <f>IF(DG$16-'様式３（療養者名簿）（⑤の場合）'!$O47+1&lt;=15,IF(DG$16&gt;='様式３（療養者名簿）（⑤の場合）'!$O47,IF(DG$16&lt;='様式３（療養者名簿）（⑤の場合）'!$W47,1,0),0),0)</f>
        <v>0</v>
      </c>
      <c r="DH38" s="139">
        <f>IF(DH$16-'様式３（療養者名簿）（⑤の場合）'!$O47+1&lt;=15,IF(DH$16&gt;='様式３（療養者名簿）（⑤の場合）'!$O47,IF(DH$16&lt;='様式３（療養者名簿）（⑤の場合）'!$W47,1,0),0),0)</f>
        <v>0</v>
      </c>
      <c r="DI38" s="139">
        <f>IF(DI$16-'様式３（療養者名簿）（⑤の場合）'!$O47+1&lt;=15,IF(DI$16&gt;='様式３（療養者名簿）（⑤の場合）'!$O47,IF(DI$16&lt;='様式３（療養者名簿）（⑤の場合）'!$W47,1,0),0),0)</f>
        <v>0</v>
      </c>
      <c r="DJ38" s="139">
        <f>IF(DJ$16-'様式３（療養者名簿）（⑤の場合）'!$O47+1&lt;=15,IF(DJ$16&gt;='様式３（療養者名簿）（⑤の場合）'!$O47,IF(DJ$16&lt;='様式３（療養者名簿）（⑤の場合）'!$W47,1,0),0),0)</f>
        <v>0</v>
      </c>
      <c r="DK38" s="139">
        <f>IF(DK$16-'様式３（療養者名簿）（⑤の場合）'!$O47+1&lt;=15,IF(DK$16&gt;='様式３（療養者名簿）（⑤の場合）'!$O47,IF(DK$16&lt;='様式３（療養者名簿）（⑤の場合）'!$W47,1,0),0),0)</f>
        <v>0</v>
      </c>
      <c r="DL38" s="139">
        <f>IF(DL$16-'様式３（療養者名簿）（⑤の場合）'!$O47+1&lt;=15,IF(DL$16&gt;='様式３（療養者名簿）（⑤の場合）'!$O47,IF(DL$16&lt;='様式３（療養者名簿）（⑤の場合）'!$W47,1,0),0),0)</f>
        <v>0</v>
      </c>
      <c r="DM38" s="139">
        <f>IF(DM$16-'様式３（療養者名簿）（⑤の場合）'!$O47+1&lt;=15,IF(DM$16&gt;='様式３（療養者名簿）（⑤の場合）'!$O47,IF(DM$16&lt;='様式３（療養者名簿）（⑤の場合）'!$W47,1,0),0),0)</f>
        <v>0</v>
      </c>
      <c r="DN38" s="139">
        <f>IF(DN$16-'様式３（療養者名簿）（⑤の場合）'!$O47+1&lt;=15,IF(DN$16&gt;='様式３（療養者名簿）（⑤の場合）'!$O47,IF(DN$16&lt;='様式３（療養者名簿）（⑤の場合）'!$W47,1,0),0),0)</f>
        <v>0</v>
      </c>
      <c r="DO38" s="139">
        <f>IF(DO$16-'様式３（療養者名簿）（⑤の場合）'!$O47+1&lt;=15,IF(DO$16&gt;='様式３（療養者名簿）（⑤の場合）'!$O47,IF(DO$16&lt;='様式３（療養者名簿）（⑤の場合）'!$W47,1,0),0),0)</f>
        <v>0</v>
      </c>
      <c r="DP38" s="139">
        <f>IF(DP$16-'様式３（療養者名簿）（⑤の場合）'!$O47+1&lt;=15,IF(DP$16&gt;='様式３（療養者名簿）（⑤の場合）'!$O47,IF(DP$16&lt;='様式３（療養者名簿）（⑤の場合）'!$W47,1,0),0),0)</f>
        <v>0</v>
      </c>
      <c r="DQ38" s="139">
        <f>IF(DQ$16-'様式３（療養者名簿）（⑤の場合）'!$O47+1&lt;=15,IF(DQ$16&gt;='様式３（療養者名簿）（⑤の場合）'!$O47,IF(DQ$16&lt;='様式３（療養者名簿）（⑤の場合）'!$W47,1,0),0),0)</f>
        <v>0</v>
      </c>
      <c r="DR38" s="139">
        <f>IF(DR$16-'様式３（療養者名簿）（⑤の場合）'!$O47+1&lt;=15,IF(DR$16&gt;='様式３（療養者名簿）（⑤の場合）'!$O47,IF(DR$16&lt;='様式３（療養者名簿）（⑤の場合）'!$W47,1,0),0),0)</f>
        <v>0</v>
      </c>
      <c r="DS38" s="139">
        <f>IF(DS$16-'様式３（療養者名簿）（⑤の場合）'!$O47+1&lt;=15,IF(DS$16&gt;='様式３（療養者名簿）（⑤の場合）'!$O47,IF(DS$16&lt;='様式３（療養者名簿）（⑤の場合）'!$W47,1,0),0),0)</f>
        <v>0</v>
      </c>
      <c r="DT38" s="139">
        <f>IF(DT$16-'様式３（療養者名簿）（⑤の場合）'!$O47+1&lt;=15,IF(DT$16&gt;='様式３（療養者名簿）（⑤の場合）'!$O47,IF(DT$16&lt;='様式３（療養者名簿）（⑤の場合）'!$W47,1,0),0),0)</f>
        <v>0</v>
      </c>
      <c r="DU38" s="139">
        <f>IF(DU$16-'様式３（療養者名簿）（⑤の場合）'!$O47+1&lt;=15,IF(DU$16&gt;='様式３（療養者名簿）（⑤の場合）'!$O47,IF(DU$16&lt;='様式３（療養者名簿）（⑤の場合）'!$W47,1,0),0),0)</f>
        <v>0</v>
      </c>
      <c r="DV38" s="139">
        <f>IF(DV$16-'様式３（療養者名簿）（⑤の場合）'!$O47+1&lt;=15,IF(DV$16&gt;='様式３（療養者名簿）（⑤の場合）'!$O47,IF(DV$16&lt;='様式３（療養者名簿）（⑤の場合）'!$W47,1,0),0),0)</f>
        <v>0</v>
      </c>
      <c r="DW38" s="139">
        <f>IF(DW$16-'様式３（療養者名簿）（⑤の場合）'!$O47+1&lt;=15,IF(DW$16&gt;='様式３（療養者名簿）（⑤の場合）'!$O47,IF(DW$16&lt;='様式３（療養者名簿）（⑤の場合）'!$W47,1,0),0),0)</f>
        <v>0</v>
      </c>
      <c r="DX38" s="139">
        <f>IF(DX$16-'様式３（療養者名簿）（⑤の場合）'!$O47+1&lt;=15,IF(DX$16&gt;='様式３（療養者名簿）（⑤の場合）'!$O47,IF(DX$16&lt;='様式３（療養者名簿）（⑤の場合）'!$W47,1,0),0),0)</f>
        <v>0</v>
      </c>
      <c r="DY38" s="139">
        <f>IF(DY$16-'様式３（療養者名簿）（⑤の場合）'!$O47+1&lt;=15,IF(DY$16&gt;='様式３（療養者名簿）（⑤の場合）'!$O47,IF(DY$16&lt;='様式３（療養者名簿）（⑤の場合）'!$W47,1,0),0),0)</f>
        <v>0</v>
      </c>
      <c r="DZ38" s="139">
        <f>IF(DZ$16-'様式３（療養者名簿）（⑤の場合）'!$O47+1&lt;=15,IF(DZ$16&gt;='様式３（療養者名簿）（⑤の場合）'!$O47,IF(DZ$16&lt;='様式３（療養者名簿）（⑤の場合）'!$W47,1,0),0),0)</f>
        <v>0</v>
      </c>
      <c r="EA38" s="139">
        <f>IF(EA$16-'様式３（療養者名簿）（⑤の場合）'!$O47+1&lt;=15,IF(EA$16&gt;='様式３（療養者名簿）（⑤の場合）'!$O47,IF(EA$16&lt;='様式３（療養者名簿）（⑤の場合）'!$W47,1,0),0),0)</f>
        <v>0</v>
      </c>
      <c r="EB38" s="139">
        <f>IF(EB$16-'様式３（療養者名簿）（⑤の場合）'!$O47+1&lt;=15,IF(EB$16&gt;='様式３（療養者名簿）（⑤の場合）'!$O47,IF(EB$16&lt;='様式３（療養者名簿）（⑤の場合）'!$W47,1,0),0),0)</f>
        <v>0</v>
      </c>
      <c r="EC38" s="139">
        <f>IF(EC$16-'様式３（療養者名簿）（⑤の場合）'!$O47+1&lt;=15,IF(EC$16&gt;='様式３（療養者名簿）（⑤の場合）'!$O47,IF(EC$16&lt;='様式３（療養者名簿）（⑤の場合）'!$W47,1,0),0),0)</f>
        <v>0</v>
      </c>
      <c r="ED38" s="139">
        <f>IF(ED$16-'様式３（療養者名簿）（⑤の場合）'!$O47+1&lt;=15,IF(ED$16&gt;='様式３（療養者名簿）（⑤の場合）'!$O47,IF(ED$16&lt;='様式３（療養者名簿）（⑤の場合）'!$W47,1,0),0),0)</f>
        <v>0</v>
      </c>
      <c r="EE38" s="139">
        <f>IF(EE$16-'様式３（療養者名簿）（⑤の場合）'!$O47+1&lt;=15,IF(EE$16&gt;='様式３（療養者名簿）（⑤の場合）'!$O47,IF(EE$16&lt;='様式３（療養者名簿）（⑤の場合）'!$W47,1,0),0),0)</f>
        <v>0</v>
      </c>
      <c r="EF38" s="139">
        <f>IF(EF$16-'様式３（療養者名簿）（⑤の場合）'!$O47+1&lt;=15,IF(EF$16&gt;='様式３（療養者名簿）（⑤の場合）'!$O47,IF(EF$16&lt;='様式３（療養者名簿）（⑤の場合）'!$W47,1,0),0),0)</f>
        <v>0</v>
      </c>
      <c r="EG38" s="139">
        <f>IF(EG$16-'様式３（療養者名簿）（⑤の場合）'!$O47+1&lt;=15,IF(EG$16&gt;='様式３（療養者名簿）（⑤の場合）'!$O47,IF(EG$16&lt;='様式３（療養者名簿）（⑤の場合）'!$W47,1,0),0),0)</f>
        <v>0</v>
      </c>
      <c r="EH38" s="139">
        <f>IF(EH$16-'様式３（療養者名簿）（⑤の場合）'!$O47+1&lt;=15,IF(EH$16&gt;='様式３（療養者名簿）（⑤の場合）'!$O47,IF(EH$16&lt;='様式３（療養者名簿）（⑤の場合）'!$W47,1,0),0),0)</f>
        <v>0</v>
      </c>
      <c r="EI38" s="139">
        <f>IF(EI$16-'様式３（療養者名簿）（⑤の場合）'!$O47+1&lt;=15,IF(EI$16&gt;='様式３（療養者名簿）（⑤の場合）'!$O47,IF(EI$16&lt;='様式３（療養者名簿）（⑤の場合）'!$W47,1,0),0),0)</f>
        <v>0</v>
      </c>
      <c r="EJ38" s="139">
        <f>IF(EJ$16-'様式３（療養者名簿）（⑤の場合）'!$O47+1&lt;=15,IF(EJ$16&gt;='様式３（療養者名簿）（⑤の場合）'!$O47,IF(EJ$16&lt;='様式３（療養者名簿）（⑤の場合）'!$W47,1,0),0),0)</f>
        <v>0</v>
      </c>
      <c r="EK38" s="139">
        <f>IF(EK$16-'様式３（療養者名簿）（⑤の場合）'!$O47+1&lt;=15,IF(EK$16&gt;='様式３（療養者名簿）（⑤の場合）'!$O47,IF(EK$16&lt;='様式３（療養者名簿）（⑤の場合）'!$W47,1,0),0),0)</f>
        <v>0</v>
      </c>
      <c r="EL38" s="139">
        <f>IF(EL$16-'様式３（療養者名簿）（⑤の場合）'!$O47+1&lt;=15,IF(EL$16&gt;='様式３（療養者名簿）（⑤の場合）'!$O47,IF(EL$16&lt;='様式３（療養者名簿）（⑤の場合）'!$W47,1,0),0),0)</f>
        <v>0</v>
      </c>
      <c r="EM38" s="139">
        <f>IF(EM$16-'様式３（療養者名簿）（⑤の場合）'!$O47+1&lt;=15,IF(EM$16&gt;='様式３（療養者名簿）（⑤の場合）'!$O47,IF(EM$16&lt;='様式３（療養者名簿）（⑤の場合）'!$W47,1,0),0),0)</f>
        <v>0</v>
      </c>
      <c r="EN38" s="139">
        <f>IF(EN$16-'様式３（療養者名簿）（⑤の場合）'!$O47+1&lt;=15,IF(EN$16&gt;='様式３（療養者名簿）（⑤の場合）'!$O47,IF(EN$16&lt;='様式３（療養者名簿）（⑤の場合）'!$W47,1,0),0),0)</f>
        <v>0</v>
      </c>
      <c r="EO38" s="139">
        <f>IF(EO$16-'様式３（療養者名簿）（⑤の場合）'!$O47+1&lt;=15,IF(EO$16&gt;='様式３（療養者名簿）（⑤の場合）'!$O47,IF(EO$16&lt;='様式３（療養者名簿）（⑤の場合）'!$W47,1,0),0),0)</f>
        <v>0</v>
      </c>
      <c r="EP38" s="139">
        <f>IF(EP$16-'様式３（療養者名簿）（⑤の場合）'!$O47+1&lt;=15,IF(EP$16&gt;='様式３（療養者名簿）（⑤の場合）'!$O47,IF(EP$16&lt;='様式３（療養者名簿）（⑤の場合）'!$W47,1,0),0),0)</f>
        <v>0</v>
      </c>
      <c r="EQ38" s="139">
        <f>IF(EQ$16-'様式３（療養者名簿）（⑤の場合）'!$O47+1&lt;=15,IF(EQ$16&gt;='様式３（療養者名簿）（⑤の場合）'!$O47,IF(EQ$16&lt;='様式３（療養者名簿）（⑤の場合）'!$W47,1,0),0),0)</f>
        <v>0</v>
      </c>
      <c r="ER38" s="139">
        <f>IF(ER$16-'様式３（療養者名簿）（⑤の場合）'!$O47+1&lt;=15,IF(ER$16&gt;='様式３（療養者名簿）（⑤の場合）'!$O47,IF(ER$16&lt;='様式３（療養者名簿）（⑤の場合）'!$W47,1,0),0),0)</f>
        <v>0</v>
      </c>
      <c r="ES38" s="139">
        <f>IF(ES$16-'様式３（療養者名簿）（⑤の場合）'!$O47+1&lt;=15,IF(ES$16&gt;='様式３（療養者名簿）（⑤の場合）'!$O47,IF(ES$16&lt;='様式３（療養者名簿）（⑤の場合）'!$W47,1,0),0),0)</f>
        <v>0</v>
      </c>
      <c r="ET38" s="139">
        <f>IF(ET$16-'様式３（療養者名簿）（⑤の場合）'!$O47+1&lt;=15,IF(ET$16&gt;='様式３（療養者名簿）（⑤の場合）'!$O47,IF(ET$16&lt;='様式３（療養者名簿）（⑤の場合）'!$W47,1,0),0),0)</f>
        <v>0</v>
      </c>
      <c r="EU38" s="139">
        <f>IF(EU$16-'様式３（療養者名簿）（⑤の場合）'!$O47+1&lt;=15,IF(EU$16&gt;='様式３（療養者名簿）（⑤の場合）'!$O47,IF(EU$16&lt;='様式３（療養者名簿）（⑤の場合）'!$W47,1,0),0),0)</f>
        <v>0</v>
      </c>
      <c r="EV38" s="139">
        <f>IF(EV$16-'様式３（療養者名簿）（⑤の場合）'!$O47+1&lt;=15,IF(EV$16&gt;='様式３（療養者名簿）（⑤の場合）'!$O47,IF(EV$16&lt;='様式３（療養者名簿）（⑤の場合）'!$W47,1,0),0),0)</f>
        <v>0</v>
      </c>
      <c r="EW38" s="139">
        <f>IF(EW$16-'様式３（療養者名簿）（⑤の場合）'!$O47+1&lt;=15,IF(EW$16&gt;='様式３（療養者名簿）（⑤の場合）'!$O47,IF(EW$16&lt;='様式３（療養者名簿）（⑤の場合）'!$W47,1,0),0),0)</f>
        <v>0</v>
      </c>
      <c r="EX38" s="139">
        <f>IF(EX$16-'様式３（療養者名簿）（⑤の場合）'!$O47+1&lt;=15,IF(EX$16&gt;='様式３（療養者名簿）（⑤の場合）'!$O47,IF(EX$16&lt;='様式３（療養者名簿）（⑤の場合）'!$W47,1,0),0),0)</f>
        <v>0</v>
      </c>
      <c r="EY38" s="139">
        <f>IF(EY$16-'様式３（療養者名簿）（⑤の場合）'!$O47+1&lt;=15,IF(EY$16&gt;='様式３（療養者名簿）（⑤の場合）'!$O47,IF(EY$16&lt;='様式３（療養者名簿）（⑤の場合）'!$W47,1,0),0),0)</f>
        <v>0</v>
      </c>
      <c r="EZ38" s="139">
        <f>IF(EZ$16-'様式３（療養者名簿）（⑤の場合）'!$O47+1&lt;=15,IF(EZ$16&gt;='様式３（療養者名簿）（⑤の場合）'!$O47,IF(EZ$16&lt;='様式３（療養者名簿）（⑤の場合）'!$W47,1,0),0),0)</f>
        <v>0</v>
      </c>
      <c r="FA38" s="139">
        <f>IF(FA$16-'様式３（療養者名簿）（⑤の場合）'!$O47+1&lt;=15,IF(FA$16&gt;='様式３（療養者名簿）（⑤の場合）'!$O47,IF(FA$16&lt;='様式３（療養者名簿）（⑤の場合）'!$W47,1,0),0),0)</f>
        <v>0</v>
      </c>
      <c r="FB38" s="139">
        <f>IF(FB$16-'様式３（療養者名簿）（⑤の場合）'!$O47+1&lt;=15,IF(FB$16&gt;='様式３（療養者名簿）（⑤の場合）'!$O47,IF(FB$16&lt;='様式３（療養者名簿）（⑤の場合）'!$W47,1,0),0),0)</f>
        <v>0</v>
      </c>
      <c r="FC38" s="139">
        <f>IF(FC$16-'様式３（療養者名簿）（⑤の場合）'!$O47+1&lt;=15,IF(FC$16&gt;='様式３（療養者名簿）（⑤の場合）'!$O47,IF(FC$16&lt;='様式３（療養者名簿）（⑤の場合）'!$W47,1,0),0),0)</f>
        <v>0</v>
      </c>
      <c r="FD38" s="139">
        <f>IF(FD$16-'様式３（療養者名簿）（⑤の場合）'!$O47+1&lt;=15,IF(FD$16&gt;='様式３（療養者名簿）（⑤の場合）'!$O47,IF(FD$16&lt;='様式３（療養者名簿）（⑤の場合）'!$W47,1,0),0),0)</f>
        <v>0</v>
      </c>
      <c r="FE38" s="139">
        <f>IF(FE$16-'様式３（療養者名簿）（⑤の場合）'!$O47+1&lt;=15,IF(FE$16&gt;='様式３（療養者名簿）（⑤の場合）'!$O47,IF(FE$16&lt;='様式３（療養者名簿）（⑤の場合）'!$W47,1,0),0),0)</f>
        <v>0</v>
      </c>
      <c r="FF38" s="139">
        <f>IF(FF$16-'様式３（療養者名簿）（⑤の場合）'!$O47+1&lt;=15,IF(FF$16&gt;='様式３（療養者名簿）（⑤の場合）'!$O47,IF(FF$16&lt;='様式３（療養者名簿）（⑤の場合）'!$W47,1,0),0),0)</f>
        <v>0</v>
      </c>
      <c r="FG38" s="139">
        <f>IF(FG$16-'様式３（療養者名簿）（⑤の場合）'!$O47+1&lt;=15,IF(FG$16&gt;='様式３（療養者名簿）（⑤の場合）'!$O47,IF(FG$16&lt;='様式３（療養者名簿）（⑤の場合）'!$W47,1,0),0),0)</f>
        <v>0</v>
      </c>
      <c r="FH38" s="139">
        <f>IF(FH$16-'様式３（療養者名簿）（⑤の場合）'!$O47+1&lt;=15,IF(FH$16&gt;='様式３（療養者名簿）（⑤の場合）'!$O47,IF(FH$16&lt;='様式３（療養者名簿）（⑤の場合）'!$W47,1,0),0),0)</f>
        <v>0</v>
      </c>
      <c r="FI38" s="139">
        <f>IF(FI$16-'様式３（療養者名簿）（⑤の場合）'!$O47+1&lt;=15,IF(FI$16&gt;='様式３（療養者名簿）（⑤の場合）'!$O47,IF(FI$16&lt;='様式３（療養者名簿）（⑤の場合）'!$W47,1,0),0),0)</f>
        <v>0</v>
      </c>
      <c r="FJ38" s="139">
        <f>IF(FJ$16-'様式３（療養者名簿）（⑤の場合）'!$O47+1&lt;=15,IF(FJ$16&gt;='様式３（療養者名簿）（⑤の場合）'!$O47,IF(FJ$16&lt;='様式３（療養者名簿）（⑤の場合）'!$W47,1,0),0),0)</f>
        <v>0</v>
      </c>
      <c r="FK38" s="139">
        <f>IF(FK$16-'様式３（療養者名簿）（⑤の場合）'!$O47+1&lt;=15,IF(FK$16&gt;='様式３（療養者名簿）（⑤の場合）'!$O47,IF(FK$16&lt;='様式３（療養者名簿）（⑤の場合）'!$W47,1,0),0),0)</f>
        <v>0</v>
      </c>
      <c r="FL38" s="139">
        <f>IF(FL$16-'様式３（療養者名簿）（⑤の場合）'!$O47+1&lt;=15,IF(FL$16&gt;='様式３（療養者名簿）（⑤の場合）'!$O47,IF(FL$16&lt;='様式３（療養者名簿）（⑤の場合）'!$W47,1,0),0),0)</f>
        <v>0</v>
      </c>
      <c r="FM38" s="139">
        <f>IF(FM$16-'様式３（療養者名簿）（⑤の場合）'!$O47+1&lt;=15,IF(FM$16&gt;='様式３（療養者名簿）（⑤の場合）'!$O47,IF(FM$16&lt;='様式３（療養者名簿）（⑤の場合）'!$W47,1,0),0),0)</f>
        <v>0</v>
      </c>
      <c r="FN38" s="139">
        <f>IF(FN$16-'様式３（療養者名簿）（⑤の場合）'!$O47+1&lt;=15,IF(FN$16&gt;='様式３（療養者名簿）（⑤の場合）'!$O47,IF(FN$16&lt;='様式３（療養者名簿）（⑤の場合）'!$W47,1,0),0),0)</f>
        <v>0</v>
      </c>
      <c r="FO38" s="139">
        <f>IF(FO$16-'様式３（療養者名簿）（⑤の場合）'!$O47+1&lt;=15,IF(FO$16&gt;='様式３（療養者名簿）（⑤の場合）'!$O47,IF(FO$16&lt;='様式３（療養者名簿）（⑤の場合）'!$W47,1,0),0),0)</f>
        <v>0</v>
      </c>
      <c r="FP38" s="139">
        <f>IF(FP$16-'様式３（療養者名簿）（⑤の場合）'!$O47+1&lt;=15,IF(FP$16&gt;='様式３（療養者名簿）（⑤の場合）'!$O47,IF(FP$16&lt;='様式３（療養者名簿）（⑤の場合）'!$W47,1,0),0),0)</f>
        <v>0</v>
      </c>
      <c r="FQ38" s="139">
        <f>IF(FQ$16-'様式３（療養者名簿）（⑤の場合）'!$O47+1&lt;=15,IF(FQ$16&gt;='様式３（療養者名簿）（⑤の場合）'!$O47,IF(FQ$16&lt;='様式３（療養者名簿）（⑤の場合）'!$W47,1,0),0),0)</f>
        <v>0</v>
      </c>
      <c r="FR38" s="139">
        <f>IF(FR$16-'様式３（療養者名簿）（⑤の場合）'!$O47+1&lt;=15,IF(FR$16&gt;='様式３（療養者名簿）（⑤の場合）'!$O47,IF(FR$16&lt;='様式３（療養者名簿）（⑤の場合）'!$W47,1,0),0),0)</f>
        <v>0</v>
      </c>
      <c r="FS38" s="139">
        <f>IF(FS$16-'様式３（療養者名簿）（⑤の場合）'!$O47+1&lt;=15,IF(FS$16&gt;='様式３（療養者名簿）（⑤の場合）'!$O47,IF(FS$16&lt;='様式３（療養者名簿）（⑤の場合）'!$W47,1,0),0),0)</f>
        <v>0</v>
      </c>
      <c r="FT38" s="139">
        <f>IF(FT$16-'様式３（療養者名簿）（⑤の場合）'!$O47+1&lt;=15,IF(FT$16&gt;='様式３（療養者名簿）（⑤の場合）'!$O47,IF(FT$16&lt;='様式３（療養者名簿）（⑤の場合）'!$W47,1,0),0),0)</f>
        <v>0</v>
      </c>
      <c r="FU38" s="139">
        <f>IF(FU$16-'様式３（療養者名簿）（⑤の場合）'!$O47+1&lt;=15,IF(FU$16&gt;='様式３（療養者名簿）（⑤の場合）'!$O47,IF(FU$16&lt;='様式３（療養者名簿）（⑤の場合）'!$W47,1,0),0),0)</f>
        <v>0</v>
      </c>
      <c r="FV38" s="139">
        <f>IF(FV$16-'様式３（療養者名簿）（⑤の場合）'!$O47+1&lt;=15,IF(FV$16&gt;='様式３（療養者名簿）（⑤の場合）'!$O47,IF(FV$16&lt;='様式３（療養者名簿）（⑤の場合）'!$W47,1,0),0),0)</f>
        <v>0</v>
      </c>
      <c r="FW38" s="139">
        <f>IF(FW$16-'様式３（療養者名簿）（⑤の場合）'!$O47+1&lt;=15,IF(FW$16&gt;='様式３（療養者名簿）（⑤の場合）'!$O47,IF(FW$16&lt;='様式３（療養者名簿）（⑤の場合）'!$W47,1,0),0),0)</f>
        <v>0</v>
      </c>
      <c r="FX38" s="139">
        <f>IF(FX$16-'様式３（療養者名簿）（⑤の場合）'!$O47+1&lt;=15,IF(FX$16&gt;='様式３（療養者名簿）（⑤の場合）'!$O47,IF(FX$16&lt;='様式３（療養者名簿）（⑤の場合）'!$W47,1,0),0),0)</f>
        <v>0</v>
      </c>
      <c r="FY38" s="139">
        <f>IF(FY$16-'様式３（療養者名簿）（⑤の場合）'!$O47+1&lt;=15,IF(FY$16&gt;='様式３（療養者名簿）（⑤の場合）'!$O47,IF(FY$16&lt;='様式３（療養者名簿）（⑤の場合）'!$W47,1,0),0),0)</f>
        <v>0</v>
      </c>
      <c r="FZ38" s="139">
        <f>IF(FZ$16-'様式３（療養者名簿）（⑤の場合）'!$O47+1&lt;=15,IF(FZ$16&gt;='様式３（療養者名簿）（⑤の場合）'!$O47,IF(FZ$16&lt;='様式３（療養者名簿）（⑤の場合）'!$W47,1,0),0),0)</f>
        <v>0</v>
      </c>
      <c r="GA38" s="139">
        <f>IF(GA$16-'様式３（療養者名簿）（⑤の場合）'!$O47+1&lt;=15,IF(GA$16&gt;='様式３（療養者名簿）（⑤の場合）'!$O47,IF(GA$16&lt;='様式３（療養者名簿）（⑤の場合）'!$W47,1,0),0),0)</f>
        <v>0</v>
      </c>
      <c r="GB38" s="139">
        <f>IF(GB$16-'様式３（療養者名簿）（⑤の場合）'!$O47+1&lt;=15,IF(GB$16&gt;='様式３（療養者名簿）（⑤の場合）'!$O47,IF(GB$16&lt;='様式３（療養者名簿）（⑤の場合）'!$W47,1,0),0),0)</f>
        <v>0</v>
      </c>
      <c r="GC38" s="139">
        <f>IF(GC$16-'様式３（療養者名簿）（⑤の場合）'!$O47+1&lt;=15,IF(GC$16&gt;='様式３（療養者名簿）（⑤の場合）'!$O47,IF(GC$16&lt;='様式３（療養者名簿）（⑤の場合）'!$W47,1,0),0),0)</f>
        <v>0</v>
      </c>
      <c r="GD38" s="139">
        <f>IF(GD$16-'様式３（療養者名簿）（⑤の場合）'!$O47+1&lt;=15,IF(GD$16&gt;='様式３（療養者名簿）（⑤の場合）'!$O47,IF(GD$16&lt;='様式３（療養者名簿）（⑤の場合）'!$W47,1,0),0),0)</f>
        <v>0</v>
      </c>
      <c r="GE38" s="139">
        <f>IF(GE$16-'様式３（療養者名簿）（⑤の場合）'!$O47+1&lt;=15,IF(GE$16&gt;='様式３（療養者名簿）（⑤の場合）'!$O47,IF(GE$16&lt;='様式３（療養者名簿）（⑤の場合）'!$W47,1,0),0),0)</f>
        <v>0</v>
      </c>
      <c r="GF38" s="139">
        <f>IF(GF$16-'様式３（療養者名簿）（⑤の場合）'!$O47+1&lt;=15,IF(GF$16&gt;='様式３（療養者名簿）（⑤の場合）'!$O47,IF(GF$16&lt;='様式３（療養者名簿）（⑤の場合）'!$W47,1,0),0),0)</f>
        <v>0</v>
      </c>
      <c r="GG38" s="139">
        <f>IF(GG$16-'様式３（療養者名簿）（⑤の場合）'!$O47+1&lt;=15,IF(GG$16&gt;='様式３（療養者名簿）（⑤の場合）'!$O47,IF(GG$16&lt;='様式３（療養者名簿）（⑤の場合）'!$W47,1,0),0),0)</f>
        <v>0</v>
      </c>
      <c r="GH38" s="139">
        <f>IF(GH$16-'様式３（療養者名簿）（⑤の場合）'!$O47+1&lt;=15,IF(GH$16&gt;='様式３（療養者名簿）（⑤の場合）'!$O47,IF(GH$16&lt;='様式３（療養者名簿）（⑤の場合）'!$W47,1,0),0),0)</f>
        <v>0</v>
      </c>
      <c r="GI38" s="139">
        <f>IF(GI$16-'様式３（療養者名簿）（⑤の場合）'!$O47+1&lt;=15,IF(GI$16&gt;='様式３（療養者名簿）（⑤の場合）'!$O47,IF(GI$16&lt;='様式３（療養者名簿）（⑤の場合）'!$W47,1,0),0),0)</f>
        <v>0</v>
      </c>
      <c r="GJ38" s="139">
        <f>IF(GJ$16-'様式３（療養者名簿）（⑤の場合）'!$O47+1&lt;=15,IF(GJ$16&gt;='様式３（療養者名簿）（⑤の場合）'!$O47,IF(GJ$16&lt;='様式３（療養者名簿）（⑤の場合）'!$W47,1,0),0),0)</f>
        <v>0</v>
      </c>
      <c r="GK38" s="139">
        <f>IF(GK$16-'様式３（療養者名簿）（⑤の場合）'!$O47+1&lt;=15,IF(GK$16&gt;='様式３（療養者名簿）（⑤の場合）'!$O47,IF(GK$16&lt;='様式３（療養者名簿）（⑤の場合）'!$W47,1,0),0),0)</f>
        <v>0</v>
      </c>
      <c r="GL38" s="139">
        <f>IF(GL$16-'様式３（療養者名簿）（⑤の場合）'!$O47+1&lt;=15,IF(GL$16&gt;='様式３（療養者名簿）（⑤の場合）'!$O47,IF(GL$16&lt;='様式３（療養者名簿）（⑤の場合）'!$W47,1,0),0),0)</f>
        <v>0</v>
      </c>
      <c r="GM38" s="139">
        <f>IF(GM$16-'様式３（療養者名簿）（⑤の場合）'!$O47+1&lt;=15,IF(GM$16&gt;='様式３（療養者名簿）（⑤の場合）'!$O47,IF(GM$16&lt;='様式３（療養者名簿）（⑤の場合）'!$W47,1,0),0),0)</f>
        <v>0</v>
      </c>
      <c r="GN38" s="139">
        <f>IF(GN$16-'様式３（療養者名簿）（⑤の場合）'!$O47+1&lt;=15,IF(GN$16&gt;='様式３（療養者名簿）（⑤の場合）'!$O47,IF(GN$16&lt;='様式３（療養者名簿）（⑤の場合）'!$W47,1,0),0),0)</f>
        <v>0</v>
      </c>
      <c r="GO38" s="139">
        <f>IF(GO$16-'様式３（療養者名簿）（⑤の場合）'!$O47+1&lt;=15,IF(GO$16&gt;='様式３（療養者名簿）（⑤の場合）'!$O47,IF(GO$16&lt;='様式３（療養者名簿）（⑤の場合）'!$W47,1,0),0),0)</f>
        <v>0</v>
      </c>
      <c r="GP38" s="139">
        <f>IF(GP$16-'様式３（療養者名簿）（⑤の場合）'!$O47+1&lt;=15,IF(GP$16&gt;='様式３（療養者名簿）（⑤の場合）'!$O47,IF(GP$16&lt;='様式３（療養者名簿）（⑤の場合）'!$W47,1,0),0),0)</f>
        <v>0</v>
      </c>
      <c r="GQ38" s="139">
        <f>IF(GQ$16-'様式３（療養者名簿）（⑤の場合）'!$O47+1&lt;=15,IF(GQ$16&gt;='様式３（療養者名簿）（⑤の場合）'!$O47,IF(GQ$16&lt;='様式３（療養者名簿）（⑤の場合）'!$W47,1,0),0),0)</f>
        <v>0</v>
      </c>
      <c r="GR38" s="139">
        <f>IF(GR$16-'様式３（療養者名簿）（⑤の場合）'!$O47+1&lt;=15,IF(GR$16&gt;='様式３（療養者名簿）（⑤の場合）'!$O47,IF(GR$16&lt;='様式３（療養者名簿）（⑤の場合）'!$W47,1,0),0),0)</f>
        <v>0</v>
      </c>
      <c r="GS38" s="139">
        <f>IF(GS$16-'様式３（療養者名簿）（⑤の場合）'!$O47+1&lt;=15,IF(GS$16&gt;='様式３（療養者名簿）（⑤の場合）'!$O47,IF(GS$16&lt;='様式３（療養者名簿）（⑤の場合）'!$W47,1,0),0),0)</f>
        <v>0</v>
      </c>
      <c r="GT38" s="139">
        <f>IF(GT$16-'様式３（療養者名簿）（⑤の場合）'!$O47+1&lt;=15,IF(GT$16&gt;='様式３（療養者名簿）（⑤の場合）'!$O47,IF(GT$16&lt;='様式３（療養者名簿）（⑤の場合）'!$W47,1,0),0),0)</f>
        <v>0</v>
      </c>
      <c r="GU38" s="139">
        <f>IF(GU$16-'様式３（療養者名簿）（⑤の場合）'!$O47+1&lt;=15,IF(GU$16&gt;='様式３（療養者名簿）（⑤の場合）'!$O47,IF(GU$16&lt;='様式３（療養者名簿）（⑤の場合）'!$W47,1,0),0),0)</f>
        <v>0</v>
      </c>
      <c r="GV38" s="139">
        <f>IF(GV$16-'様式３（療養者名簿）（⑤の場合）'!$O47+1&lt;=15,IF(GV$16&gt;='様式３（療養者名簿）（⑤の場合）'!$O47,IF(GV$16&lt;='様式３（療養者名簿）（⑤の場合）'!$W47,1,0),0),0)</f>
        <v>0</v>
      </c>
      <c r="GW38" s="139">
        <f>IF(GW$16-'様式３（療養者名簿）（⑤の場合）'!$O47+1&lt;=15,IF(GW$16&gt;='様式３（療養者名簿）（⑤の場合）'!$O47,IF(GW$16&lt;='様式３（療養者名簿）（⑤の場合）'!$W47,1,0),0),0)</f>
        <v>0</v>
      </c>
      <c r="GX38" s="139">
        <f>IF(GX$16-'様式３（療養者名簿）（⑤の場合）'!$O47+1&lt;=15,IF(GX$16&gt;='様式３（療養者名簿）（⑤の場合）'!$O47,IF(GX$16&lt;='様式３（療養者名簿）（⑤の場合）'!$W47,1,0),0),0)</f>
        <v>0</v>
      </c>
      <c r="GY38" s="139">
        <f>IF(GY$16-'様式３（療養者名簿）（⑤の場合）'!$O47+1&lt;=15,IF(GY$16&gt;='様式３（療養者名簿）（⑤の場合）'!$O47,IF(GY$16&lt;='様式３（療養者名簿）（⑤の場合）'!$W47,1,0),0),0)</f>
        <v>0</v>
      </c>
      <c r="GZ38" s="139">
        <f>IF(GZ$16-'様式３（療養者名簿）（⑤の場合）'!$O47+1&lt;=15,IF(GZ$16&gt;='様式３（療養者名簿）（⑤の場合）'!$O47,IF(GZ$16&lt;='様式３（療養者名簿）（⑤の場合）'!$W47,1,0),0),0)</f>
        <v>0</v>
      </c>
      <c r="HA38" s="139">
        <f>IF(HA$16-'様式３（療養者名簿）（⑤の場合）'!$O47+1&lt;=15,IF(HA$16&gt;='様式３（療養者名簿）（⑤の場合）'!$O47,IF(HA$16&lt;='様式３（療養者名簿）（⑤の場合）'!$W47,1,0),0),0)</f>
        <v>0</v>
      </c>
      <c r="HB38" s="139">
        <f>IF(HB$16-'様式３（療養者名簿）（⑤の場合）'!$O47+1&lt;=15,IF(HB$16&gt;='様式３（療養者名簿）（⑤の場合）'!$O47,IF(HB$16&lt;='様式３（療養者名簿）（⑤の場合）'!$W47,1,0),0),0)</f>
        <v>0</v>
      </c>
      <c r="HC38" s="139">
        <f>IF(HC$16-'様式３（療養者名簿）（⑤の場合）'!$O47+1&lt;=15,IF(HC$16&gt;='様式３（療養者名簿）（⑤の場合）'!$O47,IF(HC$16&lt;='様式３（療養者名簿）（⑤の場合）'!$W47,1,0),0),0)</f>
        <v>0</v>
      </c>
      <c r="HD38" s="139">
        <f>IF(HD$16-'様式３（療養者名簿）（⑤の場合）'!$O47+1&lt;=15,IF(HD$16&gt;='様式３（療養者名簿）（⑤の場合）'!$O47,IF(HD$16&lt;='様式３（療養者名簿）（⑤の場合）'!$W47,1,0),0),0)</f>
        <v>0</v>
      </c>
      <c r="HE38" s="139">
        <f>IF(HE$16-'様式３（療養者名簿）（⑤の場合）'!$O47+1&lt;=15,IF(HE$16&gt;='様式３（療養者名簿）（⑤の場合）'!$O47,IF(HE$16&lt;='様式３（療養者名簿）（⑤の場合）'!$W47,1,0),0),0)</f>
        <v>0</v>
      </c>
      <c r="HF38" s="139">
        <f>IF(HF$16-'様式３（療養者名簿）（⑤の場合）'!$O47+1&lt;=15,IF(HF$16&gt;='様式３（療養者名簿）（⑤の場合）'!$O47,IF(HF$16&lt;='様式３（療養者名簿）（⑤の場合）'!$W47,1,0),0),0)</f>
        <v>0</v>
      </c>
      <c r="HG38" s="139">
        <f>IF(HG$16-'様式３（療養者名簿）（⑤の場合）'!$O47+1&lt;=15,IF(HG$16&gt;='様式３（療養者名簿）（⑤の場合）'!$O47,IF(HG$16&lt;='様式３（療養者名簿）（⑤の場合）'!$W47,1,0),0),0)</f>
        <v>0</v>
      </c>
      <c r="HH38" s="139">
        <f>IF(HH$16-'様式３（療養者名簿）（⑤の場合）'!$O47+1&lt;=15,IF(HH$16&gt;='様式３（療養者名簿）（⑤の場合）'!$O47,IF(HH$16&lt;='様式３（療養者名簿）（⑤の場合）'!$W47,1,0),0),0)</f>
        <v>0</v>
      </c>
      <c r="HI38" s="139">
        <f>IF(HI$16-'様式３（療養者名簿）（⑤の場合）'!$O47+1&lt;=15,IF(HI$16&gt;='様式３（療養者名簿）（⑤の場合）'!$O47,IF(HI$16&lt;='様式３（療養者名簿）（⑤の場合）'!$W47,1,0),0),0)</f>
        <v>0</v>
      </c>
      <c r="HJ38" s="139">
        <f>IF(HJ$16-'様式３（療養者名簿）（⑤の場合）'!$O47+1&lt;=15,IF(HJ$16&gt;='様式３（療養者名簿）（⑤の場合）'!$O47,IF(HJ$16&lt;='様式３（療養者名簿）（⑤の場合）'!$W47,1,0),0),0)</f>
        <v>0</v>
      </c>
      <c r="HK38" s="139">
        <f>IF(HK$16-'様式３（療養者名簿）（⑤の場合）'!$O47+1&lt;=15,IF(HK$16&gt;='様式３（療養者名簿）（⑤の場合）'!$O47,IF(HK$16&lt;='様式３（療養者名簿）（⑤の場合）'!$W47,1,0),0),0)</f>
        <v>0</v>
      </c>
      <c r="HL38" s="139">
        <f>IF(HL$16-'様式３（療養者名簿）（⑤の場合）'!$O47+1&lt;=15,IF(HL$16&gt;='様式３（療養者名簿）（⑤の場合）'!$O47,IF(HL$16&lt;='様式３（療養者名簿）（⑤の場合）'!$W47,1,0),0),0)</f>
        <v>0</v>
      </c>
      <c r="HM38" s="139">
        <f>IF(HM$16-'様式３（療養者名簿）（⑤の場合）'!$O47+1&lt;=15,IF(HM$16&gt;='様式３（療養者名簿）（⑤の場合）'!$O47,IF(HM$16&lt;='様式３（療養者名簿）（⑤の場合）'!$W47,1,0),0),0)</f>
        <v>0</v>
      </c>
      <c r="HN38" s="139">
        <f>IF(HN$16-'様式３（療養者名簿）（⑤の場合）'!$O47+1&lt;=15,IF(HN$16&gt;='様式３（療養者名簿）（⑤の場合）'!$O47,IF(HN$16&lt;='様式３（療養者名簿）（⑤の場合）'!$W47,1,0),0),0)</f>
        <v>0</v>
      </c>
      <c r="HO38" s="139">
        <f>IF(HO$16-'様式３（療養者名簿）（⑤の場合）'!$O47+1&lt;=15,IF(HO$16&gt;='様式３（療養者名簿）（⑤の場合）'!$O47,IF(HO$16&lt;='様式３（療養者名簿）（⑤の場合）'!$W47,1,0),0),0)</f>
        <v>0</v>
      </c>
      <c r="HP38" s="139">
        <f>IF(HP$16-'様式３（療養者名簿）（⑤の場合）'!$O47+1&lt;=15,IF(HP$16&gt;='様式３（療養者名簿）（⑤の場合）'!$O47,IF(HP$16&lt;='様式３（療養者名簿）（⑤の場合）'!$W47,1,0),0),0)</f>
        <v>0</v>
      </c>
      <c r="HQ38" s="139">
        <f>IF(HQ$16-'様式３（療養者名簿）（⑤の場合）'!$O47+1&lt;=15,IF(HQ$16&gt;='様式３（療養者名簿）（⑤の場合）'!$O47,IF(HQ$16&lt;='様式３（療養者名簿）（⑤の場合）'!$W47,1,0),0),0)</f>
        <v>0</v>
      </c>
      <c r="HR38" s="139">
        <f>IF(HR$16-'様式３（療養者名簿）（⑤の場合）'!$O47+1&lt;=15,IF(HR$16&gt;='様式３（療養者名簿）（⑤の場合）'!$O47,IF(HR$16&lt;='様式３（療養者名簿）（⑤の場合）'!$W47,1,0),0),0)</f>
        <v>0</v>
      </c>
      <c r="HS38" s="139">
        <f>IF(HS$16-'様式３（療養者名簿）（⑤の場合）'!$O47+1&lt;=15,IF(HS$16&gt;='様式３（療養者名簿）（⑤の場合）'!$O47,IF(HS$16&lt;='様式３（療養者名簿）（⑤の場合）'!$W47,1,0),0),0)</f>
        <v>0</v>
      </c>
      <c r="HT38" s="139">
        <f>IF(HT$16-'様式３（療養者名簿）（⑤の場合）'!$O47+1&lt;=15,IF(HT$16&gt;='様式３（療養者名簿）（⑤の場合）'!$O47,IF(HT$16&lt;='様式３（療養者名簿）（⑤の場合）'!$W47,1,0),0),0)</f>
        <v>0</v>
      </c>
      <c r="HU38" s="139">
        <f>IF(HU$16-'様式３（療養者名簿）（⑤の場合）'!$O47+1&lt;=15,IF(HU$16&gt;='様式３（療養者名簿）（⑤の場合）'!$O47,IF(HU$16&lt;='様式３（療養者名簿）（⑤の場合）'!$W47,1,0),0),0)</f>
        <v>0</v>
      </c>
      <c r="HV38" s="139">
        <f>IF(HV$16-'様式３（療養者名簿）（⑤の場合）'!$O47+1&lt;=15,IF(HV$16&gt;='様式３（療養者名簿）（⑤の場合）'!$O47,IF(HV$16&lt;='様式３（療養者名簿）（⑤の場合）'!$W47,1,0),0),0)</f>
        <v>0</v>
      </c>
      <c r="HW38" s="139">
        <f>IF(HW$16-'様式３（療養者名簿）（⑤の場合）'!$O47+1&lt;=15,IF(HW$16&gt;='様式３（療養者名簿）（⑤の場合）'!$O47,IF(HW$16&lt;='様式３（療養者名簿）（⑤の場合）'!$W47,1,0),0),0)</f>
        <v>0</v>
      </c>
      <c r="HX38" s="139">
        <f>IF(HX$16-'様式３（療養者名簿）（⑤の場合）'!$O47+1&lt;=15,IF(HX$16&gt;='様式３（療養者名簿）（⑤の場合）'!$O47,IF(HX$16&lt;='様式３（療養者名簿）（⑤の場合）'!$W47,1,0),0),0)</f>
        <v>0</v>
      </c>
      <c r="HY38" s="139">
        <f>IF(HY$16-'様式３（療養者名簿）（⑤の場合）'!$O47+1&lt;=15,IF(HY$16&gt;='様式３（療養者名簿）（⑤の場合）'!$O47,IF(HY$16&lt;='様式３（療養者名簿）（⑤の場合）'!$W47,1,0),0),0)</f>
        <v>0</v>
      </c>
      <c r="HZ38" s="139">
        <f>IF(HZ$16-'様式３（療養者名簿）（⑤の場合）'!$O47+1&lt;=15,IF(HZ$16&gt;='様式３（療養者名簿）（⑤の場合）'!$O47,IF(HZ$16&lt;='様式３（療養者名簿）（⑤の場合）'!$W47,1,0),0),0)</f>
        <v>0</v>
      </c>
      <c r="IA38" s="139">
        <f>IF(IA$16-'様式３（療養者名簿）（⑤の場合）'!$O47+1&lt;=15,IF(IA$16&gt;='様式３（療養者名簿）（⑤の場合）'!$O47,IF(IA$16&lt;='様式３（療養者名簿）（⑤の場合）'!$W47,1,0),0),0)</f>
        <v>0</v>
      </c>
      <c r="IB38" s="139">
        <f>IF(IB$16-'様式３（療養者名簿）（⑤の場合）'!$O47+1&lt;=15,IF(IB$16&gt;='様式３（療養者名簿）（⑤の場合）'!$O47,IF(IB$16&lt;='様式３（療養者名簿）（⑤の場合）'!$W47,1,0),0),0)</f>
        <v>0</v>
      </c>
      <c r="IC38" s="139">
        <f>IF(IC$16-'様式３（療養者名簿）（⑤の場合）'!$O47+1&lt;=15,IF(IC$16&gt;='様式３（療養者名簿）（⑤の場合）'!$O47,IF(IC$16&lt;='様式３（療養者名簿）（⑤の場合）'!$W47,1,0),0),0)</f>
        <v>0</v>
      </c>
      <c r="ID38" s="139">
        <f>IF(ID$16-'様式３（療養者名簿）（⑤の場合）'!$O47+1&lt;=15,IF(ID$16&gt;='様式３（療養者名簿）（⑤の場合）'!$O47,IF(ID$16&lt;='様式３（療養者名簿）（⑤の場合）'!$W47,1,0),0),0)</f>
        <v>0</v>
      </c>
      <c r="IE38" s="139">
        <f>IF(IE$16-'様式３（療養者名簿）（⑤の場合）'!$O47+1&lt;=15,IF(IE$16&gt;='様式３（療養者名簿）（⑤の場合）'!$O47,IF(IE$16&lt;='様式３（療養者名簿）（⑤の場合）'!$W47,1,0),0),0)</f>
        <v>0</v>
      </c>
      <c r="IF38" s="139">
        <f>IF(IF$16-'様式３（療養者名簿）（⑤の場合）'!$O47+1&lt;=15,IF(IF$16&gt;='様式３（療養者名簿）（⑤の場合）'!$O47,IF(IF$16&lt;='様式３（療養者名簿）（⑤の場合）'!$W47,1,0),0),0)</f>
        <v>0</v>
      </c>
      <c r="IG38" s="139">
        <f>IF(IG$16-'様式３（療養者名簿）（⑤の場合）'!$O47+1&lt;=15,IF(IG$16&gt;='様式３（療養者名簿）（⑤の場合）'!$O47,IF(IG$16&lt;='様式３（療養者名簿）（⑤の場合）'!$W47,1,0),0),0)</f>
        <v>0</v>
      </c>
      <c r="IH38" s="139">
        <f>IF(IH$16-'様式３（療養者名簿）（⑤の場合）'!$O47+1&lt;=15,IF(IH$16&gt;='様式３（療養者名簿）（⑤の場合）'!$O47,IF(IH$16&lt;='様式３（療養者名簿）（⑤の場合）'!$W47,1,0),0),0)</f>
        <v>0</v>
      </c>
      <c r="II38" s="139">
        <f>IF(II$16-'様式３（療養者名簿）（⑤の場合）'!$O47+1&lt;=15,IF(II$16&gt;='様式３（療養者名簿）（⑤の場合）'!$O47,IF(II$16&lt;='様式３（療養者名簿）（⑤の場合）'!$W47,1,0),0),0)</f>
        <v>0</v>
      </c>
      <c r="IJ38" s="139">
        <f>IF(IJ$16-'様式３（療養者名簿）（⑤の場合）'!$O47+1&lt;=15,IF(IJ$16&gt;='様式３（療養者名簿）（⑤の場合）'!$O47,IF(IJ$16&lt;='様式３（療養者名簿）（⑤の場合）'!$W47,1,0),0),0)</f>
        <v>0</v>
      </c>
      <c r="IK38" s="139">
        <f>IF(IK$16-'様式３（療養者名簿）（⑤の場合）'!$O47+1&lt;=15,IF(IK$16&gt;='様式３（療養者名簿）（⑤の場合）'!$O47,IF(IK$16&lt;='様式３（療養者名簿）（⑤の場合）'!$W47,1,0),0),0)</f>
        <v>0</v>
      </c>
      <c r="IL38" s="139">
        <f>IF(IL$16-'様式３（療養者名簿）（⑤の場合）'!$O47+1&lt;=15,IF(IL$16&gt;='様式３（療養者名簿）（⑤の場合）'!$O47,IF(IL$16&lt;='様式３（療養者名簿）（⑤の場合）'!$W47,1,0),0),0)</f>
        <v>0</v>
      </c>
      <c r="IM38" s="139">
        <f>IF(IM$16-'様式３（療養者名簿）（⑤の場合）'!$O47+1&lt;=15,IF(IM$16&gt;='様式３（療養者名簿）（⑤の場合）'!$O47,IF(IM$16&lt;='様式３（療養者名簿）（⑤の場合）'!$W47,1,0),0),0)</f>
        <v>0</v>
      </c>
      <c r="IN38" s="139">
        <f>IF(IN$16-'様式３（療養者名簿）（⑤の場合）'!$O47+1&lt;=15,IF(IN$16&gt;='様式３（療養者名簿）（⑤の場合）'!$O47,IF(IN$16&lt;='様式３（療養者名簿）（⑤の場合）'!$W47,1,0),0),0)</f>
        <v>0</v>
      </c>
      <c r="IO38" s="139">
        <f>IF(IO$16-'様式３（療養者名簿）（⑤の場合）'!$O47+1&lt;=15,IF(IO$16&gt;='様式３（療養者名簿）（⑤の場合）'!$O47,IF(IO$16&lt;='様式３（療養者名簿）（⑤の場合）'!$W47,1,0),0),0)</f>
        <v>0</v>
      </c>
      <c r="IP38" s="139">
        <f>IF(IP$16-'様式３（療養者名簿）（⑤の場合）'!$O47+1&lt;=15,IF(IP$16&gt;='様式３（療養者名簿）（⑤の場合）'!$O47,IF(IP$16&lt;='様式３（療養者名簿）（⑤の場合）'!$W47,1,0),0),0)</f>
        <v>0</v>
      </c>
      <c r="IQ38" s="139">
        <f>IF(IQ$16-'様式３（療養者名簿）（⑤の場合）'!$O47+1&lt;=15,IF(IQ$16&gt;='様式３（療養者名簿）（⑤の場合）'!$O47,IF(IQ$16&lt;='様式３（療養者名簿）（⑤の場合）'!$W47,1,0),0),0)</f>
        <v>0</v>
      </c>
      <c r="IR38" s="139">
        <f>IF(IR$16-'様式３（療養者名簿）（⑤の場合）'!$O47+1&lt;=15,IF(IR$16&gt;='様式３（療養者名簿）（⑤の場合）'!$O47,IF(IR$16&lt;='様式３（療養者名簿）（⑤の場合）'!$W47,1,0),0),0)</f>
        <v>0</v>
      </c>
      <c r="IS38" s="139">
        <f>IF(IS$16-'様式３（療養者名簿）（⑤の場合）'!$O47+1&lt;=15,IF(IS$16&gt;='様式３（療養者名簿）（⑤の場合）'!$O47,IF(IS$16&lt;='様式３（療養者名簿）（⑤の場合）'!$W47,1,0),0),0)</f>
        <v>0</v>
      </c>
      <c r="IT38" s="139">
        <f>IF(IT$16-'様式３（療養者名簿）（⑤の場合）'!$O47+1&lt;=15,IF(IT$16&gt;='様式３（療養者名簿）（⑤の場合）'!$O47,IF(IT$16&lt;='様式３（療養者名簿）（⑤の場合）'!$W47,1,0),0),0)</f>
        <v>0</v>
      </c>
      <c r="IU38" s="139">
        <f>IF(IU$16-'様式３（療養者名簿）（⑤の場合）'!$O47+1&lt;=15,IF(IU$16&gt;='様式３（療養者名簿）（⑤の場合）'!$O47,IF(IU$16&lt;='様式３（療養者名簿）（⑤の場合）'!$W47,1,0),0),0)</f>
        <v>0</v>
      </c>
      <c r="IV38" s="139">
        <f>IF(IV$16-'様式３（療養者名簿）（⑤の場合）'!$O47+1&lt;=15,IF(IV$16&gt;='様式３（療養者名簿）（⑤の場合）'!$O47,IF(IV$16&lt;='様式３（療養者名簿）（⑤の場合）'!$W47,1,0),0),0)</f>
        <v>0</v>
      </c>
      <c r="IW38" s="139">
        <f>IF(IW$16-'様式３（療養者名簿）（⑤の場合）'!$O47+1&lt;=15,IF(IW$16&gt;='様式３（療養者名簿）（⑤の場合）'!$O47,IF(IW$16&lt;='様式３（療養者名簿）（⑤の場合）'!$W47,1,0),0),0)</f>
        <v>0</v>
      </c>
      <c r="IX38" s="139">
        <f>IF(IX$16-'様式３（療養者名簿）（⑤の場合）'!$O47+1&lt;=15,IF(IX$16&gt;='様式３（療養者名簿）（⑤の場合）'!$O47,IF(IX$16&lt;='様式３（療養者名簿）（⑤の場合）'!$W47,1,0),0),0)</f>
        <v>0</v>
      </c>
      <c r="IY38" s="139">
        <f>IF(IY$16-'様式３（療養者名簿）（⑤の場合）'!$O47+1&lt;=15,IF(IY$16&gt;='様式３（療養者名簿）（⑤の場合）'!$O47,IF(IY$16&lt;='様式３（療養者名簿）（⑤の場合）'!$W47,1,0),0),0)</f>
        <v>0</v>
      </c>
      <c r="IZ38" s="139">
        <f>IF(IZ$16-'様式３（療養者名簿）（⑤の場合）'!$O47+1&lt;=15,IF(IZ$16&gt;='様式３（療養者名簿）（⑤の場合）'!$O47,IF(IZ$16&lt;='様式３（療養者名簿）（⑤の場合）'!$W47,1,0),0),0)</f>
        <v>0</v>
      </c>
      <c r="JA38" s="139">
        <f>IF(JA$16-'様式３（療養者名簿）（⑤の場合）'!$O47+1&lt;=15,IF(JA$16&gt;='様式３（療養者名簿）（⑤の場合）'!$O47,IF(JA$16&lt;='様式３（療養者名簿）（⑤の場合）'!$W47,1,0),0),0)</f>
        <v>0</v>
      </c>
      <c r="JB38" s="139">
        <f>IF(JB$16-'様式３（療養者名簿）（⑤の場合）'!$O47+1&lt;=15,IF(JB$16&gt;='様式３（療養者名簿）（⑤の場合）'!$O47,IF(JB$16&lt;='様式３（療養者名簿）（⑤の場合）'!$W47,1,0),0),0)</f>
        <v>0</v>
      </c>
      <c r="JC38" s="139">
        <f>IF(JC$16-'様式３（療養者名簿）（⑤の場合）'!$O47+1&lt;=15,IF(JC$16&gt;='様式３（療養者名簿）（⑤の場合）'!$O47,IF(JC$16&lt;='様式３（療養者名簿）（⑤の場合）'!$W47,1,0),0),0)</f>
        <v>0</v>
      </c>
      <c r="JD38" s="139">
        <f>IF(JD$16-'様式３（療養者名簿）（⑤の場合）'!$O47+1&lt;=15,IF(JD$16&gt;='様式３（療養者名簿）（⑤の場合）'!$O47,IF(JD$16&lt;='様式３（療養者名簿）（⑤の場合）'!$W47,1,0),0),0)</f>
        <v>0</v>
      </c>
      <c r="JE38" s="139">
        <f>IF(JE$16-'様式３（療養者名簿）（⑤の場合）'!$O47+1&lt;=15,IF(JE$16&gt;='様式３（療養者名簿）（⑤の場合）'!$O47,IF(JE$16&lt;='様式３（療養者名簿）（⑤の場合）'!$W47,1,0),0),0)</f>
        <v>0</v>
      </c>
      <c r="JF38" s="139">
        <f>IF(JF$16-'様式３（療養者名簿）（⑤の場合）'!$O47+1&lt;=15,IF(JF$16&gt;='様式３（療養者名簿）（⑤の場合）'!$O47,IF(JF$16&lt;='様式３（療養者名簿）（⑤の場合）'!$W47,1,0),0),0)</f>
        <v>0</v>
      </c>
      <c r="JG38" s="139">
        <f>IF(JG$16-'様式３（療養者名簿）（⑤の場合）'!$O47+1&lt;=15,IF(JG$16&gt;='様式３（療養者名簿）（⑤の場合）'!$O47,IF(JG$16&lt;='様式３（療養者名簿）（⑤の場合）'!$W47,1,0),0),0)</f>
        <v>0</v>
      </c>
      <c r="JH38" s="139">
        <f>IF(JH$16-'様式３（療養者名簿）（⑤の場合）'!$O47+1&lt;=15,IF(JH$16&gt;='様式３（療養者名簿）（⑤の場合）'!$O47,IF(JH$16&lt;='様式３（療養者名簿）（⑤の場合）'!$W47,1,0),0),0)</f>
        <v>0</v>
      </c>
      <c r="JI38" s="139">
        <f>IF(JI$16-'様式３（療養者名簿）（⑤の場合）'!$O47+1&lt;=15,IF(JI$16&gt;='様式３（療養者名簿）（⑤の場合）'!$O47,IF(JI$16&lt;='様式３（療養者名簿）（⑤の場合）'!$W47,1,0),0),0)</f>
        <v>0</v>
      </c>
      <c r="JJ38" s="139">
        <f>IF(JJ$16-'様式３（療養者名簿）（⑤の場合）'!$O47+1&lt;=15,IF(JJ$16&gt;='様式３（療養者名簿）（⑤の場合）'!$O47,IF(JJ$16&lt;='様式３（療養者名簿）（⑤の場合）'!$W47,1,0),0),0)</f>
        <v>0</v>
      </c>
      <c r="JK38" s="139">
        <f>IF(JK$16-'様式３（療養者名簿）（⑤の場合）'!$O47+1&lt;=15,IF(JK$16&gt;='様式３（療養者名簿）（⑤の場合）'!$O47,IF(JK$16&lt;='様式３（療養者名簿）（⑤の場合）'!$W47,1,0),0),0)</f>
        <v>0</v>
      </c>
      <c r="JL38" s="139">
        <f>IF(JL$16-'様式３（療養者名簿）（⑤の場合）'!$O47+1&lt;=15,IF(JL$16&gt;='様式３（療養者名簿）（⑤の場合）'!$O47,IF(JL$16&lt;='様式３（療養者名簿）（⑤の場合）'!$W47,1,0),0),0)</f>
        <v>0</v>
      </c>
      <c r="JM38" s="139">
        <f>IF(JM$16-'様式３（療養者名簿）（⑤の場合）'!$O47+1&lt;=15,IF(JM$16&gt;='様式３（療養者名簿）（⑤の場合）'!$O47,IF(JM$16&lt;='様式３（療養者名簿）（⑤の場合）'!$W47,1,0),0),0)</f>
        <v>0</v>
      </c>
      <c r="JN38" s="139">
        <f>IF(JN$16-'様式３（療養者名簿）（⑤の場合）'!$O47+1&lt;=15,IF(JN$16&gt;='様式３（療養者名簿）（⑤の場合）'!$O47,IF(JN$16&lt;='様式３（療養者名簿）（⑤の場合）'!$W47,1,0),0),0)</f>
        <v>0</v>
      </c>
      <c r="JO38" s="139">
        <f>IF(JO$16-'様式３（療養者名簿）（⑤の場合）'!$O47+1&lt;=15,IF(JO$16&gt;='様式３（療養者名簿）（⑤の場合）'!$O47,IF(JO$16&lt;='様式３（療養者名簿）（⑤の場合）'!$W47,1,0),0),0)</f>
        <v>0</v>
      </c>
      <c r="JP38" s="139">
        <f>IF(JP$16-'様式３（療養者名簿）（⑤の場合）'!$O47+1&lt;=15,IF(JP$16&gt;='様式３（療養者名簿）（⑤の場合）'!$O47,IF(JP$16&lt;='様式３（療養者名簿）（⑤の場合）'!$W47,1,0),0),0)</f>
        <v>0</v>
      </c>
      <c r="JQ38" s="139">
        <f>IF(JQ$16-'様式３（療養者名簿）（⑤の場合）'!$O47+1&lt;=15,IF(JQ$16&gt;='様式３（療養者名簿）（⑤の場合）'!$O47,IF(JQ$16&lt;='様式３（療養者名簿）（⑤の場合）'!$W47,1,0),0),0)</f>
        <v>0</v>
      </c>
      <c r="JR38" s="139">
        <f>IF(JR$16-'様式３（療養者名簿）（⑤の場合）'!$O47+1&lt;=15,IF(JR$16&gt;='様式３（療養者名簿）（⑤の場合）'!$O47,IF(JR$16&lt;='様式３（療養者名簿）（⑤の場合）'!$W47,1,0),0),0)</f>
        <v>0</v>
      </c>
      <c r="JS38" s="139">
        <f>IF(JS$16-'様式３（療養者名簿）（⑤の場合）'!$O47+1&lt;=15,IF(JS$16&gt;='様式３（療養者名簿）（⑤の場合）'!$O47,IF(JS$16&lt;='様式３（療養者名簿）（⑤の場合）'!$W47,1,0),0),0)</f>
        <v>0</v>
      </c>
      <c r="JT38" s="139">
        <f>IF(JT$16-'様式３（療養者名簿）（⑤の場合）'!$O47+1&lt;=15,IF(JT$16&gt;='様式３（療養者名簿）（⑤の場合）'!$O47,IF(JT$16&lt;='様式３（療養者名簿）（⑤の場合）'!$W47,1,0),0),0)</f>
        <v>0</v>
      </c>
      <c r="JU38" s="139">
        <f>IF(JU$16-'様式３（療養者名簿）（⑤の場合）'!$O47+1&lt;=15,IF(JU$16&gt;='様式３（療養者名簿）（⑤の場合）'!$O47,IF(JU$16&lt;='様式３（療養者名簿）（⑤の場合）'!$W47,1,0),0),0)</f>
        <v>0</v>
      </c>
      <c r="JV38" s="139">
        <f>IF(JV$16-'様式３（療養者名簿）（⑤の場合）'!$O47+1&lt;=15,IF(JV$16&gt;='様式３（療養者名簿）（⑤の場合）'!$O47,IF(JV$16&lt;='様式３（療養者名簿）（⑤の場合）'!$W47,1,0),0),0)</f>
        <v>0</v>
      </c>
      <c r="JW38" s="139">
        <f>IF(JW$16-'様式３（療養者名簿）（⑤の場合）'!$O47+1&lt;=15,IF(JW$16&gt;='様式３（療養者名簿）（⑤の場合）'!$O47,IF(JW$16&lt;='様式３（療養者名簿）（⑤の場合）'!$W47,1,0),0),0)</f>
        <v>0</v>
      </c>
      <c r="JX38" s="139">
        <f>IF(JX$16-'様式３（療養者名簿）（⑤の場合）'!$O47+1&lt;=15,IF(JX$16&gt;='様式３（療養者名簿）（⑤の場合）'!$O47,IF(JX$16&lt;='様式３（療養者名簿）（⑤の場合）'!$W47,1,0),0),0)</f>
        <v>0</v>
      </c>
      <c r="JY38" s="139">
        <f>IF(JY$16-'様式３（療養者名簿）（⑤の場合）'!$O47+1&lt;=15,IF(JY$16&gt;='様式３（療養者名簿）（⑤の場合）'!$O47,IF(JY$16&lt;='様式３（療養者名簿）（⑤の場合）'!$W47,1,0),0),0)</f>
        <v>0</v>
      </c>
      <c r="JZ38" s="139">
        <f>IF(JZ$16-'様式３（療養者名簿）（⑤の場合）'!$O47+1&lt;=15,IF(JZ$16&gt;='様式３（療養者名簿）（⑤の場合）'!$O47,IF(JZ$16&lt;='様式３（療養者名簿）（⑤の場合）'!$W47,1,0),0),0)</f>
        <v>0</v>
      </c>
      <c r="KA38" s="139">
        <f>IF(KA$16-'様式３（療養者名簿）（⑤の場合）'!$O47+1&lt;=15,IF(KA$16&gt;='様式３（療養者名簿）（⑤の場合）'!$O47,IF(KA$16&lt;='様式３（療養者名簿）（⑤の場合）'!$W47,1,0),0),0)</f>
        <v>0</v>
      </c>
      <c r="KB38" s="139">
        <f>IF(KB$16-'様式３（療養者名簿）（⑤の場合）'!$O47+1&lt;=15,IF(KB$16&gt;='様式３（療養者名簿）（⑤の場合）'!$O47,IF(KB$16&lt;='様式３（療養者名簿）（⑤の場合）'!$W47,1,0),0),0)</f>
        <v>0</v>
      </c>
      <c r="KC38" s="139">
        <f>IF(KC$16-'様式３（療養者名簿）（⑤の場合）'!$O47+1&lt;=15,IF(KC$16&gt;='様式３（療養者名簿）（⑤の場合）'!$O47,IF(KC$16&lt;='様式３（療養者名簿）（⑤の場合）'!$W47,1,0),0),0)</f>
        <v>0</v>
      </c>
      <c r="KD38" s="139">
        <f>IF(KD$16-'様式３（療養者名簿）（⑤の場合）'!$O47+1&lt;=15,IF(KD$16&gt;='様式３（療養者名簿）（⑤の場合）'!$O47,IF(KD$16&lt;='様式３（療養者名簿）（⑤の場合）'!$W47,1,0),0),0)</f>
        <v>0</v>
      </c>
      <c r="KE38" s="139">
        <f>IF(KE$16-'様式３（療養者名簿）（⑤の場合）'!$O47+1&lt;=15,IF(KE$16&gt;='様式３（療養者名簿）（⑤の場合）'!$O47,IF(KE$16&lt;='様式３（療養者名簿）（⑤の場合）'!$W47,1,0),0),0)</f>
        <v>0</v>
      </c>
      <c r="KF38" s="139">
        <f>IF(KF$16-'様式３（療養者名簿）（⑤の場合）'!$O47+1&lt;=15,IF(KF$16&gt;='様式３（療養者名簿）（⑤の場合）'!$O47,IF(KF$16&lt;='様式３（療養者名簿）（⑤の場合）'!$W47,1,0),0),0)</f>
        <v>0</v>
      </c>
      <c r="KG38" s="139">
        <f>IF(KG$16-'様式３（療養者名簿）（⑤の場合）'!$O47+1&lt;=15,IF(KG$16&gt;='様式３（療養者名簿）（⑤の場合）'!$O47,IF(KG$16&lt;='様式３（療養者名簿）（⑤の場合）'!$W47,1,0),0),0)</f>
        <v>0</v>
      </c>
      <c r="KH38" s="139">
        <f>IF(KH$16-'様式３（療養者名簿）（⑤の場合）'!$O47+1&lt;=15,IF(KH$16&gt;='様式３（療養者名簿）（⑤の場合）'!$O47,IF(KH$16&lt;='様式３（療養者名簿）（⑤の場合）'!$W47,1,0),0),0)</f>
        <v>0</v>
      </c>
      <c r="KI38" s="139">
        <f>IF(KI$16-'様式３（療養者名簿）（⑤の場合）'!$O47+1&lt;=15,IF(KI$16&gt;='様式３（療養者名簿）（⑤の場合）'!$O47,IF(KI$16&lt;='様式３（療養者名簿）（⑤の場合）'!$W47,1,0),0),0)</f>
        <v>0</v>
      </c>
      <c r="KJ38" s="139">
        <f>IF(KJ$16-'様式３（療養者名簿）（⑤の場合）'!$O47+1&lt;=15,IF(KJ$16&gt;='様式３（療養者名簿）（⑤の場合）'!$O47,IF(KJ$16&lt;='様式３（療養者名簿）（⑤の場合）'!$W47,1,0),0),0)</f>
        <v>0</v>
      </c>
      <c r="KK38" s="139">
        <f>IF(KK$16-'様式３（療養者名簿）（⑤の場合）'!$O47+1&lt;=15,IF(KK$16&gt;='様式３（療養者名簿）（⑤の場合）'!$O47,IF(KK$16&lt;='様式３（療養者名簿）（⑤の場合）'!$W47,1,0),0),0)</f>
        <v>0</v>
      </c>
      <c r="KL38" s="139">
        <f>IF(KL$16-'様式３（療養者名簿）（⑤の場合）'!$O47+1&lt;=15,IF(KL$16&gt;='様式３（療養者名簿）（⑤の場合）'!$O47,IF(KL$16&lt;='様式３（療養者名簿）（⑤の場合）'!$W47,1,0),0),0)</f>
        <v>0</v>
      </c>
      <c r="KM38" s="139">
        <f>IF(KM$16-'様式３（療養者名簿）（⑤の場合）'!$O47+1&lt;=15,IF(KM$16&gt;='様式３（療養者名簿）（⑤の場合）'!$O47,IF(KM$16&lt;='様式３（療養者名簿）（⑤の場合）'!$W47,1,0),0),0)</f>
        <v>0</v>
      </c>
      <c r="KN38" s="139">
        <f>IF(KN$16-'様式３（療養者名簿）（⑤の場合）'!$O47+1&lt;=15,IF(KN$16&gt;='様式３（療養者名簿）（⑤の場合）'!$O47,IF(KN$16&lt;='様式３（療養者名簿）（⑤の場合）'!$W47,1,0),0),0)</f>
        <v>0</v>
      </c>
      <c r="KO38" s="139">
        <f>IF(KO$16-'様式３（療養者名簿）（⑤の場合）'!$O47+1&lt;=15,IF(KO$16&gt;='様式３（療養者名簿）（⑤の場合）'!$O47,IF(KO$16&lt;='様式３（療養者名簿）（⑤の場合）'!$W47,1,0),0),0)</f>
        <v>0</v>
      </c>
      <c r="KP38" s="139">
        <f>IF(KP$16-'様式３（療養者名簿）（⑤の場合）'!$O47+1&lt;=15,IF(KP$16&gt;='様式３（療養者名簿）（⑤の場合）'!$O47,IF(KP$16&lt;='様式３（療養者名簿）（⑤の場合）'!$W47,1,0),0),0)</f>
        <v>0</v>
      </c>
      <c r="KQ38" s="139">
        <f>IF(KQ$16-'様式３（療養者名簿）（⑤の場合）'!$O47+1&lt;=15,IF(KQ$16&gt;='様式３（療養者名簿）（⑤の場合）'!$O47,IF(KQ$16&lt;='様式３（療養者名簿）（⑤の場合）'!$W47,1,0),0),0)</f>
        <v>0</v>
      </c>
      <c r="KR38" s="139">
        <f>IF(KR$16-'様式３（療養者名簿）（⑤の場合）'!$O47+1&lt;=15,IF(KR$16&gt;='様式３（療養者名簿）（⑤の場合）'!$O47,IF(KR$16&lt;='様式３（療養者名簿）（⑤の場合）'!$W47,1,0),0),0)</f>
        <v>0</v>
      </c>
      <c r="KS38" s="139">
        <f>IF(KS$16-'様式３（療養者名簿）（⑤の場合）'!$O47+1&lt;=15,IF(KS$16&gt;='様式３（療養者名簿）（⑤の場合）'!$O47,IF(KS$16&lt;='様式３（療養者名簿）（⑤の場合）'!$W47,1,0),0),0)</f>
        <v>0</v>
      </c>
      <c r="KT38" s="139">
        <f>IF(KT$16-'様式３（療養者名簿）（⑤の場合）'!$O47+1&lt;=15,IF(KT$16&gt;='様式３（療養者名簿）（⑤の場合）'!$O47,IF(KT$16&lt;='様式３（療養者名簿）（⑤の場合）'!$W47,1,0),0),0)</f>
        <v>0</v>
      </c>
      <c r="KU38" s="139">
        <f>IF(KU$16-'様式３（療養者名簿）（⑤の場合）'!$O47+1&lt;=15,IF(KU$16&gt;='様式３（療養者名簿）（⑤の場合）'!$O47,IF(KU$16&lt;='様式３（療養者名簿）（⑤の場合）'!$W47,1,0),0),0)</f>
        <v>0</v>
      </c>
      <c r="KV38" s="139">
        <f>IF(KV$16-'様式３（療養者名簿）（⑤の場合）'!$O47+1&lt;=15,IF(KV$16&gt;='様式３（療養者名簿）（⑤の場合）'!$O47,IF(KV$16&lt;='様式３（療養者名簿）（⑤の場合）'!$W47,1,0),0),0)</f>
        <v>0</v>
      </c>
      <c r="KW38" s="139">
        <f>IF(KW$16-'様式３（療養者名簿）（⑤の場合）'!$O47+1&lt;=15,IF(KW$16&gt;='様式３（療養者名簿）（⑤の場合）'!$O47,IF(KW$16&lt;='様式３（療養者名簿）（⑤の場合）'!$W47,1,0),0),0)</f>
        <v>0</v>
      </c>
      <c r="KX38" s="139">
        <f>IF(KX$16-'様式３（療養者名簿）（⑤の場合）'!$O47+1&lt;=15,IF(KX$16&gt;='様式３（療養者名簿）（⑤の場合）'!$O47,IF(KX$16&lt;='様式３（療養者名簿）（⑤の場合）'!$W47,1,0),0),0)</f>
        <v>0</v>
      </c>
      <c r="KY38" s="139">
        <f>IF(KY$16-'様式３（療養者名簿）（⑤の場合）'!$O47+1&lt;=15,IF(KY$16&gt;='様式３（療養者名簿）（⑤の場合）'!$O47,IF(KY$16&lt;='様式３（療養者名簿）（⑤の場合）'!$W47,1,0),0),0)</f>
        <v>0</v>
      </c>
      <c r="KZ38" s="139">
        <f>IF(KZ$16-'様式３（療養者名簿）（⑤の場合）'!$O47+1&lt;=15,IF(KZ$16&gt;='様式３（療養者名簿）（⑤の場合）'!$O47,IF(KZ$16&lt;='様式３（療養者名簿）（⑤の場合）'!$W47,1,0),0),0)</f>
        <v>0</v>
      </c>
      <c r="LA38" s="139">
        <f>IF(LA$16-'様式３（療養者名簿）（⑤の場合）'!$O47+1&lt;=15,IF(LA$16&gt;='様式３（療養者名簿）（⑤の場合）'!$O47,IF(LA$16&lt;='様式３（療養者名簿）（⑤の場合）'!$W47,1,0),0),0)</f>
        <v>0</v>
      </c>
      <c r="LB38" s="139">
        <f>IF(LB$16-'様式３（療養者名簿）（⑤の場合）'!$O47+1&lt;=15,IF(LB$16&gt;='様式３（療養者名簿）（⑤の場合）'!$O47,IF(LB$16&lt;='様式３（療養者名簿）（⑤の場合）'!$W47,1,0),0),0)</f>
        <v>0</v>
      </c>
      <c r="LC38" s="139">
        <f>IF(LC$16-'様式３（療養者名簿）（⑤の場合）'!$O47+1&lt;=15,IF(LC$16&gt;='様式３（療養者名簿）（⑤の場合）'!$O47,IF(LC$16&lt;='様式３（療養者名簿）（⑤の場合）'!$W47,1,0),0),0)</f>
        <v>0</v>
      </c>
      <c r="LD38" s="139">
        <f>IF(LD$16-'様式３（療養者名簿）（⑤の場合）'!$O47+1&lt;=15,IF(LD$16&gt;='様式３（療養者名簿）（⑤の場合）'!$O47,IF(LD$16&lt;='様式３（療養者名簿）（⑤の場合）'!$W47,1,0),0),0)</f>
        <v>0</v>
      </c>
      <c r="LE38" s="139">
        <f>IF(LE$16-'様式３（療養者名簿）（⑤の場合）'!$O47+1&lt;=15,IF(LE$16&gt;='様式３（療養者名簿）（⑤の場合）'!$O47,IF(LE$16&lt;='様式３（療養者名簿）（⑤の場合）'!$W47,1,0),0),0)</f>
        <v>0</v>
      </c>
      <c r="LF38" s="139">
        <f>IF(LF$16-'様式３（療養者名簿）（⑤の場合）'!$O47+1&lt;=15,IF(LF$16&gt;='様式３（療養者名簿）（⑤の場合）'!$O47,IF(LF$16&lt;='様式３（療養者名簿）（⑤の場合）'!$W47,1,0),0),0)</f>
        <v>0</v>
      </c>
      <c r="LG38" s="139">
        <f>IF(LG$16-'様式３（療養者名簿）（⑤の場合）'!$O47+1&lt;=15,IF(LG$16&gt;='様式３（療養者名簿）（⑤の場合）'!$O47,IF(LG$16&lt;='様式３（療養者名簿）（⑤の場合）'!$W47,1,0),0),0)</f>
        <v>0</v>
      </c>
      <c r="LH38" s="139">
        <f>IF(LH$16-'様式３（療養者名簿）（⑤の場合）'!$O47+1&lt;=15,IF(LH$16&gt;='様式３（療養者名簿）（⑤の場合）'!$O47,IF(LH$16&lt;='様式３（療養者名簿）（⑤の場合）'!$W47,1,0),0),0)</f>
        <v>0</v>
      </c>
      <c r="LI38" s="139">
        <f>IF(LI$16-'様式３（療養者名簿）（⑤の場合）'!$O47+1&lt;=15,IF(LI$16&gt;='様式３（療養者名簿）（⑤の場合）'!$O47,IF(LI$16&lt;='様式３（療養者名簿）（⑤の場合）'!$W47,1,0),0),0)</f>
        <v>0</v>
      </c>
      <c r="LJ38" s="139">
        <f>IF(LJ$16-'様式３（療養者名簿）（⑤の場合）'!$O47+1&lt;=15,IF(LJ$16&gt;='様式３（療養者名簿）（⑤の場合）'!$O47,IF(LJ$16&lt;='様式３（療養者名簿）（⑤の場合）'!$W47,1,0),0),0)</f>
        <v>0</v>
      </c>
      <c r="LK38" s="139">
        <f>IF(LK$16-'様式３（療養者名簿）（⑤の場合）'!$O47+1&lt;=15,IF(LK$16&gt;='様式３（療養者名簿）（⑤の場合）'!$O47,IF(LK$16&lt;='様式３（療養者名簿）（⑤の場合）'!$W47,1,0),0),0)</f>
        <v>0</v>
      </c>
      <c r="LL38" s="139">
        <f>IF(LL$16-'様式３（療養者名簿）（⑤の場合）'!$O47+1&lt;=15,IF(LL$16&gt;='様式３（療養者名簿）（⑤の場合）'!$O47,IF(LL$16&lt;='様式３（療養者名簿）（⑤の場合）'!$W47,1,0),0),0)</f>
        <v>0</v>
      </c>
      <c r="LM38" s="139">
        <f>IF(LM$16-'様式３（療養者名簿）（⑤の場合）'!$O47+1&lt;=15,IF(LM$16&gt;='様式３（療養者名簿）（⑤の場合）'!$O47,IF(LM$16&lt;='様式３（療養者名簿）（⑤の場合）'!$W47,1,0),0),0)</f>
        <v>0</v>
      </c>
      <c r="LN38" s="139">
        <f>IF(LN$16-'様式３（療養者名簿）（⑤の場合）'!$O47+1&lt;=15,IF(LN$16&gt;='様式３（療養者名簿）（⑤の場合）'!$O47,IF(LN$16&lt;='様式３（療養者名簿）（⑤の場合）'!$W47,1,0),0),0)</f>
        <v>0</v>
      </c>
      <c r="LO38" s="139">
        <f>IF(LO$16-'様式３（療養者名簿）（⑤の場合）'!$O47+1&lt;=15,IF(LO$16&gt;='様式３（療養者名簿）（⑤の場合）'!$O47,IF(LO$16&lt;='様式３（療養者名簿）（⑤の場合）'!$W47,1,0),0),0)</f>
        <v>0</v>
      </c>
      <c r="LP38" s="139">
        <f>IF(LP$16-'様式３（療養者名簿）（⑤の場合）'!$O47+1&lt;=15,IF(LP$16&gt;='様式３（療養者名簿）（⑤の場合）'!$O47,IF(LP$16&lt;='様式３（療養者名簿）（⑤の場合）'!$W47,1,0),0),0)</f>
        <v>0</v>
      </c>
      <c r="LQ38" s="139">
        <f>IF(LQ$16-'様式３（療養者名簿）（⑤の場合）'!$O47+1&lt;=15,IF(LQ$16&gt;='様式３（療養者名簿）（⑤の場合）'!$O47,IF(LQ$16&lt;='様式３（療養者名簿）（⑤の場合）'!$W47,1,0),0),0)</f>
        <v>0</v>
      </c>
      <c r="LR38" s="139">
        <f>IF(LR$16-'様式３（療養者名簿）（⑤の場合）'!$O47+1&lt;=15,IF(LR$16&gt;='様式３（療養者名簿）（⑤の場合）'!$O47,IF(LR$16&lt;='様式３（療養者名簿）（⑤の場合）'!$W47,1,0),0),0)</f>
        <v>0</v>
      </c>
      <c r="LS38" s="139">
        <f>IF(LS$16-'様式３（療養者名簿）（⑤の場合）'!$O47+1&lt;=15,IF(LS$16&gt;='様式３（療養者名簿）（⑤の場合）'!$O47,IF(LS$16&lt;='様式３（療養者名簿）（⑤の場合）'!$W47,1,0),0),0)</f>
        <v>0</v>
      </c>
      <c r="LT38" s="139">
        <f>IF(LT$16-'様式３（療養者名簿）（⑤の場合）'!$O47+1&lt;=15,IF(LT$16&gt;='様式３（療養者名簿）（⑤の場合）'!$O47,IF(LT$16&lt;='様式３（療養者名簿）（⑤の場合）'!$W47,1,0),0),0)</f>
        <v>0</v>
      </c>
      <c r="LU38" s="139">
        <f>IF(LU$16-'様式３（療養者名簿）（⑤の場合）'!$O47+1&lt;=15,IF(LU$16&gt;='様式３（療養者名簿）（⑤の場合）'!$O47,IF(LU$16&lt;='様式３（療養者名簿）（⑤の場合）'!$W47,1,0),0),0)</f>
        <v>0</v>
      </c>
      <c r="LV38" s="139">
        <f>IF(LV$16-'様式３（療養者名簿）（⑤の場合）'!$O47+1&lt;=15,IF(LV$16&gt;='様式３（療養者名簿）（⑤の場合）'!$O47,IF(LV$16&lt;='様式３（療養者名簿）（⑤の場合）'!$W47,1,0),0),0)</f>
        <v>0</v>
      </c>
      <c r="LW38" s="139">
        <f>IF(LW$16-'様式３（療養者名簿）（⑤の場合）'!$O47+1&lt;=15,IF(LW$16&gt;='様式３（療養者名簿）（⑤の場合）'!$O47,IF(LW$16&lt;='様式３（療養者名簿）（⑤の場合）'!$W47,1,0),0),0)</f>
        <v>0</v>
      </c>
      <c r="LX38" s="139">
        <f>IF(LX$16-'様式３（療養者名簿）（⑤の場合）'!$O47+1&lt;=15,IF(LX$16&gt;='様式３（療養者名簿）（⑤の場合）'!$O47,IF(LX$16&lt;='様式３（療養者名簿）（⑤の場合）'!$W47,1,0),0),0)</f>
        <v>0</v>
      </c>
      <c r="LY38" s="139">
        <f>IF(LY$16-'様式３（療養者名簿）（⑤の場合）'!$O47+1&lt;=15,IF(LY$16&gt;='様式３（療養者名簿）（⑤の場合）'!$O47,IF(LY$16&lt;='様式３（療養者名簿）（⑤の場合）'!$W47,1,0),0),0)</f>
        <v>0</v>
      </c>
      <c r="LZ38" s="139">
        <f>IF(LZ$16-'様式３（療養者名簿）（⑤の場合）'!$O47+1&lt;=15,IF(LZ$16&gt;='様式３（療養者名簿）（⑤の場合）'!$O47,IF(LZ$16&lt;='様式３（療養者名簿）（⑤の場合）'!$W47,1,0),0),0)</f>
        <v>0</v>
      </c>
      <c r="MA38" s="139">
        <f>IF(MA$16-'様式３（療養者名簿）（⑤の場合）'!$O47+1&lt;=15,IF(MA$16&gt;='様式３（療養者名簿）（⑤の場合）'!$O47,IF(MA$16&lt;='様式３（療養者名簿）（⑤の場合）'!$W47,1,0),0),0)</f>
        <v>0</v>
      </c>
      <c r="MB38" s="139">
        <f>IF(MB$16-'様式３（療養者名簿）（⑤の場合）'!$O47+1&lt;=15,IF(MB$16&gt;='様式３（療養者名簿）（⑤の場合）'!$O47,IF(MB$16&lt;='様式３（療養者名簿）（⑤の場合）'!$W47,1,0),0),0)</f>
        <v>0</v>
      </c>
      <c r="MC38" s="139">
        <f>IF(MC$16-'様式３（療養者名簿）（⑤の場合）'!$O47+1&lt;=15,IF(MC$16&gt;='様式３（療養者名簿）（⑤の場合）'!$O47,IF(MC$16&lt;='様式３（療養者名簿）（⑤の場合）'!$W47,1,0),0),0)</f>
        <v>0</v>
      </c>
      <c r="MD38" s="139">
        <f>IF(MD$16-'様式３（療養者名簿）（⑤の場合）'!$O47+1&lt;=15,IF(MD$16&gt;='様式３（療養者名簿）（⑤の場合）'!$O47,IF(MD$16&lt;='様式３（療養者名簿）（⑤の場合）'!$W47,1,0),0),0)</f>
        <v>0</v>
      </c>
      <c r="ME38" s="139">
        <f>IF(ME$16-'様式３（療養者名簿）（⑤の場合）'!$O47+1&lt;=15,IF(ME$16&gt;='様式３（療養者名簿）（⑤の場合）'!$O47,IF(ME$16&lt;='様式３（療養者名簿）（⑤の場合）'!$W47,1,0),0),0)</f>
        <v>0</v>
      </c>
      <c r="MF38" s="139">
        <f>IF(MF$16-'様式３（療養者名簿）（⑤の場合）'!$O47+1&lt;=15,IF(MF$16&gt;='様式３（療養者名簿）（⑤の場合）'!$O47,IF(MF$16&lt;='様式３（療養者名簿）（⑤の場合）'!$W47,1,0),0),0)</f>
        <v>0</v>
      </c>
      <c r="MG38" s="139">
        <f>IF(MG$16-'様式３（療養者名簿）（⑤の場合）'!$O47+1&lt;=15,IF(MG$16&gt;='様式３（療養者名簿）（⑤の場合）'!$O47,IF(MG$16&lt;='様式３（療養者名簿）（⑤の場合）'!$W47,1,0),0),0)</f>
        <v>0</v>
      </c>
      <c r="MH38" s="139">
        <f>IF(MH$16-'様式３（療養者名簿）（⑤の場合）'!$O47+1&lt;=15,IF(MH$16&gt;='様式３（療養者名簿）（⑤の場合）'!$O47,IF(MH$16&lt;='様式３（療養者名簿）（⑤の場合）'!$W47,1,0),0),0)</f>
        <v>0</v>
      </c>
      <c r="MI38" s="139">
        <f>IF(MI$16-'様式３（療養者名簿）（⑤の場合）'!$O47+1&lt;=15,IF(MI$16&gt;='様式３（療養者名簿）（⑤の場合）'!$O47,IF(MI$16&lt;='様式３（療養者名簿）（⑤の場合）'!$W47,1,0),0),0)</f>
        <v>0</v>
      </c>
      <c r="MJ38" s="139">
        <f>IF(MJ$16-'様式３（療養者名簿）（⑤の場合）'!$O47+1&lt;=15,IF(MJ$16&gt;='様式３（療養者名簿）（⑤の場合）'!$O47,IF(MJ$16&lt;='様式３（療養者名簿）（⑤の場合）'!$W47,1,0),0),0)</f>
        <v>0</v>
      </c>
      <c r="MK38" s="139">
        <f>IF(MK$16-'様式３（療養者名簿）（⑤の場合）'!$O47+1&lt;=15,IF(MK$16&gt;='様式３（療養者名簿）（⑤の場合）'!$O47,IF(MK$16&lt;='様式３（療養者名簿）（⑤の場合）'!$W47,1,0),0),0)</f>
        <v>0</v>
      </c>
      <c r="ML38" s="139">
        <f>IF(ML$16-'様式３（療養者名簿）（⑤の場合）'!$O47+1&lt;=15,IF(ML$16&gt;='様式３（療養者名簿）（⑤の場合）'!$O47,IF(ML$16&lt;='様式３（療養者名簿）（⑤の場合）'!$W47,1,0),0),0)</f>
        <v>0</v>
      </c>
      <c r="MM38" s="139">
        <f>IF(MM$16-'様式３（療養者名簿）（⑤の場合）'!$O47+1&lt;=15,IF(MM$16&gt;='様式３（療養者名簿）（⑤の場合）'!$O47,IF(MM$16&lt;='様式３（療養者名簿）（⑤の場合）'!$W47,1,0),0),0)</f>
        <v>0</v>
      </c>
      <c r="MN38" s="139">
        <f>IF(MN$16-'様式３（療養者名簿）（⑤の場合）'!$O47+1&lt;=15,IF(MN$16&gt;='様式３（療養者名簿）（⑤の場合）'!$O47,IF(MN$16&lt;='様式３（療養者名簿）（⑤の場合）'!$W47,1,0),0),0)</f>
        <v>0</v>
      </c>
      <c r="MO38" s="139">
        <f>IF(MO$16-'様式３（療養者名簿）（⑤の場合）'!$O47+1&lt;=15,IF(MO$16&gt;='様式３（療養者名簿）（⑤の場合）'!$O47,IF(MO$16&lt;='様式３（療養者名簿）（⑤の場合）'!$W47,1,0),0),0)</f>
        <v>0</v>
      </c>
      <c r="MP38" s="139">
        <f>IF(MP$16-'様式３（療養者名簿）（⑤の場合）'!$O47+1&lt;=15,IF(MP$16&gt;='様式３（療養者名簿）（⑤の場合）'!$O47,IF(MP$16&lt;='様式３（療養者名簿）（⑤の場合）'!$W47,1,0),0),0)</f>
        <v>0</v>
      </c>
      <c r="MQ38" s="139">
        <f>IF(MQ$16-'様式３（療養者名簿）（⑤の場合）'!$O47+1&lt;=15,IF(MQ$16&gt;='様式３（療養者名簿）（⑤の場合）'!$O47,IF(MQ$16&lt;='様式３（療養者名簿）（⑤の場合）'!$W47,1,0),0),0)</f>
        <v>0</v>
      </c>
      <c r="MR38" s="139">
        <f>IF(MR$16-'様式３（療養者名簿）（⑤の場合）'!$O47+1&lt;=15,IF(MR$16&gt;='様式３（療養者名簿）（⑤の場合）'!$O47,IF(MR$16&lt;='様式３（療養者名簿）（⑤の場合）'!$W47,1,0),0),0)</f>
        <v>0</v>
      </c>
      <c r="MS38" s="139">
        <f>IF(MS$16-'様式３（療養者名簿）（⑤の場合）'!$O47+1&lt;=15,IF(MS$16&gt;='様式３（療養者名簿）（⑤の場合）'!$O47,IF(MS$16&lt;='様式３（療養者名簿）（⑤の場合）'!$W47,1,0),0),0)</f>
        <v>0</v>
      </c>
      <c r="MT38" s="139">
        <f>IF(MT$16-'様式３（療養者名簿）（⑤の場合）'!$O47+1&lt;=15,IF(MT$16&gt;='様式３（療養者名簿）（⑤の場合）'!$O47,IF(MT$16&lt;='様式３（療養者名簿）（⑤の場合）'!$W47,1,0),0),0)</f>
        <v>0</v>
      </c>
      <c r="MU38" s="139">
        <f>IF(MU$16-'様式３（療養者名簿）（⑤の場合）'!$O47+1&lt;=15,IF(MU$16&gt;='様式３（療養者名簿）（⑤の場合）'!$O47,IF(MU$16&lt;='様式３（療養者名簿）（⑤の場合）'!$W47,1,0),0),0)</f>
        <v>0</v>
      </c>
      <c r="MV38" s="139">
        <f>IF(MV$16-'様式３（療養者名簿）（⑤の場合）'!$O47+1&lt;=15,IF(MV$16&gt;='様式３（療養者名簿）（⑤の場合）'!$O47,IF(MV$16&lt;='様式３（療養者名簿）（⑤の場合）'!$W47,1,0),0),0)</f>
        <v>0</v>
      </c>
      <c r="MW38" s="139">
        <f>IF(MW$16-'様式３（療養者名簿）（⑤の場合）'!$O47+1&lt;=15,IF(MW$16&gt;='様式３（療養者名簿）（⑤の場合）'!$O47,IF(MW$16&lt;='様式３（療養者名簿）（⑤の場合）'!$W47,1,0),0),0)</f>
        <v>0</v>
      </c>
      <c r="MX38" s="139">
        <f>IF(MX$16-'様式３（療養者名簿）（⑤の場合）'!$O47+1&lt;=15,IF(MX$16&gt;='様式３（療養者名簿）（⑤の場合）'!$O47,IF(MX$16&lt;='様式３（療養者名簿）（⑤の場合）'!$W47,1,0),0),0)</f>
        <v>0</v>
      </c>
      <c r="MY38" s="139">
        <f>IF(MY$16-'様式３（療養者名簿）（⑤の場合）'!$O47+1&lt;=15,IF(MY$16&gt;='様式３（療養者名簿）（⑤の場合）'!$O47,IF(MY$16&lt;='様式３（療養者名簿）（⑤の場合）'!$W47,1,0),0),0)</f>
        <v>0</v>
      </c>
      <c r="MZ38" s="139">
        <f>IF(MZ$16-'様式３（療養者名簿）（⑤の場合）'!$O47+1&lt;=15,IF(MZ$16&gt;='様式３（療養者名簿）（⑤の場合）'!$O47,IF(MZ$16&lt;='様式３（療養者名簿）（⑤の場合）'!$W47,1,0),0),0)</f>
        <v>0</v>
      </c>
      <c r="NA38" s="139">
        <f>IF(NA$16-'様式３（療養者名簿）（⑤の場合）'!$O47+1&lt;=15,IF(NA$16&gt;='様式３（療養者名簿）（⑤の場合）'!$O47,IF(NA$16&lt;='様式３（療養者名簿）（⑤の場合）'!$W47,1,0),0),0)</f>
        <v>0</v>
      </c>
      <c r="NB38" s="139">
        <f>IF(NB$16-'様式３（療養者名簿）（⑤の場合）'!$O47+1&lt;=15,IF(NB$16&gt;='様式３（療養者名簿）（⑤の場合）'!$O47,IF(NB$16&lt;='様式３（療養者名簿）（⑤の場合）'!$W47,1,0),0),0)</f>
        <v>0</v>
      </c>
      <c r="NC38" s="139">
        <f>IF(NC$16-'様式３（療養者名簿）（⑤の場合）'!$O47+1&lt;=15,IF(NC$16&gt;='様式３（療養者名簿）（⑤の場合）'!$O47,IF(NC$16&lt;='様式３（療養者名簿）（⑤の場合）'!$W47,1,0),0),0)</f>
        <v>0</v>
      </c>
      <c r="ND38" s="139">
        <f>IF(ND$16-'様式３（療養者名簿）（⑤の場合）'!$O47+1&lt;=15,IF(ND$16&gt;='様式３（療養者名簿）（⑤の場合）'!$O47,IF(ND$16&lt;='様式３（療養者名簿）（⑤の場合）'!$W47,1,0),0),0)</f>
        <v>0</v>
      </c>
      <c r="NE38" s="139">
        <f>IF(NE$16-'様式３（療養者名簿）（⑤の場合）'!$O47+1&lt;=15,IF(NE$16&gt;='様式３（療養者名簿）（⑤の場合）'!$O47,IF(NE$16&lt;='様式３（療養者名簿）（⑤の場合）'!$W47,1,0),0),0)</f>
        <v>0</v>
      </c>
      <c r="NF38" s="139">
        <f>IF(NF$16-'様式３（療養者名簿）（⑤の場合）'!$O47+1&lt;=15,IF(NF$16&gt;='様式３（療養者名簿）（⑤の場合）'!$O47,IF(NF$16&lt;='様式３（療養者名簿）（⑤の場合）'!$W47,1,0),0),0)</f>
        <v>0</v>
      </c>
      <c r="NG38" s="139">
        <f>IF(NG$16-'様式３（療養者名簿）（⑤の場合）'!$O47+1&lt;=15,IF(NG$16&gt;='様式３（療養者名簿）（⑤の場合）'!$O47,IF(NG$16&lt;='様式３（療養者名簿）（⑤の場合）'!$W47,1,0),0),0)</f>
        <v>0</v>
      </c>
      <c r="NH38" s="139">
        <f>IF(NH$16-'様式３（療養者名簿）（⑤の場合）'!$O47+1&lt;=15,IF(NH$16&gt;='様式３（療養者名簿）（⑤の場合）'!$O47,IF(NH$16&lt;='様式３（療養者名簿）（⑤の場合）'!$W47,1,0),0),0)</f>
        <v>0</v>
      </c>
      <c r="NI38" s="139">
        <f>IF(NI$16-'様式３（療養者名簿）（⑤の場合）'!$O47+1&lt;=15,IF(NI$16&gt;='様式３（療養者名簿）（⑤の場合）'!$O47,IF(NI$16&lt;='様式３（療養者名簿）（⑤の場合）'!$W47,1,0),0),0)</f>
        <v>0</v>
      </c>
      <c r="NJ38" s="139">
        <f>IF(NJ$16-'様式３（療養者名簿）（⑤の場合）'!$O47+1&lt;=15,IF(NJ$16&gt;='様式３（療養者名簿）（⑤の場合）'!$O47,IF(NJ$16&lt;='様式３（療養者名簿）（⑤の場合）'!$W47,1,0),0),0)</f>
        <v>0</v>
      </c>
      <c r="NK38" s="139">
        <f>IF(NK$16-'様式３（療養者名簿）（⑤の場合）'!$O47+1&lt;=15,IF(NK$16&gt;='様式３（療養者名簿）（⑤の場合）'!$O47,IF(NK$16&lt;='様式３（療養者名簿）（⑤の場合）'!$W47,1,0),0),0)</f>
        <v>0</v>
      </c>
      <c r="NL38" s="139">
        <f>IF(NL$16-'様式３（療養者名簿）（⑤の場合）'!$O47+1&lt;=15,IF(NL$16&gt;='様式３（療養者名簿）（⑤の場合）'!$O47,IF(NL$16&lt;='様式３（療養者名簿）（⑤の場合）'!$W47,1,0),0),0)</f>
        <v>0</v>
      </c>
      <c r="NM38" s="139">
        <f>IF(NM$16-'様式３（療養者名簿）（⑤の場合）'!$O47+1&lt;=15,IF(NM$16&gt;='様式３（療養者名簿）（⑤の場合）'!$O47,IF(NM$16&lt;='様式３（療養者名簿）（⑤の場合）'!$W47,1,0),0),0)</f>
        <v>0</v>
      </c>
      <c r="NN38" s="139">
        <f>IF(NN$16-'様式３（療養者名簿）（⑤の場合）'!$O47+1&lt;=15,IF(NN$16&gt;='様式３（療養者名簿）（⑤の場合）'!$O47,IF(NN$16&lt;='様式３（療養者名簿）（⑤の場合）'!$W47,1,0),0),0)</f>
        <v>0</v>
      </c>
      <c r="NO38" s="139">
        <f>IF(NO$16-'様式３（療養者名簿）（⑤の場合）'!$O47+1&lt;=15,IF(NO$16&gt;='様式３（療養者名簿）（⑤の場合）'!$O47,IF(NO$16&lt;='様式３（療養者名簿）（⑤の場合）'!$W47,1,0),0),0)</f>
        <v>0</v>
      </c>
      <c r="NP38" s="139">
        <f>IF(NP$16-'様式３（療養者名簿）（⑤の場合）'!$O47+1&lt;=15,IF(NP$16&gt;='様式３（療養者名簿）（⑤の場合）'!$O47,IF(NP$16&lt;='様式３（療養者名簿）（⑤の場合）'!$W47,1,0),0),0)</f>
        <v>0</v>
      </c>
      <c r="NQ38" s="139">
        <f>IF(NQ$16-'様式３（療養者名簿）（⑤の場合）'!$O47+1&lt;=15,IF(NQ$16&gt;='様式３（療養者名簿）（⑤の場合）'!$O47,IF(NQ$16&lt;='様式３（療養者名簿）（⑤の場合）'!$W47,1,0),0),0)</f>
        <v>0</v>
      </c>
      <c r="NR38" s="139">
        <f>IF(NR$16-'様式３（療養者名簿）（⑤の場合）'!$O47+1&lt;=15,IF(NR$16&gt;='様式３（療養者名簿）（⑤の場合）'!$O47,IF(NR$16&lt;='様式３（療養者名簿）（⑤の場合）'!$W47,1,0),0),0)</f>
        <v>0</v>
      </c>
      <c r="NS38" s="139">
        <f>IF(NS$16-'様式３（療養者名簿）（⑤の場合）'!$O47+1&lt;=15,IF(NS$16&gt;='様式３（療養者名簿）（⑤の場合）'!$O47,IF(NS$16&lt;='様式３（療養者名簿）（⑤の場合）'!$W47,1,0),0),0)</f>
        <v>0</v>
      </c>
      <c r="NT38" s="139">
        <f>IF(NT$16-'様式３（療養者名簿）（⑤の場合）'!$O47+1&lt;=15,IF(NT$16&gt;='様式３（療養者名簿）（⑤の場合）'!$O47,IF(NT$16&lt;='様式３（療養者名簿）（⑤の場合）'!$W47,1,0),0),0)</f>
        <v>0</v>
      </c>
      <c r="NU38" s="139">
        <f>IF(NU$16-'様式３（療養者名簿）（⑤の場合）'!$O47+1&lt;=15,IF(NU$16&gt;='様式３（療養者名簿）（⑤の場合）'!$O47,IF(NU$16&lt;='様式３（療養者名簿）（⑤の場合）'!$W47,1,0),0),0)</f>
        <v>0</v>
      </c>
      <c r="NV38" s="139">
        <f>IF(NV$16-'様式３（療養者名簿）（⑤の場合）'!$O47+1&lt;=15,IF(NV$16&gt;='様式３（療養者名簿）（⑤の場合）'!$O47,IF(NV$16&lt;='様式３（療養者名簿）（⑤の場合）'!$W47,1,0),0),0)</f>
        <v>0</v>
      </c>
      <c r="NW38" s="139">
        <f>IF(NW$16-'様式３（療養者名簿）（⑤の場合）'!$O47+1&lt;=15,IF(NW$16&gt;='様式３（療養者名簿）（⑤の場合）'!$O47,IF(NW$16&lt;='様式３（療養者名簿）（⑤の場合）'!$W47,1,0),0),0)</f>
        <v>0</v>
      </c>
      <c r="NX38" s="139">
        <f>IF(NX$16-'様式３（療養者名簿）（⑤の場合）'!$O47+1&lt;=15,IF(NX$16&gt;='様式３（療養者名簿）（⑤の場合）'!$O47,IF(NX$16&lt;='様式３（療養者名簿）（⑤の場合）'!$W47,1,0),0),0)</f>
        <v>0</v>
      </c>
      <c r="NY38" s="139">
        <f>IF(NY$16-'様式３（療養者名簿）（⑤の場合）'!$O47+1&lt;=15,IF(NY$16&gt;='様式３（療養者名簿）（⑤の場合）'!$O47,IF(NY$16&lt;='様式３（療養者名簿）（⑤の場合）'!$W47,1,0),0),0)</f>
        <v>0</v>
      </c>
      <c r="NZ38" s="139">
        <f>IF(NZ$16-'様式３（療養者名簿）（⑤の場合）'!$O47+1&lt;=15,IF(NZ$16&gt;='様式３（療養者名簿）（⑤の場合）'!$O47,IF(NZ$16&lt;='様式３（療養者名簿）（⑤の場合）'!$W47,1,0),0),0)</f>
        <v>0</v>
      </c>
      <c r="OA38" s="139">
        <f>IF(OA$16-'様式３（療養者名簿）（⑤の場合）'!$O47+1&lt;=15,IF(OA$16&gt;='様式３（療養者名簿）（⑤の場合）'!$O47,IF(OA$16&lt;='様式３（療養者名簿）（⑤の場合）'!$W47,1,0),0),0)</f>
        <v>0</v>
      </c>
      <c r="OB38" s="139">
        <f>IF(OB$16-'様式３（療養者名簿）（⑤の場合）'!$O47+1&lt;=15,IF(OB$16&gt;='様式３（療養者名簿）（⑤の場合）'!$O47,IF(OB$16&lt;='様式３（療養者名簿）（⑤の場合）'!$W47,1,0),0),0)</f>
        <v>0</v>
      </c>
      <c r="OC38" s="139">
        <f>IF(OC$16-'様式３（療養者名簿）（⑤の場合）'!$O47+1&lt;=15,IF(OC$16&gt;='様式３（療養者名簿）（⑤の場合）'!$O47,IF(OC$16&lt;='様式３（療養者名簿）（⑤の場合）'!$W47,1,0),0),0)</f>
        <v>0</v>
      </c>
      <c r="OD38" s="139">
        <f>IF(OD$16-'様式３（療養者名簿）（⑤の場合）'!$O47+1&lt;=15,IF(OD$16&gt;='様式３（療養者名簿）（⑤の場合）'!$O47,IF(OD$16&lt;='様式３（療養者名簿）（⑤の場合）'!$W47,1,0),0),0)</f>
        <v>0</v>
      </c>
      <c r="OE38" s="139">
        <f>IF(OE$16-'様式３（療養者名簿）（⑤の場合）'!$O47+1&lt;=15,IF(OE$16&gt;='様式３（療養者名簿）（⑤の場合）'!$O47,IF(OE$16&lt;='様式３（療養者名簿）（⑤の場合）'!$W47,1,0),0),0)</f>
        <v>0</v>
      </c>
      <c r="OF38" s="139">
        <f>IF(OF$16-'様式３（療養者名簿）（⑤の場合）'!$O47+1&lt;=15,IF(OF$16&gt;='様式３（療養者名簿）（⑤の場合）'!$O47,IF(OF$16&lt;='様式３（療養者名簿）（⑤の場合）'!$W47,1,0),0),0)</f>
        <v>0</v>
      </c>
      <c r="OG38" s="139">
        <f>IF(OG$16-'様式３（療養者名簿）（⑤の場合）'!$O47+1&lt;=15,IF(OG$16&gt;='様式３（療養者名簿）（⑤の場合）'!$O47,IF(OG$16&lt;='様式３（療養者名簿）（⑤の場合）'!$W47,1,0),0),0)</f>
        <v>0</v>
      </c>
      <c r="OH38" s="139">
        <f>IF(OH$16-'様式３（療養者名簿）（⑤の場合）'!$O47+1&lt;=15,IF(OH$16&gt;='様式３（療養者名簿）（⑤の場合）'!$O47,IF(OH$16&lt;='様式３（療養者名簿）（⑤の場合）'!$W47,1,0),0),0)</f>
        <v>0</v>
      </c>
      <c r="OI38" s="139">
        <f>IF(OI$16-'様式３（療養者名簿）（⑤の場合）'!$O47+1&lt;=15,IF(OI$16&gt;='様式３（療養者名簿）（⑤の場合）'!$O47,IF(OI$16&lt;='様式３（療養者名簿）（⑤の場合）'!$W47,1,0),0),0)</f>
        <v>0</v>
      </c>
      <c r="OJ38" s="139">
        <f>IF(OJ$16-'様式３（療養者名簿）（⑤の場合）'!$O47+1&lt;=15,IF(OJ$16&gt;='様式３（療養者名簿）（⑤の場合）'!$O47,IF(OJ$16&lt;='様式３（療養者名簿）（⑤の場合）'!$W47,1,0),0),0)</f>
        <v>0</v>
      </c>
      <c r="OK38" s="139">
        <f>IF(OK$16-'様式３（療養者名簿）（⑤の場合）'!$O47+1&lt;=15,IF(OK$16&gt;='様式３（療養者名簿）（⑤の場合）'!$O47,IF(OK$16&lt;='様式３（療養者名簿）（⑤の場合）'!$W47,1,0),0),0)</f>
        <v>0</v>
      </c>
      <c r="OL38" s="139">
        <f>IF(OL$16-'様式３（療養者名簿）（⑤の場合）'!$O47+1&lt;=15,IF(OL$16&gt;='様式３（療養者名簿）（⑤の場合）'!$O47,IF(OL$16&lt;='様式３（療養者名簿）（⑤の場合）'!$W47,1,0),0),0)</f>
        <v>0</v>
      </c>
      <c r="OM38" s="139">
        <f>IF(OM$16-'様式３（療養者名簿）（⑤の場合）'!$O47+1&lt;=15,IF(OM$16&gt;='様式３（療養者名簿）（⑤の場合）'!$O47,IF(OM$16&lt;='様式３（療養者名簿）（⑤の場合）'!$W47,1,0),0),0)</f>
        <v>0</v>
      </c>
      <c r="ON38" s="139">
        <f>IF(ON$16-'様式３（療養者名簿）（⑤の場合）'!$O47+1&lt;=15,IF(ON$16&gt;='様式３（療養者名簿）（⑤の場合）'!$O47,IF(ON$16&lt;='様式３（療養者名簿）（⑤の場合）'!$W47,1,0),0),0)</f>
        <v>0</v>
      </c>
      <c r="OO38" s="139">
        <f>IF(OO$16-'様式３（療養者名簿）（⑤の場合）'!$O47+1&lt;=15,IF(OO$16&gt;='様式３（療養者名簿）（⑤の場合）'!$O47,IF(OO$16&lt;='様式３（療養者名簿）（⑤の場合）'!$W47,1,0),0),0)</f>
        <v>0</v>
      </c>
      <c r="OP38" s="139">
        <f>IF(OP$16-'様式３（療養者名簿）（⑤の場合）'!$O47+1&lt;=15,IF(OP$16&gt;='様式３（療養者名簿）（⑤の場合）'!$O47,IF(OP$16&lt;='様式３（療養者名簿）（⑤の場合）'!$W47,1,0),0),0)</f>
        <v>0</v>
      </c>
      <c r="OQ38" s="139">
        <f>IF(OQ$16-'様式３（療養者名簿）（⑤の場合）'!$O47+1&lt;=15,IF(OQ$16&gt;='様式３（療養者名簿）（⑤の場合）'!$O47,IF(OQ$16&lt;='様式３（療養者名簿）（⑤の場合）'!$W47,1,0),0),0)</f>
        <v>0</v>
      </c>
      <c r="OR38" s="139">
        <f>IF(OR$16-'様式３（療養者名簿）（⑤の場合）'!$O47+1&lt;=15,IF(OR$16&gt;='様式３（療養者名簿）（⑤の場合）'!$O47,IF(OR$16&lt;='様式３（療養者名簿）（⑤の場合）'!$W47,1,0),0),0)</f>
        <v>0</v>
      </c>
      <c r="OS38" s="139">
        <f>IF(OS$16-'様式３（療養者名簿）（⑤の場合）'!$O47+1&lt;=15,IF(OS$16&gt;='様式３（療養者名簿）（⑤の場合）'!$O47,IF(OS$16&lt;='様式３（療養者名簿）（⑤の場合）'!$W47,1,0),0),0)</f>
        <v>0</v>
      </c>
      <c r="OT38" s="139">
        <f>IF(OT$16-'様式３（療養者名簿）（⑤の場合）'!$O47+1&lt;=15,IF(OT$16&gt;='様式３（療養者名簿）（⑤の場合）'!$O47,IF(OT$16&lt;='様式３（療養者名簿）（⑤の場合）'!$W47,1,0),0),0)</f>
        <v>0</v>
      </c>
      <c r="OU38" s="139">
        <f>IF(OU$16-'様式３（療養者名簿）（⑤の場合）'!$O47+1&lt;=15,IF(OU$16&gt;='様式３（療養者名簿）（⑤の場合）'!$O47,IF(OU$16&lt;='様式３（療養者名簿）（⑤の場合）'!$W47,1,0),0),0)</f>
        <v>0</v>
      </c>
      <c r="OV38" s="139">
        <f>IF(OV$16-'様式３（療養者名簿）（⑤の場合）'!$O47+1&lt;=15,IF(OV$16&gt;='様式３（療養者名簿）（⑤の場合）'!$O47,IF(OV$16&lt;='様式３（療養者名簿）（⑤の場合）'!$W47,1,0),0),0)</f>
        <v>0</v>
      </c>
      <c r="OW38" s="139">
        <f>IF(OW$16-'様式３（療養者名簿）（⑤の場合）'!$O47+1&lt;=15,IF(OW$16&gt;='様式３（療養者名簿）（⑤の場合）'!$O47,IF(OW$16&lt;='様式３（療養者名簿）（⑤の場合）'!$W47,1,0),0),0)</f>
        <v>0</v>
      </c>
      <c r="OX38" s="139">
        <f>IF(OX$16-'様式３（療養者名簿）（⑤の場合）'!$O47+1&lt;=15,IF(OX$16&gt;='様式３（療養者名簿）（⑤の場合）'!$O47,IF(OX$16&lt;='様式３（療養者名簿）（⑤の場合）'!$W47,1,0),0),0)</f>
        <v>0</v>
      </c>
      <c r="OY38" s="139">
        <f>IF(OY$16-'様式３（療養者名簿）（⑤の場合）'!$O47+1&lt;=15,IF(OY$16&gt;='様式３（療養者名簿）（⑤の場合）'!$O47,IF(OY$16&lt;='様式３（療養者名簿）（⑤の場合）'!$W47,1,0),0),0)</f>
        <v>0</v>
      </c>
      <c r="OZ38" s="139">
        <f>IF(OZ$16-'様式３（療養者名簿）（⑤の場合）'!$O47+1&lt;=15,IF(OZ$16&gt;='様式３（療養者名簿）（⑤の場合）'!$O47,IF(OZ$16&lt;='様式３（療養者名簿）（⑤の場合）'!$W47,1,0),0),0)</f>
        <v>0</v>
      </c>
      <c r="PA38" s="139">
        <f>IF(PA$16-'様式３（療養者名簿）（⑤の場合）'!$O47+1&lt;=15,IF(PA$16&gt;='様式３（療養者名簿）（⑤の場合）'!$O47,IF(PA$16&lt;='様式３（療養者名簿）（⑤の場合）'!$W47,1,0),0),0)</f>
        <v>0</v>
      </c>
      <c r="PB38" s="139">
        <f>IF(PB$16-'様式３（療養者名簿）（⑤の場合）'!$O47+1&lt;=15,IF(PB$16&gt;='様式３（療養者名簿）（⑤の場合）'!$O47,IF(PB$16&lt;='様式３（療養者名簿）（⑤の場合）'!$W47,1,0),0),0)</f>
        <v>0</v>
      </c>
      <c r="PC38" s="139">
        <f>IF(PC$16-'様式３（療養者名簿）（⑤の場合）'!$O47+1&lt;=15,IF(PC$16&gt;='様式３（療養者名簿）（⑤の場合）'!$O47,IF(PC$16&lt;='様式３（療養者名簿）（⑤の場合）'!$W47,1,0),0),0)</f>
        <v>0</v>
      </c>
      <c r="PD38" s="139">
        <f>IF(PD$16-'様式３（療養者名簿）（⑤の場合）'!$O47+1&lt;=15,IF(PD$16&gt;='様式３（療養者名簿）（⑤の場合）'!$O47,IF(PD$16&lt;='様式３（療養者名簿）（⑤の場合）'!$W47,1,0),0),0)</f>
        <v>0</v>
      </c>
      <c r="PE38" s="139">
        <f>IF(PE$16-'様式３（療養者名簿）（⑤の場合）'!$O47+1&lt;=15,IF(PE$16&gt;='様式３（療養者名簿）（⑤の場合）'!$O47,IF(PE$16&lt;='様式３（療養者名簿）（⑤の場合）'!$W47,1,0),0),0)</f>
        <v>0</v>
      </c>
      <c r="PF38" s="139">
        <f>IF(PF$16-'様式３（療養者名簿）（⑤の場合）'!$O47+1&lt;=15,IF(PF$16&gt;='様式３（療養者名簿）（⑤の場合）'!$O47,IF(PF$16&lt;='様式３（療養者名簿）（⑤の場合）'!$W47,1,0),0),0)</f>
        <v>0</v>
      </c>
      <c r="PG38" s="139">
        <f>IF(PG$16-'様式３（療養者名簿）（⑤の場合）'!$O47+1&lt;=15,IF(PG$16&gt;='様式３（療養者名簿）（⑤の場合）'!$O47,IF(PG$16&lt;='様式３（療養者名簿）（⑤の場合）'!$W47,1,0),0),0)</f>
        <v>0</v>
      </c>
      <c r="PH38" s="139">
        <f>IF(PH$16-'様式３（療養者名簿）（⑤の場合）'!$O47+1&lt;=15,IF(PH$16&gt;='様式３（療養者名簿）（⑤の場合）'!$O47,IF(PH$16&lt;='様式３（療養者名簿）（⑤の場合）'!$W47,1,0),0),0)</f>
        <v>0</v>
      </c>
      <c r="PI38" s="139">
        <f>IF(PI$16-'様式３（療養者名簿）（⑤の場合）'!$O47+1&lt;=15,IF(PI$16&gt;='様式３（療養者名簿）（⑤の場合）'!$O47,IF(PI$16&lt;='様式３（療養者名簿）（⑤の場合）'!$W47,1,0),0),0)</f>
        <v>0</v>
      </c>
      <c r="PJ38" s="139">
        <f>IF(PJ$16-'様式３（療養者名簿）（⑤の場合）'!$O47+1&lt;=15,IF(PJ$16&gt;='様式３（療養者名簿）（⑤の場合）'!$O47,IF(PJ$16&lt;='様式３（療養者名簿）（⑤の場合）'!$W47,1,0),0),0)</f>
        <v>0</v>
      </c>
      <c r="PK38" s="139">
        <f>IF(PK$16-'様式３（療養者名簿）（⑤の場合）'!$O47+1&lt;=15,IF(PK$16&gt;='様式３（療養者名簿）（⑤の場合）'!$O47,IF(PK$16&lt;='様式３（療養者名簿）（⑤の場合）'!$W47,1,0),0),0)</f>
        <v>0</v>
      </c>
      <c r="PL38" s="139">
        <f>IF(PL$16-'様式３（療養者名簿）（⑤の場合）'!$O47+1&lt;=15,IF(PL$16&gt;='様式３（療養者名簿）（⑤の場合）'!$O47,IF(PL$16&lt;='様式３（療養者名簿）（⑤の場合）'!$W47,1,0),0),0)</f>
        <v>0</v>
      </c>
      <c r="PM38" s="139">
        <f>IF(PM$16-'様式３（療養者名簿）（⑤の場合）'!$O47+1&lt;=15,IF(PM$16&gt;='様式３（療養者名簿）（⑤の場合）'!$O47,IF(PM$16&lt;='様式３（療養者名簿）（⑤の場合）'!$W47,1,0),0),0)</f>
        <v>0</v>
      </c>
      <c r="PN38" s="139">
        <f>IF(PN$16-'様式３（療養者名簿）（⑤の場合）'!$O47+1&lt;=15,IF(PN$16&gt;='様式３（療養者名簿）（⑤の場合）'!$O47,IF(PN$16&lt;='様式３（療養者名簿）（⑤の場合）'!$W47,1,0),0),0)</f>
        <v>0</v>
      </c>
      <c r="PO38" s="139">
        <f>IF(PO$16-'様式３（療養者名簿）（⑤の場合）'!$O47+1&lt;=15,IF(PO$16&gt;='様式３（療養者名簿）（⑤の場合）'!$O47,IF(PO$16&lt;='様式３（療養者名簿）（⑤の場合）'!$W47,1,0),0),0)</f>
        <v>0</v>
      </c>
      <c r="PP38" s="139">
        <f>IF(PP$16-'様式３（療養者名簿）（⑤の場合）'!$O47+1&lt;=15,IF(PP$16&gt;='様式３（療養者名簿）（⑤の場合）'!$O47,IF(PP$16&lt;='様式３（療養者名簿）（⑤の場合）'!$W47,1,0),0),0)</f>
        <v>0</v>
      </c>
      <c r="PQ38" s="139">
        <f>IF(PQ$16-'様式３（療養者名簿）（⑤の場合）'!$O47+1&lt;=15,IF(PQ$16&gt;='様式３（療養者名簿）（⑤の場合）'!$O47,IF(PQ$16&lt;='様式３（療養者名簿）（⑤の場合）'!$W47,1,0),0),0)</f>
        <v>0</v>
      </c>
      <c r="PR38" s="139">
        <f>IF(PR$16-'様式３（療養者名簿）（⑤の場合）'!$O47+1&lt;=15,IF(PR$16&gt;='様式３（療養者名簿）（⑤の場合）'!$O47,IF(PR$16&lt;='様式３（療養者名簿）（⑤の場合）'!$W47,1,0),0),0)</f>
        <v>0</v>
      </c>
      <c r="PS38" s="139">
        <f>IF(PS$16-'様式３（療養者名簿）（⑤の場合）'!$O47+1&lt;=15,IF(PS$16&gt;='様式３（療養者名簿）（⑤の場合）'!$O47,IF(PS$16&lt;='様式３（療養者名簿）（⑤の場合）'!$W47,1,0),0),0)</f>
        <v>0</v>
      </c>
      <c r="PT38" s="139">
        <f>IF(PT$16-'様式３（療養者名簿）（⑤の場合）'!$O47+1&lt;=15,IF(PT$16&gt;='様式３（療養者名簿）（⑤の場合）'!$O47,IF(PT$16&lt;='様式３（療養者名簿）（⑤の場合）'!$W47,1,0),0),0)</f>
        <v>0</v>
      </c>
    </row>
    <row r="39" spans="1:436" s="30" customFormat="1" ht="42" customHeight="1">
      <c r="A39" s="129">
        <f>'様式３（療養者名簿）（⑤の場合）'!C48</f>
        <v>0</v>
      </c>
      <c r="B39" s="139">
        <f>IF(B$16-'様式３（療養者名簿）（⑤の場合）'!$O48+1&lt;=15,IF(B$16&gt;='様式３（療養者名簿）（⑤の場合）'!$O48,IF(B$16&lt;='様式３（療養者名簿）（⑤の場合）'!$W48,1,0),0),0)</f>
        <v>0</v>
      </c>
      <c r="C39" s="139">
        <f>IF(C$16-'様式３（療養者名簿）（⑤の場合）'!$O48+1&lt;=15,IF(C$16&gt;='様式３（療養者名簿）（⑤の場合）'!$O48,IF(C$16&lt;='様式３（療養者名簿）（⑤の場合）'!$W48,1,0),0),0)</f>
        <v>0</v>
      </c>
      <c r="D39" s="139">
        <f>IF(D$16-'様式３（療養者名簿）（⑤の場合）'!$O48+1&lt;=15,IF(D$16&gt;='様式３（療養者名簿）（⑤の場合）'!$O48,IF(D$16&lt;='様式３（療養者名簿）（⑤の場合）'!$W48,1,0),0),0)</f>
        <v>0</v>
      </c>
      <c r="E39" s="139">
        <f>IF(E$16-'様式３（療養者名簿）（⑤の場合）'!$O48+1&lt;=15,IF(E$16&gt;='様式３（療養者名簿）（⑤の場合）'!$O48,IF(E$16&lt;='様式３（療養者名簿）（⑤の場合）'!$W48,1,0),0),0)</f>
        <v>0</v>
      </c>
      <c r="F39" s="139">
        <f>IF(F$16-'様式３（療養者名簿）（⑤の場合）'!$O48+1&lt;=15,IF(F$16&gt;='様式３（療養者名簿）（⑤の場合）'!$O48,IF(F$16&lt;='様式３（療養者名簿）（⑤の場合）'!$W48,1,0),0),0)</f>
        <v>0</v>
      </c>
      <c r="G39" s="139">
        <f>IF(G$16-'様式３（療養者名簿）（⑤の場合）'!$O48+1&lt;=15,IF(G$16&gt;='様式３（療養者名簿）（⑤の場合）'!$O48,IF(G$16&lt;='様式３（療養者名簿）（⑤の場合）'!$W48,1,0),0),0)</f>
        <v>0</v>
      </c>
      <c r="H39" s="139">
        <f>IF(H$16-'様式３（療養者名簿）（⑤の場合）'!$O48+1&lt;=15,IF(H$16&gt;='様式３（療養者名簿）（⑤の場合）'!$O48,IF(H$16&lt;='様式３（療養者名簿）（⑤の場合）'!$W48,1,0),0),0)</f>
        <v>0</v>
      </c>
      <c r="I39" s="139">
        <f>IF(I$16-'様式３（療養者名簿）（⑤の場合）'!$O48+1&lt;=15,IF(I$16&gt;='様式３（療養者名簿）（⑤の場合）'!$O48,IF(I$16&lt;='様式３（療養者名簿）（⑤の場合）'!$W48,1,0),0),0)</f>
        <v>0</v>
      </c>
      <c r="J39" s="139">
        <f>IF(J$16-'様式３（療養者名簿）（⑤の場合）'!$O48+1&lt;=15,IF(J$16&gt;='様式３（療養者名簿）（⑤の場合）'!$O48,IF(J$16&lt;='様式３（療養者名簿）（⑤の場合）'!$W48,1,0),0),0)</f>
        <v>0</v>
      </c>
      <c r="K39" s="139">
        <f>IF(K$16-'様式３（療養者名簿）（⑤の場合）'!$O48+1&lt;=15,IF(K$16&gt;='様式３（療養者名簿）（⑤の場合）'!$O48,IF(K$16&lt;='様式３（療養者名簿）（⑤の場合）'!$W48,1,0),0),0)</f>
        <v>0</v>
      </c>
      <c r="L39" s="139">
        <f>IF(L$16-'様式３（療養者名簿）（⑤の場合）'!$O48+1&lt;=15,IF(L$16&gt;='様式３（療養者名簿）（⑤の場合）'!$O48,IF(L$16&lt;='様式３（療養者名簿）（⑤の場合）'!$W48,1,0),0),0)</f>
        <v>0</v>
      </c>
      <c r="M39" s="139">
        <f>IF(M$16-'様式３（療養者名簿）（⑤の場合）'!$O48+1&lt;=15,IF(M$16&gt;='様式３（療養者名簿）（⑤の場合）'!$O48,IF(M$16&lt;='様式３（療養者名簿）（⑤の場合）'!$W48,1,0),0),0)</f>
        <v>0</v>
      </c>
      <c r="N39" s="139">
        <f>IF(N$16-'様式３（療養者名簿）（⑤の場合）'!$O48+1&lt;=15,IF(N$16&gt;='様式３（療養者名簿）（⑤の場合）'!$O48,IF(N$16&lt;='様式３（療養者名簿）（⑤の場合）'!$W48,1,0),0),0)</f>
        <v>0</v>
      </c>
      <c r="O39" s="139">
        <f>IF(O$16-'様式３（療養者名簿）（⑤の場合）'!$O48+1&lt;=15,IF(O$16&gt;='様式３（療養者名簿）（⑤の場合）'!$O48,IF(O$16&lt;='様式３（療養者名簿）（⑤の場合）'!$W48,1,0),0),0)</f>
        <v>0</v>
      </c>
      <c r="P39" s="139">
        <f>IF(P$16-'様式３（療養者名簿）（⑤の場合）'!$O48+1&lt;=15,IF(P$16&gt;='様式３（療養者名簿）（⑤の場合）'!$O48,IF(P$16&lt;='様式３（療養者名簿）（⑤の場合）'!$W48,1,0),0),0)</f>
        <v>0</v>
      </c>
      <c r="Q39" s="139">
        <f>IF(Q$16-'様式３（療養者名簿）（⑤の場合）'!$O48+1&lt;=15,IF(Q$16&gt;='様式３（療養者名簿）（⑤の場合）'!$O48,IF(Q$16&lt;='様式３（療養者名簿）（⑤の場合）'!$W48,1,0),0),0)</f>
        <v>0</v>
      </c>
      <c r="R39" s="139">
        <f>IF(R$16-'様式３（療養者名簿）（⑤の場合）'!$O48+1&lt;=15,IF(R$16&gt;='様式３（療養者名簿）（⑤の場合）'!$O48,IF(R$16&lt;='様式３（療養者名簿）（⑤の場合）'!$W48,1,0),0),0)</f>
        <v>0</v>
      </c>
      <c r="S39" s="139">
        <f>IF(S$16-'様式３（療養者名簿）（⑤の場合）'!$O48+1&lt;=15,IF(S$16&gt;='様式３（療養者名簿）（⑤の場合）'!$O48,IF(S$16&lt;='様式３（療養者名簿）（⑤の場合）'!$W48,1,0),0),0)</f>
        <v>0</v>
      </c>
      <c r="T39" s="139">
        <f>IF(T$16-'様式３（療養者名簿）（⑤の場合）'!$O48+1&lt;=15,IF(T$16&gt;='様式３（療養者名簿）（⑤の場合）'!$O48,IF(T$16&lt;='様式３（療養者名簿）（⑤の場合）'!$W48,1,0),0),0)</f>
        <v>0</v>
      </c>
      <c r="U39" s="139">
        <f>IF(U$16-'様式３（療養者名簿）（⑤の場合）'!$O48+1&lt;=15,IF(U$16&gt;='様式３（療養者名簿）（⑤の場合）'!$O48,IF(U$16&lt;='様式３（療養者名簿）（⑤の場合）'!$W48,1,0),0),0)</f>
        <v>0</v>
      </c>
      <c r="V39" s="139">
        <f>IF(V$16-'様式３（療養者名簿）（⑤の場合）'!$O48+1&lt;=15,IF(V$16&gt;='様式３（療養者名簿）（⑤の場合）'!$O48,IF(V$16&lt;='様式３（療養者名簿）（⑤の場合）'!$W48,1,0),0),0)</f>
        <v>0</v>
      </c>
      <c r="W39" s="139">
        <f>IF(W$16-'様式３（療養者名簿）（⑤の場合）'!$O48+1&lt;=15,IF(W$16&gt;='様式３（療養者名簿）（⑤の場合）'!$O48,IF(W$16&lt;='様式３（療養者名簿）（⑤の場合）'!$W48,1,0),0),0)</f>
        <v>0</v>
      </c>
      <c r="X39" s="139">
        <f>IF(X$16-'様式３（療養者名簿）（⑤の場合）'!$O48+1&lt;=15,IF(X$16&gt;='様式３（療養者名簿）（⑤の場合）'!$O48,IF(X$16&lt;='様式３（療養者名簿）（⑤の場合）'!$W48,1,0),0),0)</f>
        <v>0</v>
      </c>
      <c r="Y39" s="139">
        <f>IF(Y$16-'様式３（療養者名簿）（⑤の場合）'!$O48+1&lt;=15,IF(Y$16&gt;='様式３（療養者名簿）（⑤の場合）'!$O48,IF(Y$16&lt;='様式３（療養者名簿）（⑤の場合）'!$W48,1,0),0),0)</f>
        <v>0</v>
      </c>
      <c r="Z39" s="139">
        <f>IF(Z$16-'様式３（療養者名簿）（⑤の場合）'!$O48+1&lt;=15,IF(Z$16&gt;='様式３（療養者名簿）（⑤の場合）'!$O48,IF(Z$16&lt;='様式３（療養者名簿）（⑤の場合）'!$W48,1,0),0),0)</f>
        <v>0</v>
      </c>
      <c r="AA39" s="139">
        <f>IF(AA$16-'様式３（療養者名簿）（⑤の場合）'!$O48+1&lt;=15,IF(AA$16&gt;='様式３（療養者名簿）（⑤の場合）'!$O48,IF(AA$16&lt;='様式３（療養者名簿）（⑤の場合）'!$W48,1,0),0),0)</f>
        <v>0</v>
      </c>
      <c r="AB39" s="139">
        <f>IF(AB$16-'様式３（療養者名簿）（⑤の場合）'!$O48+1&lt;=15,IF(AB$16&gt;='様式３（療養者名簿）（⑤の場合）'!$O48,IF(AB$16&lt;='様式３（療養者名簿）（⑤の場合）'!$W48,1,0),0),0)</f>
        <v>0</v>
      </c>
      <c r="AC39" s="139">
        <f>IF(AC$16-'様式３（療養者名簿）（⑤の場合）'!$O48+1&lt;=15,IF(AC$16&gt;='様式３（療養者名簿）（⑤の場合）'!$O48,IF(AC$16&lt;='様式３（療養者名簿）（⑤の場合）'!$W48,1,0),0),0)</f>
        <v>0</v>
      </c>
      <c r="AD39" s="139">
        <f>IF(AD$16-'様式３（療養者名簿）（⑤の場合）'!$O48+1&lt;=15,IF(AD$16&gt;='様式３（療養者名簿）（⑤の場合）'!$O48,IF(AD$16&lt;='様式３（療養者名簿）（⑤の場合）'!$W48,1,0),0),0)</f>
        <v>0</v>
      </c>
      <c r="AE39" s="139">
        <f>IF(AE$16-'様式３（療養者名簿）（⑤の場合）'!$O48+1&lt;=15,IF(AE$16&gt;='様式３（療養者名簿）（⑤の場合）'!$O48,IF(AE$16&lt;='様式３（療養者名簿）（⑤の場合）'!$W48,1,0),0),0)</f>
        <v>0</v>
      </c>
      <c r="AF39" s="139">
        <f>IF(AF$16-'様式３（療養者名簿）（⑤の場合）'!$O48+1&lt;=15,IF(AF$16&gt;='様式３（療養者名簿）（⑤の場合）'!$O48,IF(AF$16&lt;='様式３（療養者名簿）（⑤の場合）'!$W48,1,0),0),0)</f>
        <v>0</v>
      </c>
      <c r="AG39" s="139">
        <f>IF(AG$16-'様式３（療養者名簿）（⑤の場合）'!$O48+1&lt;=15,IF(AG$16&gt;='様式３（療養者名簿）（⑤の場合）'!$O48,IF(AG$16&lt;='様式３（療養者名簿）（⑤の場合）'!$W48,1,0),0),0)</f>
        <v>0</v>
      </c>
      <c r="AH39" s="139">
        <f>IF(AH$16-'様式３（療養者名簿）（⑤の場合）'!$O48+1&lt;=15,IF(AH$16&gt;='様式３（療養者名簿）（⑤の場合）'!$O48,IF(AH$16&lt;='様式３（療養者名簿）（⑤の場合）'!$W48,1,0),0),0)</f>
        <v>0</v>
      </c>
      <c r="AI39" s="139">
        <f>IF(AI$16-'様式３（療養者名簿）（⑤の場合）'!$O48+1&lt;=15,IF(AI$16&gt;='様式３（療養者名簿）（⑤の場合）'!$O48,IF(AI$16&lt;='様式３（療養者名簿）（⑤の場合）'!$W48,1,0),0),0)</f>
        <v>0</v>
      </c>
      <c r="AJ39" s="139">
        <f>IF(AJ$16-'様式３（療養者名簿）（⑤の場合）'!$O48+1&lt;=15,IF(AJ$16&gt;='様式３（療養者名簿）（⑤の場合）'!$O48,IF(AJ$16&lt;='様式３（療養者名簿）（⑤の場合）'!$W48,1,0),0),0)</f>
        <v>0</v>
      </c>
      <c r="AK39" s="139">
        <f>IF(AK$16-'様式３（療養者名簿）（⑤の場合）'!$O48+1&lt;=15,IF(AK$16&gt;='様式３（療養者名簿）（⑤の場合）'!$O48,IF(AK$16&lt;='様式３（療養者名簿）（⑤の場合）'!$W48,1,0),0),0)</f>
        <v>0</v>
      </c>
      <c r="AL39" s="139">
        <f>IF(AL$16-'様式３（療養者名簿）（⑤の場合）'!$O48+1&lt;=15,IF(AL$16&gt;='様式３（療養者名簿）（⑤の場合）'!$O48,IF(AL$16&lt;='様式３（療養者名簿）（⑤の場合）'!$W48,1,0),0),0)</f>
        <v>0</v>
      </c>
      <c r="AM39" s="139">
        <f>IF(AM$16-'様式３（療養者名簿）（⑤の場合）'!$O48+1&lt;=15,IF(AM$16&gt;='様式３（療養者名簿）（⑤の場合）'!$O48,IF(AM$16&lt;='様式３（療養者名簿）（⑤の場合）'!$W48,1,0),0),0)</f>
        <v>0</v>
      </c>
      <c r="AN39" s="139">
        <f>IF(AN$16-'様式３（療養者名簿）（⑤の場合）'!$O48+1&lt;=15,IF(AN$16&gt;='様式３（療養者名簿）（⑤の場合）'!$O48,IF(AN$16&lt;='様式３（療養者名簿）（⑤の場合）'!$W48,1,0),0),0)</f>
        <v>0</v>
      </c>
      <c r="AO39" s="139">
        <f>IF(AO$16-'様式３（療養者名簿）（⑤の場合）'!$O48+1&lt;=15,IF(AO$16&gt;='様式３（療養者名簿）（⑤の場合）'!$O48,IF(AO$16&lt;='様式３（療養者名簿）（⑤の場合）'!$W48,1,0),0),0)</f>
        <v>0</v>
      </c>
      <c r="AP39" s="139">
        <f>IF(AP$16-'様式３（療養者名簿）（⑤の場合）'!$O48+1&lt;=15,IF(AP$16&gt;='様式３（療養者名簿）（⑤の場合）'!$O48,IF(AP$16&lt;='様式３（療養者名簿）（⑤の場合）'!$W48,1,0),0),0)</f>
        <v>0</v>
      </c>
      <c r="AQ39" s="139">
        <f>IF(AQ$16-'様式３（療養者名簿）（⑤の場合）'!$O48+1&lt;=15,IF(AQ$16&gt;='様式３（療養者名簿）（⑤の場合）'!$O48,IF(AQ$16&lt;='様式３（療養者名簿）（⑤の場合）'!$W48,1,0),0),0)</f>
        <v>0</v>
      </c>
      <c r="AR39" s="139">
        <f>IF(AR$16-'様式３（療養者名簿）（⑤の場合）'!$O48+1&lt;=15,IF(AR$16&gt;='様式３（療養者名簿）（⑤の場合）'!$O48,IF(AR$16&lt;='様式３（療養者名簿）（⑤の場合）'!$W48,1,0),0),0)</f>
        <v>0</v>
      </c>
      <c r="AS39" s="139">
        <f>IF(AS$16-'様式３（療養者名簿）（⑤の場合）'!$O48+1&lt;=15,IF(AS$16&gt;='様式３（療養者名簿）（⑤の場合）'!$O48,IF(AS$16&lt;='様式３（療養者名簿）（⑤の場合）'!$W48,1,0),0),0)</f>
        <v>0</v>
      </c>
      <c r="AT39" s="139">
        <f>IF(AT$16-'様式３（療養者名簿）（⑤の場合）'!$O48+1&lt;=15,IF(AT$16&gt;='様式３（療養者名簿）（⑤の場合）'!$O48,IF(AT$16&lt;='様式３（療養者名簿）（⑤の場合）'!$W48,1,0),0),0)</f>
        <v>0</v>
      </c>
      <c r="AU39" s="139">
        <f>IF(AU$16-'様式３（療養者名簿）（⑤の場合）'!$O48+1&lt;=15,IF(AU$16&gt;='様式３（療養者名簿）（⑤の場合）'!$O48,IF(AU$16&lt;='様式３（療養者名簿）（⑤の場合）'!$W48,1,0),0),0)</f>
        <v>0</v>
      </c>
      <c r="AV39" s="139">
        <f>IF(AV$16-'様式３（療養者名簿）（⑤の場合）'!$O48+1&lt;=15,IF(AV$16&gt;='様式３（療養者名簿）（⑤の場合）'!$O48,IF(AV$16&lt;='様式３（療養者名簿）（⑤の場合）'!$W48,1,0),0),0)</f>
        <v>0</v>
      </c>
      <c r="AW39" s="139">
        <f>IF(AW$16-'様式３（療養者名簿）（⑤の場合）'!$O48+1&lt;=15,IF(AW$16&gt;='様式３（療養者名簿）（⑤の場合）'!$O48,IF(AW$16&lt;='様式３（療養者名簿）（⑤の場合）'!$W48,1,0),0),0)</f>
        <v>0</v>
      </c>
      <c r="AX39" s="139">
        <f>IF(AX$16-'様式３（療養者名簿）（⑤の場合）'!$O48+1&lt;=15,IF(AX$16&gt;='様式３（療養者名簿）（⑤の場合）'!$O48,IF(AX$16&lt;='様式３（療養者名簿）（⑤の場合）'!$W48,1,0),0),0)</f>
        <v>0</v>
      </c>
      <c r="AY39" s="139">
        <f>IF(AY$16-'様式３（療養者名簿）（⑤の場合）'!$O48+1&lt;=15,IF(AY$16&gt;='様式３（療養者名簿）（⑤の場合）'!$O48,IF(AY$16&lt;='様式３（療養者名簿）（⑤の場合）'!$W48,1,0),0),0)</f>
        <v>0</v>
      </c>
      <c r="AZ39" s="139">
        <f>IF(AZ$16-'様式３（療養者名簿）（⑤の場合）'!$O48+1&lt;=15,IF(AZ$16&gt;='様式３（療養者名簿）（⑤の場合）'!$O48,IF(AZ$16&lt;='様式３（療養者名簿）（⑤の場合）'!$W48,1,0),0),0)</f>
        <v>0</v>
      </c>
      <c r="BA39" s="139">
        <f>IF(BA$16-'様式３（療養者名簿）（⑤の場合）'!$O48+1&lt;=15,IF(BA$16&gt;='様式３（療養者名簿）（⑤の場合）'!$O48,IF(BA$16&lt;='様式３（療養者名簿）（⑤の場合）'!$W48,1,0),0),0)</f>
        <v>0</v>
      </c>
      <c r="BB39" s="139">
        <f>IF(BB$16-'様式３（療養者名簿）（⑤の場合）'!$O48+1&lt;=15,IF(BB$16&gt;='様式３（療養者名簿）（⑤の場合）'!$O48,IF(BB$16&lt;='様式３（療養者名簿）（⑤の場合）'!$W48,1,0),0),0)</f>
        <v>0</v>
      </c>
      <c r="BC39" s="139">
        <f>IF(BC$16-'様式３（療養者名簿）（⑤の場合）'!$O48+1&lt;=15,IF(BC$16&gt;='様式３（療養者名簿）（⑤の場合）'!$O48,IF(BC$16&lt;='様式３（療養者名簿）（⑤の場合）'!$W48,1,0),0),0)</f>
        <v>0</v>
      </c>
      <c r="BD39" s="139">
        <f>IF(BD$16-'様式３（療養者名簿）（⑤の場合）'!$O48+1&lt;=15,IF(BD$16&gt;='様式３（療養者名簿）（⑤の場合）'!$O48,IF(BD$16&lt;='様式３（療養者名簿）（⑤の場合）'!$W48,1,0),0),0)</f>
        <v>0</v>
      </c>
      <c r="BE39" s="139">
        <f>IF(BE$16-'様式３（療養者名簿）（⑤の場合）'!$O48+1&lt;=15,IF(BE$16&gt;='様式３（療養者名簿）（⑤の場合）'!$O48,IF(BE$16&lt;='様式３（療養者名簿）（⑤の場合）'!$W48,1,0),0),0)</f>
        <v>0</v>
      </c>
      <c r="BF39" s="139">
        <f>IF(BF$16-'様式３（療養者名簿）（⑤の場合）'!$O48+1&lt;=15,IF(BF$16&gt;='様式３（療養者名簿）（⑤の場合）'!$O48,IF(BF$16&lt;='様式３（療養者名簿）（⑤の場合）'!$W48,1,0),0),0)</f>
        <v>0</v>
      </c>
      <c r="BG39" s="139">
        <f>IF(BG$16-'様式３（療養者名簿）（⑤の場合）'!$O48+1&lt;=15,IF(BG$16&gt;='様式３（療養者名簿）（⑤の場合）'!$O48,IF(BG$16&lt;='様式３（療養者名簿）（⑤の場合）'!$W48,1,0),0),0)</f>
        <v>0</v>
      </c>
      <c r="BH39" s="139">
        <f>IF(BH$16-'様式３（療養者名簿）（⑤の場合）'!$O48+1&lt;=15,IF(BH$16&gt;='様式３（療養者名簿）（⑤の場合）'!$O48,IF(BH$16&lt;='様式３（療養者名簿）（⑤の場合）'!$W48,1,0),0),0)</f>
        <v>0</v>
      </c>
      <c r="BI39" s="139">
        <f>IF(BI$16-'様式３（療養者名簿）（⑤の場合）'!$O48+1&lt;=15,IF(BI$16&gt;='様式３（療養者名簿）（⑤の場合）'!$O48,IF(BI$16&lt;='様式３（療養者名簿）（⑤の場合）'!$W48,1,0),0),0)</f>
        <v>0</v>
      </c>
      <c r="BJ39" s="139">
        <f>IF(BJ$16-'様式３（療養者名簿）（⑤の場合）'!$O48+1&lt;=15,IF(BJ$16&gt;='様式３（療養者名簿）（⑤の場合）'!$O48,IF(BJ$16&lt;='様式３（療養者名簿）（⑤の場合）'!$W48,1,0),0),0)</f>
        <v>0</v>
      </c>
      <c r="BK39" s="139">
        <f>IF(BK$16-'様式３（療養者名簿）（⑤の場合）'!$O48+1&lt;=15,IF(BK$16&gt;='様式３（療養者名簿）（⑤の場合）'!$O48,IF(BK$16&lt;='様式３（療養者名簿）（⑤の場合）'!$W48,1,0),0),0)</f>
        <v>0</v>
      </c>
      <c r="BL39" s="139">
        <f>IF(BL$16-'様式３（療養者名簿）（⑤の場合）'!$O48+1&lt;=15,IF(BL$16&gt;='様式３（療養者名簿）（⑤の場合）'!$O48,IF(BL$16&lt;='様式３（療養者名簿）（⑤の場合）'!$W48,1,0),0),0)</f>
        <v>0</v>
      </c>
      <c r="BM39" s="139">
        <f>IF(BM$16-'様式３（療養者名簿）（⑤の場合）'!$O48+1&lt;=15,IF(BM$16&gt;='様式３（療養者名簿）（⑤の場合）'!$O48,IF(BM$16&lt;='様式３（療養者名簿）（⑤の場合）'!$W48,1,0),0),0)</f>
        <v>0</v>
      </c>
      <c r="BN39" s="139">
        <f>IF(BN$16-'様式３（療養者名簿）（⑤の場合）'!$O48+1&lt;=15,IF(BN$16&gt;='様式３（療養者名簿）（⑤の場合）'!$O48,IF(BN$16&lt;='様式３（療養者名簿）（⑤の場合）'!$W48,1,0),0),0)</f>
        <v>0</v>
      </c>
      <c r="BO39" s="139">
        <f>IF(BO$16-'様式３（療養者名簿）（⑤の場合）'!$O48+1&lt;=15,IF(BO$16&gt;='様式３（療養者名簿）（⑤の場合）'!$O48,IF(BO$16&lt;='様式３（療養者名簿）（⑤の場合）'!$W48,1,0),0),0)</f>
        <v>0</v>
      </c>
      <c r="BP39" s="139">
        <f>IF(BP$16-'様式３（療養者名簿）（⑤の場合）'!$O48+1&lt;=15,IF(BP$16&gt;='様式３（療養者名簿）（⑤の場合）'!$O48,IF(BP$16&lt;='様式３（療養者名簿）（⑤の場合）'!$W48,1,0),0),0)</f>
        <v>0</v>
      </c>
      <c r="BQ39" s="139">
        <f>IF(BQ$16-'様式３（療養者名簿）（⑤の場合）'!$O48+1&lt;=15,IF(BQ$16&gt;='様式３（療養者名簿）（⑤の場合）'!$O48,IF(BQ$16&lt;='様式３（療養者名簿）（⑤の場合）'!$W48,1,0),0),0)</f>
        <v>0</v>
      </c>
      <c r="BR39" s="139">
        <f>IF(BR$16-'様式３（療養者名簿）（⑤の場合）'!$O48+1&lt;=15,IF(BR$16&gt;='様式３（療養者名簿）（⑤の場合）'!$O48,IF(BR$16&lt;='様式３（療養者名簿）（⑤の場合）'!$W48,1,0),0),0)</f>
        <v>0</v>
      </c>
      <c r="BS39" s="139">
        <f>IF(BS$16-'様式３（療養者名簿）（⑤の場合）'!$O48+1&lt;=15,IF(BS$16&gt;='様式３（療養者名簿）（⑤の場合）'!$O48,IF(BS$16&lt;='様式３（療養者名簿）（⑤の場合）'!$W48,1,0),0),0)</f>
        <v>0</v>
      </c>
      <c r="BT39" s="139">
        <f>IF(BT$16-'様式３（療養者名簿）（⑤の場合）'!$O48+1&lt;=15,IF(BT$16&gt;='様式３（療養者名簿）（⑤の場合）'!$O48,IF(BT$16&lt;='様式３（療養者名簿）（⑤の場合）'!$W48,1,0),0),0)</f>
        <v>0</v>
      </c>
      <c r="BU39" s="139">
        <f>IF(BU$16-'様式３（療養者名簿）（⑤の場合）'!$O48+1&lt;=15,IF(BU$16&gt;='様式３（療養者名簿）（⑤の場合）'!$O48,IF(BU$16&lt;='様式３（療養者名簿）（⑤の場合）'!$W48,1,0),0),0)</f>
        <v>0</v>
      </c>
      <c r="BV39" s="139">
        <f>IF(BV$16-'様式３（療養者名簿）（⑤の場合）'!$O48+1&lt;=15,IF(BV$16&gt;='様式３（療養者名簿）（⑤の場合）'!$O48,IF(BV$16&lt;='様式３（療養者名簿）（⑤の場合）'!$W48,1,0),0),0)</f>
        <v>0</v>
      </c>
      <c r="BW39" s="139">
        <f>IF(BW$16-'様式３（療養者名簿）（⑤の場合）'!$O48+1&lt;=15,IF(BW$16&gt;='様式３（療養者名簿）（⑤の場合）'!$O48,IF(BW$16&lt;='様式３（療養者名簿）（⑤の場合）'!$W48,1,0),0),0)</f>
        <v>0</v>
      </c>
      <c r="BX39" s="139">
        <f>IF(BX$16-'様式３（療養者名簿）（⑤の場合）'!$O48+1&lt;=15,IF(BX$16&gt;='様式３（療養者名簿）（⑤の場合）'!$O48,IF(BX$16&lt;='様式３（療養者名簿）（⑤の場合）'!$W48,1,0),0),0)</f>
        <v>0</v>
      </c>
      <c r="BY39" s="139">
        <f>IF(BY$16-'様式３（療養者名簿）（⑤の場合）'!$O48+1&lt;=15,IF(BY$16&gt;='様式３（療養者名簿）（⑤の場合）'!$O48,IF(BY$16&lt;='様式３（療養者名簿）（⑤の場合）'!$W48,1,0),0),0)</f>
        <v>0</v>
      </c>
      <c r="BZ39" s="139">
        <f>IF(BZ$16-'様式３（療養者名簿）（⑤の場合）'!$O48+1&lt;=15,IF(BZ$16&gt;='様式３（療養者名簿）（⑤の場合）'!$O48,IF(BZ$16&lt;='様式３（療養者名簿）（⑤の場合）'!$W48,1,0),0),0)</f>
        <v>0</v>
      </c>
      <c r="CA39" s="139">
        <f>IF(CA$16-'様式３（療養者名簿）（⑤の場合）'!$O48+1&lt;=15,IF(CA$16&gt;='様式３（療養者名簿）（⑤の場合）'!$O48,IF(CA$16&lt;='様式３（療養者名簿）（⑤の場合）'!$W48,1,0),0),0)</f>
        <v>0</v>
      </c>
      <c r="CB39" s="139">
        <f>IF(CB$16-'様式３（療養者名簿）（⑤の場合）'!$O48+1&lt;=15,IF(CB$16&gt;='様式３（療養者名簿）（⑤の場合）'!$O48,IF(CB$16&lt;='様式３（療養者名簿）（⑤の場合）'!$W48,1,0),0),0)</f>
        <v>0</v>
      </c>
      <c r="CC39" s="139">
        <f>IF(CC$16-'様式３（療養者名簿）（⑤の場合）'!$O48+1&lt;=15,IF(CC$16&gt;='様式３（療養者名簿）（⑤の場合）'!$O48,IF(CC$16&lt;='様式３（療養者名簿）（⑤の場合）'!$W48,1,0),0),0)</f>
        <v>0</v>
      </c>
      <c r="CD39" s="139">
        <f>IF(CD$16-'様式３（療養者名簿）（⑤の場合）'!$O48+1&lt;=15,IF(CD$16&gt;='様式３（療養者名簿）（⑤の場合）'!$O48,IF(CD$16&lt;='様式３（療養者名簿）（⑤の場合）'!$W48,1,0),0),0)</f>
        <v>0</v>
      </c>
      <c r="CE39" s="139">
        <f>IF(CE$16-'様式３（療養者名簿）（⑤の場合）'!$O48+1&lt;=15,IF(CE$16&gt;='様式３（療養者名簿）（⑤の場合）'!$O48,IF(CE$16&lt;='様式３（療養者名簿）（⑤の場合）'!$W48,1,0),0),0)</f>
        <v>0</v>
      </c>
      <c r="CF39" s="139">
        <f>IF(CF$16-'様式３（療養者名簿）（⑤の場合）'!$O48+1&lt;=15,IF(CF$16&gt;='様式３（療養者名簿）（⑤の場合）'!$O48,IF(CF$16&lt;='様式３（療養者名簿）（⑤の場合）'!$W48,1,0),0),0)</f>
        <v>0</v>
      </c>
      <c r="CG39" s="139">
        <f>IF(CG$16-'様式３（療養者名簿）（⑤の場合）'!$O48+1&lt;=15,IF(CG$16&gt;='様式３（療養者名簿）（⑤の場合）'!$O48,IF(CG$16&lt;='様式３（療養者名簿）（⑤の場合）'!$W48,1,0),0),0)</f>
        <v>0</v>
      </c>
      <c r="CH39" s="139">
        <f>IF(CH$16-'様式３（療養者名簿）（⑤の場合）'!$O48+1&lt;=15,IF(CH$16&gt;='様式３（療養者名簿）（⑤の場合）'!$O48,IF(CH$16&lt;='様式３（療養者名簿）（⑤の場合）'!$W48,1,0),0),0)</f>
        <v>0</v>
      </c>
      <c r="CI39" s="139">
        <f>IF(CI$16-'様式３（療養者名簿）（⑤の場合）'!$O48+1&lt;=15,IF(CI$16&gt;='様式３（療養者名簿）（⑤の場合）'!$O48,IF(CI$16&lt;='様式３（療養者名簿）（⑤の場合）'!$W48,1,0),0),0)</f>
        <v>0</v>
      </c>
      <c r="CJ39" s="139">
        <f>IF(CJ$16-'様式３（療養者名簿）（⑤の場合）'!$O48+1&lt;=15,IF(CJ$16&gt;='様式３（療養者名簿）（⑤の場合）'!$O48,IF(CJ$16&lt;='様式３（療養者名簿）（⑤の場合）'!$W48,1,0),0),0)</f>
        <v>0</v>
      </c>
      <c r="CK39" s="139">
        <f>IF(CK$16-'様式３（療養者名簿）（⑤の場合）'!$O48+1&lt;=15,IF(CK$16&gt;='様式３（療養者名簿）（⑤の場合）'!$O48,IF(CK$16&lt;='様式３（療養者名簿）（⑤の場合）'!$W48,1,0),0),0)</f>
        <v>0</v>
      </c>
      <c r="CL39" s="139">
        <f>IF(CL$16-'様式３（療養者名簿）（⑤の場合）'!$O48+1&lt;=15,IF(CL$16&gt;='様式３（療養者名簿）（⑤の場合）'!$O48,IF(CL$16&lt;='様式３（療養者名簿）（⑤の場合）'!$W48,1,0),0),0)</f>
        <v>0</v>
      </c>
      <c r="CM39" s="139">
        <f>IF(CM$16-'様式３（療養者名簿）（⑤の場合）'!$O48+1&lt;=15,IF(CM$16&gt;='様式３（療養者名簿）（⑤の場合）'!$O48,IF(CM$16&lt;='様式３（療養者名簿）（⑤の場合）'!$W48,1,0),0),0)</f>
        <v>0</v>
      </c>
      <c r="CN39" s="139">
        <f>IF(CN$16-'様式３（療養者名簿）（⑤の場合）'!$O48+1&lt;=15,IF(CN$16&gt;='様式３（療養者名簿）（⑤の場合）'!$O48,IF(CN$16&lt;='様式３（療養者名簿）（⑤の場合）'!$W48,1,0),0),0)</f>
        <v>0</v>
      </c>
      <c r="CO39" s="139">
        <f>IF(CO$16-'様式３（療養者名簿）（⑤の場合）'!$O48+1&lt;=15,IF(CO$16&gt;='様式３（療養者名簿）（⑤の場合）'!$O48,IF(CO$16&lt;='様式３（療養者名簿）（⑤の場合）'!$W48,1,0),0),0)</f>
        <v>0</v>
      </c>
      <c r="CP39" s="139">
        <f>IF(CP$16-'様式３（療養者名簿）（⑤の場合）'!$O48+1&lt;=15,IF(CP$16&gt;='様式３（療養者名簿）（⑤の場合）'!$O48,IF(CP$16&lt;='様式３（療養者名簿）（⑤の場合）'!$W48,1,0),0),0)</f>
        <v>0</v>
      </c>
      <c r="CQ39" s="139">
        <f>IF(CQ$16-'様式３（療養者名簿）（⑤の場合）'!$O48+1&lt;=15,IF(CQ$16&gt;='様式３（療養者名簿）（⑤の場合）'!$O48,IF(CQ$16&lt;='様式３（療養者名簿）（⑤の場合）'!$W48,1,0),0),0)</f>
        <v>0</v>
      </c>
      <c r="CR39" s="139">
        <f>IF(CR$16-'様式３（療養者名簿）（⑤の場合）'!$O48+1&lt;=15,IF(CR$16&gt;='様式３（療養者名簿）（⑤の場合）'!$O48,IF(CR$16&lt;='様式３（療養者名簿）（⑤の場合）'!$W48,1,0),0),0)</f>
        <v>0</v>
      </c>
      <c r="CS39" s="139">
        <f>IF(CS$16-'様式３（療養者名簿）（⑤の場合）'!$O48+1&lt;=15,IF(CS$16&gt;='様式３（療養者名簿）（⑤の場合）'!$O48,IF(CS$16&lt;='様式３（療養者名簿）（⑤の場合）'!$W48,1,0),0),0)</f>
        <v>0</v>
      </c>
      <c r="CT39" s="139">
        <f>IF(CT$16-'様式３（療養者名簿）（⑤の場合）'!$O48+1&lt;=15,IF(CT$16&gt;='様式３（療養者名簿）（⑤の場合）'!$O48,IF(CT$16&lt;='様式３（療養者名簿）（⑤の場合）'!$W48,1,0),0),0)</f>
        <v>0</v>
      </c>
      <c r="CU39" s="139">
        <f>IF(CU$16-'様式３（療養者名簿）（⑤の場合）'!$O48+1&lt;=15,IF(CU$16&gt;='様式３（療養者名簿）（⑤の場合）'!$O48,IF(CU$16&lt;='様式３（療養者名簿）（⑤の場合）'!$W48,1,0),0),0)</f>
        <v>0</v>
      </c>
      <c r="CV39" s="139">
        <f>IF(CV$16-'様式３（療養者名簿）（⑤の場合）'!$O48+1&lt;=15,IF(CV$16&gt;='様式３（療養者名簿）（⑤の場合）'!$O48,IF(CV$16&lt;='様式３（療養者名簿）（⑤の場合）'!$W48,1,0),0),0)</f>
        <v>0</v>
      </c>
      <c r="CW39" s="139">
        <f>IF(CW$16-'様式３（療養者名簿）（⑤の場合）'!$O48+1&lt;=15,IF(CW$16&gt;='様式３（療養者名簿）（⑤の場合）'!$O48,IF(CW$16&lt;='様式３（療養者名簿）（⑤の場合）'!$W48,1,0),0),0)</f>
        <v>0</v>
      </c>
      <c r="CX39" s="139">
        <f>IF(CX$16-'様式３（療養者名簿）（⑤の場合）'!$O48+1&lt;=15,IF(CX$16&gt;='様式３（療養者名簿）（⑤の場合）'!$O48,IF(CX$16&lt;='様式３（療養者名簿）（⑤の場合）'!$W48,1,0),0),0)</f>
        <v>0</v>
      </c>
      <c r="CY39" s="139">
        <f>IF(CY$16-'様式３（療養者名簿）（⑤の場合）'!$O48+1&lt;=15,IF(CY$16&gt;='様式３（療養者名簿）（⑤の場合）'!$O48,IF(CY$16&lt;='様式３（療養者名簿）（⑤の場合）'!$W48,1,0),0),0)</f>
        <v>0</v>
      </c>
      <c r="CZ39" s="139">
        <f>IF(CZ$16-'様式３（療養者名簿）（⑤の場合）'!$O48+1&lt;=15,IF(CZ$16&gt;='様式３（療養者名簿）（⑤の場合）'!$O48,IF(CZ$16&lt;='様式３（療養者名簿）（⑤の場合）'!$W48,1,0),0),0)</f>
        <v>0</v>
      </c>
      <c r="DA39" s="139">
        <f>IF(DA$16-'様式３（療養者名簿）（⑤の場合）'!$O48+1&lt;=15,IF(DA$16&gt;='様式３（療養者名簿）（⑤の場合）'!$O48,IF(DA$16&lt;='様式３（療養者名簿）（⑤の場合）'!$W48,1,0),0),0)</f>
        <v>0</v>
      </c>
      <c r="DB39" s="139">
        <f>IF(DB$16-'様式３（療養者名簿）（⑤の場合）'!$O48+1&lt;=15,IF(DB$16&gt;='様式３（療養者名簿）（⑤の場合）'!$O48,IF(DB$16&lt;='様式３（療養者名簿）（⑤の場合）'!$W48,1,0),0),0)</f>
        <v>0</v>
      </c>
      <c r="DC39" s="139">
        <f>IF(DC$16-'様式３（療養者名簿）（⑤の場合）'!$O48+1&lt;=15,IF(DC$16&gt;='様式３（療養者名簿）（⑤の場合）'!$O48,IF(DC$16&lt;='様式３（療養者名簿）（⑤の場合）'!$W48,1,0),0),0)</f>
        <v>0</v>
      </c>
      <c r="DD39" s="139">
        <f>IF(DD$16-'様式３（療養者名簿）（⑤の場合）'!$O48+1&lt;=15,IF(DD$16&gt;='様式３（療養者名簿）（⑤の場合）'!$O48,IF(DD$16&lt;='様式３（療養者名簿）（⑤の場合）'!$W48,1,0),0),0)</f>
        <v>0</v>
      </c>
      <c r="DE39" s="139">
        <f>IF(DE$16-'様式３（療養者名簿）（⑤の場合）'!$O48+1&lt;=15,IF(DE$16&gt;='様式３（療養者名簿）（⑤の場合）'!$O48,IF(DE$16&lt;='様式３（療養者名簿）（⑤の場合）'!$W48,1,0),0),0)</f>
        <v>0</v>
      </c>
      <c r="DF39" s="139">
        <f>IF(DF$16-'様式３（療養者名簿）（⑤の場合）'!$O48+1&lt;=15,IF(DF$16&gt;='様式３（療養者名簿）（⑤の場合）'!$O48,IF(DF$16&lt;='様式３（療養者名簿）（⑤の場合）'!$W48,1,0),0),0)</f>
        <v>0</v>
      </c>
      <c r="DG39" s="139">
        <f>IF(DG$16-'様式３（療養者名簿）（⑤の場合）'!$O48+1&lt;=15,IF(DG$16&gt;='様式３（療養者名簿）（⑤の場合）'!$O48,IF(DG$16&lt;='様式３（療養者名簿）（⑤の場合）'!$W48,1,0),0),0)</f>
        <v>0</v>
      </c>
      <c r="DH39" s="139">
        <f>IF(DH$16-'様式３（療養者名簿）（⑤の場合）'!$O48+1&lt;=15,IF(DH$16&gt;='様式３（療養者名簿）（⑤の場合）'!$O48,IF(DH$16&lt;='様式３（療養者名簿）（⑤の場合）'!$W48,1,0),0),0)</f>
        <v>0</v>
      </c>
      <c r="DI39" s="139">
        <f>IF(DI$16-'様式３（療養者名簿）（⑤の場合）'!$O48+1&lt;=15,IF(DI$16&gt;='様式３（療養者名簿）（⑤の場合）'!$O48,IF(DI$16&lt;='様式３（療養者名簿）（⑤の場合）'!$W48,1,0),0),0)</f>
        <v>0</v>
      </c>
      <c r="DJ39" s="139">
        <f>IF(DJ$16-'様式３（療養者名簿）（⑤の場合）'!$O48+1&lt;=15,IF(DJ$16&gt;='様式３（療養者名簿）（⑤の場合）'!$O48,IF(DJ$16&lt;='様式３（療養者名簿）（⑤の場合）'!$W48,1,0),0),0)</f>
        <v>0</v>
      </c>
      <c r="DK39" s="139">
        <f>IF(DK$16-'様式３（療養者名簿）（⑤の場合）'!$O48+1&lt;=15,IF(DK$16&gt;='様式３（療養者名簿）（⑤の場合）'!$O48,IF(DK$16&lt;='様式３（療養者名簿）（⑤の場合）'!$W48,1,0),0),0)</f>
        <v>0</v>
      </c>
      <c r="DL39" s="139">
        <f>IF(DL$16-'様式３（療養者名簿）（⑤の場合）'!$O48+1&lt;=15,IF(DL$16&gt;='様式３（療養者名簿）（⑤の場合）'!$O48,IF(DL$16&lt;='様式３（療養者名簿）（⑤の場合）'!$W48,1,0),0),0)</f>
        <v>0</v>
      </c>
      <c r="DM39" s="139">
        <f>IF(DM$16-'様式３（療養者名簿）（⑤の場合）'!$O48+1&lt;=15,IF(DM$16&gt;='様式３（療養者名簿）（⑤の場合）'!$O48,IF(DM$16&lt;='様式３（療養者名簿）（⑤の場合）'!$W48,1,0),0),0)</f>
        <v>0</v>
      </c>
      <c r="DN39" s="139">
        <f>IF(DN$16-'様式３（療養者名簿）（⑤の場合）'!$O48+1&lt;=15,IF(DN$16&gt;='様式３（療養者名簿）（⑤の場合）'!$O48,IF(DN$16&lt;='様式３（療養者名簿）（⑤の場合）'!$W48,1,0),0),0)</f>
        <v>0</v>
      </c>
      <c r="DO39" s="139">
        <f>IF(DO$16-'様式３（療養者名簿）（⑤の場合）'!$O48+1&lt;=15,IF(DO$16&gt;='様式３（療養者名簿）（⑤の場合）'!$O48,IF(DO$16&lt;='様式３（療養者名簿）（⑤の場合）'!$W48,1,0),0),0)</f>
        <v>0</v>
      </c>
      <c r="DP39" s="139">
        <f>IF(DP$16-'様式３（療養者名簿）（⑤の場合）'!$O48+1&lt;=15,IF(DP$16&gt;='様式３（療養者名簿）（⑤の場合）'!$O48,IF(DP$16&lt;='様式３（療養者名簿）（⑤の場合）'!$W48,1,0),0),0)</f>
        <v>0</v>
      </c>
      <c r="DQ39" s="139">
        <f>IF(DQ$16-'様式３（療養者名簿）（⑤の場合）'!$O48+1&lt;=15,IF(DQ$16&gt;='様式３（療養者名簿）（⑤の場合）'!$O48,IF(DQ$16&lt;='様式３（療養者名簿）（⑤の場合）'!$W48,1,0),0),0)</f>
        <v>0</v>
      </c>
      <c r="DR39" s="139">
        <f>IF(DR$16-'様式３（療養者名簿）（⑤の場合）'!$O48+1&lt;=15,IF(DR$16&gt;='様式３（療養者名簿）（⑤の場合）'!$O48,IF(DR$16&lt;='様式３（療養者名簿）（⑤の場合）'!$W48,1,0),0),0)</f>
        <v>0</v>
      </c>
      <c r="DS39" s="139">
        <f>IF(DS$16-'様式３（療養者名簿）（⑤の場合）'!$O48+1&lt;=15,IF(DS$16&gt;='様式３（療養者名簿）（⑤の場合）'!$O48,IF(DS$16&lt;='様式３（療養者名簿）（⑤の場合）'!$W48,1,0),0),0)</f>
        <v>0</v>
      </c>
      <c r="DT39" s="139">
        <f>IF(DT$16-'様式３（療養者名簿）（⑤の場合）'!$O48+1&lt;=15,IF(DT$16&gt;='様式３（療養者名簿）（⑤の場合）'!$O48,IF(DT$16&lt;='様式３（療養者名簿）（⑤の場合）'!$W48,1,0),0),0)</f>
        <v>0</v>
      </c>
      <c r="DU39" s="139">
        <f>IF(DU$16-'様式３（療養者名簿）（⑤の場合）'!$O48+1&lt;=15,IF(DU$16&gt;='様式３（療養者名簿）（⑤の場合）'!$O48,IF(DU$16&lt;='様式３（療養者名簿）（⑤の場合）'!$W48,1,0),0),0)</f>
        <v>0</v>
      </c>
      <c r="DV39" s="139">
        <f>IF(DV$16-'様式３（療養者名簿）（⑤の場合）'!$O48+1&lt;=15,IF(DV$16&gt;='様式３（療養者名簿）（⑤の場合）'!$O48,IF(DV$16&lt;='様式３（療養者名簿）（⑤の場合）'!$W48,1,0),0),0)</f>
        <v>0</v>
      </c>
      <c r="DW39" s="139">
        <f>IF(DW$16-'様式３（療養者名簿）（⑤の場合）'!$O48+1&lt;=15,IF(DW$16&gt;='様式３（療養者名簿）（⑤の場合）'!$O48,IF(DW$16&lt;='様式３（療養者名簿）（⑤の場合）'!$W48,1,0),0),0)</f>
        <v>0</v>
      </c>
      <c r="DX39" s="139">
        <f>IF(DX$16-'様式３（療養者名簿）（⑤の場合）'!$O48+1&lt;=15,IF(DX$16&gt;='様式３（療養者名簿）（⑤の場合）'!$O48,IF(DX$16&lt;='様式３（療養者名簿）（⑤の場合）'!$W48,1,0),0),0)</f>
        <v>0</v>
      </c>
      <c r="DY39" s="139">
        <f>IF(DY$16-'様式３（療養者名簿）（⑤の場合）'!$O48+1&lt;=15,IF(DY$16&gt;='様式３（療養者名簿）（⑤の場合）'!$O48,IF(DY$16&lt;='様式３（療養者名簿）（⑤の場合）'!$W48,1,0),0),0)</f>
        <v>0</v>
      </c>
      <c r="DZ39" s="139">
        <f>IF(DZ$16-'様式３（療養者名簿）（⑤の場合）'!$O48+1&lt;=15,IF(DZ$16&gt;='様式３（療養者名簿）（⑤の場合）'!$O48,IF(DZ$16&lt;='様式３（療養者名簿）（⑤の場合）'!$W48,1,0),0),0)</f>
        <v>0</v>
      </c>
      <c r="EA39" s="139">
        <f>IF(EA$16-'様式３（療養者名簿）（⑤の場合）'!$O48+1&lt;=15,IF(EA$16&gt;='様式３（療養者名簿）（⑤の場合）'!$O48,IF(EA$16&lt;='様式３（療養者名簿）（⑤の場合）'!$W48,1,0),0),0)</f>
        <v>0</v>
      </c>
      <c r="EB39" s="139">
        <f>IF(EB$16-'様式３（療養者名簿）（⑤の場合）'!$O48+1&lt;=15,IF(EB$16&gt;='様式３（療養者名簿）（⑤の場合）'!$O48,IF(EB$16&lt;='様式３（療養者名簿）（⑤の場合）'!$W48,1,0),0),0)</f>
        <v>0</v>
      </c>
      <c r="EC39" s="139">
        <f>IF(EC$16-'様式３（療養者名簿）（⑤の場合）'!$O48+1&lt;=15,IF(EC$16&gt;='様式３（療養者名簿）（⑤の場合）'!$O48,IF(EC$16&lt;='様式３（療養者名簿）（⑤の場合）'!$W48,1,0),0),0)</f>
        <v>0</v>
      </c>
      <c r="ED39" s="139">
        <f>IF(ED$16-'様式３（療養者名簿）（⑤の場合）'!$O48+1&lt;=15,IF(ED$16&gt;='様式３（療養者名簿）（⑤の場合）'!$O48,IF(ED$16&lt;='様式３（療養者名簿）（⑤の場合）'!$W48,1,0),0),0)</f>
        <v>0</v>
      </c>
      <c r="EE39" s="139">
        <f>IF(EE$16-'様式３（療養者名簿）（⑤の場合）'!$O48+1&lt;=15,IF(EE$16&gt;='様式３（療養者名簿）（⑤の場合）'!$O48,IF(EE$16&lt;='様式３（療養者名簿）（⑤の場合）'!$W48,1,0),0),0)</f>
        <v>0</v>
      </c>
      <c r="EF39" s="139">
        <f>IF(EF$16-'様式３（療養者名簿）（⑤の場合）'!$O48+1&lt;=15,IF(EF$16&gt;='様式３（療養者名簿）（⑤の場合）'!$O48,IF(EF$16&lt;='様式３（療養者名簿）（⑤の場合）'!$W48,1,0),0),0)</f>
        <v>0</v>
      </c>
      <c r="EG39" s="139">
        <f>IF(EG$16-'様式３（療養者名簿）（⑤の場合）'!$O48+1&lt;=15,IF(EG$16&gt;='様式３（療養者名簿）（⑤の場合）'!$O48,IF(EG$16&lt;='様式３（療養者名簿）（⑤の場合）'!$W48,1,0),0),0)</f>
        <v>0</v>
      </c>
      <c r="EH39" s="139">
        <f>IF(EH$16-'様式３（療養者名簿）（⑤の場合）'!$O48+1&lt;=15,IF(EH$16&gt;='様式３（療養者名簿）（⑤の場合）'!$O48,IF(EH$16&lt;='様式３（療養者名簿）（⑤の場合）'!$W48,1,0),0),0)</f>
        <v>0</v>
      </c>
      <c r="EI39" s="139">
        <f>IF(EI$16-'様式３（療養者名簿）（⑤の場合）'!$O48+1&lt;=15,IF(EI$16&gt;='様式３（療養者名簿）（⑤の場合）'!$O48,IF(EI$16&lt;='様式３（療養者名簿）（⑤の場合）'!$W48,1,0),0),0)</f>
        <v>0</v>
      </c>
      <c r="EJ39" s="139">
        <f>IF(EJ$16-'様式３（療養者名簿）（⑤の場合）'!$O48+1&lt;=15,IF(EJ$16&gt;='様式３（療養者名簿）（⑤の場合）'!$O48,IF(EJ$16&lt;='様式３（療養者名簿）（⑤の場合）'!$W48,1,0),0),0)</f>
        <v>0</v>
      </c>
      <c r="EK39" s="139">
        <f>IF(EK$16-'様式３（療養者名簿）（⑤の場合）'!$O48+1&lt;=15,IF(EK$16&gt;='様式３（療養者名簿）（⑤の場合）'!$O48,IF(EK$16&lt;='様式３（療養者名簿）（⑤の場合）'!$W48,1,0),0),0)</f>
        <v>0</v>
      </c>
      <c r="EL39" s="139">
        <f>IF(EL$16-'様式３（療養者名簿）（⑤の場合）'!$O48+1&lt;=15,IF(EL$16&gt;='様式３（療養者名簿）（⑤の場合）'!$O48,IF(EL$16&lt;='様式３（療養者名簿）（⑤の場合）'!$W48,1,0),0),0)</f>
        <v>0</v>
      </c>
      <c r="EM39" s="139">
        <f>IF(EM$16-'様式３（療養者名簿）（⑤の場合）'!$O48+1&lt;=15,IF(EM$16&gt;='様式３（療養者名簿）（⑤の場合）'!$O48,IF(EM$16&lt;='様式３（療養者名簿）（⑤の場合）'!$W48,1,0),0),0)</f>
        <v>0</v>
      </c>
      <c r="EN39" s="139">
        <f>IF(EN$16-'様式３（療養者名簿）（⑤の場合）'!$O48+1&lt;=15,IF(EN$16&gt;='様式３（療養者名簿）（⑤の場合）'!$O48,IF(EN$16&lt;='様式３（療養者名簿）（⑤の場合）'!$W48,1,0),0),0)</f>
        <v>0</v>
      </c>
      <c r="EO39" s="139">
        <f>IF(EO$16-'様式３（療養者名簿）（⑤の場合）'!$O48+1&lt;=15,IF(EO$16&gt;='様式３（療養者名簿）（⑤の場合）'!$O48,IF(EO$16&lt;='様式３（療養者名簿）（⑤の場合）'!$W48,1,0),0),0)</f>
        <v>0</v>
      </c>
      <c r="EP39" s="139">
        <f>IF(EP$16-'様式３（療養者名簿）（⑤の場合）'!$O48+1&lt;=15,IF(EP$16&gt;='様式３（療養者名簿）（⑤の場合）'!$O48,IF(EP$16&lt;='様式３（療養者名簿）（⑤の場合）'!$W48,1,0),0),0)</f>
        <v>0</v>
      </c>
      <c r="EQ39" s="139">
        <f>IF(EQ$16-'様式３（療養者名簿）（⑤の場合）'!$O48+1&lt;=15,IF(EQ$16&gt;='様式３（療養者名簿）（⑤の場合）'!$O48,IF(EQ$16&lt;='様式３（療養者名簿）（⑤の場合）'!$W48,1,0),0),0)</f>
        <v>0</v>
      </c>
      <c r="ER39" s="139">
        <f>IF(ER$16-'様式３（療養者名簿）（⑤の場合）'!$O48+1&lt;=15,IF(ER$16&gt;='様式３（療養者名簿）（⑤の場合）'!$O48,IF(ER$16&lt;='様式３（療養者名簿）（⑤の場合）'!$W48,1,0),0),0)</f>
        <v>0</v>
      </c>
      <c r="ES39" s="139">
        <f>IF(ES$16-'様式３（療養者名簿）（⑤の場合）'!$O48+1&lt;=15,IF(ES$16&gt;='様式３（療養者名簿）（⑤の場合）'!$O48,IF(ES$16&lt;='様式３（療養者名簿）（⑤の場合）'!$W48,1,0),0),0)</f>
        <v>0</v>
      </c>
      <c r="ET39" s="139">
        <f>IF(ET$16-'様式３（療養者名簿）（⑤の場合）'!$O48+1&lt;=15,IF(ET$16&gt;='様式３（療養者名簿）（⑤の場合）'!$O48,IF(ET$16&lt;='様式３（療養者名簿）（⑤の場合）'!$W48,1,0),0),0)</f>
        <v>0</v>
      </c>
      <c r="EU39" s="139">
        <f>IF(EU$16-'様式３（療養者名簿）（⑤の場合）'!$O48+1&lt;=15,IF(EU$16&gt;='様式３（療養者名簿）（⑤の場合）'!$O48,IF(EU$16&lt;='様式３（療養者名簿）（⑤の場合）'!$W48,1,0),0),0)</f>
        <v>0</v>
      </c>
      <c r="EV39" s="139">
        <f>IF(EV$16-'様式３（療養者名簿）（⑤の場合）'!$O48+1&lt;=15,IF(EV$16&gt;='様式３（療養者名簿）（⑤の場合）'!$O48,IF(EV$16&lt;='様式３（療養者名簿）（⑤の場合）'!$W48,1,0),0),0)</f>
        <v>0</v>
      </c>
      <c r="EW39" s="139">
        <f>IF(EW$16-'様式３（療養者名簿）（⑤の場合）'!$O48+1&lt;=15,IF(EW$16&gt;='様式３（療養者名簿）（⑤の場合）'!$O48,IF(EW$16&lt;='様式３（療養者名簿）（⑤の場合）'!$W48,1,0),0),0)</f>
        <v>0</v>
      </c>
      <c r="EX39" s="139">
        <f>IF(EX$16-'様式３（療養者名簿）（⑤の場合）'!$O48+1&lt;=15,IF(EX$16&gt;='様式３（療養者名簿）（⑤の場合）'!$O48,IF(EX$16&lt;='様式３（療養者名簿）（⑤の場合）'!$W48,1,0),0),0)</f>
        <v>0</v>
      </c>
      <c r="EY39" s="139">
        <f>IF(EY$16-'様式３（療養者名簿）（⑤の場合）'!$O48+1&lt;=15,IF(EY$16&gt;='様式３（療養者名簿）（⑤の場合）'!$O48,IF(EY$16&lt;='様式３（療養者名簿）（⑤の場合）'!$W48,1,0),0),0)</f>
        <v>0</v>
      </c>
      <c r="EZ39" s="139">
        <f>IF(EZ$16-'様式３（療養者名簿）（⑤の場合）'!$O48+1&lt;=15,IF(EZ$16&gt;='様式３（療養者名簿）（⑤の場合）'!$O48,IF(EZ$16&lt;='様式３（療養者名簿）（⑤の場合）'!$W48,1,0),0),0)</f>
        <v>0</v>
      </c>
      <c r="FA39" s="139">
        <f>IF(FA$16-'様式３（療養者名簿）（⑤の場合）'!$O48+1&lt;=15,IF(FA$16&gt;='様式３（療養者名簿）（⑤の場合）'!$O48,IF(FA$16&lt;='様式３（療養者名簿）（⑤の場合）'!$W48,1,0),0),0)</f>
        <v>0</v>
      </c>
      <c r="FB39" s="139">
        <f>IF(FB$16-'様式３（療養者名簿）（⑤の場合）'!$O48+1&lt;=15,IF(FB$16&gt;='様式３（療養者名簿）（⑤の場合）'!$O48,IF(FB$16&lt;='様式３（療養者名簿）（⑤の場合）'!$W48,1,0),0),0)</f>
        <v>0</v>
      </c>
      <c r="FC39" s="139">
        <f>IF(FC$16-'様式３（療養者名簿）（⑤の場合）'!$O48+1&lt;=15,IF(FC$16&gt;='様式３（療養者名簿）（⑤の場合）'!$O48,IF(FC$16&lt;='様式３（療養者名簿）（⑤の場合）'!$W48,1,0),0),0)</f>
        <v>0</v>
      </c>
      <c r="FD39" s="139">
        <f>IF(FD$16-'様式３（療養者名簿）（⑤の場合）'!$O48+1&lt;=15,IF(FD$16&gt;='様式３（療養者名簿）（⑤の場合）'!$O48,IF(FD$16&lt;='様式３（療養者名簿）（⑤の場合）'!$W48,1,0),0),0)</f>
        <v>0</v>
      </c>
      <c r="FE39" s="139">
        <f>IF(FE$16-'様式３（療養者名簿）（⑤の場合）'!$O48+1&lt;=15,IF(FE$16&gt;='様式３（療養者名簿）（⑤の場合）'!$O48,IF(FE$16&lt;='様式３（療養者名簿）（⑤の場合）'!$W48,1,0),0),0)</f>
        <v>0</v>
      </c>
      <c r="FF39" s="139">
        <f>IF(FF$16-'様式３（療養者名簿）（⑤の場合）'!$O48+1&lt;=15,IF(FF$16&gt;='様式３（療養者名簿）（⑤の場合）'!$O48,IF(FF$16&lt;='様式３（療養者名簿）（⑤の場合）'!$W48,1,0),0),0)</f>
        <v>0</v>
      </c>
      <c r="FG39" s="139">
        <f>IF(FG$16-'様式３（療養者名簿）（⑤の場合）'!$O48+1&lt;=15,IF(FG$16&gt;='様式３（療養者名簿）（⑤の場合）'!$O48,IF(FG$16&lt;='様式３（療養者名簿）（⑤の場合）'!$W48,1,0),0),0)</f>
        <v>0</v>
      </c>
      <c r="FH39" s="139">
        <f>IF(FH$16-'様式３（療養者名簿）（⑤の場合）'!$O48+1&lt;=15,IF(FH$16&gt;='様式３（療養者名簿）（⑤の場合）'!$O48,IF(FH$16&lt;='様式３（療養者名簿）（⑤の場合）'!$W48,1,0),0),0)</f>
        <v>0</v>
      </c>
      <c r="FI39" s="139">
        <f>IF(FI$16-'様式３（療養者名簿）（⑤の場合）'!$O48+1&lt;=15,IF(FI$16&gt;='様式３（療養者名簿）（⑤の場合）'!$O48,IF(FI$16&lt;='様式３（療養者名簿）（⑤の場合）'!$W48,1,0),0),0)</f>
        <v>0</v>
      </c>
      <c r="FJ39" s="139">
        <f>IF(FJ$16-'様式３（療養者名簿）（⑤の場合）'!$O48+1&lt;=15,IF(FJ$16&gt;='様式３（療養者名簿）（⑤の場合）'!$O48,IF(FJ$16&lt;='様式３（療養者名簿）（⑤の場合）'!$W48,1,0),0),0)</f>
        <v>0</v>
      </c>
      <c r="FK39" s="139">
        <f>IF(FK$16-'様式３（療養者名簿）（⑤の場合）'!$O48+1&lt;=15,IF(FK$16&gt;='様式３（療養者名簿）（⑤の場合）'!$O48,IF(FK$16&lt;='様式３（療養者名簿）（⑤の場合）'!$W48,1,0),0),0)</f>
        <v>0</v>
      </c>
      <c r="FL39" s="139">
        <f>IF(FL$16-'様式３（療養者名簿）（⑤の場合）'!$O48+1&lt;=15,IF(FL$16&gt;='様式３（療養者名簿）（⑤の場合）'!$O48,IF(FL$16&lt;='様式３（療養者名簿）（⑤の場合）'!$W48,1,0),0),0)</f>
        <v>0</v>
      </c>
      <c r="FM39" s="139">
        <f>IF(FM$16-'様式３（療養者名簿）（⑤の場合）'!$O48+1&lt;=15,IF(FM$16&gt;='様式３（療養者名簿）（⑤の場合）'!$O48,IF(FM$16&lt;='様式３（療養者名簿）（⑤の場合）'!$W48,1,0),0),0)</f>
        <v>0</v>
      </c>
      <c r="FN39" s="139">
        <f>IF(FN$16-'様式３（療養者名簿）（⑤の場合）'!$O48+1&lt;=15,IF(FN$16&gt;='様式３（療養者名簿）（⑤の場合）'!$O48,IF(FN$16&lt;='様式３（療養者名簿）（⑤の場合）'!$W48,1,0),0),0)</f>
        <v>0</v>
      </c>
      <c r="FO39" s="139">
        <f>IF(FO$16-'様式３（療養者名簿）（⑤の場合）'!$O48+1&lt;=15,IF(FO$16&gt;='様式３（療養者名簿）（⑤の場合）'!$O48,IF(FO$16&lt;='様式３（療養者名簿）（⑤の場合）'!$W48,1,0),0),0)</f>
        <v>0</v>
      </c>
      <c r="FP39" s="139">
        <f>IF(FP$16-'様式３（療養者名簿）（⑤の場合）'!$O48+1&lt;=15,IF(FP$16&gt;='様式３（療養者名簿）（⑤の場合）'!$O48,IF(FP$16&lt;='様式３（療養者名簿）（⑤の場合）'!$W48,1,0),0),0)</f>
        <v>0</v>
      </c>
      <c r="FQ39" s="139">
        <f>IF(FQ$16-'様式３（療養者名簿）（⑤の場合）'!$O48+1&lt;=15,IF(FQ$16&gt;='様式３（療養者名簿）（⑤の場合）'!$O48,IF(FQ$16&lt;='様式３（療養者名簿）（⑤の場合）'!$W48,1,0),0),0)</f>
        <v>0</v>
      </c>
      <c r="FR39" s="139">
        <f>IF(FR$16-'様式３（療養者名簿）（⑤の場合）'!$O48+1&lt;=15,IF(FR$16&gt;='様式３（療養者名簿）（⑤の場合）'!$O48,IF(FR$16&lt;='様式３（療養者名簿）（⑤の場合）'!$W48,1,0),0),0)</f>
        <v>0</v>
      </c>
      <c r="FS39" s="139">
        <f>IF(FS$16-'様式３（療養者名簿）（⑤の場合）'!$O48+1&lt;=15,IF(FS$16&gt;='様式３（療養者名簿）（⑤の場合）'!$O48,IF(FS$16&lt;='様式３（療養者名簿）（⑤の場合）'!$W48,1,0),0),0)</f>
        <v>0</v>
      </c>
      <c r="FT39" s="139">
        <f>IF(FT$16-'様式３（療養者名簿）（⑤の場合）'!$O48+1&lt;=15,IF(FT$16&gt;='様式３（療養者名簿）（⑤の場合）'!$O48,IF(FT$16&lt;='様式３（療養者名簿）（⑤の場合）'!$W48,1,0),0),0)</f>
        <v>0</v>
      </c>
      <c r="FU39" s="139">
        <f>IF(FU$16-'様式３（療養者名簿）（⑤の場合）'!$O48+1&lt;=15,IF(FU$16&gt;='様式３（療養者名簿）（⑤の場合）'!$O48,IF(FU$16&lt;='様式３（療養者名簿）（⑤の場合）'!$W48,1,0),0),0)</f>
        <v>0</v>
      </c>
      <c r="FV39" s="139">
        <f>IF(FV$16-'様式３（療養者名簿）（⑤の場合）'!$O48+1&lt;=15,IF(FV$16&gt;='様式３（療養者名簿）（⑤の場合）'!$O48,IF(FV$16&lt;='様式３（療養者名簿）（⑤の場合）'!$W48,1,0),0),0)</f>
        <v>0</v>
      </c>
      <c r="FW39" s="139">
        <f>IF(FW$16-'様式３（療養者名簿）（⑤の場合）'!$O48+1&lt;=15,IF(FW$16&gt;='様式３（療養者名簿）（⑤の場合）'!$O48,IF(FW$16&lt;='様式３（療養者名簿）（⑤の場合）'!$W48,1,0),0),0)</f>
        <v>0</v>
      </c>
      <c r="FX39" s="139">
        <f>IF(FX$16-'様式３（療養者名簿）（⑤の場合）'!$O48+1&lt;=15,IF(FX$16&gt;='様式３（療養者名簿）（⑤の場合）'!$O48,IF(FX$16&lt;='様式３（療養者名簿）（⑤の場合）'!$W48,1,0),0),0)</f>
        <v>0</v>
      </c>
      <c r="FY39" s="139">
        <f>IF(FY$16-'様式３（療養者名簿）（⑤の場合）'!$O48+1&lt;=15,IF(FY$16&gt;='様式３（療養者名簿）（⑤の場合）'!$O48,IF(FY$16&lt;='様式３（療養者名簿）（⑤の場合）'!$W48,1,0),0),0)</f>
        <v>0</v>
      </c>
      <c r="FZ39" s="139">
        <f>IF(FZ$16-'様式３（療養者名簿）（⑤の場合）'!$O48+1&lt;=15,IF(FZ$16&gt;='様式３（療養者名簿）（⑤の場合）'!$O48,IF(FZ$16&lt;='様式３（療養者名簿）（⑤の場合）'!$W48,1,0),0),0)</f>
        <v>0</v>
      </c>
      <c r="GA39" s="139">
        <f>IF(GA$16-'様式３（療養者名簿）（⑤の場合）'!$O48+1&lt;=15,IF(GA$16&gt;='様式３（療養者名簿）（⑤の場合）'!$O48,IF(GA$16&lt;='様式３（療養者名簿）（⑤の場合）'!$W48,1,0),0),0)</f>
        <v>0</v>
      </c>
      <c r="GB39" s="139">
        <f>IF(GB$16-'様式３（療養者名簿）（⑤の場合）'!$O48+1&lt;=15,IF(GB$16&gt;='様式３（療養者名簿）（⑤の場合）'!$O48,IF(GB$16&lt;='様式３（療養者名簿）（⑤の場合）'!$W48,1,0),0),0)</f>
        <v>0</v>
      </c>
      <c r="GC39" s="139">
        <f>IF(GC$16-'様式３（療養者名簿）（⑤の場合）'!$O48+1&lt;=15,IF(GC$16&gt;='様式３（療養者名簿）（⑤の場合）'!$O48,IF(GC$16&lt;='様式３（療養者名簿）（⑤の場合）'!$W48,1,0),0),0)</f>
        <v>0</v>
      </c>
      <c r="GD39" s="139">
        <f>IF(GD$16-'様式３（療養者名簿）（⑤の場合）'!$O48+1&lt;=15,IF(GD$16&gt;='様式３（療養者名簿）（⑤の場合）'!$O48,IF(GD$16&lt;='様式３（療養者名簿）（⑤の場合）'!$W48,1,0),0),0)</f>
        <v>0</v>
      </c>
      <c r="GE39" s="139">
        <f>IF(GE$16-'様式３（療養者名簿）（⑤の場合）'!$O48+1&lt;=15,IF(GE$16&gt;='様式３（療養者名簿）（⑤の場合）'!$O48,IF(GE$16&lt;='様式３（療養者名簿）（⑤の場合）'!$W48,1,0),0),0)</f>
        <v>0</v>
      </c>
      <c r="GF39" s="139">
        <f>IF(GF$16-'様式３（療養者名簿）（⑤の場合）'!$O48+1&lt;=15,IF(GF$16&gt;='様式３（療養者名簿）（⑤の場合）'!$O48,IF(GF$16&lt;='様式３（療養者名簿）（⑤の場合）'!$W48,1,0),0),0)</f>
        <v>0</v>
      </c>
      <c r="GG39" s="139">
        <f>IF(GG$16-'様式３（療養者名簿）（⑤の場合）'!$O48+1&lt;=15,IF(GG$16&gt;='様式３（療養者名簿）（⑤の場合）'!$O48,IF(GG$16&lt;='様式３（療養者名簿）（⑤の場合）'!$W48,1,0),0),0)</f>
        <v>0</v>
      </c>
      <c r="GH39" s="139">
        <f>IF(GH$16-'様式３（療養者名簿）（⑤の場合）'!$O48+1&lt;=15,IF(GH$16&gt;='様式３（療養者名簿）（⑤の場合）'!$O48,IF(GH$16&lt;='様式３（療養者名簿）（⑤の場合）'!$W48,1,0),0),0)</f>
        <v>0</v>
      </c>
      <c r="GI39" s="139">
        <f>IF(GI$16-'様式３（療養者名簿）（⑤の場合）'!$O48+1&lt;=15,IF(GI$16&gt;='様式３（療養者名簿）（⑤の場合）'!$O48,IF(GI$16&lt;='様式３（療養者名簿）（⑤の場合）'!$W48,1,0),0),0)</f>
        <v>0</v>
      </c>
      <c r="GJ39" s="139">
        <f>IF(GJ$16-'様式３（療養者名簿）（⑤の場合）'!$O48+1&lt;=15,IF(GJ$16&gt;='様式３（療養者名簿）（⑤の場合）'!$O48,IF(GJ$16&lt;='様式３（療養者名簿）（⑤の場合）'!$W48,1,0),0),0)</f>
        <v>0</v>
      </c>
      <c r="GK39" s="139">
        <f>IF(GK$16-'様式３（療養者名簿）（⑤の場合）'!$O48+1&lt;=15,IF(GK$16&gt;='様式３（療養者名簿）（⑤の場合）'!$O48,IF(GK$16&lt;='様式３（療養者名簿）（⑤の場合）'!$W48,1,0),0),0)</f>
        <v>0</v>
      </c>
      <c r="GL39" s="139">
        <f>IF(GL$16-'様式３（療養者名簿）（⑤の場合）'!$O48+1&lt;=15,IF(GL$16&gt;='様式３（療養者名簿）（⑤の場合）'!$O48,IF(GL$16&lt;='様式３（療養者名簿）（⑤の場合）'!$W48,1,0),0),0)</f>
        <v>0</v>
      </c>
      <c r="GM39" s="139">
        <f>IF(GM$16-'様式３（療養者名簿）（⑤の場合）'!$O48+1&lt;=15,IF(GM$16&gt;='様式３（療養者名簿）（⑤の場合）'!$O48,IF(GM$16&lt;='様式３（療養者名簿）（⑤の場合）'!$W48,1,0),0),0)</f>
        <v>0</v>
      </c>
      <c r="GN39" s="139">
        <f>IF(GN$16-'様式３（療養者名簿）（⑤の場合）'!$O48+1&lt;=15,IF(GN$16&gt;='様式３（療養者名簿）（⑤の場合）'!$O48,IF(GN$16&lt;='様式３（療養者名簿）（⑤の場合）'!$W48,1,0),0),0)</f>
        <v>0</v>
      </c>
      <c r="GO39" s="139">
        <f>IF(GO$16-'様式３（療養者名簿）（⑤の場合）'!$O48+1&lt;=15,IF(GO$16&gt;='様式３（療養者名簿）（⑤の場合）'!$O48,IF(GO$16&lt;='様式３（療養者名簿）（⑤の場合）'!$W48,1,0),0),0)</f>
        <v>0</v>
      </c>
      <c r="GP39" s="139">
        <f>IF(GP$16-'様式３（療養者名簿）（⑤の場合）'!$O48+1&lt;=15,IF(GP$16&gt;='様式３（療養者名簿）（⑤の場合）'!$O48,IF(GP$16&lt;='様式３（療養者名簿）（⑤の場合）'!$W48,1,0),0),0)</f>
        <v>0</v>
      </c>
      <c r="GQ39" s="139">
        <f>IF(GQ$16-'様式３（療養者名簿）（⑤の場合）'!$O48+1&lt;=15,IF(GQ$16&gt;='様式３（療養者名簿）（⑤の場合）'!$O48,IF(GQ$16&lt;='様式３（療養者名簿）（⑤の場合）'!$W48,1,0),0),0)</f>
        <v>0</v>
      </c>
      <c r="GR39" s="139">
        <f>IF(GR$16-'様式３（療養者名簿）（⑤の場合）'!$O48+1&lt;=15,IF(GR$16&gt;='様式３（療養者名簿）（⑤の場合）'!$O48,IF(GR$16&lt;='様式３（療養者名簿）（⑤の場合）'!$W48,1,0),0),0)</f>
        <v>0</v>
      </c>
      <c r="GS39" s="139">
        <f>IF(GS$16-'様式３（療養者名簿）（⑤の場合）'!$O48+1&lt;=15,IF(GS$16&gt;='様式３（療養者名簿）（⑤の場合）'!$O48,IF(GS$16&lt;='様式３（療養者名簿）（⑤の場合）'!$W48,1,0),0),0)</f>
        <v>0</v>
      </c>
      <c r="GT39" s="139">
        <f>IF(GT$16-'様式３（療養者名簿）（⑤の場合）'!$O48+1&lt;=15,IF(GT$16&gt;='様式３（療養者名簿）（⑤の場合）'!$O48,IF(GT$16&lt;='様式３（療養者名簿）（⑤の場合）'!$W48,1,0),0),0)</f>
        <v>0</v>
      </c>
      <c r="GU39" s="139">
        <f>IF(GU$16-'様式３（療養者名簿）（⑤の場合）'!$O48+1&lt;=15,IF(GU$16&gt;='様式３（療養者名簿）（⑤の場合）'!$O48,IF(GU$16&lt;='様式３（療養者名簿）（⑤の場合）'!$W48,1,0),0),0)</f>
        <v>0</v>
      </c>
      <c r="GV39" s="139">
        <f>IF(GV$16-'様式３（療養者名簿）（⑤の場合）'!$O48+1&lt;=15,IF(GV$16&gt;='様式３（療養者名簿）（⑤の場合）'!$O48,IF(GV$16&lt;='様式３（療養者名簿）（⑤の場合）'!$W48,1,0),0),0)</f>
        <v>0</v>
      </c>
      <c r="GW39" s="139">
        <f>IF(GW$16-'様式３（療養者名簿）（⑤の場合）'!$O48+1&lt;=15,IF(GW$16&gt;='様式３（療養者名簿）（⑤の場合）'!$O48,IF(GW$16&lt;='様式３（療養者名簿）（⑤の場合）'!$W48,1,0),0),0)</f>
        <v>0</v>
      </c>
      <c r="GX39" s="139">
        <f>IF(GX$16-'様式３（療養者名簿）（⑤の場合）'!$O48+1&lt;=15,IF(GX$16&gt;='様式３（療養者名簿）（⑤の場合）'!$O48,IF(GX$16&lt;='様式３（療養者名簿）（⑤の場合）'!$W48,1,0),0),0)</f>
        <v>0</v>
      </c>
      <c r="GY39" s="139">
        <f>IF(GY$16-'様式３（療養者名簿）（⑤の場合）'!$O48+1&lt;=15,IF(GY$16&gt;='様式３（療養者名簿）（⑤の場合）'!$O48,IF(GY$16&lt;='様式３（療養者名簿）（⑤の場合）'!$W48,1,0),0),0)</f>
        <v>0</v>
      </c>
      <c r="GZ39" s="139">
        <f>IF(GZ$16-'様式３（療養者名簿）（⑤の場合）'!$O48+1&lt;=15,IF(GZ$16&gt;='様式３（療養者名簿）（⑤の場合）'!$O48,IF(GZ$16&lt;='様式３（療養者名簿）（⑤の場合）'!$W48,1,0),0),0)</f>
        <v>0</v>
      </c>
      <c r="HA39" s="139">
        <f>IF(HA$16-'様式３（療養者名簿）（⑤の場合）'!$O48+1&lt;=15,IF(HA$16&gt;='様式３（療養者名簿）（⑤の場合）'!$O48,IF(HA$16&lt;='様式３（療養者名簿）（⑤の場合）'!$W48,1,0),0),0)</f>
        <v>0</v>
      </c>
      <c r="HB39" s="139">
        <f>IF(HB$16-'様式３（療養者名簿）（⑤の場合）'!$O48+1&lt;=15,IF(HB$16&gt;='様式３（療養者名簿）（⑤の場合）'!$O48,IF(HB$16&lt;='様式３（療養者名簿）（⑤の場合）'!$W48,1,0),0),0)</f>
        <v>0</v>
      </c>
      <c r="HC39" s="139">
        <f>IF(HC$16-'様式３（療養者名簿）（⑤の場合）'!$O48+1&lt;=15,IF(HC$16&gt;='様式３（療養者名簿）（⑤の場合）'!$O48,IF(HC$16&lt;='様式３（療養者名簿）（⑤の場合）'!$W48,1,0),0),0)</f>
        <v>0</v>
      </c>
      <c r="HD39" s="139">
        <f>IF(HD$16-'様式３（療養者名簿）（⑤の場合）'!$O48+1&lt;=15,IF(HD$16&gt;='様式３（療養者名簿）（⑤の場合）'!$O48,IF(HD$16&lt;='様式３（療養者名簿）（⑤の場合）'!$W48,1,0),0),0)</f>
        <v>0</v>
      </c>
      <c r="HE39" s="139">
        <f>IF(HE$16-'様式３（療養者名簿）（⑤の場合）'!$O48+1&lt;=15,IF(HE$16&gt;='様式３（療養者名簿）（⑤の場合）'!$O48,IF(HE$16&lt;='様式３（療養者名簿）（⑤の場合）'!$W48,1,0),0),0)</f>
        <v>0</v>
      </c>
      <c r="HF39" s="139">
        <f>IF(HF$16-'様式３（療養者名簿）（⑤の場合）'!$O48+1&lt;=15,IF(HF$16&gt;='様式３（療養者名簿）（⑤の場合）'!$O48,IF(HF$16&lt;='様式３（療養者名簿）（⑤の場合）'!$W48,1,0),0),0)</f>
        <v>0</v>
      </c>
      <c r="HG39" s="139">
        <f>IF(HG$16-'様式３（療養者名簿）（⑤の場合）'!$O48+1&lt;=15,IF(HG$16&gt;='様式３（療養者名簿）（⑤の場合）'!$O48,IF(HG$16&lt;='様式３（療養者名簿）（⑤の場合）'!$W48,1,0),0),0)</f>
        <v>0</v>
      </c>
      <c r="HH39" s="139">
        <f>IF(HH$16-'様式３（療養者名簿）（⑤の場合）'!$O48+1&lt;=15,IF(HH$16&gt;='様式３（療養者名簿）（⑤の場合）'!$O48,IF(HH$16&lt;='様式３（療養者名簿）（⑤の場合）'!$W48,1,0),0),0)</f>
        <v>0</v>
      </c>
      <c r="HI39" s="139">
        <f>IF(HI$16-'様式３（療養者名簿）（⑤の場合）'!$O48+1&lt;=15,IF(HI$16&gt;='様式３（療養者名簿）（⑤の場合）'!$O48,IF(HI$16&lt;='様式３（療養者名簿）（⑤の場合）'!$W48,1,0),0),0)</f>
        <v>0</v>
      </c>
      <c r="HJ39" s="139">
        <f>IF(HJ$16-'様式３（療養者名簿）（⑤の場合）'!$O48+1&lt;=15,IF(HJ$16&gt;='様式３（療養者名簿）（⑤の場合）'!$O48,IF(HJ$16&lt;='様式３（療養者名簿）（⑤の場合）'!$W48,1,0),0),0)</f>
        <v>0</v>
      </c>
      <c r="HK39" s="139">
        <f>IF(HK$16-'様式３（療養者名簿）（⑤の場合）'!$O48+1&lt;=15,IF(HK$16&gt;='様式３（療養者名簿）（⑤の場合）'!$O48,IF(HK$16&lt;='様式３（療養者名簿）（⑤の場合）'!$W48,1,0),0),0)</f>
        <v>0</v>
      </c>
      <c r="HL39" s="139">
        <f>IF(HL$16-'様式３（療養者名簿）（⑤の場合）'!$O48+1&lt;=15,IF(HL$16&gt;='様式３（療養者名簿）（⑤の場合）'!$O48,IF(HL$16&lt;='様式３（療養者名簿）（⑤の場合）'!$W48,1,0),0),0)</f>
        <v>0</v>
      </c>
      <c r="HM39" s="139">
        <f>IF(HM$16-'様式３（療養者名簿）（⑤の場合）'!$O48+1&lt;=15,IF(HM$16&gt;='様式３（療養者名簿）（⑤の場合）'!$O48,IF(HM$16&lt;='様式３（療養者名簿）（⑤の場合）'!$W48,1,0),0),0)</f>
        <v>0</v>
      </c>
      <c r="HN39" s="139">
        <f>IF(HN$16-'様式３（療養者名簿）（⑤の場合）'!$O48+1&lt;=15,IF(HN$16&gt;='様式３（療養者名簿）（⑤の場合）'!$O48,IF(HN$16&lt;='様式３（療養者名簿）（⑤の場合）'!$W48,1,0),0),0)</f>
        <v>0</v>
      </c>
      <c r="HO39" s="139">
        <f>IF(HO$16-'様式３（療養者名簿）（⑤の場合）'!$O48+1&lt;=15,IF(HO$16&gt;='様式３（療養者名簿）（⑤の場合）'!$O48,IF(HO$16&lt;='様式３（療養者名簿）（⑤の場合）'!$W48,1,0),0),0)</f>
        <v>0</v>
      </c>
      <c r="HP39" s="139">
        <f>IF(HP$16-'様式３（療養者名簿）（⑤の場合）'!$O48+1&lt;=15,IF(HP$16&gt;='様式３（療養者名簿）（⑤の場合）'!$O48,IF(HP$16&lt;='様式３（療養者名簿）（⑤の場合）'!$W48,1,0),0),0)</f>
        <v>0</v>
      </c>
      <c r="HQ39" s="139">
        <f>IF(HQ$16-'様式３（療養者名簿）（⑤の場合）'!$O48+1&lt;=15,IF(HQ$16&gt;='様式３（療養者名簿）（⑤の場合）'!$O48,IF(HQ$16&lt;='様式３（療養者名簿）（⑤の場合）'!$W48,1,0),0),0)</f>
        <v>0</v>
      </c>
      <c r="HR39" s="139">
        <f>IF(HR$16-'様式３（療養者名簿）（⑤の場合）'!$O48+1&lt;=15,IF(HR$16&gt;='様式３（療養者名簿）（⑤の場合）'!$O48,IF(HR$16&lt;='様式３（療養者名簿）（⑤の場合）'!$W48,1,0),0),0)</f>
        <v>0</v>
      </c>
      <c r="HS39" s="139">
        <f>IF(HS$16-'様式３（療養者名簿）（⑤の場合）'!$O48+1&lt;=15,IF(HS$16&gt;='様式３（療養者名簿）（⑤の場合）'!$O48,IF(HS$16&lt;='様式３（療養者名簿）（⑤の場合）'!$W48,1,0),0),0)</f>
        <v>0</v>
      </c>
      <c r="HT39" s="139">
        <f>IF(HT$16-'様式３（療養者名簿）（⑤の場合）'!$O48+1&lt;=15,IF(HT$16&gt;='様式３（療養者名簿）（⑤の場合）'!$O48,IF(HT$16&lt;='様式３（療養者名簿）（⑤の場合）'!$W48,1,0),0),0)</f>
        <v>0</v>
      </c>
      <c r="HU39" s="139">
        <f>IF(HU$16-'様式３（療養者名簿）（⑤の場合）'!$O48+1&lt;=15,IF(HU$16&gt;='様式３（療養者名簿）（⑤の場合）'!$O48,IF(HU$16&lt;='様式３（療養者名簿）（⑤の場合）'!$W48,1,0),0),0)</f>
        <v>0</v>
      </c>
      <c r="HV39" s="139">
        <f>IF(HV$16-'様式３（療養者名簿）（⑤の場合）'!$O48+1&lt;=15,IF(HV$16&gt;='様式３（療養者名簿）（⑤の場合）'!$O48,IF(HV$16&lt;='様式３（療養者名簿）（⑤の場合）'!$W48,1,0),0),0)</f>
        <v>0</v>
      </c>
      <c r="HW39" s="139">
        <f>IF(HW$16-'様式３（療養者名簿）（⑤の場合）'!$O48+1&lt;=15,IF(HW$16&gt;='様式３（療養者名簿）（⑤の場合）'!$O48,IF(HW$16&lt;='様式３（療養者名簿）（⑤の場合）'!$W48,1,0),0),0)</f>
        <v>0</v>
      </c>
      <c r="HX39" s="139">
        <f>IF(HX$16-'様式３（療養者名簿）（⑤の場合）'!$O48+1&lt;=15,IF(HX$16&gt;='様式３（療養者名簿）（⑤の場合）'!$O48,IF(HX$16&lt;='様式３（療養者名簿）（⑤の場合）'!$W48,1,0),0),0)</f>
        <v>0</v>
      </c>
      <c r="HY39" s="139">
        <f>IF(HY$16-'様式３（療養者名簿）（⑤の場合）'!$O48+1&lt;=15,IF(HY$16&gt;='様式３（療養者名簿）（⑤の場合）'!$O48,IF(HY$16&lt;='様式３（療養者名簿）（⑤の場合）'!$W48,1,0),0),0)</f>
        <v>0</v>
      </c>
      <c r="HZ39" s="139">
        <f>IF(HZ$16-'様式３（療養者名簿）（⑤の場合）'!$O48+1&lt;=15,IF(HZ$16&gt;='様式３（療養者名簿）（⑤の場合）'!$O48,IF(HZ$16&lt;='様式３（療養者名簿）（⑤の場合）'!$W48,1,0),0),0)</f>
        <v>0</v>
      </c>
      <c r="IA39" s="139">
        <f>IF(IA$16-'様式３（療養者名簿）（⑤の場合）'!$O48+1&lt;=15,IF(IA$16&gt;='様式３（療養者名簿）（⑤の場合）'!$O48,IF(IA$16&lt;='様式３（療養者名簿）（⑤の場合）'!$W48,1,0),0),0)</f>
        <v>0</v>
      </c>
      <c r="IB39" s="139">
        <f>IF(IB$16-'様式３（療養者名簿）（⑤の場合）'!$O48+1&lt;=15,IF(IB$16&gt;='様式３（療養者名簿）（⑤の場合）'!$O48,IF(IB$16&lt;='様式３（療養者名簿）（⑤の場合）'!$W48,1,0),0),0)</f>
        <v>0</v>
      </c>
      <c r="IC39" s="139">
        <f>IF(IC$16-'様式３（療養者名簿）（⑤の場合）'!$O48+1&lt;=15,IF(IC$16&gt;='様式３（療養者名簿）（⑤の場合）'!$O48,IF(IC$16&lt;='様式３（療養者名簿）（⑤の場合）'!$W48,1,0),0),0)</f>
        <v>0</v>
      </c>
      <c r="ID39" s="139">
        <f>IF(ID$16-'様式３（療養者名簿）（⑤の場合）'!$O48+1&lt;=15,IF(ID$16&gt;='様式３（療養者名簿）（⑤の場合）'!$O48,IF(ID$16&lt;='様式３（療養者名簿）（⑤の場合）'!$W48,1,0),0),0)</f>
        <v>0</v>
      </c>
      <c r="IE39" s="139">
        <f>IF(IE$16-'様式３（療養者名簿）（⑤の場合）'!$O48+1&lt;=15,IF(IE$16&gt;='様式３（療養者名簿）（⑤の場合）'!$O48,IF(IE$16&lt;='様式３（療養者名簿）（⑤の場合）'!$W48,1,0),0),0)</f>
        <v>0</v>
      </c>
      <c r="IF39" s="139">
        <f>IF(IF$16-'様式３（療養者名簿）（⑤の場合）'!$O48+1&lt;=15,IF(IF$16&gt;='様式３（療養者名簿）（⑤の場合）'!$O48,IF(IF$16&lt;='様式３（療養者名簿）（⑤の場合）'!$W48,1,0),0),0)</f>
        <v>0</v>
      </c>
      <c r="IG39" s="139">
        <f>IF(IG$16-'様式３（療養者名簿）（⑤の場合）'!$O48+1&lt;=15,IF(IG$16&gt;='様式３（療養者名簿）（⑤の場合）'!$O48,IF(IG$16&lt;='様式３（療養者名簿）（⑤の場合）'!$W48,1,0),0),0)</f>
        <v>0</v>
      </c>
      <c r="IH39" s="139">
        <f>IF(IH$16-'様式３（療養者名簿）（⑤の場合）'!$O48+1&lt;=15,IF(IH$16&gt;='様式３（療養者名簿）（⑤の場合）'!$O48,IF(IH$16&lt;='様式３（療養者名簿）（⑤の場合）'!$W48,1,0),0),0)</f>
        <v>0</v>
      </c>
      <c r="II39" s="139">
        <f>IF(II$16-'様式３（療養者名簿）（⑤の場合）'!$O48+1&lt;=15,IF(II$16&gt;='様式３（療養者名簿）（⑤の場合）'!$O48,IF(II$16&lt;='様式３（療養者名簿）（⑤の場合）'!$W48,1,0),0),0)</f>
        <v>0</v>
      </c>
      <c r="IJ39" s="139">
        <f>IF(IJ$16-'様式３（療養者名簿）（⑤の場合）'!$O48+1&lt;=15,IF(IJ$16&gt;='様式３（療養者名簿）（⑤の場合）'!$O48,IF(IJ$16&lt;='様式３（療養者名簿）（⑤の場合）'!$W48,1,0),0),0)</f>
        <v>0</v>
      </c>
      <c r="IK39" s="139">
        <f>IF(IK$16-'様式３（療養者名簿）（⑤の場合）'!$O48+1&lt;=15,IF(IK$16&gt;='様式３（療養者名簿）（⑤の場合）'!$O48,IF(IK$16&lt;='様式３（療養者名簿）（⑤の場合）'!$W48,1,0),0),0)</f>
        <v>0</v>
      </c>
      <c r="IL39" s="139">
        <f>IF(IL$16-'様式３（療養者名簿）（⑤の場合）'!$O48+1&lt;=15,IF(IL$16&gt;='様式３（療養者名簿）（⑤の場合）'!$O48,IF(IL$16&lt;='様式３（療養者名簿）（⑤の場合）'!$W48,1,0),0),0)</f>
        <v>0</v>
      </c>
      <c r="IM39" s="139">
        <f>IF(IM$16-'様式３（療養者名簿）（⑤の場合）'!$O48+1&lt;=15,IF(IM$16&gt;='様式３（療養者名簿）（⑤の場合）'!$O48,IF(IM$16&lt;='様式３（療養者名簿）（⑤の場合）'!$W48,1,0),0),0)</f>
        <v>0</v>
      </c>
      <c r="IN39" s="139">
        <f>IF(IN$16-'様式３（療養者名簿）（⑤の場合）'!$O48+1&lt;=15,IF(IN$16&gt;='様式３（療養者名簿）（⑤の場合）'!$O48,IF(IN$16&lt;='様式３（療養者名簿）（⑤の場合）'!$W48,1,0),0),0)</f>
        <v>0</v>
      </c>
      <c r="IO39" s="139">
        <f>IF(IO$16-'様式３（療養者名簿）（⑤の場合）'!$O48+1&lt;=15,IF(IO$16&gt;='様式３（療養者名簿）（⑤の場合）'!$O48,IF(IO$16&lt;='様式３（療養者名簿）（⑤の場合）'!$W48,1,0),0),0)</f>
        <v>0</v>
      </c>
      <c r="IP39" s="139">
        <f>IF(IP$16-'様式３（療養者名簿）（⑤の場合）'!$O48+1&lt;=15,IF(IP$16&gt;='様式３（療養者名簿）（⑤の場合）'!$O48,IF(IP$16&lt;='様式３（療養者名簿）（⑤の場合）'!$W48,1,0),0),0)</f>
        <v>0</v>
      </c>
      <c r="IQ39" s="139">
        <f>IF(IQ$16-'様式３（療養者名簿）（⑤の場合）'!$O48+1&lt;=15,IF(IQ$16&gt;='様式３（療養者名簿）（⑤の場合）'!$O48,IF(IQ$16&lt;='様式３（療養者名簿）（⑤の場合）'!$W48,1,0),0),0)</f>
        <v>0</v>
      </c>
      <c r="IR39" s="139">
        <f>IF(IR$16-'様式３（療養者名簿）（⑤の場合）'!$O48+1&lt;=15,IF(IR$16&gt;='様式３（療養者名簿）（⑤の場合）'!$O48,IF(IR$16&lt;='様式３（療養者名簿）（⑤の場合）'!$W48,1,0),0),0)</f>
        <v>0</v>
      </c>
      <c r="IS39" s="139">
        <f>IF(IS$16-'様式３（療養者名簿）（⑤の場合）'!$O48+1&lt;=15,IF(IS$16&gt;='様式３（療養者名簿）（⑤の場合）'!$O48,IF(IS$16&lt;='様式３（療養者名簿）（⑤の場合）'!$W48,1,0),0),0)</f>
        <v>0</v>
      </c>
      <c r="IT39" s="139">
        <f>IF(IT$16-'様式３（療養者名簿）（⑤の場合）'!$O48+1&lt;=15,IF(IT$16&gt;='様式３（療養者名簿）（⑤の場合）'!$O48,IF(IT$16&lt;='様式３（療養者名簿）（⑤の場合）'!$W48,1,0),0),0)</f>
        <v>0</v>
      </c>
      <c r="IU39" s="139">
        <f>IF(IU$16-'様式３（療養者名簿）（⑤の場合）'!$O48+1&lt;=15,IF(IU$16&gt;='様式３（療養者名簿）（⑤の場合）'!$O48,IF(IU$16&lt;='様式３（療養者名簿）（⑤の場合）'!$W48,1,0),0),0)</f>
        <v>0</v>
      </c>
      <c r="IV39" s="139">
        <f>IF(IV$16-'様式３（療養者名簿）（⑤の場合）'!$O48+1&lt;=15,IF(IV$16&gt;='様式３（療養者名簿）（⑤の場合）'!$O48,IF(IV$16&lt;='様式３（療養者名簿）（⑤の場合）'!$W48,1,0),0),0)</f>
        <v>0</v>
      </c>
      <c r="IW39" s="139">
        <f>IF(IW$16-'様式３（療養者名簿）（⑤の場合）'!$O48+1&lt;=15,IF(IW$16&gt;='様式３（療養者名簿）（⑤の場合）'!$O48,IF(IW$16&lt;='様式３（療養者名簿）（⑤の場合）'!$W48,1,0),0),0)</f>
        <v>0</v>
      </c>
      <c r="IX39" s="139">
        <f>IF(IX$16-'様式３（療養者名簿）（⑤の場合）'!$O48+1&lt;=15,IF(IX$16&gt;='様式３（療養者名簿）（⑤の場合）'!$O48,IF(IX$16&lt;='様式３（療養者名簿）（⑤の場合）'!$W48,1,0),0),0)</f>
        <v>0</v>
      </c>
      <c r="IY39" s="139">
        <f>IF(IY$16-'様式３（療養者名簿）（⑤の場合）'!$O48+1&lt;=15,IF(IY$16&gt;='様式３（療養者名簿）（⑤の場合）'!$O48,IF(IY$16&lt;='様式３（療養者名簿）（⑤の場合）'!$W48,1,0),0),0)</f>
        <v>0</v>
      </c>
      <c r="IZ39" s="139">
        <f>IF(IZ$16-'様式３（療養者名簿）（⑤の場合）'!$O48+1&lt;=15,IF(IZ$16&gt;='様式３（療養者名簿）（⑤の場合）'!$O48,IF(IZ$16&lt;='様式３（療養者名簿）（⑤の場合）'!$W48,1,0),0),0)</f>
        <v>0</v>
      </c>
      <c r="JA39" s="139">
        <f>IF(JA$16-'様式３（療養者名簿）（⑤の場合）'!$O48+1&lt;=15,IF(JA$16&gt;='様式３（療養者名簿）（⑤の場合）'!$O48,IF(JA$16&lt;='様式３（療養者名簿）（⑤の場合）'!$W48,1,0),0),0)</f>
        <v>0</v>
      </c>
      <c r="JB39" s="139">
        <f>IF(JB$16-'様式３（療養者名簿）（⑤の場合）'!$O48+1&lt;=15,IF(JB$16&gt;='様式３（療養者名簿）（⑤の場合）'!$O48,IF(JB$16&lt;='様式３（療養者名簿）（⑤の場合）'!$W48,1,0),0),0)</f>
        <v>0</v>
      </c>
      <c r="JC39" s="139">
        <f>IF(JC$16-'様式３（療養者名簿）（⑤の場合）'!$O48+1&lt;=15,IF(JC$16&gt;='様式３（療養者名簿）（⑤の場合）'!$O48,IF(JC$16&lt;='様式３（療養者名簿）（⑤の場合）'!$W48,1,0),0),0)</f>
        <v>0</v>
      </c>
      <c r="JD39" s="139">
        <f>IF(JD$16-'様式３（療養者名簿）（⑤の場合）'!$O48+1&lt;=15,IF(JD$16&gt;='様式３（療養者名簿）（⑤の場合）'!$O48,IF(JD$16&lt;='様式３（療養者名簿）（⑤の場合）'!$W48,1,0),0),0)</f>
        <v>0</v>
      </c>
      <c r="JE39" s="139">
        <f>IF(JE$16-'様式３（療養者名簿）（⑤の場合）'!$O48+1&lt;=15,IF(JE$16&gt;='様式３（療養者名簿）（⑤の場合）'!$O48,IF(JE$16&lt;='様式３（療養者名簿）（⑤の場合）'!$W48,1,0),0),0)</f>
        <v>0</v>
      </c>
      <c r="JF39" s="139">
        <f>IF(JF$16-'様式３（療養者名簿）（⑤の場合）'!$O48+1&lt;=15,IF(JF$16&gt;='様式３（療養者名簿）（⑤の場合）'!$O48,IF(JF$16&lt;='様式３（療養者名簿）（⑤の場合）'!$W48,1,0),0),0)</f>
        <v>0</v>
      </c>
      <c r="JG39" s="139">
        <f>IF(JG$16-'様式３（療養者名簿）（⑤の場合）'!$O48+1&lt;=15,IF(JG$16&gt;='様式３（療養者名簿）（⑤の場合）'!$O48,IF(JG$16&lt;='様式３（療養者名簿）（⑤の場合）'!$W48,1,0),0),0)</f>
        <v>0</v>
      </c>
      <c r="JH39" s="139">
        <f>IF(JH$16-'様式３（療養者名簿）（⑤の場合）'!$O48+1&lt;=15,IF(JH$16&gt;='様式３（療養者名簿）（⑤の場合）'!$O48,IF(JH$16&lt;='様式３（療養者名簿）（⑤の場合）'!$W48,1,0),0),0)</f>
        <v>0</v>
      </c>
      <c r="JI39" s="139">
        <f>IF(JI$16-'様式３（療養者名簿）（⑤の場合）'!$O48+1&lt;=15,IF(JI$16&gt;='様式３（療養者名簿）（⑤の場合）'!$O48,IF(JI$16&lt;='様式３（療養者名簿）（⑤の場合）'!$W48,1,0),0),0)</f>
        <v>0</v>
      </c>
      <c r="JJ39" s="139">
        <f>IF(JJ$16-'様式３（療養者名簿）（⑤の場合）'!$O48+1&lt;=15,IF(JJ$16&gt;='様式３（療養者名簿）（⑤の場合）'!$O48,IF(JJ$16&lt;='様式３（療養者名簿）（⑤の場合）'!$W48,1,0),0),0)</f>
        <v>0</v>
      </c>
      <c r="JK39" s="139">
        <f>IF(JK$16-'様式３（療養者名簿）（⑤の場合）'!$O48+1&lt;=15,IF(JK$16&gt;='様式３（療養者名簿）（⑤の場合）'!$O48,IF(JK$16&lt;='様式３（療養者名簿）（⑤の場合）'!$W48,1,0),0),0)</f>
        <v>0</v>
      </c>
      <c r="JL39" s="139">
        <f>IF(JL$16-'様式３（療養者名簿）（⑤の場合）'!$O48+1&lt;=15,IF(JL$16&gt;='様式３（療養者名簿）（⑤の場合）'!$O48,IF(JL$16&lt;='様式３（療養者名簿）（⑤の場合）'!$W48,1,0),0),0)</f>
        <v>0</v>
      </c>
      <c r="JM39" s="139">
        <f>IF(JM$16-'様式３（療養者名簿）（⑤の場合）'!$O48+1&lt;=15,IF(JM$16&gt;='様式３（療養者名簿）（⑤の場合）'!$O48,IF(JM$16&lt;='様式３（療養者名簿）（⑤の場合）'!$W48,1,0),0),0)</f>
        <v>0</v>
      </c>
      <c r="JN39" s="139">
        <f>IF(JN$16-'様式３（療養者名簿）（⑤の場合）'!$O48+1&lt;=15,IF(JN$16&gt;='様式３（療養者名簿）（⑤の場合）'!$O48,IF(JN$16&lt;='様式３（療養者名簿）（⑤の場合）'!$W48,1,0),0),0)</f>
        <v>0</v>
      </c>
      <c r="JO39" s="139">
        <f>IF(JO$16-'様式３（療養者名簿）（⑤の場合）'!$O48+1&lt;=15,IF(JO$16&gt;='様式３（療養者名簿）（⑤の場合）'!$O48,IF(JO$16&lt;='様式３（療養者名簿）（⑤の場合）'!$W48,1,0),0),0)</f>
        <v>0</v>
      </c>
      <c r="JP39" s="139">
        <f>IF(JP$16-'様式３（療養者名簿）（⑤の場合）'!$O48+1&lt;=15,IF(JP$16&gt;='様式３（療養者名簿）（⑤の場合）'!$O48,IF(JP$16&lt;='様式３（療養者名簿）（⑤の場合）'!$W48,1,0),0),0)</f>
        <v>0</v>
      </c>
      <c r="JQ39" s="139">
        <f>IF(JQ$16-'様式３（療養者名簿）（⑤の場合）'!$O48+1&lt;=15,IF(JQ$16&gt;='様式３（療養者名簿）（⑤の場合）'!$O48,IF(JQ$16&lt;='様式３（療養者名簿）（⑤の場合）'!$W48,1,0),0),0)</f>
        <v>0</v>
      </c>
      <c r="JR39" s="139">
        <f>IF(JR$16-'様式３（療養者名簿）（⑤の場合）'!$O48+1&lt;=15,IF(JR$16&gt;='様式３（療養者名簿）（⑤の場合）'!$O48,IF(JR$16&lt;='様式３（療養者名簿）（⑤の場合）'!$W48,1,0),0),0)</f>
        <v>0</v>
      </c>
      <c r="JS39" s="139">
        <f>IF(JS$16-'様式３（療養者名簿）（⑤の場合）'!$O48+1&lt;=15,IF(JS$16&gt;='様式３（療養者名簿）（⑤の場合）'!$O48,IF(JS$16&lt;='様式３（療養者名簿）（⑤の場合）'!$W48,1,0),0),0)</f>
        <v>0</v>
      </c>
      <c r="JT39" s="139">
        <f>IF(JT$16-'様式３（療養者名簿）（⑤の場合）'!$O48+1&lt;=15,IF(JT$16&gt;='様式３（療養者名簿）（⑤の場合）'!$O48,IF(JT$16&lt;='様式３（療養者名簿）（⑤の場合）'!$W48,1,0),0),0)</f>
        <v>0</v>
      </c>
      <c r="JU39" s="139">
        <f>IF(JU$16-'様式３（療養者名簿）（⑤の場合）'!$O48+1&lt;=15,IF(JU$16&gt;='様式３（療養者名簿）（⑤の場合）'!$O48,IF(JU$16&lt;='様式３（療養者名簿）（⑤の場合）'!$W48,1,0),0),0)</f>
        <v>0</v>
      </c>
      <c r="JV39" s="139">
        <f>IF(JV$16-'様式３（療養者名簿）（⑤の場合）'!$O48+1&lt;=15,IF(JV$16&gt;='様式３（療養者名簿）（⑤の場合）'!$O48,IF(JV$16&lt;='様式３（療養者名簿）（⑤の場合）'!$W48,1,0),0),0)</f>
        <v>0</v>
      </c>
      <c r="JW39" s="139">
        <f>IF(JW$16-'様式３（療養者名簿）（⑤の場合）'!$O48+1&lt;=15,IF(JW$16&gt;='様式３（療養者名簿）（⑤の場合）'!$O48,IF(JW$16&lt;='様式３（療養者名簿）（⑤の場合）'!$W48,1,0),0),0)</f>
        <v>0</v>
      </c>
      <c r="JX39" s="139">
        <f>IF(JX$16-'様式３（療養者名簿）（⑤の場合）'!$O48+1&lt;=15,IF(JX$16&gt;='様式３（療養者名簿）（⑤の場合）'!$O48,IF(JX$16&lt;='様式３（療養者名簿）（⑤の場合）'!$W48,1,0),0),0)</f>
        <v>0</v>
      </c>
      <c r="JY39" s="139">
        <f>IF(JY$16-'様式３（療養者名簿）（⑤の場合）'!$O48+1&lt;=15,IF(JY$16&gt;='様式３（療養者名簿）（⑤の場合）'!$O48,IF(JY$16&lt;='様式３（療養者名簿）（⑤の場合）'!$W48,1,0),0),0)</f>
        <v>0</v>
      </c>
      <c r="JZ39" s="139">
        <f>IF(JZ$16-'様式３（療養者名簿）（⑤の場合）'!$O48+1&lt;=15,IF(JZ$16&gt;='様式３（療養者名簿）（⑤の場合）'!$O48,IF(JZ$16&lt;='様式３（療養者名簿）（⑤の場合）'!$W48,1,0),0),0)</f>
        <v>0</v>
      </c>
      <c r="KA39" s="139">
        <f>IF(KA$16-'様式３（療養者名簿）（⑤の場合）'!$O48+1&lt;=15,IF(KA$16&gt;='様式３（療養者名簿）（⑤の場合）'!$O48,IF(KA$16&lt;='様式３（療養者名簿）（⑤の場合）'!$W48,1,0),0),0)</f>
        <v>0</v>
      </c>
      <c r="KB39" s="139">
        <f>IF(KB$16-'様式３（療養者名簿）（⑤の場合）'!$O48+1&lt;=15,IF(KB$16&gt;='様式３（療養者名簿）（⑤の場合）'!$O48,IF(KB$16&lt;='様式３（療養者名簿）（⑤の場合）'!$W48,1,0),0),0)</f>
        <v>0</v>
      </c>
      <c r="KC39" s="139">
        <f>IF(KC$16-'様式３（療養者名簿）（⑤の場合）'!$O48+1&lt;=15,IF(KC$16&gt;='様式３（療養者名簿）（⑤の場合）'!$O48,IF(KC$16&lt;='様式３（療養者名簿）（⑤の場合）'!$W48,1,0),0),0)</f>
        <v>0</v>
      </c>
      <c r="KD39" s="139">
        <f>IF(KD$16-'様式３（療養者名簿）（⑤の場合）'!$O48+1&lt;=15,IF(KD$16&gt;='様式３（療養者名簿）（⑤の場合）'!$O48,IF(KD$16&lt;='様式３（療養者名簿）（⑤の場合）'!$W48,1,0),0),0)</f>
        <v>0</v>
      </c>
      <c r="KE39" s="139">
        <f>IF(KE$16-'様式３（療養者名簿）（⑤の場合）'!$O48+1&lt;=15,IF(KE$16&gt;='様式３（療養者名簿）（⑤の場合）'!$O48,IF(KE$16&lt;='様式３（療養者名簿）（⑤の場合）'!$W48,1,0),0),0)</f>
        <v>0</v>
      </c>
      <c r="KF39" s="139">
        <f>IF(KF$16-'様式３（療養者名簿）（⑤の場合）'!$O48+1&lt;=15,IF(KF$16&gt;='様式３（療養者名簿）（⑤の場合）'!$O48,IF(KF$16&lt;='様式３（療養者名簿）（⑤の場合）'!$W48,1,0),0),0)</f>
        <v>0</v>
      </c>
      <c r="KG39" s="139">
        <f>IF(KG$16-'様式３（療養者名簿）（⑤の場合）'!$O48+1&lt;=15,IF(KG$16&gt;='様式３（療養者名簿）（⑤の場合）'!$O48,IF(KG$16&lt;='様式３（療養者名簿）（⑤の場合）'!$W48,1,0),0),0)</f>
        <v>0</v>
      </c>
      <c r="KH39" s="139">
        <f>IF(KH$16-'様式３（療養者名簿）（⑤の場合）'!$O48+1&lt;=15,IF(KH$16&gt;='様式３（療養者名簿）（⑤の場合）'!$O48,IF(KH$16&lt;='様式３（療養者名簿）（⑤の場合）'!$W48,1,0),0),0)</f>
        <v>0</v>
      </c>
      <c r="KI39" s="139">
        <f>IF(KI$16-'様式３（療養者名簿）（⑤の場合）'!$O48+1&lt;=15,IF(KI$16&gt;='様式３（療養者名簿）（⑤の場合）'!$O48,IF(KI$16&lt;='様式３（療養者名簿）（⑤の場合）'!$W48,1,0),0),0)</f>
        <v>0</v>
      </c>
      <c r="KJ39" s="139">
        <f>IF(KJ$16-'様式３（療養者名簿）（⑤の場合）'!$O48+1&lt;=15,IF(KJ$16&gt;='様式３（療養者名簿）（⑤の場合）'!$O48,IF(KJ$16&lt;='様式３（療養者名簿）（⑤の場合）'!$W48,1,0),0),0)</f>
        <v>0</v>
      </c>
      <c r="KK39" s="139">
        <f>IF(KK$16-'様式３（療養者名簿）（⑤の場合）'!$O48+1&lt;=15,IF(KK$16&gt;='様式３（療養者名簿）（⑤の場合）'!$O48,IF(KK$16&lt;='様式３（療養者名簿）（⑤の場合）'!$W48,1,0),0),0)</f>
        <v>0</v>
      </c>
      <c r="KL39" s="139">
        <f>IF(KL$16-'様式３（療養者名簿）（⑤の場合）'!$O48+1&lt;=15,IF(KL$16&gt;='様式３（療養者名簿）（⑤の場合）'!$O48,IF(KL$16&lt;='様式３（療養者名簿）（⑤の場合）'!$W48,1,0),0),0)</f>
        <v>0</v>
      </c>
      <c r="KM39" s="139">
        <f>IF(KM$16-'様式３（療養者名簿）（⑤の場合）'!$O48+1&lt;=15,IF(KM$16&gt;='様式３（療養者名簿）（⑤の場合）'!$O48,IF(KM$16&lt;='様式３（療養者名簿）（⑤の場合）'!$W48,1,0),0),0)</f>
        <v>0</v>
      </c>
      <c r="KN39" s="139">
        <f>IF(KN$16-'様式３（療養者名簿）（⑤の場合）'!$O48+1&lt;=15,IF(KN$16&gt;='様式３（療養者名簿）（⑤の場合）'!$O48,IF(KN$16&lt;='様式３（療養者名簿）（⑤の場合）'!$W48,1,0),0),0)</f>
        <v>0</v>
      </c>
      <c r="KO39" s="139">
        <f>IF(KO$16-'様式３（療養者名簿）（⑤の場合）'!$O48+1&lt;=15,IF(KO$16&gt;='様式３（療養者名簿）（⑤の場合）'!$O48,IF(KO$16&lt;='様式３（療養者名簿）（⑤の場合）'!$W48,1,0),0),0)</f>
        <v>0</v>
      </c>
      <c r="KP39" s="139">
        <f>IF(KP$16-'様式３（療養者名簿）（⑤の場合）'!$O48+1&lt;=15,IF(KP$16&gt;='様式３（療養者名簿）（⑤の場合）'!$O48,IF(KP$16&lt;='様式３（療養者名簿）（⑤の場合）'!$W48,1,0),0),0)</f>
        <v>0</v>
      </c>
      <c r="KQ39" s="139">
        <f>IF(KQ$16-'様式３（療養者名簿）（⑤の場合）'!$O48+1&lt;=15,IF(KQ$16&gt;='様式３（療養者名簿）（⑤の場合）'!$O48,IF(KQ$16&lt;='様式３（療養者名簿）（⑤の場合）'!$W48,1,0),0),0)</f>
        <v>0</v>
      </c>
      <c r="KR39" s="139">
        <f>IF(KR$16-'様式３（療養者名簿）（⑤の場合）'!$O48+1&lt;=15,IF(KR$16&gt;='様式３（療養者名簿）（⑤の場合）'!$O48,IF(KR$16&lt;='様式３（療養者名簿）（⑤の場合）'!$W48,1,0),0),0)</f>
        <v>0</v>
      </c>
      <c r="KS39" s="139">
        <f>IF(KS$16-'様式３（療養者名簿）（⑤の場合）'!$O48+1&lt;=15,IF(KS$16&gt;='様式３（療養者名簿）（⑤の場合）'!$O48,IF(KS$16&lt;='様式３（療養者名簿）（⑤の場合）'!$W48,1,0),0),0)</f>
        <v>0</v>
      </c>
      <c r="KT39" s="139">
        <f>IF(KT$16-'様式３（療養者名簿）（⑤の場合）'!$O48+1&lt;=15,IF(KT$16&gt;='様式３（療養者名簿）（⑤の場合）'!$O48,IF(KT$16&lt;='様式３（療養者名簿）（⑤の場合）'!$W48,1,0),0),0)</f>
        <v>0</v>
      </c>
      <c r="KU39" s="139">
        <f>IF(KU$16-'様式３（療養者名簿）（⑤の場合）'!$O48+1&lt;=15,IF(KU$16&gt;='様式３（療養者名簿）（⑤の場合）'!$O48,IF(KU$16&lt;='様式３（療養者名簿）（⑤の場合）'!$W48,1,0),0),0)</f>
        <v>0</v>
      </c>
      <c r="KV39" s="139">
        <f>IF(KV$16-'様式３（療養者名簿）（⑤の場合）'!$O48+1&lt;=15,IF(KV$16&gt;='様式３（療養者名簿）（⑤の場合）'!$O48,IF(KV$16&lt;='様式３（療養者名簿）（⑤の場合）'!$W48,1,0),0),0)</f>
        <v>0</v>
      </c>
      <c r="KW39" s="139">
        <f>IF(KW$16-'様式３（療養者名簿）（⑤の場合）'!$O48+1&lt;=15,IF(KW$16&gt;='様式３（療養者名簿）（⑤の場合）'!$O48,IF(KW$16&lt;='様式３（療養者名簿）（⑤の場合）'!$W48,1,0),0),0)</f>
        <v>0</v>
      </c>
      <c r="KX39" s="139">
        <f>IF(KX$16-'様式３（療養者名簿）（⑤の場合）'!$O48+1&lt;=15,IF(KX$16&gt;='様式３（療養者名簿）（⑤の場合）'!$O48,IF(KX$16&lt;='様式３（療養者名簿）（⑤の場合）'!$W48,1,0),0),0)</f>
        <v>0</v>
      </c>
      <c r="KY39" s="139">
        <f>IF(KY$16-'様式３（療養者名簿）（⑤の場合）'!$O48+1&lt;=15,IF(KY$16&gt;='様式３（療養者名簿）（⑤の場合）'!$O48,IF(KY$16&lt;='様式３（療養者名簿）（⑤の場合）'!$W48,1,0),0),0)</f>
        <v>0</v>
      </c>
      <c r="KZ39" s="139">
        <f>IF(KZ$16-'様式３（療養者名簿）（⑤の場合）'!$O48+1&lt;=15,IF(KZ$16&gt;='様式３（療養者名簿）（⑤の場合）'!$O48,IF(KZ$16&lt;='様式３（療養者名簿）（⑤の場合）'!$W48,1,0),0),0)</f>
        <v>0</v>
      </c>
      <c r="LA39" s="139">
        <f>IF(LA$16-'様式３（療養者名簿）（⑤の場合）'!$O48+1&lt;=15,IF(LA$16&gt;='様式３（療養者名簿）（⑤の場合）'!$O48,IF(LA$16&lt;='様式３（療養者名簿）（⑤の場合）'!$W48,1,0),0),0)</f>
        <v>0</v>
      </c>
      <c r="LB39" s="139">
        <f>IF(LB$16-'様式３（療養者名簿）（⑤の場合）'!$O48+1&lt;=15,IF(LB$16&gt;='様式３（療養者名簿）（⑤の場合）'!$O48,IF(LB$16&lt;='様式３（療養者名簿）（⑤の場合）'!$W48,1,0),0),0)</f>
        <v>0</v>
      </c>
      <c r="LC39" s="139">
        <f>IF(LC$16-'様式３（療養者名簿）（⑤の場合）'!$O48+1&lt;=15,IF(LC$16&gt;='様式３（療養者名簿）（⑤の場合）'!$O48,IF(LC$16&lt;='様式３（療養者名簿）（⑤の場合）'!$W48,1,0),0),0)</f>
        <v>0</v>
      </c>
      <c r="LD39" s="139">
        <f>IF(LD$16-'様式３（療養者名簿）（⑤の場合）'!$O48+1&lt;=15,IF(LD$16&gt;='様式３（療養者名簿）（⑤の場合）'!$O48,IF(LD$16&lt;='様式３（療養者名簿）（⑤の場合）'!$W48,1,0),0),0)</f>
        <v>0</v>
      </c>
      <c r="LE39" s="139">
        <f>IF(LE$16-'様式３（療養者名簿）（⑤の場合）'!$O48+1&lt;=15,IF(LE$16&gt;='様式３（療養者名簿）（⑤の場合）'!$O48,IF(LE$16&lt;='様式３（療養者名簿）（⑤の場合）'!$W48,1,0),0),0)</f>
        <v>0</v>
      </c>
      <c r="LF39" s="139">
        <f>IF(LF$16-'様式３（療養者名簿）（⑤の場合）'!$O48+1&lt;=15,IF(LF$16&gt;='様式３（療養者名簿）（⑤の場合）'!$O48,IF(LF$16&lt;='様式３（療養者名簿）（⑤の場合）'!$W48,1,0),0),0)</f>
        <v>0</v>
      </c>
      <c r="LG39" s="139">
        <f>IF(LG$16-'様式３（療養者名簿）（⑤の場合）'!$O48+1&lt;=15,IF(LG$16&gt;='様式３（療養者名簿）（⑤の場合）'!$O48,IF(LG$16&lt;='様式３（療養者名簿）（⑤の場合）'!$W48,1,0),0),0)</f>
        <v>0</v>
      </c>
      <c r="LH39" s="139">
        <f>IF(LH$16-'様式３（療養者名簿）（⑤の場合）'!$O48+1&lt;=15,IF(LH$16&gt;='様式３（療養者名簿）（⑤の場合）'!$O48,IF(LH$16&lt;='様式３（療養者名簿）（⑤の場合）'!$W48,1,0),0),0)</f>
        <v>0</v>
      </c>
      <c r="LI39" s="139">
        <f>IF(LI$16-'様式３（療養者名簿）（⑤の場合）'!$O48+1&lt;=15,IF(LI$16&gt;='様式３（療養者名簿）（⑤の場合）'!$O48,IF(LI$16&lt;='様式３（療養者名簿）（⑤の場合）'!$W48,1,0),0),0)</f>
        <v>0</v>
      </c>
      <c r="LJ39" s="139">
        <f>IF(LJ$16-'様式３（療養者名簿）（⑤の場合）'!$O48+1&lt;=15,IF(LJ$16&gt;='様式３（療養者名簿）（⑤の場合）'!$O48,IF(LJ$16&lt;='様式３（療養者名簿）（⑤の場合）'!$W48,1,0),0),0)</f>
        <v>0</v>
      </c>
      <c r="LK39" s="139">
        <f>IF(LK$16-'様式３（療養者名簿）（⑤の場合）'!$O48+1&lt;=15,IF(LK$16&gt;='様式３（療養者名簿）（⑤の場合）'!$O48,IF(LK$16&lt;='様式３（療養者名簿）（⑤の場合）'!$W48,1,0),0),0)</f>
        <v>0</v>
      </c>
      <c r="LL39" s="139">
        <f>IF(LL$16-'様式３（療養者名簿）（⑤の場合）'!$O48+1&lt;=15,IF(LL$16&gt;='様式３（療養者名簿）（⑤の場合）'!$O48,IF(LL$16&lt;='様式３（療養者名簿）（⑤の場合）'!$W48,1,0),0),0)</f>
        <v>0</v>
      </c>
      <c r="LM39" s="139">
        <f>IF(LM$16-'様式３（療養者名簿）（⑤の場合）'!$O48+1&lt;=15,IF(LM$16&gt;='様式３（療養者名簿）（⑤の場合）'!$O48,IF(LM$16&lt;='様式３（療養者名簿）（⑤の場合）'!$W48,1,0),0),0)</f>
        <v>0</v>
      </c>
      <c r="LN39" s="139">
        <f>IF(LN$16-'様式３（療養者名簿）（⑤の場合）'!$O48+1&lt;=15,IF(LN$16&gt;='様式３（療養者名簿）（⑤の場合）'!$O48,IF(LN$16&lt;='様式３（療養者名簿）（⑤の場合）'!$W48,1,0),0),0)</f>
        <v>0</v>
      </c>
      <c r="LO39" s="139">
        <f>IF(LO$16-'様式３（療養者名簿）（⑤の場合）'!$O48+1&lt;=15,IF(LO$16&gt;='様式３（療養者名簿）（⑤の場合）'!$O48,IF(LO$16&lt;='様式３（療養者名簿）（⑤の場合）'!$W48,1,0),0),0)</f>
        <v>0</v>
      </c>
      <c r="LP39" s="139">
        <f>IF(LP$16-'様式３（療養者名簿）（⑤の場合）'!$O48+1&lt;=15,IF(LP$16&gt;='様式３（療養者名簿）（⑤の場合）'!$O48,IF(LP$16&lt;='様式３（療養者名簿）（⑤の場合）'!$W48,1,0),0),0)</f>
        <v>0</v>
      </c>
      <c r="LQ39" s="139">
        <f>IF(LQ$16-'様式３（療養者名簿）（⑤の場合）'!$O48+1&lt;=15,IF(LQ$16&gt;='様式３（療養者名簿）（⑤の場合）'!$O48,IF(LQ$16&lt;='様式３（療養者名簿）（⑤の場合）'!$W48,1,0),0),0)</f>
        <v>0</v>
      </c>
      <c r="LR39" s="139">
        <f>IF(LR$16-'様式３（療養者名簿）（⑤の場合）'!$O48+1&lt;=15,IF(LR$16&gt;='様式３（療養者名簿）（⑤の場合）'!$O48,IF(LR$16&lt;='様式３（療養者名簿）（⑤の場合）'!$W48,1,0),0),0)</f>
        <v>0</v>
      </c>
      <c r="LS39" s="139">
        <f>IF(LS$16-'様式３（療養者名簿）（⑤の場合）'!$O48+1&lt;=15,IF(LS$16&gt;='様式３（療養者名簿）（⑤の場合）'!$O48,IF(LS$16&lt;='様式３（療養者名簿）（⑤の場合）'!$W48,1,0),0),0)</f>
        <v>0</v>
      </c>
      <c r="LT39" s="139">
        <f>IF(LT$16-'様式３（療養者名簿）（⑤の場合）'!$O48+1&lt;=15,IF(LT$16&gt;='様式３（療養者名簿）（⑤の場合）'!$O48,IF(LT$16&lt;='様式３（療養者名簿）（⑤の場合）'!$W48,1,0),0),0)</f>
        <v>0</v>
      </c>
      <c r="LU39" s="139">
        <f>IF(LU$16-'様式３（療養者名簿）（⑤の場合）'!$O48+1&lt;=15,IF(LU$16&gt;='様式３（療養者名簿）（⑤の場合）'!$O48,IF(LU$16&lt;='様式３（療養者名簿）（⑤の場合）'!$W48,1,0),0),0)</f>
        <v>0</v>
      </c>
      <c r="LV39" s="139">
        <f>IF(LV$16-'様式３（療養者名簿）（⑤の場合）'!$O48+1&lt;=15,IF(LV$16&gt;='様式３（療養者名簿）（⑤の場合）'!$O48,IF(LV$16&lt;='様式３（療養者名簿）（⑤の場合）'!$W48,1,0),0),0)</f>
        <v>0</v>
      </c>
      <c r="LW39" s="139">
        <f>IF(LW$16-'様式３（療養者名簿）（⑤の場合）'!$O48+1&lt;=15,IF(LW$16&gt;='様式３（療養者名簿）（⑤の場合）'!$O48,IF(LW$16&lt;='様式３（療養者名簿）（⑤の場合）'!$W48,1,0),0),0)</f>
        <v>0</v>
      </c>
      <c r="LX39" s="139">
        <f>IF(LX$16-'様式３（療養者名簿）（⑤の場合）'!$O48+1&lt;=15,IF(LX$16&gt;='様式３（療養者名簿）（⑤の場合）'!$O48,IF(LX$16&lt;='様式３（療養者名簿）（⑤の場合）'!$W48,1,0),0),0)</f>
        <v>0</v>
      </c>
      <c r="LY39" s="139">
        <f>IF(LY$16-'様式３（療養者名簿）（⑤の場合）'!$O48+1&lt;=15,IF(LY$16&gt;='様式３（療養者名簿）（⑤の場合）'!$O48,IF(LY$16&lt;='様式３（療養者名簿）（⑤の場合）'!$W48,1,0),0),0)</f>
        <v>0</v>
      </c>
      <c r="LZ39" s="139">
        <f>IF(LZ$16-'様式３（療養者名簿）（⑤の場合）'!$O48+1&lt;=15,IF(LZ$16&gt;='様式３（療養者名簿）（⑤の場合）'!$O48,IF(LZ$16&lt;='様式３（療養者名簿）（⑤の場合）'!$W48,1,0),0),0)</f>
        <v>0</v>
      </c>
      <c r="MA39" s="139">
        <f>IF(MA$16-'様式３（療養者名簿）（⑤の場合）'!$O48+1&lt;=15,IF(MA$16&gt;='様式３（療養者名簿）（⑤の場合）'!$O48,IF(MA$16&lt;='様式３（療養者名簿）（⑤の場合）'!$W48,1,0),0),0)</f>
        <v>0</v>
      </c>
      <c r="MB39" s="139">
        <f>IF(MB$16-'様式３（療養者名簿）（⑤の場合）'!$O48+1&lt;=15,IF(MB$16&gt;='様式３（療養者名簿）（⑤の場合）'!$O48,IF(MB$16&lt;='様式３（療養者名簿）（⑤の場合）'!$W48,1,0),0),0)</f>
        <v>0</v>
      </c>
      <c r="MC39" s="139">
        <f>IF(MC$16-'様式３（療養者名簿）（⑤の場合）'!$O48+1&lt;=15,IF(MC$16&gt;='様式３（療養者名簿）（⑤の場合）'!$O48,IF(MC$16&lt;='様式３（療養者名簿）（⑤の場合）'!$W48,1,0),0),0)</f>
        <v>0</v>
      </c>
      <c r="MD39" s="139">
        <f>IF(MD$16-'様式３（療養者名簿）（⑤の場合）'!$O48+1&lt;=15,IF(MD$16&gt;='様式３（療養者名簿）（⑤の場合）'!$O48,IF(MD$16&lt;='様式３（療養者名簿）（⑤の場合）'!$W48,1,0),0),0)</f>
        <v>0</v>
      </c>
      <c r="ME39" s="139">
        <f>IF(ME$16-'様式３（療養者名簿）（⑤の場合）'!$O48+1&lt;=15,IF(ME$16&gt;='様式３（療養者名簿）（⑤の場合）'!$O48,IF(ME$16&lt;='様式３（療養者名簿）（⑤の場合）'!$W48,1,0),0),0)</f>
        <v>0</v>
      </c>
      <c r="MF39" s="139">
        <f>IF(MF$16-'様式３（療養者名簿）（⑤の場合）'!$O48+1&lt;=15,IF(MF$16&gt;='様式３（療養者名簿）（⑤の場合）'!$O48,IF(MF$16&lt;='様式３（療養者名簿）（⑤の場合）'!$W48,1,0),0),0)</f>
        <v>0</v>
      </c>
      <c r="MG39" s="139">
        <f>IF(MG$16-'様式３（療養者名簿）（⑤の場合）'!$O48+1&lt;=15,IF(MG$16&gt;='様式３（療養者名簿）（⑤の場合）'!$O48,IF(MG$16&lt;='様式３（療養者名簿）（⑤の場合）'!$W48,1,0),0),0)</f>
        <v>0</v>
      </c>
      <c r="MH39" s="139">
        <f>IF(MH$16-'様式３（療養者名簿）（⑤の場合）'!$O48+1&lt;=15,IF(MH$16&gt;='様式３（療養者名簿）（⑤の場合）'!$O48,IF(MH$16&lt;='様式３（療養者名簿）（⑤の場合）'!$W48,1,0),0),0)</f>
        <v>0</v>
      </c>
      <c r="MI39" s="139">
        <f>IF(MI$16-'様式３（療養者名簿）（⑤の場合）'!$O48+1&lt;=15,IF(MI$16&gt;='様式３（療養者名簿）（⑤の場合）'!$O48,IF(MI$16&lt;='様式３（療養者名簿）（⑤の場合）'!$W48,1,0),0),0)</f>
        <v>0</v>
      </c>
      <c r="MJ39" s="139">
        <f>IF(MJ$16-'様式３（療養者名簿）（⑤の場合）'!$O48+1&lt;=15,IF(MJ$16&gt;='様式３（療養者名簿）（⑤の場合）'!$O48,IF(MJ$16&lt;='様式３（療養者名簿）（⑤の場合）'!$W48,1,0),0),0)</f>
        <v>0</v>
      </c>
      <c r="MK39" s="139">
        <f>IF(MK$16-'様式３（療養者名簿）（⑤の場合）'!$O48+1&lt;=15,IF(MK$16&gt;='様式３（療養者名簿）（⑤の場合）'!$O48,IF(MK$16&lt;='様式３（療養者名簿）（⑤の場合）'!$W48,1,0),0),0)</f>
        <v>0</v>
      </c>
      <c r="ML39" s="139">
        <f>IF(ML$16-'様式３（療養者名簿）（⑤の場合）'!$O48+1&lt;=15,IF(ML$16&gt;='様式３（療養者名簿）（⑤の場合）'!$O48,IF(ML$16&lt;='様式３（療養者名簿）（⑤の場合）'!$W48,1,0),0),0)</f>
        <v>0</v>
      </c>
      <c r="MM39" s="139">
        <f>IF(MM$16-'様式３（療養者名簿）（⑤の場合）'!$O48+1&lt;=15,IF(MM$16&gt;='様式３（療養者名簿）（⑤の場合）'!$O48,IF(MM$16&lt;='様式３（療養者名簿）（⑤の場合）'!$W48,1,0),0),0)</f>
        <v>0</v>
      </c>
      <c r="MN39" s="139">
        <f>IF(MN$16-'様式３（療養者名簿）（⑤の場合）'!$O48+1&lt;=15,IF(MN$16&gt;='様式３（療養者名簿）（⑤の場合）'!$O48,IF(MN$16&lt;='様式３（療養者名簿）（⑤の場合）'!$W48,1,0),0),0)</f>
        <v>0</v>
      </c>
      <c r="MO39" s="139">
        <f>IF(MO$16-'様式３（療養者名簿）（⑤の場合）'!$O48+1&lt;=15,IF(MO$16&gt;='様式３（療養者名簿）（⑤の場合）'!$O48,IF(MO$16&lt;='様式３（療養者名簿）（⑤の場合）'!$W48,1,0),0),0)</f>
        <v>0</v>
      </c>
      <c r="MP39" s="139">
        <f>IF(MP$16-'様式３（療養者名簿）（⑤の場合）'!$O48+1&lt;=15,IF(MP$16&gt;='様式３（療養者名簿）（⑤の場合）'!$O48,IF(MP$16&lt;='様式３（療養者名簿）（⑤の場合）'!$W48,1,0),0),0)</f>
        <v>0</v>
      </c>
      <c r="MQ39" s="139">
        <f>IF(MQ$16-'様式３（療養者名簿）（⑤の場合）'!$O48+1&lt;=15,IF(MQ$16&gt;='様式３（療養者名簿）（⑤の場合）'!$O48,IF(MQ$16&lt;='様式３（療養者名簿）（⑤の場合）'!$W48,1,0),0),0)</f>
        <v>0</v>
      </c>
      <c r="MR39" s="139">
        <f>IF(MR$16-'様式３（療養者名簿）（⑤の場合）'!$O48+1&lt;=15,IF(MR$16&gt;='様式３（療養者名簿）（⑤の場合）'!$O48,IF(MR$16&lt;='様式３（療養者名簿）（⑤の場合）'!$W48,1,0),0),0)</f>
        <v>0</v>
      </c>
      <c r="MS39" s="139">
        <f>IF(MS$16-'様式３（療養者名簿）（⑤の場合）'!$O48+1&lt;=15,IF(MS$16&gt;='様式３（療養者名簿）（⑤の場合）'!$O48,IF(MS$16&lt;='様式３（療養者名簿）（⑤の場合）'!$W48,1,0),0),0)</f>
        <v>0</v>
      </c>
      <c r="MT39" s="139">
        <f>IF(MT$16-'様式３（療養者名簿）（⑤の場合）'!$O48+1&lt;=15,IF(MT$16&gt;='様式３（療養者名簿）（⑤の場合）'!$O48,IF(MT$16&lt;='様式３（療養者名簿）（⑤の場合）'!$W48,1,0),0),0)</f>
        <v>0</v>
      </c>
      <c r="MU39" s="139">
        <f>IF(MU$16-'様式３（療養者名簿）（⑤の場合）'!$O48+1&lt;=15,IF(MU$16&gt;='様式３（療養者名簿）（⑤の場合）'!$O48,IF(MU$16&lt;='様式３（療養者名簿）（⑤の場合）'!$W48,1,0),0),0)</f>
        <v>0</v>
      </c>
      <c r="MV39" s="139">
        <f>IF(MV$16-'様式３（療養者名簿）（⑤の場合）'!$O48+1&lt;=15,IF(MV$16&gt;='様式３（療養者名簿）（⑤の場合）'!$O48,IF(MV$16&lt;='様式３（療養者名簿）（⑤の場合）'!$W48,1,0),0),0)</f>
        <v>0</v>
      </c>
      <c r="MW39" s="139">
        <f>IF(MW$16-'様式３（療養者名簿）（⑤の場合）'!$O48+1&lt;=15,IF(MW$16&gt;='様式３（療養者名簿）（⑤の場合）'!$O48,IF(MW$16&lt;='様式３（療養者名簿）（⑤の場合）'!$W48,1,0),0),0)</f>
        <v>0</v>
      </c>
      <c r="MX39" s="139">
        <f>IF(MX$16-'様式３（療養者名簿）（⑤の場合）'!$O48+1&lt;=15,IF(MX$16&gt;='様式３（療養者名簿）（⑤の場合）'!$O48,IF(MX$16&lt;='様式３（療養者名簿）（⑤の場合）'!$W48,1,0),0),0)</f>
        <v>0</v>
      </c>
      <c r="MY39" s="139">
        <f>IF(MY$16-'様式３（療養者名簿）（⑤の場合）'!$O48+1&lt;=15,IF(MY$16&gt;='様式３（療養者名簿）（⑤の場合）'!$O48,IF(MY$16&lt;='様式３（療養者名簿）（⑤の場合）'!$W48,1,0),0),0)</f>
        <v>0</v>
      </c>
      <c r="MZ39" s="139">
        <f>IF(MZ$16-'様式３（療養者名簿）（⑤の場合）'!$O48+1&lt;=15,IF(MZ$16&gt;='様式３（療養者名簿）（⑤の場合）'!$O48,IF(MZ$16&lt;='様式３（療養者名簿）（⑤の場合）'!$W48,1,0),0),0)</f>
        <v>0</v>
      </c>
      <c r="NA39" s="139">
        <f>IF(NA$16-'様式３（療養者名簿）（⑤の場合）'!$O48+1&lt;=15,IF(NA$16&gt;='様式３（療養者名簿）（⑤の場合）'!$O48,IF(NA$16&lt;='様式３（療養者名簿）（⑤の場合）'!$W48,1,0),0),0)</f>
        <v>0</v>
      </c>
      <c r="NB39" s="139">
        <f>IF(NB$16-'様式３（療養者名簿）（⑤の場合）'!$O48+1&lt;=15,IF(NB$16&gt;='様式３（療養者名簿）（⑤の場合）'!$O48,IF(NB$16&lt;='様式３（療養者名簿）（⑤の場合）'!$W48,1,0),0),0)</f>
        <v>0</v>
      </c>
      <c r="NC39" s="139">
        <f>IF(NC$16-'様式３（療養者名簿）（⑤の場合）'!$O48+1&lt;=15,IF(NC$16&gt;='様式３（療養者名簿）（⑤の場合）'!$O48,IF(NC$16&lt;='様式３（療養者名簿）（⑤の場合）'!$W48,1,0),0),0)</f>
        <v>0</v>
      </c>
      <c r="ND39" s="139">
        <f>IF(ND$16-'様式３（療養者名簿）（⑤の場合）'!$O48+1&lt;=15,IF(ND$16&gt;='様式３（療養者名簿）（⑤の場合）'!$O48,IF(ND$16&lt;='様式３（療養者名簿）（⑤の場合）'!$W48,1,0),0),0)</f>
        <v>0</v>
      </c>
      <c r="NE39" s="139">
        <f>IF(NE$16-'様式３（療養者名簿）（⑤の場合）'!$O48+1&lt;=15,IF(NE$16&gt;='様式３（療養者名簿）（⑤の場合）'!$O48,IF(NE$16&lt;='様式３（療養者名簿）（⑤の場合）'!$W48,1,0),0),0)</f>
        <v>0</v>
      </c>
      <c r="NF39" s="139">
        <f>IF(NF$16-'様式３（療養者名簿）（⑤の場合）'!$O48+1&lt;=15,IF(NF$16&gt;='様式３（療養者名簿）（⑤の場合）'!$O48,IF(NF$16&lt;='様式３（療養者名簿）（⑤の場合）'!$W48,1,0),0),0)</f>
        <v>0</v>
      </c>
      <c r="NG39" s="139">
        <f>IF(NG$16-'様式３（療養者名簿）（⑤の場合）'!$O48+1&lt;=15,IF(NG$16&gt;='様式３（療養者名簿）（⑤の場合）'!$O48,IF(NG$16&lt;='様式３（療養者名簿）（⑤の場合）'!$W48,1,0),0),0)</f>
        <v>0</v>
      </c>
      <c r="NH39" s="139">
        <f>IF(NH$16-'様式３（療養者名簿）（⑤の場合）'!$O48+1&lt;=15,IF(NH$16&gt;='様式３（療養者名簿）（⑤の場合）'!$O48,IF(NH$16&lt;='様式３（療養者名簿）（⑤の場合）'!$W48,1,0),0),0)</f>
        <v>0</v>
      </c>
      <c r="NI39" s="139">
        <f>IF(NI$16-'様式３（療養者名簿）（⑤の場合）'!$O48+1&lt;=15,IF(NI$16&gt;='様式３（療養者名簿）（⑤の場合）'!$O48,IF(NI$16&lt;='様式３（療養者名簿）（⑤の場合）'!$W48,1,0),0),0)</f>
        <v>0</v>
      </c>
      <c r="NJ39" s="139">
        <f>IF(NJ$16-'様式３（療養者名簿）（⑤の場合）'!$O48+1&lt;=15,IF(NJ$16&gt;='様式３（療養者名簿）（⑤の場合）'!$O48,IF(NJ$16&lt;='様式３（療養者名簿）（⑤の場合）'!$W48,1,0),0),0)</f>
        <v>0</v>
      </c>
      <c r="NK39" s="139">
        <f>IF(NK$16-'様式３（療養者名簿）（⑤の場合）'!$O48+1&lt;=15,IF(NK$16&gt;='様式３（療養者名簿）（⑤の場合）'!$O48,IF(NK$16&lt;='様式３（療養者名簿）（⑤の場合）'!$W48,1,0),0),0)</f>
        <v>0</v>
      </c>
      <c r="NL39" s="139">
        <f>IF(NL$16-'様式３（療養者名簿）（⑤の場合）'!$O48+1&lt;=15,IF(NL$16&gt;='様式３（療養者名簿）（⑤の場合）'!$O48,IF(NL$16&lt;='様式３（療養者名簿）（⑤の場合）'!$W48,1,0),0),0)</f>
        <v>0</v>
      </c>
      <c r="NM39" s="139">
        <f>IF(NM$16-'様式３（療養者名簿）（⑤の場合）'!$O48+1&lt;=15,IF(NM$16&gt;='様式３（療養者名簿）（⑤の場合）'!$O48,IF(NM$16&lt;='様式３（療養者名簿）（⑤の場合）'!$W48,1,0),0),0)</f>
        <v>0</v>
      </c>
      <c r="NN39" s="139">
        <f>IF(NN$16-'様式３（療養者名簿）（⑤の場合）'!$O48+1&lt;=15,IF(NN$16&gt;='様式３（療養者名簿）（⑤の場合）'!$O48,IF(NN$16&lt;='様式３（療養者名簿）（⑤の場合）'!$W48,1,0),0),0)</f>
        <v>0</v>
      </c>
      <c r="NO39" s="139">
        <f>IF(NO$16-'様式３（療養者名簿）（⑤の場合）'!$O48+1&lt;=15,IF(NO$16&gt;='様式３（療養者名簿）（⑤の場合）'!$O48,IF(NO$16&lt;='様式３（療養者名簿）（⑤の場合）'!$W48,1,0),0),0)</f>
        <v>0</v>
      </c>
      <c r="NP39" s="139">
        <f>IF(NP$16-'様式３（療養者名簿）（⑤の場合）'!$O48+1&lt;=15,IF(NP$16&gt;='様式３（療養者名簿）（⑤の場合）'!$O48,IF(NP$16&lt;='様式３（療養者名簿）（⑤の場合）'!$W48,1,0),0),0)</f>
        <v>0</v>
      </c>
      <c r="NQ39" s="139">
        <f>IF(NQ$16-'様式３（療養者名簿）（⑤の場合）'!$O48+1&lt;=15,IF(NQ$16&gt;='様式３（療養者名簿）（⑤の場合）'!$O48,IF(NQ$16&lt;='様式３（療養者名簿）（⑤の場合）'!$W48,1,0),0),0)</f>
        <v>0</v>
      </c>
      <c r="NR39" s="139">
        <f>IF(NR$16-'様式３（療養者名簿）（⑤の場合）'!$O48+1&lt;=15,IF(NR$16&gt;='様式３（療養者名簿）（⑤の場合）'!$O48,IF(NR$16&lt;='様式３（療養者名簿）（⑤の場合）'!$W48,1,0),0),0)</f>
        <v>0</v>
      </c>
      <c r="NS39" s="139">
        <f>IF(NS$16-'様式３（療養者名簿）（⑤の場合）'!$O48+1&lt;=15,IF(NS$16&gt;='様式３（療養者名簿）（⑤の場合）'!$O48,IF(NS$16&lt;='様式３（療養者名簿）（⑤の場合）'!$W48,1,0),0),0)</f>
        <v>0</v>
      </c>
      <c r="NT39" s="139">
        <f>IF(NT$16-'様式３（療養者名簿）（⑤の場合）'!$O48+1&lt;=15,IF(NT$16&gt;='様式３（療養者名簿）（⑤の場合）'!$O48,IF(NT$16&lt;='様式３（療養者名簿）（⑤の場合）'!$W48,1,0),0),0)</f>
        <v>0</v>
      </c>
      <c r="NU39" s="139">
        <f>IF(NU$16-'様式３（療養者名簿）（⑤の場合）'!$O48+1&lt;=15,IF(NU$16&gt;='様式３（療養者名簿）（⑤の場合）'!$O48,IF(NU$16&lt;='様式３（療養者名簿）（⑤の場合）'!$W48,1,0),0),0)</f>
        <v>0</v>
      </c>
      <c r="NV39" s="139">
        <f>IF(NV$16-'様式３（療養者名簿）（⑤の場合）'!$O48+1&lt;=15,IF(NV$16&gt;='様式３（療養者名簿）（⑤の場合）'!$O48,IF(NV$16&lt;='様式３（療養者名簿）（⑤の場合）'!$W48,1,0),0),0)</f>
        <v>0</v>
      </c>
      <c r="NW39" s="139">
        <f>IF(NW$16-'様式３（療養者名簿）（⑤の場合）'!$O48+1&lt;=15,IF(NW$16&gt;='様式３（療養者名簿）（⑤の場合）'!$O48,IF(NW$16&lt;='様式３（療養者名簿）（⑤の場合）'!$W48,1,0),0),0)</f>
        <v>0</v>
      </c>
      <c r="NX39" s="139">
        <f>IF(NX$16-'様式３（療養者名簿）（⑤の場合）'!$O48+1&lt;=15,IF(NX$16&gt;='様式３（療養者名簿）（⑤の場合）'!$O48,IF(NX$16&lt;='様式３（療養者名簿）（⑤の場合）'!$W48,1,0),0),0)</f>
        <v>0</v>
      </c>
      <c r="NY39" s="139">
        <f>IF(NY$16-'様式３（療養者名簿）（⑤の場合）'!$O48+1&lt;=15,IF(NY$16&gt;='様式３（療養者名簿）（⑤の場合）'!$O48,IF(NY$16&lt;='様式３（療養者名簿）（⑤の場合）'!$W48,1,0),0),0)</f>
        <v>0</v>
      </c>
      <c r="NZ39" s="139">
        <f>IF(NZ$16-'様式３（療養者名簿）（⑤の場合）'!$O48+1&lt;=15,IF(NZ$16&gt;='様式３（療養者名簿）（⑤の場合）'!$O48,IF(NZ$16&lt;='様式３（療養者名簿）（⑤の場合）'!$W48,1,0),0),0)</f>
        <v>0</v>
      </c>
      <c r="OA39" s="139">
        <f>IF(OA$16-'様式３（療養者名簿）（⑤の場合）'!$O48+1&lt;=15,IF(OA$16&gt;='様式３（療養者名簿）（⑤の場合）'!$O48,IF(OA$16&lt;='様式３（療養者名簿）（⑤の場合）'!$W48,1,0),0),0)</f>
        <v>0</v>
      </c>
      <c r="OB39" s="139">
        <f>IF(OB$16-'様式３（療養者名簿）（⑤の場合）'!$O48+1&lt;=15,IF(OB$16&gt;='様式３（療養者名簿）（⑤の場合）'!$O48,IF(OB$16&lt;='様式３（療養者名簿）（⑤の場合）'!$W48,1,0),0),0)</f>
        <v>0</v>
      </c>
      <c r="OC39" s="139">
        <f>IF(OC$16-'様式３（療養者名簿）（⑤の場合）'!$O48+1&lt;=15,IF(OC$16&gt;='様式３（療養者名簿）（⑤の場合）'!$O48,IF(OC$16&lt;='様式３（療養者名簿）（⑤の場合）'!$W48,1,0),0),0)</f>
        <v>0</v>
      </c>
      <c r="OD39" s="139">
        <f>IF(OD$16-'様式３（療養者名簿）（⑤の場合）'!$O48+1&lt;=15,IF(OD$16&gt;='様式３（療養者名簿）（⑤の場合）'!$O48,IF(OD$16&lt;='様式３（療養者名簿）（⑤の場合）'!$W48,1,0),0),0)</f>
        <v>0</v>
      </c>
      <c r="OE39" s="139">
        <f>IF(OE$16-'様式３（療養者名簿）（⑤の場合）'!$O48+1&lt;=15,IF(OE$16&gt;='様式３（療養者名簿）（⑤の場合）'!$O48,IF(OE$16&lt;='様式３（療養者名簿）（⑤の場合）'!$W48,1,0),0),0)</f>
        <v>0</v>
      </c>
      <c r="OF39" s="139">
        <f>IF(OF$16-'様式３（療養者名簿）（⑤の場合）'!$O48+1&lt;=15,IF(OF$16&gt;='様式３（療養者名簿）（⑤の場合）'!$O48,IF(OF$16&lt;='様式３（療養者名簿）（⑤の場合）'!$W48,1,0),0),0)</f>
        <v>0</v>
      </c>
      <c r="OG39" s="139">
        <f>IF(OG$16-'様式３（療養者名簿）（⑤の場合）'!$O48+1&lt;=15,IF(OG$16&gt;='様式３（療養者名簿）（⑤の場合）'!$O48,IF(OG$16&lt;='様式３（療養者名簿）（⑤の場合）'!$W48,1,0),0),0)</f>
        <v>0</v>
      </c>
      <c r="OH39" s="139">
        <f>IF(OH$16-'様式３（療養者名簿）（⑤の場合）'!$O48+1&lt;=15,IF(OH$16&gt;='様式３（療養者名簿）（⑤の場合）'!$O48,IF(OH$16&lt;='様式３（療養者名簿）（⑤の場合）'!$W48,1,0),0),0)</f>
        <v>0</v>
      </c>
      <c r="OI39" s="139">
        <f>IF(OI$16-'様式３（療養者名簿）（⑤の場合）'!$O48+1&lt;=15,IF(OI$16&gt;='様式３（療養者名簿）（⑤の場合）'!$O48,IF(OI$16&lt;='様式３（療養者名簿）（⑤の場合）'!$W48,1,0),0),0)</f>
        <v>0</v>
      </c>
      <c r="OJ39" s="139">
        <f>IF(OJ$16-'様式３（療養者名簿）（⑤の場合）'!$O48+1&lt;=15,IF(OJ$16&gt;='様式３（療養者名簿）（⑤の場合）'!$O48,IF(OJ$16&lt;='様式３（療養者名簿）（⑤の場合）'!$W48,1,0),0),0)</f>
        <v>0</v>
      </c>
      <c r="OK39" s="139">
        <f>IF(OK$16-'様式３（療養者名簿）（⑤の場合）'!$O48+1&lt;=15,IF(OK$16&gt;='様式３（療養者名簿）（⑤の場合）'!$O48,IF(OK$16&lt;='様式３（療養者名簿）（⑤の場合）'!$W48,1,0),0),0)</f>
        <v>0</v>
      </c>
      <c r="OL39" s="139">
        <f>IF(OL$16-'様式３（療養者名簿）（⑤の場合）'!$O48+1&lt;=15,IF(OL$16&gt;='様式３（療養者名簿）（⑤の場合）'!$O48,IF(OL$16&lt;='様式３（療養者名簿）（⑤の場合）'!$W48,1,0),0),0)</f>
        <v>0</v>
      </c>
      <c r="OM39" s="139">
        <f>IF(OM$16-'様式３（療養者名簿）（⑤の場合）'!$O48+1&lt;=15,IF(OM$16&gt;='様式３（療養者名簿）（⑤の場合）'!$O48,IF(OM$16&lt;='様式３（療養者名簿）（⑤の場合）'!$W48,1,0),0),0)</f>
        <v>0</v>
      </c>
      <c r="ON39" s="139">
        <f>IF(ON$16-'様式３（療養者名簿）（⑤の場合）'!$O48+1&lt;=15,IF(ON$16&gt;='様式３（療養者名簿）（⑤の場合）'!$O48,IF(ON$16&lt;='様式３（療養者名簿）（⑤の場合）'!$W48,1,0),0),0)</f>
        <v>0</v>
      </c>
      <c r="OO39" s="139">
        <f>IF(OO$16-'様式３（療養者名簿）（⑤の場合）'!$O48+1&lt;=15,IF(OO$16&gt;='様式３（療養者名簿）（⑤の場合）'!$O48,IF(OO$16&lt;='様式３（療養者名簿）（⑤の場合）'!$W48,1,0),0),0)</f>
        <v>0</v>
      </c>
      <c r="OP39" s="139">
        <f>IF(OP$16-'様式３（療養者名簿）（⑤の場合）'!$O48+1&lt;=15,IF(OP$16&gt;='様式３（療養者名簿）（⑤の場合）'!$O48,IF(OP$16&lt;='様式３（療養者名簿）（⑤の場合）'!$W48,1,0),0),0)</f>
        <v>0</v>
      </c>
      <c r="OQ39" s="139">
        <f>IF(OQ$16-'様式３（療養者名簿）（⑤の場合）'!$O48+1&lt;=15,IF(OQ$16&gt;='様式３（療養者名簿）（⑤の場合）'!$O48,IF(OQ$16&lt;='様式３（療養者名簿）（⑤の場合）'!$W48,1,0),0),0)</f>
        <v>0</v>
      </c>
      <c r="OR39" s="139">
        <f>IF(OR$16-'様式３（療養者名簿）（⑤の場合）'!$O48+1&lt;=15,IF(OR$16&gt;='様式３（療養者名簿）（⑤の場合）'!$O48,IF(OR$16&lt;='様式３（療養者名簿）（⑤の場合）'!$W48,1,0),0),0)</f>
        <v>0</v>
      </c>
      <c r="OS39" s="139">
        <f>IF(OS$16-'様式３（療養者名簿）（⑤の場合）'!$O48+1&lt;=15,IF(OS$16&gt;='様式３（療養者名簿）（⑤の場合）'!$O48,IF(OS$16&lt;='様式３（療養者名簿）（⑤の場合）'!$W48,1,0),0),0)</f>
        <v>0</v>
      </c>
      <c r="OT39" s="139">
        <f>IF(OT$16-'様式３（療養者名簿）（⑤の場合）'!$O48+1&lt;=15,IF(OT$16&gt;='様式３（療養者名簿）（⑤の場合）'!$O48,IF(OT$16&lt;='様式３（療養者名簿）（⑤の場合）'!$W48,1,0),0),0)</f>
        <v>0</v>
      </c>
      <c r="OU39" s="139">
        <f>IF(OU$16-'様式３（療養者名簿）（⑤の場合）'!$O48+1&lt;=15,IF(OU$16&gt;='様式３（療養者名簿）（⑤の場合）'!$O48,IF(OU$16&lt;='様式３（療養者名簿）（⑤の場合）'!$W48,1,0),0),0)</f>
        <v>0</v>
      </c>
      <c r="OV39" s="139">
        <f>IF(OV$16-'様式３（療養者名簿）（⑤の場合）'!$O48+1&lt;=15,IF(OV$16&gt;='様式３（療養者名簿）（⑤の場合）'!$O48,IF(OV$16&lt;='様式３（療養者名簿）（⑤の場合）'!$W48,1,0),0),0)</f>
        <v>0</v>
      </c>
      <c r="OW39" s="139">
        <f>IF(OW$16-'様式３（療養者名簿）（⑤の場合）'!$O48+1&lt;=15,IF(OW$16&gt;='様式３（療養者名簿）（⑤の場合）'!$O48,IF(OW$16&lt;='様式３（療養者名簿）（⑤の場合）'!$W48,1,0),0),0)</f>
        <v>0</v>
      </c>
      <c r="OX39" s="139">
        <f>IF(OX$16-'様式３（療養者名簿）（⑤の場合）'!$O48+1&lt;=15,IF(OX$16&gt;='様式３（療養者名簿）（⑤の場合）'!$O48,IF(OX$16&lt;='様式３（療養者名簿）（⑤の場合）'!$W48,1,0),0),0)</f>
        <v>0</v>
      </c>
      <c r="OY39" s="139">
        <f>IF(OY$16-'様式３（療養者名簿）（⑤の場合）'!$O48+1&lt;=15,IF(OY$16&gt;='様式３（療養者名簿）（⑤の場合）'!$O48,IF(OY$16&lt;='様式３（療養者名簿）（⑤の場合）'!$W48,1,0),0),0)</f>
        <v>0</v>
      </c>
      <c r="OZ39" s="139">
        <f>IF(OZ$16-'様式３（療養者名簿）（⑤の場合）'!$O48+1&lt;=15,IF(OZ$16&gt;='様式３（療養者名簿）（⑤の場合）'!$O48,IF(OZ$16&lt;='様式３（療養者名簿）（⑤の場合）'!$W48,1,0),0),0)</f>
        <v>0</v>
      </c>
      <c r="PA39" s="139">
        <f>IF(PA$16-'様式３（療養者名簿）（⑤の場合）'!$O48+1&lt;=15,IF(PA$16&gt;='様式３（療養者名簿）（⑤の場合）'!$O48,IF(PA$16&lt;='様式３（療養者名簿）（⑤の場合）'!$W48,1,0),0),0)</f>
        <v>0</v>
      </c>
      <c r="PB39" s="139">
        <f>IF(PB$16-'様式３（療養者名簿）（⑤の場合）'!$O48+1&lt;=15,IF(PB$16&gt;='様式３（療養者名簿）（⑤の場合）'!$O48,IF(PB$16&lt;='様式３（療養者名簿）（⑤の場合）'!$W48,1,0),0),0)</f>
        <v>0</v>
      </c>
      <c r="PC39" s="139">
        <f>IF(PC$16-'様式３（療養者名簿）（⑤の場合）'!$O48+1&lt;=15,IF(PC$16&gt;='様式３（療養者名簿）（⑤の場合）'!$O48,IF(PC$16&lt;='様式３（療養者名簿）（⑤の場合）'!$W48,1,0),0),0)</f>
        <v>0</v>
      </c>
      <c r="PD39" s="139">
        <f>IF(PD$16-'様式３（療養者名簿）（⑤の場合）'!$O48+1&lt;=15,IF(PD$16&gt;='様式３（療養者名簿）（⑤の場合）'!$O48,IF(PD$16&lt;='様式３（療養者名簿）（⑤の場合）'!$W48,1,0),0),0)</f>
        <v>0</v>
      </c>
      <c r="PE39" s="139">
        <f>IF(PE$16-'様式３（療養者名簿）（⑤の場合）'!$O48+1&lt;=15,IF(PE$16&gt;='様式３（療養者名簿）（⑤の場合）'!$O48,IF(PE$16&lt;='様式３（療養者名簿）（⑤の場合）'!$W48,1,0),0),0)</f>
        <v>0</v>
      </c>
      <c r="PF39" s="139">
        <f>IF(PF$16-'様式３（療養者名簿）（⑤の場合）'!$O48+1&lt;=15,IF(PF$16&gt;='様式３（療養者名簿）（⑤の場合）'!$O48,IF(PF$16&lt;='様式３（療養者名簿）（⑤の場合）'!$W48,1,0),0),0)</f>
        <v>0</v>
      </c>
      <c r="PG39" s="139">
        <f>IF(PG$16-'様式３（療養者名簿）（⑤の場合）'!$O48+1&lt;=15,IF(PG$16&gt;='様式３（療養者名簿）（⑤の場合）'!$O48,IF(PG$16&lt;='様式３（療養者名簿）（⑤の場合）'!$W48,1,0),0),0)</f>
        <v>0</v>
      </c>
      <c r="PH39" s="139">
        <f>IF(PH$16-'様式３（療養者名簿）（⑤の場合）'!$O48+1&lt;=15,IF(PH$16&gt;='様式３（療養者名簿）（⑤の場合）'!$O48,IF(PH$16&lt;='様式３（療養者名簿）（⑤の場合）'!$W48,1,0),0),0)</f>
        <v>0</v>
      </c>
      <c r="PI39" s="139">
        <f>IF(PI$16-'様式３（療養者名簿）（⑤の場合）'!$O48+1&lt;=15,IF(PI$16&gt;='様式３（療養者名簿）（⑤の場合）'!$O48,IF(PI$16&lt;='様式３（療養者名簿）（⑤の場合）'!$W48,1,0),0),0)</f>
        <v>0</v>
      </c>
      <c r="PJ39" s="139">
        <f>IF(PJ$16-'様式３（療養者名簿）（⑤の場合）'!$O48+1&lt;=15,IF(PJ$16&gt;='様式３（療養者名簿）（⑤の場合）'!$O48,IF(PJ$16&lt;='様式３（療養者名簿）（⑤の場合）'!$W48,1,0),0),0)</f>
        <v>0</v>
      </c>
      <c r="PK39" s="139">
        <f>IF(PK$16-'様式３（療養者名簿）（⑤の場合）'!$O48+1&lt;=15,IF(PK$16&gt;='様式３（療養者名簿）（⑤の場合）'!$O48,IF(PK$16&lt;='様式３（療養者名簿）（⑤の場合）'!$W48,1,0),0),0)</f>
        <v>0</v>
      </c>
      <c r="PL39" s="139">
        <f>IF(PL$16-'様式３（療養者名簿）（⑤の場合）'!$O48+1&lt;=15,IF(PL$16&gt;='様式３（療養者名簿）（⑤の場合）'!$O48,IF(PL$16&lt;='様式３（療養者名簿）（⑤の場合）'!$W48,1,0),0),0)</f>
        <v>0</v>
      </c>
      <c r="PM39" s="139">
        <f>IF(PM$16-'様式３（療養者名簿）（⑤の場合）'!$O48+1&lt;=15,IF(PM$16&gt;='様式３（療養者名簿）（⑤の場合）'!$O48,IF(PM$16&lt;='様式３（療養者名簿）（⑤の場合）'!$W48,1,0),0),0)</f>
        <v>0</v>
      </c>
      <c r="PN39" s="139">
        <f>IF(PN$16-'様式３（療養者名簿）（⑤の場合）'!$O48+1&lt;=15,IF(PN$16&gt;='様式３（療養者名簿）（⑤の場合）'!$O48,IF(PN$16&lt;='様式３（療養者名簿）（⑤の場合）'!$W48,1,0),0),0)</f>
        <v>0</v>
      </c>
      <c r="PO39" s="139">
        <f>IF(PO$16-'様式３（療養者名簿）（⑤の場合）'!$O48+1&lt;=15,IF(PO$16&gt;='様式３（療養者名簿）（⑤の場合）'!$O48,IF(PO$16&lt;='様式３（療養者名簿）（⑤の場合）'!$W48,1,0),0),0)</f>
        <v>0</v>
      </c>
      <c r="PP39" s="139">
        <f>IF(PP$16-'様式３（療養者名簿）（⑤の場合）'!$O48+1&lt;=15,IF(PP$16&gt;='様式３（療養者名簿）（⑤の場合）'!$O48,IF(PP$16&lt;='様式３（療養者名簿）（⑤の場合）'!$W48,1,0),0),0)</f>
        <v>0</v>
      </c>
      <c r="PQ39" s="139">
        <f>IF(PQ$16-'様式３（療養者名簿）（⑤の場合）'!$O48+1&lt;=15,IF(PQ$16&gt;='様式３（療養者名簿）（⑤の場合）'!$O48,IF(PQ$16&lt;='様式３（療養者名簿）（⑤の場合）'!$W48,1,0),0),0)</f>
        <v>0</v>
      </c>
      <c r="PR39" s="139">
        <f>IF(PR$16-'様式３（療養者名簿）（⑤の場合）'!$O48+1&lt;=15,IF(PR$16&gt;='様式３（療養者名簿）（⑤の場合）'!$O48,IF(PR$16&lt;='様式３（療養者名簿）（⑤の場合）'!$W48,1,0),0),0)</f>
        <v>0</v>
      </c>
      <c r="PS39" s="139">
        <f>IF(PS$16-'様式３（療養者名簿）（⑤の場合）'!$O48+1&lt;=15,IF(PS$16&gt;='様式３（療養者名簿）（⑤の場合）'!$O48,IF(PS$16&lt;='様式３（療養者名簿）（⑤の場合）'!$W48,1,0),0),0)</f>
        <v>0</v>
      </c>
      <c r="PT39" s="139">
        <f>IF(PT$16-'様式３（療養者名簿）（⑤の場合）'!$O48+1&lt;=15,IF(PT$16&gt;='様式３（療養者名簿）（⑤の場合）'!$O48,IF(PT$16&lt;='様式３（療養者名簿）（⑤の場合）'!$W48,1,0),0),0)</f>
        <v>0</v>
      </c>
    </row>
    <row r="40" spans="1:436" s="30" customFormat="1" ht="42" customHeight="1">
      <c r="A40" s="129">
        <f>'様式３（療養者名簿）（⑤の場合）'!C49</f>
        <v>0</v>
      </c>
      <c r="B40" s="139">
        <f>IF(B$16-'様式３（療養者名簿）（⑤の場合）'!$O49+1&lt;=15,IF(B$16&gt;='様式３（療養者名簿）（⑤の場合）'!$O49,IF(B$16&lt;='様式３（療養者名簿）（⑤の場合）'!$W49,1,0),0),0)</f>
        <v>0</v>
      </c>
      <c r="C40" s="139">
        <f>IF(C$16-'様式３（療養者名簿）（⑤の場合）'!$O49+1&lt;=15,IF(C$16&gt;='様式３（療養者名簿）（⑤の場合）'!$O49,IF(C$16&lt;='様式３（療養者名簿）（⑤の場合）'!$W49,1,0),0),0)</f>
        <v>0</v>
      </c>
      <c r="D40" s="139">
        <f>IF(D$16-'様式３（療養者名簿）（⑤の場合）'!$O49+1&lt;=15,IF(D$16&gt;='様式３（療養者名簿）（⑤の場合）'!$O49,IF(D$16&lt;='様式３（療養者名簿）（⑤の場合）'!$W49,1,0),0),0)</f>
        <v>0</v>
      </c>
      <c r="E40" s="139">
        <f>IF(E$16-'様式３（療養者名簿）（⑤の場合）'!$O49+1&lt;=15,IF(E$16&gt;='様式３（療養者名簿）（⑤の場合）'!$O49,IF(E$16&lt;='様式３（療養者名簿）（⑤の場合）'!$W49,1,0),0),0)</f>
        <v>0</v>
      </c>
      <c r="F40" s="139">
        <f>IF(F$16-'様式３（療養者名簿）（⑤の場合）'!$O49+1&lt;=15,IF(F$16&gt;='様式３（療養者名簿）（⑤の場合）'!$O49,IF(F$16&lt;='様式３（療養者名簿）（⑤の場合）'!$W49,1,0),0),0)</f>
        <v>0</v>
      </c>
      <c r="G40" s="139">
        <f>IF(G$16-'様式３（療養者名簿）（⑤の場合）'!$O49+1&lt;=15,IF(G$16&gt;='様式３（療養者名簿）（⑤の場合）'!$O49,IF(G$16&lt;='様式３（療養者名簿）（⑤の場合）'!$W49,1,0),0),0)</f>
        <v>0</v>
      </c>
      <c r="H40" s="139">
        <f>IF(H$16-'様式３（療養者名簿）（⑤の場合）'!$O49+1&lt;=15,IF(H$16&gt;='様式３（療養者名簿）（⑤の場合）'!$O49,IF(H$16&lt;='様式３（療養者名簿）（⑤の場合）'!$W49,1,0),0),0)</f>
        <v>0</v>
      </c>
      <c r="I40" s="139">
        <f>IF(I$16-'様式３（療養者名簿）（⑤の場合）'!$O49+1&lt;=15,IF(I$16&gt;='様式３（療養者名簿）（⑤の場合）'!$O49,IF(I$16&lt;='様式３（療養者名簿）（⑤の場合）'!$W49,1,0),0),0)</f>
        <v>0</v>
      </c>
      <c r="J40" s="139">
        <f>IF(J$16-'様式３（療養者名簿）（⑤の場合）'!$O49+1&lt;=15,IF(J$16&gt;='様式３（療養者名簿）（⑤の場合）'!$O49,IF(J$16&lt;='様式３（療養者名簿）（⑤の場合）'!$W49,1,0),0),0)</f>
        <v>0</v>
      </c>
      <c r="K40" s="139">
        <f>IF(K$16-'様式３（療養者名簿）（⑤の場合）'!$O49+1&lt;=15,IF(K$16&gt;='様式３（療養者名簿）（⑤の場合）'!$O49,IF(K$16&lt;='様式３（療養者名簿）（⑤の場合）'!$W49,1,0),0),0)</f>
        <v>0</v>
      </c>
      <c r="L40" s="139">
        <f>IF(L$16-'様式３（療養者名簿）（⑤の場合）'!$O49+1&lt;=15,IF(L$16&gt;='様式３（療養者名簿）（⑤の場合）'!$O49,IF(L$16&lt;='様式３（療養者名簿）（⑤の場合）'!$W49,1,0),0),0)</f>
        <v>0</v>
      </c>
      <c r="M40" s="139">
        <f>IF(M$16-'様式３（療養者名簿）（⑤の場合）'!$O49+1&lt;=15,IF(M$16&gt;='様式３（療養者名簿）（⑤の場合）'!$O49,IF(M$16&lt;='様式３（療養者名簿）（⑤の場合）'!$W49,1,0),0),0)</f>
        <v>0</v>
      </c>
      <c r="N40" s="139">
        <f>IF(N$16-'様式３（療養者名簿）（⑤の場合）'!$O49+1&lt;=15,IF(N$16&gt;='様式３（療養者名簿）（⑤の場合）'!$O49,IF(N$16&lt;='様式３（療養者名簿）（⑤の場合）'!$W49,1,0),0),0)</f>
        <v>0</v>
      </c>
      <c r="O40" s="139">
        <f>IF(O$16-'様式３（療養者名簿）（⑤の場合）'!$O49+1&lt;=15,IF(O$16&gt;='様式３（療養者名簿）（⑤の場合）'!$O49,IF(O$16&lt;='様式３（療養者名簿）（⑤の場合）'!$W49,1,0),0),0)</f>
        <v>0</v>
      </c>
      <c r="P40" s="139">
        <f>IF(P$16-'様式３（療養者名簿）（⑤の場合）'!$O49+1&lt;=15,IF(P$16&gt;='様式３（療養者名簿）（⑤の場合）'!$O49,IF(P$16&lt;='様式３（療養者名簿）（⑤の場合）'!$W49,1,0),0),0)</f>
        <v>0</v>
      </c>
      <c r="Q40" s="139">
        <f>IF(Q$16-'様式３（療養者名簿）（⑤の場合）'!$O49+1&lt;=15,IF(Q$16&gt;='様式３（療養者名簿）（⑤の場合）'!$O49,IF(Q$16&lt;='様式３（療養者名簿）（⑤の場合）'!$W49,1,0),0),0)</f>
        <v>0</v>
      </c>
      <c r="R40" s="139">
        <f>IF(R$16-'様式３（療養者名簿）（⑤の場合）'!$O49+1&lt;=15,IF(R$16&gt;='様式３（療養者名簿）（⑤の場合）'!$O49,IF(R$16&lt;='様式３（療養者名簿）（⑤の場合）'!$W49,1,0),0),0)</f>
        <v>0</v>
      </c>
      <c r="S40" s="139">
        <f>IF(S$16-'様式３（療養者名簿）（⑤の場合）'!$O49+1&lt;=15,IF(S$16&gt;='様式３（療養者名簿）（⑤の場合）'!$O49,IF(S$16&lt;='様式３（療養者名簿）（⑤の場合）'!$W49,1,0),0),0)</f>
        <v>0</v>
      </c>
      <c r="T40" s="139">
        <f>IF(T$16-'様式３（療養者名簿）（⑤の場合）'!$O49+1&lt;=15,IF(T$16&gt;='様式３（療養者名簿）（⑤の場合）'!$O49,IF(T$16&lt;='様式３（療養者名簿）（⑤の場合）'!$W49,1,0),0),0)</f>
        <v>0</v>
      </c>
      <c r="U40" s="139">
        <f>IF(U$16-'様式３（療養者名簿）（⑤の場合）'!$O49+1&lt;=15,IF(U$16&gt;='様式３（療養者名簿）（⑤の場合）'!$O49,IF(U$16&lt;='様式３（療養者名簿）（⑤の場合）'!$W49,1,0),0),0)</f>
        <v>0</v>
      </c>
      <c r="V40" s="139">
        <f>IF(V$16-'様式３（療養者名簿）（⑤の場合）'!$O49+1&lt;=15,IF(V$16&gt;='様式３（療養者名簿）（⑤の場合）'!$O49,IF(V$16&lt;='様式３（療養者名簿）（⑤の場合）'!$W49,1,0),0),0)</f>
        <v>0</v>
      </c>
      <c r="W40" s="139">
        <f>IF(W$16-'様式３（療養者名簿）（⑤の場合）'!$O49+1&lt;=15,IF(W$16&gt;='様式３（療養者名簿）（⑤の場合）'!$O49,IF(W$16&lt;='様式３（療養者名簿）（⑤の場合）'!$W49,1,0),0),0)</f>
        <v>0</v>
      </c>
      <c r="X40" s="139">
        <f>IF(X$16-'様式３（療養者名簿）（⑤の場合）'!$O49+1&lt;=15,IF(X$16&gt;='様式３（療養者名簿）（⑤の場合）'!$O49,IF(X$16&lt;='様式３（療養者名簿）（⑤の場合）'!$W49,1,0),0),0)</f>
        <v>0</v>
      </c>
      <c r="Y40" s="139">
        <f>IF(Y$16-'様式３（療養者名簿）（⑤の場合）'!$O49+1&lt;=15,IF(Y$16&gt;='様式３（療養者名簿）（⑤の場合）'!$O49,IF(Y$16&lt;='様式３（療養者名簿）（⑤の場合）'!$W49,1,0),0),0)</f>
        <v>0</v>
      </c>
      <c r="Z40" s="139">
        <f>IF(Z$16-'様式３（療養者名簿）（⑤の場合）'!$O49+1&lt;=15,IF(Z$16&gt;='様式３（療養者名簿）（⑤の場合）'!$O49,IF(Z$16&lt;='様式３（療養者名簿）（⑤の場合）'!$W49,1,0),0),0)</f>
        <v>0</v>
      </c>
      <c r="AA40" s="139">
        <f>IF(AA$16-'様式３（療養者名簿）（⑤の場合）'!$O49+1&lt;=15,IF(AA$16&gt;='様式３（療養者名簿）（⑤の場合）'!$O49,IF(AA$16&lt;='様式３（療養者名簿）（⑤の場合）'!$W49,1,0),0),0)</f>
        <v>0</v>
      </c>
      <c r="AB40" s="139">
        <f>IF(AB$16-'様式３（療養者名簿）（⑤の場合）'!$O49+1&lt;=15,IF(AB$16&gt;='様式３（療養者名簿）（⑤の場合）'!$O49,IF(AB$16&lt;='様式３（療養者名簿）（⑤の場合）'!$W49,1,0),0),0)</f>
        <v>0</v>
      </c>
      <c r="AC40" s="139">
        <f>IF(AC$16-'様式３（療養者名簿）（⑤の場合）'!$O49+1&lt;=15,IF(AC$16&gt;='様式３（療養者名簿）（⑤の場合）'!$O49,IF(AC$16&lt;='様式３（療養者名簿）（⑤の場合）'!$W49,1,0),0),0)</f>
        <v>0</v>
      </c>
      <c r="AD40" s="139">
        <f>IF(AD$16-'様式３（療養者名簿）（⑤の場合）'!$O49+1&lt;=15,IF(AD$16&gt;='様式３（療養者名簿）（⑤の場合）'!$O49,IF(AD$16&lt;='様式３（療養者名簿）（⑤の場合）'!$W49,1,0),0),0)</f>
        <v>0</v>
      </c>
      <c r="AE40" s="139">
        <f>IF(AE$16-'様式３（療養者名簿）（⑤の場合）'!$O49+1&lt;=15,IF(AE$16&gt;='様式３（療養者名簿）（⑤の場合）'!$O49,IF(AE$16&lt;='様式３（療養者名簿）（⑤の場合）'!$W49,1,0),0),0)</f>
        <v>0</v>
      </c>
      <c r="AF40" s="139">
        <f>IF(AF$16-'様式３（療養者名簿）（⑤の場合）'!$O49+1&lt;=15,IF(AF$16&gt;='様式３（療養者名簿）（⑤の場合）'!$O49,IF(AF$16&lt;='様式３（療養者名簿）（⑤の場合）'!$W49,1,0),0),0)</f>
        <v>0</v>
      </c>
      <c r="AG40" s="139">
        <f>IF(AG$16-'様式３（療養者名簿）（⑤の場合）'!$O49+1&lt;=15,IF(AG$16&gt;='様式３（療養者名簿）（⑤の場合）'!$O49,IF(AG$16&lt;='様式３（療養者名簿）（⑤の場合）'!$W49,1,0),0),0)</f>
        <v>0</v>
      </c>
      <c r="AH40" s="139">
        <f>IF(AH$16-'様式３（療養者名簿）（⑤の場合）'!$O49+1&lt;=15,IF(AH$16&gt;='様式３（療養者名簿）（⑤の場合）'!$O49,IF(AH$16&lt;='様式３（療養者名簿）（⑤の場合）'!$W49,1,0),0),0)</f>
        <v>0</v>
      </c>
      <c r="AI40" s="139">
        <f>IF(AI$16-'様式３（療養者名簿）（⑤の場合）'!$O49+1&lt;=15,IF(AI$16&gt;='様式３（療養者名簿）（⑤の場合）'!$O49,IF(AI$16&lt;='様式３（療養者名簿）（⑤の場合）'!$W49,1,0),0),0)</f>
        <v>0</v>
      </c>
      <c r="AJ40" s="139">
        <f>IF(AJ$16-'様式３（療養者名簿）（⑤の場合）'!$O49+1&lt;=15,IF(AJ$16&gt;='様式３（療養者名簿）（⑤の場合）'!$O49,IF(AJ$16&lt;='様式３（療養者名簿）（⑤の場合）'!$W49,1,0),0),0)</f>
        <v>0</v>
      </c>
      <c r="AK40" s="139">
        <f>IF(AK$16-'様式３（療養者名簿）（⑤の場合）'!$O49+1&lt;=15,IF(AK$16&gt;='様式３（療養者名簿）（⑤の場合）'!$O49,IF(AK$16&lt;='様式３（療養者名簿）（⑤の場合）'!$W49,1,0),0),0)</f>
        <v>0</v>
      </c>
      <c r="AL40" s="139">
        <f>IF(AL$16-'様式３（療養者名簿）（⑤の場合）'!$O49+1&lt;=15,IF(AL$16&gt;='様式３（療養者名簿）（⑤の場合）'!$O49,IF(AL$16&lt;='様式３（療養者名簿）（⑤の場合）'!$W49,1,0),0),0)</f>
        <v>0</v>
      </c>
      <c r="AM40" s="139">
        <f>IF(AM$16-'様式３（療養者名簿）（⑤の場合）'!$O49+1&lt;=15,IF(AM$16&gt;='様式３（療養者名簿）（⑤の場合）'!$O49,IF(AM$16&lt;='様式３（療養者名簿）（⑤の場合）'!$W49,1,0),0),0)</f>
        <v>0</v>
      </c>
      <c r="AN40" s="139">
        <f>IF(AN$16-'様式３（療養者名簿）（⑤の場合）'!$O49+1&lt;=15,IF(AN$16&gt;='様式３（療養者名簿）（⑤の場合）'!$O49,IF(AN$16&lt;='様式３（療養者名簿）（⑤の場合）'!$W49,1,0),0),0)</f>
        <v>0</v>
      </c>
      <c r="AO40" s="139">
        <f>IF(AO$16-'様式３（療養者名簿）（⑤の場合）'!$O49+1&lt;=15,IF(AO$16&gt;='様式３（療養者名簿）（⑤の場合）'!$O49,IF(AO$16&lt;='様式３（療養者名簿）（⑤の場合）'!$W49,1,0),0),0)</f>
        <v>0</v>
      </c>
      <c r="AP40" s="139">
        <f>IF(AP$16-'様式３（療養者名簿）（⑤の場合）'!$O49+1&lt;=15,IF(AP$16&gt;='様式３（療養者名簿）（⑤の場合）'!$O49,IF(AP$16&lt;='様式３（療養者名簿）（⑤の場合）'!$W49,1,0),0),0)</f>
        <v>0</v>
      </c>
      <c r="AQ40" s="139">
        <f>IF(AQ$16-'様式３（療養者名簿）（⑤の場合）'!$O49+1&lt;=15,IF(AQ$16&gt;='様式３（療養者名簿）（⑤の場合）'!$O49,IF(AQ$16&lt;='様式３（療養者名簿）（⑤の場合）'!$W49,1,0),0),0)</f>
        <v>0</v>
      </c>
      <c r="AR40" s="139">
        <f>IF(AR$16-'様式３（療養者名簿）（⑤の場合）'!$O49+1&lt;=15,IF(AR$16&gt;='様式３（療養者名簿）（⑤の場合）'!$O49,IF(AR$16&lt;='様式３（療養者名簿）（⑤の場合）'!$W49,1,0),0),0)</f>
        <v>0</v>
      </c>
      <c r="AS40" s="139">
        <f>IF(AS$16-'様式３（療養者名簿）（⑤の場合）'!$O49+1&lt;=15,IF(AS$16&gt;='様式３（療養者名簿）（⑤の場合）'!$O49,IF(AS$16&lt;='様式３（療養者名簿）（⑤の場合）'!$W49,1,0),0),0)</f>
        <v>0</v>
      </c>
      <c r="AT40" s="139">
        <f>IF(AT$16-'様式３（療養者名簿）（⑤の場合）'!$O49+1&lt;=15,IF(AT$16&gt;='様式３（療養者名簿）（⑤の場合）'!$O49,IF(AT$16&lt;='様式３（療養者名簿）（⑤の場合）'!$W49,1,0),0),0)</f>
        <v>0</v>
      </c>
      <c r="AU40" s="139">
        <f>IF(AU$16-'様式３（療養者名簿）（⑤の場合）'!$O49+1&lt;=15,IF(AU$16&gt;='様式３（療養者名簿）（⑤の場合）'!$O49,IF(AU$16&lt;='様式３（療養者名簿）（⑤の場合）'!$W49,1,0),0),0)</f>
        <v>0</v>
      </c>
      <c r="AV40" s="139">
        <f>IF(AV$16-'様式３（療養者名簿）（⑤の場合）'!$O49+1&lt;=15,IF(AV$16&gt;='様式３（療養者名簿）（⑤の場合）'!$O49,IF(AV$16&lt;='様式３（療養者名簿）（⑤の場合）'!$W49,1,0),0),0)</f>
        <v>0</v>
      </c>
      <c r="AW40" s="139">
        <f>IF(AW$16-'様式３（療養者名簿）（⑤の場合）'!$O49+1&lt;=15,IF(AW$16&gt;='様式３（療養者名簿）（⑤の場合）'!$O49,IF(AW$16&lt;='様式３（療養者名簿）（⑤の場合）'!$W49,1,0),0),0)</f>
        <v>0</v>
      </c>
      <c r="AX40" s="139">
        <f>IF(AX$16-'様式３（療養者名簿）（⑤の場合）'!$O49+1&lt;=15,IF(AX$16&gt;='様式３（療養者名簿）（⑤の場合）'!$O49,IF(AX$16&lt;='様式３（療養者名簿）（⑤の場合）'!$W49,1,0),0),0)</f>
        <v>0</v>
      </c>
      <c r="AY40" s="139">
        <f>IF(AY$16-'様式３（療養者名簿）（⑤の場合）'!$O49+1&lt;=15,IF(AY$16&gt;='様式３（療養者名簿）（⑤の場合）'!$O49,IF(AY$16&lt;='様式３（療養者名簿）（⑤の場合）'!$W49,1,0),0),0)</f>
        <v>0</v>
      </c>
      <c r="AZ40" s="139">
        <f>IF(AZ$16-'様式３（療養者名簿）（⑤の場合）'!$O49+1&lt;=15,IF(AZ$16&gt;='様式３（療養者名簿）（⑤の場合）'!$O49,IF(AZ$16&lt;='様式３（療養者名簿）（⑤の場合）'!$W49,1,0),0),0)</f>
        <v>0</v>
      </c>
      <c r="BA40" s="139">
        <f>IF(BA$16-'様式３（療養者名簿）（⑤の場合）'!$O49+1&lt;=15,IF(BA$16&gt;='様式３（療養者名簿）（⑤の場合）'!$O49,IF(BA$16&lt;='様式３（療養者名簿）（⑤の場合）'!$W49,1,0),0),0)</f>
        <v>0</v>
      </c>
      <c r="BB40" s="139">
        <f>IF(BB$16-'様式３（療養者名簿）（⑤の場合）'!$O49+1&lt;=15,IF(BB$16&gt;='様式３（療養者名簿）（⑤の場合）'!$O49,IF(BB$16&lt;='様式３（療養者名簿）（⑤の場合）'!$W49,1,0),0),0)</f>
        <v>0</v>
      </c>
      <c r="BC40" s="139">
        <f>IF(BC$16-'様式３（療養者名簿）（⑤の場合）'!$O49+1&lt;=15,IF(BC$16&gt;='様式３（療養者名簿）（⑤の場合）'!$O49,IF(BC$16&lt;='様式３（療養者名簿）（⑤の場合）'!$W49,1,0),0),0)</f>
        <v>0</v>
      </c>
      <c r="BD40" s="139">
        <f>IF(BD$16-'様式３（療養者名簿）（⑤の場合）'!$O49+1&lt;=15,IF(BD$16&gt;='様式３（療養者名簿）（⑤の場合）'!$O49,IF(BD$16&lt;='様式３（療養者名簿）（⑤の場合）'!$W49,1,0),0),0)</f>
        <v>0</v>
      </c>
      <c r="BE40" s="139">
        <f>IF(BE$16-'様式３（療養者名簿）（⑤の場合）'!$O49+1&lt;=15,IF(BE$16&gt;='様式３（療養者名簿）（⑤の場合）'!$O49,IF(BE$16&lt;='様式３（療養者名簿）（⑤の場合）'!$W49,1,0),0),0)</f>
        <v>0</v>
      </c>
      <c r="BF40" s="139">
        <f>IF(BF$16-'様式３（療養者名簿）（⑤の場合）'!$O49+1&lt;=15,IF(BF$16&gt;='様式３（療養者名簿）（⑤の場合）'!$O49,IF(BF$16&lt;='様式３（療養者名簿）（⑤の場合）'!$W49,1,0),0),0)</f>
        <v>0</v>
      </c>
      <c r="BG40" s="139">
        <f>IF(BG$16-'様式３（療養者名簿）（⑤の場合）'!$O49+1&lt;=15,IF(BG$16&gt;='様式３（療養者名簿）（⑤の場合）'!$O49,IF(BG$16&lt;='様式３（療養者名簿）（⑤の場合）'!$W49,1,0),0),0)</f>
        <v>0</v>
      </c>
      <c r="BH40" s="139">
        <f>IF(BH$16-'様式３（療養者名簿）（⑤の場合）'!$O49+1&lt;=15,IF(BH$16&gt;='様式３（療養者名簿）（⑤の場合）'!$O49,IF(BH$16&lt;='様式３（療養者名簿）（⑤の場合）'!$W49,1,0),0),0)</f>
        <v>0</v>
      </c>
      <c r="BI40" s="139">
        <f>IF(BI$16-'様式３（療養者名簿）（⑤の場合）'!$O49+1&lt;=15,IF(BI$16&gt;='様式３（療養者名簿）（⑤の場合）'!$O49,IF(BI$16&lt;='様式３（療養者名簿）（⑤の場合）'!$W49,1,0),0),0)</f>
        <v>0</v>
      </c>
      <c r="BJ40" s="139">
        <f>IF(BJ$16-'様式３（療養者名簿）（⑤の場合）'!$O49+1&lt;=15,IF(BJ$16&gt;='様式３（療養者名簿）（⑤の場合）'!$O49,IF(BJ$16&lt;='様式３（療養者名簿）（⑤の場合）'!$W49,1,0),0),0)</f>
        <v>0</v>
      </c>
      <c r="BK40" s="139">
        <f>IF(BK$16-'様式３（療養者名簿）（⑤の場合）'!$O49+1&lt;=15,IF(BK$16&gt;='様式３（療養者名簿）（⑤の場合）'!$O49,IF(BK$16&lt;='様式３（療養者名簿）（⑤の場合）'!$W49,1,0),0),0)</f>
        <v>0</v>
      </c>
      <c r="BL40" s="139">
        <f>IF(BL$16-'様式３（療養者名簿）（⑤の場合）'!$O49+1&lt;=15,IF(BL$16&gt;='様式３（療養者名簿）（⑤の場合）'!$O49,IF(BL$16&lt;='様式３（療養者名簿）（⑤の場合）'!$W49,1,0),0),0)</f>
        <v>0</v>
      </c>
      <c r="BM40" s="139">
        <f>IF(BM$16-'様式３（療養者名簿）（⑤の場合）'!$O49+1&lt;=15,IF(BM$16&gt;='様式３（療養者名簿）（⑤の場合）'!$O49,IF(BM$16&lt;='様式３（療養者名簿）（⑤の場合）'!$W49,1,0),0),0)</f>
        <v>0</v>
      </c>
      <c r="BN40" s="139">
        <f>IF(BN$16-'様式３（療養者名簿）（⑤の場合）'!$O49+1&lt;=15,IF(BN$16&gt;='様式３（療養者名簿）（⑤の場合）'!$O49,IF(BN$16&lt;='様式３（療養者名簿）（⑤の場合）'!$W49,1,0),0),0)</f>
        <v>0</v>
      </c>
      <c r="BO40" s="139">
        <f>IF(BO$16-'様式３（療養者名簿）（⑤の場合）'!$O49+1&lt;=15,IF(BO$16&gt;='様式３（療養者名簿）（⑤の場合）'!$O49,IF(BO$16&lt;='様式３（療養者名簿）（⑤の場合）'!$W49,1,0),0),0)</f>
        <v>0</v>
      </c>
      <c r="BP40" s="139">
        <f>IF(BP$16-'様式３（療養者名簿）（⑤の場合）'!$O49+1&lt;=15,IF(BP$16&gt;='様式３（療養者名簿）（⑤の場合）'!$O49,IF(BP$16&lt;='様式３（療養者名簿）（⑤の場合）'!$W49,1,0),0),0)</f>
        <v>0</v>
      </c>
      <c r="BQ40" s="139">
        <f>IF(BQ$16-'様式３（療養者名簿）（⑤の場合）'!$O49+1&lt;=15,IF(BQ$16&gt;='様式３（療養者名簿）（⑤の場合）'!$O49,IF(BQ$16&lt;='様式３（療養者名簿）（⑤の場合）'!$W49,1,0),0),0)</f>
        <v>0</v>
      </c>
      <c r="BR40" s="139">
        <f>IF(BR$16-'様式３（療養者名簿）（⑤の場合）'!$O49+1&lt;=15,IF(BR$16&gt;='様式３（療養者名簿）（⑤の場合）'!$O49,IF(BR$16&lt;='様式３（療養者名簿）（⑤の場合）'!$W49,1,0),0),0)</f>
        <v>0</v>
      </c>
      <c r="BS40" s="139">
        <f>IF(BS$16-'様式３（療養者名簿）（⑤の場合）'!$O49+1&lt;=15,IF(BS$16&gt;='様式３（療養者名簿）（⑤の場合）'!$O49,IF(BS$16&lt;='様式３（療養者名簿）（⑤の場合）'!$W49,1,0),0),0)</f>
        <v>0</v>
      </c>
      <c r="BT40" s="139">
        <f>IF(BT$16-'様式３（療養者名簿）（⑤の場合）'!$O49+1&lt;=15,IF(BT$16&gt;='様式３（療養者名簿）（⑤の場合）'!$O49,IF(BT$16&lt;='様式３（療養者名簿）（⑤の場合）'!$W49,1,0),0),0)</f>
        <v>0</v>
      </c>
      <c r="BU40" s="139">
        <f>IF(BU$16-'様式３（療養者名簿）（⑤の場合）'!$O49+1&lt;=15,IF(BU$16&gt;='様式３（療養者名簿）（⑤の場合）'!$O49,IF(BU$16&lt;='様式３（療養者名簿）（⑤の場合）'!$W49,1,0),0),0)</f>
        <v>0</v>
      </c>
      <c r="BV40" s="139">
        <f>IF(BV$16-'様式３（療養者名簿）（⑤の場合）'!$O49+1&lt;=15,IF(BV$16&gt;='様式３（療養者名簿）（⑤の場合）'!$O49,IF(BV$16&lt;='様式３（療養者名簿）（⑤の場合）'!$W49,1,0),0),0)</f>
        <v>0</v>
      </c>
      <c r="BW40" s="139">
        <f>IF(BW$16-'様式３（療養者名簿）（⑤の場合）'!$O49+1&lt;=15,IF(BW$16&gt;='様式３（療養者名簿）（⑤の場合）'!$O49,IF(BW$16&lt;='様式３（療養者名簿）（⑤の場合）'!$W49,1,0),0),0)</f>
        <v>0</v>
      </c>
      <c r="BX40" s="139">
        <f>IF(BX$16-'様式３（療養者名簿）（⑤の場合）'!$O49+1&lt;=15,IF(BX$16&gt;='様式３（療養者名簿）（⑤の場合）'!$O49,IF(BX$16&lt;='様式３（療養者名簿）（⑤の場合）'!$W49,1,0),0),0)</f>
        <v>0</v>
      </c>
      <c r="BY40" s="139">
        <f>IF(BY$16-'様式３（療養者名簿）（⑤の場合）'!$O49+1&lt;=15,IF(BY$16&gt;='様式３（療養者名簿）（⑤の場合）'!$O49,IF(BY$16&lt;='様式３（療養者名簿）（⑤の場合）'!$W49,1,0),0),0)</f>
        <v>0</v>
      </c>
      <c r="BZ40" s="139">
        <f>IF(BZ$16-'様式３（療養者名簿）（⑤の場合）'!$O49+1&lt;=15,IF(BZ$16&gt;='様式３（療養者名簿）（⑤の場合）'!$O49,IF(BZ$16&lt;='様式３（療養者名簿）（⑤の場合）'!$W49,1,0),0),0)</f>
        <v>0</v>
      </c>
      <c r="CA40" s="139">
        <f>IF(CA$16-'様式３（療養者名簿）（⑤の場合）'!$O49+1&lt;=15,IF(CA$16&gt;='様式３（療養者名簿）（⑤の場合）'!$O49,IF(CA$16&lt;='様式３（療養者名簿）（⑤の場合）'!$W49,1,0),0),0)</f>
        <v>0</v>
      </c>
      <c r="CB40" s="139">
        <f>IF(CB$16-'様式３（療養者名簿）（⑤の場合）'!$O49+1&lt;=15,IF(CB$16&gt;='様式３（療養者名簿）（⑤の場合）'!$O49,IF(CB$16&lt;='様式３（療養者名簿）（⑤の場合）'!$W49,1,0),0),0)</f>
        <v>0</v>
      </c>
      <c r="CC40" s="139">
        <f>IF(CC$16-'様式３（療養者名簿）（⑤の場合）'!$O49+1&lt;=15,IF(CC$16&gt;='様式３（療養者名簿）（⑤の場合）'!$O49,IF(CC$16&lt;='様式３（療養者名簿）（⑤の場合）'!$W49,1,0),0),0)</f>
        <v>0</v>
      </c>
      <c r="CD40" s="139">
        <f>IF(CD$16-'様式３（療養者名簿）（⑤の場合）'!$O49+1&lt;=15,IF(CD$16&gt;='様式３（療養者名簿）（⑤の場合）'!$O49,IF(CD$16&lt;='様式３（療養者名簿）（⑤の場合）'!$W49,1,0),0),0)</f>
        <v>0</v>
      </c>
      <c r="CE40" s="139">
        <f>IF(CE$16-'様式３（療養者名簿）（⑤の場合）'!$O49+1&lt;=15,IF(CE$16&gt;='様式３（療養者名簿）（⑤の場合）'!$O49,IF(CE$16&lt;='様式３（療養者名簿）（⑤の場合）'!$W49,1,0),0),0)</f>
        <v>0</v>
      </c>
      <c r="CF40" s="139">
        <f>IF(CF$16-'様式３（療養者名簿）（⑤の場合）'!$O49+1&lt;=15,IF(CF$16&gt;='様式３（療養者名簿）（⑤の場合）'!$O49,IF(CF$16&lt;='様式３（療養者名簿）（⑤の場合）'!$W49,1,0),0),0)</f>
        <v>0</v>
      </c>
      <c r="CG40" s="139">
        <f>IF(CG$16-'様式３（療養者名簿）（⑤の場合）'!$O49+1&lt;=15,IF(CG$16&gt;='様式３（療養者名簿）（⑤の場合）'!$O49,IF(CG$16&lt;='様式３（療養者名簿）（⑤の場合）'!$W49,1,0),0),0)</f>
        <v>0</v>
      </c>
      <c r="CH40" s="139">
        <f>IF(CH$16-'様式３（療養者名簿）（⑤の場合）'!$O49+1&lt;=15,IF(CH$16&gt;='様式３（療養者名簿）（⑤の場合）'!$O49,IF(CH$16&lt;='様式３（療養者名簿）（⑤の場合）'!$W49,1,0),0),0)</f>
        <v>0</v>
      </c>
      <c r="CI40" s="139">
        <f>IF(CI$16-'様式３（療養者名簿）（⑤の場合）'!$O49+1&lt;=15,IF(CI$16&gt;='様式３（療養者名簿）（⑤の場合）'!$O49,IF(CI$16&lt;='様式３（療養者名簿）（⑤の場合）'!$W49,1,0),0),0)</f>
        <v>0</v>
      </c>
      <c r="CJ40" s="139">
        <f>IF(CJ$16-'様式３（療養者名簿）（⑤の場合）'!$O49+1&lt;=15,IF(CJ$16&gt;='様式３（療養者名簿）（⑤の場合）'!$O49,IF(CJ$16&lt;='様式３（療養者名簿）（⑤の場合）'!$W49,1,0),0),0)</f>
        <v>0</v>
      </c>
      <c r="CK40" s="139">
        <f>IF(CK$16-'様式３（療養者名簿）（⑤の場合）'!$O49+1&lt;=15,IF(CK$16&gt;='様式３（療養者名簿）（⑤の場合）'!$O49,IF(CK$16&lt;='様式３（療養者名簿）（⑤の場合）'!$W49,1,0),0),0)</f>
        <v>0</v>
      </c>
      <c r="CL40" s="139">
        <f>IF(CL$16-'様式３（療養者名簿）（⑤の場合）'!$O49+1&lt;=15,IF(CL$16&gt;='様式３（療養者名簿）（⑤の場合）'!$O49,IF(CL$16&lt;='様式３（療養者名簿）（⑤の場合）'!$W49,1,0),0),0)</f>
        <v>0</v>
      </c>
      <c r="CM40" s="139">
        <f>IF(CM$16-'様式３（療養者名簿）（⑤の場合）'!$O49+1&lt;=15,IF(CM$16&gt;='様式３（療養者名簿）（⑤の場合）'!$O49,IF(CM$16&lt;='様式３（療養者名簿）（⑤の場合）'!$W49,1,0),0),0)</f>
        <v>0</v>
      </c>
      <c r="CN40" s="139">
        <f>IF(CN$16-'様式３（療養者名簿）（⑤の場合）'!$O49+1&lt;=15,IF(CN$16&gt;='様式３（療養者名簿）（⑤の場合）'!$O49,IF(CN$16&lt;='様式３（療養者名簿）（⑤の場合）'!$W49,1,0),0),0)</f>
        <v>0</v>
      </c>
      <c r="CO40" s="139">
        <f>IF(CO$16-'様式３（療養者名簿）（⑤の場合）'!$O49+1&lt;=15,IF(CO$16&gt;='様式３（療養者名簿）（⑤の場合）'!$O49,IF(CO$16&lt;='様式３（療養者名簿）（⑤の場合）'!$W49,1,0),0),0)</f>
        <v>0</v>
      </c>
      <c r="CP40" s="139">
        <f>IF(CP$16-'様式３（療養者名簿）（⑤の場合）'!$O49+1&lt;=15,IF(CP$16&gt;='様式３（療養者名簿）（⑤の場合）'!$O49,IF(CP$16&lt;='様式３（療養者名簿）（⑤の場合）'!$W49,1,0),0),0)</f>
        <v>0</v>
      </c>
      <c r="CQ40" s="139">
        <f>IF(CQ$16-'様式３（療養者名簿）（⑤の場合）'!$O49+1&lt;=15,IF(CQ$16&gt;='様式３（療養者名簿）（⑤の場合）'!$O49,IF(CQ$16&lt;='様式３（療養者名簿）（⑤の場合）'!$W49,1,0),0),0)</f>
        <v>0</v>
      </c>
      <c r="CR40" s="139">
        <f>IF(CR$16-'様式３（療養者名簿）（⑤の場合）'!$O49+1&lt;=15,IF(CR$16&gt;='様式３（療養者名簿）（⑤の場合）'!$O49,IF(CR$16&lt;='様式３（療養者名簿）（⑤の場合）'!$W49,1,0),0),0)</f>
        <v>0</v>
      </c>
      <c r="CS40" s="139">
        <f>IF(CS$16-'様式３（療養者名簿）（⑤の場合）'!$O49+1&lt;=15,IF(CS$16&gt;='様式３（療養者名簿）（⑤の場合）'!$O49,IF(CS$16&lt;='様式３（療養者名簿）（⑤の場合）'!$W49,1,0),0),0)</f>
        <v>0</v>
      </c>
      <c r="CT40" s="139">
        <f>IF(CT$16-'様式３（療養者名簿）（⑤の場合）'!$O49+1&lt;=15,IF(CT$16&gt;='様式３（療養者名簿）（⑤の場合）'!$O49,IF(CT$16&lt;='様式３（療養者名簿）（⑤の場合）'!$W49,1,0),0),0)</f>
        <v>0</v>
      </c>
      <c r="CU40" s="139">
        <f>IF(CU$16-'様式３（療養者名簿）（⑤の場合）'!$O49+1&lt;=15,IF(CU$16&gt;='様式３（療養者名簿）（⑤の場合）'!$O49,IF(CU$16&lt;='様式３（療養者名簿）（⑤の場合）'!$W49,1,0),0),0)</f>
        <v>0</v>
      </c>
      <c r="CV40" s="139">
        <f>IF(CV$16-'様式３（療養者名簿）（⑤の場合）'!$O49+1&lt;=15,IF(CV$16&gt;='様式３（療養者名簿）（⑤の場合）'!$O49,IF(CV$16&lt;='様式３（療養者名簿）（⑤の場合）'!$W49,1,0),0),0)</f>
        <v>0</v>
      </c>
      <c r="CW40" s="139">
        <f>IF(CW$16-'様式３（療養者名簿）（⑤の場合）'!$O49+1&lt;=15,IF(CW$16&gt;='様式３（療養者名簿）（⑤の場合）'!$O49,IF(CW$16&lt;='様式３（療養者名簿）（⑤の場合）'!$W49,1,0),0),0)</f>
        <v>0</v>
      </c>
      <c r="CX40" s="139">
        <f>IF(CX$16-'様式３（療養者名簿）（⑤の場合）'!$O49+1&lt;=15,IF(CX$16&gt;='様式３（療養者名簿）（⑤の場合）'!$O49,IF(CX$16&lt;='様式３（療養者名簿）（⑤の場合）'!$W49,1,0),0),0)</f>
        <v>0</v>
      </c>
      <c r="CY40" s="139">
        <f>IF(CY$16-'様式３（療養者名簿）（⑤の場合）'!$O49+1&lt;=15,IF(CY$16&gt;='様式３（療養者名簿）（⑤の場合）'!$O49,IF(CY$16&lt;='様式３（療養者名簿）（⑤の場合）'!$W49,1,0),0),0)</f>
        <v>0</v>
      </c>
      <c r="CZ40" s="139">
        <f>IF(CZ$16-'様式３（療養者名簿）（⑤の場合）'!$O49+1&lt;=15,IF(CZ$16&gt;='様式３（療養者名簿）（⑤の場合）'!$O49,IF(CZ$16&lt;='様式３（療養者名簿）（⑤の場合）'!$W49,1,0),0),0)</f>
        <v>0</v>
      </c>
      <c r="DA40" s="139">
        <f>IF(DA$16-'様式３（療養者名簿）（⑤の場合）'!$O49+1&lt;=15,IF(DA$16&gt;='様式３（療養者名簿）（⑤の場合）'!$O49,IF(DA$16&lt;='様式３（療養者名簿）（⑤の場合）'!$W49,1,0),0),0)</f>
        <v>0</v>
      </c>
      <c r="DB40" s="139">
        <f>IF(DB$16-'様式３（療養者名簿）（⑤の場合）'!$O49+1&lt;=15,IF(DB$16&gt;='様式３（療養者名簿）（⑤の場合）'!$O49,IF(DB$16&lt;='様式３（療養者名簿）（⑤の場合）'!$W49,1,0),0),0)</f>
        <v>0</v>
      </c>
      <c r="DC40" s="139">
        <f>IF(DC$16-'様式３（療養者名簿）（⑤の場合）'!$O49+1&lt;=15,IF(DC$16&gt;='様式３（療養者名簿）（⑤の場合）'!$O49,IF(DC$16&lt;='様式３（療養者名簿）（⑤の場合）'!$W49,1,0),0),0)</f>
        <v>0</v>
      </c>
      <c r="DD40" s="139">
        <f>IF(DD$16-'様式３（療養者名簿）（⑤の場合）'!$O49+1&lt;=15,IF(DD$16&gt;='様式３（療養者名簿）（⑤の場合）'!$O49,IF(DD$16&lt;='様式３（療養者名簿）（⑤の場合）'!$W49,1,0),0),0)</f>
        <v>0</v>
      </c>
      <c r="DE40" s="139">
        <f>IF(DE$16-'様式３（療養者名簿）（⑤の場合）'!$O49+1&lt;=15,IF(DE$16&gt;='様式３（療養者名簿）（⑤の場合）'!$O49,IF(DE$16&lt;='様式３（療養者名簿）（⑤の場合）'!$W49,1,0),0),0)</f>
        <v>0</v>
      </c>
      <c r="DF40" s="139">
        <f>IF(DF$16-'様式３（療養者名簿）（⑤の場合）'!$O49+1&lt;=15,IF(DF$16&gt;='様式３（療養者名簿）（⑤の場合）'!$O49,IF(DF$16&lt;='様式３（療養者名簿）（⑤の場合）'!$W49,1,0),0),0)</f>
        <v>0</v>
      </c>
      <c r="DG40" s="139">
        <f>IF(DG$16-'様式３（療養者名簿）（⑤の場合）'!$O49+1&lt;=15,IF(DG$16&gt;='様式３（療養者名簿）（⑤の場合）'!$O49,IF(DG$16&lt;='様式３（療養者名簿）（⑤の場合）'!$W49,1,0),0),0)</f>
        <v>0</v>
      </c>
      <c r="DH40" s="139">
        <f>IF(DH$16-'様式３（療養者名簿）（⑤の場合）'!$O49+1&lt;=15,IF(DH$16&gt;='様式３（療養者名簿）（⑤の場合）'!$O49,IF(DH$16&lt;='様式３（療養者名簿）（⑤の場合）'!$W49,1,0),0),0)</f>
        <v>0</v>
      </c>
      <c r="DI40" s="139">
        <f>IF(DI$16-'様式３（療養者名簿）（⑤の場合）'!$O49+1&lt;=15,IF(DI$16&gt;='様式３（療養者名簿）（⑤の場合）'!$O49,IF(DI$16&lt;='様式３（療養者名簿）（⑤の場合）'!$W49,1,0),0),0)</f>
        <v>0</v>
      </c>
      <c r="DJ40" s="139">
        <f>IF(DJ$16-'様式３（療養者名簿）（⑤の場合）'!$O49+1&lt;=15,IF(DJ$16&gt;='様式３（療養者名簿）（⑤の場合）'!$O49,IF(DJ$16&lt;='様式３（療養者名簿）（⑤の場合）'!$W49,1,0),0),0)</f>
        <v>0</v>
      </c>
      <c r="DK40" s="139">
        <f>IF(DK$16-'様式３（療養者名簿）（⑤の場合）'!$O49+1&lt;=15,IF(DK$16&gt;='様式３（療養者名簿）（⑤の場合）'!$O49,IF(DK$16&lt;='様式３（療養者名簿）（⑤の場合）'!$W49,1,0),0),0)</f>
        <v>0</v>
      </c>
      <c r="DL40" s="139">
        <f>IF(DL$16-'様式３（療養者名簿）（⑤の場合）'!$O49+1&lt;=15,IF(DL$16&gt;='様式３（療養者名簿）（⑤の場合）'!$O49,IF(DL$16&lt;='様式３（療養者名簿）（⑤の場合）'!$W49,1,0),0),0)</f>
        <v>0</v>
      </c>
      <c r="DM40" s="139">
        <f>IF(DM$16-'様式３（療養者名簿）（⑤の場合）'!$O49+1&lt;=15,IF(DM$16&gt;='様式３（療養者名簿）（⑤の場合）'!$O49,IF(DM$16&lt;='様式３（療養者名簿）（⑤の場合）'!$W49,1,0),0),0)</f>
        <v>0</v>
      </c>
      <c r="DN40" s="139">
        <f>IF(DN$16-'様式３（療養者名簿）（⑤の場合）'!$O49+1&lt;=15,IF(DN$16&gt;='様式３（療養者名簿）（⑤の場合）'!$O49,IF(DN$16&lt;='様式３（療養者名簿）（⑤の場合）'!$W49,1,0),0),0)</f>
        <v>0</v>
      </c>
      <c r="DO40" s="139">
        <f>IF(DO$16-'様式３（療養者名簿）（⑤の場合）'!$O49+1&lt;=15,IF(DO$16&gt;='様式３（療養者名簿）（⑤の場合）'!$O49,IF(DO$16&lt;='様式３（療養者名簿）（⑤の場合）'!$W49,1,0),0),0)</f>
        <v>0</v>
      </c>
      <c r="DP40" s="139">
        <f>IF(DP$16-'様式３（療養者名簿）（⑤の場合）'!$O49+1&lt;=15,IF(DP$16&gt;='様式３（療養者名簿）（⑤の場合）'!$O49,IF(DP$16&lt;='様式３（療養者名簿）（⑤の場合）'!$W49,1,0),0),0)</f>
        <v>0</v>
      </c>
      <c r="DQ40" s="139">
        <f>IF(DQ$16-'様式３（療養者名簿）（⑤の場合）'!$O49+1&lt;=15,IF(DQ$16&gt;='様式３（療養者名簿）（⑤の場合）'!$O49,IF(DQ$16&lt;='様式３（療養者名簿）（⑤の場合）'!$W49,1,0),0),0)</f>
        <v>0</v>
      </c>
      <c r="DR40" s="139">
        <f>IF(DR$16-'様式３（療養者名簿）（⑤の場合）'!$O49+1&lt;=15,IF(DR$16&gt;='様式３（療養者名簿）（⑤の場合）'!$O49,IF(DR$16&lt;='様式３（療養者名簿）（⑤の場合）'!$W49,1,0),0),0)</f>
        <v>0</v>
      </c>
      <c r="DS40" s="139">
        <f>IF(DS$16-'様式３（療養者名簿）（⑤の場合）'!$O49+1&lt;=15,IF(DS$16&gt;='様式３（療養者名簿）（⑤の場合）'!$O49,IF(DS$16&lt;='様式３（療養者名簿）（⑤の場合）'!$W49,1,0),0),0)</f>
        <v>0</v>
      </c>
      <c r="DT40" s="139">
        <f>IF(DT$16-'様式３（療養者名簿）（⑤の場合）'!$O49+1&lt;=15,IF(DT$16&gt;='様式３（療養者名簿）（⑤の場合）'!$O49,IF(DT$16&lt;='様式３（療養者名簿）（⑤の場合）'!$W49,1,0),0),0)</f>
        <v>0</v>
      </c>
      <c r="DU40" s="139">
        <f>IF(DU$16-'様式３（療養者名簿）（⑤の場合）'!$O49+1&lt;=15,IF(DU$16&gt;='様式３（療養者名簿）（⑤の場合）'!$O49,IF(DU$16&lt;='様式３（療養者名簿）（⑤の場合）'!$W49,1,0),0),0)</f>
        <v>0</v>
      </c>
      <c r="DV40" s="139">
        <f>IF(DV$16-'様式３（療養者名簿）（⑤の場合）'!$O49+1&lt;=15,IF(DV$16&gt;='様式３（療養者名簿）（⑤の場合）'!$O49,IF(DV$16&lt;='様式３（療養者名簿）（⑤の場合）'!$W49,1,0),0),0)</f>
        <v>0</v>
      </c>
      <c r="DW40" s="139">
        <f>IF(DW$16-'様式３（療養者名簿）（⑤の場合）'!$O49+1&lt;=15,IF(DW$16&gt;='様式３（療養者名簿）（⑤の場合）'!$O49,IF(DW$16&lt;='様式３（療養者名簿）（⑤の場合）'!$W49,1,0),0),0)</f>
        <v>0</v>
      </c>
      <c r="DX40" s="139">
        <f>IF(DX$16-'様式３（療養者名簿）（⑤の場合）'!$O49+1&lt;=15,IF(DX$16&gt;='様式３（療養者名簿）（⑤の場合）'!$O49,IF(DX$16&lt;='様式３（療養者名簿）（⑤の場合）'!$W49,1,0),0),0)</f>
        <v>0</v>
      </c>
      <c r="DY40" s="139">
        <f>IF(DY$16-'様式３（療養者名簿）（⑤の場合）'!$O49+1&lt;=15,IF(DY$16&gt;='様式３（療養者名簿）（⑤の場合）'!$O49,IF(DY$16&lt;='様式３（療養者名簿）（⑤の場合）'!$W49,1,0),0),0)</f>
        <v>0</v>
      </c>
      <c r="DZ40" s="139">
        <f>IF(DZ$16-'様式３（療養者名簿）（⑤の場合）'!$O49+1&lt;=15,IF(DZ$16&gt;='様式３（療養者名簿）（⑤の場合）'!$O49,IF(DZ$16&lt;='様式３（療養者名簿）（⑤の場合）'!$W49,1,0),0),0)</f>
        <v>0</v>
      </c>
      <c r="EA40" s="139">
        <f>IF(EA$16-'様式３（療養者名簿）（⑤の場合）'!$O49+1&lt;=15,IF(EA$16&gt;='様式３（療養者名簿）（⑤の場合）'!$O49,IF(EA$16&lt;='様式３（療養者名簿）（⑤の場合）'!$W49,1,0),0),0)</f>
        <v>0</v>
      </c>
      <c r="EB40" s="139">
        <f>IF(EB$16-'様式３（療養者名簿）（⑤の場合）'!$O49+1&lt;=15,IF(EB$16&gt;='様式３（療養者名簿）（⑤の場合）'!$O49,IF(EB$16&lt;='様式３（療養者名簿）（⑤の場合）'!$W49,1,0),0),0)</f>
        <v>0</v>
      </c>
      <c r="EC40" s="139">
        <f>IF(EC$16-'様式３（療養者名簿）（⑤の場合）'!$O49+1&lt;=15,IF(EC$16&gt;='様式３（療養者名簿）（⑤の場合）'!$O49,IF(EC$16&lt;='様式３（療養者名簿）（⑤の場合）'!$W49,1,0),0),0)</f>
        <v>0</v>
      </c>
      <c r="ED40" s="139">
        <f>IF(ED$16-'様式３（療養者名簿）（⑤の場合）'!$O49+1&lt;=15,IF(ED$16&gt;='様式３（療養者名簿）（⑤の場合）'!$O49,IF(ED$16&lt;='様式３（療養者名簿）（⑤の場合）'!$W49,1,0),0),0)</f>
        <v>0</v>
      </c>
      <c r="EE40" s="139">
        <f>IF(EE$16-'様式３（療養者名簿）（⑤の場合）'!$O49+1&lt;=15,IF(EE$16&gt;='様式３（療養者名簿）（⑤の場合）'!$O49,IF(EE$16&lt;='様式３（療養者名簿）（⑤の場合）'!$W49,1,0),0),0)</f>
        <v>0</v>
      </c>
      <c r="EF40" s="139">
        <f>IF(EF$16-'様式３（療養者名簿）（⑤の場合）'!$O49+1&lt;=15,IF(EF$16&gt;='様式３（療養者名簿）（⑤の場合）'!$O49,IF(EF$16&lt;='様式３（療養者名簿）（⑤の場合）'!$W49,1,0),0),0)</f>
        <v>0</v>
      </c>
      <c r="EG40" s="139">
        <f>IF(EG$16-'様式３（療養者名簿）（⑤の場合）'!$O49+1&lt;=15,IF(EG$16&gt;='様式３（療養者名簿）（⑤の場合）'!$O49,IF(EG$16&lt;='様式３（療養者名簿）（⑤の場合）'!$W49,1,0),0),0)</f>
        <v>0</v>
      </c>
      <c r="EH40" s="139">
        <f>IF(EH$16-'様式３（療養者名簿）（⑤の場合）'!$O49+1&lt;=15,IF(EH$16&gt;='様式３（療養者名簿）（⑤の場合）'!$O49,IF(EH$16&lt;='様式３（療養者名簿）（⑤の場合）'!$W49,1,0),0),0)</f>
        <v>0</v>
      </c>
      <c r="EI40" s="139">
        <f>IF(EI$16-'様式３（療養者名簿）（⑤の場合）'!$O49+1&lt;=15,IF(EI$16&gt;='様式３（療養者名簿）（⑤の場合）'!$O49,IF(EI$16&lt;='様式３（療養者名簿）（⑤の場合）'!$W49,1,0),0),0)</f>
        <v>0</v>
      </c>
      <c r="EJ40" s="139">
        <f>IF(EJ$16-'様式３（療養者名簿）（⑤の場合）'!$O49+1&lt;=15,IF(EJ$16&gt;='様式３（療養者名簿）（⑤の場合）'!$O49,IF(EJ$16&lt;='様式３（療養者名簿）（⑤の場合）'!$W49,1,0),0),0)</f>
        <v>0</v>
      </c>
      <c r="EK40" s="139">
        <f>IF(EK$16-'様式３（療養者名簿）（⑤の場合）'!$O49+1&lt;=15,IF(EK$16&gt;='様式３（療養者名簿）（⑤の場合）'!$O49,IF(EK$16&lt;='様式３（療養者名簿）（⑤の場合）'!$W49,1,0),0),0)</f>
        <v>0</v>
      </c>
      <c r="EL40" s="139">
        <f>IF(EL$16-'様式３（療養者名簿）（⑤の場合）'!$O49+1&lt;=15,IF(EL$16&gt;='様式３（療養者名簿）（⑤の場合）'!$O49,IF(EL$16&lt;='様式３（療養者名簿）（⑤の場合）'!$W49,1,0),0),0)</f>
        <v>0</v>
      </c>
      <c r="EM40" s="139">
        <f>IF(EM$16-'様式３（療養者名簿）（⑤の場合）'!$O49+1&lt;=15,IF(EM$16&gt;='様式３（療養者名簿）（⑤の場合）'!$O49,IF(EM$16&lt;='様式３（療養者名簿）（⑤の場合）'!$W49,1,0),0),0)</f>
        <v>0</v>
      </c>
      <c r="EN40" s="139">
        <f>IF(EN$16-'様式３（療養者名簿）（⑤の場合）'!$O49+1&lt;=15,IF(EN$16&gt;='様式３（療養者名簿）（⑤の場合）'!$O49,IF(EN$16&lt;='様式３（療養者名簿）（⑤の場合）'!$W49,1,0),0),0)</f>
        <v>0</v>
      </c>
      <c r="EO40" s="139">
        <f>IF(EO$16-'様式３（療養者名簿）（⑤の場合）'!$O49+1&lt;=15,IF(EO$16&gt;='様式３（療養者名簿）（⑤の場合）'!$O49,IF(EO$16&lt;='様式３（療養者名簿）（⑤の場合）'!$W49,1,0),0),0)</f>
        <v>0</v>
      </c>
      <c r="EP40" s="139">
        <f>IF(EP$16-'様式３（療養者名簿）（⑤の場合）'!$O49+1&lt;=15,IF(EP$16&gt;='様式３（療養者名簿）（⑤の場合）'!$O49,IF(EP$16&lt;='様式３（療養者名簿）（⑤の場合）'!$W49,1,0),0),0)</f>
        <v>0</v>
      </c>
      <c r="EQ40" s="139">
        <f>IF(EQ$16-'様式３（療養者名簿）（⑤の場合）'!$O49+1&lt;=15,IF(EQ$16&gt;='様式３（療養者名簿）（⑤の場合）'!$O49,IF(EQ$16&lt;='様式３（療養者名簿）（⑤の場合）'!$W49,1,0),0),0)</f>
        <v>0</v>
      </c>
      <c r="ER40" s="139">
        <f>IF(ER$16-'様式３（療養者名簿）（⑤の場合）'!$O49+1&lt;=15,IF(ER$16&gt;='様式３（療養者名簿）（⑤の場合）'!$O49,IF(ER$16&lt;='様式３（療養者名簿）（⑤の場合）'!$W49,1,0),0),0)</f>
        <v>0</v>
      </c>
      <c r="ES40" s="139">
        <f>IF(ES$16-'様式３（療養者名簿）（⑤の場合）'!$O49+1&lt;=15,IF(ES$16&gt;='様式３（療養者名簿）（⑤の場合）'!$O49,IF(ES$16&lt;='様式３（療養者名簿）（⑤の場合）'!$W49,1,0),0),0)</f>
        <v>0</v>
      </c>
      <c r="ET40" s="139">
        <f>IF(ET$16-'様式３（療養者名簿）（⑤の場合）'!$O49+1&lt;=15,IF(ET$16&gt;='様式３（療養者名簿）（⑤の場合）'!$O49,IF(ET$16&lt;='様式３（療養者名簿）（⑤の場合）'!$W49,1,0),0),0)</f>
        <v>0</v>
      </c>
      <c r="EU40" s="139">
        <f>IF(EU$16-'様式３（療養者名簿）（⑤の場合）'!$O49+1&lt;=15,IF(EU$16&gt;='様式３（療養者名簿）（⑤の場合）'!$O49,IF(EU$16&lt;='様式３（療養者名簿）（⑤の場合）'!$W49,1,0),0),0)</f>
        <v>0</v>
      </c>
      <c r="EV40" s="139">
        <f>IF(EV$16-'様式３（療養者名簿）（⑤の場合）'!$O49+1&lt;=15,IF(EV$16&gt;='様式３（療養者名簿）（⑤の場合）'!$O49,IF(EV$16&lt;='様式３（療養者名簿）（⑤の場合）'!$W49,1,0),0),0)</f>
        <v>0</v>
      </c>
      <c r="EW40" s="139">
        <f>IF(EW$16-'様式３（療養者名簿）（⑤の場合）'!$O49+1&lt;=15,IF(EW$16&gt;='様式３（療養者名簿）（⑤の場合）'!$O49,IF(EW$16&lt;='様式３（療養者名簿）（⑤の場合）'!$W49,1,0),0),0)</f>
        <v>0</v>
      </c>
      <c r="EX40" s="139">
        <f>IF(EX$16-'様式３（療養者名簿）（⑤の場合）'!$O49+1&lt;=15,IF(EX$16&gt;='様式３（療養者名簿）（⑤の場合）'!$O49,IF(EX$16&lt;='様式３（療養者名簿）（⑤の場合）'!$W49,1,0),0),0)</f>
        <v>0</v>
      </c>
      <c r="EY40" s="139">
        <f>IF(EY$16-'様式３（療養者名簿）（⑤の場合）'!$O49+1&lt;=15,IF(EY$16&gt;='様式３（療養者名簿）（⑤の場合）'!$O49,IF(EY$16&lt;='様式３（療養者名簿）（⑤の場合）'!$W49,1,0),0),0)</f>
        <v>0</v>
      </c>
      <c r="EZ40" s="139">
        <f>IF(EZ$16-'様式３（療養者名簿）（⑤の場合）'!$O49+1&lt;=15,IF(EZ$16&gt;='様式３（療養者名簿）（⑤の場合）'!$O49,IF(EZ$16&lt;='様式３（療養者名簿）（⑤の場合）'!$W49,1,0),0),0)</f>
        <v>0</v>
      </c>
      <c r="FA40" s="139">
        <f>IF(FA$16-'様式３（療養者名簿）（⑤の場合）'!$O49+1&lt;=15,IF(FA$16&gt;='様式３（療養者名簿）（⑤の場合）'!$O49,IF(FA$16&lt;='様式３（療養者名簿）（⑤の場合）'!$W49,1,0),0),0)</f>
        <v>0</v>
      </c>
      <c r="FB40" s="139">
        <f>IF(FB$16-'様式３（療養者名簿）（⑤の場合）'!$O49+1&lt;=15,IF(FB$16&gt;='様式３（療養者名簿）（⑤の場合）'!$O49,IF(FB$16&lt;='様式３（療養者名簿）（⑤の場合）'!$W49,1,0),0),0)</f>
        <v>0</v>
      </c>
      <c r="FC40" s="139">
        <f>IF(FC$16-'様式３（療養者名簿）（⑤の場合）'!$O49+1&lt;=15,IF(FC$16&gt;='様式３（療養者名簿）（⑤の場合）'!$O49,IF(FC$16&lt;='様式３（療養者名簿）（⑤の場合）'!$W49,1,0),0),0)</f>
        <v>0</v>
      </c>
      <c r="FD40" s="139">
        <f>IF(FD$16-'様式３（療養者名簿）（⑤の場合）'!$O49+1&lt;=15,IF(FD$16&gt;='様式３（療養者名簿）（⑤の場合）'!$O49,IF(FD$16&lt;='様式３（療養者名簿）（⑤の場合）'!$W49,1,0),0),0)</f>
        <v>0</v>
      </c>
      <c r="FE40" s="139">
        <f>IF(FE$16-'様式３（療養者名簿）（⑤の場合）'!$O49+1&lt;=15,IF(FE$16&gt;='様式３（療養者名簿）（⑤の場合）'!$O49,IF(FE$16&lt;='様式３（療養者名簿）（⑤の場合）'!$W49,1,0),0),0)</f>
        <v>0</v>
      </c>
      <c r="FF40" s="139">
        <f>IF(FF$16-'様式３（療養者名簿）（⑤の場合）'!$O49+1&lt;=15,IF(FF$16&gt;='様式３（療養者名簿）（⑤の場合）'!$O49,IF(FF$16&lt;='様式３（療養者名簿）（⑤の場合）'!$W49,1,0),0),0)</f>
        <v>0</v>
      </c>
      <c r="FG40" s="139">
        <f>IF(FG$16-'様式３（療養者名簿）（⑤の場合）'!$O49+1&lt;=15,IF(FG$16&gt;='様式３（療養者名簿）（⑤の場合）'!$O49,IF(FG$16&lt;='様式３（療養者名簿）（⑤の場合）'!$W49,1,0),0),0)</f>
        <v>0</v>
      </c>
      <c r="FH40" s="139">
        <f>IF(FH$16-'様式３（療養者名簿）（⑤の場合）'!$O49+1&lt;=15,IF(FH$16&gt;='様式３（療養者名簿）（⑤の場合）'!$O49,IF(FH$16&lt;='様式３（療養者名簿）（⑤の場合）'!$W49,1,0),0),0)</f>
        <v>0</v>
      </c>
      <c r="FI40" s="139">
        <f>IF(FI$16-'様式３（療養者名簿）（⑤の場合）'!$O49+1&lt;=15,IF(FI$16&gt;='様式３（療養者名簿）（⑤の場合）'!$O49,IF(FI$16&lt;='様式３（療養者名簿）（⑤の場合）'!$W49,1,0),0),0)</f>
        <v>0</v>
      </c>
      <c r="FJ40" s="139">
        <f>IF(FJ$16-'様式３（療養者名簿）（⑤の場合）'!$O49+1&lt;=15,IF(FJ$16&gt;='様式３（療養者名簿）（⑤の場合）'!$O49,IF(FJ$16&lt;='様式３（療養者名簿）（⑤の場合）'!$W49,1,0),0),0)</f>
        <v>0</v>
      </c>
      <c r="FK40" s="139">
        <f>IF(FK$16-'様式３（療養者名簿）（⑤の場合）'!$O49+1&lt;=15,IF(FK$16&gt;='様式３（療養者名簿）（⑤の場合）'!$O49,IF(FK$16&lt;='様式３（療養者名簿）（⑤の場合）'!$W49,1,0),0),0)</f>
        <v>0</v>
      </c>
      <c r="FL40" s="139">
        <f>IF(FL$16-'様式３（療養者名簿）（⑤の場合）'!$O49+1&lt;=15,IF(FL$16&gt;='様式３（療養者名簿）（⑤の場合）'!$O49,IF(FL$16&lt;='様式３（療養者名簿）（⑤の場合）'!$W49,1,0),0),0)</f>
        <v>0</v>
      </c>
      <c r="FM40" s="139">
        <f>IF(FM$16-'様式３（療養者名簿）（⑤の場合）'!$O49+1&lt;=15,IF(FM$16&gt;='様式３（療養者名簿）（⑤の場合）'!$O49,IF(FM$16&lt;='様式３（療養者名簿）（⑤の場合）'!$W49,1,0),0),0)</f>
        <v>0</v>
      </c>
      <c r="FN40" s="139">
        <f>IF(FN$16-'様式３（療養者名簿）（⑤の場合）'!$O49+1&lt;=15,IF(FN$16&gt;='様式３（療養者名簿）（⑤の場合）'!$O49,IF(FN$16&lt;='様式３（療養者名簿）（⑤の場合）'!$W49,1,0),0),0)</f>
        <v>0</v>
      </c>
      <c r="FO40" s="139">
        <f>IF(FO$16-'様式３（療養者名簿）（⑤の場合）'!$O49+1&lt;=15,IF(FO$16&gt;='様式３（療養者名簿）（⑤の場合）'!$O49,IF(FO$16&lt;='様式３（療養者名簿）（⑤の場合）'!$W49,1,0),0),0)</f>
        <v>0</v>
      </c>
      <c r="FP40" s="139">
        <f>IF(FP$16-'様式３（療養者名簿）（⑤の場合）'!$O49+1&lt;=15,IF(FP$16&gt;='様式３（療養者名簿）（⑤の場合）'!$O49,IF(FP$16&lt;='様式３（療養者名簿）（⑤の場合）'!$W49,1,0),0),0)</f>
        <v>0</v>
      </c>
      <c r="FQ40" s="139">
        <f>IF(FQ$16-'様式３（療養者名簿）（⑤の場合）'!$O49+1&lt;=15,IF(FQ$16&gt;='様式３（療養者名簿）（⑤の場合）'!$O49,IF(FQ$16&lt;='様式３（療養者名簿）（⑤の場合）'!$W49,1,0),0),0)</f>
        <v>0</v>
      </c>
      <c r="FR40" s="139">
        <f>IF(FR$16-'様式３（療養者名簿）（⑤の場合）'!$O49+1&lt;=15,IF(FR$16&gt;='様式３（療養者名簿）（⑤の場合）'!$O49,IF(FR$16&lt;='様式３（療養者名簿）（⑤の場合）'!$W49,1,0),0),0)</f>
        <v>0</v>
      </c>
      <c r="FS40" s="139">
        <f>IF(FS$16-'様式３（療養者名簿）（⑤の場合）'!$O49+1&lt;=15,IF(FS$16&gt;='様式３（療養者名簿）（⑤の場合）'!$O49,IF(FS$16&lt;='様式３（療養者名簿）（⑤の場合）'!$W49,1,0),0),0)</f>
        <v>0</v>
      </c>
      <c r="FT40" s="139">
        <f>IF(FT$16-'様式３（療養者名簿）（⑤の場合）'!$O49+1&lt;=15,IF(FT$16&gt;='様式３（療養者名簿）（⑤の場合）'!$O49,IF(FT$16&lt;='様式３（療養者名簿）（⑤の場合）'!$W49,1,0),0),0)</f>
        <v>0</v>
      </c>
      <c r="FU40" s="139">
        <f>IF(FU$16-'様式３（療養者名簿）（⑤の場合）'!$O49+1&lt;=15,IF(FU$16&gt;='様式３（療養者名簿）（⑤の場合）'!$O49,IF(FU$16&lt;='様式３（療養者名簿）（⑤の場合）'!$W49,1,0),0),0)</f>
        <v>0</v>
      </c>
      <c r="FV40" s="139">
        <f>IF(FV$16-'様式３（療養者名簿）（⑤の場合）'!$O49+1&lt;=15,IF(FV$16&gt;='様式３（療養者名簿）（⑤の場合）'!$O49,IF(FV$16&lt;='様式３（療養者名簿）（⑤の場合）'!$W49,1,0),0),0)</f>
        <v>0</v>
      </c>
      <c r="FW40" s="139">
        <f>IF(FW$16-'様式３（療養者名簿）（⑤の場合）'!$O49+1&lt;=15,IF(FW$16&gt;='様式３（療養者名簿）（⑤の場合）'!$O49,IF(FW$16&lt;='様式３（療養者名簿）（⑤の場合）'!$W49,1,0),0),0)</f>
        <v>0</v>
      </c>
      <c r="FX40" s="139">
        <f>IF(FX$16-'様式３（療養者名簿）（⑤の場合）'!$O49+1&lt;=15,IF(FX$16&gt;='様式３（療養者名簿）（⑤の場合）'!$O49,IF(FX$16&lt;='様式３（療養者名簿）（⑤の場合）'!$W49,1,0),0),0)</f>
        <v>0</v>
      </c>
      <c r="FY40" s="139">
        <f>IF(FY$16-'様式３（療養者名簿）（⑤の場合）'!$O49+1&lt;=15,IF(FY$16&gt;='様式３（療養者名簿）（⑤の場合）'!$O49,IF(FY$16&lt;='様式３（療養者名簿）（⑤の場合）'!$W49,1,0),0),0)</f>
        <v>0</v>
      </c>
      <c r="FZ40" s="139">
        <f>IF(FZ$16-'様式３（療養者名簿）（⑤の場合）'!$O49+1&lt;=15,IF(FZ$16&gt;='様式３（療養者名簿）（⑤の場合）'!$O49,IF(FZ$16&lt;='様式３（療養者名簿）（⑤の場合）'!$W49,1,0),0),0)</f>
        <v>0</v>
      </c>
      <c r="GA40" s="139">
        <f>IF(GA$16-'様式３（療養者名簿）（⑤の場合）'!$O49+1&lt;=15,IF(GA$16&gt;='様式３（療養者名簿）（⑤の場合）'!$O49,IF(GA$16&lt;='様式３（療養者名簿）（⑤の場合）'!$W49,1,0),0),0)</f>
        <v>0</v>
      </c>
      <c r="GB40" s="139">
        <f>IF(GB$16-'様式３（療養者名簿）（⑤の場合）'!$O49+1&lt;=15,IF(GB$16&gt;='様式３（療養者名簿）（⑤の場合）'!$O49,IF(GB$16&lt;='様式３（療養者名簿）（⑤の場合）'!$W49,1,0),0),0)</f>
        <v>0</v>
      </c>
      <c r="GC40" s="139">
        <f>IF(GC$16-'様式３（療養者名簿）（⑤の場合）'!$O49+1&lt;=15,IF(GC$16&gt;='様式３（療養者名簿）（⑤の場合）'!$O49,IF(GC$16&lt;='様式３（療養者名簿）（⑤の場合）'!$W49,1,0),0),0)</f>
        <v>0</v>
      </c>
      <c r="GD40" s="139">
        <f>IF(GD$16-'様式３（療養者名簿）（⑤の場合）'!$O49+1&lt;=15,IF(GD$16&gt;='様式３（療養者名簿）（⑤の場合）'!$O49,IF(GD$16&lt;='様式３（療養者名簿）（⑤の場合）'!$W49,1,0),0),0)</f>
        <v>0</v>
      </c>
      <c r="GE40" s="139">
        <f>IF(GE$16-'様式３（療養者名簿）（⑤の場合）'!$O49+1&lt;=15,IF(GE$16&gt;='様式３（療養者名簿）（⑤の場合）'!$O49,IF(GE$16&lt;='様式３（療養者名簿）（⑤の場合）'!$W49,1,0),0),0)</f>
        <v>0</v>
      </c>
      <c r="GF40" s="139">
        <f>IF(GF$16-'様式３（療養者名簿）（⑤の場合）'!$O49+1&lt;=15,IF(GF$16&gt;='様式３（療養者名簿）（⑤の場合）'!$O49,IF(GF$16&lt;='様式３（療養者名簿）（⑤の場合）'!$W49,1,0),0),0)</f>
        <v>0</v>
      </c>
      <c r="GG40" s="139">
        <f>IF(GG$16-'様式３（療養者名簿）（⑤の場合）'!$O49+1&lt;=15,IF(GG$16&gt;='様式３（療養者名簿）（⑤の場合）'!$O49,IF(GG$16&lt;='様式３（療養者名簿）（⑤の場合）'!$W49,1,0),0),0)</f>
        <v>0</v>
      </c>
      <c r="GH40" s="139">
        <f>IF(GH$16-'様式３（療養者名簿）（⑤の場合）'!$O49+1&lt;=15,IF(GH$16&gt;='様式３（療養者名簿）（⑤の場合）'!$O49,IF(GH$16&lt;='様式３（療養者名簿）（⑤の場合）'!$W49,1,0),0),0)</f>
        <v>0</v>
      </c>
      <c r="GI40" s="139">
        <f>IF(GI$16-'様式３（療養者名簿）（⑤の場合）'!$O49+1&lt;=15,IF(GI$16&gt;='様式３（療養者名簿）（⑤の場合）'!$O49,IF(GI$16&lt;='様式３（療養者名簿）（⑤の場合）'!$W49,1,0),0),0)</f>
        <v>0</v>
      </c>
      <c r="GJ40" s="139">
        <f>IF(GJ$16-'様式３（療養者名簿）（⑤の場合）'!$O49+1&lt;=15,IF(GJ$16&gt;='様式３（療養者名簿）（⑤の場合）'!$O49,IF(GJ$16&lt;='様式３（療養者名簿）（⑤の場合）'!$W49,1,0),0),0)</f>
        <v>0</v>
      </c>
      <c r="GK40" s="139">
        <f>IF(GK$16-'様式３（療養者名簿）（⑤の場合）'!$O49+1&lt;=15,IF(GK$16&gt;='様式３（療養者名簿）（⑤の場合）'!$O49,IF(GK$16&lt;='様式３（療養者名簿）（⑤の場合）'!$W49,1,0),0),0)</f>
        <v>0</v>
      </c>
      <c r="GL40" s="139">
        <f>IF(GL$16-'様式３（療養者名簿）（⑤の場合）'!$O49+1&lt;=15,IF(GL$16&gt;='様式３（療養者名簿）（⑤の場合）'!$O49,IF(GL$16&lt;='様式３（療養者名簿）（⑤の場合）'!$W49,1,0),0),0)</f>
        <v>0</v>
      </c>
      <c r="GM40" s="139">
        <f>IF(GM$16-'様式３（療養者名簿）（⑤の場合）'!$O49+1&lt;=15,IF(GM$16&gt;='様式３（療養者名簿）（⑤の場合）'!$O49,IF(GM$16&lt;='様式３（療養者名簿）（⑤の場合）'!$W49,1,0),0),0)</f>
        <v>0</v>
      </c>
      <c r="GN40" s="139">
        <f>IF(GN$16-'様式３（療養者名簿）（⑤の場合）'!$O49+1&lt;=15,IF(GN$16&gt;='様式３（療養者名簿）（⑤の場合）'!$O49,IF(GN$16&lt;='様式３（療養者名簿）（⑤の場合）'!$W49,1,0),0),0)</f>
        <v>0</v>
      </c>
      <c r="GO40" s="139">
        <f>IF(GO$16-'様式３（療養者名簿）（⑤の場合）'!$O49+1&lt;=15,IF(GO$16&gt;='様式３（療養者名簿）（⑤の場合）'!$O49,IF(GO$16&lt;='様式３（療養者名簿）（⑤の場合）'!$W49,1,0),0),0)</f>
        <v>0</v>
      </c>
      <c r="GP40" s="139">
        <f>IF(GP$16-'様式３（療養者名簿）（⑤の場合）'!$O49+1&lt;=15,IF(GP$16&gt;='様式３（療養者名簿）（⑤の場合）'!$O49,IF(GP$16&lt;='様式３（療養者名簿）（⑤の場合）'!$W49,1,0),0),0)</f>
        <v>0</v>
      </c>
      <c r="GQ40" s="139">
        <f>IF(GQ$16-'様式３（療養者名簿）（⑤の場合）'!$O49+1&lt;=15,IF(GQ$16&gt;='様式３（療養者名簿）（⑤の場合）'!$O49,IF(GQ$16&lt;='様式３（療養者名簿）（⑤の場合）'!$W49,1,0),0),0)</f>
        <v>0</v>
      </c>
      <c r="GR40" s="139">
        <f>IF(GR$16-'様式３（療養者名簿）（⑤の場合）'!$O49+1&lt;=15,IF(GR$16&gt;='様式３（療養者名簿）（⑤の場合）'!$O49,IF(GR$16&lt;='様式３（療養者名簿）（⑤の場合）'!$W49,1,0),0),0)</f>
        <v>0</v>
      </c>
      <c r="GS40" s="139">
        <f>IF(GS$16-'様式３（療養者名簿）（⑤の場合）'!$O49+1&lt;=15,IF(GS$16&gt;='様式３（療養者名簿）（⑤の場合）'!$O49,IF(GS$16&lt;='様式３（療養者名簿）（⑤の場合）'!$W49,1,0),0),0)</f>
        <v>0</v>
      </c>
      <c r="GT40" s="139">
        <f>IF(GT$16-'様式３（療養者名簿）（⑤の場合）'!$O49+1&lt;=15,IF(GT$16&gt;='様式３（療養者名簿）（⑤の場合）'!$O49,IF(GT$16&lt;='様式３（療養者名簿）（⑤の場合）'!$W49,1,0),0),0)</f>
        <v>0</v>
      </c>
      <c r="GU40" s="139">
        <f>IF(GU$16-'様式３（療養者名簿）（⑤の場合）'!$O49+1&lt;=15,IF(GU$16&gt;='様式３（療養者名簿）（⑤の場合）'!$O49,IF(GU$16&lt;='様式３（療養者名簿）（⑤の場合）'!$W49,1,0),0),0)</f>
        <v>0</v>
      </c>
      <c r="GV40" s="139">
        <f>IF(GV$16-'様式３（療養者名簿）（⑤の場合）'!$O49+1&lt;=15,IF(GV$16&gt;='様式３（療養者名簿）（⑤の場合）'!$O49,IF(GV$16&lt;='様式３（療養者名簿）（⑤の場合）'!$W49,1,0),0),0)</f>
        <v>0</v>
      </c>
      <c r="GW40" s="139">
        <f>IF(GW$16-'様式３（療養者名簿）（⑤の場合）'!$O49+1&lt;=15,IF(GW$16&gt;='様式３（療養者名簿）（⑤の場合）'!$O49,IF(GW$16&lt;='様式３（療養者名簿）（⑤の場合）'!$W49,1,0),0),0)</f>
        <v>0</v>
      </c>
      <c r="GX40" s="139">
        <f>IF(GX$16-'様式３（療養者名簿）（⑤の場合）'!$O49+1&lt;=15,IF(GX$16&gt;='様式３（療養者名簿）（⑤の場合）'!$O49,IF(GX$16&lt;='様式３（療養者名簿）（⑤の場合）'!$W49,1,0),0),0)</f>
        <v>0</v>
      </c>
      <c r="GY40" s="139">
        <f>IF(GY$16-'様式３（療養者名簿）（⑤の場合）'!$O49+1&lt;=15,IF(GY$16&gt;='様式３（療養者名簿）（⑤の場合）'!$O49,IF(GY$16&lt;='様式３（療養者名簿）（⑤の場合）'!$W49,1,0),0),0)</f>
        <v>0</v>
      </c>
      <c r="GZ40" s="139">
        <f>IF(GZ$16-'様式３（療養者名簿）（⑤の場合）'!$O49+1&lt;=15,IF(GZ$16&gt;='様式３（療養者名簿）（⑤の場合）'!$O49,IF(GZ$16&lt;='様式３（療養者名簿）（⑤の場合）'!$W49,1,0),0),0)</f>
        <v>0</v>
      </c>
      <c r="HA40" s="139">
        <f>IF(HA$16-'様式３（療養者名簿）（⑤の場合）'!$O49+1&lt;=15,IF(HA$16&gt;='様式３（療養者名簿）（⑤の場合）'!$O49,IF(HA$16&lt;='様式３（療養者名簿）（⑤の場合）'!$W49,1,0),0),0)</f>
        <v>0</v>
      </c>
      <c r="HB40" s="139">
        <f>IF(HB$16-'様式３（療養者名簿）（⑤の場合）'!$O49+1&lt;=15,IF(HB$16&gt;='様式３（療養者名簿）（⑤の場合）'!$O49,IF(HB$16&lt;='様式３（療養者名簿）（⑤の場合）'!$W49,1,0),0),0)</f>
        <v>0</v>
      </c>
      <c r="HC40" s="139">
        <f>IF(HC$16-'様式３（療養者名簿）（⑤の場合）'!$O49+1&lt;=15,IF(HC$16&gt;='様式３（療養者名簿）（⑤の場合）'!$O49,IF(HC$16&lt;='様式３（療養者名簿）（⑤の場合）'!$W49,1,0),0),0)</f>
        <v>0</v>
      </c>
      <c r="HD40" s="139">
        <f>IF(HD$16-'様式３（療養者名簿）（⑤の場合）'!$O49+1&lt;=15,IF(HD$16&gt;='様式３（療養者名簿）（⑤の場合）'!$O49,IF(HD$16&lt;='様式３（療養者名簿）（⑤の場合）'!$W49,1,0),0),0)</f>
        <v>0</v>
      </c>
      <c r="HE40" s="139">
        <f>IF(HE$16-'様式３（療養者名簿）（⑤の場合）'!$O49+1&lt;=15,IF(HE$16&gt;='様式３（療養者名簿）（⑤の場合）'!$O49,IF(HE$16&lt;='様式３（療養者名簿）（⑤の場合）'!$W49,1,0),0),0)</f>
        <v>0</v>
      </c>
      <c r="HF40" s="139">
        <f>IF(HF$16-'様式３（療養者名簿）（⑤の場合）'!$O49+1&lt;=15,IF(HF$16&gt;='様式３（療養者名簿）（⑤の場合）'!$O49,IF(HF$16&lt;='様式３（療養者名簿）（⑤の場合）'!$W49,1,0),0),0)</f>
        <v>0</v>
      </c>
      <c r="HG40" s="139">
        <f>IF(HG$16-'様式３（療養者名簿）（⑤の場合）'!$O49+1&lt;=15,IF(HG$16&gt;='様式３（療養者名簿）（⑤の場合）'!$O49,IF(HG$16&lt;='様式３（療養者名簿）（⑤の場合）'!$W49,1,0),0),0)</f>
        <v>0</v>
      </c>
      <c r="HH40" s="139">
        <f>IF(HH$16-'様式３（療養者名簿）（⑤の場合）'!$O49+1&lt;=15,IF(HH$16&gt;='様式３（療養者名簿）（⑤の場合）'!$O49,IF(HH$16&lt;='様式３（療養者名簿）（⑤の場合）'!$W49,1,0),0),0)</f>
        <v>0</v>
      </c>
      <c r="HI40" s="139">
        <f>IF(HI$16-'様式３（療養者名簿）（⑤の場合）'!$O49+1&lt;=15,IF(HI$16&gt;='様式３（療養者名簿）（⑤の場合）'!$O49,IF(HI$16&lt;='様式３（療養者名簿）（⑤の場合）'!$W49,1,0),0),0)</f>
        <v>0</v>
      </c>
      <c r="HJ40" s="139">
        <f>IF(HJ$16-'様式３（療養者名簿）（⑤の場合）'!$O49+1&lt;=15,IF(HJ$16&gt;='様式３（療養者名簿）（⑤の場合）'!$O49,IF(HJ$16&lt;='様式３（療養者名簿）（⑤の場合）'!$W49,1,0),0),0)</f>
        <v>0</v>
      </c>
      <c r="HK40" s="139">
        <f>IF(HK$16-'様式３（療養者名簿）（⑤の場合）'!$O49+1&lt;=15,IF(HK$16&gt;='様式３（療養者名簿）（⑤の場合）'!$O49,IF(HK$16&lt;='様式３（療養者名簿）（⑤の場合）'!$W49,1,0),0),0)</f>
        <v>0</v>
      </c>
      <c r="HL40" s="139">
        <f>IF(HL$16-'様式３（療養者名簿）（⑤の場合）'!$O49+1&lt;=15,IF(HL$16&gt;='様式３（療養者名簿）（⑤の場合）'!$O49,IF(HL$16&lt;='様式３（療養者名簿）（⑤の場合）'!$W49,1,0),0),0)</f>
        <v>0</v>
      </c>
      <c r="HM40" s="139">
        <f>IF(HM$16-'様式３（療養者名簿）（⑤の場合）'!$O49+1&lt;=15,IF(HM$16&gt;='様式３（療養者名簿）（⑤の場合）'!$O49,IF(HM$16&lt;='様式３（療養者名簿）（⑤の場合）'!$W49,1,0),0),0)</f>
        <v>0</v>
      </c>
      <c r="HN40" s="139">
        <f>IF(HN$16-'様式３（療養者名簿）（⑤の場合）'!$O49+1&lt;=15,IF(HN$16&gt;='様式３（療養者名簿）（⑤の場合）'!$O49,IF(HN$16&lt;='様式３（療養者名簿）（⑤の場合）'!$W49,1,0),0),0)</f>
        <v>0</v>
      </c>
      <c r="HO40" s="139">
        <f>IF(HO$16-'様式３（療養者名簿）（⑤の場合）'!$O49+1&lt;=15,IF(HO$16&gt;='様式３（療養者名簿）（⑤の場合）'!$O49,IF(HO$16&lt;='様式３（療養者名簿）（⑤の場合）'!$W49,1,0),0),0)</f>
        <v>0</v>
      </c>
      <c r="HP40" s="139">
        <f>IF(HP$16-'様式３（療養者名簿）（⑤の場合）'!$O49+1&lt;=15,IF(HP$16&gt;='様式３（療養者名簿）（⑤の場合）'!$O49,IF(HP$16&lt;='様式３（療養者名簿）（⑤の場合）'!$W49,1,0),0),0)</f>
        <v>0</v>
      </c>
      <c r="HQ40" s="139">
        <f>IF(HQ$16-'様式３（療養者名簿）（⑤の場合）'!$O49+1&lt;=15,IF(HQ$16&gt;='様式３（療養者名簿）（⑤の場合）'!$O49,IF(HQ$16&lt;='様式３（療養者名簿）（⑤の場合）'!$W49,1,0),0),0)</f>
        <v>0</v>
      </c>
      <c r="HR40" s="139">
        <f>IF(HR$16-'様式３（療養者名簿）（⑤の場合）'!$O49+1&lt;=15,IF(HR$16&gt;='様式３（療養者名簿）（⑤の場合）'!$O49,IF(HR$16&lt;='様式３（療養者名簿）（⑤の場合）'!$W49,1,0),0),0)</f>
        <v>0</v>
      </c>
      <c r="HS40" s="139">
        <f>IF(HS$16-'様式３（療養者名簿）（⑤の場合）'!$O49+1&lt;=15,IF(HS$16&gt;='様式３（療養者名簿）（⑤の場合）'!$O49,IF(HS$16&lt;='様式３（療養者名簿）（⑤の場合）'!$W49,1,0),0),0)</f>
        <v>0</v>
      </c>
      <c r="HT40" s="139">
        <f>IF(HT$16-'様式３（療養者名簿）（⑤の場合）'!$O49+1&lt;=15,IF(HT$16&gt;='様式３（療養者名簿）（⑤の場合）'!$O49,IF(HT$16&lt;='様式３（療養者名簿）（⑤の場合）'!$W49,1,0),0),0)</f>
        <v>0</v>
      </c>
      <c r="HU40" s="139">
        <f>IF(HU$16-'様式３（療養者名簿）（⑤の場合）'!$O49+1&lt;=15,IF(HU$16&gt;='様式３（療養者名簿）（⑤の場合）'!$O49,IF(HU$16&lt;='様式３（療養者名簿）（⑤の場合）'!$W49,1,0),0),0)</f>
        <v>0</v>
      </c>
      <c r="HV40" s="139">
        <f>IF(HV$16-'様式３（療養者名簿）（⑤の場合）'!$O49+1&lt;=15,IF(HV$16&gt;='様式３（療養者名簿）（⑤の場合）'!$O49,IF(HV$16&lt;='様式３（療養者名簿）（⑤の場合）'!$W49,1,0),0),0)</f>
        <v>0</v>
      </c>
      <c r="HW40" s="139">
        <f>IF(HW$16-'様式３（療養者名簿）（⑤の場合）'!$O49+1&lt;=15,IF(HW$16&gt;='様式３（療養者名簿）（⑤の場合）'!$O49,IF(HW$16&lt;='様式３（療養者名簿）（⑤の場合）'!$W49,1,0),0),0)</f>
        <v>0</v>
      </c>
      <c r="HX40" s="139">
        <f>IF(HX$16-'様式３（療養者名簿）（⑤の場合）'!$O49+1&lt;=15,IF(HX$16&gt;='様式３（療養者名簿）（⑤の場合）'!$O49,IF(HX$16&lt;='様式３（療養者名簿）（⑤の場合）'!$W49,1,0),0),0)</f>
        <v>0</v>
      </c>
      <c r="HY40" s="139">
        <f>IF(HY$16-'様式３（療養者名簿）（⑤の場合）'!$O49+1&lt;=15,IF(HY$16&gt;='様式３（療養者名簿）（⑤の場合）'!$O49,IF(HY$16&lt;='様式３（療養者名簿）（⑤の場合）'!$W49,1,0),0),0)</f>
        <v>0</v>
      </c>
      <c r="HZ40" s="139">
        <f>IF(HZ$16-'様式３（療養者名簿）（⑤の場合）'!$O49+1&lt;=15,IF(HZ$16&gt;='様式３（療養者名簿）（⑤の場合）'!$O49,IF(HZ$16&lt;='様式３（療養者名簿）（⑤の場合）'!$W49,1,0),0),0)</f>
        <v>0</v>
      </c>
      <c r="IA40" s="139">
        <f>IF(IA$16-'様式３（療養者名簿）（⑤の場合）'!$O49+1&lt;=15,IF(IA$16&gt;='様式３（療養者名簿）（⑤の場合）'!$O49,IF(IA$16&lt;='様式３（療養者名簿）（⑤の場合）'!$W49,1,0),0),0)</f>
        <v>0</v>
      </c>
      <c r="IB40" s="139">
        <f>IF(IB$16-'様式３（療養者名簿）（⑤の場合）'!$O49+1&lt;=15,IF(IB$16&gt;='様式３（療養者名簿）（⑤の場合）'!$O49,IF(IB$16&lt;='様式３（療養者名簿）（⑤の場合）'!$W49,1,0),0),0)</f>
        <v>0</v>
      </c>
      <c r="IC40" s="139">
        <f>IF(IC$16-'様式３（療養者名簿）（⑤の場合）'!$O49+1&lt;=15,IF(IC$16&gt;='様式３（療養者名簿）（⑤の場合）'!$O49,IF(IC$16&lt;='様式３（療養者名簿）（⑤の場合）'!$W49,1,0),0),0)</f>
        <v>0</v>
      </c>
      <c r="ID40" s="139">
        <f>IF(ID$16-'様式３（療養者名簿）（⑤の場合）'!$O49+1&lt;=15,IF(ID$16&gt;='様式３（療養者名簿）（⑤の場合）'!$O49,IF(ID$16&lt;='様式３（療養者名簿）（⑤の場合）'!$W49,1,0),0),0)</f>
        <v>0</v>
      </c>
      <c r="IE40" s="139">
        <f>IF(IE$16-'様式３（療養者名簿）（⑤の場合）'!$O49+1&lt;=15,IF(IE$16&gt;='様式３（療養者名簿）（⑤の場合）'!$O49,IF(IE$16&lt;='様式３（療養者名簿）（⑤の場合）'!$W49,1,0),0),0)</f>
        <v>0</v>
      </c>
      <c r="IF40" s="139">
        <f>IF(IF$16-'様式３（療養者名簿）（⑤の場合）'!$O49+1&lt;=15,IF(IF$16&gt;='様式３（療養者名簿）（⑤の場合）'!$O49,IF(IF$16&lt;='様式３（療養者名簿）（⑤の場合）'!$W49,1,0),0),0)</f>
        <v>0</v>
      </c>
      <c r="IG40" s="139">
        <f>IF(IG$16-'様式３（療養者名簿）（⑤の場合）'!$O49+1&lt;=15,IF(IG$16&gt;='様式３（療養者名簿）（⑤の場合）'!$O49,IF(IG$16&lt;='様式３（療養者名簿）（⑤の場合）'!$W49,1,0),0),0)</f>
        <v>0</v>
      </c>
      <c r="IH40" s="139">
        <f>IF(IH$16-'様式３（療養者名簿）（⑤の場合）'!$O49+1&lt;=15,IF(IH$16&gt;='様式３（療養者名簿）（⑤の場合）'!$O49,IF(IH$16&lt;='様式３（療養者名簿）（⑤の場合）'!$W49,1,0),0),0)</f>
        <v>0</v>
      </c>
      <c r="II40" s="139">
        <f>IF(II$16-'様式３（療養者名簿）（⑤の場合）'!$O49+1&lt;=15,IF(II$16&gt;='様式３（療養者名簿）（⑤の場合）'!$O49,IF(II$16&lt;='様式３（療養者名簿）（⑤の場合）'!$W49,1,0),0),0)</f>
        <v>0</v>
      </c>
      <c r="IJ40" s="139">
        <f>IF(IJ$16-'様式３（療養者名簿）（⑤の場合）'!$O49+1&lt;=15,IF(IJ$16&gt;='様式３（療養者名簿）（⑤の場合）'!$O49,IF(IJ$16&lt;='様式３（療養者名簿）（⑤の場合）'!$W49,1,0),0),0)</f>
        <v>0</v>
      </c>
      <c r="IK40" s="139">
        <f>IF(IK$16-'様式３（療養者名簿）（⑤の場合）'!$O49+1&lt;=15,IF(IK$16&gt;='様式３（療養者名簿）（⑤の場合）'!$O49,IF(IK$16&lt;='様式３（療養者名簿）（⑤の場合）'!$W49,1,0),0),0)</f>
        <v>0</v>
      </c>
      <c r="IL40" s="139">
        <f>IF(IL$16-'様式３（療養者名簿）（⑤の場合）'!$O49+1&lt;=15,IF(IL$16&gt;='様式３（療養者名簿）（⑤の場合）'!$O49,IF(IL$16&lt;='様式３（療養者名簿）（⑤の場合）'!$W49,1,0),0),0)</f>
        <v>0</v>
      </c>
      <c r="IM40" s="139">
        <f>IF(IM$16-'様式３（療養者名簿）（⑤の場合）'!$O49+1&lt;=15,IF(IM$16&gt;='様式３（療養者名簿）（⑤の場合）'!$O49,IF(IM$16&lt;='様式３（療養者名簿）（⑤の場合）'!$W49,1,0),0),0)</f>
        <v>0</v>
      </c>
      <c r="IN40" s="139">
        <f>IF(IN$16-'様式３（療養者名簿）（⑤の場合）'!$O49+1&lt;=15,IF(IN$16&gt;='様式３（療養者名簿）（⑤の場合）'!$O49,IF(IN$16&lt;='様式３（療養者名簿）（⑤の場合）'!$W49,1,0),0),0)</f>
        <v>0</v>
      </c>
      <c r="IO40" s="139">
        <f>IF(IO$16-'様式３（療養者名簿）（⑤の場合）'!$O49+1&lt;=15,IF(IO$16&gt;='様式３（療養者名簿）（⑤の場合）'!$O49,IF(IO$16&lt;='様式３（療養者名簿）（⑤の場合）'!$W49,1,0),0),0)</f>
        <v>0</v>
      </c>
      <c r="IP40" s="139">
        <f>IF(IP$16-'様式３（療養者名簿）（⑤の場合）'!$O49+1&lt;=15,IF(IP$16&gt;='様式３（療養者名簿）（⑤の場合）'!$O49,IF(IP$16&lt;='様式３（療養者名簿）（⑤の場合）'!$W49,1,0),0),0)</f>
        <v>0</v>
      </c>
      <c r="IQ40" s="139">
        <f>IF(IQ$16-'様式３（療養者名簿）（⑤の場合）'!$O49+1&lt;=15,IF(IQ$16&gt;='様式３（療養者名簿）（⑤の場合）'!$O49,IF(IQ$16&lt;='様式３（療養者名簿）（⑤の場合）'!$W49,1,0),0),0)</f>
        <v>0</v>
      </c>
      <c r="IR40" s="139">
        <f>IF(IR$16-'様式３（療養者名簿）（⑤の場合）'!$O49+1&lt;=15,IF(IR$16&gt;='様式３（療養者名簿）（⑤の場合）'!$O49,IF(IR$16&lt;='様式３（療養者名簿）（⑤の場合）'!$W49,1,0),0),0)</f>
        <v>0</v>
      </c>
      <c r="IS40" s="139">
        <f>IF(IS$16-'様式３（療養者名簿）（⑤の場合）'!$O49+1&lt;=15,IF(IS$16&gt;='様式３（療養者名簿）（⑤の場合）'!$O49,IF(IS$16&lt;='様式３（療養者名簿）（⑤の場合）'!$W49,1,0),0),0)</f>
        <v>0</v>
      </c>
      <c r="IT40" s="139">
        <f>IF(IT$16-'様式３（療養者名簿）（⑤の場合）'!$O49+1&lt;=15,IF(IT$16&gt;='様式３（療養者名簿）（⑤の場合）'!$O49,IF(IT$16&lt;='様式３（療養者名簿）（⑤の場合）'!$W49,1,0),0),0)</f>
        <v>0</v>
      </c>
      <c r="IU40" s="139">
        <f>IF(IU$16-'様式３（療養者名簿）（⑤の場合）'!$O49+1&lt;=15,IF(IU$16&gt;='様式３（療養者名簿）（⑤の場合）'!$O49,IF(IU$16&lt;='様式３（療養者名簿）（⑤の場合）'!$W49,1,0),0),0)</f>
        <v>0</v>
      </c>
      <c r="IV40" s="139">
        <f>IF(IV$16-'様式３（療養者名簿）（⑤の場合）'!$O49+1&lt;=15,IF(IV$16&gt;='様式３（療養者名簿）（⑤の場合）'!$O49,IF(IV$16&lt;='様式３（療養者名簿）（⑤の場合）'!$W49,1,0),0),0)</f>
        <v>0</v>
      </c>
      <c r="IW40" s="139">
        <f>IF(IW$16-'様式３（療養者名簿）（⑤の場合）'!$O49+1&lt;=15,IF(IW$16&gt;='様式３（療養者名簿）（⑤の場合）'!$O49,IF(IW$16&lt;='様式３（療養者名簿）（⑤の場合）'!$W49,1,0),0),0)</f>
        <v>0</v>
      </c>
      <c r="IX40" s="139">
        <f>IF(IX$16-'様式３（療養者名簿）（⑤の場合）'!$O49+1&lt;=15,IF(IX$16&gt;='様式３（療養者名簿）（⑤の場合）'!$O49,IF(IX$16&lt;='様式３（療養者名簿）（⑤の場合）'!$W49,1,0),0),0)</f>
        <v>0</v>
      </c>
      <c r="IY40" s="139">
        <f>IF(IY$16-'様式３（療養者名簿）（⑤の場合）'!$O49+1&lt;=15,IF(IY$16&gt;='様式３（療養者名簿）（⑤の場合）'!$O49,IF(IY$16&lt;='様式３（療養者名簿）（⑤の場合）'!$W49,1,0),0),0)</f>
        <v>0</v>
      </c>
      <c r="IZ40" s="139">
        <f>IF(IZ$16-'様式３（療養者名簿）（⑤の場合）'!$O49+1&lt;=15,IF(IZ$16&gt;='様式３（療養者名簿）（⑤の場合）'!$O49,IF(IZ$16&lt;='様式３（療養者名簿）（⑤の場合）'!$W49,1,0),0),0)</f>
        <v>0</v>
      </c>
      <c r="JA40" s="139">
        <f>IF(JA$16-'様式３（療養者名簿）（⑤の場合）'!$O49+1&lt;=15,IF(JA$16&gt;='様式３（療養者名簿）（⑤の場合）'!$O49,IF(JA$16&lt;='様式３（療養者名簿）（⑤の場合）'!$W49,1,0),0),0)</f>
        <v>0</v>
      </c>
      <c r="JB40" s="139">
        <f>IF(JB$16-'様式３（療養者名簿）（⑤の場合）'!$O49+1&lt;=15,IF(JB$16&gt;='様式３（療養者名簿）（⑤の場合）'!$O49,IF(JB$16&lt;='様式３（療養者名簿）（⑤の場合）'!$W49,1,0),0),0)</f>
        <v>0</v>
      </c>
      <c r="JC40" s="139">
        <f>IF(JC$16-'様式３（療養者名簿）（⑤の場合）'!$O49+1&lt;=15,IF(JC$16&gt;='様式３（療養者名簿）（⑤の場合）'!$O49,IF(JC$16&lt;='様式３（療養者名簿）（⑤の場合）'!$W49,1,0),0),0)</f>
        <v>0</v>
      </c>
      <c r="JD40" s="139">
        <f>IF(JD$16-'様式３（療養者名簿）（⑤の場合）'!$O49+1&lt;=15,IF(JD$16&gt;='様式３（療養者名簿）（⑤の場合）'!$O49,IF(JD$16&lt;='様式３（療養者名簿）（⑤の場合）'!$W49,1,0),0),0)</f>
        <v>0</v>
      </c>
      <c r="JE40" s="139">
        <f>IF(JE$16-'様式３（療養者名簿）（⑤の場合）'!$O49+1&lt;=15,IF(JE$16&gt;='様式３（療養者名簿）（⑤の場合）'!$O49,IF(JE$16&lt;='様式３（療養者名簿）（⑤の場合）'!$W49,1,0),0),0)</f>
        <v>0</v>
      </c>
      <c r="JF40" s="139">
        <f>IF(JF$16-'様式３（療養者名簿）（⑤の場合）'!$O49+1&lt;=15,IF(JF$16&gt;='様式３（療養者名簿）（⑤の場合）'!$O49,IF(JF$16&lt;='様式３（療養者名簿）（⑤の場合）'!$W49,1,0),0),0)</f>
        <v>0</v>
      </c>
      <c r="JG40" s="139">
        <f>IF(JG$16-'様式３（療養者名簿）（⑤の場合）'!$O49+1&lt;=15,IF(JG$16&gt;='様式３（療養者名簿）（⑤の場合）'!$O49,IF(JG$16&lt;='様式３（療養者名簿）（⑤の場合）'!$W49,1,0),0),0)</f>
        <v>0</v>
      </c>
      <c r="JH40" s="139">
        <f>IF(JH$16-'様式３（療養者名簿）（⑤の場合）'!$O49+1&lt;=15,IF(JH$16&gt;='様式３（療養者名簿）（⑤の場合）'!$O49,IF(JH$16&lt;='様式３（療養者名簿）（⑤の場合）'!$W49,1,0),0),0)</f>
        <v>0</v>
      </c>
      <c r="JI40" s="139">
        <f>IF(JI$16-'様式３（療養者名簿）（⑤の場合）'!$O49+1&lt;=15,IF(JI$16&gt;='様式３（療養者名簿）（⑤の場合）'!$O49,IF(JI$16&lt;='様式３（療養者名簿）（⑤の場合）'!$W49,1,0),0),0)</f>
        <v>0</v>
      </c>
      <c r="JJ40" s="139">
        <f>IF(JJ$16-'様式３（療養者名簿）（⑤の場合）'!$O49+1&lt;=15,IF(JJ$16&gt;='様式３（療養者名簿）（⑤の場合）'!$O49,IF(JJ$16&lt;='様式３（療養者名簿）（⑤の場合）'!$W49,1,0),0),0)</f>
        <v>0</v>
      </c>
      <c r="JK40" s="139">
        <f>IF(JK$16-'様式３（療養者名簿）（⑤の場合）'!$O49+1&lt;=15,IF(JK$16&gt;='様式３（療養者名簿）（⑤の場合）'!$O49,IF(JK$16&lt;='様式３（療養者名簿）（⑤の場合）'!$W49,1,0),0),0)</f>
        <v>0</v>
      </c>
      <c r="JL40" s="139">
        <f>IF(JL$16-'様式３（療養者名簿）（⑤の場合）'!$O49+1&lt;=15,IF(JL$16&gt;='様式３（療養者名簿）（⑤の場合）'!$O49,IF(JL$16&lt;='様式３（療養者名簿）（⑤の場合）'!$W49,1,0),0),0)</f>
        <v>0</v>
      </c>
      <c r="JM40" s="139">
        <f>IF(JM$16-'様式３（療養者名簿）（⑤の場合）'!$O49+1&lt;=15,IF(JM$16&gt;='様式３（療養者名簿）（⑤の場合）'!$O49,IF(JM$16&lt;='様式３（療養者名簿）（⑤の場合）'!$W49,1,0),0),0)</f>
        <v>0</v>
      </c>
      <c r="JN40" s="139">
        <f>IF(JN$16-'様式３（療養者名簿）（⑤の場合）'!$O49+1&lt;=15,IF(JN$16&gt;='様式３（療養者名簿）（⑤の場合）'!$O49,IF(JN$16&lt;='様式３（療養者名簿）（⑤の場合）'!$W49,1,0),0),0)</f>
        <v>0</v>
      </c>
      <c r="JO40" s="139">
        <f>IF(JO$16-'様式３（療養者名簿）（⑤の場合）'!$O49+1&lt;=15,IF(JO$16&gt;='様式３（療養者名簿）（⑤の場合）'!$O49,IF(JO$16&lt;='様式３（療養者名簿）（⑤の場合）'!$W49,1,0),0),0)</f>
        <v>0</v>
      </c>
      <c r="JP40" s="139">
        <f>IF(JP$16-'様式３（療養者名簿）（⑤の場合）'!$O49+1&lt;=15,IF(JP$16&gt;='様式３（療養者名簿）（⑤の場合）'!$O49,IF(JP$16&lt;='様式３（療養者名簿）（⑤の場合）'!$W49,1,0),0),0)</f>
        <v>0</v>
      </c>
      <c r="JQ40" s="139">
        <f>IF(JQ$16-'様式３（療養者名簿）（⑤の場合）'!$O49+1&lt;=15,IF(JQ$16&gt;='様式３（療養者名簿）（⑤の場合）'!$O49,IF(JQ$16&lt;='様式３（療養者名簿）（⑤の場合）'!$W49,1,0),0),0)</f>
        <v>0</v>
      </c>
      <c r="JR40" s="139">
        <f>IF(JR$16-'様式３（療養者名簿）（⑤の場合）'!$O49+1&lt;=15,IF(JR$16&gt;='様式３（療養者名簿）（⑤の場合）'!$O49,IF(JR$16&lt;='様式３（療養者名簿）（⑤の場合）'!$W49,1,0),0),0)</f>
        <v>0</v>
      </c>
      <c r="JS40" s="139">
        <f>IF(JS$16-'様式３（療養者名簿）（⑤の場合）'!$O49+1&lt;=15,IF(JS$16&gt;='様式３（療養者名簿）（⑤の場合）'!$O49,IF(JS$16&lt;='様式３（療養者名簿）（⑤の場合）'!$W49,1,0),0),0)</f>
        <v>0</v>
      </c>
      <c r="JT40" s="139">
        <f>IF(JT$16-'様式３（療養者名簿）（⑤の場合）'!$O49+1&lt;=15,IF(JT$16&gt;='様式３（療養者名簿）（⑤の場合）'!$O49,IF(JT$16&lt;='様式３（療養者名簿）（⑤の場合）'!$W49,1,0),0),0)</f>
        <v>0</v>
      </c>
      <c r="JU40" s="139">
        <f>IF(JU$16-'様式３（療養者名簿）（⑤の場合）'!$O49+1&lt;=15,IF(JU$16&gt;='様式３（療養者名簿）（⑤の場合）'!$O49,IF(JU$16&lt;='様式３（療養者名簿）（⑤の場合）'!$W49,1,0),0),0)</f>
        <v>0</v>
      </c>
      <c r="JV40" s="139">
        <f>IF(JV$16-'様式３（療養者名簿）（⑤の場合）'!$O49+1&lt;=15,IF(JV$16&gt;='様式３（療養者名簿）（⑤の場合）'!$O49,IF(JV$16&lt;='様式３（療養者名簿）（⑤の場合）'!$W49,1,0),0),0)</f>
        <v>0</v>
      </c>
      <c r="JW40" s="139">
        <f>IF(JW$16-'様式３（療養者名簿）（⑤の場合）'!$O49+1&lt;=15,IF(JW$16&gt;='様式３（療養者名簿）（⑤の場合）'!$O49,IF(JW$16&lt;='様式３（療養者名簿）（⑤の場合）'!$W49,1,0),0),0)</f>
        <v>0</v>
      </c>
      <c r="JX40" s="139">
        <f>IF(JX$16-'様式３（療養者名簿）（⑤の場合）'!$O49+1&lt;=15,IF(JX$16&gt;='様式３（療養者名簿）（⑤の場合）'!$O49,IF(JX$16&lt;='様式３（療養者名簿）（⑤の場合）'!$W49,1,0),0),0)</f>
        <v>0</v>
      </c>
      <c r="JY40" s="139">
        <f>IF(JY$16-'様式３（療養者名簿）（⑤の場合）'!$O49+1&lt;=15,IF(JY$16&gt;='様式３（療養者名簿）（⑤の場合）'!$O49,IF(JY$16&lt;='様式３（療養者名簿）（⑤の場合）'!$W49,1,0),0),0)</f>
        <v>0</v>
      </c>
      <c r="JZ40" s="139">
        <f>IF(JZ$16-'様式３（療養者名簿）（⑤の場合）'!$O49+1&lt;=15,IF(JZ$16&gt;='様式３（療養者名簿）（⑤の場合）'!$O49,IF(JZ$16&lt;='様式３（療養者名簿）（⑤の場合）'!$W49,1,0),0),0)</f>
        <v>0</v>
      </c>
      <c r="KA40" s="139">
        <f>IF(KA$16-'様式３（療養者名簿）（⑤の場合）'!$O49+1&lt;=15,IF(KA$16&gt;='様式３（療養者名簿）（⑤の場合）'!$O49,IF(KA$16&lt;='様式３（療養者名簿）（⑤の場合）'!$W49,1,0),0),0)</f>
        <v>0</v>
      </c>
      <c r="KB40" s="139">
        <f>IF(KB$16-'様式３（療養者名簿）（⑤の場合）'!$O49+1&lt;=15,IF(KB$16&gt;='様式３（療養者名簿）（⑤の場合）'!$O49,IF(KB$16&lt;='様式３（療養者名簿）（⑤の場合）'!$W49,1,0),0),0)</f>
        <v>0</v>
      </c>
      <c r="KC40" s="139">
        <f>IF(KC$16-'様式３（療養者名簿）（⑤の場合）'!$O49+1&lt;=15,IF(KC$16&gt;='様式３（療養者名簿）（⑤の場合）'!$O49,IF(KC$16&lt;='様式３（療養者名簿）（⑤の場合）'!$W49,1,0),0),0)</f>
        <v>0</v>
      </c>
      <c r="KD40" s="139">
        <f>IF(KD$16-'様式３（療養者名簿）（⑤の場合）'!$O49+1&lt;=15,IF(KD$16&gt;='様式３（療養者名簿）（⑤の場合）'!$O49,IF(KD$16&lt;='様式３（療養者名簿）（⑤の場合）'!$W49,1,0),0),0)</f>
        <v>0</v>
      </c>
      <c r="KE40" s="139">
        <f>IF(KE$16-'様式３（療養者名簿）（⑤の場合）'!$O49+1&lt;=15,IF(KE$16&gt;='様式３（療養者名簿）（⑤の場合）'!$O49,IF(KE$16&lt;='様式３（療養者名簿）（⑤の場合）'!$W49,1,0),0),0)</f>
        <v>0</v>
      </c>
      <c r="KF40" s="139">
        <f>IF(KF$16-'様式３（療養者名簿）（⑤の場合）'!$O49+1&lt;=15,IF(KF$16&gt;='様式３（療養者名簿）（⑤の場合）'!$O49,IF(KF$16&lt;='様式３（療養者名簿）（⑤の場合）'!$W49,1,0),0),0)</f>
        <v>0</v>
      </c>
      <c r="KG40" s="139">
        <f>IF(KG$16-'様式３（療養者名簿）（⑤の場合）'!$O49+1&lt;=15,IF(KG$16&gt;='様式３（療養者名簿）（⑤の場合）'!$O49,IF(KG$16&lt;='様式３（療養者名簿）（⑤の場合）'!$W49,1,0),0),0)</f>
        <v>0</v>
      </c>
      <c r="KH40" s="139">
        <f>IF(KH$16-'様式３（療養者名簿）（⑤の場合）'!$O49+1&lt;=15,IF(KH$16&gt;='様式３（療養者名簿）（⑤の場合）'!$O49,IF(KH$16&lt;='様式３（療養者名簿）（⑤の場合）'!$W49,1,0),0),0)</f>
        <v>0</v>
      </c>
      <c r="KI40" s="139">
        <f>IF(KI$16-'様式３（療養者名簿）（⑤の場合）'!$O49+1&lt;=15,IF(KI$16&gt;='様式３（療養者名簿）（⑤の場合）'!$O49,IF(KI$16&lt;='様式３（療養者名簿）（⑤の場合）'!$W49,1,0),0),0)</f>
        <v>0</v>
      </c>
      <c r="KJ40" s="139">
        <f>IF(KJ$16-'様式３（療養者名簿）（⑤の場合）'!$O49+1&lt;=15,IF(KJ$16&gt;='様式３（療養者名簿）（⑤の場合）'!$O49,IF(KJ$16&lt;='様式３（療養者名簿）（⑤の場合）'!$W49,1,0),0),0)</f>
        <v>0</v>
      </c>
      <c r="KK40" s="139">
        <f>IF(KK$16-'様式３（療養者名簿）（⑤の場合）'!$O49+1&lt;=15,IF(KK$16&gt;='様式３（療養者名簿）（⑤の場合）'!$O49,IF(KK$16&lt;='様式３（療養者名簿）（⑤の場合）'!$W49,1,0),0),0)</f>
        <v>0</v>
      </c>
      <c r="KL40" s="139">
        <f>IF(KL$16-'様式３（療養者名簿）（⑤の場合）'!$O49+1&lt;=15,IF(KL$16&gt;='様式３（療養者名簿）（⑤の場合）'!$O49,IF(KL$16&lt;='様式３（療養者名簿）（⑤の場合）'!$W49,1,0),0),0)</f>
        <v>0</v>
      </c>
      <c r="KM40" s="139">
        <f>IF(KM$16-'様式３（療養者名簿）（⑤の場合）'!$O49+1&lt;=15,IF(KM$16&gt;='様式３（療養者名簿）（⑤の場合）'!$O49,IF(KM$16&lt;='様式３（療養者名簿）（⑤の場合）'!$W49,1,0),0),0)</f>
        <v>0</v>
      </c>
      <c r="KN40" s="139">
        <f>IF(KN$16-'様式３（療養者名簿）（⑤の場合）'!$O49+1&lt;=15,IF(KN$16&gt;='様式３（療養者名簿）（⑤の場合）'!$O49,IF(KN$16&lt;='様式３（療養者名簿）（⑤の場合）'!$W49,1,0),0),0)</f>
        <v>0</v>
      </c>
      <c r="KO40" s="139">
        <f>IF(KO$16-'様式３（療養者名簿）（⑤の場合）'!$O49+1&lt;=15,IF(KO$16&gt;='様式３（療養者名簿）（⑤の場合）'!$O49,IF(KO$16&lt;='様式３（療養者名簿）（⑤の場合）'!$W49,1,0),0),0)</f>
        <v>0</v>
      </c>
      <c r="KP40" s="139">
        <f>IF(KP$16-'様式３（療養者名簿）（⑤の場合）'!$O49+1&lt;=15,IF(KP$16&gt;='様式３（療養者名簿）（⑤の場合）'!$O49,IF(KP$16&lt;='様式３（療養者名簿）（⑤の場合）'!$W49,1,0),0),0)</f>
        <v>0</v>
      </c>
      <c r="KQ40" s="139">
        <f>IF(KQ$16-'様式３（療養者名簿）（⑤の場合）'!$O49+1&lt;=15,IF(KQ$16&gt;='様式３（療養者名簿）（⑤の場合）'!$O49,IF(KQ$16&lt;='様式３（療養者名簿）（⑤の場合）'!$W49,1,0),0),0)</f>
        <v>0</v>
      </c>
      <c r="KR40" s="139">
        <f>IF(KR$16-'様式３（療養者名簿）（⑤の場合）'!$O49+1&lt;=15,IF(KR$16&gt;='様式３（療養者名簿）（⑤の場合）'!$O49,IF(KR$16&lt;='様式３（療養者名簿）（⑤の場合）'!$W49,1,0),0),0)</f>
        <v>0</v>
      </c>
      <c r="KS40" s="139">
        <f>IF(KS$16-'様式３（療養者名簿）（⑤の場合）'!$O49+1&lt;=15,IF(KS$16&gt;='様式３（療養者名簿）（⑤の場合）'!$O49,IF(KS$16&lt;='様式３（療養者名簿）（⑤の場合）'!$W49,1,0),0),0)</f>
        <v>0</v>
      </c>
      <c r="KT40" s="139">
        <f>IF(KT$16-'様式３（療養者名簿）（⑤の場合）'!$O49+1&lt;=15,IF(KT$16&gt;='様式３（療養者名簿）（⑤の場合）'!$O49,IF(KT$16&lt;='様式３（療養者名簿）（⑤の場合）'!$W49,1,0),0),0)</f>
        <v>0</v>
      </c>
      <c r="KU40" s="139">
        <f>IF(KU$16-'様式３（療養者名簿）（⑤の場合）'!$O49+1&lt;=15,IF(KU$16&gt;='様式３（療養者名簿）（⑤の場合）'!$O49,IF(KU$16&lt;='様式３（療養者名簿）（⑤の場合）'!$W49,1,0),0),0)</f>
        <v>0</v>
      </c>
      <c r="KV40" s="139">
        <f>IF(KV$16-'様式３（療養者名簿）（⑤の場合）'!$O49+1&lt;=15,IF(KV$16&gt;='様式３（療養者名簿）（⑤の場合）'!$O49,IF(KV$16&lt;='様式３（療養者名簿）（⑤の場合）'!$W49,1,0),0),0)</f>
        <v>0</v>
      </c>
      <c r="KW40" s="139">
        <f>IF(KW$16-'様式３（療養者名簿）（⑤の場合）'!$O49+1&lt;=15,IF(KW$16&gt;='様式３（療養者名簿）（⑤の場合）'!$O49,IF(KW$16&lt;='様式３（療養者名簿）（⑤の場合）'!$W49,1,0),0),0)</f>
        <v>0</v>
      </c>
      <c r="KX40" s="139">
        <f>IF(KX$16-'様式３（療養者名簿）（⑤の場合）'!$O49+1&lt;=15,IF(KX$16&gt;='様式３（療養者名簿）（⑤の場合）'!$O49,IF(KX$16&lt;='様式３（療養者名簿）（⑤の場合）'!$W49,1,0),0),0)</f>
        <v>0</v>
      </c>
      <c r="KY40" s="139">
        <f>IF(KY$16-'様式３（療養者名簿）（⑤の場合）'!$O49+1&lt;=15,IF(KY$16&gt;='様式３（療養者名簿）（⑤の場合）'!$O49,IF(KY$16&lt;='様式３（療養者名簿）（⑤の場合）'!$W49,1,0),0),0)</f>
        <v>0</v>
      </c>
      <c r="KZ40" s="139">
        <f>IF(KZ$16-'様式３（療養者名簿）（⑤の場合）'!$O49+1&lt;=15,IF(KZ$16&gt;='様式３（療養者名簿）（⑤の場合）'!$O49,IF(KZ$16&lt;='様式３（療養者名簿）（⑤の場合）'!$W49,1,0),0),0)</f>
        <v>0</v>
      </c>
      <c r="LA40" s="139">
        <f>IF(LA$16-'様式３（療養者名簿）（⑤の場合）'!$O49+1&lt;=15,IF(LA$16&gt;='様式３（療養者名簿）（⑤の場合）'!$O49,IF(LA$16&lt;='様式３（療養者名簿）（⑤の場合）'!$W49,1,0),0),0)</f>
        <v>0</v>
      </c>
      <c r="LB40" s="139">
        <f>IF(LB$16-'様式３（療養者名簿）（⑤の場合）'!$O49+1&lt;=15,IF(LB$16&gt;='様式３（療養者名簿）（⑤の場合）'!$O49,IF(LB$16&lt;='様式３（療養者名簿）（⑤の場合）'!$W49,1,0),0),0)</f>
        <v>0</v>
      </c>
      <c r="LC40" s="139">
        <f>IF(LC$16-'様式３（療養者名簿）（⑤の場合）'!$O49+1&lt;=15,IF(LC$16&gt;='様式３（療養者名簿）（⑤の場合）'!$O49,IF(LC$16&lt;='様式３（療養者名簿）（⑤の場合）'!$W49,1,0),0),0)</f>
        <v>0</v>
      </c>
      <c r="LD40" s="139">
        <f>IF(LD$16-'様式３（療養者名簿）（⑤の場合）'!$O49+1&lt;=15,IF(LD$16&gt;='様式３（療養者名簿）（⑤の場合）'!$O49,IF(LD$16&lt;='様式３（療養者名簿）（⑤の場合）'!$W49,1,0),0),0)</f>
        <v>0</v>
      </c>
      <c r="LE40" s="139">
        <f>IF(LE$16-'様式３（療養者名簿）（⑤の場合）'!$O49+1&lt;=15,IF(LE$16&gt;='様式３（療養者名簿）（⑤の場合）'!$O49,IF(LE$16&lt;='様式３（療養者名簿）（⑤の場合）'!$W49,1,0),0),0)</f>
        <v>0</v>
      </c>
      <c r="LF40" s="139">
        <f>IF(LF$16-'様式３（療養者名簿）（⑤の場合）'!$O49+1&lt;=15,IF(LF$16&gt;='様式３（療養者名簿）（⑤の場合）'!$O49,IF(LF$16&lt;='様式３（療養者名簿）（⑤の場合）'!$W49,1,0),0),0)</f>
        <v>0</v>
      </c>
      <c r="LG40" s="139">
        <f>IF(LG$16-'様式３（療養者名簿）（⑤の場合）'!$O49+1&lt;=15,IF(LG$16&gt;='様式３（療養者名簿）（⑤の場合）'!$O49,IF(LG$16&lt;='様式３（療養者名簿）（⑤の場合）'!$W49,1,0),0),0)</f>
        <v>0</v>
      </c>
      <c r="LH40" s="139">
        <f>IF(LH$16-'様式３（療養者名簿）（⑤の場合）'!$O49+1&lt;=15,IF(LH$16&gt;='様式３（療養者名簿）（⑤の場合）'!$O49,IF(LH$16&lt;='様式３（療養者名簿）（⑤の場合）'!$W49,1,0),0),0)</f>
        <v>0</v>
      </c>
      <c r="LI40" s="139">
        <f>IF(LI$16-'様式３（療養者名簿）（⑤の場合）'!$O49+1&lt;=15,IF(LI$16&gt;='様式３（療養者名簿）（⑤の場合）'!$O49,IF(LI$16&lt;='様式３（療養者名簿）（⑤の場合）'!$W49,1,0),0),0)</f>
        <v>0</v>
      </c>
      <c r="LJ40" s="139">
        <f>IF(LJ$16-'様式３（療養者名簿）（⑤の場合）'!$O49+1&lt;=15,IF(LJ$16&gt;='様式３（療養者名簿）（⑤の場合）'!$O49,IF(LJ$16&lt;='様式３（療養者名簿）（⑤の場合）'!$W49,1,0),0),0)</f>
        <v>0</v>
      </c>
      <c r="LK40" s="139">
        <f>IF(LK$16-'様式３（療養者名簿）（⑤の場合）'!$O49+1&lt;=15,IF(LK$16&gt;='様式３（療養者名簿）（⑤の場合）'!$O49,IF(LK$16&lt;='様式３（療養者名簿）（⑤の場合）'!$W49,1,0),0),0)</f>
        <v>0</v>
      </c>
      <c r="LL40" s="139">
        <f>IF(LL$16-'様式３（療養者名簿）（⑤の場合）'!$O49+1&lt;=15,IF(LL$16&gt;='様式３（療養者名簿）（⑤の場合）'!$O49,IF(LL$16&lt;='様式３（療養者名簿）（⑤の場合）'!$W49,1,0),0),0)</f>
        <v>0</v>
      </c>
      <c r="LM40" s="139">
        <f>IF(LM$16-'様式３（療養者名簿）（⑤の場合）'!$O49+1&lt;=15,IF(LM$16&gt;='様式３（療養者名簿）（⑤の場合）'!$O49,IF(LM$16&lt;='様式３（療養者名簿）（⑤の場合）'!$W49,1,0),0),0)</f>
        <v>0</v>
      </c>
      <c r="LN40" s="139">
        <f>IF(LN$16-'様式３（療養者名簿）（⑤の場合）'!$O49+1&lt;=15,IF(LN$16&gt;='様式３（療養者名簿）（⑤の場合）'!$O49,IF(LN$16&lt;='様式３（療養者名簿）（⑤の場合）'!$W49,1,0),0),0)</f>
        <v>0</v>
      </c>
      <c r="LO40" s="139">
        <f>IF(LO$16-'様式３（療養者名簿）（⑤の場合）'!$O49+1&lt;=15,IF(LO$16&gt;='様式３（療養者名簿）（⑤の場合）'!$O49,IF(LO$16&lt;='様式３（療養者名簿）（⑤の場合）'!$W49,1,0),0),0)</f>
        <v>0</v>
      </c>
      <c r="LP40" s="139">
        <f>IF(LP$16-'様式３（療養者名簿）（⑤の場合）'!$O49+1&lt;=15,IF(LP$16&gt;='様式３（療養者名簿）（⑤の場合）'!$O49,IF(LP$16&lt;='様式３（療養者名簿）（⑤の場合）'!$W49,1,0),0),0)</f>
        <v>0</v>
      </c>
      <c r="LQ40" s="139">
        <f>IF(LQ$16-'様式３（療養者名簿）（⑤の場合）'!$O49+1&lt;=15,IF(LQ$16&gt;='様式３（療養者名簿）（⑤の場合）'!$O49,IF(LQ$16&lt;='様式３（療養者名簿）（⑤の場合）'!$W49,1,0),0),0)</f>
        <v>0</v>
      </c>
      <c r="LR40" s="139">
        <f>IF(LR$16-'様式３（療養者名簿）（⑤の場合）'!$O49+1&lt;=15,IF(LR$16&gt;='様式３（療養者名簿）（⑤の場合）'!$O49,IF(LR$16&lt;='様式３（療養者名簿）（⑤の場合）'!$W49,1,0),0),0)</f>
        <v>0</v>
      </c>
      <c r="LS40" s="139">
        <f>IF(LS$16-'様式３（療養者名簿）（⑤の場合）'!$O49+1&lt;=15,IF(LS$16&gt;='様式３（療養者名簿）（⑤の場合）'!$O49,IF(LS$16&lt;='様式３（療養者名簿）（⑤の場合）'!$W49,1,0),0),0)</f>
        <v>0</v>
      </c>
      <c r="LT40" s="139">
        <f>IF(LT$16-'様式３（療養者名簿）（⑤の場合）'!$O49+1&lt;=15,IF(LT$16&gt;='様式３（療養者名簿）（⑤の場合）'!$O49,IF(LT$16&lt;='様式３（療養者名簿）（⑤の場合）'!$W49,1,0),0),0)</f>
        <v>0</v>
      </c>
      <c r="LU40" s="139">
        <f>IF(LU$16-'様式３（療養者名簿）（⑤の場合）'!$O49+1&lt;=15,IF(LU$16&gt;='様式３（療養者名簿）（⑤の場合）'!$O49,IF(LU$16&lt;='様式３（療養者名簿）（⑤の場合）'!$W49,1,0),0),0)</f>
        <v>0</v>
      </c>
      <c r="LV40" s="139">
        <f>IF(LV$16-'様式３（療養者名簿）（⑤の場合）'!$O49+1&lt;=15,IF(LV$16&gt;='様式３（療養者名簿）（⑤の場合）'!$O49,IF(LV$16&lt;='様式３（療養者名簿）（⑤の場合）'!$W49,1,0),0),0)</f>
        <v>0</v>
      </c>
      <c r="LW40" s="139">
        <f>IF(LW$16-'様式３（療養者名簿）（⑤の場合）'!$O49+1&lt;=15,IF(LW$16&gt;='様式３（療養者名簿）（⑤の場合）'!$O49,IF(LW$16&lt;='様式３（療養者名簿）（⑤の場合）'!$W49,1,0),0),0)</f>
        <v>0</v>
      </c>
      <c r="LX40" s="139">
        <f>IF(LX$16-'様式３（療養者名簿）（⑤の場合）'!$O49+1&lt;=15,IF(LX$16&gt;='様式３（療養者名簿）（⑤の場合）'!$O49,IF(LX$16&lt;='様式３（療養者名簿）（⑤の場合）'!$W49,1,0),0),0)</f>
        <v>0</v>
      </c>
      <c r="LY40" s="139">
        <f>IF(LY$16-'様式３（療養者名簿）（⑤の場合）'!$O49+1&lt;=15,IF(LY$16&gt;='様式３（療養者名簿）（⑤の場合）'!$O49,IF(LY$16&lt;='様式３（療養者名簿）（⑤の場合）'!$W49,1,0),0),0)</f>
        <v>0</v>
      </c>
      <c r="LZ40" s="139">
        <f>IF(LZ$16-'様式３（療養者名簿）（⑤の場合）'!$O49+1&lt;=15,IF(LZ$16&gt;='様式３（療養者名簿）（⑤の場合）'!$O49,IF(LZ$16&lt;='様式３（療養者名簿）（⑤の場合）'!$W49,1,0),0),0)</f>
        <v>0</v>
      </c>
      <c r="MA40" s="139">
        <f>IF(MA$16-'様式３（療養者名簿）（⑤の場合）'!$O49+1&lt;=15,IF(MA$16&gt;='様式３（療養者名簿）（⑤の場合）'!$O49,IF(MA$16&lt;='様式３（療養者名簿）（⑤の場合）'!$W49,1,0),0),0)</f>
        <v>0</v>
      </c>
      <c r="MB40" s="139">
        <f>IF(MB$16-'様式３（療養者名簿）（⑤の場合）'!$O49+1&lt;=15,IF(MB$16&gt;='様式３（療養者名簿）（⑤の場合）'!$O49,IF(MB$16&lt;='様式３（療養者名簿）（⑤の場合）'!$W49,1,0),0),0)</f>
        <v>0</v>
      </c>
      <c r="MC40" s="139">
        <f>IF(MC$16-'様式３（療養者名簿）（⑤の場合）'!$O49+1&lt;=15,IF(MC$16&gt;='様式３（療養者名簿）（⑤の場合）'!$O49,IF(MC$16&lt;='様式３（療養者名簿）（⑤の場合）'!$W49,1,0),0),0)</f>
        <v>0</v>
      </c>
      <c r="MD40" s="139">
        <f>IF(MD$16-'様式３（療養者名簿）（⑤の場合）'!$O49+1&lt;=15,IF(MD$16&gt;='様式３（療養者名簿）（⑤の場合）'!$O49,IF(MD$16&lt;='様式３（療養者名簿）（⑤の場合）'!$W49,1,0),0),0)</f>
        <v>0</v>
      </c>
      <c r="ME40" s="139">
        <f>IF(ME$16-'様式３（療養者名簿）（⑤の場合）'!$O49+1&lt;=15,IF(ME$16&gt;='様式３（療養者名簿）（⑤の場合）'!$O49,IF(ME$16&lt;='様式３（療養者名簿）（⑤の場合）'!$W49,1,0),0),0)</f>
        <v>0</v>
      </c>
      <c r="MF40" s="139">
        <f>IF(MF$16-'様式３（療養者名簿）（⑤の場合）'!$O49+1&lt;=15,IF(MF$16&gt;='様式３（療養者名簿）（⑤の場合）'!$O49,IF(MF$16&lt;='様式３（療養者名簿）（⑤の場合）'!$W49,1,0),0),0)</f>
        <v>0</v>
      </c>
      <c r="MG40" s="139">
        <f>IF(MG$16-'様式３（療養者名簿）（⑤の場合）'!$O49+1&lt;=15,IF(MG$16&gt;='様式３（療養者名簿）（⑤の場合）'!$O49,IF(MG$16&lt;='様式３（療養者名簿）（⑤の場合）'!$W49,1,0),0),0)</f>
        <v>0</v>
      </c>
      <c r="MH40" s="139">
        <f>IF(MH$16-'様式３（療養者名簿）（⑤の場合）'!$O49+1&lt;=15,IF(MH$16&gt;='様式３（療養者名簿）（⑤の場合）'!$O49,IF(MH$16&lt;='様式３（療養者名簿）（⑤の場合）'!$W49,1,0),0),0)</f>
        <v>0</v>
      </c>
      <c r="MI40" s="139">
        <f>IF(MI$16-'様式３（療養者名簿）（⑤の場合）'!$O49+1&lt;=15,IF(MI$16&gt;='様式３（療養者名簿）（⑤の場合）'!$O49,IF(MI$16&lt;='様式３（療養者名簿）（⑤の場合）'!$W49,1,0),0),0)</f>
        <v>0</v>
      </c>
      <c r="MJ40" s="139">
        <f>IF(MJ$16-'様式３（療養者名簿）（⑤の場合）'!$O49+1&lt;=15,IF(MJ$16&gt;='様式３（療養者名簿）（⑤の場合）'!$O49,IF(MJ$16&lt;='様式３（療養者名簿）（⑤の場合）'!$W49,1,0),0),0)</f>
        <v>0</v>
      </c>
      <c r="MK40" s="139">
        <f>IF(MK$16-'様式３（療養者名簿）（⑤の場合）'!$O49+1&lt;=15,IF(MK$16&gt;='様式３（療養者名簿）（⑤の場合）'!$O49,IF(MK$16&lt;='様式３（療養者名簿）（⑤の場合）'!$W49,1,0),0),0)</f>
        <v>0</v>
      </c>
      <c r="ML40" s="139">
        <f>IF(ML$16-'様式３（療養者名簿）（⑤の場合）'!$O49+1&lt;=15,IF(ML$16&gt;='様式３（療養者名簿）（⑤の場合）'!$O49,IF(ML$16&lt;='様式３（療養者名簿）（⑤の場合）'!$W49,1,0),0),0)</f>
        <v>0</v>
      </c>
      <c r="MM40" s="139">
        <f>IF(MM$16-'様式３（療養者名簿）（⑤の場合）'!$O49+1&lt;=15,IF(MM$16&gt;='様式３（療養者名簿）（⑤の場合）'!$O49,IF(MM$16&lt;='様式３（療養者名簿）（⑤の場合）'!$W49,1,0),0),0)</f>
        <v>0</v>
      </c>
      <c r="MN40" s="139">
        <f>IF(MN$16-'様式３（療養者名簿）（⑤の場合）'!$O49+1&lt;=15,IF(MN$16&gt;='様式３（療養者名簿）（⑤の場合）'!$O49,IF(MN$16&lt;='様式３（療養者名簿）（⑤の場合）'!$W49,1,0),0),0)</f>
        <v>0</v>
      </c>
      <c r="MO40" s="139">
        <f>IF(MO$16-'様式３（療養者名簿）（⑤の場合）'!$O49+1&lt;=15,IF(MO$16&gt;='様式３（療養者名簿）（⑤の場合）'!$O49,IF(MO$16&lt;='様式３（療養者名簿）（⑤の場合）'!$W49,1,0),0),0)</f>
        <v>0</v>
      </c>
      <c r="MP40" s="139">
        <f>IF(MP$16-'様式３（療養者名簿）（⑤の場合）'!$O49+1&lt;=15,IF(MP$16&gt;='様式３（療養者名簿）（⑤の場合）'!$O49,IF(MP$16&lt;='様式３（療養者名簿）（⑤の場合）'!$W49,1,0),0),0)</f>
        <v>0</v>
      </c>
      <c r="MQ40" s="139">
        <f>IF(MQ$16-'様式３（療養者名簿）（⑤の場合）'!$O49+1&lt;=15,IF(MQ$16&gt;='様式３（療養者名簿）（⑤の場合）'!$O49,IF(MQ$16&lt;='様式３（療養者名簿）（⑤の場合）'!$W49,1,0),0),0)</f>
        <v>0</v>
      </c>
      <c r="MR40" s="139">
        <f>IF(MR$16-'様式３（療養者名簿）（⑤の場合）'!$O49+1&lt;=15,IF(MR$16&gt;='様式３（療養者名簿）（⑤の場合）'!$O49,IF(MR$16&lt;='様式３（療養者名簿）（⑤の場合）'!$W49,1,0),0),0)</f>
        <v>0</v>
      </c>
      <c r="MS40" s="139">
        <f>IF(MS$16-'様式３（療養者名簿）（⑤の場合）'!$O49+1&lt;=15,IF(MS$16&gt;='様式３（療養者名簿）（⑤の場合）'!$O49,IF(MS$16&lt;='様式３（療養者名簿）（⑤の場合）'!$W49,1,0),0),0)</f>
        <v>0</v>
      </c>
      <c r="MT40" s="139">
        <f>IF(MT$16-'様式３（療養者名簿）（⑤の場合）'!$O49+1&lt;=15,IF(MT$16&gt;='様式３（療養者名簿）（⑤の場合）'!$O49,IF(MT$16&lt;='様式３（療養者名簿）（⑤の場合）'!$W49,1,0),0),0)</f>
        <v>0</v>
      </c>
      <c r="MU40" s="139">
        <f>IF(MU$16-'様式３（療養者名簿）（⑤の場合）'!$O49+1&lt;=15,IF(MU$16&gt;='様式３（療養者名簿）（⑤の場合）'!$O49,IF(MU$16&lt;='様式３（療養者名簿）（⑤の場合）'!$W49,1,0),0),0)</f>
        <v>0</v>
      </c>
      <c r="MV40" s="139">
        <f>IF(MV$16-'様式３（療養者名簿）（⑤の場合）'!$O49+1&lt;=15,IF(MV$16&gt;='様式３（療養者名簿）（⑤の場合）'!$O49,IF(MV$16&lt;='様式３（療養者名簿）（⑤の場合）'!$W49,1,0),0),0)</f>
        <v>0</v>
      </c>
      <c r="MW40" s="139">
        <f>IF(MW$16-'様式３（療養者名簿）（⑤の場合）'!$O49+1&lt;=15,IF(MW$16&gt;='様式３（療養者名簿）（⑤の場合）'!$O49,IF(MW$16&lt;='様式３（療養者名簿）（⑤の場合）'!$W49,1,0),0),0)</f>
        <v>0</v>
      </c>
      <c r="MX40" s="139">
        <f>IF(MX$16-'様式３（療養者名簿）（⑤の場合）'!$O49+1&lt;=15,IF(MX$16&gt;='様式３（療養者名簿）（⑤の場合）'!$O49,IF(MX$16&lt;='様式３（療養者名簿）（⑤の場合）'!$W49,1,0),0),0)</f>
        <v>0</v>
      </c>
      <c r="MY40" s="139">
        <f>IF(MY$16-'様式３（療養者名簿）（⑤の場合）'!$O49+1&lt;=15,IF(MY$16&gt;='様式３（療養者名簿）（⑤の場合）'!$O49,IF(MY$16&lt;='様式３（療養者名簿）（⑤の場合）'!$W49,1,0),0),0)</f>
        <v>0</v>
      </c>
      <c r="MZ40" s="139">
        <f>IF(MZ$16-'様式３（療養者名簿）（⑤の場合）'!$O49+1&lt;=15,IF(MZ$16&gt;='様式３（療養者名簿）（⑤の場合）'!$O49,IF(MZ$16&lt;='様式３（療養者名簿）（⑤の場合）'!$W49,1,0),0),0)</f>
        <v>0</v>
      </c>
      <c r="NA40" s="139">
        <f>IF(NA$16-'様式３（療養者名簿）（⑤の場合）'!$O49+1&lt;=15,IF(NA$16&gt;='様式３（療養者名簿）（⑤の場合）'!$O49,IF(NA$16&lt;='様式３（療養者名簿）（⑤の場合）'!$W49,1,0),0),0)</f>
        <v>0</v>
      </c>
      <c r="NB40" s="139">
        <f>IF(NB$16-'様式３（療養者名簿）（⑤の場合）'!$O49+1&lt;=15,IF(NB$16&gt;='様式３（療養者名簿）（⑤の場合）'!$O49,IF(NB$16&lt;='様式３（療養者名簿）（⑤の場合）'!$W49,1,0),0),0)</f>
        <v>0</v>
      </c>
      <c r="NC40" s="139">
        <f>IF(NC$16-'様式３（療養者名簿）（⑤の場合）'!$O49+1&lt;=15,IF(NC$16&gt;='様式３（療養者名簿）（⑤の場合）'!$O49,IF(NC$16&lt;='様式３（療養者名簿）（⑤の場合）'!$W49,1,0),0),0)</f>
        <v>0</v>
      </c>
      <c r="ND40" s="139">
        <f>IF(ND$16-'様式３（療養者名簿）（⑤の場合）'!$O49+1&lt;=15,IF(ND$16&gt;='様式３（療養者名簿）（⑤の場合）'!$O49,IF(ND$16&lt;='様式３（療養者名簿）（⑤の場合）'!$W49,1,0),0),0)</f>
        <v>0</v>
      </c>
      <c r="NE40" s="139">
        <f>IF(NE$16-'様式３（療養者名簿）（⑤の場合）'!$O49+1&lt;=15,IF(NE$16&gt;='様式３（療養者名簿）（⑤の場合）'!$O49,IF(NE$16&lt;='様式３（療養者名簿）（⑤の場合）'!$W49,1,0),0),0)</f>
        <v>0</v>
      </c>
      <c r="NF40" s="139">
        <f>IF(NF$16-'様式３（療養者名簿）（⑤の場合）'!$O49+1&lt;=15,IF(NF$16&gt;='様式３（療養者名簿）（⑤の場合）'!$O49,IF(NF$16&lt;='様式３（療養者名簿）（⑤の場合）'!$W49,1,0),0),0)</f>
        <v>0</v>
      </c>
      <c r="NG40" s="139">
        <f>IF(NG$16-'様式３（療養者名簿）（⑤の場合）'!$O49+1&lt;=15,IF(NG$16&gt;='様式３（療養者名簿）（⑤の場合）'!$O49,IF(NG$16&lt;='様式３（療養者名簿）（⑤の場合）'!$W49,1,0),0),0)</f>
        <v>0</v>
      </c>
      <c r="NH40" s="139">
        <f>IF(NH$16-'様式３（療養者名簿）（⑤の場合）'!$O49+1&lt;=15,IF(NH$16&gt;='様式３（療養者名簿）（⑤の場合）'!$O49,IF(NH$16&lt;='様式３（療養者名簿）（⑤の場合）'!$W49,1,0),0),0)</f>
        <v>0</v>
      </c>
      <c r="NI40" s="139">
        <f>IF(NI$16-'様式３（療養者名簿）（⑤の場合）'!$O49+1&lt;=15,IF(NI$16&gt;='様式３（療養者名簿）（⑤の場合）'!$O49,IF(NI$16&lt;='様式３（療養者名簿）（⑤の場合）'!$W49,1,0),0),0)</f>
        <v>0</v>
      </c>
      <c r="NJ40" s="139">
        <f>IF(NJ$16-'様式３（療養者名簿）（⑤の場合）'!$O49+1&lt;=15,IF(NJ$16&gt;='様式３（療養者名簿）（⑤の場合）'!$O49,IF(NJ$16&lt;='様式３（療養者名簿）（⑤の場合）'!$W49,1,0),0),0)</f>
        <v>0</v>
      </c>
      <c r="NK40" s="139">
        <f>IF(NK$16-'様式３（療養者名簿）（⑤の場合）'!$O49+1&lt;=15,IF(NK$16&gt;='様式３（療養者名簿）（⑤の場合）'!$O49,IF(NK$16&lt;='様式３（療養者名簿）（⑤の場合）'!$W49,1,0),0),0)</f>
        <v>0</v>
      </c>
      <c r="NL40" s="139">
        <f>IF(NL$16-'様式３（療養者名簿）（⑤の場合）'!$O49+1&lt;=15,IF(NL$16&gt;='様式３（療養者名簿）（⑤の場合）'!$O49,IF(NL$16&lt;='様式３（療養者名簿）（⑤の場合）'!$W49,1,0),0),0)</f>
        <v>0</v>
      </c>
      <c r="NM40" s="139">
        <f>IF(NM$16-'様式３（療養者名簿）（⑤の場合）'!$O49+1&lt;=15,IF(NM$16&gt;='様式３（療養者名簿）（⑤の場合）'!$O49,IF(NM$16&lt;='様式３（療養者名簿）（⑤の場合）'!$W49,1,0),0),0)</f>
        <v>0</v>
      </c>
      <c r="NN40" s="139">
        <f>IF(NN$16-'様式３（療養者名簿）（⑤の場合）'!$O49+1&lt;=15,IF(NN$16&gt;='様式３（療養者名簿）（⑤の場合）'!$O49,IF(NN$16&lt;='様式３（療養者名簿）（⑤の場合）'!$W49,1,0),0),0)</f>
        <v>0</v>
      </c>
      <c r="NO40" s="139">
        <f>IF(NO$16-'様式３（療養者名簿）（⑤の場合）'!$O49+1&lt;=15,IF(NO$16&gt;='様式３（療養者名簿）（⑤の場合）'!$O49,IF(NO$16&lt;='様式３（療養者名簿）（⑤の場合）'!$W49,1,0),0),0)</f>
        <v>0</v>
      </c>
      <c r="NP40" s="139">
        <f>IF(NP$16-'様式３（療養者名簿）（⑤の場合）'!$O49+1&lt;=15,IF(NP$16&gt;='様式３（療養者名簿）（⑤の場合）'!$O49,IF(NP$16&lt;='様式３（療養者名簿）（⑤の場合）'!$W49,1,0),0),0)</f>
        <v>0</v>
      </c>
      <c r="NQ40" s="139">
        <f>IF(NQ$16-'様式３（療養者名簿）（⑤の場合）'!$O49+1&lt;=15,IF(NQ$16&gt;='様式３（療養者名簿）（⑤の場合）'!$O49,IF(NQ$16&lt;='様式３（療養者名簿）（⑤の場合）'!$W49,1,0),0),0)</f>
        <v>0</v>
      </c>
      <c r="NR40" s="139">
        <f>IF(NR$16-'様式３（療養者名簿）（⑤の場合）'!$O49+1&lt;=15,IF(NR$16&gt;='様式３（療養者名簿）（⑤の場合）'!$O49,IF(NR$16&lt;='様式３（療養者名簿）（⑤の場合）'!$W49,1,0),0),0)</f>
        <v>0</v>
      </c>
      <c r="NS40" s="139">
        <f>IF(NS$16-'様式３（療養者名簿）（⑤の場合）'!$O49+1&lt;=15,IF(NS$16&gt;='様式３（療養者名簿）（⑤の場合）'!$O49,IF(NS$16&lt;='様式３（療養者名簿）（⑤の場合）'!$W49,1,0),0),0)</f>
        <v>0</v>
      </c>
      <c r="NT40" s="139">
        <f>IF(NT$16-'様式３（療養者名簿）（⑤の場合）'!$O49+1&lt;=15,IF(NT$16&gt;='様式３（療養者名簿）（⑤の場合）'!$O49,IF(NT$16&lt;='様式３（療養者名簿）（⑤の場合）'!$W49,1,0),0),0)</f>
        <v>0</v>
      </c>
      <c r="NU40" s="139">
        <f>IF(NU$16-'様式３（療養者名簿）（⑤の場合）'!$O49+1&lt;=15,IF(NU$16&gt;='様式３（療養者名簿）（⑤の場合）'!$O49,IF(NU$16&lt;='様式３（療養者名簿）（⑤の場合）'!$W49,1,0),0),0)</f>
        <v>0</v>
      </c>
      <c r="NV40" s="139">
        <f>IF(NV$16-'様式３（療養者名簿）（⑤の場合）'!$O49+1&lt;=15,IF(NV$16&gt;='様式３（療養者名簿）（⑤の場合）'!$O49,IF(NV$16&lt;='様式３（療養者名簿）（⑤の場合）'!$W49,1,0),0),0)</f>
        <v>0</v>
      </c>
      <c r="NW40" s="139">
        <f>IF(NW$16-'様式３（療養者名簿）（⑤の場合）'!$O49+1&lt;=15,IF(NW$16&gt;='様式３（療養者名簿）（⑤の場合）'!$O49,IF(NW$16&lt;='様式３（療養者名簿）（⑤の場合）'!$W49,1,0),0),0)</f>
        <v>0</v>
      </c>
      <c r="NX40" s="139">
        <f>IF(NX$16-'様式３（療養者名簿）（⑤の場合）'!$O49+1&lt;=15,IF(NX$16&gt;='様式３（療養者名簿）（⑤の場合）'!$O49,IF(NX$16&lt;='様式３（療養者名簿）（⑤の場合）'!$W49,1,0),0),0)</f>
        <v>0</v>
      </c>
      <c r="NY40" s="139">
        <f>IF(NY$16-'様式３（療養者名簿）（⑤の場合）'!$O49+1&lt;=15,IF(NY$16&gt;='様式３（療養者名簿）（⑤の場合）'!$O49,IF(NY$16&lt;='様式３（療養者名簿）（⑤の場合）'!$W49,1,0),0),0)</f>
        <v>0</v>
      </c>
      <c r="NZ40" s="139">
        <f>IF(NZ$16-'様式３（療養者名簿）（⑤の場合）'!$O49+1&lt;=15,IF(NZ$16&gt;='様式３（療養者名簿）（⑤の場合）'!$O49,IF(NZ$16&lt;='様式３（療養者名簿）（⑤の場合）'!$W49,1,0),0),0)</f>
        <v>0</v>
      </c>
      <c r="OA40" s="139">
        <f>IF(OA$16-'様式３（療養者名簿）（⑤の場合）'!$O49+1&lt;=15,IF(OA$16&gt;='様式３（療養者名簿）（⑤の場合）'!$O49,IF(OA$16&lt;='様式３（療養者名簿）（⑤の場合）'!$W49,1,0),0),0)</f>
        <v>0</v>
      </c>
      <c r="OB40" s="139">
        <f>IF(OB$16-'様式３（療養者名簿）（⑤の場合）'!$O49+1&lt;=15,IF(OB$16&gt;='様式３（療養者名簿）（⑤の場合）'!$O49,IF(OB$16&lt;='様式３（療養者名簿）（⑤の場合）'!$W49,1,0),0),0)</f>
        <v>0</v>
      </c>
      <c r="OC40" s="139">
        <f>IF(OC$16-'様式３（療養者名簿）（⑤の場合）'!$O49+1&lt;=15,IF(OC$16&gt;='様式３（療養者名簿）（⑤の場合）'!$O49,IF(OC$16&lt;='様式３（療養者名簿）（⑤の場合）'!$W49,1,0),0),0)</f>
        <v>0</v>
      </c>
      <c r="OD40" s="139">
        <f>IF(OD$16-'様式３（療養者名簿）（⑤の場合）'!$O49+1&lt;=15,IF(OD$16&gt;='様式３（療養者名簿）（⑤の場合）'!$O49,IF(OD$16&lt;='様式３（療養者名簿）（⑤の場合）'!$W49,1,0),0),0)</f>
        <v>0</v>
      </c>
      <c r="OE40" s="139">
        <f>IF(OE$16-'様式３（療養者名簿）（⑤の場合）'!$O49+1&lt;=15,IF(OE$16&gt;='様式３（療養者名簿）（⑤の場合）'!$O49,IF(OE$16&lt;='様式３（療養者名簿）（⑤の場合）'!$W49,1,0),0),0)</f>
        <v>0</v>
      </c>
      <c r="OF40" s="139">
        <f>IF(OF$16-'様式３（療養者名簿）（⑤の場合）'!$O49+1&lt;=15,IF(OF$16&gt;='様式３（療養者名簿）（⑤の場合）'!$O49,IF(OF$16&lt;='様式３（療養者名簿）（⑤の場合）'!$W49,1,0),0),0)</f>
        <v>0</v>
      </c>
      <c r="OG40" s="139">
        <f>IF(OG$16-'様式３（療養者名簿）（⑤の場合）'!$O49+1&lt;=15,IF(OG$16&gt;='様式３（療養者名簿）（⑤の場合）'!$O49,IF(OG$16&lt;='様式３（療養者名簿）（⑤の場合）'!$W49,1,0),0),0)</f>
        <v>0</v>
      </c>
      <c r="OH40" s="139">
        <f>IF(OH$16-'様式３（療養者名簿）（⑤の場合）'!$O49+1&lt;=15,IF(OH$16&gt;='様式３（療養者名簿）（⑤の場合）'!$O49,IF(OH$16&lt;='様式３（療養者名簿）（⑤の場合）'!$W49,1,0),0),0)</f>
        <v>0</v>
      </c>
      <c r="OI40" s="139">
        <f>IF(OI$16-'様式３（療養者名簿）（⑤の場合）'!$O49+1&lt;=15,IF(OI$16&gt;='様式３（療養者名簿）（⑤の場合）'!$O49,IF(OI$16&lt;='様式３（療養者名簿）（⑤の場合）'!$W49,1,0),0),0)</f>
        <v>0</v>
      </c>
      <c r="OJ40" s="139">
        <f>IF(OJ$16-'様式３（療養者名簿）（⑤の場合）'!$O49+1&lt;=15,IF(OJ$16&gt;='様式３（療養者名簿）（⑤の場合）'!$O49,IF(OJ$16&lt;='様式３（療養者名簿）（⑤の場合）'!$W49,1,0),0),0)</f>
        <v>0</v>
      </c>
      <c r="OK40" s="139">
        <f>IF(OK$16-'様式３（療養者名簿）（⑤の場合）'!$O49+1&lt;=15,IF(OK$16&gt;='様式３（療養者名簿）（⑤の場合）'!$O49,IF(OK$16&lt;='様式３（療養者名簿）（⑤の場合）'!$W49,1,0),0),0)</f>
        <v>0</v>
      </c>
      <c r="OL40" s="139">
        <f>IF(OL$16-'様式３（療養者名簿）（⑤の場合）'!$O49+1&lt;=15,IF(OL$16&gt;='様式３（療養者名簿）（⑤の場合）'!$O49,IF(OL$16&lt;='様式３（療養者名簿）（⑤の場合）'!$W49,1,0),0),0)</f>
        <v>0</v>
      </c>
      <c r="OM40" s="139">
        <f>IF(OM$16-'様式３（療養者名簿）（⑤の場合）'!$O49+1&lt;=15,IF(OM$16&gt;='様式３（療養者名簿）（⑤の場合）'!$O49,IF(OM$16&lt;='様式３（療養者名簿）（⑤の場合）'!$W49,1,0),0),0)</f>
        <v>0</v>
      </c>
      <c r="ON40" s="139">
        <f>IF(ON$16-'様式３（療養者名簿）（⑤の場合）'!$O49+1&lt;=15,IF(ON$16&gt;='様式３（療養者名簿）（⑤の場合）'!$O49,IF(ON$16&lt;='様式３（療養者名簿）（⑤の場合）'!$W49,1,0),0),0)</f>
        <v>0</v>
      </c>
      <c r="OO40" s="139">
        <f>IF(OO$16-'様式３（療養者名簿）（⑤の場合）'!$O49+1&lt;=15,IF(OO$16&gt;='様式３（療養者名簿）（⑤の場合）'!$O49,IF(OO$16&lt;='様式３（療養者名簿）（⑤の場合）'!$W49,1,0),0),0)</f>
        <v>0</v>
      </c>
      <c r="OP40" s="139">
        <f>IF(OP$16-'様式３（療養者名簿）（⑤の場合）'!$O49+1&lt;=15,IF(OP$16&gt;='様式３（療養者名簿）（⑤の場合）'!$O49,IF(OP$16&lt;='様式３（療養者名簿）（⑤の場合）'!$W49,1,0),0),0)</f>
        <v>0</v>
      </c>
      <c r="OQ40" s="139">
        <f>IF(OQ$16-'様式３（療養者名簿）（⑤の場合）'!$O49+1&lt;=15,IF(OQ$16&gt;='様式３（療養者名簿）（⑤の場合）'!$O49,IF(OQ$16&lt;='様式３（療養者名簿）（⑤の場合）'!$W49,1,0),0),0)</f>
        <v>0</v>
      </c>
      <c r="OR40" s="139">
        <f>IF(OR$16-'様式３（療養者名簿）（⑤の場合）'!$O49+1&lt;=15,IF(OR$16&gt;='様式３（療養者名簿）（⑤の場合）'!$O49,IF(OR$16&lt;='様式３（療養者名簿）（⑤の場合）'!$W49,1,0),0),0)</f>
        <v>0</v>
      </c>
      <c r="OS40" s="139">
        <f>IF(OS$16-'様式３（療養者名簿）（⑤の場合）'!$O49+1&lt;=15,IF(OS$16&gt;='様式３（療養者名簿）（⑤の場合）'!$O49,IF(OS$16&lt;='様式３（療養者名簿）（⑤の場合）'!$W49,1,0),0),0)</f>
        <v>0</v>
      </c>
      <c r="OT40" s="139">
        <f>IF(OT$16-'様式３（療養者名簿）（⑤の場合）'!$O49+1&lt;=15,IF(OT$16&gt;='様式３（療養者名簿）（⑤の場合）'!$O49,IF(OT$16&lt;='様式３（療養者名簿）（⑤の場合）'!$W49,1,0),0),0)</f>
        <v>0</v>
      </c>
      <c r="OU40" s="139">
        <f>IF(OU$16-'様式３（療養者名簿）（⑤の場合）'!$O49+1&lt;=15,IF(OU$16&gt;='様式３（療養者名簿）（⑤の場合）'!$O49,IF(OU$16&lt;='様式３（療養者名簿）（⑤の場合）'!$W49,1,0),0),0)</f>
        <v>0</v>
      </c>
      <c r="OV40" s="139">
        <f>IF(OV$16-'様式３（療養者名簿）（⑤の場合）'!$O49+1&lt;=15,IF(OV$16&gt;='様式３（療養者名簿）（⑤の場合）'!$O49,IF(OV$16&lt;='様式３（療養者名簿）（⑤の場合）'!$W49,1,0),0),0)</f>
        <v>0</v>
      </c>
      <c r="OW40" s="139">
        <f>IF(OW$16-'様式３（療養者名簿）（⑤の場合）'!$O49+1&lt;=15,IF(OW$16&gt;='様式３（療養者名簿）（⑤の場合）'!$O49,IF(OW$16&lt;='様式３（療養者名簿）（⑤の場合）'!$W49,1,0),0),0)</f>
        <v>0</v>
      </c>
      <c r="OX40" s="139">
        <f>IF(OX$16-'様式３（療養者名簿）（⑤の場合）'!$O49+1&lt;=15,IF(OX$16&gt;='様式３（療養者名簿）（⑤の場合）'!$O49,IF(OX$16&lt;='様式３（療養者名簿）（⑤の場合）'!$W49,1,0),0),0)</f>
        <v>0</v>
      </c>
      <c r="OY40" s="139">
        <f>IF(OY$16-'様式３（療養者名簿）（⑤の場合）'!$O49+1&lt;=15,IF(OY$16&gt;='様式３（療養者名簿）（⑤の場合）'!$O49,IF(OY$16&lt;='様式３（療養者名簿）（⑤の場合）'!$W49,1,0),0),0)</f>
        <v>0</v>
      </c>
      <c r="OZ40" s="139">
        <f>IF(OZ$16-'様式３（療養者名簿）（⑤の場合）'!$O49+1&lt;=15,IF(OZ$16&gt;='様式３（療養者名簿）（⑤の場合）'!$O49,IF(OZ$16&lt;='様式３（療養者名簿）（⑤の場合）'!$W49,1,0),0),0)</f>
        <v>0</v>
      </c>
      <c r="PA40" s="139">
        <f>IF(PA$16-'様式３（療養者名簿）（⑤の場合）'!$O49+1&lt;=15,IF(PA$16&gt;='様式３（療養者名簿）（⑤の場合）'!$O49,IF(PA$16&lt;='様式３（療養者名簿）（⑤の場合）'!$W49,1,0),0),0)</f>
        <v>0</v>
      </c>
      <c r="PB40" s="139">
        <f>IF(PB$16-'様式３（療養者名簿）（⑤の場合）'!$O49+1&lt;=15,IF(PB$16&gt;='様式３（療養者名簿）（⑤の場合）'!$O49,IF(PB$16&lt;='様式３（療養者名簿）（⑤の場合）'!$W49,1,0),0),0)</f>
        <v>0</v>
      </c>
      <c r="PC40" s="139">
        <f>IF(PC$16-'様式３（療養者名簿）（⑤の場合）'!$O49+1&lt;=15,IF(PC$16&gt;='様式３（療養者名簿）（⑤の場合）'!$O49,IF(PC$16&lt;='様式３（療養者名簿）（⑤の場合）'!$W49,1,0),0),0)</f>
        <v>0</v>
      </c>
      <c r="PD40" s="139">
        <f>IF(PD$16-'様式３（療養者名簿）（⑤の場合）'!$O49+1&lt;=15,IF(PD$16&gt;='様式３（療養者名簿）（⑤の場合）'!$O49,IF(PD$16&lt;='様式３（療養者名簿）（⑤の場合）'!$W49,1,0),0),0)</f>
        <v>0</v>
      </c>
      <c r="PE40" s="139">
        <f>IF(PE$16-'様式３（療養者名簿）（⑤の場合）'!$O49+1&lt;=15,IF(PE$16&gt;='様式３（療養者名簿）（⑤の場合）'!$O49,IF(PE$16&lt;='様式３（療養者名簿）（⑤の場合）'!$W49,1,0),0),0)</f>
        <v>0</v>
      </c>
      <c r="PF40" s="139">
        <f>IF(PF$16-'様式３（療養者名簿）（⑤の場合）'!$O49+1&lt;=15,IF(PF$16&gt;='様式３（療養者名簿）（⑤の場合）'!$O49,IF(PF$16&lt;='様式３（療養者名簿）（⑤の場合）'!$W49,1,0),0),0)</f>
        <v>0</v>
      </c>
      <c r="PG40" s="139">
        <f>IF(PG$16-'様式３（療養者名簿）（⑤の場合）'!$O49+1&lt;=15,IF(PG$16&gt;='様式３（療養者名簿）（⑤の場合）'!$O49,IF(PG$16&lt;='様式３（療養者名簿）（⑤の場合）'!$W49,1,0),0),0)</f>
        <v>0</v>
      </c>
      <c r="PH40" s="139">
        <f>IF(PH$16-'様式３（療養者名簿）（⑤の場合）'!$O49+1&lt;=15,IF(PH$16&gt;='様式３（療養者名簿）（⑤の場合）'!$O49,IF(PH$16&lt;='様式３（療養者名簿）（⑤の場合）'!$W49,1,0),0),0)</f>
        <v>0</v>
      </c>
      <c r="PI40" s="139">
        <f>IF(PI$16-'様式３（療養者名簿）（⑤の場合）'!$O49+1&lt;=15,IF(PI$16&gt;='様式３（療養者名簿）（⑤の場合）'!$O49,IF(PI$16&lt;='様式３（療養者名簿）（⑤の場合）'!$W49,1,0),0),0)</f>
        <v>0</v>
      </c>
      <c r="PJ40" s="139">
        <f>IF(PJ$16-'様式３（療養者名簿）（⑤の場合）'!$O49+1&lt;=15,IF(PJ$16&gt;='様式３（療養者名簿）（⑤の場合）'!$O49,IF(PJ$16&lt;='様式３（療養者名簿）（⑤の場合）'!$W49,1,0),0),0)</f>
        <v>0</v>
      </c>
      <c r="PK40" s="139">
        <f>IF(PK$16-'様式３（療養者名簿）（⑤の場合）'!$O49+1&lt;=15,IF(PK$16&gt;='様式３（療養者名簿）（⑤の場合）'!$O49,IF(PK$16&lt;='様式３（療養者名簿）（⑤の場合）'!$W49,1,0),0),0)</f>
        <v>0</v>
      </c>
      <c r="PL40" s="139">
        <f>IF(PL$16-'様式３（療養者名簿）（⑤の場合）'!$O49+1&lt;=15,IF(PL$16&gt;='様式３（療養者名簿）（⑤の場合）'!$O49,IF(PL$16&lt;='様式３（療養者名簿）（⑤の場合）'!$W49,1,0),0),0)</f>
        <v>0</v>
      </c>
      <c r="PM40" s="139">
        <f>IF(PM$16-'様式３（療養者名簿）（⑤の場合）'!$O49+1&lt;=15,IF(PM$16&gt;='様式３（療養者名簿）（⑤の場合）'!$O49,IF(PM$16&lt;='様式３（療養者名簿）（⑤の場合）'!$W49,1,0),0),0)</f>
        <v>0</v>
      </c>
      <c r="PN40" s="139">
        <f>IF(PN$16-'様式３（療養者名簿）（⑤の場合）'!$O49+1&lt;=15,IF(PN$16&gt;='様式３（療養者名簿）（⑤の場合）'!$O49,IF(PN$16&lt;='様式３（療養者名簿）（⑤の場合）'!$W49,1,0),0),0)</f>
        <v>0</v>
      </c>
      <c r="PO40" s="139">
        <f>IF(PO$16-'様式３（療養者名簿）（⑤の場合）'!$O49+1&lt;=15,IF(PO$16&gt;='様式３（療養者名簿）（⑤の場合）'!$O49,IF(PO$16&lt;='様式３（療養者名簿）（⑤の場合）'!$W49,1,0),0),0)</f>
        <v>0</v>
      </c>
      <c r="PP40" s="139">
        <f>IF(PP$16-'様式３（療養者名簿）（⑤の場合）'!$O49+1&lt;=15,IF(PP$16&gt;='様式３（療養者名簿）（⑤の場合）'!$O49,IF(PP$16&lt;='様式３（療養者名簿）（⑤の場合）'!$W49,1,0),0),0)</f>
        <v>0</v>
      </c>
      <c r="PQ40" s="139">
        <f>IF(PQ$16-'様式３（療養者名簿）（⑤の場合）'!$O49+1&lt;=15,IF(PQ$16&gt;='様式３（療養者名簿）（⑤の場合）'!$O49,IF(PQ$16&lt;='様式３（療養者名簿）（⑤の場合）'!$W49,1,0),0),0)</f>
        <v>0</v>
      </c>
      <c r="PR40" s="139">
        <f>IF(PR$16-'様式３（療養者名簿）（⑤の場合）'!$O49+1&lt;=15,IF(PR$16&gt;='様式３（療養者名簿）（⑤の場合）'!$O49,IF(PR$16&lt;='様式３（療養者名簿）（⑤の場合）'!$W49,1,0),0),0)</f>
        <v>0</v>
      </c>
      <c r="PS40" s="139">
        <f>IF(PS$16-'様式３（療養者名簿）（⑤の場合）'!$O49+1&lt;=15,IF(PS$16&gt;='様式３（療養者名簿）（⑤の場合）'!$O49,IF(PS$16&lt;='様式３（療養者名簿）（⑤の場合）'!$W49,1,0),0),0)</f>
        <v>0</v>
      </c>
      <c r="PT40" s="139">
        <f>IF(PT$16-'様式３（療養者名簿）（⑤の場合）'!$O49+1&lt;=15,IF(PT$16&gt;='様式３（療養者名簿）（⑤の場合）'!$O49,IF(PT$16&lt;='様式３（療養者名簿）（⑤の場合）'!$W49,1,0),0),0)</f>
        <v>0</v>
      </c>
    </row>
    <row r="41" spans="1:436" s="30" customFormat="1" ht="42" customHeight="1">
      <c r="A41" s="129">
        <f>'様式３（療養者名簿）（⑤の場合）'!C50</f>
        <v>0</v>
      </c>
      <c r="B41" s="139">
        <f>IF(B$16-'様式３（療養者名簿）（⑤の場合）'!$O50+1&lt;=15,IF(B$16&gt;='様式３（療養者名簿）（⑤の場合）'!$O50,IF(B$16&lt;='様式３（療養者名簿）（⑤の場合）'!$W50,1,0),0),0)</f>
        <v>0</v>
      </c>
      <c r="C41" s="139">
        <f>IF(C$16-'様式３（療養者名簿）（⑤の場合）'!$O50+1&lt;=15,IF(C$16&gt;='様式３（療養者名簿）（⑤の場合）'!$O50,IF(C$16&lt;='様式３（療養者名簿）（⑤の場合）'!$W50,1,0),0),0)</f>
        <v>0</v>
      </c>
      <c r="D41" s="139">
        <f>IF(D$16-'様式３（療養者名簿）（⑤の場合）'!$O50+1&lt;=15,IF(D$16&gt;='様式３（療養者名簿）（⑤の場合）'!$O50,IF(D$16&lt;='様式３（療養者名簿）（⑤の場合）'!$W50,1,0),0),0)</f>
        <v>0</v>
      </c>
      <c r="E41" s="139">
        <f>IF(E$16-'様式３（療養者名簿）（⑤の場合）'!$O50+1&lt;=15,IF(E$16&gt;='様式３（療養者名簿）（⑤の場合）'!$O50,IF(E$16&lt;='様式３（療養者名簿）（⑤の場合）'!$W50,1,0),0),0)</f>
        <v>0</v>
      </c>
      <c r="F41" s="139">
        <f>IF(F$16-'様式３（療養者名簿）（⑤の場合）'!$O50+1&lt;=15,IF(F$16&gt;='様式３（療養者名簿）（⑤の場合）'!$O50,IF(F$16&lt;='様式３（療養者名簿）（⑤の場合）'!$W50,1,0),0),0)</f>
        <v>0</v>
      </c>
      <c r="G41" s="139">
        <f>IF(G$16-'様式３（療養者名簿）（⑤の場合）'!$O50+1&lt;=15,IF(G$16&gt;='様式３（療養者名簿）（⑤の場合）'!$O50,IF(G$16&lt;='様式３（療養者名簿）（⑤の場合）'!$W50,1,0),0),0)</f>
        <v>0</v>
      </c>
      <c r="H41" s="139">
        <f>IF(H$16-'様式３（療養者名簿）（⑤の場合）'!$O50+1&lt;=15,IF(H$16&gt;='様式３（療養者名簿）（⑤の場合）'!$O50,IF(H$16&lt;='様式３（療養者名簿）（⑤の場合）'!$W50,1,0),0),0)</f>
        <v>0</v>
      </c>
      <c r="I41" s="139">
        <f>IF(I$16-'様式３（療養者名簿）（⑤の場合）'!$O50+1&lt;=15,IF(I$16&gt;='様式３（療養者名簿）（⑤の場合）'!$O50,IF(I$16&lt;='様式３（療養者名簿）（⑤の場合）'!$W50,1,0),0),0)</f>
        <v>0</v>
      </c>
      <c r="J41" s="139">
        <f>IF(J$16-'様式３（療養者名簿）（⑤の場合）'!$O50+1&lt;=15,IF(J$16&gt;='様式３（療養者名簿）（⑤の場合）'!$O50,IF(J$16&lt;='様式３（療養者名簿）（⑤の場合）'!$W50,1,0),0),0)</f>
        <v>0</v>
      </c>
      <c r="K41" s="139">
        <f>IF(K$16-'様式３（療養者名簿）（⑤の場合）'!$O50+1&lt;=15,IF(K$16&gt;='様式３（療養者名簿）（⑤の場合）'!$O50,IF(K$16&lt;='様式３（療養者名簿）（⑤の場合）'!$W50,1,0),0),0)</f>
        <v>0</v>
      </c>
      <c r="L41" s="139">
        <f>IF(L$16-'様式３（療養者名簿）（⑤の場合）'!$O50+1&lt;=15,IF(L$16&gt;='様式３（療養者名簿）（⑤の場合）'!$O50,IF(L$16&lt;='様式３（療養者名簿）（⑤の場合）'!$W50,1,0),0),0)</f>
        <v>0</v>
      </c>
      <c r="M41" s="139">
        <f>IF(M$16-'様式３（療養者名簿）（⑤の場合）'!$O50+1&lt;=15,IF(M$16&gt;='様式３（療養者名簿）（⑤の場合）'!$O50,IF(M$16&lt;='様式３（療養者名簿）（⑤の場合）'!$W50,1,0),0),0)</f>
        <v>0</v>
      </c>
      <c r="N41" s="139">
        <f>IF(N$16-'様式３（療養者名簿）（⑤の場合）'!$O50+1&lt;=15,IF(N$16&gt;='様式３（療養者名簿）（⑤の場合）'!$O50,IF(N$16&lt;='様式３（療養者名簿）（⑤の場合）'!$W50,1,0),0),0)</f>
        <v>0</v>
      </c>
      <c r="O41" s="139">
        <f>IF(O$16-'様式３（療養者名簿）（⑤の場合）'!$O50+1&lt;=15,IF(O$16&gt;='様式３（療養者名簿）（⑤の場合）'!$O50,IF(O$16&lt;='様式３（療養者名簿）（⑤の場合）'!$W50,1,0),0),0)</f>
        <v>0</v>
      </c>
      <c r="P41" s="139">
        <f>IF(P$16-'様式３（療養者名簿）（⑤の場合）'!$O50+1&lt;=15,IF(P$16&gt;='様式３（療養者名簿）（⑤の場合）'!$O50,IF(P$16&lt;='様式３（療養者名簿）（⑤の場合）'!$W50,1,0),0),0)</f>
        <v>0</v>
      </c>
      <c r="Q41" s="139">
        <f>IF(Q$16-'様式３（療養者名簿）（⑤の場合）'!$O50+1&lt;=15,IF(Q$16&gt;='様式３（療養者名簿）（⑤の場合）'!$O50,IF(Q$16&lt;='様式３（療養者名簿）（⑤の場合）'!$W50,1,0),0),0)</f>
        <v>0</v>
      </c>
      <c r="R41" s="139">
        <f>IF(R$16-'様式３（療養者名簿）（⑤の場合）'!$O50+1&lt;=15,IF(R$16&gt;='様式３（療養者名簿）（⑤の場合）'!$O50,IF(R$16&lt;='様式３（療養者名簿）（⑤の場合）'!$W50,1,0),0),0)</f>
        <v>0</v>
      </c>
      <c r="S41" s="139">
        <f>IF(S$16-'様式３（療養者名簿）（⑤の場合）'!$O50+1&lt;=15,IF(S$16&gt;='様式３（療養者名簿）（⑤の場合）'!$O50,IF(S$16&lt;='様式３（療養者名簿）（⑤の場合）'!$W50,1,0),0),0)</f>
        <v>0</v>
      </c>
      <c r="T41" s="139">
        <f>IF(T$16-'様式３（療養者名簿）（⑤の場合）'!$O50+1&lt;=15,IF(T$16&gt;='様式３（療養者名簿）（⑤の場合）'!$O50,IF(T$16&lt;='様式３（療養者名簿）（⑤の場合）'!$W50,1,0),0),0)</f>
        <v>0</v>
      </c>
      <c r="U41" s="139">
        <f>IF(U$16-'様式３（療養者名簿）（⑤の場合）'!$O50+1&lt;=15,IF(U$16&gt;='様式３（療養者名簿）（⑤の場合）'!$O50,IF(U$16&lt;='様式３（療養者名簿）（⑤の場合）'!$W50,1,0),0),0)</f>
        <v>0</v>
      </c>
      <c r="V41" s="139">
        <f>IF(V$16-'様式３（療養者名簿）（⑤の場合）'!$O50+1&lt;=15,IF(V$16&gt;='様式３（療養者名簿）（⑤の場合）'!$O50,IF(V$16&lt;='様式３（療養者名簿）（⑤の場合）'!$W50,1,0),0),0)</f>
        <v>0</v>
      </c>
      <c r="W41" s="139">
        <f>IF(W$16-'様式３（療養者名簿）（⑤の場合）'!$O50+1&lt;=15,IF(W$16&gt;='様式３（療養者名簿）（⑤の場合）'!$O50,IF(W$16&lt;='様式３（療養者名簿）（⑤の場合）'!$W50,1,0),0),0)</f>
        <v>0</v>
      </c>
      <c r="X41" s="139">
        <f>IF(X$16-'様式３（療養者名簿）（⑤の場合）'!$O50+1&lt;=15,IF(X$16&gt;='様式３（療養者名簿）（⑤の場合）'!$O50,IF(X$16&lt;='様式３（療養者名簿）（⑤の場合）'!$W50,1,0),0),0)</f>
        <v>0</v>
      </c>
      <c r="Y41" s="139">
        <f>IF(Y$16-'様式３（療養者名簿）（⑤の場合）'!$O50+1&lt;=15,IF(Y$16&gt;='様式３（療養者名簿）（⑤の場合）'!$O50,IF(Y$16&lt;='様式３（療養者名簿）（⑤の場合）'!$W50,1,0),0),0)</f>
        <v>0</v>
      </c>
      <c r="Z41" s="139">
        <f>IF(Z$16-'様式３（療養者名簿）（⑤の場合）'!$O50+1&lt;=15,IF(Z$16&gt;='様式３（療養者名簿）（⑤の場合）'!$O50,IF(Z$16&lt;='様式３（療養者名簿）（⑤の場合）'!$W50,1,0),0),0)</f>
        <v>0</v>
      </c>
      <c r="AA41" s="139">
        <f>IF(AA$16-'様式３（療養者名簿）（⑤の場合）'!$O50+1&lt;=15,IF(AA$16&gt;='様式３（療養者名簿）（⑤の場合）'!$O50,IF(AA$16&lt;='様式３（療養者名簿）（⑤の場合）'!$W50,1,0),0),0)</f>
        <v>0</v>
      </c>
      <c r="AB41" s="139">
        <f>IF(AB$16-'様式３（療養者名簿）（⑤の場合）'!$O50+1&lt;=15,IF(AB$16&gt;='様式３（療養者名簿）（⑤の場合）'!$O50,IF(AB$16&lt;='様式３（療養者名簿）（⑤の場合）'!$W50,1,0),0),0)</f>
        <v>0</v>
      </c>
      <c r="AC41" s="139">
        <f>IF(AC$16-'様式３（療養者名簿）（⑤の場合）'!$O50+1&lt;=15,IF(AC$16&gt;='様式３（療養者名簿）（⑤の場合）'!$O50,IF(AC$16&lt;='様式３（療養者名簿）（⑤の場合）'!$W50,1,0),0),0)</f>
        <v>0</v>
      </c>
      <c r="AD41" s="139">
        <f>IF(AD$16-'様式３（療養者名簿）（⑤の場合）'!$O50+1&lt;=15,IF(AD$16&gt;='様式３（療養者名簿）（⑤の場合）'!$O50,IF(AD$16&lt;='様式３（療養者名簿）（⑤の場合）'!$W50,1,0),0),0)</f>
        <v>0</v>
      </c>
      <c r="AE41" s="139">
        <f>IF(AE$16-'様式３（療養者名簿）（⑤の場合）'!$O50+1&lt;=15,IF(AE$16&gt;='様式３（療養者名簿）（⑤の場合）'!$O50,IF(AE$16&lt;='様式３（療養者名簿）（⑤の場合）'!$W50,1,0),0),0)</f>
        <v>0</v>
      </c>
      <c r="AF41" s="139">
        <f>IF(AF$16-'様式３（療養者名簿）（⑤の場合）'!$O50+1&lt;=15,IF(AF$16&gt;='様式３（療養者名簿）（⑤の場合）'!$O50,IF(AF$16&lt;='様式３（療養者名簿）（⑤の場合）'!$W50,1,0),0),0)</f>
        <v>0</v>
      </c>
      <c r="AG41" s="139">
        <f>IF(AG$16-'様式３（療養者名簿）（⑤の場合）'!$O50+1&lt;=15,IF(AG$16&gt;='様式３（療養者名簿）（⑤の場合）'!$O50,IF(AG$16&lt;='様式３（療養者名簿）（⑤の場合）'!$W50,1,0),0),0)</f>
        <v>0</v>
      </c>
      <c r="AH41" s="139">
        <f>IF(AH$16-'様式３（療養者名簿）（⑤の場合）'!$O50+1&lt;=15,IF(AH$16&gt;='様式３（療養者名簿）（⑤の場合）'!$O50,IF(AH$16&lt;='様式３（療養者名簿）（⑤の場合）'!$W50,1,0),0),0)</f>
        <v>0</v>
      </c>
      <c r="AI41" s="139">
        <f>IF(AI$16-'様式３（療養者名簿）（⑤の場合）'!$O50+1&lt;=15,IF(AI$16&gt;='様式３（療養者名簿）（⑤の場合）'!$O50,IF(AI$16&lt;='様式３（療養者名簿）（⑤の場合）'!$W50,1,0),0),0)</f>
        <v>0</v>
      </c>
      <c r="AJ41" s="139">
        <f>IF(AJ$16-'様式３（療養者名簿）（⑤の場合）'!$O50+1&lt;=15,IF(AJ$16&gt;='様式３（療養者名簿）（⑤の場合）'!$O50,IF(AJ$16&lt;='様式３（療養者名簿）（⑤の場合）'!$W50,1,0),0),0)</f>
        <v>0</v>
      </c>
      <c r="AK41" s="139">
        <f>IF(AK$16-'様式３（療養者名簿）（⑤の場合）'!$O50+1&lt;=15,IF(AK$16&gt;='様式３（療養者名簿）（⑤の場合）'!$O50,IF(AK$16&lt;='様式３（療養者名簿）（⑤の場合）'!$W50,1,0),0),0)</f>
        <v>0</v>
      </c>
      <c r="AL41" s="139">
        <f>IF(AL$16-'様式３（療養者名簿）（⑤の場合）'!$O50+1&lt;=15,IF(AL$16&gt;='様式３（療養者名簿）（⑤の場合）'!$O50,IF(AL$16&lt;='様式３（療養者名簿）（⑤の場合）'!$W50,1,0),0),0)</f>
        <v>0</v>
      </c>
      <c r="AM41" s="139">
        <f>IF(AM$16-'様式３（療養者名簿）（⑤の場合）'!$O50+1&lt;=15,IF(AM$16&gt;='様式３（療養者名簿）（⑤の場合）'!$O50,IF(AM$16&lt;='様式３（療養者名簿）（⑤の場合）'!$W50,1,0),0),0)</f>
        <v>0</v>
      </c>
      <c r="AN41" s="139">
        <f>IF(AN$16-'様式３（療養者名簿）（⑤の場合）'!$O50+1&lt;=15,IF(AN$16&gt;='様式３（療養者名簿）（⑤の場合）'!$O50,IF(AN$16&lt;='様式３（療養者名簿）（⑤の場合）'!$W50,1,0),0),0)</f>
        <v>0</v>
      </c>
      <c r="AO41" s="139">
        <f>IF(AO$16-'様式３（療養者名簿）（⑤の場合）'!$O50+1&lt;=15,IF(AO$16&gt;='様式３（療養者名簿）（⑤の場合）'!$O50,IF(AO$16&lt;='様式３（療養者名簿）（⑤の場合）'!$W50,1,0),0),0)</f>
        <v>0</v>
      </c>
      <c r="AP41" s="139">
        <f>IF(AP$16-'様式３（療養者名簿）（⑤の場合）'!$O50+1&lt;=15,IF(AP$16&gt;='様式３（療養者名簿）（⑤の場合）'!$O50,IF(AP$16&lt;='様式３（療養者名簿）（⑤の場合）'!$W50,1,0),0),0)</f>
        <v>0</v>
      </c>
      <c r="AQ41" s="139">
        <f>IF(AQ$16-'様式３（療養者名簿）（⑤の場合）'!$O50+1&lt;=15,IF(AQ$16&gt;='様式３（療養者名簿）（⑤の場合）'!$O50,IF(AQ$16&lt;='様式３（療養者名簿）（⑤の場合）'!$W50,1,0),0),0)</f>
        <v>0</v>
      </c>
      <c r="AR41" s="139">
        <f>IF(AR$16-'様式３（療養者名簿）（⑤の場合）'!$O50+1&lt;=15,IF(AR$16&gt;='様式３（療養者名簿）（⑤の場合）'!$O50,IF(AR$16&lt;='様式３（療養者名簿）（⑤の場合）'!$W50,1,0),0),0)</f>
        <v>0</v>
      </c>
      <c r="AS41" s="139">
        <f>IF(AS$16-'様式３（療養者名簿）（⑤の場合）'!$O50+1&lt;=15,IF(AS$16&gt;='様式３（療養者名簿）（⑤の場合）'!$O50,IF(AS$16&lt;='様式３（療養者名簿）（⑤の場合）'!$W50,1,0),0),0)</f>
        <v>0</v>
      </c>
      <c r="AT41" s="139">
        <f>IF(AT$16-'様式３（療養者名簿）（⑤の場合）'!$O50+1&lt;=15,IF(AT$16&gt;='様式３（療養者名簿）（⑤の場合）'!$O50,IF(AT$16&lt;='様式３（療養者名簿）（⑤の場合）'!$W50,1,0),0),0)</f>
        <v>0</v>
      </c>
      <c r="AU41" s="139">
        <f>IF(AU$16-'様式３（療養者名簿）（⑤の場合）'!$O50+1&lt;=15,IF(AU$16&gt;='様式３（療養者名簿）（⑤の場合）'!$O50,IF(AU$16&lt;='様式３（療養者名簿）（⑤の場合）'!$W50,1,0),0),0)</f>
        <v>0</v>
      </c>
      <c r="AV41" s="139">
        <f>IF(AV$16-'様式３（療養者名簿）（⑤の場合）'!$O50+1&lt;=15,IF(AV$16&gt;='様式３（療養者名簿）（⑤の場合）'!$O50,IF(AV$16&lt;='様式３（療養者名簿）（⑤の場合）'!$W50,1,0),0),0)</f>
        <v>0</v>
      </c>
      <c r="AW41" s="139">
        <f>IF(AW$16-'様式３（療養者名簿）（⑤の場合）'!$O50+1&lt;=15,IF(AW$16&gt;='様式３（療養者名簿）（⑤の場合）'!$O50,IF(AW$16&lt;='様式３（療養者名簿）（⑤の場合）'!$W50,1,0),0),0)</f>
        <v>0</v>
      </c>
      <c r="AX41" s="139">
        <f>IF(AX$16-'様式３（療養者名簿）（⑤の場合）'!$O50+1&lt;=15,IF(AX$16&gt;='様式３（療養者名簿）（⑤の場合）'!$O50,IF(AX$16&lt;='様式３（療養者名簿）（⑤の場合）'!$W50,1,0),0),0)</f>
        <v>0</v>
      </c>
      <c r="AY41" s="139">
        <f>IF(AY$16-'様式３（療養者名簿）（⑤の場合）'!$O50+1&lt;=15,IF(AY$16&gt;='様式３（療養者名簿）（⑤の場合）'!$O50,IF(AY$16&lt;='様式３（療養者名簿）（⑤の場合）'!$W50,1,0),0),0)</f>
        <v>0</v>
      </c>
      <c r="AZ41" s="139">
        <f>IF(AZ$16-'様式３（療養者名簿）（⑤の場合）'!$O50+1&lt;=15,IF(AZ$16&gt;='様式３（療養者名簿）（⑤の場合）'!$O50,IF(AZ$16&lt;='様式３（療養者名簿）（⑤の場合）'!$W50,1,0),0),0)</f>
        <v>0</v>
      </c>
      <c r="BA41" s="139">
        <f>IF(BA$16-'様式３（療養者名簿）（⑤の場合）'!$O50+1&lt;=15,IF(BA$16&gt;='様式３（療養者名簿）（⑤の場合）'!$O50,IF(BA$16&lt;='様式３（療養者名簿）（⑤の場合）'!$W50,1,0),0),0)</f>
        <v>0</v>
      </c>
      <c r="BB41" s="139">
        <f>IF(BB$16-'様式３（療養者名簿）（⑤の場合）'!$O50+1&lt;=15,IF(BB$16&gt;='様式３（療養者名簿）（⑤の場合）'!$O50,IF(BB$16&lt;='様式３（療養者名簿）（⑤の場合）'!$W50,1,0),0),0)</f>
        <v>0</v>
      </c>
      <c r="BC41" s="139">
        <f>IF(BC$16-'様式３（療養者名簿）（⑤の場合）'!$O50+1&lt;=15,IF(BC$16&gt;='様式３（療養者名簿）（⑤の場合）'!$O50,IF(BC$16&lt;='様式３（療養者名簿）（⑤の場合）'!$W50,1,0),0),0)</f>
        <v>0</v>
      </c>
      <c r="BD41" s="139">
        <f>IF(BD$16-'様式３（療養者名簿）（⑤の場合）'!$O50+1&lt;=15,IF(BD$16&gt;='様式３（療養者名簿）（⑤の場合）'!$O50,IF(BD$16&lt;='様式３（療養者名簿）（⑤の場合）'!$W50,1,0),0),0)</f>
        <v>0</v>
      </c>
      <c r="BE41" s="139">
        <f>IF(BE$16-'様式３（療養者名簿）（⑤の場合）'!$O50+1&lt;=15,IF(BE$16&gt;='様式３（療養者名簿）（⑤の場合）'!$O50,IF(BE$16&lt;='様式３（療養者名簿）（⑤の場合）'!$W50,1,0),0),0)</f>
        <v>0</v>
      </c>
      <c r="BF41" s="139">
        <f>IF(BF$16-'様式３（療養者名簿）（⑤の場合）'!$O50+1&lt;=15,IF(BF$16&gt;='様式３（療養者名簿）（⑤の場合）'!$O50,IF(BF$16&lt;='様式３（療養者名簿）（⑤の場合）'!$W50,1,0),0),0)</f>
        <v>0</v>
      </c>
      <c r="BG41" s="139">
        <f>IF(BG$16-'様式３（療養者名簿）（⑤の場合）'!$O50+1&lt;=15,IF(BG$16&gt;='様式３（療養者名簿）（⑤の場合）'!$O50,IF(BG$16&lt;='様式３（療養者名簿）（⑤の場合）'!$W50,1,0),0),0)</f>
        <v>0</v>
      </c>
      <c r="BH41" s="139">
        <f>IF(BH$16-'様式３（療養者名簿）（⑤の場合）'!$O50+1&lt;=15,IF(BH$16&gt;='様式３（療養者名簿）（⑤の場合）'!$O50,IF(BH$16&lt;='様式３（療養者名簿）（⑤の場合）'!$W50,1,0),0),0)</f>
        <v>0</v>
      </c>
      <c r="BI41" s="139">
        <f>IF(BI$16-'様式３（療養者名簿）（⑤の場合）'!$O50+1&lt;=15,IF(BI$16&gt;='様式３（療養者名簿）（⑤の場合）'!$O50,IF(BI$16&lt;='様式３（療養者名簿）（⑤の場合）'!$W50,1,0),0),0)</f>
        <v>0</v>
      </c>
      <c r="BJ41" s="139">
        <f>IF(BJ$16-'様式３（療養者名簿）（⑤の場合）'!$O50+1&lt;=15,IF(BJ$16&gt;='様式３（療養者名簿）（⑤の場合）'!$O50,IF(BJ$16&lt;='様式３（療養者名簿）（⑤の場合）'!$W50,1,0),0),0)</f>
        <v>0</v>
      </c>
      <c r="BK41" s="139">
        <f>IF(BK$16-'様式３（療養者名簿）（⑤の場合）'!$O50+1&lt;=15,IF(BK$16&gt;='様式３（療養者名簿）（⑤の場合）'!$O50,IF(BK$16&lt;='様式３（療養者名簿）（⑤の場合）'!$W50,1,0),0),0)</f>
        <v>0</v>
      </c>
      <c r="BL41" s="139">
        <f>IF(BL$16-'様式３（療養者名簿）（⑤の場合）'!$O50+1&lt;=15,IF(BL$16&gt;='様式３（療養者名簿）（⑤の場合）'!$O50,IF(BL$16&lt;='様式３（療養者名簿）（⑤の場合）'!$W50,1,0),0),0)</f>
        <v>0</v>
      </c>
      <c r="BM41" s="139">
        <f>IF(BM$16-'様式３（療養者名簿）（⑤の場合）'!$O50+1&lt;=15,IF(BM$16&gt;='様式３（療養者名簿）（⑤の場合）'!$O50,IF(BM$16&lt;='様式３（療養者名簿）（⑤の場合）'!$W50,1,0),0),0)</f>
        <v>0</v>
      </c>
      <c r="BN41" s="139">
        <f>IF(BN$16-'様式３（療養者名簿）（⑤の場合）'!$O50+1&lt;=15,IF(BN$16&gt;='様式３（療養者名簿）（⑤の場合）'!$O50,IF(BN$16&lt;='様式３（療養者名簿）（⑤の場合）'!$W50,1,0),0),0)</f>
        <v>0</v>
      </c>
      <c r="BO41" s="139">
        <f>IF(BO$16-'様式３（療養者名簿）（⑤の場合）'!$O50+1&lt;=15,IF(BO$16&gt;='様式３（療養者名簿）（⑤の場合）'!$O50,IF(BO$16&lt;='様式３（療養者名簿）（⑤の場合）'!$W50,1,0),0),0)</f>
        <v>0</v>
      </c>
      <c r="BP41" s="139">
        <f>IF(BP$16-'様式３（療養者名簿）（⑤の場合）'!$O50+1&lt;=15,IF(BP$16&gt;='様式３（療養者名簿）（⑤の場合）'!$O50,IF(BP$16&lt;='様式３（療養者名簿）（⑤の場合）'!$W50,1,0),0),0)</f>
        <v>0</v>
      </c>
      <c r="BQ41" s="139">
        <f>IF(BQ$16-'様式３（療養者名簿）（⑤の場合）'!$O50+1&lt;=15,IF(BQ$16&gt;='様式３（療養者名簿）（⑤の場合）'!$O50,IF(BQ$16&lt;='様式３（療養者名簿）（⑤の場合）'!$W50,1,0),0),0)</f>
        <v>0</v>
      </c>
      <c r="BR41" s="139">
        <f>IF(BR$16-'様式３（療養者名簿）（⑤の場合）'!$O50+1&lt;=15,IF(BR$16&gt;='様式３（療養者名簿）（⑤の場合）'!$O50,IF(BR$16&lt;='様式３（療養者名簿）（⑤の場合）'!$W50,1,0),0),0)</f>
        <v>0</v>
      </c>
      <c r="BS41" s="139">
        <f>IF(BS$16-'様式３（療養者名簿）（⑤の場合）'!$O50+1&lt;=15,IF(BS$16&gt;='様式３（療養者名簿）（⑤の場合）'!$O50,IF(BS$16&lt;='様式３（療養者名簿）（⑤の場合）'!$W50,1,0),0),0)</f>
        <v>0</v>
      </c>
      <c r="BT41" s="139">
        <f>IF(BT$16-'様式３（療養者名簿）（⑤の場合）'!$O50+1&lt;=15,IF(BT$16&gt;='様式３（療養者名簿）（⑤の場合）'!$O50,IF(BT$16&lt;='様式３（療養者名簿）（⑤の場合）'!$W50,1,0),0),0)</f>
        <v>0</v>
      </c>
      <c r="BU41" s="139">
        <f>IF(BU$16-'様式３（療養者名簿）（⑤の場合）'!$O50+1&lt;=15,IF(BU$16&gt;='様式３（療養者名簿）（⑤の場合）'!$O50,IF(BU$16&lt;='様式３（療養者名簿）（⑤の場合）'!$W50,1,0),0),0)</f>
        <v>0</v>
      </c>
      <c r="BV41" s="139">
        <f>IF(BV$16-'様式３（療養者名簿）（⑤の場合）'!$O50+1&lt;=15,IF(BV$16&gt;='様式３（療養者名簿）（⑤の場合）'!$O50,IF(BV$16&lt;='様式３（療養者名簿）（⑤の場合）'!$W50,1,0),0),0)</f>
        <v>0</v>
      </c>
      <c r="BW41" s="139">
        <f>IF(BW$16-'様式３（療養者名簿）（⑤の場合）'!$O50+1&lt;=15,IF(BW$16&gt;='様式３（療養者名簿）（⑤の場合）'!$O50,IF(BW$16&lt;='様式３（療養者名簿）（⑤の場合）'!$W50,1,0),0),0)</f>
        <v>0</v>
      </c>
      <c r="BX41" s="139">
        <f>IF(BX$16-'様式３（療養者名簿）（⑤の場合）'!$O50+1&lt;=15,IF(BX$16&gt;='様式３（療養者名簿）（⑤の場合）'!$O50,IF(BX$16&lt;='様式３（療養者名簿）（⑤の場合）'!$W50,1,0),0),0)</f>
        <v>0</v>
      </c>
      <c r="BY41" s="139">
        <f>IF(BY$16-'様式３（療養者名簿）（⑤の場合）'!$O50+1&lt;=15,IF(BY$16&gt;='様式３（療養者名簿）（⑤の場合）'!$O50,IF(BY$16&lt;='様式３（療養者名簿）（⑤の場合）'!$W50,1,0),0),0)</f>
        <v>0</v>
      </c>
      <c r="BZ41" s="139">
        <f>IF(BZ$16-'様式３（療養者名簿）（⑤の場合）'!$O50+1&lt;=15,IF(BZ$16&gt;='様式３（療養者名簿）（⑤の場合）'!$O50,IF(BZ$16&lt;='様式３（療養者名簿）（⑤の場合）'!$W50,1,0),0),0)</f>
        <v>0</v>
      </c>
      <c r="CA41" s="139">
        <f>IF(CA$16-'様式３（療養者名簿）（⑤の場合）'!$O50+1&lt;=15,IF(CA$16&gt;='様式３（療養者名簿）（⑤の場合）'!$O50,IF(CA$16&lt;='様式３（療養者名簿）（⑤の場合）'!$W50,1,0),0),0)</f>
        <v>0</v>
      </c>
      <c r="CB41" s="139">
        <f>IF(CB$16-'様式３（療養者名簿）（⑤の場合）'!$O50+1&lt;=15,IF(CB$16&gt;='様式３（療養者名簿）（⑤の場合）'!$O50,IF(CB$16&lt;='様式３（療養者名簿）（⑤の場合）'!$W50,1,0),0),0)</f>
        <v>0</v>
      </c>
      <c r="CC41" s="139">
        <f>IF(CC$16-'様式３（療養者名簿）（⑤の場合）'!$O50+1&lt;=15,IF(CC$16&gt;='様式３（療養者名簿）（⑤の場合）'!$O50,IF(CC$16&lt;='様式３（療養者名簿）（⑤の場合）'!$W50,1,0),0),0)</f>
        <v>0</v>
      </c>
      <c r="CD41" s="139">
        <f>IF(CD$16-'様式３（療養者名簿）（⑤の場合）'!$O50+1&lt;=15,IF(CD$16&gt;='様式３（療養者名簿）（⑤の場合）'!$O50,IF(CD$16&lt;='様式３（療養者名簿）（⑤の場合）'!$W50,1,0),0),0)</f>
        <v>0</v>
      </c>
      <c r="CE41" s="139">
        <f>IF(CE$16-'様式３（療養者名簿）（⑤の場合）'!$O50+1&lt;=15,IF(CE$16&gt;='様式３（療養者名簿）（⑤の場合）'!$O50,IF(CE$16&lt;='様式３（療養者名簿）（⑤の場合）'!$W50,1,0),0),0)</f>
        <v>0</v>
      </c>
      <c r="CF41" s="139">
        <f>IF(CF$16-'様式３（療養者名簿）（⑤の場合）'!$O50+1&lt;=15,IF(CF$16&gt;='様式３（療養者名簿）（⑤の場合）'!$O50,IF(CF$16&lt;='様式３（療養者名簿）（⑤の場合）'!$W50,1,0),0),0)</f>
        <v>0</v>
      </c>
      <c r="CG41" s="139">
        <f>IF(CG$16-'様式３（療養者名簿）（⑤の場合）'!$O50+1&lt;=15,IF(CG$16&gt;='様式３（療養者名簿）（⑤の場合）'!$O50,IF(CG$16&lt;='様式３（療養者名簿）（⑤の場合）'!$W50,1,0),0),0)</f>
        <v>0</v>
      </c>
      <c r="CH41" s="139">
        <f>IF(CH$16-'様式３（療養者名簿）（⑤の場合）'!$O50+1&lt;=15,IF(CH$16&gt;='様式３（療養者名簿）（⑤の場合）'!$O50,IF(CH$16&lt;='様式３（療養者名簿）（⑤の場合）'!$W50,1,0),0),0)</f>
        <v>0</v>
      </c>
      <c r="CI41" s="139">
        <f>IF(CI$16-'様式３（療養者名簿）（⑤の場合）'!$O50+1&lt;=15,IF(CI$16&gt;='様式３（療養者名簿）（⑤の場合）'!$O50,IF(CI$16&lt;='様式３（療養者名簿）（⑤の場合）'!$W50,1,0),0),0)</f>
        <v>0</v>
      </c>
      <c r="CJ41" s="139">
        <f>IF(CJ$16-'様式３（療養者名簿）（⑤の場合）'!$O50+1&lt;=15,IF(CJ$16&gt;='様式３（療養者名簿）（⑤の場合）'!$O50,IF(CJ$16&lt;='様式３（療養者名簿）（⑤の場合）'!$W50,1,0),0),0)</f>
        <v>0</v>
      </c>
      <c r="CK41" s="139">
        <f>IF(CK$16-'様式３（療養者名簿）（⑤の場合）'!$O50+1&lt;=15,IF(CK$16&gt;='様式３（療養者名簿）（⑤の場合）'!$O50,IF(CK$16&lt;='様式３（療養者名簿）（⑤の場合）'!$W50,1,0),0),0)</f>
        <v>0</v>
      </c>
      <c r="CL41" s="139">
        <f>IF(CL$16-'様式３（療養者名簿）（⑤の場合）'!$O50+1&lt;=15,IF(CL$16&gt;='様式３（療養者名簿）（⑤の場合）'!$O50,IF(CL$16&lt;='様式３（療養者名簿）（⑤の場合）'!$W50,1,0),0),0)</f>
        <v>0</v>
      </c>
      <c r="CM41" s="139">
        <f>IF(CM$16-'様式３（療養者名簿）（⑤の場合）'!$O50+1&lt;=15,IF(CM$16&gt;='様式３（療養者名簿）（⑤の場合）'!$O50,IF(CM$16&lt;='様式３（療養者名簿）（⑤の場合）'!$W50,1,0),0),0)</f>
        <v>0</v>
      </c>
      <c r="CN41" s="139">
        <f>IF(CN$16-'様式３（療養者名簿）（⑤の場合）'!$O50+1&lt;=15,IF(CN$16&gt;='様式３（療養者名簿）（⑤の場合）'!$O50,IF(CN$16&lt;='様式３（療養者名簿）（⑤の場合）'!$W50,1,0),0),0)</f>
        <v>0</v>
      </c>
      <c r="CO41" s="139">
        <f>IF(CO$16-'様式３（療養者名簿）（⑤の場合）'!$O50+1&lt;=15,IF(CO$16&gt;='様式３（療養者名簿）（⑤の場合）'!$O50,IF(CO$16&lt;='様式３（療養者名簿）（⑤の場合）'!$W50,1,0),0),0)</f>
        <v>0</v>
      </c>
      <c r="CP41" s="139">
        <f>IF(CP$16-'様式３（療養者名簿）（⑤の場合）'!$O50+1&lt;=15,IF(CP$16&gt;='様式３（療養者名簿）（⑤の場合）'!$O50,IF(CP$16&lt;='様式３（療養者名簿）（⑤の場合）'!$W50,1,0),0),0)</f>
        <v>0</v>
      </c>
      <c r="CQ41" s="139">
        <f>IF(CQ$16-'様式３（療養者名簿）（⑤の場合）'!$O50+1&lt;=15,IF(CQ$16&gt;='様式３（療養者名簿）（⑤の場合）'!$O50,IF(CQ$16&lt;='様式３（療養者名簿）（⑤の場合）'!$W50,1,0),0),0)</f>
        <v>0</v>
      </c>
      <c r="CR41" s="139">
        <f>IF(CR$16-'様式３（療養者名簿）（⑤の場合）'!$O50+1&lt;=15,IF(CR$16&gt;='様式３（療養者名簿）（⑤の場合）'!$O50,IF(CR$16&lt;='様式３（療養者名簿）（⑤の場合）'!$W50,1,0),0),0)</f>
        <v>0</v>
      </c>
      <c r="CS41" s="139">
        <f>IF(CS$16-'様式３（療養者名簿）（⑤の場合）'!$O50+1&lt;=15,IF(CS$16&gt;='様式３（療養者名簿）（⑤の場合）'!$O50,IF(CS$16&lt;='様式３（療養者名簿）（⑤の場合）'!$W50,1,0),0),0)</f>
        <v>0</v>
      </c>
      <c r="CT41" s="139">
        <f>IF(CT$16-'様式３（療養者名簿）（⑤の場合）'!$O50+1&lt;=15,IF(CT$16&gt;='様式３（療養者名簿）（⑤の場合）'!$O50,IF(CT$16&lt;='様式３（療養者名簿）（⑤の場合）'!$W50,1,0),0),0)</f>
        <v>0</v>
      </c>
      <c r="CU41" s="139">
        <f>IF(CU$16-'様式３（療養者名簿）（⑤の場合）'!$O50+1&lt;=15,IF(CU$16&gt;='様式３（療養者名簿）（⑤の場合）'!$O50,IF(CU$16&lt;='様式３（療養者名簿）（⑤の場合）'!$W50,1,0),0),0)</f>
        <v>0</v>
      </c>
      <c r="CV41" s="139">
        <f>IF(CV$16-'様式３（療養者名簿）（⑤の場合）'!$O50+1&lt;=15,IF(CV$16&gt;='様式３（療養者名簿）（⑤の場合）'!$O50,IF(CV$16&lt;='様式３（療養者名簿）（⑤の場合）'!$W50,1,0),0),0)</f>
        <v>0</v>
      </c>
      <c r="CW41" s="139">
        <f>IF(CW$16-'様式３（療養者名簿）（⑤の場合）'!$O50+1&lt;=15,IF(CW$16&gt;='様式３（療養者名簿）（⑤の場合）'!$O50,IF(CW$16&lt;='様式３（療養者名簿）（⑤の場合）'!$W50,1,0),0),0)</f>
        <v>0</v>
      </c>
      <c r="CX41" s="139">
        <f>IF(CX$16-'様式３（療養者名簿）（⑤の場合）'!$O50+1&lt;=15,IF(CX$16&gt;='様式３（療養者名簿）（⑤の場合）'!$O50,IF(CX$16&lt;='様式３（療養者名簿）（⑤の場合）'!$W50,1,0),0),0)</f>
        <v>0</v>
      </c>
      <c r="CY41" s="139">
        <f>IF(CY$16-'様式３（療養者名簿）（⑤の場合）'!$O50+1&lt;=15,IF(CY$16&gt;='様式３（療養者名簿）（⑤の場合）'!$O50,IF(CY$16&lt;='様式３（療養者名簿）（⑤の場合）'!$W50,1,0),0),0)</f>
        <v>0</v>
      </c>
      <c r="CZ41" s="139">
        <f>IF(CZ$16-'様式３（療養者名簿）（⑤の場合）'!$O50+1&lt;=15,IF(CZ$16&gt;='様式３（療養者名簿）（⑤の場合）'!$O50,IF(CZ$16&lt;='様式３（療養者名簿）（⑤の場合）'!$W50,1,0),0),0)</f>
        <v>0</v>
      </c>
      <c r="DA41" s="139">
        <f>IF(DA$16-'様式３（療養者名簿）（⑤の場合）'!$O50+1&lt;=15,IF(DA$16&gt;='様式３（療養者名簿）（⑤の場合）'!$O50,IF(DA$16&lt;='様式３（療養者名簿）（⑤の場合）'!$W50,1,0),0),0)</f>
        <v>0</v>
      </c>
      <c r="DB41" s="139">
        <f>IF(DB$16-'様式３（療養者名簿）（⑤の場合）'!$O50+1&lt;=15,IF(DB$16&gt;='様式３（療養者名簿）（⑤の場合）'!$O50,IF(DB$16&lt;='様式３（療養者名簿）（⑤の場合）'!$W50,1,0),0),0)</f>
        <v>0</v>
      </c>
      <c r="DC41" s="139">
        <f>IF(DC$16-'様式３（療養者名簿）（⑤の場合）'!$O50+1&lt;=15,IF(DC$16&gt;='様式３（療養者名簿）（⑤の場合）'!$O50,IF(DC$16&lt;='様式３（療養者名簿）（⑤の場合）'!$W50,1,0),0),0)</f>
        <v>0</v>
      </c>
      <c r="DD41" s="139">
        <f>IF(DD$16-'様式３（療養者名簿）（⑤の場合）'!$O50+1&lt;=15,IF(DD$16&gt;='様式３（療養者名簿）（⑤の場合）'!$O50,IF(DD$16&lt;='様式３（療養者名簿）（⑤の場合）'!$W50,1,0),0),0)</f>
        <v>0</v>
      </c>
      <c r="DE41" s="139">
        <f>IF(DE$16-'様式３（療養者名簿）（⑤の場合）'!$O50+1&lt;=15,IF(DE$16&gt;='様式３（療養者名簿）（⑤の場合）'!$O50,IF(DE$16&lt;='様式３（療養者名簿）（⑤の場合）'!$W50,1,0),0),0)</f>
        <v>0</v>
      </c>
      <c r="DF41" s="139">
        <f>IF(DF$16-'様式３（療養者名簿）（⑤の場合）'!$O50+1&lt;=15,IF(DF$16&gt;='様式３（療養者名簿）（⑤の場合）'!$O50,IF(DF$16&lt;='様式３（療養者名簿）（⑤の場合）'!$W50,1,0),0),0)</f>
        <v>0</v>
      </c>
      <c r="DG41" s="139">
        <f>IF(DG$16-'様式３（療養者名簿）（⑤の場合）'!$O50+1&lt;=15,IF(DG$16&gt;='様式３（療養者名簿）（⑤の場合）'!$O50,IF(DG$16&lt;='様式３（療養者名簿）（⑤の場合）'!$W50,1,0),0),0)</f>
        <v>0</v>
      </c>
      <c r="DH41" s="139">
        <f>IF(DH$16-'様式３（療養者名簿）（⑤の場合）'!$O50+1&lt;=15,IF(DH$16&gt;='様式３（療養者名簿）（⑤の場合）'!$O50,IF(DH$16&lt;='様式３（療養者名簿）（⑤の場合）'!$W50,1,0),0),0)</f>
        <v>0</v>
      </c>
      <c r="DI41" s="139">
        <f>IF(DI$16-'様式３（療養者名簿）（⑤の場合）'!$O50+1&lt;=15,IF(DI$16&gt;='様式３（療養者名簿）（⑤の場合）'!$O50,IF(DI$16&lt;='様式３（療養者名簿）（⑤の場合）'!$W50,1,0),0),0)</f>
        <v>0</v>
      </c>
      <c r="DJ41" s="139">
        <f>IF(DJ$16-'様式３（療養者名簿）（⑤の場合）'!$O50+1&lt;=15,IF(DJ$16&gt;='様式３（療養者名簿）（⑤の場合）'!$O50,IF(DJ$16&lt;='様式３（療養者名簿）（⑤の場合）'!$W50,1,0),0),0)</f>
        <v>0</v>
      </c>
      <c r="DK41" s="139">
        <f>IF(DK$16-'様式３（療養者名簿）（⑤の場合）'!$O50+1&lt;=15,IF(DK$16&gt;='様式３（療養者名簿）（⑤の場合）'!$O50,IF(DK$16&lt;='様式３（療養者名簿）（⑤の場合）'!$W50,1,0),0),0)</f>
        <v>0</v>
      </c>
      <c r="DL41" s="139">
        <f>IF(DL$16-'様式３（療養者名簿）（⑤の場合）'!$O50+1&lt;=15,IF(DL$16&gt;='様式３（療養者名簿）（⑤の場合）'!$O50,IF(DL$16&lt;='様式３（療養者名簿）（⑤の場合）'!$W50,1,0),0),0)</f>
        <v>0</v>
      </c>
      <c r="DM41" s="139">
        <f>IF(DM$16-'様式３（療養者名簿）（⑤の場合）'!$O50+1&lt;=15,IF(DM$16&gt;='様式３（療養者名簿）（⑤の場合）'!$O50,IF(DM$16&lt;='様式３（療養者名簿）（⑤の場合）'!$W50,1,0),0),0)</f>
        <v>0</v>
      </c>
      <c r="DN41" s="139">
        <f>IF(DN$16-'様式３（療養者名簿）（⑤の場合）'!$O50+1&lt;=15,IF(DN$16&gt;='様式３（療養者名簿）（⑤の場合）'!$O50,IF(DN$16&lt;='様式３（療養者名簿）（⑤の場合）'!$W50,1,0),0),0)</f>
        <v>0</v>
      </c>
      <c r="DO41" s="139">
        <f>IF(DO$16-'様式３（療養者名簿）（⑤の場合）'!$O50+1&lt;=15,IF(DO$16&gt;='様式３（療養者名簿）（⑤の場合）'!$O50,IF(DO$16&lt;='様式３（療養者名簿）（⑤の場合）'!$W50,1,0),0),0)</f>
        <v>0</v>
      </c>
      <c r="DP41" s="139">
        <f>IF(DP$16-'様式３（療養者名簿）（⑤の場合）'!$O50+1&lt;=15,IF(DP$16&gt;='様式３（療養者名簿）（⑤の場合）'!$O50,IF(DP$16&lt;='様式３（療養者名簿）（⑤の場合）'!$W50,1,0),0),0)</f>
        <v>0</v>
      </c>
      <c r="DQ41" s="139">
        <f>IF(DQ$16-'様式３（療養者名簿）（⑤の場合）'!$O50+1&lt;=15,IF(DQ$16&gt;='様式３（療養者名簿）（⑤の場合）'!$O50,IF(DQ$16&lt;='様式３（療養者名簿）（⑤の場合）'!$W50,1,0),0),0)</f>
        <v>0</v>
      </c>
      <c r="DR41" s="139">
        <f>IF(DR$16-'様式３（療養者名簿）（⑤の場合）'!$O50+1&lt;=15,IF(DR$16&gt;='様式３（療養者名簿）（⑤の場合）'!$O50,IF(DR$16&lt;='様式３（療養者名簿）（⑤の場合）'!$W50,1,0),0),0)</f>
        <v>0</v>
      </c>
      <c r="DS41" s="139">
        <f>IF(DS$16-'様式３（療養者名簿）（⑤の場合）'!$O50+1&lt;=15,IF(DS$16&gt;='様式３（療養者名簿）（⑤の場合）'!$O50,IF(DS$16&lt;='様式３（療養者名簿）（⑤の場合）'!$W50,1,0),0),0)</f>
        <v>0</v>
      </c>
      <c r="DT41" s="139">
        <f>IF(DT$16-'様式３（療養者名簿）（⑤の場合）'!$O50+1&lt;=15,IF(DT$16&gt;='様式３（療養者名簿）（⑤の場合）'!$O50,IF(DT$16&lt;='様式３（療養者名簿）（⑤の場合）'!$W50,1,0),0),0)</f>
        <v>0</v>
      </c>
      <c r="DU41" s="139">
        <f>IF(DU$16-'様式３（療養者名簿）（⑤の場合）'!$O50+1&lt;=15,IF(DU$16&gt;='様式３（療養者名簿）（⑤の場合）'!$O50,IF(DU$16&lt;='様式３（療養者名簿）（⑤の場合）'!$W50,1,0),0),0)</f>
        <v>0</v>
      </c>
      <c r="DV41" s="139">
        <f>IF(DV$16-'様式３（療養者名簿）（⑤の場合）'!$O50+1&lt;=15,IF(DV$16&gt;='様式３（療養者名簿）（⑤の場合）'!$O50,IF(DV$16&lt;='様式３（療養者名簿）（⑤の場合）'!$W50,1,0),0),0)</f>
        <v>0</v>
      </c>
      <c r="DW41" s="139">
        <f>IF(DW$16-'様式３（療養者名簿）（⑤の場合）'!$O50+1&lt;=15,IF(DW$16&gt;='様式３（療養者名簿）（⑤の場合）'!$O50,IF(DW$16&lt;='様式３（療養者名簿）（⑤の場合）'!$W50,1,0),0),0)</f>
        <v>0</v>
      </c>
      <c r="DX41" s="139">
        <f>IF(DX$16-'様式３（療養者名簿）（⑤の場合）'!$O50+1&lt;=15,IF(DX$16&gt;='様式３（療養者名簿）（⑤の場合）'!$O50,IF(DX$16&lt;='様式３（療養者名簿）（⑤の場合）'!$W50,1,0),0),0)</f>
        <v>0</v>
      </c>
      <c r="DY41" s="139">
        <f>IF(DY$16-'様式３（療養者名簿）（⑤の場合）'!$O50+1&lt;=15,IF(DY$16&gt;='様式３（療養者名簿）（⑤の場合）'!$O50,IF(DY$16&lt;='様式３（療養者名簿）（⑤の場合）'!$W50,1,0),0),0)</f>
        <v>0</v>
      </c>
      <c r="DZ41" s="139">
        <f>IF(DZ$16-'様式３（療養者名簿）（⑤の場合）'!$O50+1&lt;=15,IF(DZ$16&gt;='様式３（療養者名簿）（⑤の場合）'!$O50,IF(DZ$16&lt;='様式３（療養者名簿）（⑤の場合）'!$W50,1,0),0),0)</f>
        <v>0</v>
      </c>
      <c r="EA41" s="139">
        <f>IF(EA$16-'様式３（療養者名簿）（⑤の場合）'!$O50+1&lt;=15,IF(EA$16&gt;='様式３（療養者名簿）（⑤の場合）'!$O50,IF(EA$16&lt;='様式３（療養者名簿）（⑤の場合）'!$W50,1,0),0),0)</f>
        <v>0</v>
      </c>
      <c r="EB41" s="139">
        <f>IF(EB$16-'様式３（療養者名簿）（⑤の場合）'!$O50+1&lt;=15,IF(EB$16&gt;='様式３（療養者名簿）（⑤の場合）'!$O50,IF(EB$16&lt;='様式３（療養者名簿）（⑤の場合）'!$W50,1,0),0),0)</f>
        <v>0</v>
      </c>
      <c r="EC41" s="139">
        <f>IF(EC$16-'様式３（療養者名簿）（⑤の場合）'!$O50+1&lt;=15,IF(EC$16&gt;='様式３（療養者名簿）（⑤の場合）'!$O50,IF(EC$16&lt;='様式３（療養者名簿）（⑤の場合）'!$W50,1,0),0),0)</f>
        <v>0</v>
      </c>
      <c r="ED41" s="139">
        <f>IF(ED$16-'様式３（療養者名簿）（⑤の場合）'!$O50+1&lt;=15,IF(ED$16&gt;='様式３（療養者名簿）（⑤の場合）'!$O50,IF(ED$16&lt;='様式３（療養者名簿）（⑤の場合）'!$W50,1,0),0),0)</f>
        <v>0</v>
      </c>
      <c r="EE41" s="139">
        <f>IF(EE$16-'様式３（療養者名簿）（⑤の場合）'!$O50+1&lt;=15,IF(EE$16&gt;='様式３（療養者名簿）（⑤の場合）'!$O50,IF(EE$16&lt;='様式３（療養者名簿）（⑤の場合）'!$W50,1,0),0),0)</f>
        <v>0</v>
      </c>
      <c r="EF41" s="139">
        <f>IF(EF$16-'様式３（療養者名簿）（⑤の場合）'!$O50+1&lt;=15,IF(EF$16&gt;='様式３（療養者名簿）（⑤の場合）'!$O50,IF(EF$16&lt;='様式３（療養者名簿）（⑤の場合）'!$W50,1,0),0),0)</f>
        <v>0</v>
      </c>
      <c r="EG41" s="139">
        <f>IF(EG$16-'様式３（療養者名簿）（⑤の場合）'!$O50+1&lt;=15,IF(EG$16&gt;='様式３（療養者名簿）（⑤の場合）'!$O50,IF(EG$16&lt;='様式３（療養者名簿）（⑤の場合）'!$W50,1,0),0),0)</f>
        <v>0</v>
      </c>
      <c r="EH41" s="139">
        <f>IF(EH$16-'様式３（療養者名簿）（⑤の場合）'!$O50+1&lt;=15,IF(EH$16&gt;='様式３（療養者名簿）（⑤の場合）'!$O50,IF(EH$16&lt;='様式３（療養者名簿）（⑤の場合）'!$W50,1,0),0),0)</f>
        <v>0</v>
      </c>
      <c r="EI41" s="139">
        <f>IF(EI$16-'様式３（療養者名簿）（⑤の場合）'!$O50+1&lt;=15,IF(EI$16&gt;='様式３（療養者名簿）（⑤の場合）'!$O50,IF(EI$16&lt;='様式３（療養者名簿）（⑤の場合）'!$W50,1,0),0),0)</f>
        <v>0</v>
      </c>
      <c r="EJ41" s="139">
        <f>IF(EJ$16-'様式３（療養者名簿）（⑤の場合）'!$O50+1&lt;=15,IF(EJ$16&gt;='様式３（療養者名簿）（⑤の場合）'!$O50,IF(EJ$16&lt;='様式３（療養者名簿）（⑤の場合）'!$W50,1,0),0),0)</f>
        <v>0</v>
      </c>
      <c r="EK41" s="139">
        <f>IF(EK$16-'様式３（療養者名簿）（⑤の場合）'!$O50+1&lt;=15,IF(EK$16&gt;='様式３（療養者名簿）（⑤の場合）'!$O50,IF(EK$16&lt;='様式３（療養者名簿）（⑤の場合）'!$W50,1,0),0),0)</f>
        <v>0</v>
      </c>
      <c r="EL41" s="139">
        <f>IF(EL$16-'様式３（療養者名簿）（⑤の場合）'!$O50+1&lt;=15,IF(EL$16&gt;='様式３（療養者名簿）（⑤の場合）'!$O50,IF(EL$16&lt;='様式３（療養者名簿）（⑤の場合）'!$W50,1,0),0),0)</f>
        <v>0</v>
      </c>
      <c r="EM41" s="139">
        <f>IF(EM$16-'様式３（療養者名簿）（⑤の場合）'!$O50+1&lt;=15,IF(EM$16&gt;='様式３（療養者名簿）（⑤の場合）'!$O50,IF(EM$16&lt;='様式３（療養者名簿）（⑤の場合）'!$W50,1,0),0),0)</f>
        <v>0</v>
      </c>
      <c r="EN41" s="139">
        <f>IF(EN$16-'様式３（療養者名簿）（⑤の場合）'!$O50+1&lt;=15,IF(EN$16&gt;='様式３（療養者名簿）（⑤の場合）'!$O50,IF(EN$16&lt;='様式３（療養者名簿）（⑤の場合）'!$W50,1,0),0),0)</f>
        <v>0</v>
      </c>
      <c r="EO41" s="139">
        <f>IF(EO$16-'様式３（療養者名簿）（⑤の場合）'!$O50+1&lt;=15,IF(EO$16&gt;='様式３（療養者名簿）（⑤の場合）'!$O50,IF(EO$16&lt;='様式３（療養者名簿）（⑤の場合）'!$W50,1,0),0),0)</f>
        <v>0</v>
      </c>
      <c r="EP41" s="139">
        <f>IF(EP$16-'様式３（療養者名簿）（⑤の場合）'!$O50+1&lt;=15,IF(EP$16&gt;='様式３（療養者名簿）（⑤の場合）'!$O50,IF(EP$16&lt;='様式３（療養者名簿）（⑤の場合）'!$W50,1,0),0),0)</f>
        <v>0</v>
      </c>
      <c r="EQ41" s="139">
        <f>IF(EQ$16-'様式３（療養者名簿）（⑤の場合）'!$O50+1&lt;=15,IF(EQ$16&gt;='様式３（療養者名簿）（⑤の場合）'!$O50,IF(EQ$16&lt;='様式３（療養者名簿）（⑤の場合）'!$W50,1,0),0),0)</f>
        <v>0</v>
      </c>
      <c r="ER41" s="139">
        <f>IF(ER$16-'様式３（療養者名簿）（⑤の場合）'!$O50+1&lt;=15,IF(ER$16&gt;='様式３（療養者名簿）（⑤の場合）'!$O50,IF(ER$16&lt;='様式３（療養者名簿）（⑤の場合）'!$W50,1,0),0),0)</f>
        <v>0</v>
      </c>
      <c r="ES41" s="139">
        <f>IF(ES$16-'様式３（療養者名簿）（⑤の場合）'!$O50+1&lt;=15,IF(ES$16&gt;='様式３（療養者名簿）（⑤の場合）'!$O50,IF(ES$16&lt;='様式３（療養者名簿）（⑤の場合）'!$W50,1,0),0),0)</f>
        <v>0</v>
      </c>
      <c r="ET41" s="139">
        <f>IF(ET$16-'様式３（療養者名簿）（⑤の場合）'!$O50+1&lt;=15,IF(ET$16&gt;='様式３（療養者名簿）（⑤の場合）'!$O50,IF(ET$16&lt;='様式３（療養者名簿）（⑤の場合）'!$W50,1,0),0),0)</f>
        <v>0</v>
      </c>
      <c r="EU41" s="139">
        <f>IF(EU$16-'様式３（療養者名簿）（⑤の場合）'!$O50+1&lt;=15,IF(EU$16&gt;='様式３（療養者名簿）（⑤の場合）'!$O50,IF(EU$16&lt;='様式３（療養者名簿）（⑤の場合）'!$W50,1,0),0),0)</f>
        <v>0</v>
      </c>
      <c r="EV41" s="139">
        <f>IF(EV$16-'様式３（療養者名簿）（⑤の場合）'!$O50+1&lt;=15,IF(EV$16&gt;='様式３（療養者名簿）（⑤の場合）'!$O50,IF(EV$16&lt;='様式３（療養者名簿）（⑤の場合）'!$W50,1,0),0),0)</f>
        <v>0</v>
      </c>
      <c r="EW41" s="139">
        <f>IF(EW$16-'様式３（療養者名簿）（⑤の場合）'!$O50+1&lt;=15,IF(EW$16&gt;='様式３（療養者名簿）（⑤の場合）'!$O50,IF(EW$16&lt;='様式３（療養者名簿）（⑤の場合）'!$W50,1,0),0),0)</f>
        <v>0</v>
      </c>
      <c r="EX41" s="139">
        <f>IF(EX$16-'様式３（療養者名簿）（⑤の場合）'!$O50+1&lt;=15,IF(EX$16&gt;='様式３（療養者名簿）（⑤の場合）'!$O50,IF(EX$16&lt;='様式３（療養者名簿）（⑤の場合）'!$W50,1,0),0),0)</f>
        <v>0</v>
      </c>
      <c r="EY41" s="139">
        <f>IF(EY$16-'様式３（療養者名簿）（⑤の場合）'!$O50+1&lt;=15,IF(EY$16&gt;='様式３（療養者名簿）（⑤の場合）'!$O50,IF(EY$16&lt;='様式３（療養者名簿）（⑤の場合）'!$W50,1,0),0),0)</f>
        <v>0</v>
      </c>
      <c r="EZ41" s="139">
        <f>IF(EZ$16-'様式３（療養者名簿）（⑤の場合）'!$O50+1&lt;=15,IF(EZ$16&gt;='様式３（療養者名簿）（⑤の場合）'!$O50,IF(EZ$16&lt;='様式３（療養者名簿）（⑤の場合）'!$W50,1,0),0),0)</f>
        <v>0</v>
      </c>
      <c r="FA41" s="139">
        <f>IF(FA$16-'様式３（療養者名簿）（⑤の場合）'!$O50+1&lt;=15,IF(FA$16&gt;='様式３（療養者名簿）（⑤の場合）'!$O50,IF(FA$16&lt;='様式３（療養者名簿）（⑤の場合）'!$W50,1,0),0),0)</f>
        <v>0</v>
      </c>
      <c r="FB41" s="139">
        <f>IF(FB$16-'様式３（療養者名簿）（⑤の場合）'!$O50+1&lt;=15,IF(FB$16&gt;='様式３（療養者名簿）（⑤の場合）'!$O50,IF(FB$16&lt;='様式３（療養者名簿）（⑤の場合）'!$W50,1,0),0),0)</f>
        <v>0</v>
      </c>
      <c r="FC41" s="139">
        <f>IF(FC$16-'様式３（療養者名簿）（⑤の場合）'!$O50+1&lt;=15,IF(FC$16&gt;='様式３（療養者名簿）（⑤の場合）'!$O50,IF(FC$16&lt;='様式３（療養者名簿）（⑤の場合）'!$W50,1,0),0),0)</f>
        <v>0</v>
      </c>
      <c r="FD41" s="139">
        <f>IF(FD$16-'様式３（療養者名簿）（⑤の場合）'!$O50+1&lt;=15,IF(FD$16&gt;='様式３（療養者名簿）（⑤の場合）'!$O50,IF(FD$16&lt;='様式３（療養者名簿）（⑤の場合）'!$W50,1,0),0),0)</f>
        <v>0</v>
      </c>
      <c r="FE41" s="139">
        <f>IF(FE$16-'様式３（療養者名簿）（⑤の場合）'!$O50+1&lt;=15,IF(FE$16&gt;='様式３（療養者名簿）（⑤の場合）'!$O50,IF(FE$16&lt;='様式３（療養者名簿）（⑤の場合）'!$W50,1,0),0),0)</f>
        <v>0</v>
      </c>
      <c r="FF41" s="139">
        <f>IF(FF$16-'様式３（療養者名簿）（⑤の場合）'!$O50+1&lt;=15,IF(FF$16&gt;='様式３（療養者名簿）（⑤の場合）'!$O50,IF(FF$16&lt;='様式３（療養者名簿）（⑤の場合）'!$W50,1,0),0),0)</f>
        <v>0</v>
      </c>
      <c r="FG41" s="139">
        <f>IF(FG$16-'様式３（療養者名簿）（⑤の場合）'!$O50+1&lt;=15,IF(FG$16&gt;='様式３（療養者名簿）（⑤の場合）'!$O50,IF(FG$16&lt;='様式３（療養者名簿）（⑤の場合）'!$W50,1,0),0),0)</f>
        <v>0</v>
      </c>
      <c r="FH41" s="139">
        <f>IF(FH$16-'様式３（療養者名簿）（⑤の場合）'!$O50+1&lt;=15,IF(FH$16&gt;='様式３（療養者名簿）（⑤の場合）'!$O50,IF(FH$16&lt;='様式３（療養者名簿）（⑤の場合）'!$W50,1,0),0),0)</f>
        <v>0</v>
      </c>
      <c r="FI41" s="139">
        <f>IF(FI$16-'様式３（療養者名簿）（⑤の場合）'!$O50+1&lt;=15,IF(FI$16&gt;='様式３（療養者名簿）（⑤の場合）'!$O50,IF(FI$16&lt;='様式３（療養者名簿）（⑤の場合）'!$W50,1,0),0),0)</f>
        <v>0</v>
      </c>
      <c r="FJ41" s="139">
        <f>IF(FJ$16-'様式３（療養者名簿）（⑤の場合）'!$O50+1&lt;=15,IF(FJ$16&gt;='様式３（療養者名簿）（⑤の場合）'!$O50,IF(FJ$16&lt;='様式３（療養者名簿）（⑤の場合）'!$W50,1,0),0),0)</f>
        <v>0</v>
      </c>
      <c r="FK41" s="139">
        <f>IF(FK$16-'様式３（療養者名簿）（⑤の場合）'!$O50+1&lt;=15,IF(FK$16&gt;='様式３（療養者名簿）（⑤の場合）'!$O50,IF(FK$16&lt;='様式３（療養者名簿）（⑤の場合）'!$W50,1,0),0),0)</f>
        <v>0</v>
      </c>
      <c r="FL41" s="139">
        <f>IF(FL$16-'様式３（療養者名簿）（⑤の場合）'!$O50+1&lt;=15,IF(FL$16&gt;='様式３（療養者名簿）（⑤の場合）'!$O50,IF(FL$16&lt;='様式３（療養者名簿）（⑤の場合）'!$W50,1,0),0),0)</f>
        <v>0</v>
      </c>
      <c r="FM41" s="139">
        <f>IF(FM$16-'様式３（療養者名簿）（⑤の場合）'!$O50+1&lt;=15,IF(FM$16&gt;='様式３（療養者名簿）（⑤の場合）'!$O50,IF(FM$16&lt;='様式３（療養者名簿）（⑤の場合）'!$W50,1,0),0),0)</f>
        <v>0</v>
      </c>
      <c r="FN41" s="139">
        <f>IF(FN$16-'様式３（療養者名簿）（⑤の場合）'!$O50+1&lt;=15,IF(FN$16&gt;='様式３（療養者名簿）（⑤の場合）'!$O50,IF(FN$16&lt;='様式３（療養者名簿）（⑤の場合）'!$W50,1,0),0),0)</f>
        <v>0</v>
      </c>
      <c r="FO41" s="139">
        <f>IF(FO$16-'様式３（療養者名簿）（⑤の場合）'!$O50+1&lt;=15,IF(FO$16&gt;='様式３（療養者名簿）（⑤の場合）'!$O50,IF(FO$16&lt;='様式３（療養者名簿）（⑤の場合）'!$W50,1,0),0),0)</f>
        <v>0</v>
      </c>
      <c r="FP41" s="139">
        <f>IF(FP$16-'様式３（療養者名簿）（⑤の場合）'!$O50+1&lt;=15,IF(FP$16&gt;='様式３（療養者名簿）（⑤の場合）'!$O50,IF(FP$16&lt;='様式３（療養者名簿）（⑤の場合）'!$W50,1,0),0),0)</f>
        <v>0</v>
      </c>
      <c r="FQ41" s="139">
        <f>IF(FQ$16-'様式３（療養者名簿）（⑤の場合）'!$O50+1&lt;=15,IF(FQ$16&gt;='様式３（療養者名簿）（⑤の場合）'!$O50,IF(FQ$16&lt;='様式３（療養者名簿）（⑤の場合）'!$W50,1,0),0),0)</f>
        <v>0</v>
      </c>
      <c r="FR41" s="139">
        <f>IF(FR$16-'様式３（療養者名簿）（⑤の場合）'!$O50+1&lt;=15,IF(FR$16&gt;='様式３（療養者名簿）（⑤の場合）'!$O50,IF(FR$16&lt;='様式３（療養者名簿）（⑤の場合）'!$W50,1,0),0),0)</f>
        <v>0</v>
      </c>
      <c r="FS41" s="139">
        <f>IF(FS$16-'様式３（療養者名簿）（⑤の場合）'!$O50+1&lt;=15,IF(FS$16&gt;='様式３（療養者名簿）（⑤の場合）'!$O50,IF(FS$16&lt;='様式３（療養者名簿）（⑤の場合）'!$W50,1,0),0),0)</f>
        <v>0</v>
      </c>
      <c r="FT41" s="139">
        <f>IF(FT$16-'様式３（療養者名簿）（⑤の場合）'!$O50+1&lt;=15,IF(FT$16&gt;='様式３（療養者名簿）（⑤の場合）'!$O50,IF(FT$16&lt;='様式３（療養者名簿）（⑤の場合）'!$W50,1,0),0),0)</f>
        <v>0</v>
      </c>
      <c r="FU41" s="139">
        <f>IF(FU$16-'様式３（療養者名簿）（⑤の場合）'!$O50+1&lt;=15,IF(FU$16&gt;='様式３（療養者名簿）（⑤の場合）'!$O50,IF(FU$16&lt;='様式３（療養者名簿）（⑤の場合）'!$W50,1,0),0),0)</f>
        <v>0</v>
      </c>
      <c r="FV41" s="139">
        <f>IF(FV$16-'様式３（療養者名簿）（⑤の場合）'!$O50+1&lt;=15,IF(FV$16&gt;='様式３（療養者名簿）（⑤の場合）'!$O50,IF(FV$16&lt;='様式３（療養者名簿）（⑤の場合）'!$W50,1,0),0),0)</f>
        <v>0</v>
      </c>
      <c r="FW41" s="139">
        <f>IF(FW$16-'様式３（療養者名簿）（⑤の場合）'!$O50+1&lt;=15,IF(FW$16&gt;='様式３（療養者名簿）（⑤の場合）'!$O50,IF(FW$16&lt;='様式３（療養者名簿）（⑤の場合）'!$W50,1,0),0),0)</f>
        <v>0</v>
      </c>
      <c r="FX41" s="139">
        <f>IF(FX$16-'様式３（療養者名簿）（⑤の場合）'!$O50+1&lt;=15,IF(FX$16&gt;='様式３（療養者名簿）（⑤の場合）'!$O50,IF(FX$16&lt;='様式３（療養者名簿）（⑤の場合）'!$W50,1,0),0),0)</f>
        <v>0</v>
      </c>
      <c r="FY41" s="139">
        <f>IF(FY$16-'様式３（療養者名簿）（⑤の場合）'!$O50+1&lt;=15,IF(FY$16&gt;='様式３（療養者名簿）（⑤の場合）'!$O50,IF(FY$16&lt;='様式３（療養者名簿）（⑤の場合）'!$W50,1,0),0),0)</f>
        <v>0</v>
      </c>
      <c r="FZ41" s="139">
        <f>IF(FZ$16-'様式３（療養者名簿）（⑤の場合）'!$O50+1&lt;=15,IF(FZ$16&gt;='様式３（療養者名簿）（⑤の場合）'!$O50,IF(FZ$16&lt;='様式３（療養者名簿）（⑤の場合）'!$W50,1,0),0),0)</f>
        <v>0</v>
      </c>
      <c r="GA41" s="139">
        <f>IF(GA$16-'様式３（療養者名簿）（⑤の場合）'!$O50+1&lt;=15,IF(GA$16&gt;='様式３（療養者名簿）（⑤の場合）'!$O50,IF(GA$16&lt;='様式３（療養者名簿）（⑤の場合）'!$W50,1,0),0),0)</f>
        <v>0</v>
      </c>
      <c r="GB41" s="139">
        <f>IF(GB$16-'様式３（療養者名簿）（⑤の場合）'!$O50+1&lt;=15,IF(GB$16&gt;='様式３（療養者名簿）（⑤の場合）'!$O50,IF(GB$16&lt;='様式３（療養者名簿）（⑤の場合）'!$W50,1,0),0),0)</f>
        <v>0</v>
      </c>
      <c r="GC41" s="139">
        <f>IF(GC$16-'様式３（療養者名簿）（⑤の場合）'!$O50+1&lt;=15,IF(GC$16&gt;='様式３（療養者名簿）（⑤の場合）'!$O50,IF(GC$16&lt;='様式３（療養者名簿）（⑤の場合）'!$W50,1,0),0),0)</f>
        <v>0</v>
      </c>
      <c r="GD41" s="139">
        <f>IF(GD$16-'様式３（療養者名簿）（⑤の場合）'!$O50+1&lt;=15,IF(GD$16&gt;='様式３（療養者名簿）（⑤の場合）'!$O50,IF(GD$16&lt;='様式３（療養者名簿）（⑤の場合）'!$W50,1,0),0),0)</f>
        <v>0</v>
      </c>
      <c r="GE41" s="139">
        <f>IF(GE$16-'様式３（療養者名簿）（⑤の場合）'!$O50+1&lt;=15,IF(GE$16&gt;='様式３（療養者名簿）（⑤の場合）'!$O50,IF(GE$16&lt;='様式３（療養者名簿）（⑤の場合）'!$W50,1,0),0),0)</f>
        <v>0</v>
      </c>
      <c r="GF41" s="139">
        <f>IF(GF$16-'様式３（療養者名簿）（⑤の場合）'!$O50+1&lt;=15,IF(GF$16&gt;='様式３（療養者名簿）（⑤の場合）'!$O50,IF(GF$16&lt;='様式３（療養者名簿）（⑤の場合）'!$W50,1,0),0),0)</f>
        <v>0</v>
      </c>
      <c r="GG41" s="139">
        <f>IF(GG$16-'様式３（療養者名簿）（⑤の場合）'!$O50+1&lt;=15,IF(GG$16&gt;='様式３（療養者名簿）（⑤の場合）'!$O50,IF(GG$16&lt;='様式３（療養者名簿）（⑤の場合）'!$W50,1,0),0),0)</f>
        <v>0</v>
      </c>
      <c r="GH41" s="139">
        <f>IF(GH$16-'様式３（療養者名簿）（⑤の場合）'!$O50+1&lt;=15,IF(GH$16&gt;='様式３（療養者名簿）（⑤の場合）'!$O50,IF(GH$16&lt;='様式３（療養者名簿）（⑤の場合）'!$W50,1,0),0),0)</f>
        <v>0</v>
      </c>
      <c r="GI41" s="139">
        <f>IF(GI$16-'様式３（療養者名簿）（⑤の場合）'!$O50+1&lt;=15,IF(GI$16&gt;='様式３（療養者名簿）（⑤の場合）'!$O50,IF(GI$16&lt;='様式３（療養者名簿）（⑤の場合）'!$W50,1,0),0),0)</f>
        <v>0</v>
      </c>
      <c r="GJ41" s="139">
        <f>IF(GJ$16-'様式３（療養者名簿）（⑤の場合）'!$O50+1&lt;=15,IF(GJ$16&gt;='様式３（療養者名簿）（⑤の場合）'!$O50,IF(GJ$16&lt;='様式３（療養者名簿）（⑤の場合）'!$W50,1,0),0),0)</f>
        <v>0</v>
      </c>
      <c r="GK41" s="139">
        <f>IF(GK$16-'様式３（療養者名簿）（⑤の場合）'!$O50+1&lt;=15,IF(GK$16&gt;='様式３（療養者名簿）（⑤の場合）'!$O50,IF(GK$16&lt;='様式３（療養者名簿）（⑤の場合）'!$W50,1,0),0),0)</f>
        <v>0</v>
      </c>
      <c r="GL41" s="139">
        <f>IF(GL$16-'様式３（療養者名簿）（⑤の場合）'!$O50+1&lt;=15,IF(GL$16&gt;='様式３（療養者名簿）（⑤の場合）'!$O50,IF(GL$16&lt;='様式３（療養者名簿）（⑤の場合）'!$W50,1,0),0),0)</f>
        <v>0</v>
      </c>
      <c r="GM41" s="139">
        <f>IF(GM$16-'様式３（療養者名簿）（⑤の場合）'!$O50+1&lt;=15,IF(GM$16&gt;='様式３（療養者名簿）（⑤の場合）'!$O50,IF(GM$16&lt;='様式３（療養者名簿）（⑤の場合）'!$W50,1,0),0),0)</f>
        <v>0</v>
      </c>
      <c r="GN41" s="139">
        <f>IF(GN$16-'様式３（療養者名簿）（⑤の場合）'!$O50+1&lt;=15,IF(GN$16&gt;='様式３（療養者名簿）（⑤の場合）'!$O50,IF(GN$16&lt;='様式３（療養者名簿）（⑤の場合）'!$W50,1,0),0),0)</f>
        <v>0</v>
      </c>
      <c r="GO41" s="139">
        <f>IF(GO$16-'様式３（療養者名簿）（⑤の場合）'!$O50+1&lt;=15,IF(GO$16&gt;='様式３（療養者名簿）（⑤の場合）'!$O50,IF(GO$16&lt;='様式３（療養者名簿）（⑤の場合）'!$W50,1,0),0),0)</f>
        <v>0</v>
      </c>
      <c r="GP41" s="139">
        <f>IF(GP$16-'様式３（療養者名簿）（⑤の場合）'!$O50+1&lt;=15,IF(GP$16&gt;='様式３（療養者名簿）（⑤の場合）'!$O50,IF(GP$16&lt;='様式３（療養者名簿）（⑤の場合）'!$W50,1,0),0),0)</f>
        <v>0</v>
      </c>
      <c r="GQ41" s="139">
        <f>IF(GQ$16-'様式３（療養者名簿）（⑤の場合）'!$O50+1&lt;=15,IF(GQ$16&gt;='様式３（療養者名簿）（⑤の場合）'!$O50,IF(GQ$16&lt;='様式３（療養者名簿）（⑤の場合）'!$W50,1,0),0),0)</f>
        <v>0</v>
      </c>
      <c r="GR41" s="139">
        <f>IF(GR$16-'様式３（療養者名簿）（⑤の場合）'!$O50+1&lt;=15,IF(GR$16&gt;='様式３（療養者名簿）（⑤の場合）'!$O50,IF(GR$16&lt;='様式３（療養者名簿）（⑤の場合）'!$W50,1,0),0),0)</f>
        <v>0</v>
      </c>
      <c r="GS41" s="139">
        <f>IF(GS$16-'様式３（療養者名簿）（⑤の場合）'!$O50+1&lt;=15,IF(GS$16&gt;='様式３（療養者名簿）（⑤の場合）'!$O50,IF(GS$16&lt;='様式３（療養者名簿）（⑤の場合）'!$W50,1,0),0),0)</f>
        <v>0</v>
      </c>
      <c r="GT41" s="139">
        <f>IF(GT$16-'様式３（療養者名簿）（⑤の場合）'!$O50+1&lt;=15,IF(GT$16&gt;='様式３（療養者名簿）（⑤の場合）'!$O50,IF(GT$16&lt;='様式３（療養者名簿）（⑤の場合）'!$W50,1,0),0),0)</f>
        <v>0</v>
      </c>
      <c r="GU41" s="139">
        <f>IF(GU$16-'様式３（療養者名簿）（⑤の場合）'!$O50+1&lt;=15,IF(GU$16&gt;='様式３（療養者名簿）（⑤の場合）'!$O50,IF(GU$16&lt;='様式３（療養者名簿）（⑤の場合）'!$W50,1,0),0),0)</f>
        <v>0</v>
      </c>
      <c r="GV41" s="139">
        <f>IF(GV$16-'様式３（療養者名簿）（⑤の場合）'!$O50+1&lt;=15,IF(GV$16&gt;='様式３（療養者名簿）（⑤の場合）'!$O50,IF(GV$16&lt;='様式３（療養者名簿）（⑤の場合）'!$W50,1,0),0),0)</f>
        <v>0</v>
      </c>
      <c r="GW41" s="139">
        <f>IF(GW$16-'様式３（療養者名簿）（⑤の場合）'!$O50+1&lt;=15,IF(GW$16&gt;='様式３（療養者名簿）（⑤の場合）'!$O50,IF(GW$16&lt;='様式３（療養者名簿）（⑤の場合）'!$W50,1,0),0),0)</f>
        <v>0</v>
      </c>
      <c r="GX41" s="139">
        <f>IF(GX$16-'様式３（療養者名簿）（⑤の場合）'!$O50+1&lt;=15,IF(GX$16&gt;='様式３（療養者名簿）（⑤の場合）'!$O50,IF(GX$16&lt;='様式３（療養者名簿）（⑤の場合）'!$W50,1,0),0),0)</f>
        <v>0</v>
      </c>
      <c r="GY41" s="139">
        <f>IF(GY$16-'様式３（療養者名簿）（⑤の場合）'!$O50+1&lt;=15,IF(GY$16&gt;='様式３（療養者名簿）（⑤の場合）'!$O50,IF(GY$16&lt;='様式３（療養者名簿）（⑤の場合）'!$W50,1,0),0),0)</f>
        <v>0</v>
      </c>
      <c r="GZ41" s="139">
        <f>IF(GZ$16-'様式３（療養者名簿）（⑤の場合）'!$O50+1&lt;=15,IF(GZ$16&gt;='様式３（療養者名簿）（⑤の場合）'!$O50,IF(GZ$16&lt;='様式３（療養者名簿）（⑤の場合）'!$W50,1,0),0),0)</f>
        <v>0</v>
      </c>
      <c r="HA41" s="139">
        <f>IF(HA$16-'様式３（療養者名簿）（⑤の場合）'!$O50+1&lt;=15,IF(HA$16&gt;='様式３（療養者名簿）（⑤の場合）'!$O50,IF(HA$16&lt;='様式３（療養者名簿）（⑤の場合）'!$W50,1,0),0),0)</f>
        <v>0</v>
      </c>
      <c r="HB41" s="139">
        <f>IF(HB$16-'様式３（療養者名簿）（⑤の場合）'!$O50+1&lt;=15,IF(HB$16&gt;='様式３（療養者名簿）（⑤の場合）'!$O50,IF(HB$16&lt;='様式３（療養者名簿）（⑤の場合）'!$W50,1,0),0),0)</f>
        <v>0</v>
      </c>
      <c r="HC41" s="139">
        <f>IF(HC$16-'様式３（療養者名簿）（⑤の場合）'!$O50+1&lt;=15,IF(HC$16&gt;='様式３（療養者名簿）（⑤の場合）'!$O50,IF(HC$16&lt;='様式３（療養者名簿）（⑤の場合）'!$W50,1,0),0),0)</f>
        <v>0</v>
      </c>
      <c r="HD41" s="139">
        <f>IF(HD$16-'様式３（療養者名簿）（⑤の場合）'!$O50+1&lt;=15,IF(HD$16&gt;='様式３（療養者名簿）（⑤の場合）'!$O50,IF(HD$16&lt;='様式３（療養者名簿）（⑤の場合）'!$W50,1,0),0),0)</f>
        <v>0</v>
      </c>
      <c r="HE41" s="139">
        <f>IF(HE$16-'様式３（療養者名簿）（⑤の場合）'!$O50+1&lt;=15,IF(HE$16&gt;='様式３（療養者名簿）（⑤の場合）'!$O50,IF(HE$16&lt;='様式３（療養者名簿）（⑤の場合）'!$W50,1,0),0),0)</f>
        <v>0</v>
      </c>
      <c r="HF41" s="139">
        <f>IF(HF$16-'様式３（療養者名簿）（⑤の場合）'!$O50+1&lt;=15,IF(HF$16&gt;='様式３（療養者名簿）（⑤の場合）'!$O50,IF(HF$16&lt;='様式３（療養者名簿）（⑤の場合）'!$W50,1,0),0),0)</f>
        <v>0</v>
      </c>
      <c r="HG41" s="139">
        <f>IF(HG$16-'様式３（療養者名簿）（⑤の場合）'!$O50+1&lt;=15,IF(HG$16&gt;='様式３（療養者名簿）（⑤の場合）'!$O50,IF(HG$16&lt;='様式３（療養者名簿）（⑤の場合）'!$W50,1,0),0),0)</f>
        <v>0</v>
      </c>
      <c r="HH41" s="139">
        <f>IF(HH$16-'様式３（療養者名簿）（⑤の場合）'!$O50+1&lt;=15,IF(HH$16&gt;='様式３（療養者名簿）（⑤の場合）'!$O50,IF(HH$16&lt;='様式３（療養者名簿）（⑤の場合）'!$W50,1,0),0),0)</f>
        <v>0</v>
      </c>
      <c r="HI41" s="139">
        <f>IF(HI$16-'様式３（療養者名簿）（⑤の場合）'!$O50+1&lt;=15,IF(HI$16&gt;='様式３（療養者名簿）（⑤の場合）'!$O50,IF(HI$16&lt;='様式３（療養者名簿）（⑤の場合）'!$W50,1,0),0),0)</f>
        <v>0</v>
      </c>
      <c r="HJ41" s="139">
        <f>IF(HJ$16-'様式３（療養者名簿）（⑤の場合）'!$O50+1&lt;=15,IF(HJ$16&gt;='様式３（療養者名簿）（⑤の場合）'!$O50,IF(HJ$16&lt;='様式３（療養者名簿）（⑤の場合）'!$W50,1,0),0),0)</f>
        <v>0</v>
      </c>
      <c r="HK41" s="139">
        <f>IF(HK$16-'様式３（療養者名簿）（⑤の場合）'!$O50+1&lt;=15,IF(HK$16&gt;='様式３（療養者名簿）（⑤の場合）'!$O50,IF(HK$16&lt;='様式３（療養者名簿）（⑤の場合）'!$W50,1,0),0),0)</f>
        <v>0</v>
      </c>
      <c r="HL41" s="139">
        <f>IF(HL$16-'様式３（療養者名簿）（⑤の場合）'!$O50+1&lt;=15,IF(HL$16&gt;='様式３（療養者名簿）（⑤の場合）'!$O50,IF(HL$16&lt;='様式３（療養者名簿）（⑤の場合）'!$W50,1,0),0),0)</f>
        <v>0</v>
      </c>
      <c r="HM41" s="139">
        <f>IF(HM$16-'様式３（療養者名簿）（⑤の場合）'!$O50+1&lt;=15,IF(HM$16&gt;='様式３（療養者名簿）（⑤の場合）'!$O50,IF(HM$16&lt;='様式３（療養者名簿）（⑤の場合）'!$W50,1,0),0),0)</f>
        <v>0</v>
      </c>
      <c r="HN41" s="139">
        <f>IF(HN$16-'様式３（療養者名簿）（⑤の場合）'!$O50+1&lt;=15,IF(HN$16&gt;='様式３（療養者名簿）（⑤の場合）'!$O50,IF(HN$16&lt;='様式３（療養者名簿）（⑤の場合）'!$W50,1,0),0),0)</f>
        <v>0</v>
      </c>
      <c r="HO41" s="139">
        <f>IF(HO$16-'様式３（療養者名簿）（⑤の場合）'!$O50+1&lt;=15,IF(HO$16&gt;='様式３（療養者名簿）（⑤の場合）'!$O50,IF(HO$16&lt;='様式３（療養者名簿）（⑤の場合）'!$W50,1,0),0),0)</f>
        <v>0</v>
      </c>
      <c r="HP41" s="139">
        <f>IF(HP$16-'様式３（療養者名簿）（⑤の場合）'!$O50+1&lt;=15,IF(HP$16&gt;='様式３（療養者名簿）（⑤の場合）'!$O50,IF(HP$16&lt;='様式３（療養者名簿）（⑤の場合）'!$W50,1,0),0),0)</f>
        <v>0</v>
      </c>
      <c r="HQ41" s="139">
        <f>IF(HQ$16-'様式３（療養者名簿）（⑤の場合）'!$O50+1&lt;=15,IF(HQ$16&gt;='様式３（療養者名簿）（⑤の場合）'!$O50,IF(HQ$16&lt;='様式３（療養者名簿）（⑤の場合）'!$W50,1,0),0),0)</f>
        <v>0</v>
      </c>
      <c r="HR41" s="139">
        <f>IF(HR$16-'様式３（療養者名簿）（⑤の場合）'!$O50+1&lt;=15,IF(HR$16&gt;='様式３（療養者名簿）（⑤の場合）'!$O50,IF(HR$16&lt;='様式３（療養者名簿）（⑤の場合）'!$W50,1,0),0),0)</f>
        <v>0</v>
      </c>
      <c r="HS41" s="139">
        <f>IF(HS$16-'様式３（療養者名簿）（⑤の場合）'!$O50+1&lt;=15,IF(HS$16&gt;='様式３（療養者名簿）（⑤の場合）'!$O50,IF(HS$16&lt;='様式３（療養者名簿）（⑤の場合）'!$W50,1,0),0),0)</f>
        <v>0</v>
      </c>
      <c r="HT41" s="139">
        <f>IF(HT$16-'様式３（療養者名簿）（⑤の場合）'!$O50+1&lt;=15,IF(HT$16&gt;='様式３（療養者名簿）（⑤の場合）'!$O50,IF(HT$16&lt;='様式３（療養者名簿）（⑤の場合）'!$W50,1,0),0),0)</f>
        <v>0</v>
      </c>
      <c r="HU41" s="139">
        <f>IF(HU$16-'様式３（療養者名簿）（⑤の場合）'!$O50+1&lt;=15,IF(HU$16&gt;='様式３（療養者名簿）（⑤の場合）'!$O50,IF(HU$16&lt;='様式３（療養者名簿）（⑤の場合）'!$W50,1,0),0),0)</f>
        <v>0</v>
      </c>
      <c r="HV41" s="139">
        <f>IF(HV$16-'様式３（療養者名簿）（⑤の場合）'!$O50+1&lt;=15,IF(HV$16&gt;='様式３（療養者名簿）（⑤の場合）'!$O50,IF(HV$16&lt;='様式３（療養者名簿）（⑤の場合）'!$W50,1,0),0),0)</f>
        <v>0</v>
      </c>
      <c r="HW41" s="139">
        <f>IF(HW$16-'様式３（療養者名簿）（⑤の場合）'!$O50+1&lt;=15,IF(HW$16&gt;='様式３（療養者名簿）（⑤の場合）'!$O50,IF(HW$16&lt;='様式３（療養者名簿）（⑤の場合）'!$W50,1,0),0),0)</f>
        <v>0</v>
      </c>
      <c r="HX41" s="139">
        <f>IF(HX$16-'様式３（療養者名簿）（⑤の場合）'!$O50+1&lt;=15,IF(HX$16&gt;='様式３（療養者名簿）（⑤の場合）'!$O50,IF(HX$16&lt;='様式３（療養者名簿）（⑤の場合）'!$W50,1,0),0),0)</f>
        <v>0</v>
      </c>
      <c r="HY41" s="139">
        <f>IF(HY$16-'様式３（療養者名簿）（⑤の場合）'!$O50+1&lt;=15,IF(HY$16&gt;='様式３（療養者名簿）（⑤の場合）'!$O50,IF(HY$16&lt;='様式３（療養者名簿）（⑤の場合）'!$W50,1,0),0),0)</f>
        <v>0</v>
      </c>
      <c r="HZ41" s="139">
        <f>IF(HZ$16-'様式３（療養者名簿）（⑤の場合）'!$O50+1&lt;=15,IF(HZ$16&gt;='様式３（療養者名簿）（⑤の場合）'!$O50,IF(HZ$16&lt;='様式３（療養者名簿）（⑤の場合）'!$W50,1,0),0),0)</f>
        <v>0</v>
      </c>
      <c r="IA41" s="139">
        <f>IF(IA$16-'様式３（療養者名簿）（⑤の場合）'!$O50+1&lt;=15,IF(IA$16&gt;='様式３（療養者名簿）（⑤の場合）'!$O50,IF(IA$16&lt;='様式３（療養者名簿）（⑤の場合）'!$W50,1,0),0),0)</f>
        <v>0</v>
      </c>
      <c r="IB41" s="139">
        <f>IF(IB$16-'様式３（療養者名簿）（⑤の場合）'!$O50+1&lt;=15,IF(IB$16&gt;='様式３（療養者名簿）（⑤の場合）'!$O50,IF(IB$16&lt;='様式３（療養者名簿）（⑤の場合）'!$W50,1,0),0),0)</f>
        <v>0</v>
      </c>
      <c r="IC41" s="139">
        <f>IF(IC$16-'様式３（療養者名簿）（⑤の場合）'!$O50+1&lt;=15,IF(IC$16&gt;='様式３（療養者名簿）（⑤の場合）'!$O50,IF(IC$16&lt;='様式３（療養者名簿）（⑤の場合）'!$W50,1,0),0),0)</f>
        <v>0</v>
      </c>
      <c r="ID41" s="139">
        <f>IF(ID$16-'様式３（療養者名簿）（⑤の場合）'!$O50+1&lt;=15,IF(ID$16&gt;='様式３（療養者名簿）（⑤の場合）'!$O50,IF(ID$16&lt;='様式３（療養者名簿）（⑤の場合）'!$W50,1,0),0),0)</f>
        <v>0</v>
      </c>
      <c r="IE41" s="139">
        <f>IF(IE$16-'様式３（療養者名簿）（⑤の場合）'!$O50+1&lt;=15,IF(IE$16&gt;='様式３（療養者名簿）（⑤の場合）'!$O50,IF(IE$16&lt;='様式３（療養者名簿）（⑤の場合）'!$W50,1,0),0),0)</f>
        <v>0</v>
      </c>
      <c r="IF41" s="139">
        <f>IF(IF$16-'様式３（療養者名簿）（⑤の場合）'!$O50+1&lt;=15,IF(IF$16&gt;='様式３（療養者名簿）（⑤の場合）'!$O50,IF(IF$16&lt;='様式３（療養者名簿）（⑤の場合）'!$W50,1,0),0),0)</f>
        <v>0</v>
      </c>
      <c r="IG41" s="139">
        <f>IF(IG$16-'様式３（療養者名簿）（⑤の場合）'!$O50+1&lt;=15,IF(IG$16&gt;='様式３（療養者名簿）（⑤の場合）'!$O50,IF(IG$16&lt;='様式３（療養者名簿）（⑤の場合）'!$W50,1,0),0),0)</f>
        <v>0</v>
      </c>
      <c r="IH41" s="139">
        <f>IF(IH$16-'様式３（療養者名簿）（⑤の場合）'!$O50+1&lt;=15,IF(IH$16&gt;='様式３（療養者名簿）（⑤の場合）'!$O50,IF(IH$16&lt;='様式３（療養者名簿）（⑤の場合）'!$W50,1,0),0),0)</f>
        <v>0</v>
      </c>
      <c r="II41" s="139">
        <f>IF(II$16-'様式３（療養者名簿）（⑤の場合）'!$O50+1&lt;=15,IF(II$16&gt;='様式３（療養者名簿）（⑤の場合）'!$O50,IF(II$16&lt;='様式３（療養者名簿）（⑤の場合）'!$W50,1,0),0),0)</f>
        <v>0</v>
      </c>
      <c r="IJ41" s="139">
        <f>IF(IJ$16-'様式３（療養者名簿）（⑤の場合）'!$O50+1&lt;=15,IF(IJ$16&gt;='様式３（療養者名簿）（⑤の場合）'!$O50,IF(IJ$16&lt;='様式３（療養者名簿）（⑤の場合）'!$W50,1,0),0),0)</f>
        <v>0</v>
      </c>
      <c r="IK41" s="139">
        <f>IF(IK$16-'様式３（療養者名簿）（⑤の場合）'!$O50+1&lt;=15,IF(IK$16&gt;='様式３（療養者名簿）（⑤の場合）'!$O50,IF(IK$16&lt;='様式３（療養者名簿）（⑤の場合）'!$W50,1,0),0),0)</f>
        <v>0</v>
      </c>
      <c r="IL41" s="139">
        <f>IF(IL$16-'様式３（療養者名簿）（⑤の場合）'!$O50+1&lt;=15,IF(IL$16&gt;='様式３（療養者名簿）（⑤の場合）'!$O50,IF(IL$16&lt;='様式３（療養者名簿）（⑤の場合）'!$W50,1,0),0),0)</f>
        <v>0</v>
      </c>
      <c r="IM41" s="139">
        <f>IF(IM$16-'様式３（療養者名簿）（⑤の場合）'!$O50+1&lt;=15,IF(IM$16&gt;='様式３（療養者名簿）（⑤の場合）'!$O50,IF(IM$16&lt;='様式３（療養者名簿）（⑤の場合）'!$W50,1,0),0),0)</f>
        <v>0</v>
      </c>
      <c r="IN41" s="139">
        <f>IF(IN$16-'様式３（療養者名簿）（⑤の場合）'!$O50+1&lt;=15,IF(IN$16&gt;='様式３（療養者名簿）（⑤の場合）'!$O50,IF(IN$16&lt;='様式３（療養者名簿）（⑤の場合）'!$W50,1,0),0),0)</f>
        <v>0</v>
      </c>
      <c r="IO41" s="139">
        <f>IF(IO$16-'様式３（療養者名簿）（⑤の場合）'!$O50+1&lt;=15,IF(IO$16&gt;='様式３（療養者名簿）（⑤の場合）'!$O50,IF(IO$16&lt;='様式３（療養者名簿）（⑤の場合）'!$W50,1,0),0),0)</f>
        <v>0</v>
      </c>
      <c r="IP41" s="139">
        <f>IF(IP$16-'様式３（療養者名簿）（⑤の場合）'!$O50+1&lt;=15,IF(IP$16&gt;='様式３（療養者名簿）（⑤の場合）'!$O50,IF(IP$16&lt;='様式３（療養者名簿）（⑤の場合）'!$W50,1,0),0),0)</f>
        <v>0</v>
      </c>
      <c r="IQ41" s="139">
        <f>IF(IQ$16-'様式３（療養者名簿）（⑤の場合）'!$O50+1&lt;=15,IF(IQ$16&gt;='様式３（療養者名簿）（⑤の場合）'!$O50,IF(IQ$16&lt;='様式３（療養者名簿）（⑤の場合）'!$W50,1,0),0),0)</f>
        <v>0</v>
      </c>
      <c r="IR41" s="139">
        <f>IF(IR$16-'様式３（療養者名簿）（⑤の場合）'!$O50+1&lt;=15,IF(IR$16&gt;='様式３（療養者名簿）（⑤の場合）'!$O50,IF(IR$16&lt;='様式３（療養者名簿）（⑤の場合）'!$W50,1,0),0),0)</f>
        <v>0</v>
      </c>
      <c r="IS41" s="139">
        <f>IF(IS$16-'様式３（療養者名簿）（⑤の場合）'!$O50+1&lt;=15,IF(IS$16&gt;='様式３（療養者名簿）（⑤の場合）'!$O50,IF(IS$16&lt;='様式３（療養者名簿）（⑤の場合）'!$W50,1,0),0),0)</f>
        <v>0</v>
      </c>
      <c r="IT41" s="139">
        <f>IF(IT$16-'様式３（療養者名簿）（⑤の場合）'!$O50+1&lt;=15,IF(IT$16&gt;='様式３（療養者名簿）（⑤の場合）'!$O50,IF(IT$16&lt;='様式３（療養者名簿）（⑤の場合）'!$W50,1,0),0),0)</f>
        <v>0</v>
      </c>
      <c r="IU41" s="139">
        <f>IF(IU$16-'様式３（療養者名簿）（⑤の場合）'!$O50+1&lt;=15,IF(IU$16&gt;='様式３（療養者名簿）（⑤の場合）'!$O50,IF(IU$16&lt;='様式３（療養者名簿）（⑤の場合）'!$W50,1,0),0),0)</f>
        <v>0</v>
      </c>
      <c r="IV41" s="139">
        <f>IF(IV$16-'様式３（療養者名簿）（⑤の場合）'!$O50+1&lt;=15,IF(IV$16&gt;='様式３（療養者名簿）（⑤の場合）'!$O50,IF(IV$16&lt;='様式３（療養者名簿）（⑤の場合）'!$W50,1,0),0),0)</f>
        <v>0</v>
      </c>
      <c r="IW41" s="139">
        <f>IF(IW$16-'様式３（療養者名簿）（⑤の場合）'!$O50+1&lt;=15,IF(IW$16&gt;='様式３（療養者名簿）（⑤の場合）'!$O50,IF(IW$16&lt;='様式３（療養者名簿）（⑤の場合）'!$W50,1,0),0),0)</f>
        <v>0</v>
      </c>
      <c r="IX41" s="139">
        <f>IF(IX$16-'様式３（療養者名簿）（⑤の場合）'!$O50+1&lt;=15,IF(IX$16&gt;='様式３（療養者名簿）（⑤の場合）'!$O50,IF(IX$16&lt;='様式３（療養者名簿）（⑤の場合）'!$W50,1,0),0),0)</f>
        <v>0</v>
      </c>
      <c r="IY41" s="139">
        <f>IF(IY$16-'様式３（療養者名簿）（⑤の場合）'!$O50+1&lt;=15,IF(IY$16&gt;='様式３（療養者名簿）（⑤の場合）'!$O50,IF(IY$16&lt;='様式３（療養者名簿）（⑤の場合）'!$W50,1,0),0),0)</f>
        <v>0</v>
      </c>
      <c r="IZ41" s="139">
        <f>IF(IZ$16-'様式３（療養者名簿）（⑤の場合）'!$O50+1&lt;=15,IF(IZ$16&gt;='様式３（療養者名簿）（⑤の場合）'!$O50,IF(IZ$16&lt;='様式３（療養者名簿）（⑤の場合）'!$W50,1,0),0),0)</f>
        <v>0</v>
      </c>
      <c r="JA41" s="139">
        <f>IF(JA$16-'様式３（療養者名簿）（⑤の場合）'!$O50+1&lt;=15,IF(JA$16&gt;='様式３（療養者名簿）（⑤の場合）'!$O50,IF(JA$16&lt;='様式３（療養者名簿）（⑤の場合）'!$W50,1,0),0),0)</f>
        <v>0</v>
      </c>
      <c r="JB41" s="139">
        <f>IF(JB$16-'様式３（療養者名簿）（⑤の場合）'!$O50+1&lt;=15,IF(JB$16&gt;='様式３（療養者名簿）（⑤の場合）'!$O50,IF(JB$16&lt;='様式３（療養者名簿）（⑤の場合）'!$W50,1,0),0),0)</f>
        <v>0</v>
      </c>
      <c r="JC41" s="139">
        <f>IF(JC$16-'様式３（療養者名簿）（⑤の場合）'!$O50+1&lt;=15,IF(JC$16&gt;='様式３（療養者名簿）（⑤の場合）'!$O50,IF(JC$16&lt;='様式３（療養者名簿）（⑤の場合）'!$W50,1,0),0),0)</f>
        <v>0</v>
      </c>
      <c r="JD41" s="139">
        <f>IF(JD$16-'様式３（療養者名簿）（⑤の場合）'!$O50+1&lt;=15,IF(JD$16&gt;='様式３（療養者名簿）（⑤の場合）'!$O50,IF(JD$16&lt;='様式３（療養者名簿）（⑤の場合）'!$W50,1,0),0),0)</f>
        <v>0</v>
      </c>
      <c r="JE41" s="139">
        <f>IF(JE$16-'様式３（療養者名簿）（⑤の場合）'!$O50+1&lt;=15,IF(JE$16&gt;='様式３（療養者名簿）（⑤の場合）'!$O50,IF(JE$16&lt;='様式３（療養者名簿）（⑤の場合）'!$W50,1,0),0),0)</f>
        <v>0</v>
      </c>
      <c r="JF41" s="139">
        <f>IF(JF$16-'様式３（療養者名簿）（⑤の場合）'!$O50+1&lt;=15,IF(JF$16&gt;='様式３（療養者名簿）（⑤の場合）'!$O50,IF(JF$16&lt;='様式３（療養者名簿）（⑤の場合）'!$W50,1,0),0),0)</f>
        <v>0</v>
      </c>
      <c r="JG41" s="139">
        <f>IF(JG$16-'様式３（療養者名簿）（⑤の場合）'!$O50+1&lt;=15,IF(JG$16&gt;='様式３（療養者名簿）（⑤の場合）'!$O50,IF(JG$16&lt;='様式３（療養者名簿）（⑤の場合）'!$W50,1,0),0),0)</f>
        <v>0</v>
      </c>
      <c r="JH41" s="139">
        <f>IF(JH$16-'様式３（療養者名簿）（⑤の場合）'!$O50+1&lt;=15,IF(JH$16&gt;='様式３（療養者名簿）（⑤の場合）'!$O50,IF(JH$16&lt;='様式３（療養者名簿）（⑤の場合）'!$W50,1,0),0),0)</f>
        <v>0</v>
      </c>
      <c r="JI41" s="139">
        <f>IF(JI$16-'様式３（療養者名簿）（⑤の場合）'!$O50+1&lt;=15,IF(JI$16&gt;='様式３（療養者名簿）（⑤の場合）'!$O50,IF(JI$16&lt;='様式３（療養者名簿）（⑤の場合）'!$W50,1,0),0),0)</f>
        <v>0</v>
      </c>
      <c r="JJ41" s="139">
        <f>IF(JJ$16-'様式３（療養者名簿）（⑤の場合）'!$O50+1&lt;=15,IF(JJ$16&gt;='様式３（療養者名簿）（⑤の場合）'!$O50,IF(JJ$16&lt;='様式３（療養者名簿）（⑤の場合）'!$W50,1,0),0),0)</f>
        <v>0</v>
      </c>
      <c r="JK41" s="139">
        <f>IF(JK$16-'様式３（療養者名簿）（⑤の場合）'!$O50+1&lt;=15,IF(JK$16&gt;='様式３（療養者名簿）（⑤の場合）'!$O50,IF(JK$16&lt;='様式３（療養者名簿）（⑤の場合）'!$W50,1,0),0),0)</f>
        <v>0</v>
      </c>
      <c r="JL41" s="139">
        <f>IF(JL$16-'様式３（療養者名簿）（⑤の場合）'!$O50+1&lt;=15,IF(JL$16&gt;='様式３（療養者名簿）（⑤の場合）'!$O50,IF(JL$16&lt;='様式３（療養者名簿）（⑤の場合）'!$W50,1,0),0),0)</f>
        <v>0</v>
      </c>
      <c r="JM41" s="139">
        <f>IF(JM$16-'様式３（療養者名簿）（⑤の場合）'!$O50+1&lt;=15,IF(JM$16&gt;='様式３（療養者名簿）（⑤の場合）'!$O50,IF(JM$16&lt;='様式３（療養者名簿）（⑤の場合）'!$W50,1,0),0),0)</f>
        <v>0</v>
      </c>
      <c r="JN41" s="139">
        <f>IF(JN$16-'様式３（療養者名簿）（⑤の場合）'!$O50+1&lt;=15,IF(JN$16&gt;='様式３（療養者名簿）（⑤の場合）'!$O50,IF(JN$16&lt;='様式３（療養者名簿）（⑤の場合）'!$W50,1,0),0),0)</f>
        <v>0</v>
      </c>
      <c r="JO41" s="139">
        <f>IF(JO$16-'様式３（療養者名簿）（⑤の場合）'!$O50+1&lt;=15,IF(JO$16&gt;='様式３（療養者名簿）（⑤の場合）'!$O50,IF(JO$16&lt;='様式３（療養者名簿）（⑤の場合）'!$W50,1,0),0),0)</f>
        <v>0</v>
      </c>
      <c r="JP41" s="139">
        <f>IF(JP$16-'様式３（療養者名簿）（⑤の場合）'!$O50+1&lt;=15,IF(JP$16&gt;='様式３（療養者名簿）（⑤の場合）'!$O50,IF(JP$16&lt;='様式３（療養者名簿）（⑤の場合）'!$W50,1,0),0),0)</f>
        <v>0</v>
      </c>
      <c r="JQ41" s="139">
        <f>IF(JQ$16-'様式３（療養者名簿）（⑤の場合）'!$O50+1&lt;=15,IF(JQ$16&gt;='様式３（療養者名簿）（⑤の場合）'!$O50,IF(JQ$16&lt;='様式３（療養者名簿）（⑤の場合）'!$W50,1,0),0),0)</f>
        <v>0</v>
      </c>
      <c r="JR41" s="139">
        <f>IF(JR$16-'様式３（療養者名簿）（⑤の場合）'!$O50+1&lt;=15,IF(JR$16&gt;='様式３（療養者名簿）（⑤の場合）'!$O50,IF(JR$16&lt;='様式３（療養者名簿）（⑤の場合）'!$W50,1,0),0),0)</f>
        <v>0</v>
      </c>
      <c r="JS41" s="139">
        <f>IF(JS$16-'様式３（療養者名簿）（⑤の場合）'!$O50+1&lt;=15,IF(JS$16&gt;='様式３（療養者名簿）（⑤の場合）'!$O50,IF(JS$16&lt;='様式３（療養者名簿）（⑤の場合）'!$W50,1,0),0),0)</f>
        <v>0</v>
      </c>
      <c r="JT41" s="139">
        <f>IF(JT$16-'様式３（療養者名簿）（⑤の場合）'!$O50+1&lt;=15,IF(JT$16&gt;='様式３（療養者名簿）（⑤の場合）'!$O50,IF(JT$16&lt;='様式３（療養者名簿）（⑤の場合）'!$W50,1,0),0),0)</f>
        <v>0</v>
      </c>
      <c r="JU41" s="139">
        <f>IF(JU$16-'様式３（療養者名簿）（⑤の場合）'!$O50+1&lt;=15,IF(JU$16&gt;='様式３（療養者名簿）（⑤の場合）'!$O50,IF(JU$16&lt;='様式３（療養者名簿）（⑤の場合）'!$W50,1,0),0),0)</f>
        <v>0</v>
      </c>
      <c r="JV41" s="139">
        <f>IF(JV$16-'様式３（療養者名簿）（⑤の場合）'!$O50+1&lt;=15,IF(JV$16&gt;='様式３（療養者名簿）（⑤の場合）'!$O50,IF(JV$16&lt;='様式３（療養者名簿）（⑤の場合）'!$W50,1,0),0),0)</f>
        <v>0</v>
      </c>
      <c r="JW41" s="139">
        <f>IF(JW$16-'様式３（療養者名簿）（⑤の場合）'!$O50+1&lt;=15,IF(JW$16&gt;='様式３（療養者名簿）（⑤の場合）'!$O50,IF(JW$16&lt;='様式３（療養者名簿）（⑤の場合）'!$W50,1,0),0),0)</f>
        <v>0</v>
      </c>
      <c r="JX41" s="139">
        <f>IF(JX$16-'様式３（療養者名簿）（⑤の場合）'!$O50+1&lt;=15,IF(JX$16&gt;='様式３（療養者名簿）（⑤の場合）'!$O50,IF(JX$16&lt;='様式３（療養者名簿）（⑤の場合）'!$W50,1,0),0),0)</f>
        <v>0</v>
      </c>
      <c r="JY41" s="139">
        <f>IF(JY$16-'様式３（療養者名簿）（⑤の場合）'!$O50+1&lt;=15,IF(JY$16&gt;='様式３（療養者名簿）（⑤の場合）'!$O50,IF(JY$16&lt;='様式３（療養者名簿）（⑤の場合）'!$W50,1,0),0),0)</f>
        <v>0</v>
      </c>
      <c r="JZ41" s="139">
        <f>IF(JZ$16-'様式３（療養者名簿）（⑤の場合）'!$O50+1&lt;=15,IF(JZ$16&gt;='様式３（療養者名簿）（⑤の場合）'!$O50,IF(JZ$16&lt;='様式３（療養者名簿）（⑤の場合）'!$W50,1,0),0),0)</f>
        <v>0</v>
      </c>
      <c r="KA41" s="139">
        <f>IF(KA$16-'様式３（療養者名簿）（⑤の場合）'!$O50+1&lt;=15,IF(KA$16&gt;='様式３（療養者名簿）（⑤の場合）'!$O50,IF(KA$16&lt;='様式３（療養者名簿）（⑤の場合）'!$W50,1,0),0),0)</f>
        <v>0</v>
      </c>
      <c r="KB41" s="139">
        <f>IF(KB$16-'様式３（療養者名簿）（⑤の場合）'!$O50+1&lt;=15,IF(KB$16&gt;='様式３（療養者名簿）（⑤の場合）'!$O50,IF(KB$16&lt;='様式３（療養者名簿）（⑤の場合）'!$W50,1,0),0),0)</f>
        <v>0</v>
      </c>
      <c r="KC41" s="139">
        <f>IF(KC$16-'様式３（療養者名簿）（⑤の場合）'!$O50+1&lt;=15,IF(KC$16&gt;='様式３（療養者名簿）（⑤の場合）'!$O50,IF(KC$16&lt;='様式３（療養者名簿）（⑤の場合）'!$W50,1,0),0),0)</f>
        <v>0</v>
      </c>
      <c r="KD41" s="139">
        <f>IF(KD$16-'様式３（療養者名簿）（⑤の場合）'!$O50+1&lt;=15,IF(KD$16&gt;='様式３（療養者名簿）（⑤の場合）'!$O50,IF(KD$16&lt;='様式３（療養者名簿）（⑤の場合）'!$W50,1,0),0),0)</f>
        <v>0</v>
      </c>
      <c r="KE41" s="139">
        <f>IF(KE$16-'様式３（療養者名簿）（⑤の場合）'!$O50+1&lt;=15,IF(KE$16&gt;='様式３（療養者名簿）（⑤の場合）'!$O50,IF(KE$16&lt;='様式３（療養者名簿）（⑤の場合）'!$W50,1,0),0),0)</f>
        <v>0</v>
      </c>
      <c r="KF41" s="139">
        <f>IF(KF$16-'様式３（療養者名簿）（⑤の場合）'!$O50+1&lt;=15,IF(KF$16&gt;='様式３（療養者名簿）（⑤の場合）'!$O50,IF(KF$16&lt;='様式３（療養者名簿）（⑤の場合）'!$W50,1,0),0),0)</f>
        <v>0</v>
      </c>
      <c r="KG41" s="139">
        <f>IF(KG$16-'様式３（療養者名簿）（⑤の場合）'!$O50+1&lt;=15,IF(KG$16&gt;='様式３（療養者名簿）（⑤の場合）'!$O50,IF(KG$16&lt;='様式３（療養者名簿）（⑤の場合）'!$W50,1,0),0),0)</f>
        <v>0</v>
      </c>
      <c r="KH41" s="139">
        <f>IF(KH$16-'様式３（療養者名簿）（⑤の場合）'!$O50+1&lt;=15,IF(KH$16&gt;='様式３（療養者名簿）（⑤の場合）'!$O50,IF(KH$16&lt;='様式３（療養者名簿）（⑤の場合）'!$W50,1,0),0),0)</f>
        <v>0</v>
      </c>
      <c r="KI41" s="139">
        <f>IF(KI$16-'様式３（療養者名簿）（⑤の場合）'!$O50+1&lt;=15,IF(KI$16&gt;='様式３（療養者名簿）（⑤の場合）'!$O50,IF(KI$16&lt;='様式３（療養者名簿）（⑤の場合）'!$W50,1,0),0),0)</f>
        <v>0</v>
      </c>
      <c r="KJ41" s="139">
        <f>IF(KJ$16-'様式３（療養者名簿）（⑤の場合）'!$O50+1&lt;=15,IF(KJ$16&gt;='様式３（療養者名簿）（⑤の場合）'!$O50,IF(KJ$16&lt;='様式３（療養者名簿）（⑤の場合）'!$W50,1,0),0),0)</f>
        <v>0</v>
      </c>
      <c r="KK41" s="139">
        <f>IF(KK$16-'様式３（療養者名簿）（⑤の場合）'!$O50+1&lt;=15,IF(KK$16&gt;='様式３（療養者名簿）（⑤の場合）'!$O50,IF(KK$16&lt;='様式３（療養者名簿）（⑤の場合）'!$W50,1,0),0),0)</f>
        <v>0</v>
      </c>
      <c r="KL41" s="139">
        <f>IF(KL$16-'様式３（療養者名簿）（⑤の場合）'!$O50+1&lt;=15,IF(KL$16&gt;='様式３（療養者名簿）（⑤の場合）'!$O50,IF(KL$16&lt;='様式３（療養者名簿）（⑤の場合）'!$W50,1,0),0),0)</f>
        <v>0</v>
      </c>
      <c r="KM41" s="139">
        <f>IF(KM$16-'様式３（療養者名簿）（⑤の場合）'!$O50+1&lt;=15,IF(KM$16&gt;='様式３（療養者名簿）（⑤の場合）'!$O50,IF(KM$16&lt;='様式３（療養者名簿）（⑤の場合）'!$W50,1,0),0),0)</f>
        <v>0</v>
      </c>
      <c r="KN41" s="139">
        <f>IF(KN$16-'様式３（療養者名簿）（⑤の場合）'!$O50+1&lt;=15,IF(KN$16&gt;='様式３（療養者名簿）（⑤の場合）'!$O50,IF(KN$16&lt;='様式３（療養者名簿）（⑤の場合）'!$W50,1,0),0),0)</f>
        <v>0</v>
      </c>
      <c r="KO41" s="139">
        <f>IF(KO$16-'様式３（療養者名簿）（⑤の場合）'!$O50+1&lt;=15,IF(KO$16&gt;='様式３（療養者名簿）（⑤の場合）'!$O50,IF(KO$16&lt;='様式３（療養者名簿）（⑤の場合）'!$W50,1,0),0),0)</f>
        <v>0</v>
      </c>
      <c r="KP41" s="139">
        <f>IF(KP$16-'様式３（療養者名簿）（⑤の場合）'!$O50+1&lt;=15,IF(KP$16&gt;='様式３（療養者名簿）（⑤の場合）'!$O50,IF(KP$16&lt;='様式３（療養者名簿）（⑤の場合）'!$W50,1,0),0),0)</f>
        <v>0</v>
      </c>
      <c r="KQ41" s="139">
        <f>IF(KQ$16-'様式３（療養者名簿）（⑤の場合）'!$O50+1&lt;=15,IF(KQ$16&gt;='様式３（療養者名簿）（⑤の場合）'!$O50,IF(KQ$16&lt;='様式３（療養者名簿）（⑤の場合）'!$W50,1,0),0),0)</f>
        <v>0</v>
      </c>
      <c r="KR41" s="139">
        <f>IF(KR$16-'様式３（療養者名簿）（⑤の場合）'!$O50+1&lt;=15,IF(KR$16&gt;='様式３（療養者名簿）（⑤の場合）'!$O50,IF(KR$16&lt;='様式３（療養者名簿）（⑤の場合）'!$W50,1,0),0),0)</f>
        <v>0</v>
      </c>
      <c r="KS41" s="139">
        <f>IF(KS$16-'様式３（療養者名簿）（⑤の場合）'!$O50+1&lt;=15,IF(KS$16&gt;='様式３（療養者名簿）（⑤の場合）'!$O50,IF(KS$16&lt;='様式３（療養者名簿）（⑤の場合）'!$W50,1,0),0),0)</f>
        <v>0</v>
      </c>
      <c r="KT41" s="139">
        <f>IF(KT$16-'様式３（療養者名簿）（⑤の場合）'!$O50+1&lt;=15,IF(KT$16&gt;='様式３（療養者名簿）（⑤の場合）'!$O50,IF(KT$16&lt;='様式３（療養者名簿）（⑤の場合）'!$W50,1,0),0),0)</f>
        <v>0</v>
      </c>
      <c r="KU41" s="139">
        <f>IF(KU$16-'様式３（療養者名簿）（⑤の場合）'!$O50+1&lt;=15,IF(KU$16&gt;='様式３（療養者名簿）（⑤の場合）'!$O50,IF(KU$16&lt;='様式３（療養者名簿）（⑤の場合）'!$W50,1,0),0),0)</f>
        <v>0</v>
      </c>
      <c r="KV41" s="139">
        <f>IF(KV$16-'様式３（療養者名簿）（⑤の場合）'!$O50+1&lt;=15,IF(KV$16&gt;='様式３（療養者名簿）（⑤の場合）'!$O50,IF(KV$16&lt;='様式３（療養者名簿）（⑤の場合）'!$W50,1,0),0),0)</f>
        <v>0</v>
      </c>
      <c r="KW41" s="139">
        <f>IF(KW$16-'様式３（療養者名簿）（⑤の場合）'!$O50+1&lt;=15,IF(KW$16&gt;='様式３（療養者名簿）（⑤の場合）'!$O50,IF(KW$16&lt;='様式３（療養者名簿）（⑤の場合）'!$W50,1,0),0),0)</f>
        <v>0</v>
      </c>
      <c r="KX41" s="139">
        <f>IF(KX$16-'様式３（療養者名簿）（⑤の場合）'!$O50+1&lt;=15,IF(KX$16&gt;='様式３（療養者名簿）（⑤の場合）'!$O50,IF(KX$16&lt;='様式３（療養者名簿）（⑤の場合）'!$W50,1,0),0),0)</f>
        <v>0</v>
      </c>
      <c r="KY41" s="139">
        <f>IF(KY$16-'様式３（療養者名簿）（⑤の場合）'!$O50+1&lt;=15,IF(KY$16&gt;='様式３（療養者名簿）（⑤の場合）'!$O50,IF(KY$16&lt;='様式３（療養者名簿）（⑤の場合）'!$W50,1,0),0),0)</f>
        <v>0</v>
      </c>
      <c r="KZ41" s="139">
        <f>IF(KZ$16-'様式３（療養者名簿）（⑤の場合）'!$O50+1&lt;=15,IF(KZ$16&gt;='様式３（療養者名簿）（⑤の場合）'!$O50,IF(KZ$16&lt;='様式３（療養者名簿）（⑤の場合）'!$W50,1,0),0),0)</f>
        <v>0</v>
      </c>
      <c r="LA41" s="139">
        <f>IF(LA$16-'様式３（療養者名簿）（⑤の場合）'!$O50+1&lt;=15,IF(LA$16&gt;='様式３（療養者名簿）（⑤の場合）'!$O50,IF(LA$16&lt;='様式３（療養者名簿）（⑤の場合）'!$W50,1,0),0),0)</f>
        <v>0</v>
      </c>
      <c r="LB41" s="139">
        <f>IF(LB$16-'様式３（療養者名簿）（⑤の場合）'!$O50+1&lt;=15,IF(LB$16&gt;='様式３（療養者名簿）（⑤の場合）'!$O50,IF(LB$16&lt;='様式３（療養者名簿）（⑤の場合）'!$W50,1,0),0),0)</f>
        <v>0</v>
      </c>
      <c r="LC41" s="139">
        <f>IF(LC$16-'様式３（療養者名簿）（⑤の場合）'!$O50+1&lt;=15,IF(LC$16&gt;='様式３（療養者名簿）（⑤の場合）'!$O50,IF(LC$16&lt;='様式３（療養者名簿）（⑤の場合）'!$W50,1,0),0),0)</f>
        <v>0</v>
      </c>
      <c r="LD41" s="139">
        <f>IF(LD$16-'様式３（療養者名簿）（⑤の場合）'!$O50+1&lt;=15,IF(LD$16&gt;='様式３（療養者名簿）（⑤の場合）'!$O50,IF(LD$16&lt;='様式３（療養者名簿）（⑤の場合）'!$W50,1,0),0),0)</f>
        <v>0</v>
      </c>
      <c r="LE41" s="139">
        <f>IF(LE$16-'様式３（療養者名簿）（⑤の場合）'!$O50+1&lt;=15,IF(LE$16&gt;='様式３（療養者名簿）（⑤の場合）'!$O50,IF(LE$16&lt;='様式３（療養者名簿）（⑤の場合）'!$W50,1,0),0),0)</f>
        <v>0</v>
      </c>
      <c r="LF41" s="139">
        <f>IF(LF$16-'様式３（療養者名簿）（⑤の場合）'!$O50+1&lt;=15,IF(LF$16&gt;='様式３（療養者名簿）（⑤の場合）'!$O50,IF(LF$16&lt;='様式３（療養者名簿）（⑤の場合）'!$W50,1,0),0),0)</f>
        <v>0</v>
      </c>
      <c r="LG41" s="139">
        <f>IF(LG$16-'様式３（療養者名簿）（⑤の場合）'!$O50+1&lt;=15,IF(LG$16&gt;='様式３（療養者名簿）（⑤の場合）'!$O50,IF(LG$16&lt;='様式３（療養者名簿）（⑤の場合）'!$W50,1,0),0),0)</f>
        <v>0</v>
      </c>
      <c r="LH41" s="139">
        <f>IF(LH$16-'様式３（療養者名簿）（⑤の場合）'!$O50+1&lt;=15,IF(LH$16&gt;='様式３（療養者名簿）（⑤の場合）'!$O50,IF(LH$16&lt;='様式３（療養者名簿）（⑤の場合）'!$W50,1,0),0),0)</f>
        <v>0</v>
      </c>
      <c r="LI41" s="139">
        <f>IF(LI$16-'様式３（療養者名簿）（⑤の場合）'!$O50+1&lt;=15,IF(LI$16&gt;='様式３（療養者名簿）（⑤の場合）'!$O50,IF(LI$16&lt;='様式３（療養者名簿）（⑤の場合）'!$W50,1,0),0),0)</f>
        <v>0</v>
      </c>
      <c r="LJ41" s="139">
        <f>IF(LJ$16-'様式３（療養者名簿）（⑤の場合）'!$O50+1&lt;=15,IF(LJ$16&gt;='様式３（療養者名簿）（⑤の場合）'!$O50,IF(LJ$16&lt;='様式３（療養者名簿）（⑤の場合）'!$W50,1,0),0),0)</f>
        <v>0</v>
      </c>
      <c r="LK41" s="139">
        <f>IF(LK$16-'様式３（療養者名簿）（⑤の場合）'!$O50+1&lt;=15,IF(LK$16&gt;='様式３（療養者名簿）（⑤の場合）'!$O50,IF(LK$16&lt;='様式３（療養者名簿）（⑤の場合）'!$W50,1,0),0),0)</f>
        <v>0</v>
      </c>
      <c r="LL41" s="139">
        <f>IF(LL$16-'様式３（療養者名簿）（⑤の場合）'!$O50+1&lt;=15,IF(LL$16&gt;='様式３（療養者名簿）（⑤の場合）'!$O50,IF(LL$16&lt;='様式３（療養者名簿）（⑤の場合）'!$W50,1,0),0),0)</f>
        <v>0</v>
      </c>
      <c r="LM41" s="139">
        <f>IF(LM$16-'様式３（療養者名簿）（⑤の場合）'!$O50+1&lt;=15,IF(LM$16&gt;='様式３（療養者名簿）（⑤の場合）'!$O50,IF(LM$16&lt;='様式３（療養者名簿）（⑤の場合）'!$W50,1,0),0),0)</f>
        <v>0</v>
      </c>
      <c r="LN41" s="139">
        <f>IF(LN$16-'様式３（療養者名簿）（⑤の場合）'!$O50+1&lt;=15,IF(LN$16&gt;='様式３（療養者名簿）（⑤の場合）'!$O50,IF(LN$16&lt;='様式３（療養者名簿）（⑤の場合）'!$W50,1,0),0),0)</f>
        <v>0</v>
      </c>
      <c r="LO41" s="139">
        <f>IF(LO$16-'様式３（療養者名簿）（⑤の場合）'!$O50+1&lt;=15,IF(LO$16&gt;='様式３（療養者名簿）（⑤の場合）'!$O50,IF(LO$16&lt;='様式３（療養者名簿）（⑤の場合）'!$W50,1,0),0),0)</f>
        <v>0</v>
      </c>
      <c r="LP41" s="139">
        <f>IF(LP$16-'様式３（療養者名簿）（⑤の場合）'!$O50+1&lt;=15,IF(LP$16&gt;='様式３（療養者名簿）（⑤の場合）'!$O50,IF(LP$16&lt;='様式３（療養者名簿）（⑤の場合）'!$W50,1,0),0),0)</f>
        <v>0</v>
      </c>
      <c r="LQ41" s="139">
        <f>IF(LQ$16-'様式３（療養者名簿）（⑤の場合）'!$O50+1&lt;=15,IF(LQ$16&gt;='様式３（療養者名簿）（⑤の場合）'!$O50,IF(LQ$16&lt;='様式３（療養者名簿）（⑤の場合）'!$W50,1,0),0),0)</f>
        <v>0</v>
      </c>
      <c r="LR41" s="139">
        <f>IF(LR$16-'様式３（療養者名簿）（⑤の場合）'!$O50+1&lt;=15,IF(LR$16&gt;='様式３（療養者名簿）（⑤の場合）'!$O50,IF(LR$16&lt;='様式３（療養者名簿）（⑤の場合）'!$W50,1,0),0),0)</f>
        <v>0</v>
      </c>
      <c r="LS41" s="139">
        <f>IF(LS$16-'様式３（療養者名簿）（⑤の場合）'!$O50+1&lt;=15,IF(LS$16&gt;='様式３（療養者名簿）（⑤の場合）'!$O50,IF(LS$16&lt;='様式３（療養者名簿）（⑤の場合）'!$W50,1,0),0),0)</f>
        <v>0</v>
      </c>
      <c r="LT41" s="139">
        <f>IF(LT$16-'様式３（療養者名簿）（⑤の場合）'!$O50+1&lt;=15,IF(LT$16&gt;='様式３（療養者名簿）（⑤の場合）'!$O50,IF(LT$16&lt;='様式３（療養者名簿）（⑤の場合）'!$W50,1,0),0),0)</f>
        <v>0</v>
      </c>
      <c r="LU41" s="139">
        <f>IF(LU$16-'様式３（療養者名簿）（⑤の場合）'!$O50+1&lt;=15,IF(LU$16&gt;='様式３（療養者名簿）（⑤の場合）'!$O50,IF(LU$16&lt;='様式３（療養者名簿）（⑤の場合）'!$W50,1,0),0),0)</f>
        <v>0</v>
      </c>
      <c r="LV41" s="139">
        <f>IF(LV$16-'様式３（療養者名簿）（⑤の場合）'!$O50+1&lt;=15,IF(LV$16&gt;='様式３（療養者名簿）（⑤の場合）'!$O50,IF(LV$16&lt;='様式３（療養者名簿）（⑤の場合）'!$W50,1,0),0),0)</f>
        <v>0</v>
      </c>
      <c r="LW41" s="139">
        <f>IF(LW$16-'様式３（療養者名簿）（⑤の場合）'!$O50+1&lt;=15,IF(LW$16&gt;='様式３（療養者名簿）（⑤の場合）'!$O50,IF(LW$16&lt;='様式３（療養者名簿）（⑤の場合）'!$W50,1,0),0),0)</f>
        <v>0</v>
      </c>
      <c r="LX41" s="139">
        <f>IF(LX$16-'様式３（療養者名簿）（⑤の場合）'!$O50+1&lt;=15,IF(LX$16&gt;='様式３（療養者名簿）（⑤の場合）'!$O50,IF(LX$16&lt;='様式３（療養者名簿）（⑤の場合）'!$W50,1,0),0),0)</f>
        <v>0</v>
      </c>
      <c r="LY41" s="139">
        <f>IF(LY$16-'様式３（療養者名簿）（⑤の場合）'!$O50+1&lt;=15,IF(LY$16&gt;='様式３（療養者名簿）（⑤の場合）'!$O50,IF(LY$16&lt;='様式３（療養者名簿）（⑤の場合）'!$W50,1,0),0),0)</f>
        <v>0</v>
      </c>
      <c r="LZ41" s="139">
        <f>IF(LZ$16-'様式３（療養者名簿）（⑤の場合）'!$O50+1&lt;=15,IF(LZ$16&gt;='様式３（療養者名簿）（⑤の場合）'!$O50,IF(LZ$16&lt;='様式３（療養者名簿）（⑤の場合）'!$W50,1,0),0),0)</f>
        <v>0</v>
      </c>
      <c r="MA41" s="139">
        <f>IF(MA$16-'様式３（療養者名簿）（⑤の場合）'!$O50+1&lt;=15,IF(MA$16&gt;='様式３（療養者名簿）（⑤の場合）'!$O50,IF(MA$16&lt;='様式３（療養者名簿）（⑤の場合）'!$W50,1,0),0),0)</f>
        <v>0</v>
      </c>
      <c r="MB41" s="139">
        <f>IF(MB$16-'様式３（療養者名簿）（⑤の場合）'!$O50+1&lt;=15,IF(MB$16&gt;='様式３（療養者名簿）（⑤の場合）'!$O50,IF(MB$16&lt;='様式３（療養者名簿）（⑤の場合）'!$W50,1,0),0),0)</f>
        <v>0</v>
      </c>
      <c r="MC41" s="139">
        <f>IF(MC$16-'様式３（療養者名簿）（⑤の場合）'!$O50+1&lt;=15,IF(MC$16&gt;='様式３（療養者名簿）（⑤の場合）'!$O50,IF(MC$16&lt;='様式３（療養者名簿）（⑤の場合）'!$W50,1,0),0),0)</f>
        <v>0</v>
      </c>
      <c r="MD41" s="139">
        <f>IF(MD$16-'様式３（療養者名簿）（⑤の場合）'!$O50+1&lt;=15,IF(MD$16&gt;='様式３（療養者名簿）（⑤の場合）'!$O50,IF(MD$16&lt;='様式３（療養者名簿）（⑤の場合）'!$W50,1,0),0),0)</f>
        <v>0</v>
      </c>
      <c r="ME41" s="139">
        <f>IF(ME$16-'様式３（療養者名簿）（⑤の場合）'!$O50+1&lt;=15,IF(ME$16&gt;='様式３（療養者名簿）（⑤の場合）'!$O50,IF(ME$16&lt;='様式３（療養者名簿）（⑤の場合）'!$W50,1,0),0),0)</f>
        <v>0</v>
      </c>
      <c r="MF41" s="139">
        <f>IF(MF$16-'様式３（療養者名簿）（⑤の場合）'!$O50+1&lt;=15,IF(MF$16&gt;='様式３（療養者名簿）（⑤の場合）'!$O50,IF(MF$16&lt;='様式３（療養者名簿）（⑤の場合）'!$W50,1,0),0),0)</f>
        <v>0</v>
      </c>
      <c r="MG41" s="139">
        <f>IF(MG$16-'様式３（療養者名簿）（⑤の場合）'!$O50+1&lt;=15,IF(MG$16&gt;='様式３（療養者名簿）（⑤の場合）'!$O50,IF(MG$16&lt;='様式３（療養者名簿）（⑤の場合）'!$W50,1,0),0),0)</f>
        <v>0</v>
      </c>
      <c r="MH41" s="139">
        <f>IF(MH$16-'様式３（療養者名簿）（⑤の場合）'!$O50+1&lt;=15,IF(MH$16&gt;='様式３（療養者名簿）（⑤の場合）'!$O50,IF(MH$16&lt;='様式３（療養者名簿）（⑤の場合）'!$W50,1,0),0),0)</f>
        <v>0</v>
      </c>
      <c r="MI41" s="139">
        <f>IF(MI$16-'様式３（療養者名簿）（⑤の場合）'!$O50+1&lt;=15,IF(MI$16&gt;='様式３（療養者名簿）（⑤の場合）'!$O50,IF(MI$16&lt;='様式３（療養者名簿）（⑤の場合）'!$W50,1,0),0),0)</f>
        <v>0</v>
      </c>
      <c r="MJ41" s="139">
        <f>IF(MJ$16-'様式３（療養者名簿）（⑤の場合）'!$O50+1&lt;=15,IF(MJ$16&gt;='様式３（療養者名簿）（⑤の場合）'!$O50,IF(MJ$16&lt;='様式３（療養者名簿）（⑤の場合）'!$W50,1,0),0),0)</f>
        <v>0</v>
      </c>
      <c r="MK41" s="139">
        <f>IF(MK$16-'様式３（療養者名簿）（⑤の場合）'!$O50+1&lt;=15,IF(MK$16&gt;='様式３（療養者名簿）（⑤の場合）'!$O50,IF(MK$16&lt;='様式３（療養者名簿）（⑤の場合）'!$W50,1,0),0),0)</f>
        <v>0</v>
      </c>
      <c r="ML41" s="139">
        <f>IF(ML$16-'様式３（療養者名簿）（⑤の場合）'!$O50+1&lt;=15,IF(ML$16&gt;='様式３（療養者名簿）（⑤の場合）'!$O50,IF(ML$16&lt;='様式３（療養者名簿）（⑤の場合）'!$W50,1,0),0),0)</f>
        <v>0</v>
      </c>
      <c r="MM41" s="139">
        <f>IF(MM$16-'様式３（療養者名簿）（⑤の場合）'!$O50+1&lt;=15,IF(MM$16&gt;='様式３（療養者名簿）（⑤の場合）'!$O50,IF(MM$16&lt;='様式３（療養者名簿）（⑤の場合）'!$W50,1,0),0),0)</f>
        <v>0</v>
      </c>
      <c r="MN41" s="139">
        <f>IF(MN$16-'様式３（療養者名簿）（⑤の場合）'!$O50+1&lt;=15,IF(MN$16&gt;='様式３（療養者名簿）（⑤の場合）'!$O50,IF(MN$16&lt;='様式３（療養者名簿）（⑤の場合）'!$W50,1,0),0),0)</f>
        <v>0</v>
      </c>
      <c r="MO41" s="139">
        <f>IF(MO$16-'様式３（療養者名簿）（⑤の場合）'!$O50+1&lt;=15,IF(MO$16&gt;='様式３（療養者名簿）（⑤の場合）'!$O50,IF(MO$16&lt;='様式３（療養者名簿）（⑤の場合）'!$W50,1,0),0),0)</f>
        <v>0</v>
      </c>
      <c r="MP41" s="139">
        <f>IF(MP$16-'様式３（療養者名簿）（⑤の場合）'!$O50+1&lt;=15,IF(MP$16&gt;='様式３（療養者名簿）（⑤の場合）'!$O50,IF(MP$16&lt;='様式３（療養者名簿）（⑤の場合）'!$W50,1,0),0),0)</f>
        <v>0</v>
      </c>
      <c r="MQ41" s="139">
        <f>IF(MQ$16-'様式３（療養者名簿）（⑤の場合）'!$O50+1&lt;=15,IF(MQ$16&gt;='様式３（療養者名簿）（⑤の場合）'!$O50,IF(MQ$16&lt;='様式３（療養者名簿）（⑤の場合）'!$W50,1,0),0),0)</f>
        <v>0</v>
      </c>
      <c r="MR41" s="139">
        <f>IF(MR$16-'様式３（療養者名簿）（⑤の場合）'!$O50+1&lt;=15,IF(MR$16&gt;='様式３（療養者名簿）（⑤の場合）'!$O50,IF(MR$16&lt;='様式３（療養者名簿）（⑤の場合）'!$W50,1,0),0),0)</f>
        <v>0</v>
      </c>
      <c r="MS41" s="139">
        <f>IF(MS$16-'様式３（療養者名簿）（⑤の場合）'!$O50+1&lt;=15,IF(MS$16&gt;='様式３（療養者名簿）（⑤の場合）'!$O50,IF(MS$16&lt;='様式３（療養者名簿）（⑤の場合）'!$W50,1,0),0),0)</f>
        <v>0</v>
      </c>
      <c r="MT41" s="139">
        <f>IF(MT$16-'様式３（療養者名簿）（⑤の場合）'!$O50+1&lt;=15,IF(MT$16&gt;='様式３（療養者名簿）（⑤の場合）'!$O50,IF(MT$16&lt;='様式３（療養者名簿）（⑤の場合）'!$W50,1,0),0),0)</f>
        <v>0</v>
      </c>
      <c r="MU41" s="139">
        <f>IF(MU$16-'様式３（療養者名簿）（⑤の場合）'!$O50+1&lt;=15,IF(MU$16&gt;='様式３（療養者名簿）（⑤の場合）'!$O50,IF(MU$16&lt;='様式３（療養者名簿）（⑤の場合）'!$W50,1,0),0),0)</f>
        <v>0</v>
      </c>
      <c r="MV41" s="139">
        <f>IF(MV$16-'様式３（療養者名簿）（⑤の場合）'!$O50+1&lt;=15,IF(MV$16&gt;='様式３（療養者名簿）（⑤の場合）'!$O50,IF(MV$16&lt;='様式３（療養者名簿）（⑤の場合）'!$W50,1,0),0),0)</f>
        <v>0</v>
      </c>
      <c r="MW41" s="139">
        <f>IF(MW$16-'様式３（療養者名簿）（⑤の場合）'!$O50+1&lt;=15,IF(MW$16&gt;='様式３（療養者名簿）（⑤の場合）'!$O50,IF(MW$16&lt;='様式３（療養者名簿）（⑤の場合）'!$W50,1,0),0),0)</f>
        <v>0</v>
      </c>
      <c r="MX41" s="139">
        <f>IF(MX$16-'様式３（療養者名簿）（⑤の場合）'!$O50+1&lt;=15,IF(MX$16&gt;='様式３（療養者名簿）（⑤の場合）'!$O50,IF(MX$16&lt;='様式３（療養者名簿）（⑤の場合）'!$W50,1,0),0),0)</f>
        <v>0</v>
      </c>
      <c r="MY41" s="139">
        <f>IF(MY$16-'様式３（療養者名簿）（⑤の場合）'!$O50+1&lt;=15,IF(MY$16&gt;='様式３（療養者名簿）（⑤の場合）'!$O50,IF(MY$16&lt;='様式３（療養者名簿）（⑤の場合）'!$W50,1,0),0),0)</f>
        <v>0</v>
      </c>
      <c r="MZ41" s="139">
        <f>IF(MZ$16-'様式３（療養者名簿）（⑤の場合）'!$O50+1&lt;=15,IF(MZ$16&gt;='様式３（療養者名簿）（⑤の場合）'!$O50,IF(MZ$16&lt;='様式３（療養者名簿）（⑤の場合）'!$W50,1,0),0),0)</f>
        <v>0</v>
      </c>
      <c r="NA41" s="139">
        <f>IF(NA$16-'様式３（療養者名簿）（⑤の場合）'!$O50+1&lt;=15,IF(NA$16&gt;='様式３（療養者名簿）（⑤の場合）'!$O50,IF(NA$16&lt;='様式３（療養者名簿）（⑤の場合）'!$W50,1,0),0),0)</f>
        <v>0</v>
      </c>
      <c r="NB41" s="139">
        <f>IF(NB$16-'様式３（療養者名簿）（⑤の場合）'!$O50+1&lt;=15,IF(NB$16&gt;='様式３（療養者名簿）（⑤の場合）'!$O50,IF(NB$16&lt;='様式３（療養者名簿）（⑤の場合）'!$W50,1,0),0),0)</f>
        <v>0</v>
      </c>
      <c r="NC41" s="139">
        <f>IF(NC$16-'様式３（療養者名簿）（⑤の場合）'!$O50+1&lt;=15,IF(NC$16&gt;='様式３（療養者名簿）（⑤の場合）'!$O50,IF(NC$16&lt;='様式３（療養者名簿）（⑤の場合）'!$W50,1,0),0),0)</f>
        <v>0</v>
      </c>
      <c r="ND41" s="139">
        <f>IF(ND$16-'様式３（療養者名簿）（⑤の場合）'!$O50+1&lt;=15,IF(ND$16&gt;='様式３（療養者名簿）（⑤の場合）'!$O50,IF(ND$16&lt;='様式３（療養者名簿）（⑤の場合）'!$W50,1,0),0),0)</f>
        <v>0</v>
      </c>
      <c r="NE41" s="139">
        <f>IF(NE$16-'様式３（療養者名簿）（⑤の場合）'!$O50+1&lt;=15,IF(NE$16&gt;='様式３（療養者名簿）（⑤の場合）'!$O50,IF(NE$16&lt;='様式３（療養者名簿）（⑤の場合）'!$W50,1,0),0),0)</f>
        <v>0</v>
      </c>
      <c r="NF41" s="139">
        <f>IF(NF$16-'様式３（療養者名簿）（⑤の場合）'!$O50+1&lt;=15,IF(NF$16&gt;='様式３（療養者名簿）（⑤の場合）'!$O50,IF(NF$16&lt;='様式３（療養者名簿）（⑤の場合）'!$W50,1,0),0),0)</f>
        <v>0</v>
      </c>
      <c r="NG41" s="139">
        <f>IF(NG$16-'様式３（療養者名簿）（⑤の場合）'!$O50+1&lt;=15,IF(NG$16&gt;='様式３（療養者名簿）（⑤の場合）'!$O50,IF(NG$16&lt;='様式３（療養者名簿）（⑤の場合）'!$W50,1,0),0),0)</f>
        <v>0</v>
      </c>
      <c r="NH41" s="139">
        <f>IF(NH$16-'様式３（療養者名簿）（⑤の場合）'!$O50+1&lt;=15,IF(NH$16&gt;='様式３（療養者名簿）（⑤の場合）'!$O50,IF(NH$16&lt;='様式３（療養者名簿）（⑤の場合）'!$W50,1,0),0),0)</f>
        <v>0</v>
      </c>
      <c r="NI41" s="139">
        <f>IF(NI$16-'様式３（療養者名簿）（⑤の場合）'!$O50+1&lt;=15,IF(NI$16&gt;='様式３（療養者名簿）（⑤の場合）'!$O50,IF(NI$16&lt;='様式３（療養者名簿）（⑤の場合）'!$W50,1,0),0),0)</f>
        <v>0</v>
      </c>
      <c r="NJ41" s="139">
        <f>IF(NJ$16-'様式３（療養者名簿）（⑤の場合）'!$O50+1&lt;=15,IF(NJ$16&gt;='様式３（療養者名簿）（⑤の場合）'!$O50,IF(NJ$16&lt;='様式３（療養者名簿）（⑤の場合）'!$W50,1,0),0),0)</f>
        <v>0</v>
      </c>
      <c r="NK41" s="139">
        <f>IF(NK$16-'様式３（療養者名簿）（⑤の場合）'!$O50+1&lt;=15,IF(NK$16&gt;='様式３（療養者名簿）（⑤の場合）'!$O50,IF(NK$16&lt;='様式３（療養者名簿）（⑤の場合）'!$W50,1,0),0),0)</f>
        <v>0</v>
      </c>
      <c r="NL41" s="139">
        <f>IF(NL$16-'様式３（療養者名簿）（⑤の場合）'!$O50+1&lt;=15,IF(NL$16&gt;='様式３（療養者名簿）（⑤の場合）'!$O50,IF(NL$16&lt;='様式３（療養者名簿）（⑤の場合）'!$W50,1,0),0),0)</f>
        <v>0</v>
      </c>
      <c r="NM41" s="139">
        <f>IF(NM$16-'様式３（療養者名簿）（⑤の場合）'!$O50+1&lt;=15,IF(NM$16&gt;='様式３（療養者名簿）（⑤の場合）'!$O50,IF(NM$16&lt;='様式３（療養者名簿）（⑤の場合）'!$W50,1,0),0),0)</f>
        <v>0</v>
      </c>
      <c r="NN41" s="139">
        <f>IF(NN$16-'様式３（療養者名簿）（⑤の場合）'!$O50+1&lt;=15,IF(NN$16&gt;='様式３（療養者名簿）（⑤の場合）'!$O50,IF(NN$16&lt;='様式３（療養者名簿）（⑤の場合）'!$W50,1,0),0),0)</f>
        <v>0</v>
      </c>
      <c r="NO41" s="139">
        <f>IF(NO$16-'様式３（療養者名簿）（⑤の場合）'!$O50+1&lt;=15,IF(NO$16&gt;='様式３（療養者名簿）（⑤の場合）'!$O50,IF(NO$16&lt;='様式３（療養者名簿）（⑤の場合）'!$W50,1,0),0),0)</f>
        <v>0</v>
      </c>
      <c r="NP41" s="139">
        <f>IF(NP$16-'様式３（療養者名簿）（⑤の場合）'!$O50+1&lt;=15,IF(NP$16&gt;='様式３（療養者名簿）（⑤の場合）'!$O50,IF(NP$16&lt;='様式３（療養者名簿）（⑤の場合）'!$W50,1,0),0),0)</f>
        <v>0</v>
      </c>
      <c r="NQ41" s="139">
        <f>IF(NQ$16-'様式３（療養者名簿）（⑤の場合）'!$O50+1&lt;=15,IF(NQ$16&gt;='様式３（療養者名簿）（⑤の場合）'!$O50,IF(NQ$16&lt;='様式３（療養者名簿）（⑤の場合）'!$W50,1,0),0),0)</f>
        <v>0</v>
      </c>
      <c r="NR41" s="139">
        <f>IF(NR$16-'様式３（療養者名簿）（⑤の場合）'!$O50+1&lt;=15,IF(NR$16&gt;='様式３（療養者名簿）（⑤の場合）'!$O50,IF(NR$16&lt;='様式３（療養者名簿）（⑤の場合）'!$W50,1,0),0),0)</f>
        <v>0</v>
      </c>
      <c r="NS41" s="139">
        <f>IF(NS$16-'様式３（療養者名簿）（⑤の場合）'!$O50+1&lt;=15,IF(NS$16&gt;='様式３（療養者名簿）（⑤の場合）'!$O50,IF(NS$16&lt;='様式３（療養者名簿）（⑤の場合）'!$W50,1,0),0),0)</f>
        <v>0</v>
      </c>
      <c r="NT41" s="139">
        <f>IF(NT$16-'様式３（療養者名簿）（⑤の場合）'!$O50+1&lt;=15,IF(NT$16&gt;='様式３（療養者名簿）（⑤の場合）'!$O50,IF(NT$16&lt;='様式３（療養者名簿）（⑤の場合）'!$W50,1,0),0),0)</f>
        <v>0</v>
      </c>
      <c r="NU41" s="139">
        <f>IF(NU$16-'様式３（療養者名簿）（⑤の場合）'!$O50+1&lt;=15,IF(NU$16&gt;='様式３（療養者名簿）（⑤の場合）'!$O50,IF(NU$16&lt;='様式３（療養者名簿）（⑤の場合）'!$W50,1,0),0),0)</f>
        <v>0</v>
      </c>
      <c r="NV41" s="139">
        <f>IF(NV$16-'様式３（療養者名簿）（⑤の場合）'!$O50+1&lt;=15,IF(NV$16&gt;='様式３（療養者名簿）（⑤の場合）'!$O50,IF(NV$16&lt;='様式３（療養者名簿）（⑤の場合）'!$W50,1,0),0),0)</f>
        <v>0</v>
      </c>
      <c r="NW41" s="139">
        <f>IF(NW$16-'様式３（療養者名簿）（⑤の場合）'!$O50+1&lt;=15,IF(NW$16&gt;='様式３（療養者名簿）（⑤の場合）'!$O50,IF(NW$16&lt;='様式３（療養者名簿）（⑤の場合）'!$W50,1,0),0),0)</f>
        <v>0</v>
      </c>
      <c r="NX41" s="139">
        <f>IF(NX$16-'様式３（療養者名簿）（⑤の場合）'!$O50+1&lt;=15,IF(NX$16&gt;='様式３（療養者名簿）（⑤の場合）'!$O50,IF(NX$16&lt;='様式３（療養者名簿）（⑤の場合）'!$W50,1,0),0),0)</f>
        <v>0</v>
      </c>
      <c r="NY41" s="139">
        <f>IF(NY$16-'様式３（療養者名簿）（⑤の場合）'!$O50+1&lt;=15,IF(NY$16&gt;='様式３（療養者名簿）（⑤の場合）'!$O50,IF(NY$16&lt;='様式３（療養者名簿）（⑤の場合）'!$W50,1,0),0),0)</f>
        <v>0</v>
      </c>
      <c r="NZ41" s="139">
        <f>IF(NZ$16-'様式３（療養者名簿）（⑤の場合）'!$O50+1&lt;=15,IF(NZ$16&gt;='様式３（療養者名簿）（⑤の場合）'!$O50,IF(NZ$16&lt;='様式３（療養者名簿）（⑤の場合）'!$W50,1,0),0),0)</f>
        <v>0</v>
      </c>
      <c r="OA41" s="139">
        <f>IF(OA$16-'様式３（療養者名簿）（⑤の場合）'!$O50+1&lt;=15,IF(OA$16&gt;='様式３（療養者名簿）（⑤の場合）'!$O50,IF(OA$16&lt;='様式３（療養者名簿）（⑤の場合）'!$W50,1,0),0),0)</f>
        <v>0</v>
      </c>
      <c r="OB41" s="139">
        <f>IF(OB$16-'様式３（療養者名簿）（⑤の場合）'!$O50+1&lt;=15,IF(OB$16&gt;='様式３（療養者名簿）（⑤の場合）'!$O50,IF(OB$16&lt;='様式３（療養者名簿）（⑤の場合）'!$W50,1,0),0),0)</f>
        <v>0</v>
      </c>
      <c r="OC41" s="139">
        <f>IF(OC$16-'様式３（療養者名簿）（⑤の場合）'!$O50+1&lt;=15,IF(OC$16&gt;='様式３（療養者名簿）（⑤の場合）'!$O50,IF(OC$16&lt;='様式３（療養者名簿）（⑤の場合）'!$W50,1,0),0),0)</f>
        <v>0</v>
      </c>
      <c r="OD41" s="139">
        <f>IF(OD$16-'様式３（療養者名簿）（⑤の場合）'!$O50+1&lt;=15,IF(OD$16&gt;='様式３（療養者名簿）（⑤の場合）'!$O50,IF(OD$16&lt;='様式３（療養者名簿）（⑤の場合）'!$W50,1,0),0),0)</f>
        <v>0</v>
      </c>
      <c r="OE41" s="139">
        <f>IF(OE$16-'様式３（療養者名簿）（⑤の場合）'!$O50+1&lt;=15,IF(OE$16&gt;='様式３（療養者名簿）（⑤の場合）'!$O50,IF(OE$16&lt;='様式３（療養者名簿）（⑤の場合）'!$W50,1,0),0),0)</f>
        <v>0</v>
      </c>
      <c r="OF41" s="139">
        <f>IF(OF$16-'様式３（療養者名簿）（⑤の場合）'!$O50+1&lt;=15,IF(OF$16&gt;='様式３（療養者名簿）（⑤の場合）'!$O50,IF(OF$16&lt;='様式３（療養者名簿）（⑤の場合）'!$W50,1,0),0),0)</f>
        <v>0</v>
      </c>
      <c r="OG41" s="139">
        <f>IF(OG$16-'様式３（療養者名簿）（⑤の場合）'!$O50+1&lt;=15,IF(OG$16&gt;='様式３（療養者名簿）（⑤の場合）'!$O50,IF(OG$16&lt;='様式３（療養者名簿）（⑤の場合）'!$W50,1,0),0),0)</f>
        <v>0</v>
      </c>
      <c r="OH41" s="139">
        <f>IF(OH$16-'様式３（療養者名簿）（⑤の場合）'!$O50+1&lt;=15,IF(OH$16&gt;='様式３（療養者名簿）（⑤の場合）'!$O50,IF(OH$16&lt;='様式３（療養者名簿）（⑤の場合）'!$W50,1,0),0),0)</f>
        <v>0</v>
      </c>
      <c r="OI41" s="139">
        <f>IF(OI$16-'様式３（療養者名簿）（⑤の場合）'!$O50+1&lt;=15,IF(OI$16&gt;='様式３（療養者名簿）（⑤の場合）'!$O50,IF(OI$16&lt;='様式３（療養者名簿）（⑤の場合）'!$W50,1,0),0),0)</f>
        <v>0</v>
      </c>
      <c r="OJ41" s="139">
        <f>IF(OJ$16-'様式３（療養者名簿）（⑤の場合）'!$O50+1&lt;=15,IF(OJ$16&gt;='様式３（療養者名簿）（⑤の場合）'!$O50,IF(OJ$16&lt;='様式３（療養者名簿）（⑤の場合）'!$W50,1,0),0),0)</f>
        <v>0</v>
      </c>
      <c r="OK41" s="139">
        <f>IF(OK$16-'様式３（療養者名簿）（⑤の場合）'!$O50+1&lt;=15,IF(OK$16&gt;='様式３（療養者名簿）（⑤の場合）'!$O50,IF(OK$16&lt;='様式３（療養者名簿）（⑤の場合）'!$W50,1,0),0),0)</f>
        <v>0</v>
      </c>
      <c r="OL41" s="139">
        <f>IF(OL$16-'様式３（療養者名簿）（⑤の場合）'!$O50+1&lt;=15,IF(OL$16&gt;='様式３（療養者名簿）（⑤の場合）'!$O50,IF(OL$16&lt;='様式３（療養者名簿）（⑤の場合）'!$W50,1,0),0),0)</f>
        <v>0</v>
      </c>
      <c r="OM41" s="139">
        <f>IF(OM$16-'様式３（療養者名簿）（⑤の場合）'!$O50+1&lt;=15,IF(OM$16&gt;='様式３（療養者名簿）（⑤の場合）'!$O50,IF(OM$16&lt;='様式３（療養者名簿）（⑤の場合）'!$W50,1,0),0),0)</f>
        <v>0</v>
      </c>
      <c r="ON41" s="139">
        <f>IF(ON$16-'様式３（療養者名簿）（⑤の場合）'!$O50+1&lt;=15,IF(ON$16&gt;='様式３（療養者名簿）（⑤の場合）'!$O50,IF(ON$16&lt;='様式３（療養者名簿）（⑤の場合）'!$W50,1,0),0),0)</f>
        <v>0</v>
      </c>
      <c r="OO41" s="139">
        <f>IF(OO$16-'様式３（療養者名簿）（⑤の場合）'!$O50+1&lt;=15,IF(OO$16&gt;='様式３（療養者名簿）（⑤の場合）'!$O50,IF(OO$16&lt;='様式３（療養者名簿）（⑤の場合）'!$W50,1,0),0),0)</f>
        <v>0</v>
      </c>
      <c r="OP41" s="139">
        <f>IF(OP$16-'様式３（療養者名簿）（⑤の場合）'!$O50+1&lt;=15,IF(OP$16&gt;='様式３（療養者名簿）（⑤の場合）'!$O50,IF(OP$16&lt;='様式３（療養者名簿）（⑤の場合）'!$W50,1,0),0),0)</f>
        <v>0</v>
      </c>
      <c r="OQ41" s="139">
        <f>IF(OQ$16-'様式３（療養者名簿）（⑤の場合）'!$O50+1&lt;=15,IF(OQ$16&gt;='様式３（療養者名簿）（⑤の場合）'!$O50,IF(OQ$16&lt;='様式３（療養者名簿）（⑤の場合）'!$W50,1,0),0),0)</f>
        <v>0</v>
      </c>
      <c r="OR41" s="139">
        <f>IF(OR$16-'様式３（療養者名簿）（⑤の場合）'!$O50+1&lt;=15,IF(OR$16&gt;='様式３（療養者名簿）（⑤の場合）'!$O50,IF(OR$16&lt;='様式３（療養者名簿）（⑤の場合）'!$W50,1,0),0),0)</f>
        <v>0</v>
      </c>
      <c r="OS41" s="139">
        <f>IF(OS$16-'様式３（療養者名簿）（⑤の場合）'!$O50+1&lt;=15,IF(OS$16&gt;='様式３（療養者名簿）（⑤の場合）'!$O50,IF(OS$16&lt;='様式３（療養者名簿）（⑤の場合）'!$W50,1,0),0),0)</f>
        <v>0</v>
      </c>
      <c r="OT41" s="139">
        <f>IF(OT$16-'様式３（療養者名簿）（⑤の場合）'!$O50+1&lt;=15,IF(OT$16&gt;='様式３（療養者名簿）（⑤の場合）'!$O50,IF(OT$16&lt;='様式３（療養者名簿）（⑤の場合）'!$W50,1,0),0),0)</f>
        <v>0</v>
      </c>
      <c r="OU41" s="139">
        <f>IF(OU$16-'様式３（療養者名簿）（⑤の場合）'!$O50+1&lt;=15,IF(OU$16&gt;='様式３（療養者名簿）（⑤の場合）'!$O50,IF(OU$16&lt;='様式３（療養者名簿）（⑤の場合）'!$W50,1,0),0),0)</f>
        <v>0</v>
      </c>
      <c r="OV41" s="139">
        <f>IF(OV$16-'様式３（療養者名簿）（⑤の場合）'!$O50+1&lt;=15,IF(OV$16&gt;='様式３（療養者名簿）（⑤の場合）'!$O50,IF(OV$16&lt;='様式３（療養者名簿）（⑤の場合）'!$W50,1,0),0),0)</f>
        <v>0</v>
      </c>
      <c r="OW41" s="139">
        <f>IF(OW$16-'様式３（療養者名簿）（⑤の場合）'!$O50+1&lt;=15,IF(OW$16&gt;='様式３（療養者名簿）（⑤の場合）'!$O50,IF(OW$16&lt;='様式３（療養者名簿）（⑤の場合）'!$W50,1,0),0),0)</f>
        <v>0</v>
      </c>
      <c r="OX41" s="139">
        <f>IF(OX$16-'様式３（療養者名簿）（⑤の場合）'!$O50+1&lt;=15,IF(OX$16&gt;='様式３（療養者名簿）（⑤の場合）'!$O50,IF(OX$16&lt;='様式３（療養者名簿）（⑤の場合）'!$W50,1,0),0),0)</f>
        <v>0</v>
      </c>
      <c r="OY41" s="139">
        <f>IF(OY$16-'様式３（療養者名簿）（⑤の場合）'!$O50+1&lt;=15,IF(OY$16&gt;='様式３（療養者名簿）（⑤の場合）'!$O50,IF(OY$16&lt;='様式３（療養者名簿）（⑤の場合）'!$W50,1,0),0),0)</f>
        <v>0</v>
      </c>
      <c r="OZ41" s="139">
        <f>IF(OZ$16-'様式３（療養者名簿）（⑤の場合）'!$O50+1&lt;=15,IF(OZ$16&gt;='様式３（療養者名簿）（⑤の場合）'!$O50,IF(OZ$16&lt;='様式３（療養者名簿）（⑤の場合）'!$W50,1,0),0),0)</f>
        <v>0</v>
      </c>
      <c r="PA41" s="139">
        <f>IF(PA$16-'様式３（療養者名簿）（⑤の場合）'!$O50+1&lt;=15,IF(PA$16&gt;='様式３（療養者名簿）（⑤の場合）'!$O50,IF(PA$16&lt;='様式３（療養者名簿）（⑤の場合）'!$W50,1,0),0),0)</f>
        <v>0</v>
      </c>
      <c r="PB41" s="139">
        <f>IF(PB$16-'様式３（療養者名簿）（⑤の場合）'!$O50+1&lt;=15,IF(PB$16&gt;='様式３（療養者名簿）（⑤の場合）'!$O50,IF(PB$16&lt;='様式３（療養者名簿）（⑤の場合）'!$W50,1,0),0),0)</f>
        <v>0</v>
      </c>
      <c r="PC41" s="139">
        <f>IF(PC$16-'様式３（療養者名簿）（⑤の場合）'!$O50+1&lt;=15,IF(PC$16&gt;='様式３（療養者名簿）（⑤の場合）'!$O50,IF(PC$16&lt;='様式３（療養者名簿）（⑤の場合）'!$W50,1,0),0),0)</f>
        <v>0</v>
      </c>
      <c r="PD41" s="139">
        <f>IF(PD$16-'様式３（療養者名簿）（⑤の場合）'!$O50+1&lt;=15,IF(PD$16&gt;='様式３（療養者名簿）（⑤の場合）'!$O50,IF(PD$16&lt;='様式３（療養者名簿）（⑤の場合）'!$W50,1,0),0),0)</f>
        <v>0</v>
      </c>
      <c r="PE41" s="139">
        <f>IF(PE$16-'様式３（療養者名簿）（⑤の場合）'!$O50+1&lt;=15,IF(PE$16&gt;='様式３（療養者名簿）（⑤の場合）'!$O50,IF(PE$16&lt;='様式３（療養者名簿）（⑤の場合）'!$W50,1,0),0),0)</f>
        <v>0</v>
      </c>
      <c r="PF41" s="139">
        <f>IF(PF$16-'様式３（療養者名簿）（⑤の場合）'!$O50+1&lt;=15,IF(PF$16&gt;='様式３（療養者名簿）（⑤の場合）'!$O50,IF(PF$16&lt;='様式３（療養者名簿）（⑤の場合）'!$W50,1,0),0),0)</f>
        <v>0</v>
      </c>
      <c r="PG41" s="139">
        <f>IF(PG$16-'様式３（療養者名簿）（⑤の場合）'!$O50+1&lt;=15,IF(PG$16&gt;='様式３（療養者名簿）（⑤の場合）'!$O50,IF(PG$16&lt;='様式３（療養者名簿）（⑤の場合）'!$W50,1,0),0),0)</f>
        <v>0</v>
      </c>
      <c r="PH41" s="139">
        <f>IF(PH$16-'様式３（療養者名簿）（⑤の場合）'!$O50+1&lt;=15,IF(PH$16&gt;='様式３（療養者名簿）（⑤の場合）'!$O50,IF(PH$16&lt;='様式３（療養者名簿）（⑤の場合）'!$W50,1,0),0),0)</f>
        <v>0</v>
      </c>
      <c r="PI41" s="139">
        <f>IF(PI$16-'様式３（療養者名簿）（⑤の場合）'!$O50+1&lt;=15,IF(PI$16&gt;='様式３（療養者名簿）（⑤の場合）'!$O50,IF(PI$16&lt;='様式３（療養者名簿）（⑤の場合）'!$W50,1,0),0),0)</f>
        <v>0</v>
      </c>
      <c r="PJ41" s="139">
        <f>IF(PJ$16-'様式３（療養者名簿）（⑤の場合）'!$O50+1&lt;=15,IF(PJ$16&gt;='様式３（療養者名簿）（⑤の場合）'!$O50,IF(PJ$16&lt;='様式３（療養者名簿）（⑤の場合）'!$W50,1,0),0),0)</f>
        <v>0</v>
      </c>
      <c r="PK41" s="139">
        <f>IF(PK$16-'様式３（療養者名簿）（⑤の場合）'!$O50+1&lt;=15,IF(PK$16&gt;='様式３（療養者名簿）（⑤の場合）'!$O50,IF(PK$16&lt;='様式３（療養者名簿）（⑤の場合）'!$W50,1,0),0),0)</f>
        <v>0</v>
      </c>
      <c r="PL41" s="139">
        <f>IF(PL$16-'様式３（療養者名簿）（⑤の場合）'!$O50+1&lt;=15,IF(PL$16&gt;='様式３（療養者名簿）（⑤の場合）'!$O50,IF(PL$16&lt;='様式３（療養者名簿）（⑤の場合）'!$W50,1,0),0),0)</f>
        <v>0</v>
      </c>
      <c r="PM41" s="139">
        <f>IF(PM$16-'様式３（療養者名簿）（⑤の場合）'!$O50+1&lt;=15,IF(PM$16&gt;='様式３（療養者名簿）（⑤の場合）'!$O50,IF(PM$16&lt;='様式３（療養者名簿）（⑤の場合）'!$W50,1,0),0),0)</f>
        <v>0</v>
      </c>
      <c r="PN41" s="139">
        <f>IF(PN$16-'様式３（療養者名簿）（⑤の場合）'!$O50+1&lt;=15,IF(PN$16&gt;='様式３（療養者名簿）（⑤の場合）'!$O50,IF(PN$16&lt;='様式３（療養者名簿）（⑤の場合）'!$W50,1,0),0),0)</f>
        <v>0</v>
      </c>
      <c r="PO41" s="139">
        <f>IF(PO$16-'様式３（療養者名簿）（⑤の場合）'!$O50+1&lt;=15,IF(PO$16&gt;='様式３（療養者名簿）（⑤の場合）'!$O50,IF(PO$16&lt;='様式３（療養者名簿）（⑤の場合）'!$W50,1,0),0),0)</f>
        <v>0</v>
      </c>
      <c r="PP41" s="139">
        <f>IF(PP$16-'様式３（療養者名簿）（⑤の場合）'!$O50+1&lt;=15,IF(PP$16&gt;='様式３（療養者名簿）（⑤の場合）'!$O50,IF(PP$16&lt;='様式３（療養者名簿）（⑤の場合）'!$W50,1,0),0),0)</f>
        <v>0</v>
      </c>
      <c r="PQ41" s="139">
        <f>IF(PQ$16-'様式３（療養者名簿）（⑤の場合）'!$O50+1&lt;=15,IF(PQ$16&gt;='様式３（療養者名簿）（⑤の場合）'!$O50,IF(PQ$16&lt;='様式３（療養者名簿）（⑤の場合）'!$W50,1,0),0),0)</f>
        <v>0</v>
      </c>
      <c r="PR41" s="139">
        <f>IF(PR$16-'様式３（療養者名簿）（⑤の場合）'!$O50+1&lt;=15,IF(PR$16&gt;='様式３（療養者名簿）（⑤の場合）'!$O50,IF(PR$16&lt;='様式３（療養者名簿）（⑤の場合）'!$W50,1,0),0),0)</f>
        <v>0</v>
      </c>
      <c r="PS41" s="139">
        <f>IF(PS$16-'様式３（療養者名簿）（⑤の場合）'!$O50+1&lt;=15,IF(PS$16&gt;='様式３（療養者名簿）（⑤の場合）'!$O50,IF(PS$16&lt;='様式３（療養者名簿）（⑤の場合）'!$W50,1,0),0),0)</f>
        <v>0</v>
      </c>
      <c r="PT41" s="139">
        <f>IF(PT$16-'様式３（療養者名簿）（⑤の場合）'!$O50+1&lt;=15,IF(PT$16&gt;='様式３（療養者名簿）（⑤の場合）'!$O50,IF(PT$16&lt;='様式３（療養者名簿）（⑤の場合）'!$W50,1,0),0),0)</f>
        <v>0</v>
      </c>
    </row>
    <row r="42" spans="1:436" s="30" customFormat="1" ht="42" customHeight="1">
      <c r="A42" s="129">
        <f>'様式３（療養者名簿）（⑤の場合）'!C51</f>
        <v>0</v>
      </c>
      <c r="B42" s="139">
        <f>IF(B$16-'様式３（療養者名簿）（⑤の場合）'!$O51+1&lt;=15,IF(B$16&gt;='様式３（療養者名簿）（⑤の場合）'!$O51,IF(B$16&lt;='様式３（療養者名簿）（⑤の場合）'!$W51,1,0),0),0)</f>
        <v>0</v>
      </c>
      <c r="C42" s="139">
        <f>IF(C$16-'様式３（療養者名簿）（⑤の場合）'!$O51+1&lt;=15,IF(C$16&gt;='様式３（療養者名簿）（⑤の場合）'!$O51,IF(C$16&lt;='様式３（療養者名簿）（⑤の場合）'!$W51,1,0),0),0)</f>
        <v>0</v>
      </c>
      <c r="D42" s="139">
        <f>IF(D$16-'様式３（療養者名簿）（⑤の場合）'!$O51+1&lt;=15,IF(D$16&gt;='様式３（療養者名簿）（⑤の場合）'!$O51,IF(D$16&lt;='様式３（療養者名簿）（⑤の場合）'!$W51,1,0),0),0)</f>
        <v>0</v>
      </c>
      <c r="E42" s="139">
        <f>IF(E$16-'様式３（療養者名簿）（⑤の場合）'!$O51+1&lt;=15,IF(E$16&gt;='様式３（療養者名簿）（⑤の場合）'!$O51,IF(E$16&lt;='様式３（療養者名簿）（⑤の場合）'!$W51,1,0),0),0)</f>
        <v>0</v>
      </c>
      <c r="F42" s="139">
        <f>IF(F$16-'様式３（療養者名簿）（⑤の場合）'!$O51+1&lt;=15,IF(F$16&gt;='様式３（療養者名簿）（⑤の場合）'!$O51,IF(F$16&lt;='様式３（療養者名簿）（⑤の場合）'!$W51,1,0),0),0)</f>
        <v>0</v>
      </c>
      <c r="G42" s="139">
        <f>IF(G$16-'様式３（療養者名簿）（⑤の場合）'!$O51+1&lt;=15,IF(G$16&gt;='様式３（療養者名簿）（⑤の場合）'!$O51,IF(G$16&lt;='様式３（療養者名簿）（⑤の場合）'!$W51,1,0),0),0)</f>
        <v>0</v>
      </c>
      <c r="H42" s="139">
        <f>IF(H$16-'様式３（療養者名簿）（⑤の場合）'!$O51+1&lt;=15,IF(H$16&gt;='様式３（療養者名簿）（⑤の場合）'!$O51,IF(H$16&lt;='様式３（療養者名簿）（⑤の場合）'!$W51,1,0),0),0)</f>
        <v>0</v>
      </c>
      <c r="I42" s="139">
        <f>IF(I$16-'様式３（療養者名簿）（⑤の場合）'!$O51+1&lt;=15,IF(I$16&gt;='様式３（療養者名簿）（⑤の場合）'!$O51,IF(I$16&lt;='様式３（療養者名簿）（⑤の場合）'!$W51,1,0),0),0)</f>
        <v>0</v>
      </c>
      <c r="J42" s="139">
        <f>IF(J$16-'様式３（療養者名簿）（⑤の場合）'!$O51+1&lt;=15,IF(J$16&gt;='様式３（療養者名簿）（⑤の場合）'!$O51,IF(J$16&lt;='様式３（療養者名簿）（⑤の場合）'!$W51,1,0),0),0)</f>
        <v>0</v>
      </c>
      <c r="K42" s="139">
        <f>IF(K$16-'様式３（療養者名簿）（⑤の場合）'!$O51+1&lt;=15,IF(K$16&gt;='様式３（療養者名簿）（⑤の場合）'!$O51,IF(K$16&lt;='様式３（療養者名簿）（⑤の場合）'!$W51,1,0),0),0)</f>
        <v>0</v>
      </c>
      <c r="L42" s="139">
        <f>IF(L$16-'様式３（療養者名簿）（⑤の場合）'!$O51+1&lt;=15,IF(L$16&gt;='様式３（療養者名簿）（⑤の場合）'!$O51,IF(L$16&lt;='様式３（療養者名簿）（⑤の場合）'!$W51,1,0),0),0)</f>
        <v>0</v>
      </c>
      <c r="M42" s="139">
        <f>IF(M$16-'様式３（療養者名簿）（⑤の場合）'!$O51+1&lt;=15,IF(M$16&gt;='様式３（療養者名簿）（⑤の場合）'!$O51,IF(M$16&lt;='様式３（療養者名簿）（⑤の場合）'!$W51,1,0),0),0)</f>
        <v>0</v>
      </c>
      <c r="N42" s="139">
        <f>IF(N$16-'様式３（療養者名簿）（⑤の場合）'!$O51+1&lt;=15,IF(N$16&gt;='様式３（療養者名簿）（⑤の場合）'!$O51,IF(N$16&lt;='様式３（療養者名簿）（⑤の場合）'!$W51,1,0),0),0)</f>
        <v>0</v>
      </c>
      <c r="O42" s="139">
        <f>IF(O$16-'様式３（療養者名簿）（⑤の場合）'!$O51+1&lt;=15,IF(O$16&gt;='様式３（療養者名簿）（⑤の場合）'!$O51,IF(O$16&lt;='様式３（療養者名簿）（⑤の場合）'!$W51,1,0),0),0)</f>
        <v>0</v>
      </c>
      <c r="P42" s="139">
        <f>IF(P$16-'様式３（療養者名簿）（⑤の場合）'!$O51+1&lt;=15,IF(P$16&gt;='様式３（療養者名簿）（⑤の場合）'!$O51,IF(P$16&lt;='様式３（療養者名簿）（⑤の場合）'!$W51,1,0),0),0)</f>
        <v>0</v>
      </c>
      <c r="Q42" s="139">
        <f>IF(Q$16-'様式３（療養者名簿）（⑤の場合）'!$O51+1&lt;=15,IF(Q$16&gt;='様式３（療養者名簿）（⑤の場合）'!$O51,IF(Q$16&lt;='様式３（療養者名簿）（⑤の場合）'!$W51,1,0),0),0)</f>
        <v>0</v>
      </c>
      <c r="R42" s="139">
        <f>IF(R$16-'様式３（療養者名簿）（⑤の場合）'!$O51+1&lt;=15,IF(R$16&gt;='様式３（療養者名簿）（⑤の場合）'!$O51,IF(R$16&lt;='様式３（療養者名簿）（⑤の場合）'!$W51,1,0),0),0)</f>
        <v>0</v>
      </c>
      <c r="S42" s="139">
        <f>IF(S$16-'様式３（療養者名簿）（⑤の場合）'!$O51+1&lt;=15,IF(S$16&gt;='様式３（療養者名簿）（⑤の場合）'!$O51,IF(S$16&lt;='様式３（療養者名簿）（⑤の場合）'!$W51,1,0),0),0)</f>
        <v>0</v>
      </c>
      <c r="T42" s="139">
        <f>IF(T$16-'様式３（療養者名簿）（⑤の場合）'!$O51+1&lt;=15,IF(T$16&gt;='様式３（療養者名簿）（⑤の場合）'!$O51,IF(T$16&lt;='様式３（療養者名簿）（⑤の場合）'!$W51,1,0),0),0)</f>
        <v>0</v>
      </c>
      <c r="U42" s="139">
        <f>IF(U$16-'様式３（療養者名簿）（⑤の場合）'!$O51+1&lt;=15,IF(U$16&gt;='様式３（療養者名簿）（⑤の場合）'!$O51,IF(U$16&lt;='様式３（療養者名簿）（⑤の場合）'!$W51,1,0),0),0)</f>
        <v>0</v>
      </c>
      <c r="V42" s="139">
        <f>IF(V$16-'様式３（療養者名簿）（⑤の場合）'!$O51+1&lt;=15,IF(V$16&gt;='様式３（療養者名簿）（⑤の場合）'!$O51,IF(V$16&lt;='様式３（療養者名簿）（⑤の場合）'!$W51,1,0),0),0)</f>
        <v>0</v>
      </c>
      <c r="W42" s="139">
        <f>IF(W$16-'様式３（療養者名簿）（⑤の場合）'!$O51+1&lt;=15,IF(W$16&gt;='様式３（療養者名簿）（⑤の場合）'!$O51,IF(W$16&lt;='様式３（療養者名簿）（⑤の場合）'!$W51,1,0),0),0)</f>
        <v>0</v>
      </c>
      <c r="X42" s="139">
        <f>IF(X$16-'様式３（療養者名簿）（⑤の場合）'!$O51+1&lt;=15,IF(X$16&gt;='様式３（療養者名簿）（⑤の場合）'!$O51,IF(X$16&lt;='様式３（療養者名簿）（⑤の場合）'!$W51,1,0),0),0)</f>
        <v>0</v>
      </c>
      <c r="Y42" s="139">
        <f>IF(Y$16-'様式３（療養者名簿）（⑤の場合）'!$O51+1&lt;=15,IF(Y$16&gt;='様式３（療養者名簿）（⑤の場合）'!$O51,IF(Y$16&lt;='様式３（療養者名簿）（⑤の場合）'!$W51,1,0),0),0)</f>
        <v>0</v>
      </c>
      <c r="Z42" s="139">
        <f>IF(Z$16-'様式３（療養者名簿）（⑤の場合）'!$O51+1&lt;=15,IF(Z$16&gt;='様式３（療養者名簿）（⑤の場合）'!$O51,IF(Z$16&lt;='様式３（療養者名簿）（⑤の場合）'!$W51,1,0),0),0)</f>
        <v>0</v>
      </c>
      <c r="AA42" s="139">
        <f>IF(AA$16-'様式３（療養者名簿）（⑤の場合）'!$O51+1&lt;=15,IF(AA$16&gt;='様式３（療養者名簿）（⑤の場合）'!$O51,IF(AA$16&lt;='様式３（療養者名簿）（⑤の場合）'!$W51,1,0),0),0)</f>
        <v>0</v>
      </c>
      <c r="AB42" s="139">
        <f>IF(AB$16-'様式３（療養者名簿）（⑤の場合）'!$O51+1&lt;=15,IF(AB$16&gt;='様式３（療養者名簿）（⑤の場合）'!$O51,IF(AB$16&lt;='様式３（療養者名簿）（⑤の場合）'!$W51,1,0),0),0)</f>
        <v>0</v>
      </c>
      <c r="AC42" s="139">
        <f>IF(AC$16-'様式３（療養者名簿）（⑤の場合）'!$O51+1&lt;=15,IF(AC$16&gt;='様式３（療養者名簿）（⑤の場合）'!$O51,IF(AC$16&lt;='様式３（療養者名簿）（⑤の場合）'!$W51,1,0),0),0)</f>
        <v>0</v>
      </c>
      <c r="AD42" s="139">
        <f>IF(AD$16-'様式３（療養者名簿）（⑤の場合）'!$O51+1&lt;=15,IF(AD$16&gt;='様式３（療養者名簿）（⑤の場合）'!$O51,IF(AD$16&lt;='様式３（療養者名簿）（⑤の場合）'!$W51,1,0),0),0)</f>
        <v>0</v>
      </c>
      <c r="AE42" s="139">
        <f>IF(AE$16-'様式３（療養者名簿）（⑤の場合）'!$O51+1&lt;=15,IF(AE$16&gt;='様式３（療養者名簿）（⑤の場合）'!$O51,IF(AE$16&lt;='様式３（療養者名簿）（⑤の場合）'!$W51,1,0),0),0)</f>
        <v>0</v>
      </c>
      <c r="AF42" s="139">
        <f>IF(AF$16-'様式３（療養者名簿）（⑤の場合）'!$O51+1&lt;=15,IF(AF$16&gt;='様式３（療養者名簿）（⑤の場合）'!$O51,IF(AF$16&lt;='様式３（療養者名簿）（⑤の場合）'!$W51,1,0),0),0)</f>
        <v>0</v>
      </c>
      <c r="AG42" s="139">
        <f>IF(AG$16-'様式３（療養者名簿）（⑤の場合）'!$O51+1&lt;=15,IF(AG$16&gt;='様式３（療養者名簿）（⑤の場合）'!$O51,IF(AG$16&lt;='様式３（療養者名簿）（⑤の場合）'!$W51,1,0),0),0)</f>
        <v>0</v>
      </c>
      <c r="AH42" s="139">
        <f>IF(AH$16-'様式３（療養者名簿）（⑤の場合）'!$O51+1&lt;=15,IF(AH$16&gt;='様式３（療養者名簿）（⑤の場合）'!$O51,IF(AH$16&lt;='様式３（療養者名簿）（⑤の場合）'!$W51,1,0),0),0)</f>
        <v>0</v>
      </c>
      <c r="AI42" s="139">
        <f>IF(AI$16-'様式３（療養者名簿）（⑤の場合）'!$O51+1&lt;=15,IF(AI$16&gt;='様式３（療養者名簿）（⑤の場合）'!$O51,IF(AI$16&lt;='様式３（療養者名簿）（⑤の場合）'!$W51,1,0),0),0)</f>
        <v>0</v>
      </c>
      <c r="AJ42" s="139">
        <f>IF(AJ$16-'様式３（療養者名簿）（⑤の場合）'!$O51+1&lt;=15,IF(AJ$16&gt;='様式３（療養者名簿）（⑤の場合）'!$O51,IF(AJ$16&lt;='様式３（療養者名簿）（⑤の場合）'!$W51,1,0),0),0)</f>
        <v>0</v>
      </c>
      <c r="AK42" s="139">
        <f>IF(AK$16-'様式３（療養者名簿）（⑤の場合）'!$O51+1&lt;=15,IF(AK$16&gt;='様式３（療養者名簿）（⑤の場合）'!$O51,IF(AK$16&lt;='様式３（療養者名簿）（⑤の場合）'!$W51,1,0),0),0)</f>
        <v>0</v>
      </c>
      <c r="AL42" s="139">
        <f>IF(AL$16-'様式３（療養者名簿）（⑤の場合）'!$O51+1&lt;=15,IF(AL$16&gt;='様式３（療養者名簿）（⑤の場合）'!$O51,IF(AL$16&lt;='様式３（療養者名簿）（⑤の場合）'!$W51,1,0),0),0)</f>
        <v>0</v>
      </c>
      <c r="AM42" s="139">
        <f>IF(AM$16-'様式３（療養者名簿）（⑤の場合）'!$O51+1&lt;=15,IF(AM$16&gt;='様式３（療養者名簿）（⑤の場合）'!$O51,IF(AM$16&lt;='様式３（療養者名簿）（⑤の場合）'!$W51,1,0),0),0)</f>
        <v>0</v>
      </c>
      <c r="AN42" s="139">
        <f>IF(AN$16-'様式３（療養者名簿）（⑤の場合）'!$O51+1&lt;=15,IF(AN$16&gt;='様式３（療養者名簿）（⑤の場合）'!$O51,IF(AN$16&lt;='様式３（療養者名簿）（⑤の場合）'!$W51,1,0),0),0)</f>
        <v>0</v>
      </c>
      <c r="AO42" s="139">
        <f>IF(AO$16-'様式３（療養者名簿）（⑤の場合）'!$O51+1&lt;=15,IF(AO$16&gt;='様式３（療養者名簿）（⑤の場合）'!$O51,IF(AO$16&lt;='様式３（療養者名簿）（⑤の場合）'!$W51,1,0),0),0)</f>
        <v>0</v>
      </c>
      <c r="AP42" s="139">
        <f>IF(AP$16-'様式３（療養者名簿）（⑤の場合）'!$O51+1&lt;=15,IF(AP$16&gt;='様式３（療養者名簿）（⑤の場合）'!$O51,IF(AP$16&lt;='様式３（療養者名簿）（⑤の場合）'!$W51,1,0),0),0)</f>
        <v>0</v>
      </c>
      <c r="AQ42" s="139">
        <f>IF(AQ$16-'様式３（療養者名簿）（⑤の場合）'!$O51+1&lt;=15,IF(AQ$16&gt;='様式３（療養者名簿）（⑤の場合）'!$O51,IF(AQ$16&lt;='様式３（療養者名簿）（⑤の場合）'!$W51,1,0),0),0)</f>
        <v>0</v>
      </c>
      <c r="AR42" s="139">
        <f>IF(AR$16-'様式３（療養者名簿）（⑤の場合）'!$O51+1&lt;=15,IF(AR$16&gt;='様式３（療養者名簿）（⑤の場合）'!$O51,IF(AR$16&lt;='様式３（療養者名簿）（⑤の場合）'!$W51,1,0),0),0)</f>
        <v>0</v>
      </c>
      <c r="AS42" s="139">
        <f>IF(AS$16-'様式３（療養者名簿）（⑤の場合）'!$O51+1&lt;=15,IF(AS$16&gt;='様式３（療養者名簿）（⑤の場合）'!$O51,IF(AS$16&lt;='様式３（療養者名簿）（⑤の場合）'!$W51,1,0),0),0)</f>
        <v>0</v>
      </c>
      <c r="AT42" s="139">
        <f>IF(AT$16-'様式３（療養者名簿）（⑤の場合）'!$O51+1&lt;=15,IF(AT$16&gt;='様式３（療養者名簿）（⑤の場合）'!$O51,IF(AT$16&lt;='様式３（療養者名簿）（⑤の場合）'!$W51,1,0),0),0)</f>
        <v>0</v>
      </c>
      <c r="AU42" s="139">
        <f>IF(AU$16-'様式３（療養者名簿）（⑤の場合）'!$O51+1&lt;=15,IF(AU$16&gt;='様式３（療養者名簿）（⑤の場合）'!$O51,IF(AU$16&lt;='様式３（療養者名簿）（⑤の場合）'!$W51,1,0),0),0)</f>
        <v>0</v>
      </c>
      <c r="AV42" s="139">
        <f>IF(AV$16-'様式３（療養者名簿）（⑤の場合）'!$O51+1&lt;=15,IF(AV$16&gt;='様式３（療養者名簿）（⑤の場合）'!$O51,IF(AV$16&lt;='様式３（療養者名簿）（⑤の場合）'!$W51,1,0),0),0)</f>
        <v>0</v>
      </c>
      <c r="AW42" s="139">
        <f>IF(AW$16-'様式３（療養者名簿）（⑤の場合）'!$O51+1&lt;=15,IF(AW$16&gt;='様式３（療養者名簿）（⑤の場合）'!$O51,IF(AW$16&lt;='様式３（療養者名簿）（⑤の場合）'!$W51,1,0),0),0)</f>
        <v>0</v>
      </c>
      <c r="AX42" s="139">
        <f>IF(AX$16-'様式３（療養者名簿）（⑤の場合）'!$O51+1&lt;=15,IF(AX$16&gt;='様式３（療養者名簿）（⑤の場合）'!$O51,IF(AX$16&lt;='様式３（療養者名簿）（⑤の場合）'!$W51,1,0),0),0)</f>
        <v>0</v>
      </c>
      <c r="AY42" s="139">
        <f>IF(AY$16-'様式３（療養者名簿）（⑤の場合）'!$O51+1&lt;=15,IF(AY$16&gt;='様式３（療養者名簿）（⑤の場合）'!$O51,IF(AY$16&lt;='様式３（療養者名簿）（⑤の場合）'!$W51,1,0),0),0)</f>
        <v>0</v>
      </c>
      <c r="AZ42" s="139">
        <f>IF(AZ$16-'様式３（療養者名簿）（⑤の場合）'!$O51+1&lt;=15,IF(AZ$16&gt;='様式３（療養者名簿）（⑤の場合）'!$O51,IF(AZ$16&lt;='様式３（療養者名簿）（⑤の場合）'!$W51,1,0),0),0)</f>
        <v>0</v>
      </c>
      <c r="BA42" s="139">
        <f>IF(BA$16-'様式３（療養者名簿）（⑤の場合）'!$O51+1&lt;=15,IF(BA$16&gt;='様式３（療養者名簿）（⑤の場合）'!$O51,IF(BA$16&lt;='様式３（療養者名簿）（⑤の場合）'!$W51,1,0),0),0)</f>
        <v>0</v>
      </c>
      <c r="BB42" s="139">
        <f>IF(BB$16-'様式３（療養者名簿）（⑤の場合）'!$O51+1&lt;=15,IF(BB$16&gt;='様式３（療養者名簿）（⑤の場合）'!$O51,IF(BB$16&lt;='様式３（療養者名簿）（⑤の場合）'!$W51,1,0),0),0)</f>
        <v>0</v>
      </c>
      <c r="BC42" s="139">
        <f>IF(BC$16-'様式３（療養者名簿）（⑤の場合）'!$O51+1&lt;=15,IF(BC$16&gt;='様式３（療養者名簿）（⑤の場合）'!$O51,IF(BC$16&lt;='様式３（療養者名簿）（⑤の場合）'!$W51,1,0),0),0)</f>
        <v>0</v>
      </c>
      <c r="BD42" s="139">
        <f>IF(BD$16-'様式３（療養者名簿）（⑤の場合）'!$O51+1&lt;=15,IF(BD$16&gt;='様式３（療養者名簿）（⑤の場合）'!$O51,IF(BD$16&lt;='様式３（療養者名簿）（⑤の場合）'!$W51,1,0),0),0)</f>
        <v>0</v>
      </c>
      <c r="BE42" s="139">
        <f>IF(BE$16-'様式３（療養者名簿）（⑤の場合）'!$O51+1&lt;=15,IF(BE$16&gt;='様式３（療養者名簿）（⑤の場合）'!$O51,IF(BE$16&lt;='様式３（療養者名簿）（⑤の場合）'!$W51,1,0),0),0)</f>
        <v>0</v>
      </c>
      <c r="BF42" s="139">
        <f>IF(BF$16-'様式３（療養者名簿）（⑤の場合）'!$O51+1&lt;=15,IF(BF$16&gt;='様式３（療養者名簿）（⑤の場合）'!$O51,IF(BF$16&lt;='様式３（療養者名簿）（⑤の場合）'!$W51,1,0),0),0)</f>
        <v>0</v>
      </c>
      <c r="BG42" s="139">
        <f>IF(BG$16-'様式３（療養者名簿）（⑤の場合）'!$O51+1&lt;=15,IF(BG$16&gt;='様式３（療養者名簿）（⑤の場合）'!$O51,IF(BG$16&lt;='様式３（療養者名簿）（⑤の場合）'!$W51,1,0),0),0)</f>
        <v>0</v>
      </c>
      <c r="BH42" s="139">
        <f>IF(BH$16-'様式３（療養者名簿）（⑤の場合）'!$O51+1&lt;=15,IF(BH$16&gt;='様式３（療養者名簿）（⑤の場合）'!$O51,IF(BH$16&lt;='様式３（療養者名簿）（⑤の場合）'!$W51,1,0),0),0)</f>
        <v>0</v>
      </c>
      <c r="BI42" s="139">
        <f>IF(BI$16-'様式３（療養者名簿）（⑤の場合）'!$O51+1&lt;=15,IF(BI$16&gt;='様式３（療養者名簿）（⑤の場合）'!$O51,IF(BI$16&lt;='様式３（療養者名簿）（⑤の場合）'!$W51,1,0),0),0)</f>
        <v>0</v>
      </c>
      <c r="BJ42" s="139">
        <f>IF(BJ$16-'様式３（療養者名簿）（⑤の場合）'!$O51+1&lt;=15,IF(BJ$16&gt;='様式３（療養者名簿）（⑤の場合）'!$O51,IF(BJ$16&lt;='様式３（療養者名簿）（⑤の場合）'!$W51,1,0),0),0)</f>
        <v>0</v>
      </c>
      <c r="BK42" s="139">
        <f>IF(BK$16-'様式３（療養者名簿）（⑤の場合）'!$O51+1&lt;=15,IF(BK$16&gt;='様式３（療養者名簿）（⑤の場合）'!$O51,IF(BK$16&lt;='様式３（療養者名簿）（⑤の場合）'!$W51,1,0),0),0)</f>
        <v>0</v>
      </c>
      <c r="BL42" s="139">
        <f>IF(BL$16-'様式３（療養者名簿）（⑤の場合）'!$O51+1&lt;=15,IF(BL$16&gt;='様式３（療養者名簿）（⑤の場合）'!$O51,IF(BL$16&lt;='様式３（療養者名簿）（⑤の場合）'!$W51,1,0),0),0)</f>
        <v>0</v>
      </c>
      <c r="BM42" s="139">
        <f>IF(BM$16-'様式３（療養者名簿）（⑤の場合）'!$O51+1&lt;=15,IF(BM$16&gt;='様式３（療養者名簿）（⑤の場合）'!$O51,IF(BM$16&lt;='様式３（療養者名簿）（⑤の場合）'!$W51,1,0),0),0)</f>
        <v>0</v>
      </c>
      <c r="BN42" s="139">
        <f>IF(BN$16-'様式３（療養者名簿）（⑤の場合）'!$O51+1&lt;=15,IF(BN$16&gt;='様式３（療養者名簿）（⑤の場合）'!$O51,IF(BN$16&lt;='様式３（療養者名簿）（⑤の場合）'!$W51,1,0),0),0)</f>
        <v>0</v>
      </c>
      <c r="BO42" s="139">
        <f>IF(BO$16-'様式３（療養者名簿）（⑤の場合）'!$O51+1&lt;=15,IF(BO$16&gt;='様式３（療養者名簿）（⑤の場合）'!$O51,IF(BO$16&lt;='様式３（療養者名簿）（⑤の場合）'!$W51,1,0),0),0)</f>
        <v>0</v>
      </c>
      <c r="BP42" s="139">
        <f>IF(BP$16-'様式３（療養者名簿）（⑤の場合）'!$O51+1&lt;=15,IF(BP$16&gt;='様式３（療養者名簿）（⑤の場合）'!$O51,IF(BP$16&lt;='様式３（療養者名簿）（⑤の場合）'!$W51,1,0),0),0)</f>
        <v>0</v>
      </c>
      <c r="BQ42" s="139">
        <f>IF(BQ$16-'様式３（療養者名簿）（⑤の場合）'!$O51+1&lt;=15,IF(BQ$16&gt;='様式３（療養者名簿）（⑤の場合）'!$O51,IF(BQ$16&lt;='様式３（療養者名簿）（⑤の場合）'!$W51,1,0),0),0)</f>
        <v>0</v>
      </c>
      <c r="BR42" s="139">
        <f>IF(BR$16-'様式３（療養者名簿）（⑤の場合）'!$O51+1&lt;=15,IF(BR$16&gt;='様式３（療養者名簿）（⑤の場合）'!$O51,IF(BR$16&lt;='様式３（療養者名簿）（⑤の場合）'!$W51,1,0),0),0)</f>
        <v>0</v>
      </c>
      <c r="BS42" s="139">
        <f>IF(BS$16-'様式３（療養者名簿）（⑤の場合）'!$O51+1&lt;=15,IF(BS$16&gt;='様式３（療養者名簿）（⑤の場合）'!$O51,IF(BS$16&lt;='様式３（療養者名簿）（⑤の場合）'!$W51,1,0),0),0)</f>
        <v>0</v>
      </c>
      <c r="BT42" s="139">
        <f>IF(BT$16-'様式３（療養者名簿）（⑤の場合）'!$O51+1&lt;=15,IF(BT$16&gt;='様式３（療養者名簿）（⑤の場合）'!$O51,IF(BT$16&lt;='様式３（療養者名簿）（⑤の場合）'!$W51,1,0),0),0)</f>
        <v>0</v>
      </c>
      <c r="BU42" s="139">
        <f>IF(BU$16-'様式３（療養者名簿）（⑤の場合）'!$O51+1&lt;=15,IF(BU$16&gt;='様式３（療養者名簿）（⑤の場合）'!$O51,IF(BU$16&lt;='様式３（療養者名簿）（⑤の場合）'!$W51,1,0),0),0)</f>
        <v>0</v>
      </c>
      <c r="BV42" s="139">
        <f>IF(BV$16-'様式３（療養者名簿）（⑤の場合）'!$O51+1&lt;=15,IF(BV$16&gt;='様式３（療養者名簿）（⑤の場合）'!$O51,IF(BV$16&lt;='様式３（療養者名簿）（⑤の場合）'!$W51,1,0),0),0)</f>
        <v>0</v>
      </c>
      <c r="BW42" s="139">
        <f>IF(BW$16-'様式３（療養者名簿）（⑤の場合）'!$O51+1&lt;=15,IF(BW$16&gt;='様式３（療養者名簿）（⑤の場合）'!$O51,IF(BW$16&lt;='様式３（療養者名簿）（⑤の場合）'!$W51,1,0),0),0)</f>
        <v>0</v>
      </c>
      <c r="BX42" s="139">
        <f>IF(BX$16-'様式３（療養者名簿）（⑤の場合）'!$O51+1&lt;=15,IF(BX$16&gt;='様式３（療養者名簿）（⑤の場合）'!$O51,IF(BX$16&lt;='様式３（療養者名簿）（⑤の場合）'!$W51,1,0),0),0)</f>
        <v>0</v>
      </c>
      <c r="BY42" s="139">
        <f>IF(BY$16-'様式３（療養者名簿）（⑤の場合）'!$O51+1&lt;=15,IF(BY$16&gt;='様式３（療養者名簿）（⑤の場合）'!$O51,IF(BY$16&lt;='様式３（療養者名簿）（⑤の場合）'!$W51,1,0),0),0)</f>
        <v>0</v>
      </c>
      <c r="BZ42" s="139">
        <f>IF(BZ$16-'様式３（療養者名簿）（⑤の場合）'!$O51+1&lt;=15,IF(BZ$16&gt;='様式３（療養者名簿）（⑤の場合）'!$O51,IF(BZ$16&lt;='様式３（療養者名簿）（⑤の場合）'!$W51,1,0),0),0)</f>
        <v>0</v>
      </c>
      <c r="CA42" s="139">
        <f>IF(CA$16-'様式３（療養者名簿）（⑤の場合）'!$O51+1&lt;=15,IF(CA$16&gt;='様式３（療養者名簿）（⑤の場合）'!$O51,IF(CA$16&lt;='様式３（療養者名簿）（⑤の場合）'!$W51,1,0),0),0)</f>
        <v>0</v>
      </c>
      <c r="CB42" s="139">
        <f>IF(CB$16-'様式３（療養者名簿）（⑤の場合）'!$O51+1&lt;=15,IF(CB$16&gt;='様式３（療養者名簿）（⑤の場合）'!$O51,IF(CB$16&lt;='様式３（療養者名簿）（⑤の場合）'!$W51,1,0),0),0)</f>
        <v>0</v>
      </c>
      <c r="CC42" s="139">
        <f>IF(CC$16-'様式３（療養者名簿）（⑤の場合）'!$O51+1&lt;=15,IF(CC$16&gt;='様式３（療養者名簿）（⑤の場合）'!$O51,IF(CC$16&lt;='様式３（療養者名簿）（⑤の場合）'!$W51,1,0),0),0)</f>
        <v>0</v>
      </c>
      <c r="CD42" s="139">
        <f>IF(CD$16-'様式３（療養者名簿）（⑤の場合）'!$O51+1&lt;=15,IF(CD$16&gt;='様式３（療養者名簿）（⑤の場合）'!$O51,IF(CD$16&lt;='様式３（療養者名簿）（⑤の場合）'!$W51,1,0),0),0)</f>
        <v>0</v>
      </c>
      <c r="CE42" s="139">
        <f>IF(CE$16-'様式３（療養者名簿）（⑤の場合）'!$O51+1&lt;=15,IF(CE$16&gt;='様式３（療養者名簿）（⑤の場合）'!$O51,IF(CE$16&lt;='様式３（療養者名簿）（⑤の場合）'!$W51,1,0),0),0)</f>
        <v>0</v>
      </c>
      <c r="CF42" s="139">
        <f>IF(CF$16-'様式３（療養者名簿）（⑤の場合）'!$O51+1&lt;=15,IF(CF$16&gt;='様式３（療養者名簿）（⑤の場合）'!$O51,IF(CF$16&lt;='様式３（療養者名簿）（⑤の場合）'!$W51,1,0),0),0)</f>
        <v>0</v>
      </c>
      <c r="CG42" s="139">
        <f>IF(CG$16-'様式３（療養者名簿）（⑤の場合）'!$O51+1&lt;=15,IF(CG$16&gt;='様式３（療養者名簿）（⑤の場合）'!$O51,IF(CG$16&lt;='様式３（療養者名簿）（⑤の場合）'!$W51,1,0),0),0)</f>
        <v>0</v>
      </c>
      <c r="CH42" s="139">
        <f>IF(CH$16-'様式３（療養者名簿）（⑤の場合）'!$O51+1&lt;=15,IF(CH$16&gt;='様式３（療養者名簿）（⑤の場合）'!$O51,IF(CH$16&lt;='様式３（療養者名簿）（⑤の場合）'!$W51,1,0),0),0)</f>
        <v>0</v>
      </c>
      <c r="CI42" s="139">
        <f>IF(CI$16-'様式３（療養者名簿）（⑤の場合）'!$O51+1&lt;=15,IF(CI$16&gt;='様式３（療養者名簿）（⑤の場合）'!$O51,IF(CI$16&lt;='様式３（療養者名簿）（⑤の場合）'!$W51,1,0),0),0)</f>
        <v>0</v>
      </c>
      <c r="CJ42" s="139">
        <f>IF(CJ$16-'様式３（療養者名簿）（⑤の場合）'!$O51+1&lt;=15,IF(CJ$16&gt;='様式３（療養者名簿）（⑤の場合）'!$O51,IF(CJ$16&lt;='様式３（療養者名簿）（⑤の場合）'!$W51,1,0),0),0)</f>
        <v>0</v>
      </c>
      <c r="CK42" s="139">
        <f>IF(CK$16-'様式３（療養者名簿）（⑤の場合）'!$O51+1&lt;=15,IF(CK$16&gt;='様式３（療養者名簿）（⑤の場合）'!$O51,IF(CK$16&lt;='様式３（療養者名簿）（⑤の場合）'!$W51,1,0),0),0)</f>
        <v>0</v>
      </c>
      <c r="CL42" s="139">
        <f>IF(CL$16-'様式３（療養者名簿）（⑤の場合）'!$O51+1&lt;=15,IF(CL$16&gt;='様式３（療養者名簿）（⑤の場合）'!$O51,IF(CL$16&lt;='様式３（療養者名簿）（⑤の場合）'!$W51,1,0),0),0)</f>
        <v>0</v>
      </c>
      <c r="CM42" s="139">
        <f>IF(CM$16-'様式３（療養者名簿）（⑤の場合）'!$O51+1&lt;=15,IF(CM$16&gt;='様式３（療養者名簿）（⑤の場合）'!$O51,IF(CM$16&lt;='様式３（療養者名簿）（⑤の場合）'!$W51,1,0),0),0)</f>
        <v>0</v>
      </c>
      <c r="CN42" s="139">
        <f>IF(CN$16-'様式３（療養者名簿）（⑤の場合）'!$O51+1&lt;=15,IF(CN$16&gt;='様式３（療養者名簿）（⑤の場合）'!$O51,IF(CN$16&lt;='様式３（療養者名簿）（⑤の場合）'!$W51,1,0),0),0)</f>
        <v>0</v>
      </c>
      <c r="CO42" s="139">
        <f>IF(CO$16-'様式３（療養者名簿）（⑤の場合）'!$O51+1&lt;=15,IF(CO$16&gt;='様式３（療養者名簿）（⑤の場合）'!$O51,IF(CO$16&lt;='様式３（療養者名簿）（⑤の場合）'!$W51,1,0),0),0)</f>
        <v>0</v>
      </c>
      <c r="CP42" s="139">
        <f>IF(CP$16-'様式３（療養者名簿）（⑤の場合）'!$O51+1&lt;=15,IF(CP$16&gt;='様式３（療養者名簿）（⑤の場合）'!$O51,IF(CP$16&lt;='様式３（療養者名簿）（⑤の場合）'!$W51,1,0),0),0)</f>
        <v>0</v>
      </c>
      <c r="CQ42" s="139">
        <f>IF(CQ$16-'様式３（療養者名簿）（⑤の場合）'!$O51+1&lt;=15,IF(CQ$16&gt;='様式３（療養者名簿）（⑤の場合）'!$O51,IF(CQ$16&lt;='様式３（療養者名簿）（⑤の場合）'!$W51,1,0),0),0)</f>
        <v>0</v>
      </c>
      <c r="CR42" s="139">
        <f>IF(CR$16-'様式３（療養者名簿）（⑤の場合）'!$O51+1&lt;=15,IF(CR$16&gt;='様式３（療養者名簿）（⑤の場合）'!$O51,IF(CR$16&lt;='様式３（療養者名簿）（⑤の場合）'!$W51,1,0),0),0)</f>
        <v>0</v>
      </c>
      <c r="CS42" s="139">
        <f>IF(CS$16-'様式３（療養者名簿）（⑤の場合）'!$O51+1&lt;=15,IF(CS$16&gt;='様式３（療養者名簿）（⑤の場合）'!$O51,IF(CS$16&lt;='様式３（療養者名簿）（⑤の場合）'!$W51,1,0),0),0)</f>
        <v>0</v>
      </c>
      <c r="CT42" s="139">
        <f>IF(CT$16-'様式３（療養者名簿）（⑤の場合）'!$O51+1&lt;=15,IF(CT$16&gt;='様式３（療養者名簿）（⑤の場合）'!$O51,IF(CT$16&lt;='様式３（療養者名簿）（⑤の場合）'!$W51,1,0),0),0)</f>
        <v>0</v>
      </c>
      <c r="CU42" s="139">
        <f>IF(CU$16-'様式３（療養者名簿）（⑤の場合）'!$O51+1&lt;=15,IF(CU$16&gt;='様式３（療養者名簿）（⑤の場合）'!$O51,IF(CU$16&lt;='様式３（療養者名簿）（⑤の場合）'!$W51,1,0),0),0)</f>
        <v>0</v>
      </c>
      <c r="CV42" s="139">
        <f>IF(CV$16-'様式３（療養者名簿）（⑤の場合）'!$O51+1&lt;=15,IF(CV$16&gt;='様式３（療養者名簿）（⑤の場合）'!$O51,IF(CV$16&lt;='様式３（療養者名簿）（⑤の場合）'!$W51,1,0),0),0)</f>
        <v>0</v>
      </c>
      <c r="CW42" s="139">
        <f>IF(CW$16-'様式３（療養者名簿）（⑤の場合）'!$O51+1&lt;=15,IF(CW$16&gt;='様式３（療養者名簿）（⑤の場合）'!$O51,IF(CW$16&lt;='様式３（療養者名簿）（⑤の場合）'!$W51,1,0),0),0)</f>
        <v>0</v>
      </c>
      <c r="CX42" s="139">
        <f>IF(CX$16-'様式３（療養者名簿）（⑤の場合）'!$O51+1&lt;=15,IF(CX$16&gt;='様式３（療養者名簿）（⑤の場合）'!$O51,IF(CX$16&lt;='様式３（療養者名簿）（⑤の場合）'!$W51,1,0),0),0)</f>
        <v>0</v>
      </c>
      <c r="CY42" s="139">
        <f>IF(CY$16-'様式３（療養者名簿）（⑤の場合）'!$O51+1&lt;=15,IF(CY$16&gt;='様式３（療養者名簿）（⑤の場合）'!$O51,IF(CY$16&lt;='様式３（療養者名簿）（⑤の場合）'!$W51,1,0),0),0)</f>
        <v>0</v>
      </c>
      <c r="CZ42" s="139">
        <f>IF(CZ$16-'様式３（療養者名簿）（⑤の場合）'!$O51+1&lt;=15,IF(CZ$16&gt;='様式３（療養者名簿）（⑤の場合）'!$O51,IF(CZ$16&lt;='様式３（療養者名簿）（⑤の場合）'!$W51,1,0),0),0)</f>
        <v>0</v>
      </c>
      <c r="DA42" s="139">
        <f>IF(DA$16-'様式３（療養者名簿）（⑤の場合）'!$O51+1&lt;=15,IF(DA$16&gt;='様式３（療養者名簿）（⑤の場合）'!$O51,IF(DA$16&lt;='様式３（療養者名簿）（⑤の場合）'!$W51,1,0),0),0)</f>
        <v>0</v>
      </c>
      <c r="DB42" s="139">
        <f>IF(DB$16-'様式３（療養者名簿）（⑤の場合）'!$O51+1&lt;=15,IF(DB$16&gt;='様式３（療養者名簿）（⑤の場合）'!$O51,IF(DB$16&lt;='様式３（療養者名簿）（⑤の場合）'!$W51,1,0),0),0)</f>
        <v>0</v>
      </c>
      <c r="DC42" s="139">
        <f>IF(DC$16-'様式３（療養者名簿）（⑤の場合）'!$O51+1&lt;=15,IF(DC$16&gt;='様式３（療養者名簿）（⑤の場合）'!$O51,IF(DC$16&lt;='様式３（療養者名簿）（⑤の場合）'!$W51,1,0),0),0)</f>
        <v>0</v>
      </c>
      <c r="DD42" s="139">
        <f>IF(DD$16-'様式３（療養者名簿）（⑤の場合）'!$O51+1&lt;=15,IF(DD$16&gt;='様式３（療養者名簿）（⑤の場合）'!$O51,IF(DD$16&lt;='様式３（療養者名簿）（⑤の場合）'!$W51,1,0),0),0)</f>
        <v>0</v>
      </c>
      <c r="DE42" s="139">
        <f>IF(DE$16-'様式３（療養者名簿）（⑤の場合）'!$O51+1&lt;=15,IF(DE$16&gt;='様式３（療養者名簿）（⑤の場合）'!$O51,IF(DE$16&lt;='様式３（療養者名簿）（⑤の場合）'!$W51,1,0),0),0)</f>
        <v>0</v>
      </c>
      <c r="DF42" s="139">
        <f>IF(DF$16-'様式３（療養者名簿）（⑤の場合）'!$O51+1&lt;=15,IF(DF$16&gt;='様式３（療養者名簿）（⑤の場合）'!$O51,IF(DF$16&lt;='様式３（療養者名簿）（⑤の場合）'!$W51,1,0),0),0)</f>
        <v>0</v>
      </c>
      <c r="DG42" s="139">
        <f>IF(DG$16-'様式３（療養者名簿）（⑤の場合）'!$O51+1&lt;=15,IF(DG$16&gt;='様式３（療養者名簿）（⑤の場合）'!$O51,IF(DG$16&lt;='様式３（療養者名簿）（⑤の場合）'!$W51,1,0),0),0)</f>
        <v>0</v>
      </c>
      <c r="DH42" s="139">
        <f>IF(DH$16-'様式３（療養者名簿）（⑤の場合）'!$O51+1&lt;=15,IF(DH$16&gt;='様式３（療養者名簿）（⑤の場合）'!$O51,IF(DH$16&lt;='様式３（療養者名簿）（⑤の場合）'!$W51,1,0),0),0)</f>
        <v>0</v>
      </c>
      <c r="DI42" s="139">
        <f>IF(DI$16-'様式３（療養者名簿）（⑤の場合）'!$O51+1&lt;=15,IF(DI$16&gt;='様式３（療養者名簿）（⑤の場合）'!$O51,IF(DI$16&lt;='様式３（療養者名簿）（⑤の場合）'!$W51,1,0),0),0)</f>
        <v>0</v>
      </c>
      <c r="DJ42" s="139">
        <f>IF(DJ$16-'様式３（療養者名簿）（⑤の場合）'!$O51+1&lt;=15,IF(DJ$16&gt;='様式３（療養者名簿）（⑤の場合）'!$O51,IF(DJ$16&lt;='様式３（療養者名簿）（⑤の場合）'!$W51,1,0),0),0)</f>
        <v>0</v>
      </c>
      <c r="DK42" s="139">
        <f>IF(DK$16-'様式３（療養者名簿）（⑤の場合）'!$O51+1&lt;=15,IF(DK$16&gt;='様式３（療養者名簿）（⑤の場合）'!$O51,IF(DK$16&lt;='様式３（療養者名簿）（⑤の場合）'!$W51,1,0),0),0)</f>
        <v>0</v>
      </c>
      <c r="DL42" s="139">
        <f>IF(DL$16-'様式３（療養者名簿）（⑤の場合）'!$O51+1&lt;=15,IF(DL$16&gt;='様式３（療養者名簿）（⑤の場合）'!$O51,IF(DL$16&lt;='様式３（療養者名簿）（⑤の場合）'!$W51,1,0),0),0)</f>
        <v>0</v>
      </c>
      <c r="DM42" s="139">
        <f>IF(DM$16-'様式３（療養者名簿）（⑤の場合）'!$O51+1&lt;=15,IF(DM$16&gt;='様式３（療養者名簿）（⑤の場合）'!$O51,IF(DM$16&lt;='様式３（療養者名簿）（⑤の場合）'!$W51,1,0),0),0)</f>
        <v>0</v>
      </c>
      <c r="DN42" s="139">
        <f>IF(DN$16-'様式３（療養者名簿）（⑤の場合）'!$O51+1&lt;=15,IF(DN$16&gt;='様式３（療養者名簿）（⑤の場合）'!$O51,IF(DN$16&lt;='様式３（療養者名簿）（⑤の場合）'!$W51,1,0),0),0)</f>
        <v>0</v>
      </c>
      <c r="DO42" s="139">
        <f>IF(DO$16-'様式３（療養者名簿）（⑤の場合）'!$O51+1&lt;=15,IF(DO$16&gt;='様式３（療養者名簿）（⑤の場合）'!$O51,IF(DO$16&lt;='様式３（療養者名簿）（⑤の場合）'!$W51,1,0),0),0)</f>
        <v>0</v>
      </c>
      <c r="DP42" s="139">
        <f>IF(DP$16-'様式３（療養者名簿）（⑤の場合）'!$O51+1&lt;=15,IF(DP$16&gt;='様式３（療養者名簿）（⑤の場合）'!$O51,IF(DP$16&lt;='様式３（療養者名簿）（⑤の場合）'!$W51,1,0),0),0)</f>
        <v>0</v>
      </c>
      <c r="DQ42" s="139">
        <f>IF(DQ$16-'様式３（療養者名簿）（⑤の場合）'!$O51+1&lt;=15,IF(DQ$16&gt;='様式３（療養者名簿）（⑤の場合）'!$O51,IF(DQ$16&lt;='様式３（療養者名簿）（⑤の場合）'!$W51,1,0),0),0)</f>
        <v>0</v>
      </c>
      <c r="DR42" s="139">
        <f>IF(DR$16-'様式３（療養者名簿）（⑤の場合）'!$O51+1&lt;=15,IF(DR$16&gt;='様式３（療養者名簿）（⑤の場合）'!$O51,IF(DR$16&lt;='様式３（療養者名簿）（⑤の場合）'!$W51,1,0),0),0)</f>
        <v>0</v>
      </c>
      <c r="DS42" s="139">
        <f>IF(DS$16-'様式３（療養者名簿）（⑤の場合）'!$O51+1&lt;=15,IF(DS$16&gt;='様式３（療養者名簿）（⑤の場合）'!$O51,IF(DS$16&lt;='様式３（療養者名簿）（⑤の場合）'!$W51,1,0),0),0)</f>
        <v>0</v>
      </c>
      <c r="DT42" s="139">
        <f>IF(DT$16-'様式３（療養者名簿）（⑤の場合）'!$O51+1&lt;=15,IF(DT$16&gt;='様式３（療養者名簿）（⑤の場合）'!$O51,IF(DT$16&lt;='様式３（療養者名簿）（⑤の場合）'!$W51,1,0),0),0)</f>
        <v>0</v>
      </c>
      <c r="DU42" s="139">
        <f>IF(DU$16-'様式３（療養者名簿）（⑤の場合）'!$O51+1&lt;=15,IF(DU$16&gt;='様式３（療養者名簿）（⑤の場合）'!$O51,IF(DU$16&lt;='様式３（療養者名簿）（⑤の場合）'!$W51,1,0),0),0)</f>
        <v>0</v>
      </c>
      <c r="DV42" s="139">
        <f>IF(DV$16-'様式３（療養者名簿）（⑤の場合）'!$O51+1&lt;=15,IF(DV$16&gt;='様式３（療養者名簿）（⑤の場合）'!$O51,IF(DV$16&lt;='様式３（療養者名簿）（⑤の場合）'!$W51,1,0),0),0)</f>
        <v>0</v>
      </c>
      <c r="DW42" s="139">
        <f>IF(DW$16-'様式３（療養者名簿）（⑤の場合）'!$O51+1&lt;=15,IF(DW$16&gt;='様式３（療養者名簿）（⑤の場合）'!$O51,IF(DW$16&lt;='様式３（療養者名簿）（⑤の場合）'!$W51,1,0),0),0)</f>
        <v>0</v>
      </c>
      <c r="DX42" s="139">
        <f>IF(DX$16-'様式３（療養者名簿）（⑤の場合）'!$O51+1&lt;=15,IF(DX$16&gt;='様式３（療養者名簿）（⑤の場合）'!$O51,IF(DX$16&lt;='様式３（療養者名簿）（⑤の場合）'!$W51,1,0),0),0)</f>
        <v>0</v>
      </c>
      <c r="DY42" s="139">
        <f>IF(DY$16-'様式３（療養者名簿）（⑤の場合）'!$O51+1&lt;=15,IF(DY$16&gt;='様式３（療養者名簿）（⑤の場合）'!$O51,IF(DY$16&lt;='様式３（療養者名簿）（⑤の場合）'!$W51,1,0),0),0)</f>
        <v>0</v>
      </c>
      <c r="DZ42" s="139">
        <f>IF(DZ$16-'様式３（療養者名簿）（⑤の場合）'!$O51+1&lt;=15,IF(DZ$16&gt;='様式３（療養者名簿）（⑤の場合）'!$O51,IF(DZ$16&lt;='様式３（療養者名簿）（⑤の場合）'!$W51,1,0),0),0)</f>
        <v>0</v>
      </c>
      <c r="EA42" s="139">
        <f>IF(EA$16-'様式３（療養者名簿）（⑤の場合）'!$O51+1&lt;=15,IF(EA$16&gt;='様式３（療養者名簿）（⑤の場合）'!$O51,IF(EA$16&lt;='様式３（療養者名簿）（⑤の場合）'!$W51,1,0),0),0)</f>
        <v>0</v>
      </c>
      <c r="EB42" s="139">
        <f>IF(EB$16-'様式３（療養者名簿）（⑤の場合）'!$O51+1&lt;=15,IF(EB$16&gt;='様式３（療養者名簿）（⑤の場合）'!$O51,IF(EB$16&lt;='様式３（療養者名簿）（⑤の場合）'!$W51,1,0),0),0)</f>
        <v>0</v>
      </c>
      <c r="EC42" s="139">
        <f>IF(EC$16-'様式３（療養者名簿）（⑤の場合）'!$O51+1&lt;=15,IF(EC$16&gt;='様式３（療養者名簿）（⑤の場合）'!$O51,IF(EC$16&lt;='様式３（療養者名簿）（⑤の場合）'!$W51,1,0),0),0)</f>
        <v>0</v>
      </c>
      <c r="ED42" s="139">
        <f>IF(ED$16-'様式３（療養者名簿）（⑤の場合）'!$O51+1&lt;=15,IF(ED$16&gt;='様式３（療養者名簿）（⑤の場合）'!$O51,IF(ED$16&lt;='様式３（療養者名簿）（⑤の場合）'!$W51,1,0),0),0)</f>
        <v>0</v>
      </c>
      <c r="EE42" s="139">
        <f>IF(EE$16-'様式３（療養者名簿）（⑤の場合）'!$O51+1&lt;=15,IF(EE$16&gt;='様式３（療養者名簿）（⑤の場合）'!$O51,IF(EE$16&lt;='様式３（療養者名簿）（⑤の場合）'!$W51,1,0),0),0)</f>
        <v>0</v>
      </c>
      <c r="EF42" s="139">
        <f>IF(EF$16-'様式３（療養者名簿）（⑤の場合）'!$O51+1&lt;=15,IF(EF$16&gt;='様式３（療養者名簿）（⑤の場合）'!$O51,IF(EF$16&lt;='様式３（療養者名簿）（⑤の場合）'!$W51,1,0),0),0)</f>
        <v>0</v>
      </c>
      <c r="EG42" s="139">
        <f>IF(EG$16-'様式３（療養者名簿）（⑤の場合）'!$O51+1&lt;=15,IF(EG$16&gt;='様式３（療養者名簿）（⑤の場合）'!$O51,IF(EG$16&lt;='様式３（療養者名簿）（⑤の場合）'!$W51,1,0),0),0)</f>
        <v>0</v>
      </c>
      <c r="EH42" s="139">
        <f>IF(EH$16-'様式３（療養者名簿）（⑤の場合）'!$O51+1&lt;=15,IF(EH$16&gt;='様式３（療養者名簿）（⑤の場合）'!$O51,IF(EH$16&lt;='様式３（療養者名簿）（⑤の場合）'!$W51,1,0),0),0)</f>
        <v>0</v>
      </c>
      <c r="EI42" s="139">
        <f>IF(EI$16-'様式３（療養者名簿）（⑤の場合）'!$O51+1&lt;=15,IF(EI$16&gt;='様式３（療養者名簿）（⑤の場合）'!$O51,IF(EI$16&lt;='様式３（療養者名簿）（⑤の場合）'!$W51,1,0),0),0)</f>
        <v>0</v>
      </c>
      <c r="EJ42" s="139">
        <f>IF(EJ$16-'様式３（療養者名簿）（⑤の場合）'!$O51+1&lt;=15,IF(EJ$16&gt;='様式３（療養者名簿）（⑤の場合）'!$O51,IF(EJ$16&lt;='様式３（療養者名簿）（⑤の場合）'!$W51,1,0),0),0)</f>
        <v>0</v>
      </c>
      <c r="EK42" s="139">
        <f>IF(EK$16-'様式３（療養者名簿）（⑤の場合）'!$O51+1&lt;=15,IF(EK$16&gt;='様式３（療養者名簿）（⑤の場合）'!$O51,IF(EK$16&lt;='様式３（療養者名簿）（⑤の場合）'!$W51,1,0),0),0)</f>
        <v>0</v>
      </c>
      <c r="EL42" s="139">
        <f>IF(EL$16-'様式３（療養者名簿）（⑤の場合）'!$O51+1&lt;=15,IF(EL$16&gt;='様式３（療養者名簿）（⑤の場合）'!$O51,IF(EL$16&lt;='様式３（療養者名簿）（⑤の場合）'!$W51,1,0),0),0)</f>
        <v>0</v>
      </c>
      <c r="EM42" s="139">
        <f>IF(EM$16-'様式３（療養者名簿）（⑤の場合）'!$O51+1&lt;=15,IF(EM$16&gt;='様式３（療養者名簿）（⑤の場合）'!$O51,IF(EM$16&lt;='様式３（療養者名簿）（⑤の場合）'!$W51,1,0),0),0)</f>
        <v>0</v>
      </c>
      <c r="EN42" s="139">
        <f>IF(EN$16-'様式３（療養者名簿）（⑤の場合）'!$O51+1&lt;=15,IF(EN$16&gt;='様式３（療養者名簿）（⑤の場合）'!$O51,IF(EN$16&lt;='様式３（療養者名簿）（⑤の場合）'!$W51,1,0),0),0)</f>
        <v>0</v>
      </c>
      <c r="EO42" s="139">
        <f>IF(EO$16-'様式３（療養者名簿）（⑤の場合）'!$O51+1&lt;=15,IF(EO$16&gt;='様式３（療養者名簿）（⑤の場合）'!$O51,IF(EO$16&lt;='様式３（療養者名簿）（⑤の場合）'!$W51,1,0),0),0)</f>
        <v>0</v>
      </c>
      <c r="EP42" s="139">
        <f>IF(EP$16-'様式３（療養者名簿）（⑤の場合）'!$O51+1&lt;=15,IF(EP$16&gt;='様式３（療養者名簿）（⑤の場合）'!$O51,IF(EP$16&lt;='様式３（療養者名簿）（⑤の場合）'!$W51,1,0),0),0)</f>
        <v>0</v>
      </c>
      <c r="EQ42" s="139">
        <f>IF(EQ$16-'様式３（療養者名簿）（⑤の場合）'!$O51+1&lt;=15,IF(EQ$16&gt;='様式３（療養者名簿）（⑤の場合）'!$O51,IF(EQ$16&lt;='様式３（療養者名簿）（⑤の場合）'!$W51,1,0),0),0)</f>
        <v>0</v>
      </c>
      <c r="ER42" s="139">
        <f>IF(ER$16-'様式３（療養者名簿）（⑤の場合）'!$O51+1&lt;=15,IF(ER$16&gt;='様式３（療養者名簿）（⑤の場合）'!$O51,IF(ER$16&lt;='様式３（療養者名簿）（⑤の場合）'!$W51,1,0),0),0)</f>
        <v>0</v>
      </c>
      <c r="ES42" s="139">
        <f>IF(ES$16-'様式３（療養者名簿）（⑤の場合）'!$O51+1&lt;=15,IF(ES$16&gt;='様式３（療養者名簿）（⑤の場合）'!$O51,IF(ES$16&lt;='様式３（療養者名簿）（⑤の場合）'!$W51,1,0),0),0)</f>
        <v>0</v>
      </c>
      <c r="ET42" s="139">
        <f>IF(ET$16-'様式３（療養者名簿）（⑤の場合）'!$O51+1&lt;=15,IF(ET$16&gt;='様式３（療養者名簿）（⑤の場合）'!$O51,IF(ET$16&lt;='様式３（療養者名簿）（⑤の場合）'!$W51,1,0),0),0)</f>
        <v>0</v>
      </c>
      <c r="EU42" s="139">
        <f>IF(EU$16-'様式３（療養者名簿）（⑤の場合）'!$O51+1&lt;=15,IF(EU$16&gt;='様式３（療養者名簿）（⑤の場合）'!$O51,IF(EU$16&lt;='様式３（療養者名簿）（⑤の場合）'!$W51,1,0),0),0)</f>
        <v>0</v>
      </c>
      <c r="EV42" s="139">
        <f>IF(EV$16-'様式３（療養者名簿）（⑤の場合）'!$O51+1&lt;=15,IF(EV$16&gt;='様式３（療養者名簿）（⑤の場合）'!$O51,IF(EV$16&lt;='様式３（療養者名簿）（⑤の場合）'!$W51,1,0),0),0)</f>
        <v>0</v>
      </c>
      <c r="EW42" s="139">
        <f>IF(EW$16-'様式３（療養者名簿）（⑤の場合）'!$O51+1&lt;=15,IF(EW$16&gt;='様式３（療養者名簿）（⑤の場合）'!$O51,IF(EW$16&lt;='様式３（療養者名簿）（⑤の場合）'!$W51,1,0),0),0)</f>
        <v>0</v>
      </c>
      <c r="EX42" s="139">
        <f>IF(EX$16-'様式３（療養者名簿）（⑤の場合）'!$O51+1&lt;=15,IF(EX$16&gt;='様式３（療養者名簿）（⑤の場合）'!$O51,IF(EX$16&lt;='様式３（療養者名簿）（⑤の場合）'!$W51,1,0),0),0)</f>
        <v>0</v>
      </c>
      <c r="EY42" s="139">
        <f>IF(EY$16-'様式３（療養者名簿）（⑤の場合）'!$O51+1&lt;=15,IF(EY$16&gt;='様式３（療養者名簿）（⑤の場合）'!$O51,IF(EY$16&lt;='様式３（療養者名簿）（⑤の場合）'!$W51,1,0),0),0)</f>
        <v>0</v>
      </c>
      <c r="EZ42" s="139">
        <f>IF(EZ$16-'様式３（療養者名簿）（⑤の場合）'!$O51+1&lt;=15,IF(EZ$16&gt;='様式３（療養者名簿）（⑤の場合）'!$O51,IF(EZ$16&lt;='様式３（療養者名簿）（⑤の場合）'!$W51,1,0),0),0)</f>
        <v>0</v>
      </c>
      <c r="FA42" s="139">
        <f>IF(FA$16-'様式３（療養者名簿）（⑤の場合）'!$O51+1&lt;=15,IF(FA$16&gt;='様式３（療養者名簿）（⑤の場合）'!$O51,IF(FA$16&lt;='様式３（療養者名簿）（⑤の場合）'!$W51,1,0),0),0)</f>
        <v>0</v>
      </c>
      <c r="FB42" s="139">
        <f>IF(FB$16-'様式３（療養者名簿）（⑤の場合）'!$O51+1&lt;=15,IF(FB$16&gt;='様式３（療養者名簿）（⑤の場合）'!$O51,IF(FB$16&lt;='様式３（療養者名簿）（⑤の場合）'!$W51,1,0),0),0)</f>
        <v>0</v>
      </c>
      <c r="FC42" s="139">
        <f>IF(FC$16-'様式３（療養者名簿）（⑤の場合）'!$O51+1&lt;=15,IF(FC$16&gt;='様式３（療養者名簿）（⑤の場合）'!$O51,IF(FC$16&lt;='様式３（療養者名簿）（⑤の場合）'!$W51,1,0),0),0)</f>
        <v>0</v>
      </c>
      <c r="FD42" s="139">
        <f>IF(FD$16-'様式３（療養者名簿）（⑤の場合）'!$O51+1&lt;=15,IF(FD$16&gt;='様式３（療養者名簿）（⑤の場合）'!$O51,IF(FD$16&lt;='様式３（療養者名簿）（⑤の場合）'!$W51,1,0),0),0)</f>
        <v>0</v>
      </c>
      <c r="FE42" s="139">
        <f>IF(FE$16-'様式３（療養者名簿）（⑤の場合）'!$O51+1&lt;=15,IF(FE$16&gt;='様式３（療養者名簿）（⑤の場合）'!$O51,IF(FE$16&lt;='様式３（療養者名簿）（⑤の場合）'!$W51,1,0),0),0)</f>
        <v>0</v>
      </c>
      <c r="FF42" s="139">
        <f>IF(FF$16-'様式３（療養者名簿）（⑤の場合）'!$O51+1&lt;=15,IF(FF$16&gt;='様式３（療養者名簿）（⑤の場合）'!$O51,IF(FF$16&lt;='様式３（療養者名簿）（⑤の場合）'!$W51,1,0),0),0)</f>
        <v>0</v>
      </c>
      <c r="FG42" s="139">
        <f>IF(FG$16-'様式３（療養者名簿）（⑤の場合）'!$O51+1&lt;=15,IF(FG$16&gt;='様式３（療養者名簿）（⑤の場合）'!$O51,IF(FG$16&lt;='様式３（療養者名簿）（⑤の場合）'!$W51,1,0),0),0)</f>
        <v>0</v>
      </c>
      <c r="FH42" s="139">
        <f>IF(FH$16-'様式３（療養者名簿）（⑤の場合）'!$O51+1&lt;=15,IF(FH$16&gt;='様式３（療養者名簿）（⑤の場合）'!$O51,IF(FH$16&lt;='様式３（療養者名簿）（⑤の場合）'!$W51,1,0),0),0)</f>
        <v>0</v>
      </c>
      <c r="FI42" s="139">
        <f>IF(FI$16-'様式３（療養者名簿）（⑤の場合）'!$O51+1&lt;=15,IF(FI$16&gt;='様式３（療養者名簿）（⑤の場合）'!$O51,IF(FI$16&lt;='様式３（療養者名簿）（⑤の場合）'!$W51,1,0),0),0)</f>
        <v>0</v>
      </c>
      <c r="FJ42" s="139">
        <f>IF(FJ$16-'様式３（療養者名簿）（⑤の場合）'!$O51+1&lt;=15,IF(FJ$16&gt;='様式３（療養者名簿）（⑤の場合）'!$O51,IF(FJ$16&lt;='様式３（療養者名簿）（⑤の場合）'!$W51,1,0),0),0)</f>
        <v>0</v>
      </c>
      <c r="FK42" s="139">
        <f>IF(FK$16-'様式３（療養者名簿）（⑤の場合）'!$O51+1&lt;=15,IF(FK$16&gt;='様式３（療養者名簿）（⑤の場合）'!$O51,IF(FK$16&lt;='様式３（療養者名簿）（⑤の場合）'!$W51,1,0),0),0)</f>
        <v>0</v>
      </c>
      <c r="FL42" s="139">
        <f>IF(FL$16-'様式３（療養者名簿）（⑤の場合）'!$O51+1&lt;=15,IF(FL$16&gt;='様式３（療養者名簿）（⑤の場合）'!$O51,IF(FL$16&lt;='様式３（療養者名簿）（⑤の場合）'!$W51,1,0),0),0)</f>
        <v>0</v>
      </c>
      <c r="FM42" s="139">
        <f>IF(FM$16-'様式３（療養者名簿）（⑤の場合）'!$O51+1&lt;=15,IF(FM$16&gt;='様式３（療養者名簿）（⑤の場合）'!$O51,IF(FM$16&lt;='様式３（療養者名簿）（⑤の場合）'!$W51,1,0),0),0)</f>
        <v>0</v>
      </c>
      <c r="FN42" s="139">
        <f>IF(FN$16-'様式３（療養者名簿）（⑤の場合）'!$O51+1&lt;=15,IF(FN$16&gt;='様式３（療養者名簿）（⑤の場合）'!$O51,IF(FN$16&lt;='様式３（療養者名簿）（⑤の場合）'!$W51,1,0),0),0)</f>
        <v>0</v>
      </c>
      <c r="FO42" s="139">
        <f>IF(FO$16-'様式３（療養者名簿）（⑤の場合）'!$O51+1&lt;=15,IF(FO$16&gt;='様式３（療養者名簿）（⑤の場合）'!$O51,IF(FO$16&lt;='様式３（療養者名簿）（⑤の場合）'!$W51,1,0),0),0)</f>
        <v>0</v>
      </c>
      <c r="FP42" s="139">
        <f>IF(FP$16-'様式３（療養者名簿）（⑤の場合）'!$O51+1&lt;=15,IF(FP$16&gt;='様式３（療養者名簿）（⑤の場合）'!$O51,IF(FP$16&lt;='様式３（療養者名簿）（⑤の場合）'!$W51,1,0),0),0)</f>
        <v>0</v>
      </c>
      <c r="FQ42" s="139">
        <f>IF(FQ$16-'様式３（療養者名簿）（⑤の場合）'!$O51+1&lt;=15,IF(FQ$16&gt;='様式３（療養者名簿）（⑤の場合）'!$O51,IF(FQ$16&lt;='様式３（療養者名簿）（⑤の場合）'!$W51,1,0),0),0)</f>
        <v>0</v>
      </c>
      <c r="FR42" s="139">
        <f>IF(FR$16-'様式３（療養者名簿）（⑤の場合）'!$O51+1&lt;=15,IF(FR$16&gt;='様式３（療養者名簿）（⑤の場合）'!$O51,IF(FR$16&lt;='様式３（療養者名簿）（⑤の場合）'!$W51,1,0),0),0)</f>
        <v>0</v>
      </c>
      <c r="FS42" s="139">
        <f>IF(FS$16-'様式３（療養者名簿）（⑤の場合）'!$O51+1&lt;=15,IF(FS$16&gt;='様式３（療養者名簿）（⑤の場合）'!$O51,IF(FS$16&lt;='様式３（療養者名簿）（⑤の場合）'!$W51,1,0),0),0)</f>
        <v>0</v>
      </c>
      <c r="FT42" s="139">
        <f>IF(FT$16-'様式３（療養者名簿）（⑤の場合）'!$O51+1&lt;=15,IF(FT$16&gt;='様式３（療養者名簿）（⑤の場合）'!$O51,IF(FT$16&lt;='様式３（療養者名簿）（⑤の場合）'!$W51,1,0),0),0)</f>
        <v>0</v>
      </c>
      <c r="FU42" s="139">
        <f>IF(FU$16-'様式３（療養者名簿）（⑤の場合）'!$O51+1&lt;=15,IF(FU$16&gt;='様式３（療養者名簿）（⑤の場合）'!$O51,IF(FU$16&lt;='様式３（療養者名簿）（⑤の場合）'!$W51,1,0),0),0)</f>
        <v>0</v>
      </c>
      <c r="FV42" s="139">
        <f>IF(FV$16-'様式３（療養者名簿）（⑤の場合）'!$O51+1&lt;=15,IF(FV$16&gt;='様式３（療養者名簿）（⑤の場合）'!$O51,IF(FV$16&lt;='様式３（療養者名簿）（⑤の場合）'!$W51,1,0),0),0)</f>
        <v>0</v>
      </c>
      <c r="FW42" s="139">
        <f>IF(FW$16-'様式３（療養者名簿）（⑤の場合）'!$O51+1&lt;=15,IF(FW$16&gt;='様式３（療養者名簿）（⑤の場合）'!$O51,IF(FW$16&lt;='様式３（療養者名簿）（⑤の場合）'!$W51,1,0),0),0)</f>
        <v>0</v>
      </c>
      <c r="FX42" s="139">
        <f>IF(FX$16-'様式３（療養者名簿）（⑤の場合）'!$O51+1&lt;=15,IF(FX$16&gt;='様式３（療養者名簿）（⑤の場合）'!$O51,IF(FX$16&lt;='様式３（療養者名簿）（⑤の場合）'!$W51,1,0),0),0)</f>
        <v>0</v>
      </c>
      <c r="FY42" s="139">
        <f>IF(FY$16-'様式３（療養者名簿）（⑤の場合）'!$O51+1&lt;=15,IF(FY$16&gt;='様式３（療養者名簿）（⑤の場合）'!$O51,IF(FY$16&lt;='様式３（療養者名簿）（⑤の場合）'!$W51,1,0),0),0)</f>
        <v>0</v>
      </c>
      <c r="FZ42" s="139">
        <f>IF(FZ$16-'様式３（療養者名簿）（⑤の場合）'!$O51+1&lt;=15,IF(FZ$16&gt;='様式３（療養者名簿）（⑤の場合）'!$O51,IF(FZ$16&lt;='様式３（療養者名簿）（⑤の場合）'!$W51,1,0),0),0)</f>
        <v>0</v>
      </c>
      <c r="GA42" s="139">
        <f>IF(GA$16-'様式３（療養者名簿）（⑤の場合）'!$O51+1&lt;=15,IF(GA$16&gt;='様式３（療養者名簿）（⑤の場合）'!$O51,IF(GA$16&lt;='様式３（療養者名簿）（⑤の場合）'!$W51,1,0),0),0)</f>
        <v>0</v>
      </c>
      <c r="GB42" s="139">
        <f>IF(GB$16-'様式３（療養者名簿）（⑤の場合）'!$O51+1&lt;=15,IF(GB$16&gt;='様式３（療養者名簿）（⑤の場合）'!$O51,IF(GB$16&lt;='様式３（療養者名簿）（⑤の場合）'!$W51,1,0),0),0)</f>
        <v>0</v>
      </c>
      <c r="GC42" s="139">
        <f>IF(GC$16-'様式３（療養者名簿）（⑤の場合）'!$O51+1&lt;=15,IF(GC$16&gt;='様式３（療養者名簿）（⑤の場合）'!$O51,IF(GC$16&lt;='様式３（療養者名簿）（⑤の場合）'!$W51,1,0),0),0)</f>
        <v>0</v>
      </c>
      <c r="GD42" s="139">
        <f>IF(GD$16-'様式３（療養者名簿）（⑤の場合）'!$O51+1&lt;=15,IF(GD$16&gt;='様式３（療養者名簿）（⑤の場合）'!$O51,IF(GD$16&lt;='様式３（療養者名簿）（⑤の場合）'!$W51,1,0),0),0)</f>
        <v>0</v>
      </c>
      <c r="GE42" s="139">
        <f>IF(GE$16-'様式３（療養者名簿）（⑤の場合）'!$O51+1&lt;=15,IF(GE$16&gt;='様式３（療養者名簿）（⑤の場合）'!$O51,IF(GE$16&lt;='様式３（療養者名簿）（⑤の場合）'!$W51,1,0),0),0)</f>
        <v>0</v>
      </c>
      <c r="GF42" s="139">
        <f>IF(GF$16-'様式３（療養者名簿）（⑤の場合）'!$O51+1&lt;=15,IF(GF$16&gt;='様式３（療養者名簿）（⑤の場合）'!$O51,IF(GF$16&lt;='様式３（療養者名簿）（⑤の場合）'!$W51,1,0),0),0)</f>
        <v>0</v>
      </c>
      <c r="GG42" s="139">
        <f>IF(GG$16-'様式３（療養者名簿）（⑤の場合）'!$O51+1&lt;=15,IF(GG$16&gt;='様式３（療養者名簿）（⑤の場合）'!$O51,IF(GG$16&lt;='様式３（療養者名簿）（⑤の場合）'!$W51,1,0),0),0)</f>
        <v>0</v>
      </c>
      <c r="GH42" s="139">
        <f>IF(GH$16-'様式３（療養者名簿）（⑤の場合）'!$O51+1&lt;=15,IF(GH$16&gt;='様式３（療養者名簿）（⑤の場合）'!$O51,IF(GH$16&lt;='様式３（療養者名簿）（⑤の場合）'!$W51,1,0),0),0)</f>
        <v>0</v>
      </c>
      <c r="GI42" s="139">
        <f>IF(GI$16-'様式３（療養者名簿）（⑤の場合）'!$O51+1&lt;=15,IF(GI$16&gt;='様式３（療養者名簿）（⑤の場合）'!$O51,IF(GI$16&lt;='様式３（療養者名簿）（⑤の場合）'!$W51,1,0),0),0)</f>
        <v>0</v>
      </c>
      <c r="GJ42" s="139">
        <f>IF(GJ$16-'様式３（療養者名簿）（⑤の場合）'!$O51+1&lt;=15,IF(GJ$16&gt;='様式３（療養者名簿）（⑤の場合）'!$O51,IF(GJ$16&lt;='様式３（療養者名簿）（⑤の場合）'!$W51,1,0),0),0)</f>
        <v>0</v>
      </c>
      <c r="GK42" s="139">
        <f>IF(GK$16-'様式３（療養者名簿）（⑤の場合）'!$O51+1&lt;=15,IF(GK$16&gt;='様式３（療養者名簿）（⑤の場合）'!$O51,IF(GK$16&lt;='様式３（療養者名簿）（⑤の場合）'!$W51,1,0),0),0)</f>
        <v>0</v>
      </c>
      <c r="GL42" s="139">
        <f>IF(GL$16-'様式３（療養者名簿）（⑤の場合）'!$O51+1&lt;=15,IF(GL$16&gt;='様式３（療養者名簿）（⑤の場合）'!$O51,IF(GL$16&lt;='様式３（療養者名簿）（⑤の場合）'!$W51,1,0),0),0)</f>
        <v>0</v>
      </c>
      <c r="GM42" s="139">
        <f>IF(GM$16-'様式３（療養者名簿）（⑤の場合）'!$O51+1&lt;=15,IF(GM$16&gt;='様式３（療養者名簿）（⑤の場合）'!$O51,IF(GM$16&lt;='様式３（療養者名簿）（⑤の場合）'!$W51,1,0),0),0)</f>
        <v>0</v>
      </c>
      <c r="GN42" s="139">
        <f>IF(GN$16-'様式３（療養者名簿）（⑤の場合）'!$O51+1&lt;=15,IF(GN$16&gt;='様式３（療養者名簿）（⑤の場合）'!$O51,IF(GN$16&lt;='様式３（療養者名簿）（⑤の場合）'!$W51,1,0),0),0)</f>
        <v>0</v>
      </c>
      <c r="GO42" s="139">
        <f>IF(GO$16-'様式３（療養者名簿）（⑤の場合）'!$O51+1&lt;=15,IF(GO$16&gt;='様式３（療養者名簿）（⑤の場合）'!$O51,IF(GO$16&lt;='様式３（療養者名簿）（⑤の場合）'!$W51,1,0),0),0)</f>
        <v>0</v>
      </c>
      <c r="GP42" s="139">
        <f>IF(GP$16-'様式３（療養者名簿）（⑤の場合）'!$O51+1&lt;=15,IF(GP$16&gt;='様式３（療養者名簿）（⑤の場合）'!$O51,IF(GP$16&lt;='様式３（療養者名簿）（⑤の場合）'!$W51,1,0),0),0)</f>
        <v>0</v>
      </c>
      <c r="GQ42" s="139">
        <f>IF(GQ$16-'様式３（療養者名簿）（⑤の場合）'!$O51+1&lt;=15,IF(GQ$16&gt;='様式３（療養者名簿）（⑤の場合）'!$O51,IF(GQ$16&lt;='様式３（療養者名簿）（⑤の場合）'!$W51,1,0),0),0)</f>
        <v>0</v>
      </c>
      <c r="GR42" s="139">
        <f>IF(GR$16-'様式３（療養者名簿）（⑤の場合）'!$O51+1&lt;=15,IF(GR$16&gt;='様式３（療養者名簿）（⑤の場合）'!$O51,IF(GR$16&lt;='様式３（療養者名簿）（⑤の場合）'!$W51,1,0),0),0)</f>
        <v>0</v>
      </c>
      <c r="GS42" s="139">
        <f>IF(GS$16-'様式３（療養者名簿）（⑤の場合）'!$O51+1&lt;=15,IF(GS$16&gt;='様式３（療養者名簿）（⑤の場合）'!$O51,IF(GS$16&lt;='様式３（療養者名簿）（⑤の場合）'!$W51,1,0),0),0)</f>
        <v>0</v>
      </c>
      <c r="GT42" s="139">
        <f>IF(GT$16-'様式３（療養者名簿）（⑤の場合）'!$O51+1&lt;=15,IF(GT$16&gt;='様式３（療養者名簿）（⑤の場合）'!$O51,IF(GT$16&lt;='様式３（療養者名簿）（⑤の場合）'!$W51,1,0),0),0)</f>
        <v>0</v>
      </c>
      <c r="GU42" s="139">
        <f>IF(GU$16-'様式３（療養者名簿）（⑤の場合）'!$O51+1&lt;=15,IF(GU$16&gt;='様式３（療養者名簿）（⑤の場合）'!$O51,IF(GU$16&lt;='様式３（療養者名簿）（⑤の場合）'!$W51,1,0),0),0)</f>
        <v>0</v>
      </c>
      <c r="GV42" s="139">
        <f>IF(GV$16-'様式３（療養者名簿）（⑤の場合）'!$O51+1&lt;=15,IF(GV$16&gt;='様式３（療養者名簿）（⑤の場合）'!$O51,IF(GV$16&lt;='様式３（療養者名簿）（⑤の場合）'!$W51,1,0),0),0)</f>
        <v>0</v>
      </c>
      <c r="GW42" s="139">
        <f>IF(GW$16-'様式３（療養者名簿）（⑤の場合）'!$O51+1&lt;=15,IF(GW$16&gt;='様式３（療養者名簿）（⑤の場合）'!$O51,IF(GW$16&lt;='様式３（療養者名簿）（⑤の場合）'!$W51,1,0),0),0)</f>
        <v>0</v>
      </c>
      <c r="GX42" s="139">
        <f>IF(GX$16-'様式３（療養者名簿）（⑤の場合）'!$O51+1&lt;=15,IF(GX$16&gt;='様式３（療養者名簿）（⑤の場合）'!$O51,IF(GX$16&lt;='様式３（療養者名簿）（⑤の場合）'!$W51,1,0),0),0)</f>
        <v>0</v>
      </c>
      <c r="GY42" s="139">
        <f>IF(GY$16-'様式３（療養者名簿）（⑤の場合）'!$O51+1&lt;=15,IF(GY$16&gt;='様式３（療養者名簿）（⑤の場合）'!$O51,IF(GY$16&lt;='様式３（療養者名簿）（⑤の場合）'!$W51,1,0),0),0)</f>
        <v>0</v>
      </c>
      <c r="GZ42" s="139">
        <f>IF(GZ$16-'様式３（療養者名簿）（⑤の場合）'!$O51+1&lt;=15,IF(GZ$16&gt;='様式３（療養者名簿）（⑤の場合）'!$O51,IF(GZ$16&lt;='様式３（療養者名簿）（⑤の場合）'!$W51,1,0),0),0)</f>
        <v>0</v>
      </c>
      <c r="HA42" s="139">
        <f>IF(HA$16-'様式３（療養者名簿）（⑤の場合）'!$O51+1&lt;=15,IF(HA$16&gt;='様式３（療養者名簿）（⑤の場合）'!$O51,IF(HA$16&lt;='様式３（療養者名簿）（⑤の場合）'!$W51,1,0),0),0)</f>
        <v>0</v>
      </c>
      <c r="HB42" s="139">
        <f>IF(HB$16-'様式３（療養者名簿）（⑤の場合）'!$O51+1&lt;=15,IF(HB$16&gt;='様式３（療養者名簿）（⑤の場合）'!$O51,IF(HB$16&lt;='様式３（療養者名簿）（⑤の場合）'!$W51,1,0),0),0)</f>
        <v>0</v>
      </c>
      <c r="HC42" s="139">
        <f>IF(HC$16-'様式３（療養者名簿）（⑤の場合）'!$O51+1&lt;=15,IF(HC$16&gt;='様式３（療養者名簿）（⑤の場合）'!$O51,IF(HC$16&lt;='様式３（療養者名簿）（⑤の場合）'!$W51,1,0),0),0)</f>
        <v>0</v>
      </c>
      <c r="HD42" s="139">
        <f>IF(HD$16-'様式３（療養者名簿）（⑤の場合）'!$O51+1&lt;=15,IF(HD$16&gt;='様式３（療養者名簿）（⑤の場合）'!$O51,IF(HD$16&lt;='様式３（療養者名簿）（⑤の場合）'!$W51,1,0),0),0)</f>
        <v>0</v>
      </c>
      <c r="HE42" s="139">
        <f>IF(HE$16-'様式３（療養者名簿）（⑤の場合）'!$O51+1&lt;=15,IF(HE$16&gt;='様式３（療養者名簿）（⑤の場合）'!$O51,IF(HE$16&lt;='様式３（療養者名簿）（⑤の場合）'!$W51,1,0),0),0)</f>
        <v>0</v>
      </c>
      <c r="HF42" s="139">
        <f>IF(HF$16-'様式３（療養者名簿）（⑤の場合）'!$O51+1&lt;=15,IF(HF$16&gt;='様式３（療養者名簿）（⑤の場合）'!$O51,IF(HF$16&lt;='様式３（療養者名簿）（⑤の場合）'!$W51,1,0),0),0)</f>
        <v>0</v>
      </c>
      <c r="HG42" s="139">
        <f>IF(HG$16-'様式３（療養者名簿）（⑤の場合）'!$O51+1&lt;=15,IF(HG$16&gt;='様式３（療養者名簿）（⑤の場合）'!$O51,IF(HG$16&lt;='様式３（療養者名簿）（⑤の場合）'!$W51,1,0),0),0)</f>
        <v>0</v>
      </c>
      <c r="HH42" s="139">
        <f>IF(HH$16-'様式３（療養者名簿）（⑤の場合）'!$O51+1&lt;=15,IF(HH$16&gt;='様式３（療養者名簿）（⑤の場合）'!$O51,IF(HH$16&lt;='様式３（療養者名簿）（⑤の場合）'!$W51,1,0),0),0)</f>
        <v>0</v>
      </c>
      <c r="HI42" s="139">
        <f>IF(HI$16-'様式３（療養者名簿）（⑤の場合）'!$O51+1&lt;=15,IF(HI$16&gt;='様式３（療養者名簿）（⑤の場合）'!$O51,IF(HI$16&lt;='様式３（療養者名簿）（⑤の場合）'!$W51,1,0),0),0)</f>
        <v>0</v>
      </c>
      <c r="HJ42" s="139">
        <f>IF(HJ$16-'様式３（療養者名簿）（⑤の場合）'!$O51+1&lt;=15,IF(HJ$16&gt;='様式３（療養者名簿）（⑤の場合）'!$O51,IF(HJ$16&lt;='様式３（療養者名簿）（⑤の場合）'!$W51,1,0),0),0)</f>
        <v>0</v>
      </c>
      <c r="HK42" s="139">
        <f>IF(HK$16-'様式３（療養者名簿）（⑤の場合）'!$O51+1&lt;=15,IF(HK$16&gt;='様式３（療養者名簿）（⑤の場合）'!$O51,IF(HK$16&lt;='様式３（療養者名簿）（⑤の場合）'!$W51,1,0),0),0)</f>
        <v>0</v>
      </c>
      <c r="HL42" s="139">
        <f>IF(HL$16-'様式３（療養者名簿）（⑤の場合）'!$O51+1&lt;=15,IF(HL$16&gt;='様式３（療養者名簿）（⑤の場合）'!$O51,IF(HL$16&lt;='様式３（療養者名簿）（⑤の場合）'!$W51,1,0),0),0)</f>
        <v>0</v>
      </c>
      <c r="HM42" s="139">
        <f>IF(HM$16-'様式３（療養者名簿）（⑤の場合）'!$O51+1&lt;=15,IF(HM$16&gt;='様式３（療養者名簿）（⑤の場合）'!$O51,IF(HM$16&lt;='様式３（療養者名簿）（⑤の場合）'!$W51,1,0),0),0)</f>
        <v>0</v>
      </c>
      <c r="HN42" s="139">
        <f>IF(HN$16-'様式３（療養者名簿）（⑤の場合）'!$O51+1&lt;=15,IF(HN$16&gt;='様式３（療養者名簿）（⑤の場合）'!$O51,IF(HN$16&lt;='様式３（療養者名簿）（⑤の場合）'!$W51,1,0),0),0)</f>
        <v>0</v>
      </c>
      <c r="HO42" s="139">
        <f>IF(HO$16-'様式３（療養者名簿）（⑤の場合）'!$O51+1&lt;=15,IF(HO$16&gt;='様式３（療養者名簿）（⑤の場合）'!$O51,IF(HO$16&lt;='様式３（療養者名簿）（⑤の場合）'!$W51,1,0),0),0)</f>
        <v>0</v>
      </c>
      <c r="HP42" s="139">
        <f>IF(HP$16-'様式３（療養者名簿）（⑤の場合）'!$O51+1&lt;=15,IF(HP$16&gt;='様式３（療養者名簿）（⑤の場合）'!$O51,IF(HP$16&lt;='様式３（療養者名簿）（⑤の場合）'!$W51,1,0),0),0)</f>
        <v>0</v>
      </c>
      <c r="HQ42" s="139">
        <f>IF(HQ$16-'様式３（療養者名簿）（⑤の場合）'!$O51+1&lt;=15,IF(HQ$16&gt;='様式３（療養者名簿）（⑤の場合）'!$O51,IF(HQ$16&lt;='様式３（療養者名簿）（⑤の場合）'!$W51,1,0),0),0)</f>
        <v>0</v>
      </c>
      <c r="HR42" s="139">
        <f>IF(HR$16-'様式３（療養者名簿）（⑤の場合）'!$O51+1&lt;=15,IF(HR$16&gt;='様式３（療養者名簿）（⑤の場合）'!$O51,IF(HR$16&lt;='様式３（療養者名簿）（⑤の場合）'!$W51,1,0),0),0)</f>
        <v>0</v>
      </c>
      <c r="HS42" s="139">
        <f>IF(HS$16-'様式３（療養者名簿）（⑤の場合）'!$O51+1&lt;=15,IF(HS$16&gt;='様式３（療養者名簿）（⑤の場合）'!$O51,IF(HS$16&lt;='様式３（療養者名簿）（⑤の場合）'!$W51,1,0),0),0)</f>
        <v>0</v>
      </c>
      <c r="HT42" s="139">
        <f>IF(HT$16-'様式３（療養者名簿）（⑤の場合）'!$O51+1&lt;=15,IF(HT$16&gt;='様式３（療養者名簿）（⑤の場合）'!$O51,IF(HT$16&lt;='様式３（療養者名簿）（⑤の場合）'!$W51,1,0),0),0)</f>
        <v>0</v>
      </c>
      <c r="HU42" s="139">
        <f>IF(HU$16-'様式３（療養者名簿）（⑤の場合）'!$O51+1&lt;=15,IF(HU$16&gt;='様式３（療養者名簿）（⑤の場合）'!$O51,IF(HU$16&lt;='様式３（療養者名簿）（⑤の場合）'!$W51,1,0),0),0)</f>
        <v>0</v>
      </c>
      <c r="HV42" s="139">
        <f>IF(HV$16-'様式３（療養者名簿）（⑤の場合）'!$O51+1&lt;=15,IF(HV$16&gt;='様式３（療養者名簿）（⑤の場合）'!$O51,IF(HV$16&lt;='様式３（療養者名簿）（⑤の場合）'!$W51,1,0),0),0)</f>
        <v>0</v>
      </c>
      <c r="HW42" s="139">
        <f>IF(HW$16-'様式３（療養者名簿）（⑤の場合）'!$O51+1&lt;=15,IF(HW$16&gt;='様式３（療養者名簿）（⑤の場合）'!$O51,IF(HW$16&lt;='様式３（療養者名簿）（⑤の場合）'!$W51,1,0),0),0)</f>
        <v>0</v>
      </c>
      <c r="HX42" s="139">
        <f>IF(HX$16-'様式３（療養者名簿）（⑤の場合）'!$O51+1&lt;=15,IF(HX$16&gt;='様式３（療養者名簿）（⑤の場合）'!$O51,IF(HX$16&lt;='様式３（療養者名簿）（⑤の場合）'!$W51,1,0),0),0)</f>
        <v>0</v>
      </c>
      <c r="HY42" s="139">
        <f>IF(HY$16-'様式３（療養者名簿）（⑤の場合）'!$O51+1&lt;=15,IF(HY$16&gt;='様式３（療養者名簿）（⑤の場合）'!$O51,IF(HY$16&lt;='様式３（療養者名簿）（⑤の場合）'!$W51,1,0),0),0)</f>
        <v>0</v>
      </c>
      <c r="HZ42" s="139">
        <f>IF(HZ$16-'様式３（療養者名簿）（⑤の場合）'!$O51+1&lt;=15,IF(HZ$16&gt;='様式３（療養者名簿）（⑤の場合）'!$O51,IF(HZ$16&lt;='様式３（療養者名簿）（⑤の場合）'!$W51,1,0),0),0)</f>
        <v>0</v>
      </c>
      <c r="IA42" s="139">
        <f>IF(IA$16-'様式３（療養者名簿）（⑤の場合）'!$O51+1&lt;=15,IF(IA$16&gt;='様式３（療養者名簿）（⑤の場合）'!$O51,IF(IA$16&lt;='様式３（療養者名簿）（⑤の場合）'!$W51,1,0),0),0)</f>
        <v>0</v>
      </c>
      <c r="IB42" s="139">
        <f>IF(IB$16-'様式３（療養者名簿）（⑤の場合）'!$O51+1&lt;=15,IF(IB$16&gt;='様式３（療養者名簿）（⑤の場合）'!$O51,IF(IB$16&lt;='様式３（療養者名簿）（⑤の場合）'!$W51,1,0),0),0)</f>
        <v>0</v>
      </c>
      <c r="IC42" s="139">
        <f>IF(IC$16-'様式３（療養者名簿）（⑤の場合）'!$O51+1&lt;=15,IF(IC$16&gt;='様式３（療養者名簿）（⑤の場合）'!$O51,IF(IC$16&lt;='様式３（療養者名簿）（⑤の場合）'!$W51,1,0),0),0)</f>
        <v>0</v>
      </c>
      <c r="ID42" s="139">
        <f>IF(ID$16-'様式３（療養者名簿）（⑤の場合）'!$O51+1&lt;=15,IF(ID$16&gt;='様式３（療養者名簿）（⑤の場合）'!$O51,IF(ID$16&lt;='様式３（療養者名簿）（⑤の場合）'!$W51,1,0),0),0)</f>
        <v>0</v>
      </c>
      <c r="IE42" s="139">
        <f>IF(IE$16-'様式３（療養者名簿）（⑤の場合）'!$O51+1&lt;=15,IF(IE$16&gt;='様式３（療養者名簿）（⑤の場合）'!$O51,IF(IE$16&lt;='様式３（療養者名簿）（⑤の場合）'!$W51,1,0),0),0)</f>
        <v>0</v>
      </c>
      <c r="IF42" s="139">
        <f>IF(IF$16-'様式３（療養者名簿）（⑤の場合）'!$O51+1&lt;=15,IF(IF$16&gt;='様式３（療養者名簿）（⑤の場合）'!$O51,IF(IF$16&lt;='様式３（療養者名簿）（⑤の場合）'!$W51,1,0),0),0)</f>
        <v>0</v>
      </c>
      <c r="IG42" s="139">
        <f>IF(IG$16-'様式３（療養者名簿）（⑤の場合）'!$O51+1&lt;=15,IF(IG$16&gt;='様式３（療養者名簿）（⑤の場合）'!$O51,IF(IG$16&lt;='様式３（療養者名簿）（⑤の場合）'!$W51,1,0),0),0)</f>
        <v>0</v>
      </c>
      <c r="IH42" s="139">
        <f>IF(IH$16-'様式３（療養者名簿）（⑤の場合）'!$O51+1&lt;=15,IF(IH$16&gt;='様式３（療養者名簿）（⑤の場合）'!$O51,IF(IH$16&lt;='様式３（療養者名簿）（⑤の場合）'!$W51,1,0),0),0)</f>
        <v>0</v>
      </c>
      <c r="II42" s="139">
        <f>IF(II$16-'様式３（療養者名簿）（⑤の場合）'!$O51+1&lt;=15,IF(II$16&gt;='様式３（療養者名簿）（⑤の場合）'!$O51,IF(II$16&lt;='様式３（療養者名簿）（⑤の場合）'!$W51,1,0),0),0)</f>
        <v>0</v>
      </c>
      <c r="IJ42" s="139">
        <f>IF(IJ$16-'様式３（療養者名簿）（⑤の場合）'!$O51+1&lt;=15,IF(IJ$16&gt;='様式３（療養者名簿）（⑤の場合）'!$O51,IF(IJ$16&lt;='様式３（療養者名簿）（⑤の場合）'!$W51,1,0),0),0)</f>
        <v>0</v>
      </c>
      <c r="IK42" s="139">
        <f>IF(IK$16-'様式３（療養者名簿）（⑤の場合）'!$O51+1&lt;=15,IF(IK$16&gt;='様式３（療養者名簿）（⑤の場合）'!$O51,IF(IK$16&lt;='様式３（療養者名簿）（⑤の場合）'!$W51,1,0),0),0)</f>
        <v>0</v>
      </c>
      <c r="IL42" s="139">
        <f>IF(IL$16-'様式３（療養者名簿）（⑤の場合）'!$O51+1&lt;=15,IF(IL$16&gt;='様式３（療養者名簿）（⑤の場合）'!$O51,IF(IL$16&lt;='様式３（療養者名簿）（⑤の場合）'!$W51,1,0),0),0)</f>
        <v>0</v>
      </c>
      <c r="IM42" s="139">
        <f>IF(IM$16-'様式３（療養者名簿）（⑤の場合）'!$O51+1&lt;=15,IF(IM$16&gt;='様式３（療養者名簿）（⑤の場合）'!$O51,IF(IM$16&lt;='様式３（療養者名簿）（⑤の場合）'!$W51,1,0),0),0)</f>
        <v>0</v>
      </c>
      <c r="IN42" s="139">
        <f>IF(IN$16-'様式３（療養者名簿）（⑤の場合）'!$O51+1&lt;=15,IF(IN$16&gt;='様式３（療養者名簿）（⑤の場合）'!$O51,IF(IN$16&lt;='様式３（療養者名簿）（⑤の場合）'!$W51,1,0),0),0)</f>
        <v>0</v>
      </c>
      <c r="IO42" s="139">
        <f>IF(IO$16-'様式３（療養者名簿）（⑤の場合）'!$O51+1&lt;=15,IF(IO$16&gt;='様式３（療養者名簿）（⑤の場合）'!$O51,IF(IO$16&lt;='様式３（療養者名簿）（⑤の場合）'!$W51,1,0),0),0)</f>
        <v>0</v>
      </c>
      <c r="IP42" s="139">
        <f>IF(IP$16-'様式３（療養者名簿）（⑤の場合）'!$O51+1&lt;=15,IF(IP$16&gt;='様式３（療養者名簿）（⑤の場合）'!$O51,IF(IP$16&lt;='様式３（療養者名簿）（⑤の場合）'!$W51,1,0),0),0)</f>
        <v>0</v>
      </c>
      <c r="IQ42" s="139">
        <f>IF(IQ$16-'様式３（療養者名簿）（⑤の場合）'!$O51+1&lt;=15,IF(IQ$16&gt;='様式３（療養者名簿）（⑤の場合）'!$O51,IF(IQ$16&lt;='様式３（療養者名簿）（⑤の場合）'!$W51,1,0),0),0)</f>
        <v>0</v>
      </c>
      <c r="IR42" s="139">
        <f>IF(IR$16-'様式３（療養者名簿）（⑤の場合）'!$O51+1&lt;=15,IF(IR$16&gt;='様式３（療養者名簿）（⑤の場合）'!$O51,IF(IR$16&lt;='様式３（療養者名簿）（⑤の場合）'!$W51,1,0),0),0)</f>
        <v>0</v>
      </c>
      <c r="IS42" s="139">
        <f>IF(IS$16-'様式３（療養者名簿）（⑤の場合）'!$O51+1&lt;=15,IF(IS$16&gt;='様式３（療養者名簿）（⑤の場合）'!$O51,IF(IS$16&lt;='様式３（療養者名簿）（⑤の場合）'!$W51,1,0),0),0)</f>
        <v>0</v>
      </c>
      <c r="IT42" s="139">
        <f>IF(IT$16-'様式３（療養者名簿）（⑤の場合）'!$O51+1&lt;=15,IF(IT$16&gt;='様式３（療養者名簿）（⑤の場合）'!$O51,IF(IT$16&lt;='様式３（療養者名簿）（⑤の場合）'!$W51,1,0),0),0)</f>
        <v>0</v>
      </c>
      <c r="IU42" s="139">
        <f>IF(IU$16-'様式３（療養者名簿）（⑤の場合）'!$O51+1&lt;=15,IF(IU$16&gt;='様式３（療養者名簿）（⑤の場合）'!$O51,IF(IU$16&lt;='様式３（療養者名簿）（⑤の場合）'!$W51,1,0),0),0)</f>
        <v>0</v>
      </c>
      <c r="IV42" s="139">
        <f>IF(IV$16-'様式３（療養者名簿）（⑤の場合）'!$O51+1&lt;=15,IF(IV$16&gt;='様式３（療養者名簿）（⑤の場合）'!$O51,IF(IV$16&lt;='様式３（療養者名簿）（⑤の場合）'!$W51,1,0),0),0)</f>
        <v>0</v>
      </c>
      <c r="IW42" s="139">
        <f>IF(IW$16-'様式３（療養者名簿）（⑤の場合）'!$O51+1&lt;=15,IF(IW$16&gt;='様式３（療養者名簿）（⑤の場合）'!$O51,IF(IW$16&lt;='様式３（療養者名簿）（⑤の場合）'!$W51,1,0),0),0)</f>
        <v>0</v>
      </c>
      <c r="IX42" s="139">
        <f>IF(IX$16-'様式３（療養者名簿）（⑤の場合）'!$O51+1&lt;=15,IF(IX$16&gt;='様式３（療養者名簿）（⑤の場合）'!$O51,IF(IX$16&lt;='様式３（療養者名簿）（⑤の場合）'!$W51,1,0),0),0)</f>
        <v>0</v>
      </c>
      <c r="IY42" s="139">
        <f>IF(IY$16-'様式３（療養者名簿）（⑤の場合）'!$O51+1&lt;=15,IF(IY$16&gt;='様式３（療養者名簿）（⑤の場合）'!$O51,IF(IY$16&lt;='様式３（療養者名簿）（⑤の場合）'!$W51,1,0),0),0)</f>
        <v>0</v>
      </c>
      <c r="IZ42" s="139">
        <f>IF(IZ$16-'様式３（療養者名簿）（⑤の場合）'!$O51+1&lt;=15,IF(IZ$16&gt;='様式３（療養者名簿）（⑤の場合）'!$O51,IF(IZ$16&lt;='様式３（療養者名簿）（⑤の場合）'!$W51,1,0),0),0)</f>
        <v>0</v>
      </c>
      <c r="JA42" s="139">
        <f>IF(JA$16-'様式３（療養者名簿）（⑤の場合）'!$O51+1&lt;=15,IF(JA$16&gt;='様式３（療養者名簿）（⑤の場合）'!$O51,IF(JA$16&lt;='様式３（療養者名簿）（⑤の場合）'!$W51,1,0),0),0)</f>
        <v>0</v>
      </c>
      <c r="JB42" s="139">
        <f>IF(JB$16-'様式３（療養者名簿）（⑤の場合）'!$O51+1&lt;=15,IF(JB$16&gt;='様式３（療養者名簿）（⑤の場合）'!$O51,IF(JB$16&lt;='様式３（療養者名簿）（⑤の場合）'!$W51,1,0),0),0)</f>
        <v>0</v>
      </c>
      <c r="JC42" s="139">
        <f>IF(JC$16-'様式３（療養者名簿）（⑤の場合）'!$O51+1&lt;=15,IF(JC$16&gt;='様式３（療養者名簿）（⑤の場合）'!$O51,IF(JC$16&lt;='様式３（療養者名簿）（⑤の場合）'!$W51,1,0),0),0)</f>
        <v>0</v>
      </c>
      <c r="JD42" s="139">
        <f>IF(JD$16-'様式３（療養者名簿）（⑤の場合）'!$O51+1&lt;=15,IF(JD$16&gt;='様式３（療養者名簿）（⑤の場合）'!$O51,IF(JD$16&lt;='様式３（療養者名簿）（⑤の場合）'!$W51,1,0),0),0)</f>
        <v>0</v>
      </c>
      <c r="JE42" s="139">
        <f>IF(JE$16-'様式３（療養者名簿）（⑤の場合）'!$O51+1&lt;=15,IF(JE$16&gt;='様式３（療養者名簿）（⑤の場合）'!$O51,IF(JE$16&lt;='様式３（療養者名簿）（⑤の場合）'!$W51,1,0),0),0)</f>
        <v>0</v>
      </c>
      <c r="JF42" s="139">
        <f>IF(JF$16-'様式３（療養者名簿）（⑤の場合）'!$O51+1&lt;=15,IF(JF$16&gt;='様式３（療養者名簿）（⑤の場合）'!$O51,IF(JF$16&lt;='様式３（療養者名簿）（⑤の場合）'!$W51,1,0),0),0)</f>
        <v>0</v>
      </c>
      <c r="JG42" s="139">
        <f>IF(JG$16-'様式３（療養者名簿）（⑤の場合）'!$O51+1&lt;=15,IF(JG$16&gt;='様式３（療養者名簿）（⑤の場合）'!$O51,IF(JG$16&lt;='様式３（療養者名簿）（⑤の場合）'!$W51,1,0),0),0)</f>
        <v>0</v>
      </c>
      <c r="JH42" s="139">
        <f>IF(JH$16-'様式３（療養者名簿）（⑤の場合）'!$O51+1&lt;=15,IF(JH$16&gt;='様式３（療養者名簿）（⑤の場合）'!$O51,IF(JH$16&lt;='様式３（療養者名簿）（⑤の場合）'!$W51,1,0),0),0)</f>
        <v>0</v>
      </c>
      <c r="JI42" s="139">
        <f>IF(JI$16-'様式３（療養者名簿）（⑤の場合）'!$O51+1&lt;=15,IF(JI$16&gt;='様式３（療養者名簿）（⑤の場合）'!$O51,IF(JI$16&lt;='様式３（療養者名簿）（⑤の場合）'!$W51,1,0),0),0)</f>
        <v>0</v>
      </c>
      <c r="JJ42" s="139">
        <f>IF(JJ$16-'様式３（療養者名簿）（⑤の場合）'!$O51+1&lt;=15,IF(JJ$16&gt;='様式３（療養者名簿）（⑤の場合）'!$O51,IF(JJ$16&lt;='様式３（療養者名簿）（⑤の場合）'!$W51,1,0),0),0)</f>
        <v>0</v>
      </c>
      <c r="JK42" s="139">
        <f>IF(JK$16-'様式３（療養者名簿）（⑤の場合）'!$O51+1&lt;=15,IF(JK$16&gt;='様式３（療養者名簿）（⑤の場合）'!$O51,IF(JK$16&lt;='様式３（療養者名簿）（⑤の場合）'!$W51,1,0),0),0)</f>
        <v>0</v>
      </c>
      <c r="JL42" s="139">
        <f>IF(JL$16-'様式３（療養者名簿）（⑤の場合）'!$O51+1&lt;=15,IF(JL$16&gt;='様式３（療養者名簿）（⑤の場合）'!$O51,IF(JL$16&lt;='様式３（療養者名簿）（⑤の場合）'!$W51,1,0),0),0)</f>
        <v>0</v>
      </c>
      <c r="JM42" s="139">
        <f>IF(JM$16-'様式３（療養者名簿）（⑤の場合）'!$O51+1&lt;=15,IF(JM$16&gt;='様式３（療養者名簿）（⑤の場合）'!$O51,IF(JM$16&lt;='様式３（療養者名簿）（⑤の場合）'!$W51,1,0),0),0)</f>
        <v>0</v>
      </c>
      <c r="JN42" s="139">
        <f>IF(JN$16-'様式３（療養者名簿）（⑤の場合）'!$O51+1&lt;=15,IF(JN$16&gt;='様式３（療養者名簿）（⑤の場合）'!$O51,IF(JN$16&lt;='様式３（療養者名簿）（⑤の場合）'!$W51,1,0),0),0)</f>
        <v>0</v>
      </c>
      <c r="JO42" s="139">
        <f>IF(JO$16-'様式３（療養者名簿）（⑤の場合）'!$O51+1&lt;=15,IF(JO$16&gt;='様式３（療養者名簿）（⑤の場合）'!$O51,IF(JO$16&lt;='様式３（療養者名簿）（⑤の場合）'!$W51,1,0),0),0)</f>
        <v>0</v>
      </c>
      <c r="JP42" s="139">
        <f>IF(JP$16-'様式３（療養者名簿）（⑤の場合）'!$O51+1&lt;=15,IF(JP$16&gt;='様式３（療養者名簿）（⑤の場合）'!$O51,IF(JP$16&lt;='様式３（療養者名簿）（⑤の場合）'!$W51,1,0),0),0)</f>
        <v>0</v>
      </c>
      <c r="JQ42" s="139">
        <f>IF(JQ$16-'様式３（療養者名簿）（⑤の場合）'!$O51+1&lt;=15,IF(JQ$16&gt;='様式３（療養者名簿）（⑤の場合）'!$O51,IF(JQ$16&lt;='様式３（療養者名簿）（⑤の場合）'!$W51,1,0),0),0)</f>
        <v>0</v>
      </c>
      <c r="JR42" s="139">
        <f>IF(JR$16-'様式３（療養者名簿）（⑤の場合）'!$O51+1&lt;=15,IF(JR$16&gt;='様式３（療養者名簿）（⑤の場合）'!$O51,IF(JR$16&lt;='様式３（療養者名簿）（⑤の場合）'!$W51,1,0),0),0)</f>
        <v>0</v>
      </c>
      <c r="JS42" s="139">
        <f>IF(JS$16-'様式３（療養者名簿）（⑤の場合）'!$O51+1&lt;=15,IF(JS$16&gt;='様式３（療養者名簿）（⑤の場合）'!$O51,IF(JS$16&lt;='様式３（療養者名簿）（⑤の場合）'!$W51,1,0),0),0)</f>
        <v>0</v>
      </c>
      <c r="JT42" s="139">
        <f>IF(JT$16-'様式３（療養者名簿）（⑤の場合）'!$O51+1&lt;=15,IF(JT$16&gt;='様式３（療養者名簿）（⑤の場合）'!$O51,IF(JT$16&lt;='様式３（療養者名簿）（⑤の場合）'!$W51,1,0),0),0)</f>
        <v>0</v>
      </c>
      <c r="JU42" s="139">
        <f>IF(JU$16-'様式３（療養者名簿）（⑤の場合）'!$O51+1&lt;=15,IF(JU$16&gt;='様式３（療養者名簿）（⑤の場合）'!$O51,IF(JU$16&lt;='様式３（療養者名簿）（⑤の場合）'!$W51,1,0),0),0)</f>
        <v>0</v>
      </c>
      <c r="JV42" s="139">
        <f>IF(JV$16-'様式３（療養者名簿）（⑤の場合）'!$O51+1&lt;=15,IF(JV$16&gt;='様式３（療養者名簿）（⑤の場合）'!$O51,IF(JV$16&lt;='様式３（療養者名簿）（⑤の場合）'!$W51,1,0),0),0)</f>
        <v>0</v>
      </c>
      <c r="JW42" s="139">
        <f>IF(JW$16-'様式３（療養者名簿）（⑤の場合）'!$O51+1&lt;=15,IF(JW$16&gt;='様式３（療養者名簿）（⑤の場合）'!$O51,IF(JW$16&lt;='様式３（療養者名簿）（⑤の場合）'!$W51,1,0),0),0)</f>
        <v>0</v>
      </c>
      <c r="JX42" s="139">
        <f>IF(JX$16-'様式３（療養者名簿）（⑤の場合）'!$O51+1&lt;=15,IF(JX$16&gt;='様式３（療養者名簿）（⑤の場合）'!$O51,IF(JX$16&lt;='様式３（療養者名簿）（⑤の場合）'!$W51,1,0),0),0)</f>
        <v>0</v>
      </c>
      <c r="JY42" s="139">
        <f>IF(JY$16-'様式３（療養者名簿）（⑤の場合）'!$O51+1&lt;=15,IF(JY$16&gt;='様式３（療養者名簿）（⑤の場合）'!$O51,IF(JY$16&lt;='様式３（療養者名簿）（⑤の場合）'!$W51,1,0),0),0)</f>
        <v>0</v>
      </c>
      <c r="JZ42" s="139">
        <f>IF(JZ$16-'様式３（療養者名簿）（⑤の場合）'!$O51+1&lt;=15,IF(JZ$16&gt;='様式３（療養者名簿）（⑤の場合）'!$O51,IF(JZ$16&lt;='様式３（療養者名簿）（⑤の場合）'!$W51,1,0),0),0)</f>
        <v>0</v>
      </c>
      <c r="KA42" s="139">
        <f>IF(KA$16-'様式３（療養者名簿）（⑤の場合）'!$O51+1&lt;=15,IF(KA$16&gt;='様式３（療養者名簿）（⑤の場合）'!$O51,IF(KA$16&lt;='様式３（療養者名簿）（⑤の場合）'!$W51,1,0),0),0)</f>
        <v>0</v>
      </c>
      <c r="KB42" s="139">
        <f>IF(KB$16-'様式３（療養者名簿）（⑤の場合）'!$O51+1&lt;=15,IF(KB$16&gt;='様式３（療養者名簿）（⑤の場合）'!$O51,IF(KB$16&lt;='様式３（療養者名簿）（⑤の場合）'!$W51,1,0),0),0)</f>
        <v>0</v>
      </c>
      <c r="KC42" s="139">
        <f>IF(KC$16-'様式３（療養者名簿）（⑤の場合）'!$O51+1&lt;=15,IF(KC$16&gt;='様式３（療養者名簿）（⑤の場合）'!$O51,IF(KC$16&lt;='様式３（療養者名簿）（⑤の場合）'!$W51,1,0),0),0)</f>
        <v>0</v>
      </c>
      <c r="KD42" s="139">
        <f>IF(KD$16-'様式３（療養者名簿）（⑤の場合）'!$O51+1&lt;=15,IF(KD$16&gt;='様式３（療養者名簿）（⑤の場合）'!$O51,IF(KD$16&lt;='様式３（療養者名簿）（⑤の場合）'!$W51,1,0),0),0)</f>
        <v>0</v>
      </c>
      <c r="KE42" s="139">
        <f>IF(KE$16-'様式３（療養者名簿）（⑤の場合）'!$O51+1&lt;=15,IF(KE$16&gt;='様式３（療養者名簿）（⑤の場合）'!$O51,IF(KE$16&lt;='様式３（療養者名簿）（⑤の場合）'!$W51,1,0),0),0)</f>
        <v>0</v>
      </c>
      <c r="KF42" s="139">
        <f>IF(KF$16-'様式３（療養者名簿）（⑤の場合）'!$O51+1&lt;=15,IF(KF$16&gt;='様式３（療養者名簿）（⑤の場合）'!$O51,IF(KF$16&lt;='様式３（療養者名簿）（⑤の場合）'!$W51,1,0),0),0)</f>
        <v>0</v>
      </c>
      <c r="KG42" s="139">
        <f>IF(KG$16-'様式３（療養者名簿）（⑤の場合）'!$O51+1&lt;=15,IF(KG$16&gt;='様式３（療養者名簿）（⑤の場合）'!$O51,IF(KG$16&lt;='様式３（療養者名簿）（⑤の場合）'!$W51,1,0),0),0)</f>
        <v>0</v>
      </c>
      <c r="KH42" s="139">
        <f>IF(KH$16-'様式３（療養者名簿）（⑤の場合）'!$O51+1&lt;=15,IF(KH$16&gt;='様式３（療養者名簿）（⑤の場合）'!$O51,IF(KH$16&lt;='様式３（療養者名簿）（⑤の場合）'!$W51,1,0),0),0)</f>
        <v>0</v>
      </c>
      <c r="KI42" s="139">
        <f>IF(KI$16-'様式３（療養者名簿）（⑤の場合）'!$O51+1&lt;=15,IF(KI$16&gt;='様式３（療養者名簿）（⑤の場合）'!$O51,IF(KI$16&lt;='様式３（療養者名簿）（⑤の場合）'!$W51,1,0),0),0)</f>
        <v>0</v>
      </c>
      <c r="KJ42" s="139">
        <f>IF(KJ$16-'様式３（療養者名簿）（⑤の場合）'!$O51+1&lt;=15,IF(KJ$16&gt;='様式３（療養者名簿）（⑤の場合）'!$O51,IF(KJ$16&lt;='様式３（療養者名簿）（⑤の場合）'!$W51,1,0),0),0)</f>
        <v>0</v>
      </c>
      <c r="KK42" s="139">
        <f>IF(KK$16-'様式３（療養者名簿）（⑤の場合）'!$O51+1&lt;=15,IF(KK$16&gt;='様式３（療養者名簿）（⑤の場合）'!$O51,IF(KK$16&lt;='様式３（療養者名簿）（⑤の場合）'!$W51,1,0),0),0)</f>
        <v>0</v>
      </c>
      <c r="KL42" s="139">
        <f>IF(KL$16-'様式３（療養者名簿）（⑤の場合）'!$O51+1&lt;=15,IF(KL$16&gt;='様式３（療養者名簿）（⑤の場合）'!$O51,IF(KL$16&lt;='様式３（療養者名簿）（⑤の場合）'!$W51,1,0),0),0)</f>
        <v>0</v>
      </c>
      <c r="KM42" s="139">
        <f>IF(KM$16-'様式３（療養者名簿）（⑤の場合）'!$O51+1&lt;=15,IF(KM$16&gt;='様式３（療養者名簿）（⑤の場合）'!$O51,IF(KM$16&lt;='様式３（療養者名簿）（⑤の場合）'!$W51,1,0),0),0)</f>
        <v>0</v>
      </c>
      <c r="KN42" s="139">
        <f>IF(KN$16-'様式３（療養者名簿）（⑤の場合）'!$O51+1&lt;=15,IF(KN$16&gt;='様式３（療養者名簿）（⑤の場合）'!$O51,IF(KN$16&lt;='様式３（療養者名簿）（⑤の場合）'!$W51,1,0),0),0)</f>
        <v>0</v>
      </c>
      <c r="KO42" s="139">
        <f>IF(KO$16-'様式３（療養者名簿）（⑤の場合）'!$O51+1&lt;=15,IF(KO$16&gt;='様式３（療養者名簿）（⑤の場合）'!$O51,IF(KO$16&lt;='様式３（療養者名簿）（⑤の場合）'!$W51,1,0),0),0)</f>
        <v>0</v>
      </c>
      <c r="KP42" s="139">
        <f>IF(KP$16-'様式３（療養者名簿）（⑤の場合）'!$O51+1&lt;=15,IF(KP$16&gt;='様式３（療養者名簿）（⑤の場合）'!$O51,IF(KP$16&lt;='様式３（療養者名簿）（⑤の場合）'!$W51,1,0),0),0)</f>
        <v>0</v>
      </c>
      <c r="KQ42" s="139">
        <f>IF(KQ$16-'様式３（療養者名簿）（⑤の場合）'!$O51+1&lt;=15,IF(KQ$16&gt;='様式３（療養者名簿）（⑤の場合）'!$O51,IF(KQ$16&lt;='様式３（療養者名簿）（⑤の場合）'!$W51,1,0),0),0)</f>
        <v>0</v>
      </c>
      <c r="KR42" s="139">
        <f>IF(KR$16-'様式３（療養者名簿）（⑤の場合）'!$O51+1&lt;=15,IF(KR$16&gt;='様式３（療養者名簿）（⑤の場合）'!$O51,IF(KR$16&lt;='様式３（療養者名簿）（⑤の場合）'!$W51,1,0),0),0)</f>
        <v>0</v>
      </c>
      <c r="KS42" s="139">
        <f>IF(KS$16-'様式３（療養者名簿）（⑤の場合）'!$O51+1&lt;=15,IF(KS$16&gt;='様式３（療養者名簿）（⑤の場合）'!$O51,IF(KS$16&lt;='様式３（療養者名簿）（⑤の場合）'!$W51,1,0),0),0)</f>
        <v>0</v>
      </c>
      <c r="KT42" s="139">
        <f>IF(KT$16-'様式３（療養者名簿）（⑤の場合）'!$O51+1&lt;=15,IF(KT$16&gt;='様式３（療養者名簿）（⑤の場合）'!$O51,IF(KT$16&lt;='様式３（療養者名簿）（⑤の場合）'!$W51,1,0),0),0)</f>
        <v>0</v>
      </c>
      <c r="KU42" s="139">
        <f>IF(KU$16-'様式３（療養者名簿）（⑤の場合）'!$O51+1&lt;=15,IF(KU$16&gt;='様式３（療養者名簿）（⑤の場合）'!$O51,IF(KU$16&lt;='様式３（療養者名簿）（⑤の場合）'!$W51,1,0),0),0)</f>
        <v>0</v>
      </c>
      <c r="KV42" s="139">
        <f>IF(KV$16-'様式３（療養者名簿）（⑤の場合）'!$O51+1&lt;=15,IF(KV$16&gt;='様式３（療養者名簿）（⑤の場合）'!$O51,IF(KV$16&lt;='様式３（療養者名簿）（⑤の場合）'!$W51,1,0),0),0)</f>
        <v>0</v>
      </c>
      <c r="KW42" s="139">
        <f>IF(KW$16-'様式３（療養者名簿）（⑤の場合）'!$O51+1&lt;=15,IF(KW$16&gt;='様式３（療養者名簿）（⑤の場合）'!$O51,IF(KW$16&lt;='様式３（療養者名簿）（⑤の場合）'!$W51,1,0),0),0)</f>
        <v>0</v>
      </c>
      <c r="KX42" s="139">
        <f>IF(KX$16-'様式３（療養者名簿）（⑤の場合）'!$O51+1&lt;=15,IF(KX$16&gt;='様式３（療養者名簿）（⑤の場合）'!$O51,IF(KX$16&lt;='様式３（療養者名簿）（⑤の場合）'!$W51,1,0),0),0)</f>
        <v>0</v>
      </c>
      <c r="KY42" s="139">
        <f>IF(KY$16-'様式３（療養者名簿）（⑤の場合）'!$O51+1&lt;=15,IF(KY$16&gt;='様式３（療養者名簿）（⑤の場合）'!$O51,IF(KY$16&lt;='様式３（療養者名簿）（⑤の場合）'!$W51,1,0),0),0)</f>
        <v>0</v>
      </c>
      <c r="KZ42" s="139">
        <f>IF(KZ$16-'様式３（療養者名簿）（⑤の場合）'!$O51+1&lt;=15,IF(KZ$16&gt;='様式３（療養者名簿）（⑤の場合）'!$O51,IF(KZ$16&lt;='様式３（療養者名簿）（⑤の場合）'!$W51,1,0),0),0)</f>
        <v>0</v>
      </c>
      <c r="LA42" s="139">
        <f>IF(LA$16-'様式３（療養者名簿）（⑤の場合）'!$O51+1&lt;=15,IF(LA$16&gt;='様式３（療養者名簿）（⑤の場合）'!$O51,IF(LA$16&lt;='様式３（療養者名簿）（⑤の場合）'!$W51,1,0),0),0)</f>
        <v>0</v>
      </c>
      <c r="LB42" s="139">
        <f>IF(LB$16-'様式３（療養者名簿）（⑤の場合）'!$O51+1&lt;=15,IF(LB$16&gt;='様式３（療養者名簿）（⑤の場合）'!$O51,IF(LB$16&lt;='様式３（療養者名簿）（⑤の場合）'!$W51,1,0),0),0)</f>
        <v>0</v>
      </c>
      <c r="LC42" s="139">
        <f>IF(LC$16-'様式３（療養者名簿）（⑤の場合）'!$O51+1&lt;=15,IF(LC$16&gt;='様式３（療養者名簿）（⑤の場合）'!$O51,IF(LC$16&lt;='様式３（療養者名簿）（⑤の場合）'!$W51,1,0),0),0)</f>
        <v>0</v>
      </c>
      <c r="LD42" s="139">
        <f>IF(LD$16-'様式３（療養者名簿）（⑤の場合）'!$O51+1&lt;=15,IF(LD$16&gt;='様式３（療養者名簿）（⑤の場合）'!$O51,IF(LD$16&lt;='様式３（療養者名簿）（⑤の場合）'!$W51,1,0),0),0)</f>
        <v>0</v>
      </c>
      <c r="LE42" s="139">
        <f>IF(LE$16-'様式３（療養者名簿）（⑤の場合）'!$O51+1&lt;=15,IF(LE$16&gt;='様式３（療養者名簿）（⑤の場合）'!$O51,IF(LE$16&lt;='様式３（療養者名簿）（⑤の場合）'!$W51,1,0),0),0)</f>
        <v>0</v>
      </c>
      <c r="LF42" s="139">
        <f>IF(LF$16-'様式３（療養者名簿）（⑤の場合）'!$O51+1&lt;=15,IF(LF$16&gt;='様式３（療養者名簿）（⑤の場合）'!$O51,IF(LF$16&lt;='様式３（療養者名簿）（⑤の場合）'!$W51,1,0),0),0)</f>
        <v>0</v>
      </c>
      <c r="LG42" s="139">
        <f>IF(LG$16-'様式３（療養者名簿）（⑤の場合）'!$O51+1&lt;=15,IF(LG$16&gt;='様式３（療養者名簿）（⑤の場合）'!$O51,IF(LG$16&lt;='様式３（療養者名簿）（⑤の場合）'!$W51,1,0),0),0)</f>
        <v>0</v>
      </c>
      <c r="LH42" s="139">
        <f>IF(LH$16-'様式３（療養者名簿）（⑤の場合）'!$O51+1&lt;=15,IF(LH$16&gt;='様式３（療養者名簿）（⑤の場合）'!$O51,IF(LH$16&lt;='様式３（療養者名簿）（⑤の場合）'!$W51,1,0),0),0)</f>
        <v>0</v>
      </c>
      <c r="LI42" s="139">
        <f>IF(LI$16-'様式３（療養者名簿）（⑤の場合）'!$O51+1&lt;=15,IF(LI$16&gt;='様式３（療養者名簿）（⑤の場合）'!$O51,IF(LI$16&lt;='様式３（療養者名簿）（⑤の場合）'!$W51,1,0),0),0)</f>
        <v>0</v>
      </c>
      <c r="LJ42" s="139">
        <f>IF(LJ$16-'様式３（療養者名簿）（⑤の場合）'!$O51+1&lt;=15,IF(LJ$16&gt;='様式３（療養者名簿）（⑤の場合）'!$O51,IF(LJ$16&lt;='様式３（療養者名簿）（⑤の場合）'!$W51,1,0),0),0)</f>
        <v>0</v>
      </c>
      <c r="LK42" s="139">
        <f>IF(LK$16-'様式３（療養者名簿）（⑤の場合）'!$O51+1&lt;=15,IF(LK$16&gt;='様式３（療養者名簿）（⑤の場合）'!$O51,IF(LK$16&lt;='様式３（療養者名簿）（⑤の場合）'!$W51,1,0),0),0)</f>
        <v>0</v>
      </c>
      <c r="LL42" s="139">
        <f>IF(LL$16-'様式３（療養者名簿）（⑤の場合）'!$O51+1&lt;=15,IF(LL$16&gt;='様式３（療養者名簿）（⑤の場合）'!$O51,IF(LL$16&lt;='様式３（療養者名簿）（⑤の場合）'!$W51,1,0),0),0)</f>
        <v>0</v>
      </c>
      <c r="LM42" s="139">
        <f>IF(LM$16-'様式３（療養者名簿）（⑤の場合）'!$O51+1&lt;=15,IF(LM$16&gt;='様式３（療養者名簿）（⑤の場合）'!$O51,IF(LM$16&lt;='様式３（療養者名簿）（⑤の場合）'!$W51,1,0),0),0)</f>
        <v>0</v>
      </c>
      <c r="LN42" s="139">
        <f>IF(LN$16-'様式３（療養者名簿）（⑤の場合）'!$O51+1&lt;=15,IF(LN$16&gt;='様式３（療養者名簿）（⑤の場合）'!$O51,IF(LN$16&lt;='様式３（療養者名簿）（⑤の場合）'!$W51,1,0),0),0)</f>
        <v>0</v>
      </c>
      <c r="LO42" s="139">
        <f>IF(LO$16-'様式３（療養者名簿）（⑤の場合）'!$O51+1&lt;=15,IF(LO$16&gt;='様式３（療養者名簿）（⑤の場合）'!$O51,IF(LO$16&lt;='様式３（療養者名簿）（⑤の場合）'!$W51,1,0),0),0)</f>
        <v>0</v>
      </c>
      <c r="LP42" s="139">
        <f>IF(LP$16-'様式３（療養者名簿）（⑤の場合）'!$O51+1&lt;=15,IF(LP$16&gt;='様式３（療養者名簿）（⑤の場合）'!$O51,IF(LP$16&lt;='様式３（療養者名簿）（⑤の場合）'!$W51,1,0),0),0)</f>
        <v>0</v>
      </c>
      <c r="LQ42" s="139">
        <f>IF(LQ$16-'様式３（療養者名簿）（⑤の場合）'!$O51+1&lt;=15,IF(LQ$16&gt;='様式３（療養者名簿）（⑤の場合）'!$O51,IF(LQ$16&lt;='様式３（療養者名簿）（⑤の場合）'!$W51,1,0),0),0)</f>
        <v>0</v>
      </c>
      <c r="LR42" s="139">
        <f>IF(LR$16-'様式３（療養者名簿）（⑤の場合）'!$O51+1&lt;=15,IF(LR$16&gt;='様式３（療養者名簿）（⑤の場合）'!$O51,IF(LR$16&lt;='様式３（療養者名簿）（⑤の場合）'!$W51,1,0),0),0)</f>
        <v>0</v>
      </c>
      <c r="LS42" s="139">
        <f>IF(LS$16-'様式３（療養者名簿）（⑤の場合）'!$O51+1&lt;=15,IF(LS$16&gt;='様式３（療養者名簿）（⑤の場合）'!$O51,IF(LS$16&lt;='様式３（療養者名簿）（⑤の場合）'!$W51,1,0),0),0)</f>
        <v>0</v>
      </c>
      <c r="LT42" s="139">
        <f>IF(LT$16-'様式３（療養者名簿）（⑤の場合）'!$O51+1&lt;=15,IF(LT$16&gt;='様式３（療養者名簿）（⑤の場合）'!$O51,IF(LT$16&lt;='様式３（療養者名簿）（⑤の場合）'!$W51,1,0),0),0)</f>
        <v>0</v>
      </c>
      <c r="LU42" s="139">
        <f>IF(LU$16-'様式３（療養者名簿）（⑤の場合）'!$O51+1&lt;=15,IF(LU$16&gt;='様式３（療養者名簿）（⑤の場合）'!$O51,IF(LU$16&lt;='様式３（療養者名簿）（⑤の場合）'!$W51,1,0),0),0)</f>
        <v>0</v>
      </c>
      <c r="LV42" s="139">
        <f>IF(LV$16-'様式３（療養者名簿）（⑤の場合）'!$O51+1&lt;=15,IF(LV$16&gt;='様式３（療養者名簿）（⑤の場合）'!$O51,IF(LV$16&lt;='様式３（療養者名簿）（⑤の場合）'!$W51,1,0),0),0)</f>
        <v>0</v>
      </c>
      <c r="LW42" s="139">
        <f>IF(LW$16-'様式３（療養者名簿）（⑤の場合）'!$O51+1&lt;=15,IF(LW$16&gt;='様式３（療養者名簿）（⑤の場合）'!$O51,IF(LW$16&lt;='様式３（療養者名簿）（⑤の場合）'!$W51,1,0),0),0)</f>
        <v>0</v>
      </c>
      <c r="LX42" s="139">
        <f>IF(LX$16-'様式３（療養者名簿）（⑤の場合）'!$O51+1&lt;=15,IF(LX$16&gt;='様式３（療養者名簿）（⑤の場合）'!$O51,IF(LX$16&lt;='様式３（療養者名簿）（⑤の場合）'!$W51,1,0),0),0)</f>
        <v>0</v>
      </c>
      <c r="LY42" s="139">
        <f>IF(LY$16-'様式３（療養者名簿）（⑤の場合）'!$O51+1&lt;=15,IF(LY$16&gt;='様式３（療養者名簿）（⑤の場合）'!$O51,IF(LY$16&lt;='様式３（療養者名簿）（⑤の場合）'!$W51,1,0),0),0)</f>
        <v>0</v>
      </c>
      <c r="LZ42" s="139">
        <f>IF(LZ$16-'様式３（療養者名簿）（⑤の場合）'!$O51+1&lt;=15,IF(LZ$16&gt;='様式３（療養者名簿）（⑤の場合）'!$O51,IF(LZ$16&lt;='様式３（療養者名簿）（⑤の場合）'!$W51,1,0),0),0)</f>
        <v>0</v>
      </c>
      <c r="MA42" s="139">
        <f>IF(MA$16-'様式３（療養者名簿）（⑤の場合）'!$O51+1&lt;=15,IF(MA$16&gt;='様式３（療養者名簿）（⑤の場合）'!$O51,IF(MA$16&lt;='様式３（療養者名簿）（⑤の場合）'!$W51,1,0),0),0)</f>
        <v>0</v>
      </c>
      <c r="MB42" s="139">
        <f>IF(MB$16-'様式３（療養者名簿）（⑤の場合）'!$O51+1&lt;=15,IF(MB$16&gt;='様式３（療養者名簿）（⑤の場合）'!$O51,IF(MB$16&lt;='様式３（療養者名簿）（⑤の場合）'!$W51,1,0),0),0)</f>
        <v>0</v>
      </c>
      <c r="MC42" s="139">
        <f>IF(MC$16-'様式３（療養者名簿）（⑤の場合）'!$O51+1&lt;=15,IF(MC$16&gt;='様式３（療養者名簿）（⑤の場合）'!$O51,IF(MC$16&lt;='様式３（療養者名簿）（⑤の場合）'!$W51,1,0),0),0)</f>
        <v>0</v>
      </c>
      <c r="MD42" s="139">
        <f>IF(MD$16-'様式３（療養者名簿）（⑤の場合）'!$O51+1&lt;=15,IF(MD$16&gt;='様式３（療養者名簿）（⑤の場合）'!$O51,IF(MD$16&lt;='様式３（療養者名簿）（⑤の場合）'!$W51,1,0),0),0)</f>
        <v>0</v>
      </c>
      <c r="ME42" s="139">
        <f>IF(ME$16-'様式３（療養者名簿）（⑤の場合）'!$O51+1&lt;=15,IF(ME$16&gt;='様式３（療養者名簿）（⑤の場合）'!$O51,IF(ME$16&lt;='様式３（療養者名簿）（⑤の場合）'!$W51,1,0),0),0)</f>
        <v>0</v>
      </c>
      <c r="MF42" s="139">
        <f>IF(MF$16-'様式３（療養者名簿）（⑤の場合）'!$O51+1&lt;=15,IF(MF$16&gt;='様式３（療養者名簿）（⑤の場合）'!$O51,IF(MF$16&lt;='様式３（療養者名簿）（⑤の場合）'!$W51,1,0),0),0)</f>
        <v>0</v>
      </c>
      <c r="MG42" s="139">
        <f>IF(MG$16-'様式３（療養者名簿）（⑤の場合）'!$O51+1&lt;=15,IF(MG$16&gt;='様式３（療養者名簿）（⑤の場合）'!$O51,IF(MG$16&lt;='様式３（療養者名簿）（⑤の場合）'!$W51,1,0),0),0)</f>
        <v>0</v>
      </c>
      <c r="MH42" s="139">
        <f>IF(MH$16-'様式３（療養者名簿）（⑤の場合）'!$O51+1&lt;=15,IF(MH$16&gt;='様式３（療養者名簿）（⑤の場合）'!$O51,IF(MH$16&lt;='様式３（療養者名簿）（⑤の場合）'!$W51,1,0),0),0)</f>
        <v>0</v>
      </c>
      <c r="MI42" s="139">
        <f>IF(MI$16-'様式３（療養者名簿）（⑤の場合）'!$O51+1&lt;=15,IF(MI$16&gt;='様式３（療養者名簿）（⑤の場合）'!$O51,IF(MI$16&lt;='様式３（療養者名簿）（⑤の場合）'!$W51,1,0),0),0)</f>
        <v>0</v>
      </c>
      <c r="MJ42" s="139">
        <f>IF(MJ$16-'様式３（療養者名簿）（⑤の場合）'!$O51+1&lt;=15,IF(MJ$16&gt;='様式３（療養者名簿）（⑤の場合）'!$O51,IF(MJ$16&lt;='様式３（療養者名簿）（⑤の場合）'!$W51,1,0),0),0)</f>
        <v>0</v>
      </c>
      <c r="MK42" s="139">
        <f>IF(MK$16-'様式３（療養者名簿）（⑤の場合）'!$O51+1&lt;=15,IF(MK$16&gt;='様式３（療養者名簿）（⑤の場合）'!$O51,IF(MK$16&lt;='様式３（療養者名簿）（⑤の場合）'!$W51,1,0),0),0)</f>
        <v>0</v>
      </c>
      <c r="ML42" s="139">
        <f>IF(ML$16-'様式３（療養者名簿）（⑤の場合）'!$O51+1&lt;=15,IF(ML$16&gt;='様式３（療養者名簿）（⑤の場合）'!$O51,IF(ML$16&lt;='様式３（療養者名簿）（⑤の場合）'!$W51,1,0),0),0)</f>
        <v>0</v>
      </c>
      <c r="MM42" s="139">
        <f>IF(MM$16-'様式３（療養者名簿）（⑤の場合）'!$O51+1&lt;=15,IF(MM$16&gt;='様式３（療養者名簿）（⑤の場合）'!$O51,IF(MM$16&lt;='様式３（療養者名簿）（⑤の場合）'!$W51,1,0),0),0)</f>
        <v>0</v>
      </c>
      <c r="MN42" s="139">
        <f>IF(MN$16-'様式３（療養者名簿）（⑤の場合）'!$O51+1&lt;=15,IF(MN$16&gt;='様式３（療養者名簿）（⑤の場合）'!$O51,IF(MN$16&lt;='様式３（療養者名簿）（⑤の場合）'!$W51,1,0),0),0)</f>
        <v>0</v>
      </c>
      <c r="MO42" s="139">
        <f>IF(MO$16-'様式３（療養者名簿）（⑤の場合）'!$O51+1&lt;=15,IF(MO$16&gt;='様式３（療養者名簿）（⑤の場合）'!$O51,IF(MO$16&lt;='様式３（療養者名簿）（⑤の場合）'!$W51,1,0),0),0)</f>
        <v>0</v>
      </c>
      <c r="MP42" s="139">
        <f>IF(MP$16-'様式３（療養者名簿）（⑤の場合）'!$O51+1&lt;=15,IF(MP$16&gt;='様式３（療養者名簿）（⑤の場合）'!$O51,IF(MP$16&lt;='様式３（療養者名簿）（⑤の場合）'!$W51,1,0),0),0)</f>
        <v>0</v>
      </c>
      <c r="MQ42" s="139">
        <f>IF(MQ$16-'様式３（療養者名簿）（⑤の場合）'!$O51+1&lt;=15,IF(MQ$16&gt;='様式３（療養者名簿）（⑤の場合）'!$O51,IF(MQ$16&lt;='様式３（療養者名簿）（⑤の場合）'!$W51,1,0),0),0)</f>
        <v>0</v>
      </c>
      <c r="MR42" s="139">
        <f>IF(MR$16-'様式３（療養者名簿）（⑤の場合）'!$O51+1&lt;=15,IF(MR$16&gt;='様式３（療養者名簿）（⑤の場合）'!$O51,IF(MR$16&lt;='様式３（療養者名簿）（⑤の場合）'!$W51,1,0),0),0)</f>
        <v>0</v>
      </c>
      <c r="MS42" s="139">
        <f>IF(MS$16-'様式３（療養者名簿）（⑤の場合）'!$O51+1&lt;=15,IF(MS$16&gt;='様式３（療養者名簿）（⑤の場合）'!$O51,IF(MS$16&lt;='様式３（療養者名簿）（⑤の場合）'!$W51,1,0),0),0)</f>
        <v>0</v>
      </c>
      <c r="MT42" s="139">
        <f>IF(MT$16-'様式３（療養者名簿）（⑤の場合）'!$O51+1&lt;=15,IF(MT$16&gt;='様式３（療養者名簿）（⑤の場合）'!$O51,IF(MT$16&lt;='様式３（療養者名簿）（⑤の場合）'!$W51,1,0),0),0)</f>
        <v>0</v>
      </c>
      <c r="MU42" s="139">
        <f>IF(MU$16-'様式３（療養者名簿）（⑤の場合）'!$O51+1&lt;=15,IF(MU$16&gt;='様式３（療養者名簿）（⑤の場合）'!$O51,IF(MU$16&lt;='様式３（療養者名簿）（⑤の場合）'!$W51,1,0),0),0)</f>
        <v>0</v>
      </c>
      <c r="MV42" s="139">
        <f>IF(MV$16-'様式３（療養者名簿）（⑤の場合）'!$O51+1&lt;=15,IF(MV$16&gt;='様式３（療養者名簿）（⑤の場合）'!$O51,IF(MV$16&lt;='様式３（療養者名簿）（⑤の場合）'!$W51,1,0),0),0)</f>
        <v>0</v>
      </c>
      <c r="MW42" s="139">
        <f>IF(MW$16-'様式３（療養者名簿）（⑤の場合）'!$O51+1&lt;=15,IF(MW$16&gt;='様式３（療養者名簿）（⑤の場合）'!$O51,IF(MW$16&lt;='様式３（療養者名簿）（⑤の場合）'!$W51,1,0),0),0)</f>
        <v>0</v>
      </c>
      <c r="MX42" s="139">
        <f>IF(MX$16-'様式３（療養者名簿）（⑤の場合）'!$O51+1&lt;=15,IF(MX$16&gt;='様式３（療養者名簿）（⑤の場合）'!$O51,IF(MX$16&lt;='様式３（療養者名簿）（⑤の場合）'!$W51,1,0),0),0)</f>
        <v>0</v>
      </c>
      <c r="MY42" s="139">
        <f>IF(MY$16-'様式３（療養者名簿）（⑤の場合）'!$O51+1&lt;=15,IF(MY$16&gt;='様式３（療養者名簿）（⑤の場合）'!$O51,IF(MY$16&lt;='様式３（療養者名簿）（⑤の場合）'!$W51,1,0),0),0)</f>
        <v>0</v>
      </c>
      <c r="MZ42" s="139">
        <f>IF(MZ$16-'様式３（療養者名簿）（⑤の場合）'!$O51+1&lt;=15,IF(MZ$16&gt;='様式３（療養者名簿）（⑤の場合）'!$O51,IF(MZ$16&lt;='様式３（療養者名簿）（⑤の場合）'!$W51,1,0),0),0)</f>
        <v>0</v>
      </c>
      <c r="NA42" s="139">
        <f>IF(NA$16-'様式３（療養者名簿）（⑤の場合）'!$O51+1&lt;=15,IF(NA$16&gt;='様式３（療養者名簿）（⑤の場合）'!$O51,IF(NA$16&lt;='様式３（療養者名簿）（⑤の場合）'!$W51,1,0),0),0)</f>
        <v>0</v>
      </c>
      <c r="NB42" s="139">
        <f>IF(NB$16-'様式３（療養者名簿）（⑤の場合）'!$O51+1&lt;=15,IF(NB$16&gt;='様式３（療養者名簿）（⑤の場合）'!$O51,IF(NB$16&lt;='様式３（療養者名簿）（⑤の場合）'!$W51,1,0),0),0)</f>
        <v>0</v>
      </c>
      <c r="NC42" s="139">
        <f>IF(NC$16-'様式３（療養者名簿）（⑤の場合）'!$O51+1&lt;=15,IF(NC$16&gt;='様式３（療養者名簿）（⑤の場合）'!$O51,IF(NC$16&lt;='様式３（療養者名簿）（⑤の場合）'!$W51,1,0),0),0)</f>
        <v>0</v>
      </c>
      <c r="ND42" s="139">
        <f>IF(ND$16-'様式３（療養者名簿）（⑤の場合）'!$O51+1&lt;=15,IF(ND$16&gt;='様式３（療養者名簿）（⑤の場合）'!$O51,IF(ND$16&lt;='様式３（療養者名簿）（⑤の場合）'!$W51,1,0),0),0)</f>
        <v>0</v>
      </c>
      <c r="NE42" s="139">
        <f>IF(NE$16-'様式３（療養者名簿）（⑤の場合）'!$O51+1&lt;=15,IF(NE$16&gt;='様式３（療養者名簿）（⑤の場合）'!$O51,IF(NE$16&lt;='様式３（療養者名簿）（⑤の場合）'!$W51,1,0),0),0)</f>
        <v>0</v>
      </c>
      <c r="NF42" s="139">
        <f>IF(NF$16-'様式３（療養者名簿）（⑤の場合）'!$O51+1&lt;=15,IF(NF$16&gt;='様式３（療養者名簿）（⑤の場合）'!$O51,IF(NF$16&lt;='様式３（療養者名簿）（⑤の場合）'!$W51,1,0),0),0)</f>
        <v>0</v>
      </c>
      <c r="NG42" s="139">
        <f>IF(NG$16-'様式３（療養者名簿）（⑤の場合）'!$O51+1&lt;=15,IF(NG$16&gt;='様式３（療養者名簿）（⑤の場合）'!$O51,IF(NG$16&lt;='様式３（療養者名簿）（⑤の場合）'!$W51,1,0),0),0)</f>
        <v>0</v>
      </c>
      <c r="NH42" s="139">
        <f>IF(NH$16-'様式３（療養者名簿）（⑤の場合）'!$O51+1&lt;=15,IF(NH$16&gt;='様式３（療養者名簿）（⑤の場合）'!$O51,IF(NH$16&lt;='様式３（療養者名簿）（⑤の場合）'!$W51,1,0),0),0)</f>
        <v>0</v>
      </c>
      <c r="NI42" s="139">
        <f>IF(NI$16-'様式３（療養者名簿）（⑤の場合）'!$O51+1&lt;=15,IF(NI$16&gt;='様式３（療養者名簿）（⑤の場合）'!$O51,IF(NI$16&lt;='様式３（療養者名簿）（⑤の場合）'!$W51,1,0),0),0)</f>
        <v>0</v>
      </c>
      <c r="NJ42" s="139">
        <f>IF(NJ$16-'様式３（療養者名簿）（⑤の場合）'!$O51+1&lt;=15,IF(NJ$16&gt;='様式３（療養者名簿）（⑤の場合）'!$O51,IF(NJ$16&lt;='様式３（療養者名簿）（⑤の場合）'!$W51,1,0),0),0)</f>
        <v>0</v>
      </c>
      <c r="NK42" s="139">
        <f>IF(NK$16-'様式３（療養者名簿）（⑤の場合）'!$O51+1&lt;=15,IF(NK$16&gt;='様式３（療養者名簿）（⑤の場合）'!$O51,IF(NK$16&lt;='様式３（療養者名簿）（⑤の場合）'!$W51,1,0),0),0)</f>
        <v>0</v>
      </c>
      <c r="NL42" s="139">
        <f>IF(NL$16-'様式３（療養者名簿）（⑤の場合）'!$O51+1&lt;=15,IF(NL$16&gt;='様式３（療養者名簿）（⑤の場合）'!$O51,IF(NL$16&lt;='様式３（療養者名簿）（⑤の場合）'!$W51,1,0),0),0)</f>
        <v>0</v>
      </c>
      <c r="NM42" s="139">
        <f>IF(NM$16-'様式３（療養者名簿）（⑤の場合）'!$O51+1&lt;=15,IF(NM$16&gt;='様式３（療養者名簿）（⑤の場合）'!$O51,IF(NM$16&lt;='様式３（療養者名簿）（⑤の場合）'!$W51,1,0),0),0)</f>
        <v>0</v>
      </c>
      <c r="NN42" s="139">
        <f>IF(NN$16-'様式３（療養者名簿）（⑤の場合）'!$O51+1&lt;=15,IF(NN$16&gt;='様式３（療養者名簿）（⑤の場合）'!$O51,IF(NN$16&lt;='様式３（療養者名簿）（⑤の場合）'!$W51,1,0),0),0)</f>
        <v>0</v>
      </c>
      <c r="NO42" s="139">
        <f>IF(NO$16-'様式３（療養者名簿）（⑤の場合）'!$O51+1&lt;=15,IF(NO$16&gt;='様式３（療養者名簿）（⑤の場合）'!$O51,IF(NO$16&lt;='様式３（療養者名簿）（⑤の場合）'!$W51,1,0),0),0)</f>
        <v>0</v>
      </c>
      <c r="NP42" s="139">
        <f>IF(NP$16-'様式３（療養者名簿）（⑤の場合）'!$O51+1&lt;=15,IF(NP$16&gt;='様式３（療養者名簿）（⑤の場合）'!$O51,IF(NP$16&lt;='様式３（療養者名簿）（⑤の場合）'!$W51,1,0),0),0)</f>
        <v>0</v>
      </c>
      <c r="NQ42" s="139">
        <f>IF(NQ$16-'様式３（療養者名簿）（⑤の場合）'!$O51+1&lt;=15,IF(NQ$16&gt;='様式３（療養者名簿）（⑤の場合）'!$O51,IF(NQ$16&lt;='様式３（療養者名簿）（⑤の場合）'!$W51,1,0),0),0)</f>
        <v>0</v>
      </c>
      <c r="NR42" s="139">
        <f>IF(NR$16-'様式３（療養者名簿）（⑤の場合）'!$O51+1&lt;=15,IF(NR$16&gt;='様式３（療養者名簿）（⑤の場合）'!$O51,IF(NR$16&lt;='様式３（療養者名簿）（⑤の場合）'!$W51,1,0),0),0)</f>
        <v>0</v>
      </c>
      <c r="NS42" s="139">
        <f>IF(NS$16-'様式３（療養者名簿）（⑤の場合）'!$O51+1&lt;=15,IF(NS$16&gt;='様式３（療養者名簿）（⑤の場合）'!$O51,IF(NS$16&lt;='様式３（療養者名簿）（⑤の場合）'!$W51,1,0),0),0)</f>
        <v>0</v>
      </c>
      <c r="NT42" s="139">
        <f>IF(NT$16-'様式３（療養者名簿）（⑤の場合）'!$O51+1&lt;=15,IF(NT$16&gt;='様式３（療養者名簿）（⑤の場合）'!$O51,IF(NT$16&lt;='様式３（療養者名簿）（⑤の場合）'!$W51,1,0),0),0)</f>
        <v>0</v>
      </c>
      <c r="NU42" s="139">
        <f>IF(NU$16-'様式３（療養者名簿）（⑤の場合）'!$O51+1&lt;=15,IF(NU$16&gt;='様式３（療養者名簿）（⑤の場合）'!$O51,IF(NU$16&lt;='様式３（療養者名簿）（⑤の場合）'!$W51,1,0),0),0)</f>
        <v>0</v>
      </c>
      <c r="NV42" s="139">
        <f>IF(NV$16-'様式３（療養者名簿）（⑤の場合）'!$O51+1&lt;=15,IF(NV$16&gt;='様式３（療養者名簿）（⑤の場合）'!$O51,IF(NV$16&lt;='様式３（療養者名簿）（⑤の場合）'!$W51,1,0),0),0)</f>
        <v>0</v>
      </c>
      <c r="NW42" s="139">
        <f>IF(NW$16-'様式３（療養者名簿）（⑤の場合）'!$O51+1&lt;=15,IF(NW$16&gt;='様式３（療養者名簿）（⑤の場合）'!$O51,IF(NW$16&lt;='様式３（療養者名簿）（⑤の場合）'!$W51,1,0),0),0)</f>
        <v>0</v>
      </c>
      <c r="NX42" s="139">
        <f>IF(NX$16-'様式３（療養者名簿）（⑤の場合）'!$O51+1&lt;=15,IF(NX$16&gt;='様式３（療養者名簿）（⑤の場合）'!$O51,IF(NX$16&lt;='様式３（療養者名簿）（⑤の場合）'!$W51,1,0),0),0)</f>
        <v>0</v>
      </c>
      <c r="NY42" s="139">
        <f>IF(NY$16-'様式３（療養者名簿）（⑤の場合）'!$O51+1&lt;=15,IF(NY$16&gt;='様式３（療養者名簿）（⑤の場合）'!$O51,IF(NY$16&lt;='様式３（療養者名簿）（⑤の場合）'!$W51,1,0),0),0)</f>
        <v>0</v>
      </c>
      <c r="NZ42" s="139">
        <f>IF(NZ$16-'様式３（療養者名簿）（⑤の場合）'!$O51+1&lt;=15,IF(NZ$16&gt;='様式３（療養者名簿）（⑤の場合）'!$O51,IF(NZ$16&lt;='様式３（療養者名簿）（⑤の場合）'!$W51,1,0),0),0)</f>
        <v>0</v>
      </c>
      <c r="OA42" s="139">
        <f>IF(OA$16-'様式３（療養者名簿）（⑤の場合）'!$O51+1&lt;=15,IF(OA$16&gt;='様式３（療養者名簿）（⑤の場合）'!$O51,IF(OA$16&lt;='様式３（療養者名簿）（⑤の場合）'!$W51,1,0),0),0)</f>
        <v>0</v>
      </c>
      <c r="OB42" s="139">
        <f>IF(OB$16-'様式３（療養者名簿）（⑤の場合）'!$O51+1&lt;=15,IF(OB$16&gt;='様式３（療養者名簿）（⑤の場合）'!$O51,IF(OB$16&lt;='様式３（療養者名簿）（⑤の場合）'!$W51,1,0),0),0)</f>
        <v>0</v>
      </c>
      <c r="OC42" s="139">
        <f>IF(OC$16-'様式３（療養者名簿）（⑤の場合）'!$O51+1&lt;=15,IF(OC$16&gt;='様式３（療養者名簿）（⑤の場合）'!$O51,IF(OC$16&lt;='様式３（療養者名簿）（⑤の場合）'!$W51,1,0),0),0)</f>
        <v>0</v>
      </c>
      <c r="OD42" s="139">
        <f>IF(OD$16-'様式３（療養者名簿）（⑤の場合）'!$O51+1&lt;=15,IF(OD$16&gt;='様式３（療養者名簿）（⑤の場合）'!$O51,IF(OD$16&lt;='様式３（療養者名簿）（⑤の場合）'!$W51,1,0),0),0)</f>
        <v>0</v>
      </c>
      <c r="OE42" s="139">
        <f>IF(OE$16-'様式３（療養者名簿）（⑤の場合）'!$O51+1&lt;=15,IF(OE$16&gt;='様式３（療養者名簿）（⑤の場合）'!$O51,IF(OE$16&lt;='様式３（療養者名簿）（⑤の場合）'!$W51,1,0),0),0)</f>
        <v>0</v>
      </c>
      <c r="OF42" s="139">
        <f>IF(OF$16-'様式３（療養者名簿）（⑤の場合）'!$O51+1&lt;=15,IF(OF$16&gt;='様式３（療養者名簿）（⑤の場合）'!$O51,IF(OF$16&lt;='様式３（療養者名簿）（⑤の場合）'!$W51,1,0),0),0)</f>
        <v>0</v>
      </c>
      <c r="OG42" s="139">
        <f>IF(OG$16-'様式３（療養者名簿）（⑤の場合）'!$O51+1&lt;=15,IF(OG$16&gt;='様式３（療養者名簿）（⑤の場合）'!$O51,IF(OG$16&lt;='様式３（療養者名簿）（⑤の場合）'!$W51,1,0),0),0)</f>
        <v>0</v>
      </c>
      <c r="OH42" s="139">
        <f>IF(OH$16-'様式３（療養者名簿）（⑤の場合）'!$O51+1&lt;=15,IF(OH$16&gt;='様式３（療養者名簿）（⑤の場合）'!$O51,IF(OH$16&lt;='様式３（療養者名簿）（⑤の場合）'!$W51,1,0),0),0)</f>
        <v>0</v>
      </c>
      <c r="OI42" s="139">
        <f>IF(OI$16-'様式３（療養者名簿）（⑤の場合）'!$O51+1&lt;=15,IF(OI$16&gt;='様式３（療養者名簿）（⑤の場合）'!$O51,IF(OI$16&lt;='様式３（療養者名簿）（⑤の場合）'!$W51,1,0),0),0)</f>
        <v>0</v>
      </c>
      <c r="OJ42" s="139">
        <f>IF(OJ$16-'様式３（療養者名簿）（⑤の場合）'!$O51+1&lt;=15,IF(OJ$16&gt;='様式３（療養者名簿）（⑤の場合）'!$O51,IF(OJ$16&lt;='様式３（療養者名簿）（⑤の場合）'!$W51,1,0),0),0)</f>
        <v>0</v>
      </c>
      <c r="OK42" s="139">
        <f>IF(OK$16-'様式３（療養者名簿）（⑤の場合）'!$O51+1&lt;=15,IF(OK$16&gt;='様式３（療養者名簿）（⑤の場合）'!$O51,IF(OK$16&lt;='様式３（療養者名簿）（⑤の場合）'!$W51,1,0),0),0)</f>
        <v>0</v>
      </c>
      <c r="OL42" s="139">
        <f>IF(OL$16-'様式３（療養者名簿）（⑤の場合）'!$O51+1&lt;=15,IF(OL$16&gt;='様式３（療養者名簿）（⑤の場合）'!$O51,IF(OL$16&lt;='様式３（療養者名簿）（⑤の場合）'!$W51,1,0),0),0)</f>
        <v>0</v>
      </c>
      <c r="OM42" s="139">
        <f>IF(OM$16-'様式３（療養者名簿）（⑤の場合）'!$O51+1&lt;=15,IF(OM$16&gt;='様式３（療養者名簿）（⑤の場合）'!$O51,IF(OM$16&lt;='様式３（療養者名簿）（⑤の場合）'!$W51,1,0),0),0)</f>
        <v>0</v>
      </c>
      <c r="ON42" s="139">
        <f>IF(ON$16-'様式３（療養者名簿）（⑤の場合）'!$O51+1&lt;=15,IF(ON$16&gt;='様式３（療養者名簿）（⑤の場合）'!$O51,IF(ON$16&lt;='様式３（療養者名簿）（⑤の場合）'!$W51,1,0),0),0)</f>
        <v>0</v>
      </c>
      <c r="OO42" s="139">
        <f>IF(OO$16-'様式３（療養者名簿）（⑤の場合）'!$O51+1&lt;=15,IF(OO$16&gt;='様式３（療養者名簿）（⑤の場合）'!$O51,IF(OO$16&lt;='様式３（療養者名簿）（⑤の場合）'!$W51,1,0),0),0)</f>
        <v>0</v>
      </c>
      <c r="OP42" s="139">
        <f>IF(OP$16-'様式３（療養者名簿）（⑤の場合）'!$O51+1&lt;=15,IF(OP$16&gt;='様式３（療養者名簿）（⑤の場合）'!$O51,IF(OP$16&lt;='様式３（療養者名簿）（⑤の場合）'!$W51,1,0),0),0)</f>
        <v>0</v>
      </c>
      <c r="OQ42" s="139">
        <f>IF(OQ$16-'様式３（療養者名簿）（⑤の場合）'!$O51+1&lt;=15,IF(OQ$16&gt;='様式３（療養者名簿）（⑤の場合）'!$O51,IF(OQ$16&lt;='様式３（療養者名簿）（⑤の場合）'!$W51,1,0),0),0)</f>
        <v>0</v>
      </c>
      <c r="OR42" s="139">
        <f>IF(OR$16-'様式３（療養者名簿）（⑤の場合）'!$O51+1&lt;=15,IF(OR$16&gt;='様式３（療養者名簿）（⑤の場合）'!$O51,IF(OR$16&lt;='様式３（療養者名簿）（⑤の場合）'!$W51,1,0),0),0)</f>
        <v>0</v>
      </c>
      <c r="OS42" s="139">
        <f>IF(OS$16-'様式３（療養者名簿）（⑤の場合）'!$O51+1&lt;=15,IF(OS$16&gt;='様式３（療養者名簿）（⑤の場合）'!$O51,IF(OS$16&lt;='様式３（療養者名簿）（⑤の場合）'!$W51,1,0),0),0)</f>
        <v>0</v>
      </c>
      <c r="OT42" s="139">
        <f>IF(OT$16-'様式３（療養者名簿）（⑤の場合）'!$O51+1&lt;=15,IF(OT$16&gt;='様式３（療養者名簿）（⑤の場合）'!$O51,IF(OT$16&lt;='様式３（療養者名簿）（⑤の場合）'!$W51,1,0),0),0)</f>
        <v>0</v>
      </c>
      <c r="OU42" s="139">
        <f>IF(OU$16-'様式３（療養者名簿）（⑤の場合）'!$O51+1&lt;=15,IF(OU$16&gt;='様式３（療養者名簿）（⑤の場合）'!$O51,IF(OU$16&lt;='様式３（療養者名簿）（⑤の場合）'!$W51,1,0),0),0)</f>
        <v>0</v>
      </c>
      <c r="OV42" s="139">
        <f>IF(OV$16-'様式３（療養者名簿）（⑤の場合）'!$O51+1&lt;=15,IF(OV$16&gt;='様式３（療養者名簿）（⑤の場合）'!$O51,IF(OV$16&lt;='様式３（療養者名簿）（⑤の場合）'!$W51,1,0),0),0)</f>
        <v>0</v>
      </c>
      <c r="OW42" s="139">
        <f>IF(OW$16-'様式３（療養者名簿）（⑤の場合）'!$O51+1&lt;=15,IF(OW$16&gt;='様式３（療養者名簿）（⑤の場合）'!$O51,IF(OW$16&lt;='様式３（療養者名簿）（⑤の場合）'!$W51,1,0),0),0)</f>
        <v>0</v>
      </c>
      <c r="OX42" s="139">
        <f>IF(OX$16-'様式３（療養者名簿）（⑤の場合）'!$O51+1&lt;=15,IF(OX$16&gt;='様式３（療養者名簿）（⑤の場合）'!$O51,IF(OX$16&lt;='様式３（療養者名簿）（⑤の場合）'!$W51,1,0),0),0)</f>
        <v>0</v>
      </c>
      <c r="OY42" s="139">
        <f>IF(OY$16-'様式３（療養者名簿）（⑤の場合）'!$O51+1&lt;=15,IF(OY$16&gt;='様式３（療養者名簿）（⑤の場合）'!$O51,IF(OY$16&lt;='様式３（療養者名簿）（⑤の場合）'!$W51,1,0),0),0)</f>
        <v>0</v>
      </c>
      <c r="OZ42" s="139">
        <f>IF(OZ$16-'様式３（療養者名簿）（⑤の場合）'!$O51+1&lt;=15,IF(OZ$16&gt;='様式３（療養者名簿）（⑤の場合）'!$O51,IF(OZ$16&lt;='様式３（療養者名簿）（⑤の場合）'!$W51,1,0),0),0)</f>
        <v>0</v>
      </c>
      <c r="PA42" s="139">
        <f>IF(PA$16-'様式３（療養者名簿）（⑤の場合）'!$O51+1&lt;=15,IF(PA$16&gt;='様式３（療養者名簿）（⑤の場合）'!$O51,IF(PA$16&lt;='様式３（療養者名簿）（⑤の場合）'!$W51,1,0),0),0)</f>
        <v>0</v>
      </c>
      <c r="PB42" s="139">
        <f>IF(PB$16-'様式３（療養者名簿）（⑤の場合）'!$O51+1&lt;=15,IF(PB$16&gt;='様式３（療養者名簿）（⑤の場合）'!$O51,IF(PB$16&lt;='様式３（療養者名簿）（⑤の場合）'!$W51,1,0),0),0)</f>
        <v>0</v>
      </c>
      <c r="PC42" s="139">
        <f>IF(PC$16-'様式３（療養者名簿）（⑤の場合）'!$O51+1&lt;=15,IF(PC$16&gt;='様式３（療養者名簿）（⑤の場合）'!$O51,IF(PC$16&lt;='様式３（療養者名簿）（⑤の場合）'!$W51,1,0),0),0)</f>
        <v>0</v>
      </c>
      <c r="PD42" s="139">
        <f>IF(PD$16-'様式３（療養者名簿）（⑤の場合）'!$O51+1&lt;=15,IF(PD$16&gt;='様式３（療養者名簿）（⑤の場合）'!$O51,IF(PD$16&lt;='様式３（療養者名簿）（⑤の場合）'!$W51,1,0),0),0)</f>
        <v>0</v>
      </c>
      <c r="PE42" s="139">
        <f>IF(PE$16-'様式３（療養者名簿）（⑤の場合）'!$O51+1&lt;=15,IF(PE$16&gt;='様式３（療養者名簿）（⑤の場合）'!$O51,IF(PE$16&lt;='様式３（療養者名簿）（⑤の場合）'!$W51,1,0),0),0)</f>
        <v>0</v>
      </c>
      <c r="PF42" s="139">
        <f>IF(PF$16-'様式３（療養者名簿）（⑤の場合）'!$O51+1&lt;=15,IF(PF$16&gt;='様式３（療養者名簿）（⑤の場合）'!$O51,IF(PF$16&lt;='様式３（療養者名簿）（⑤の場合）'!$W51,1,0),0),0)</f>
        <v>0</v>
      </c>
      <c r="PG42" s="139">
        <f>IF(PG$16-'様式３（療養者名簿）（⑤の場合）'!$O51+1&lt;=15,IF(PG$16&gt;='様式３（療養者名簿）（⑤の場合）'!$O51,IF(PG$16&lt;='様式３（療養者名簿）（⑤の場合）'!$W51,1,0),0),0)</f>
        <v>0</v>
      </c>
      <c r="PH42" s="139">
        <f>IF(PH$16-'様式３（療養者名簿）（⑤の場合）'!$O51+1&lt;=15,IF(PH$16&gt;='様式３（療養者名簿）（⑤の場合）'!$O51,IF(PH$16&lt;='様式３（療養者名簿）（⑤の場合）'!$W51,1,0),0),0)</f>
        <v>0</v>
      </c>
      <c r="PI42" s="139">
        <f>IF(PI$16-'様式３（療養者名簿）（⑤の場合）'!$O51+1&lt;=15,IF(PI$16&gt;='様式３（療養者名簿）（⑤の場合）'!$O51,IF(PI$16&lt;='様式３（療養者名簿）（⑤の場合）'!$W51,1,0),0),0)</f>
        <v>0</v>
      </c>
      <c r="PJ42" s="139">
        <f>IF(PJ$16-'様式３（療養者名簿）（⑤の場合）'!$O51+1&lt;=15,IF(PJ$16&gt;='様式３（療養者名簿）（⑤の場合）'!$O51,IF(PJ$16&lt;='様式３（療養者名簿）（⑤の場合）'!$W51,1,0),0),0)</f>
        <v>0</v>
      </c>
      <c r="PK42" s="139">
        <f>IF(PK$16-'様式３（療養者名簿）（⑤の場合）'!$O51+1&lt;=15,IF(PK$16&gt;='様式３（療養者名簿）（⑤の場合）'!$O51,IF(PK$16&lt;='様式３（療養者名簿）（⑤の場合）'!$W51,1,0),0),0)</f>
        <v>0</v>
      </c>
      <c r="PL42" s="139">
        <f>IF(PL$16-'様式３（療養者名簿）（⑤の場合）'!$O51+1&lt;=15,IF(PL$16&gt;='様式３（療養者名簿）（⑤の場合）'!$O51,IF(PL$16&lt;='様式３（療養者名簿）（⑤の場合）'!$W51,1,0),0),0)</f>
        <v>0</v>
      </c>
      <c r="PM42" s="139">
        <f>IF(PM$16-'様式３（療養者名簿）（⑤の場合）'!$O51+1&lt;=15,IF(PM$16&gt;='様式３（療養者名簿）（⑤の場合）'!$O51,IF(PM$16&lt;='様式３（療養者名簿）（⑤の場合）'!$W51,1,0),0),0)</f>
        <v>0</v>
      </c>
      <c r="PN42" s="139">
        <f>IF(PN$16-'様式３（療養者名簿）（⑤の場合）'!$O51+1&lt;=15,IF(PN$16&gt;='様式３（療養者名簿）（⑤の場合）'!$O51,IF(PN$16&lt;='様式３（療養者名簿）（⑤の場合）'!$W51,1,0),0),0)</f>
        <v>0</v>
      </c>
      <c r="PO42" s="139">
        <f>IF(PO$16-'様式３（療養者名簿）（⑤の場合）'!$O51+1&lt;=15,IF(PO$16&gt;='様式３（療養者名簿）（⑤の場合）'!$O51,IF(PO$16&lt;='様式３（療養者名簿）（⑤の場合）'!$W51,1,0),0),0)</f>
        <v>0</v>
      </c>
      <c r="PP42" s="139">
        <f>IF(PP$16-'様式３（療養者名簿）（⑤の場合）'!$O51+1&lt;=15,IF(PP$16&gt;='様式３（療養者名簿）（⑤の場合）'!$O51,IF(PP$16&lt;='様式３（療養者名簿）（⑤の場合）'!$W51,1,0),0),0)</f>
        <v>0</v>
      </c>
      <c r="PQ42" s="139">
        <f>IF(PQ$16-'様式３（療養者名簿）（⑤の場合）'!$O51+1&lt;=15,IF(PQ$16&gt;='様式３（療養者名簿）（⑤の場合）'!$O51,IF(PQ$16&lt;='様式３（療養者名簿）（⑤の場合）'!$W51,1,0),0),0)</f>
        <v>0</v>
      </c>
      <c r="PR42" s="139">
        <f>IF(PR$16-'様式３（療養者名簿）（⑤の場合）'!$O51+1&lt;=15,IF(PR$16&gt;='様式３（療養者名簿）（⑤の場合）'!$O51,IF(PR$16&lt;='様式３（療養者名簿）（⑤の場合）'!$W51,1,0),0),0)</f>
        <v>0</v>
      </c>
      <c r="PS42" s="139">
        <f>IF(PS$16-'様式３（療養者名簿）（⑤の場合）'!$O51+1&lt;=15,IF(PS$16&gt;='様式３（療養者名簿）（⑤の場合）'!$O51,IF(PS$16&lt;='様式３（療養者名簿）（⑤の場合）'!$W51,1,0),0),0)</f>
        <v>0</v>
      </c>
      <c r="PT42" s="139">
        <f>IF(PT$16-'様式３（療養者名簿）（⑤の場合）'!$O51+1&lt;=15,IF(PT$16&gt;='様式３（療養者名簿）（⑤の場合）'!$O51,IF(PT$16&lt;='様式３（療養者名簿）（⑤の場合）'!$W51,1,0),0),0)</f>
        <v>0</v>
      </c>
    </row>
    <row r="43" spans="1:436" s="30" customFormat="1" ht="42" customHeight="1">
      <c r="A43" s="129">
        <f>'様式３（療養者名簿）（⑤の場合）'!C52</f>
        <v>0</v>
      </c>
      <c r="B43" s="139">
        <f>IF(B$16-'様式３（療養者名簿）（⑤の場合）'!$O52+1&lt;=15,IF(B$16&gt;='様式３（療養者名簿）（⑤の場合）'!$O52,IF(B$16&lt;='様式３（療養者名簿）（⑤の場合）'!$W52,1,0),0),0)</f>
        <v>0</v>
      </c>
      <c r="C43" s="139">
        <f>IF(C$16-'様式３（療養者名簿）（⑤の場合）'!$O52+1&lt;=15,IF(C$16&gt;='様式３（療養者名簿）（⑤の場合）'!$O52,IF(C$16&lt;='様式３（療養者名簿）（⑤の場合）'!$W52,1,0),0),0)</f>
        <v>0</v>
      </c>
      <c r="D43" s="139">
        <f>IF(D$16-'様式３（療養者名簿）（⑤の場合）'!$O52+1&lt;=15,IF(D$16&gt;='様式３（療養者名簿）（⑤の場合）'!$O52,IF(D$16&lt;='様式３（療養者名簿）（⑤の場合）'!$W52,1,0),0),0)</f>
        <v>0</v>
      </c>
      <c r="E43" s="139">
        <f>IF(E$16-'様式３（療養者名簿）（⑤の場合）'!$O52+1&lt;=15,IF(E$16&gt;='様式３（療養者名簿）（⑤の場合）'!$O52,IF(E$16&lt;='様式３（療養者名簿）（⑤の場合）'!$W52,1,0),0),0)</f>
        <v>0</v>
      </c>
      <c r="F43" s="139">
        <f>IF(F$16-'様式３（療養者名簿）（⑤の場合）'!$O52+1&lt;=15,IF(F$16&gt;='様式３（療養者名簿）（⑤の場合）'!$O52,IF(F$16&lt;='様式３（療養者名簿）（⑤の場合）'!$W52,1,0),0),0)</f>
        <v>0</v>
      </c>
      <c r="G43" s="139">
        <f>IF(G$16-'様式３（療養者名簿）（⑤の場合）'!$O52+1&lt;=15,IF(G$16&gt;='様式３（療養者名簿）（⑤の場合）'!$O52,IF(G$16&lt;='様式３（療養者名簿）（⑤の場合）'!$W52,1,0),0),0)</f>
        <v>0</v>
      </c>
      <c r="H43" s="139">
        <f>IF(H$16-'様式３（療養者名簿）（⑤の場合）'!$O52+1&lt;=15,IF(H$16&gt;='様式３（療養者名簿）（⑤の場合）'!$O52,IF(H$16&lt;='様式３（療養者名簿）（⑤の場合）'!$W52,1,0),0),0)</f>
        <v>0</v>
      </c>
      <c r="I43" s="139">
        <f>IF(I$16-'様式３（療養者名簿）（⑤の場合）'!$O52+1&lt;=15,IF(I$16&gt;='様式３（療養者名簿）（⑤の場合）'!$O52,IF(I$16&lt;='様式３（療養者名簿）（⑤の場合）'!$W52,1,0),0),0)</f>
        <v>0</v>
      </c>
      <c r="J43" s="139">
        <f>IF(J$16-'様式３（療養者名簿）（⑤の場合）'!$O52+1&lt;=15,IF(J$16&gt;='様式３（療養者名簿）（⑤の場合）'!$O52,IF(J$16&lt;='様式３（療養者名簿）（⑤の場合）'!$W52,1,0),0),0)</f>
        <v>0</v>
      </c>
      <c r="K43" s="139">
        <f>IF(K$16-'様式３（療養者名簿）（⑤の場合）'!$O52+1&lt;=15,IF(K$16&gt;='様式３（療養者名簿）（⑤の場合）'!$O52,IF(K$16&lt;='様式３（療養者名簿）（⑤の場合）'!$W52,1,0),0),0)</f>
        <v>0</v>
      </c>
      <c r="L43" s="139">
        <f>IF(L$16-'様式３（療養者名簿）（⑤の場合）'!$O52+1&lt;=15,IF(L$16&gt;='様式３（療養者名簿）（⑤の場合）'!$O52,IF(L$16&lt;='様式３（療養者名簿）（⑤の場合）'!$W52,1,0),0),0)</f>
        <v>0</v>
      </c>
      <c r="M43" s="139">
        <f>IF(M$16-'様式３（療養者名簿）（⑤の場合）'!$O52+1&lt;=15,IF(M$16&gt;='様式３（療養者名簿）（⑤の場合）'!$O52,IF(M$16&lt;='様式３（療養者名簿）（⑤の場合）'!$W52,1,0),0),0)</f>
        <v>0</v>
      </c>
      <c r="N43" s="139">
        <f>IF(N$16-'様式３（療養者名簿）（⑤の場合）'!$O52+1&lt;=15,IF(N$16&gt;='様式３（療養者名簿）（⑤の場合）'!$O52,IF(N$16&lt;='様式３（療養者名簿）（⑤の場合）'!$W52,1,0),0),0)</f>
        <v>0</v>
      </c>
      <c r="O43" s="139">
        <f>IF(O$16-'様式３（療養者名簿）（⑤の場合）'!$O52+1&lt;=15,IF(O$16&gt;='様式３（療養者名簿）（⑤の場合）'!$O52,IF(O$16&lt;='様式３（療養者名簿）（⑤の場合）'!$W52,1,0),0),0)</f>
        <v>0</v>
      </c>
      <c r="P43" s="139">
        <f>IF(P$16-'様式３（療養者名簿）（⑤の場合）'!$O52+1&lt;=15,IF(P$16&gt;='様式３（療養者名簿）（⑤の場合）'!$O52,IF(P$16&lt;='様式３（療養者名簿）（⑤の場合）'!$W52,1,0),0),0)</f>
        <v>0</v>
      </c>
      <c r="Q43" s="139">
        <f>IF(Q$16-'様式３（療養者名簿）（⑤の場合）'!$O52+1&lt;=15,IF(Q$16&gt;='様式３（療養者名簿）（⑤の場合）'!$O52,IF(Q$16&lt;='様式３（療養者名簿）（⑤の場合）'!$W52,1,0),0),0)</f>
        <v>0</v>
      </c>
      <c r="R43" s="139">
        <f>IF(R$16-'様式３（療養者名簿）（⑤の場合）'!$O52+1&lt;=15,IF(R$16&gt;='様式３（療養者名簿）（⑤の場合）'!$O52,IF(R$16&lt;='様式３（療養者名簿）（⑤の場合）'!$W52,1,0),0),0)</f>
        <v>0</v>
      </c>
      <c r="S43" s="139">
        <f>IF(S$16-'様式３（療養者名簿）（⑤の場合）'!$O52+1&lt;=15,IF(S$16&gt;='様式３（療養者名簿）（⑤の場合）'!$O52,IF(S$16&lt;='様式３（療養者名簿）（⑤の場合）'!$W52,1,0),0),0)</f>
        <v>0</v>
      </c>
      <c r="T43" s="139">
        <f>IF(T$16-'様式３（療養者名簿）（⑤の場合）'!$O52+1&lt;=15,IF(T$16&gt;='様式３（療養者名簿）（⑤の場合）'!$O52,IF(T$16&lt;='様式３（療養者名簿）（⑤の場合）'!$W52,1,0),0),0)</f>
        <v>0</v>
      </c>
      <c r="U43" s="139">
        <f>IF(U$16-'様式３（療養者名簿）（⑤の場合）'!$O52+1&lt;=15,IF(U$16&gt;='様式３（療養者名簿）（⑤の場合）'!$O52,IF(U$16&lt;='様式３（療養者名簿）（⑤の場合）'!$W52,1,0),0),0)</f>
        <v>0</v>
      </c>
      <c r="V43" s="139">
        <f>IF(V$16-'様式３（療養者名簿）（⑤の場合）'!$O52+1&lt;=15,IF(V$16&gt;='様式３（療養者名簿）（⑤の場合）'!$O52,IF(V$16&lt;='様式３（療養者名簿）（⑤の場合）'!$W52,1,0),0),0)</f>
        <v>0</v>
      </c>
      <c r="W43" s="139">
        <f>IF(W$16-'様式３（療養者名簿）（⑤の場合）'!$O52+1&lt;=15,IF(W$16&gt;='様式３（療養者名簿）（⑤の場合）'!$O52,IF(W$16&lt;='様式３（療養者名簿）（⑤の場合）'!$W52,1,0),0),0)</f>
        <v>0</v>
      </c>
      <c r="X43" s="139">
        <f>IF(X$16-'様式３（療養者名簿）（⑤の場合）'!$O52+1&lt;=15,IF(X$16&gt;='様式３（療養者名簿）（⑤の場合）'!$O52,IF(X$16&lt;='様式３（療養者名簿）（⑤の場合）'!$W52,1,0),0),0)</f>
        <v>0</v>
      </c>
      <c r="Y43" s="139">
        <f>IF(Y$16-'様式３（療養者名簿）（⑤の場合）'!$O52+1&lt;=15,IF(Y$16&gt;='様式３（療養者名簿）（⑤の場合）'!$O52,IF(Y$16&lt;='様式３（療養者名簿）（⑤の場合）'!$W52,1,0),0),0)</f>
        <v>0</v>
      </c>
      <c r="Z43" s="139">
        <f>IF(Z$16-'様式３（療養者名簿）（⑤の場合）'!$O52+1&lt;=15,IF(Z$16&gt;='様式３（療養者名簿）（⑤の場合）'!$O52,IF(Z$16&lt;='様式３（療養者名簿）（⑤の場合）'!$W52,1,0),0),0)</f>
        <v>0</v>
      </c>
      <c r="AA43" s="139">
        <f>IF(AA$16-'様式３（療養者名簿）（⑤の場合）'!$O52+1&lt;=15,IF(AA$16&gt;='様式３（療養者名簿）（⑤の場合）'!$O52,IF(AA$16&lt;='様式３（療養者名簿）（⑤の場合）'!$W52,1,0),0),0)</f>
        <v>0</v>
      </c>
      <c r="AB43" s="139">
        <f>IF(AB$16-'様式３（療養者名簿）（⑤の場合）'!$O52+1&lt;=15,IF(AB$16&gt;='様式３（療養者名簿）（⑤の場合）'!$O52,IF(AB$16&lt;='様式３（療養者名簿）（⑤の場合）'!$W52,1,0),0),0)</f>
        <v>0</v>
      </c>
      <c r="AC43" s="139">
        <f>IF(AC$16-'様式３（療養者名簿）（⑤の場合）'!$O52+1&lt;=15,IF(AC$16&gt;='様式３（療養者名簿）（⑤の場合）'!$O52,IF(AC$16&lt;='様式３（療養者名簿）（⑤の場合）'!$W52,1,0),0),0)</f>
        <v>0</v>
      </c>
      <c r="AD43" s="139">
        <f>IF(AD$16-'様式３（療養者名簿）（⑤の場合）'!$O52+1&lt;=15,IF(AD$16&gt;='様式３（療養者名簿）（⑤の場合）'!$O52,IF(AD$16&lt;='様式３（療養者名簿）（⑤の場合）'!$W52,1,0),0),0)</f>
        <v>0</v>
      </c>
      <c r="AE43" s="139">
        <f>IF(AE$16-'様式３（療養者名簿）（⑤の場合）'!$O52+1&lt;=15,IF(AE$16&gt;='様式３（療養者名簿）（⑤の場合）'!$O52,IF(AE$16&lt;='様式３（療養者名簿）（⑤の場合）'!$W52,1,0),0),0)</f>
        <v>0</v>
      </c>
      <c r="AF43" s="139">
        <f>IF(AF$16-'様式３（療養者名簿）（⑤の場合）'!$O52+1&lt;=15,IF(AF$16&gt;='様式３（療養者名簿）（⑤の場合）'!$O52,IF(AF$16&lt;='様式３（療養者名簿）（⑤の場合）'!$W52,1,0),0),0)</f>
        <v>0</v>
      </c>
      <c r="AG43" s="139">
        <f>IF(AG$16-'様式３（療養者名簿）（⑤の場合）'!$O52+1&lt;=15,IF(AG$16&gt;='様式３（療養者名簿）（⑤の場合）'!$O52,IF(AG$16&lt;='様式３（療養者名簿）（⑤の場合）'!$W52,1,0),0),0)</f>
        <v>0</v>
      </c>
      <c r="AH43" s="139">
        <f>IF(AH$16-'様式３（療養者名簿）（⑤の場合）'!$O52+1&lt;=15,IF(AH$16&gt;='様式３（療養者名簿）（⑤の場合）'!$O52,IF(AH$16&lt;='様式３（療養者名簿）（⑤の場合）'!$W52,1,0),0),0)</f>
        <v>0</v>
      </c>
      <c r="AI43" s="139">
        <f>IF(AI$16-'様式３（療養者名簿）（⑤の場合）'!$O52+1&lt;=15,IF(AI$16&gt;='様式３（療養者名簿）（⑤の場合）'!$O52,IF(AI$16&lt;='様式３（療養者名簿）（⑤の場合）'!$W52,1,0),0),0)</f>
        <v>0</v>
      </c>
      <c r="AJ43" s="139">
        <f>IF(AJ$16-'様式３（療養者名簿）（⑤の場合）'!$O52+1&lt;=15,IF(AJ$16&gt;='様式３（療養者名簿）（⑤の場合）'!$O52,IF(AJ$16&lt;='様式３（療養者名簿）（⑤の場合）'!$W52,1,0),0),0)</f>
        <v>0</v>
      </c>
      <c r="AK43" s="139">
        <f>IF(AK$16-'様式３（療養者名簿）（⑤の場合）'!$O52+1&lt;=15,IF(AK$16&gt;='様式３（療養者名簿）（⑤の場合）'!$O52,IF(AK$16&lt;='様式３（療養者名簿）（⑤の場合）'!$W52,1,0),0),0)</f>
        <v>0</v>
      </c>
      <c r="AL43" s="139">
        <f>IF(AL$16-'様式３（療養者名簿）（⑤の場合）'!$O52+1&lt;=15,IF(AL$16&gt;='様式３（療養者名簿）（⑤の場合）'!$O52,IF(AL$16&lt;='様式３（療養者名簿）（⑤の場合）'!$W52,1,0),0),0)</f>
        <v>0</v>
      </c>
      <c r="AM43" s="139">
        <f>IF(AM$16-'様式３（療養者名簿）（⑤の場合）'!$O52+1&lt;=15,IF(AM$16&gt;='様式３（療養者名簿）（⑤の場合）'!$O52,IF(AM$16&lt;='様式３（療養者名簿）（⑤の場合）'!$W52,1,0),0),0)</f>
        <v>0</v>
      </c>
      <c r="AN43" s="139">
        <f>IF(AN$16-'様式３（療養者名簿）（⑤の場合）'!$O52+1&lt;=15,IF(AN$16&gt;='様式３（療養者名簿）（⑤の場合）'!$O52,IF(AN$16&lt;='様式３（療養者名簿）（⑤の場合）'!$W52,1,0),0),0)</f>
        <v>0</v>
      </c>
      <c r="AO43" s="139">
        <f>IF(AO$16-'様式３（療養者名簿）（⑤の場合）'!$O52+1&lt;=15,IF(AO$16&gt;='様式３（療養者名簿）（⑤の場合）'!$O52,IF(AO$16&lt;='様式３（療養者名簿）（⑤の場合）'!$W52,1,0),0),0)</f>
        <v>0</v>
      </c>
      <c r="AP43" s="139">
        <f>IF(AP$16-'様式３（療養者名簿）（⑤の場合）'!$O52+1&lt;=15,IF(AP$16&gt;='様式３（療養者名簿）（⑤の場合）'!$O52,IF(AP$16&lt;='様式３（療養者名簿）（⑤の場合）'!$W52,1,0),0),0)</f>
        <v>0</v>
      </c>
      <c r="AQ43" s="139">
        <f>IF(AQ$16-'様式３（療養者名簿）（⑤の場合）'!$O52+1&lt;=15,IF(AQ$16&gt;='様式３（療養者名簿）（⑤の場合）'!$O52,IF(AQ$16&lt;='様式３（療養者名簿）（⑤の場合）'!$W52,1,0),0),0)</f>
        <v>0</v>
      </c>
      <c r="AR43" s="139">
        <f>IF(AR$16-'様式３（療養者名簿）（⑤の場合）'!$O52+1&lt;=15,IF(AR$16&gt;='様式３（療養者名簿）（⑤の場合）'!$O52,IF(AR$16&lt;='様式３（療養者名簿）（⑤の場合）'!$W52,1,0),0),0)</f>
        <v>0</v>
      </c>
      <c r="AS43" s="139">
        <f>IF(AS$16-'様式３（療養者名簿）（⑤の場合）'!$O52+1&lt;=15,IF(AS$16&gt;='様式３（療養者名簿）（⑤の場合）'!$O52,IF(AS$16&lt;='様式３（療養者名簿）（⑤の場合）'!$W52,1,0),0),0)</f>
        <v>0</v>
      </c>
      <c r="AT43" s="139">
        <f>IF(AT$16-'様式３（療養者名簿）（⑤の場合）'!$O52+1&lt;=15,IF(AT$16&gt;='様式３（療養者名簿）（⑤の場合）'!$O52,IF(AT$16&lt;='様式３（療養者名簿）（⑤の場合）'!$W52,1,0),0),0)</f>
        <v>0</v>
      </c>
      <c r="AU43" s="139">
        <f>IF(AU$16-'様式３（療養者名簿）（⑤の場合）'!$O52+1&lt;=15,IF(AU$16&gt;='様式３（療養者名簿）（⑤の場合）'!$O52,IF(AU$16&lt;='様式３（療養者名簿）（⑤の場合）'!$W52,1,0),0),0)</f>
        <v>0</v>
      </c>
      <c r="AV43" s="139">
        <f>IF(AV$16-'様式３（療養者名簿）（⑤の場合）'!$O52+1&lt;=15,IF(AV$16&gt;='様式３（療養者名簿）（⑤の場合）'!$O52,IF(AV$16&lt;='様式３（療養者名簿）（⑤の場合）'!$W52,1,0),0),0)</f>
        <v>0</v>
      </c>
      <c r="AW43" s="139">
        <f>IF(AW$16-'様式３（療養者名簿）（⑤の場合）'!$O52+1&lt;=15,IF(AW$16&gt;='様式３（療養者名簿）（⑤の場合）'!$O52,IF(AW$16&lt;='様式３（療養者名簿）（⑤の場合）'!$W52,1,0),0),0)</f>
        <v>0</v>
      </c>
      <c r="AX43" s="139">
        <f>IF(AX$16-'様式３（療養者名簿）（⑤の場合）'!$O52+1&lt;=15,IF(AX$16&gt;='様式３（療養者名簿）（⑤の場合）'!$O52,IF(AX$16&lt;='様式３（療養者名簿）（⑤の場合）'!$W52,1,0),0),0)</f>
        <v>0</v>
      </c>
      <c r="AY43" s="139">
        <f>IF(AY$16-'様式３（療養者名簿）（⑤の場合）'!$O52+1&lt;=15,IF(AY$16&gt;='様式３（療養者名簿）（⑤の場合）'!$O52,IF(AY$16&lt;='様式３（療養者名簿）（⑤の場合）'!$W52,1,0),0),0)</f>
        <v>0</v>
      </c>
      <c r="AZ43" s="139">
        <f>IF(AZ$16-'様式３（療養者名簿）（⑤の場合）'!$O52+1&lt;=15,IF(AZ$16&gt;='様式３（療養者名簿）（⑤の場合）'!$O52,IF(AZ$16&lt;='様式３（療養者名簿）（⑤の場合）'!$W52,1,0),0),0)</f>
        <v>0</v>
      </c>
      <c r="BA43" s="139">
        <f>IF(BA$16-'様式３（療養者名簿）（⑤の場合）'!$O52+1&lt;=15,IF(BA$16&gt;='様式３（療養者名簿）（⑤の場合）'!$O52,IF(BA$16&lt;='様式３（療養者名簿）（⑤の場合）'!$W52,1,0),0),0)</f>
        <v>0</v>
      </c>
      <c r="BB43" s="139">
        <f>IF(BB$16-'様式３（療養者名簿）（⑤の場合）'!$O52+1&lt;=15,IF(BB$16&gt;='様式３（療養者名簿）（⑤の場合）'!$O52,IF(BB$16&lt;='様式３（療養者名簿）（⑤の場合）'!$W52,1,0),0),0)</f>
        <v>0</v>
      </c>
      <c r="BC43" s="139">
        <f>IF(BC$16-'様式３（療養者名簿）（⑤の場合）'!$O52+1&lt;=15,IF(BC$16&gt;='様式３（療養者名簿）（⑤の場合）'!$O52,IF(BC$16&lt;='様式３（療養者名簿）（⑤の場合）'!$W52,1,0),0),0)</f>
        <v>0</v>
      </c>
      <c r="BD43" s="139">
        <f>IF(BD$16-'様式３（療養者名簿）（⑤の場合）'!$O52+1&lt;=15,IF(BD$16&gt;='様式３（療養者名簿）（⑤の場合）'!$O52,IF(BD$16&lt;='様式３（療養者名簿）（⑤の場合）'!$W52,1,0),0),0)</f>
        <v>0</v>
      </c>
      <c r="BE43" s="139">
        <f>IF(BE$16-'様式３（療養者名簿）（⑤の場合）'!$O52+1&lt;=15,IF(BE$16&gt;='様式３（療養者名簿）（⑤の場合）'!$O52,IF(BE$16&lt;='様式３（療養者名簿）（⑤の場合）'!$W52,1,0),0),0)</f>
        <v>0</v>
      </c>
      <c r="BF43" s="139">
        <f>IF(BF$16-'様式３（療養者名簿）（⑤の場合）'!$O52+1&lt;=15,IF(BF$16&gt;='様式３（療養者名簿）（⑤の場合）'!$O52,IF(BF$16&lt;='様式３（療養者名簿）（⑤の場合）'!$W52,1,0),0),0)</f>
        <v>0</v>
      </c>
      <c r="BG43" s="139">
        <f>IF(BG$16-'様式３（療養者名簿）（⑤の場合）'!$O52+1&lt;=15,IF(BG$16&gt;='様式３（療養者名簿）（⑤の場合）'!$O52,IF(BG$16&lt;='様式３（療養者名簿）（⑤の場合）'!$W52,1,0),0),0)</f>
        <v>0</v>
      </c>
      <c r="BH43" s="139">
        <f>IF(BH$16-'様式３（療養者名簿）（⑤の場合）'!$O52+1&lt;=15,IF(BH$16&gt;='様式３（療養者名簿）（⑤の場合）'!$O52,IF(BH$16&lt;='様式３（療養者名簿）（⑤の場合）'!$W52,1,0),0),0)</f>
        <v>0</v>
      </c>
      <c r="BI43" s="139">
        <f>IF(BI$16-'様式３（療養者名簿）（⑤の場合）'!$O52+1&lt;=15,IF(BI$16&gt;='様式３（療養者名簿）（⑤の場合）'!$O52,IF(BI$16&lt;='様式３（療養者名簿）（⑤の場合）'!$W52,1,0),0),0)</f>
        <v>0</v>
      </c>
      <c r="BJ43" s="139">
        <f>IF(BJ$16-'様式３（療養者名簿）（⑤の場合）'!$O52+1&lt;=15,IF(BJ$16&gt;='様式３（療養者名簿）（⑤の場合）'!$O52,IF(BJ$16&lt;='様式３（療養者名簿）（⑤の場合）'!$W52,1,0),0),0)</f>
        <v>0</v>
      </c>
      <c r="BK43" s="139">
        <f>IF(BK$16-'様式３（療養者名簿）（⑤の場合）'!$O52+1&lt;=15,IF(BK$16&gt;='様式３（療養者名簿）（⑤の場合）'!$O52,IF(BK$16&lt;='様式３（療養者名簿）（⑤の場合）'!$W52,1,0),0),0)</f>
        <v>0</v>
      </c>
      <c r="BL43" s="139">
        <f>IF(BL$16-'様式３（療養者名簿）（⑤の場合）'!$O52+1&lt;=15,IF(BL$16&gt;='様式３（療養者名簿）（⑤の場合）'!$O52,IF(BL$16&lt;='様式３（療養者名簿）（⑤の場合）'!$W52,1,0),0),0)</f>
        <v>0</v>
      </c>
      <c r="BM43" s="139">
        <f>IF(BM$16-'様式３（療養者名簿）（⑤の場合）'!$O52+1&lt;=15,IF(BM$16&gt;='様式３（療養者名簿）（⑤の場合）'!$O52,IF(BM$16&lt;='様式３（療養者名簿）（⑤の場合）'!$W52,1,0),0),0)</f>
        <v>0</v>
      </c>
      <c r="BN43" s="139">
        <f>IF(BN$16-'様式３（療養者名簿）（⑤の場合）'!$O52+1&lt;=15,IF(BN$16&gt;='様式３（療養者名簿）（⑤の場合）'!$O52,IF(BN$16&lt;='様式３（療養者名簿）（⑤の場合）'!$W52,1,0),0),0)</f>
        <v>0</v>
      </c>
      <c r="BO43" s="139">
        <f>IF(BO$16-'様式３（療養者名簿）（⑤の場合）'!$O52+1&lt;=15,IF(BO$16&gt;='様式３（療養者名簿）（⑤の場合）'!$O52,IF(BO$16&lt;='様式３（療養者名簿）（⑤の場合）'!$W52,1,0),0),0)</f>
        <v>0</v>
      </c>
      <c r="BP43" s="139">
        <f>IF(BP$16-'様式３（療養者名簿）（⑤の場合）'!$O52+1&lt;=15,IF(BP$16&gt;='様式３（療養者名簿）（⑤の場合）'!$O52,IF(BP$16&lt;='様式３（療養者名簿）（⑤の場合）'!$W52,1,0),0),0)</f>
        <v>0</v>
      </c>
      <c r="BQ43" s="139">
        <f>IF(BQ$16-'様式３（療養者名簿）（⑤の場合）'!$O52+1&lt;=15,IF(BQ$16&gt;='様式３（療養者名簿）（⑤の場合）'!$O52,IF(BQ$16&lt;='様式３（療養者名簿）（⑤の場合）'!$W52,1,0),0),0)</f>
        <v>0</v>
      </c>
      <c r="BR43" s="139">
        <f>IF(BR$16-'様式３（療養者名簿）（⑤の場合）'!$O52+1&lt;=15,IF(BR$16&gt;='様式３（療養者名簿）（⑤の場合）'!$O52,IF(BR$16&lt;='様式３（療養者名簿）（⑤の場合）'!$W52,1,0),0),0)</f>
        <v>0</v>
      </c>
      <c r="BS43" s="139">
        <f>IF(BS$16-'様式３（療養者名簿）（⑤の場合）'!$O52+1&lt;=15,IF(BS$16&gt;='様式３（療養者名簿）（⑤の場合）'!$O52,IF(BS$16&lt;='様式３（療養者名簿）（⑤の場合）'!$W52,1,0),0),0)</f>
        <v>0</v>
      </c>
      <c r="BT43" s="139">
        <f>IF(BT$16-'様式３（療養者名簿）（⑤の場合）'!$O52+1&lt;=15,IF(BT$16&gt;='様式３（療養者名簿）（⑤の場合）'!$O52,IF(BT$16&lt;='様式３（療養者名簿）（⑤の場合）'!$W52,1,0),0),0)</f>
        <v>0</v>
      </c>
      <c r="BU43" s="139">
        <f>IF(BU$16-'様式３（療養者名簿）（⑤の場合）'!$O52+1&lt;=15,IF(BU$16&gt;='様式３（療養者名簿）（⑤の場合）'!$O52,IF(BU$16&lt;='様式３（療養者名簿）（⑤の場合）'!$W52,1,0),0),0)</f>
        <v>0</v>
      </c>
      <c r="BV43" s="139">
        <f>IF(BV$16-'様式３（療養者名簿）（⑤の場合）'!$O52+1&lt;=15,IF(BV$16&gt;='様式３（療養者名簿）（⑤の場合）'!$O52,IF(BV$16&lt;='様式３（療養者名簿）（⑤の場合）'!$W52,1,0),0),0)</f>
        <v>0</v>
      </c>
      <c r="BW43" s="139">
        <f>IF(BW$16-'様式３（療養者名簿）（⑤の場合）'!$O52+1&lt;=15,IF(BW$16&gt;='様式３（療養者名簿）（⑤の場合）'!$O52,IF(BW$16&lt;='様式３（療養者名簿）（⑤の場合）'!$W52,1,0),0),0)</f>
        <v>0</v>
      </c>
      <c r="BX43" s="139">
        <f>IF(BX$16-'様式３（療養者名簿）（⑤の場合）'!$O52+1&lt;=15,IF(BX$16&gt;='様式３（療養者名簿）（⑤の場合）'!$O52,IF(BX$16&lt;='様式３（療養者名簿）（⑤の場合）'!$W52,1,0),0),0)</f>
        <v>0</v>
      </c>
      <c r="BY43" s="139">
        <f>IF(BY$16-'様式３（療養者名簿）（⑤の場合）'!$O52+1&lt;=15,IF(BY$16&gt;='様式３（療養者名簿）（⑤の場合）'!$O52,IF(BY$16&lt;='様式３（療養者名簿）（⑤の場合）'!$W52,1,0),0),0)</f>
        <v>0</v>
      </c>
      <c r="BZ43" s="139">
        <f>IF(BZ$16-'様式３（療養者名簿）（⑤の場合）'!$O52+1&lt;=15,IF(BZ$16&gt;='様式３（療養者名簿）（⑤の場合）'!$O52,IF(BZ$16&lt;='様式３（療養者名簿）（⑤の場合）'!$W52,1,0),0),0)</f>
        <v>0</v>
      </c>
      <c r="CA43" s="139">
        <f>IF(CA$16-'様式３（療養者名簿）（⑤の場合）'!$O52+1&lt;=15,IF(CA$16&gt;='様式３（療養者名簿）（⑤の場合）'!$O52,IF(CA$16&lt;='様式３（療養者名簿）（⑤の場合）'!$W52,1,0),0),0)</f>
        <v>0</v>
      </c>
      <c r="CB43" s="139">
        <f>IF(CB$16-'様式３（療養者名簿）（⑤の場合）'!$O52+1&lt;=15,IF(CB$16&gt;='様式３（療養者名簿）（⑤の場合）'!$O52,IF(CB$16&lt;='様式３（療養者名簿）（⑤の場合）'!$W52,1,0),0),0)</f>
        <v>0</v>
      </c>
      <c r="CC43" s="139">
        <f>IF(CC$16-'様式３（療養者名簿）（⑤の場合）'!$O52+1&lt;=15,IF(CC$16&gt;='様式３（療養者名簿）（⑤の場合）'!$O52,IF(CC$16&lt;='様式３（療養者名簿）（⑤の場合）'!$W52,1,0),0),0)</f>
        <v>0</v>
      </c>
      <c r="CD43" s="139">
        <f>IF(CD$16-'様式３（療養者名簿）（⑤の場合）'!$O52+1&lt;=15,IF(CD$16&gt;='様式３（療養者名簿）（⑤の場合）'!$O52,IF(CD$16&lt;='様式３（療養者名簿）（⑤の場合）'!$W52,1,0),0),0)</f>
        <v>0</v>
      </c>
      <c r="CE43" s="139">
        <f>IF(CE$16-'様式３（療養者名簿）（⑤の場合）'!$O52+1&lt;=15,IF(CE$16&gt;='様式３（療養者名簿）（⑤の場合）'!$O52,IF(CE$16&lt;='様式３（療養者名簿）（⑤の場合）'!$W52,1,0),0),0)</f>
        <v>0</v>
      </c>
      <c r="CF43" s="139">
        <f>IF(CF$16-'様式３（療養者名簿）（⑤の場合）'!$O52+1&lt;=15,IF(CF$16&gt;='様式３（療養者名簿）（⑤の場合）'!$O52,IF(CF$16&lt;='様式３（療養者名簿）（⑤の場合）'!$W52,1,0),0),0)</f>
        <v>0</v>
      </c>
      <c r="CG43" s="139">
        <f>IF(CG$16-'様式３（療養者名簿）（⑤の場合）'!$O52+1&lt;=15,IF(CG$16&gt;='様式３（療養者名簿）（⑤の場合）'!$O52,IF(CG$16&lt;='様式３（療養者名簿）（⑤の場合）'!$W52,1,0),0),0)</f>
        <v>0</v>
      </c>
      <c r="CH43" s="139">
        <f>IF(CH$16-'様式３（療養者名簿）（⑤の場合）'!$O52+1&lt;=15,IF(CH$16&gt;='様式３（療養者名簿）（⑤の場合）'!$O52,IF(CH$16&lt;='様式３（療養者名簿）（⑤の場合）'!$W52,1,0),0),0)</f>
        <v>0</v>
      </c>
      <c r="CI43" s="139">
        <f>IF(CI$16-'様式３（療養者名簿）（⑤の場合）'!$O52+1&lt;=15,IF(CI$16&gt;='様式３（療養者名簿）（⑤の場合）'!$O52,IF(CI$16&lt;='様式３（療養者名簿）（⑤の場合）'!$W52,1,0),0),0)</f>
        <v>0</v>
      </c>
      <c r="CJ43" s="139">
        <f>IF(CJ$16-'様式３（療養者名簿）（⑤の場合）'!$O52+1&lt;=15,IF(CJ$16&gt;='様式３（療養者名簿）（⑤の場合）'!$O52,IF(CJ$16&lt;='様式３（療養者名簿）（⑤の場合）'!$W52,1,0),0),0)</f>
        <v>0</v>
      </c>
      <c r="CK43" s="139">
        <f>IF(CK$16-'様式３（療養者名簿）（⑤の場合）'!$O52+1&lt;=15,IF(CK$16&gt;='様式３（療養者名簿）（⑤の場合）'!$O52,IF(CK$16&lt;='様式３（療養者名簿）（⑤の場合）'!$W52,1,0),0),0)</f>
        <v>0</v>
      </c>
      <c r="CL43" s="139">
        <f>IF(CL$16-'様式３（療養者名簿）（⑤の場合）'!$O52+1&lt;=15,IF(CL$16&gt;='様式３（療養者名簿）（⑤の場合）'!$O52,IF(CL$16&lt;='様式３（療養者名簿）（⑤の場合）'!$W52,1,0),0),0)</f>
        <v>0</v>
      </c>
      <c r="CM43" s="139">
        <f>IF(CM$16-'様式３（療養者名簿）（⑤の場合）'!$O52+1&lt;=15,IF(CM$16&gt;='様式３（療養者名簿）（⑤の場合）'!$O52,IF(CM$16&lt;='様式３（療養者名簿）（⑤の場合）'!$W52,1,0),0),0)</f>
        <v>0</v>
      </c>
      <c r="CN43" s="139">
        <f>IF(CN$16-'様式３（療養者名簿）（⑤の場合）'!$O52+1&lt;=15,IF(CN$16&gt;='様式３（療養者名簿）（⑤の場合）'!$O52,IF(CN$16&lt;='様式３（療養者名簿）（⑤の場合）'!$W52,1,0),0),0)</f>
        <v>0</v>
      </c>
      <c r="CO43" s="139">
        <f>IF(CO$16-'様式３（療養者名簿）（⑤の場合）'!$O52+1&lt;=15,IF(CO$16&gt;='様式３（療養者名簿）（⑤の場合）'!$O52,IF(CO$16&lt;='様式３（療養者名簿）（⑤の場合）'!$W52,1,0),0),0)</f>
        <v>0</v>
      </c>
      <c r="CP43" s="139">
        <f>IF(CP$16-'様式３（療養者名簿）（⑤の場合）'!$O52+1&lt;=15,IF(CP$16&gt;='様式３（療養者名簿）（⑤の場合）'!$O52,IF(CP$16&lt;='様式３（療養者名簿）（⑤の場合）'!$W52,1,0),0),0)</f>
        <v>0</v>
      </c>
      <c r="CQ43" s="139">
        <f>IF(CQ$16-'様式３（療養者名簿）（⑤の場合）'!$O52+1&lt;=15,IF(CQ$16&gt;='様式３（療養者名簿）（⑤の場合）'!$O52,IF(CQ$16&lt;='様式３（療養者名簿）（⑤の場合）'!$W52,1,0),0),0)</f>
        <v>0</v>
      </c>
      <c r="CR43" s="139">
        <f>IF(CR$16-'様式３（療養者名簿）（⑤の場合）'!$O52+1&lt;=15,IF(CR$16&gt;='様式３（療養者名簿）（⑤の場合）'!$O52,IF(CR$16&lt;='様式３（療養者名簿）（⑤の場合）'!$W52,1,0),0),0)</f>
        <v>0</v>
      </c>
      <c r="CS43" s="139">
        <f>IF(CS$16-'様式３（療養者名簿）（⑤の場合）'!$O52+1&lt;=15,IF(CS$16&gt;='様式３（療養者名簿）（⑤の場合）'!$O52,IF(CS$16&lt;='様式３（療養者名簿）（⑤の場合）'!$W52,1,0),0),0)</f>
        <v>0</v>
      </c>
      <c r="CT43" s="139">
        <f>IF(CT$16-'様式３（療養者名簿）（⑤の場合）'!$O52+1&lt;=15,IF(CT$16&gt;='様式３（療養者名簿）（⑤の場合）'!$O52,IF(CT$16&lt;='様式３（療養者名簿）（⑤の場合）'!$W52,1,0),0),0)</f>
        <v>0</v>
      </c>
      <c r="CU43" s="139">
        <f>IF(CU$16-'様式３（療養者名簿）（⑤の場合）'!$O52+1&lt;=15,IF(CU$16&gt;='様式３（療養者名簿）（⑤の場合）'!$O52,IF(CU$16&lt;='様式３（療養者名簿）（⑤の場合）'!$W52,1,0),0),0)</f>
        <v>0</v>
      </c>
      <c r="CV43" s="139">
        <f>IF(CV$16-'様式３（療養者名簿）（⑤の場合）'!$O52+1&lt;=15,IF(CV$16&gt;='様式３（療養者名簿）（⑤の場合）'!$O52,IF(CV$16&lt;='様式３（療養者名簿）（⑤の場合）'!$W52,1,0),0),0)</f>
        <v>0</v>
      </c>
      <c r="CW43" s="139">
        <f>IF(CW$16-'様式３（療養者名簿）（⑤の場合）'!$O52+1&lt;=15,IF(CW$16&gt;='様式３（療養者名簿）（⑤の場合）'!$O52,IF(CW$16&lt;='様式３（療養者名簿）（⑤の場合）'!$W52,1,0),0),0)</f>
        <v>0</v>
      </c>
      <c r="CX43" s="139">
        <f>IF(CX$16-'様式３（療養者名簿）（⑤の場合）'!$O52+1&lt;=15,IF(CX$16&gt;='様式３（療養者名簿）（⑤の場合）'!$O52,IF(CX$16&lt;='様式３（療養者名簿）（⑤の場合）'!$W52,1,0),0),0)</f>
        <v>0</v>
      </c>
      <c r="CY43" s="139">
        <f>IF(CY$16-'様式３（療養者名簿）（⑤の場合）'!$O52+1&lt;=15,IF(CY$16&gt;='様式３（療養者名簿）（⑤の場合）'!$O52,IF(CY$16&lt;='様式３（療養者名簿）（⑤の場合）'!$W52,1,0),0),0)</f>
        <v>0</v>
      </c>
      <c r="CZ43" s="139">
        <f>IF(CZ$16-'様式３（療養者名簿）（⑤の場合）'!$O52+1&lt;=15,IF(CZ$16&gt;='様式３（療養者名簿）（⑤の場合）'!$O52,IF(CZ$16&lt;='様式３（療養者名簿）（⑤の場合）'!$W52,1,0),0),0)</f>
        <v>0</v>
      </c>
      <c r="DA43" s="139">
        <f>IF(DA$16-'様式３（療養者名簿）（⑤の場合）'!$O52+1&lt;=15,IF(DA$16&gt;='様式３（療養者名簿）（⑤の場合）'!$O52,IF(DA$16&lt;='様式３（療養者名簿）（⑤の場合）'!$W52,1,0),0),0)</f>
        <v>0</v>
      </c>
      <c r="DB43" s="139">
        <f>IF(DB$16-'様式３（療養者名簿）（⑤の場合）'!$O52+1&lt;=15,IF(DB$16&gt;='様式３（療養者名簿）（⑤の場合）'!$O52,IF(DB$16&lt;='様式３（療養者名簿）（⑤の場合）'!$W52,1,0),0),0)</f>
        <v>0</v>
      </c>
      <c r="DC43" s="139">
        <f>IF(DC$16-'様式３（療養者名簿）（⑤の場合）'!$O52+1&lt;=15,IF(DC$16&gt;='様式３（療養者名簿）（⑤の場合）'!$O52,IF(DC$16&lt;='様式３（療養者名簿）（⑤の場合）'!$W52,1,0),0),0)</f>
        <v>0</v>
      </c>
      <c r="DD43" s="139">
        <f>IF(DD$16-'様式３（療養者名簿）（⑤の場合）'!$O52+1&lt;=15,IF(DD$16&gt;='様式３（療養者名簿）（⑤の場合）'!$O52,IF(DD$16&lt;='様式３（療養者名簿）（⑤の場合）'!$W52,1,0),0),0)</f>
        <v>0</v>
      </c>
      <c r="DE43" s="139">
        <f>IF(DE$16-'様式３（療養者名簿）（⑤の場合）'!$O52+1&lt;=15,IF(DE$16&gt;='様式３（療養者名簿）（⑤の場合）'!$O52,IF(DE$16&lt;='様式３（療養者名簿）（⑤の場合）'!$W52,1,0),0),0)</f>
        <v>0</v>
      </c>
      <c r="DF43" s="139">
        <f>IF(DF$16-'様式３（療養者名簿）（⑤の場合）'!$O52+1&lt;=15,IF(DF$16&gt;='様式３（療養者名簿）（⑤の場合）'!$O52,IF(DF$16&lt;='様式３（療養者名簿）（⑤の場合）'!$W52,1,0),0),0)</f>
        <v>0</v>
      </c>
      <c r="DG43" s="139">
        <f>IF(DG$16-'様式３（療養者名簿）（⑤の場合）'!$O52+1&lt;=15,IF(DG$16&gt;='様式３（療養者名簿）（⑤の場合）'!$O52,IF(DG$16&lt;='様式３（療養者名簿）（⑤の場合）'!$W52,1,0),0),0)</f>
        <v>0</v>
      </c>
      <c r="DH43" s="139">
        <f>IF(DH$16-'様式３（療養者名簿）（⑤の場合）'!$O52+1&lt;=15,IF(DH$16&gt;='様式３（療養者名簿）（⑤の場合）'!$O52,IF(DH$16&lt;='様式３（療養者名簿）（⑤の場合）'!$W52,1,0),0),0)</f>
        <v>0</v>
      </c>
      <c r="DI43" s="139">
        <f>IF(DI$16-'様式３（療養者名簿）（⑤の場合）'!$O52+1&lt;=15,IF(DI$16&gt;='様式３（療養者名簿）（⑤の場合）'!$O52,IF(DI$16&lt;='様式３（療養者名簿）（⑤の場合）'!$W52,1,0),0),0)</f>
        <v>0</v>
      </c>
      <c r="DJ43" s="139">
        <f>IF(DJ$16-'様式３（療養者名簿）（⑤の場合）'!$O52+1&lt;=15,IF(DJ$16&gt;='様式３（療養者名簿）（⑤の場合）'!$O52,IF(DJ$16&lt;='様式３（療養者名簿）（⑤の場合）'!$W52,1,0),0),0)</f>
        <v>0</v>
      </c>
      <c r="DK43" s="139">
        <f>IF(DK$16-'様式３（療養者名簿）（⑤の場合）'!$O52+1&lt;=15,IF(DK$16&gt;='様式３（療養者名簿）（⑤の場合）'!$O52,IF(DK$16&lt;='様式３（療養者名簿）（⑤の場合）'!$W52,1,0),0),0)</f>
        <v>0</v>
      </c>
      <c r="DL43" s="139">
        <f>IF(DL$16-'様式３（療養者名簿）（⑤の場合）'!$O52+1&lt;=15,IF(DL$16&gt;='様式３（療養者名簿）（⑤の場合）'!$O52,IF(DL$16&lt;='様式３（療養者名簿）（⑤の場合）'!$W52,1,0),0),0)</f>
        <v>0</v>
      </c>
      <c r="DM43" s="139">
        <f>IF(DM$16-'様式３（療養者名簿）（⑤の場合）'!$O52+1&lt;=15,IF(DM$16&gt;='様式３（療養者名簿）（⑤の場合）'!$O52,IF(DM$16&lt;='様式３（療養者名簿）（⑤の場合）'!$W52,1,0),0),0)</f>
        <v>0</v>
      </c>
      <c r="DN43" s="139">
        <f>IF(DN$16-'様式３（療養者名簿）（⑤の場合）'!$O52+1&lt;=15,IF(DN$16&gt;='様式３（療養者名簿）（⑤の場合）'!$O52,IF(DN$16&lt;='様式３（療養者名簿）（⑤の場合）'!$W52,1,0),0),0)</f>
        <v>0</v>
      </c>
      <c r="DO43" s="139">
        <f>IF(DO$16-'様式３（療養者名簿）（⑤の場合）'!$O52+1&lt;=15,IF(DO$16&gt;='様式３（療養者名簿）（⑤の場合）'!$O52,IF(DO$16&lt;='様式３（療養者名簿）（⑤の場合）'!$W52,1,0),0),0)</f>
        <v>0</v>
      </c>
      <c r="DP43" s="139">
        <f>IF(DP$16-'様式３（療養者名簿）（⑤の場合）'!$O52+1&lt;=15,IF(DP$16&gt;='様式３（療養者名簿）（⑤の場合）'!$O52,IF(DP$16&lt;='様式３（療養者名簿）（⑤の場合）'!$W52,1,0),0),0)</f>
        <v>0</v>
      </c>
      <c r="DQ43" s="139">
        <f>IF(DQ$16-'様式３（療養者名簿）（⑤の場合）'!$O52+1&lt;=15,IF(DQ$16&gt;='様式３（療養者名簿）（⑤の場合）'!$O52,IF(DQ$16&lt;='様式３（療養者名簿）（⑤の場合）'!$W52,1,0),0),0)</f>
        <v>0</v>
      </c>
      <c r="DR43" s="139">
        <f>IF(DR$16-'様式３（療養者名簿）（⑤の場合）'!$O52+1&lt;=15,IF(DR$16&gt;='様式３（療養者名簿）（⑤の場合）'!$O52,IF(DR$16&lt;='様式３（療養者名簿）（⑤の場合）'!$W52,1,0),0),0)</f>
        <v>0</v>
      </c>
      <c r="DS43" s="139">
        <f>IF(DS$16-'様式３（療養者名簿）（⑤の場合）'!$O52+1&lt;=15,IF(DS$16&gt;='様式３（療養者名簿）（⑤の場合）'!$O52,IF(DS$16&lt;='様式３（療養者名簿）（⑤の場合）'!$W52,1,0),0),0)</f>
        <v>0</v>
      </c>
      <c r="DT43" s="139">
        <f>IF(DT$16-'様式３（療養者名簿）（⑤の場合）'!$O52+1&lt;=15,IF(DT$16&gt;='様式３（療養者名簿）（⑤の場合）'!$O52,IF(DT$16&lt;='様式３（療養者名簿）（⑤の場合）'!$W52,1,0),0),0)</f>
        <v>0</v>
      </c>
      <c r="DU43" s="139">
        <f>IF(DU$16-'様式３（療養者名簿）（⑤の場合）'!$O52+1&lt;=15,IF(DU$16&gt;='様式３（療養者名簿）（⑤の場合）'!$O52,IF(DU$16&lt;='様式３（療養者名簿）（⑤の場合）'!$W52,1,0),0),0)</f>
        <v>0</v>
      </c>
      <c r="DV43" s="139">
        <f>IF(DV$16-'様式３（療養者名簿）（⑤の場合）'!$O52+1&lt;=15,IF(DV$16&gt;='様式３（療養者名簿）（⑤の場合）'!$O52,IF(DV$16&lt;='様式３（療養者名簿）（⑤の場合）'!$W52,1,0),0),0)</f>
        <v>0</v>
      </c>
      <c r="DW43" s="139">
        <f>IF(DW$16-'様式３（療養者名簿）（⑤の場合）'!$O52+1&lt;=15,IF(DW$16&gt;='様式３（療養者名簿）（⑤の場合）'!$O52,IF(DW$16&lt;='様式３（療養者名簿）（⑤の場合）'!$W52,1,0),0),0)</f>
        <v>0</v>
      </c>
      <c r="DX43" s="139">
        <f>IF(DX$16-'様式３（療養者名簿）（⑤の場合）'!$O52+1&lt;=15,IF(DX$16&gt;='様式３（療養者名簿）（⑤の場合）'!$O52,IF(DX$16&lt;='様式３（療養者名簿）（⑤の場合）'!$W52,1,0),0),0)</f>
        <v>0</v>
      </c>
      <c r="DY43" s="139">
        <f>IF(DY$16-'様式３（療養者名簿）（⑤の場合）'!$O52+1&lt;=15,IF(DY$16&gt;='様式３（療養者名簿）（⑤の場合）'!$O52,IF(DY$16&lt;='様式３（療養者名簿）（⑤の場合）'!$W52,1,0),0),0)</f>
        <v>0</v>
      </c>
      <c r="DZ43" s="139">
        <f>IF(DZ$16-'様式３（療養者名簿）（⑤の場合）'!$O52+1&lt;=15,IF(DZ$16&gt;='様式３（療養者名簿）（⑤の場合）'!$O52,IF(DZ$16&lt;='様式３（療養者名簿）（⑤の場合）'!$W52,1,0),0),0)</f>
        <v>0</v>
      </c>
      <c r="EA43" s="139">
        <f>IF(EA$16-'様式３（療養者名簿）（⑤の場合）'!$O52+1&lt;=15,IF(EA$16&gt;='様式３（療養者名簿）（⑤の場合）'!$O52,IF(EA$16&lt;='様式３（療養者名簿）（⑤の場合）'!$W52,1,0),0),0)</f>
        <v>0</v>
      </c>
      <c r="EB43" s="139">
        <f>IF(EB$16-'様式３（療養者名簿）（⑤の場合）'!$O52+1&lt;=15,IF(EB$16&gt;='様式３（療養者名簿）（⑤の場合）'!$O52,IF(EB$16&lt;='様式３（療養者名簿）（⑤の場合）'!$W52,1,0),0),0)</f>
        <v>0</v>
      </c>
      <c r="EC43" s="139">
        <f>IF(EC$16-'様式３（療養者名簿）（⑤の場合）'!$O52+1&lt;=15,IF(EC$16&gt;='様式３（療養者名簿）（⑤の場合）'!$O52,IF(EC$16&lt;='様式３（療養者名簿）（⑤の場合）'!$W52,1,0),0),0)</f>
        <v>0</v>
      </c>
      <c r="ED43" s="139">
        <f>IF(ED$16-'様式３（療養者名簿）（⑤の場合）'!$O52+1&lt;=15,IF(ED$16&gt;='様式３（療養者名簿）（⑤の場合）'!$O52,IF(ED$16&lt;='様式３（療養者名簿）（⑤の場合）'!$W52,1,0),0),0)</f>
        <v>0</v>
      </c>
      <c r="EE43" s="139">
        <f>IF(EE$16-'様式３（療養者名簿）（⑤の場合）'!$O52+1&lt;=15,IF(EE$16&gt;='様式３（療養者名簿）（⑤の場合）'!$O52,IF(EE$16&lt;='様式３（療養者名簿）（⑤の場合）'!$W52,1,0),0),0)</f>
        <v>0</v>
      </c>
      <c r="EF43" s="139">
        <f>IF(EF$16-'様式３（療養者名簿）（⑤の場合）'!$O52+1&lt;=15,IF(EF$16&gt;='様式３（療養者名簿）（⑤の場合）'!$O52,IF(EF$16&lt;='様式３（療養者名簿）（⑤の場合）'!$W52,1,0),0),0)</f>
        <v>0</v>
      </c>
      <c r="EG43" s="139">
        <f>IF(EG$16-'様式３（療養者名簿）（⑤の場合）'!$O52+1&lt;=15,IF(EG$16&gt;='様式３（療養者名簿）（⑤の場合）'!$O52,IF(EG$16&lt;='様式３（療養者名簿）（⑤の場合）'!$W52,1,0),0),0)</f>
        <v>0</v>
      </c>
      <c r="EH43" s="139">
        <f>IF(EH$16-'様式３（療養者名簿）（⑤の場合）'!$O52+1&lt;=15,IF(EH$16&gt;='様式３（療養者名簿）（⑤の場合）'!$O52,IF(EH$16&lt;='様式３（療養者名簿）（⑤の場合）'!$W52,1,0),0),0)</f>
        <v>0</v>
      </c>
      <c r="EI43" s="139">
        <f>IF(EI$16-'様式３（療養者名簿）（⑤の場合）'!$O52+1&lt;=15,IF(EI$16&gt;='様式３（療養者名簿）（⑤の場合）'!$O52,IF(EI$16&lt;='様式３（療養者名簿）（⑤の場合）'!$W52,1,0),0),0)</f>
        <v>0</v>
      </c>
      <c r="EJ43" s="139">
        <f>IF(EJ$16-'様式３（療養者名簿）（⑤の場合）'!$O52+1&lt;=15,IF(EJ$16&gt;='様式３（療養者名簿）（⑤の場合）'!$O52,IF(EJ$16&lt;='様式３（療養者名簿）（⑤の場合）'!$W52,1,0),0),0)</f>
        <v>0</v>
      </c>
      <c r="EK43" s="139">
        <f>IF(EK$16-'様式３（療養者名簿）（⑤の場合）'!$O52+1&lt;=15,IF(EK$16&gt;='様式３（療養者名簿）（⑤の場合）'!$O52,IF(EK$16&lt;='様式３（療養者名簿）（⑤の場合）'!$W52,1,0),0),0)</f>
        <v>0</v>
      </c>
      <c r="EL43" s="139">
        <f>IF(EL$16-'様式３（療養者名簿）（⑤の場合）'!$O52+1&lt;=15,IF(EL$16&gt;='様式３（療養者名簿）（⑤の場合）'!$O52,IF(EL$16&lt;='様式３（療養者名簿）（⑤の場合）'!$W52,1,0),0),0)</f>
        <v>0</v>
      </c>
      <c r="EM43" s="139">
        <f>IF(EM$16-'様式３（療養者名簿）（⑤の場合）'!$O52+1&lt;=15,IF(EM$16&gt;='様式３（療養者名簿）（⑤の場合）'!$O52,IF(EM$16&lt;='様式３（療養者名簿）（⑤の場合）'!$W52,1,0),0),0)</f>
        <v>0</v>
      </c>
      <c r="EN43" s="139">
        <f>IF(EN$16-'様式３（療養者名簿）（⑤の場合）'!$O52+1&lt;=15,IF(EN$16&gt;='様式３（療養者名簿）（⑤の場合）'!$O52,IF(EN$16&lt;='様式３（療養者名簿）（⑤の場合）'!$W52,1,0),0),0)</f>
        <v>0</v>
      </c>
      <c r="EO43" s="139">
        <f>IF(EO$16-'様式３（療養者名簿）（⑤の場合）'!$O52+1&lt;=15,IF(EO$16&gt;='様式３（療養者名簿）（⑤の場合）'!$O52,IF(EO$16&lt;='様式３（療養者名簿）（⑤の場合）'!$W52,1,0),0),0)</f>
        <v>0</v>
      </c>
      <c r="EP43" s="139">
        <f>IF(EP$16-'様式３（療養者名簿）（⑤の場合）'!$O52+1&lt;=15,IF(EP$16&gt;='様式３（療養者名簿）（⑤の場合）'!$O52,IF(EP$16&lt;='様式３（療養者名簿）（⑤の場合）'!$W52,1,0),0),0)</f>
        <v>0</v>
      </c>
      <c r="EQ43" s="139">
        <f>IF(EQ$16-'様式３（療養者名簿）（⑤の場合）'!$O52+1&lt;=15,IF(EQ$16&gt;='様式３（療養者名簿）（⑤の場合）'!$O52,IF(EQ$16&lt;='様式３（療養者名簿）（⑤の場合）'!$W52,1,0),0),0)</f>
        <v>0</v>
      </c>
      <c r="ER43" s="139">
        <f>IF(ER$16-'様式３（療養者名簿）（⑤の場合）'!$O52+1&lt;=15,IF(ER$16&gt;='様式３（療養者名簿）（⑤の場合）'!$O52,IF(ER$16&lt;='様式３（療養者名簿）（⑤の場合）'!$W52,1,0),0),0)</f>
        <v>0</v>
      </c>
      <c r="ES43" s="139">
        <f>IF(ES$16-'様式３（療養者名簿）（⑤の場合）'!$O52+1&lt;=15,IF(ES$16&gt;='様式３（療養者名簿）（⑤の場合）'!$O52,IF(ES$16&lt;='様式３（療養者名簿）（⑤の場合）'!$W52,1,0),0),0)</f>
        <v>0</v>
      </c>
      <c r="ET43" s="139">
        <f>IF(ET$16-'様式３（療養者名簿）（⑤の場合）'!$O52+1&lt;=15,IF(ET$16&gt;='様式３（療養者名簿）（⑤の場合）'!$O52,IF(ET$16&lt;='様式３（療養者名簿）（⑤の場合）'!$W52,1,0),0),0)</f>
        <v>0</v>
      </c>
      <c r="EU43" s="139">
        <f>IF(EU$16-'様式３（療養者名簿）（⑤の場合）'!$O52+1&lt;=15,IF(EU$16&gt;='様式３（療養者名簿）（⑤の場合）'!$O52,IF(EU$16&lt;='様式３（療養者名簿）（⑤の場合）'!$W52,1,0),0),0)</f>
        <v>0</v>
      </c>
      <c r="EV43" s="139">
        <f>IF(EV$16-'様式３（療養者名簿）（⑤の場合）'!$O52+1&lt;=15,IF(EV$16&gt;='様式３（療養者名簿）（⑤の場合）'!$O52,IF(EV$16&lt;='様式３（療養者名簿）（⑤の場合）'!$W52,1,0),0),0)</f>
        <v>0</v>
      </c>
      <c r="EW43" s="139">
        <f>IF(EW$16-'様式３（療養者名簿）（⑤の場合）'!$O52+1&lt;=15,IF(EW$16&gt;='様式３（療養者名簿）（⑤の場合）'!$O52,IF(EW$16&lt;='様式３（療養者名簿）（⑤の場合）'!$W52,1,0),0),0)</f>
        <v>0</v>
      </c>
      <c r="EX43" s="139">
        <f>IF(EX$16-'様式３（療養者名簿）（⑤の場合）'!$O52+1&lt;=15,IF(EX$16&gt;='様式３（療養者名簿）（⑤の場合）'!$O52,IF(EX$16&lt;='様式３（療養者名簿）（⑤の場合）'!$W52,1,0),0),0)</f>
        <v>0</v>
      </c>
      <c r="EY43" s="139">
        <f>IF(EY$16-'様式３（療養者名簿）（⑤の場合）'!$O52+1&lt;=15,IF(EY$16&gt;='様式３（療養者名簿）（⑤の場合）'!$O52,IF(EY$16&lt;='様式３（療養者名簿）（⑤の場合）'!$W52,1,0),0),0)</f>
        <v>0</v>
      </c>
      <c r="EZ43" s="139">
        <f>IF(EZ$16-'様式３（療養者名簿）（⑤の場合）'!$O52+1&lt;=15,IF(EZ$16&gt;='様式３（療養者名簿）（⑤の場合）'!$O52,IF(EZ$16&lt;='様式３（療養者名簿）（⑤の場合）'!$W52,1,0),0),0)</f>
        <v>0</v>
      </c>
      <c r="FA43" s="139">
        <f>IF(FA$16-'様式３（療養者名簿）（⑤の場合）'!$O52+1&lt;=15,IF(FA$16&gt;='様式３（療養者名簿）（⑤の場合）'!$O52,IF(FA$16&lt;='様式３（療養者名簿）（⑤の場合）'!$W52,1,0),0),0)</f>
        <v>0</v>
      </c>
      <c r="FB43" s="139">
        <f>IF(FB$16-'様式３（療養者名簿）（⑤の場合）'!$O52+1&lt;=15,IF(FB$16&gt;='様式３（療養者名簿）（⑤の場合）'!$O52,IF(FB$16&lt;='様式３（療養者名簿）（⑤の場合）'!$W52,1,0),0),0)</f>
        <v>0</v>
      </c>
      <c r="FC43" s="139">
        <f>IF(FC$16-'様式３（療養者名簿）（⑤の場合）'!$O52+1&lt;=15,IF(FC$16&gt;='様式３（療養者名簿）（⑤の場合）'!$O52,IF(FC$16&lt;='様式３（療養者名簿）（⑤の場合）'!$W52,1,0),0),0)</f>
        <v>0</v>
      </c>
      <c r="FD43" s="139">
        <f>IF(FD$16-'様式３（療養者名簿）（⑤の場合）'!$O52+1&lt;=15,IF(FD$16&gt;='様式３（療養者名簿）（⑤の場合）'!$O52,IF(FD$16&lt;='様式３（療養者名簿）（⑤の場合）'!$W52,1,0),0),0)</f>
        <v>0</v>
      </c>
      <c r="FE43" s="139">
        <f>IF(FE$16-'様式３（療養者名簿）（⑤の場合）'!$O52+1&lt;=15,IF(FE$16&gt;='様式３（療養者名簿）（⑤の場合）'!$O52,IF(FE$16&lt;='様式３（療養者名簿）（⑤の場合）'!$W52,1,0),0),0)</f>
        <v>0</v>
      </c>
      <c r="FF43" s="139">
        <f>IF(FF$16-'様式３（療養者名簿）（⑤の場合）'!$O52+1&lt;=15,IF(FF$16&gt;='様式３（療養者名簿）（⑤の場合）'!$O52,IF(FF$16&lt;='様式３（療養者名簿）（⑤の場合）'!$W52,1,0),0),0)</f>
        <v>0</v>
      </c>
      <c r="FG43" s="139">
        <f>IF(FG$16-'様式３（療養者名簿）（⑤の場合）'!$O52+1&lt;=15,IF(FG$16&gt;='様式３（療養者名簿）（⑤の場合）'!$O52,IF(FG$16&lt;='様式３（療養者名簿）（⑤の場合）'!$W52,1,0),0),0)</f>
        <v>0</v>
      </c>
      <c r="FH43" s="139">
        <f>IF(FH$16-'様式３（療養者名簿）（⑤の場合）'!$O52+1&lt;=15,IF(FH$16&gt;='様式３（療養者名簿）（⑤の場合）'!$O52,IF(FH$16&lt;='様式３（療養者名簿）（⑤の場合）'!$W52,1,0),0),0)</f>
        <v>0</v>
      </c>
      <c r="FI43" s="139">
        <f>IF(FI$16-'様式３（療養者名簿）（⑤の場合）'!$O52+1&lt;=15,IF(FI$16&gt;='様式３（療養者名簿）（⑤の場合）'!$O52,IF(FI$16&lt;='様式３（療養者名簿）（⑤の場合）'!$W52,1,0),0),0)</f>
        <v>0</v>
      </c>
      <c r="FJ43" s="139">
        <f>IF(FJ$16-'様式３（療養者名簿）（⑤の場合）'!$O52+1&lt;=15,IF(FJ$16&gt;='様式３（療養者名簿）（⑤の場合）'!$O52,IF(FJ$16&lt;='様式３（療養者名簿）（⑤の場合）'!$W52,1,0),0),0)</f>
        <v>0</v>
      </c>
      <c r="FK43" s="139">
        <f>IF(FK$16-'様式３（療養者名簿）（⑤の場合）'!$O52+1&lt;=15,IF(FK$16&gt;='様式３（療養者名簿）（⑤の場合）'!$O52,IF(FK$16&lt;='様式３（療養者名簿）（⑤の場合）'!$W52,1,0),0),0)</f>
        <v>0</v>
      </c>
      <c r="FL43" s="139">
        <f>IF(FL$16-'様式３（療養者名簿）（⑤の場合）'!$O52+1&lt;=15,IF(FL$16&gt;='様式３（療養者名簿）（⑤の場合）'!$O52,IF(FL$16&lt;='様式３（療養者名簿）（⑤の場合）'!$W52,1,0),0),0)</f>
        <v>0</v>
      </c>
      <c r="FM43" s="139">
        <f>IF(FM$16-'様式３（療養者名簿）（⑤の場合）'!$O52+1&lt;=15,IF(FM$16&gt;='様式３（療養者名簿）（⑤の場合）'!$O52,IF(FM$16&lt;='様式３（療養者名簿）（⑤の場合）'!$W52,1,0),0),0)</f>
        <v>0</v>
      </c>
      <c r="FN43" s="139">
        <f>IF(FN$16-'様式３（療養者名簿）（⑤の場合）'!$O52+1&lt;=15,IF(FN$16&gt;='様式３（療養者名簿）（⑤の場合）'!$O52,IF(FN$16&lt;='様式３（療養者名簿）（⑤の場合）'!$W52,1,0),0),0)</f>
        <v>0</v>
      </c>
      <c r="FO43" s="139">
        <f>IF(FO$16-'様式３（療養者名簿）（⑤の場合）'!$O52+1&lt;=15,IF(FO$16&gt;='様式３（療養者名簿）（⑤の場合）'!$O52,IF(FO$16&lt;='様式３（療養者名簿）（⑤の場合）'!$W52,1,0),0),0)</f>
        <v>0</v>
      </c>
      <c r="FP43" s="139">
        <f>IF(FP$16-'様式３（療養者名簿）（⑤の場合）'!$O52+1&lt;=15,IF(FP$16&gt;='様式３（療養者名簿）（⑤の場合）'!$O52,IF(FP$16&lt;='様式３（療養者名簿）（⑤の場合）'!$W52,1,0),0),0)</f>
        <v>0</v>
      </c>
      <c r="FQ43" s="139">
        <f>IF(FQ$16-'様式３（療養者名簿）（⑤の場合）'!$O52+1&lt;=15,IF(FQ$16&gt;='様式３（療養者名簿）（⑤の場合）'!$O52,IF(FQ$16&lt;='様式３（療養者名簿）（⑤の場合）'!$W52,1,0),0),0)</f>
        <v>0</v>
      </c>
      <c r="FR43" s="139">
        <f>IF(FR$16-'様式３（療養者名簿）（⑤の場合）'!$O52+1&lt;=15,IF(FR$16&gt;='様式３（療養者名簿）（⑤の場合）'!$O52,IF(FR$16&lt;='様式３（療養者名簿）（⑤の場合）'!$W52,1,0),0),0)</f>
        <v>0</v>
      </c>
      <c r="FS43" s="139">
        <f>IF(FS$16-'様式３（療養者名簿）（⑤の場合）'!$O52+1&lt;=15,IF(FS$16&gt;='様式３（療養者名簿）（⑤の場合）'!$O52,IF(FS$16&lt;='様式３（療養者名簿）（⑤の場合）'!$W52,1,0),0),0)</f>
        <v>0</v>
      </c>
      <c r="FT43" s="139">
        <f>IF(FT$16-'様式３（療養者名簿）（⑤の場合）'!$O52+1&lt;=15,IF(FT$16&gt;='様式３（療養者名簿）（⑤の場合）'!$O52,IF(FT$16&lt;='様式３（療養者名簿）（⑤の場合）'!$W52,1,0),0),0)</f>
        <v>0</v>
      </c>
      <c r="FU43" s="139">
        <f>IF(FU$16-'様式３（療養者名簿）（⑤の場合）'!$O52+1&lt;=15,IF(FU$16&gt;='様式３（療養者名簿）（⑤の場合）'!$O52,IF(FU$16&lt;='様式３（療養者名簿）（⑤の場合）'!$W52,1,0),0),0)</f>
        <v>0</v>
      </c>
      <c r="FV43" s="139">
        <f>IF(FV$16-'様式３（療養者名簿）（⑤の場合）'!$O52+1&lt;=15,IF(FV$16&gt;='様式３（療養者名簿）（⑤の場合）'!$O52,IF(FV$16&lt;='様式３（療養者名簿）（⑤の場合）'!$W52,1,0),0),0)</f>
        <v>0</v>
      </c>
      <c r="FW43" s="139">
        <f>IF(FW$16-'様式３（療養者名簿）（⑤の場合）'!$O52+1&lt;=15,IF(FW$16&gt;='様式３（療養者名簿）（⑤の場合）'!$O52,IF(FW$16&lt;='様式３（療養者名簿）（⑤の場合）'!$W52,1,0),0),0)</f>
        <v>0</v>
      </c>
      <c r="FX43" s="139">
        <f>IF(FX$16-'様式３（療養者名簿）（⑤の場合）'!$O52+1&lt;=15,IF(FX$16&gt;='様式３（療養者名簿）（⑤の場合）'!$O52,IF(FX$16&lt;='様式３（療養者名簿）（⑤の場合）'!$W52,1,0),0),0)</f>
        <v>0</v>
      </c>
      <c r="FY43" s="139">
        <f>IF(FY$16-'様式３（療養者名簿）（⑤の場合）'!$O52+1&lt;=15,IF(FY$16&gt;='様式３（療養者名簿）（⑤の場合）'!$O52,IF(FY$16&lt;='様式３（療養者名簿）（⑤の場合）'!$W52,1,0),0),0)</f>
        <v>0</v>
      </c>
      <c r="FZ43" s="139">
        <f>IF(FZ$16-'様式３（療養者名簿）（⑤の場合）'!$O52+1&lt;=15,IF(FZ$16&gt;='様式３（療養者名簿）（⑤の場合）'!$O52,IF(FZ$16&lt;='様式３（療養者名簿）（⑤の場合）'!$W52,1,0),0),0)</f>
        <v>0</v>
      </c>
      <c r="GA43" s="139">
        <f>IF(GA$16-'様式３（療養者名簿）（⑤の場合）'!$O52+1&lt;=15,IF(GA$16&gt;='様式３（療養者名簿）（⑤の場合）'!$O52,IF(GA$16&lt;='様式３（療養者名簿）（⑤の場合）'!$W52,1,0),0),0)</f>
        <v>0</v>
      </c>
      <c r="GB43" s="139">
        <f>IF(GB$16-'様式３（療養者名簿）（⑤の場合）'!$O52+1&lt;=15,IF(GB$16&gt;='様式３（療養者名簿）（⑤の場合）'!$O52,IF(GB$16&lt;='様式３（療養者名簿）（⑤の場合）'!$W52,1,0),0),0)</f>
        <v>0</v>
      </c>
      <c r="GC43" s="139">
        <f>IF(GC$16-'様式３（療養者名簿）（⑤の場合）'!$O52+1&lt;=15,IF(GC$16&gt;='様式３（療養者名簿）（⑤の場合）'!$O52,IF(GC$16&lt;='様式３（療養者名簿）（⑤の場合）'!$W52,1,0),0),0)</f>
        <v>0</v>
      </c>
      <c r="GD43" s="139">
        <f>IF(GD$16-'様式３（療養者名簿）（⑤の場合）'!$O52+1&lt;=15,IF(GD$16&gt;='様式３（療養者名簿）（⑤の場合）'!$O52,IF(GD$16&lt;='様式３（療養者名簿）（⑤の場合）'!$W52,1,0),0),0)</f>
        <v>0</v>
      </c>
      <c r="GE43" s="139">
        <f>IF(GE$16-'様式３（療養者名簿）（⑤の場合）'!$O52+1&lt;=15,IF(GE$16&gt;='様式３（療養者名簿）（⑤の場合）'!$O52,IF(GE$16&lt;='様式３（療養者名簿）（⑤の場合）'!$W52,1,0),0),0)</f>
        <v>0</v>
      </c>
      <c r="GF43" s="139">
        <f>IF(GF$16-'様式３（療養者名簿）（⑤の場合）'!$O52+1&lt;=15,IF(GF$16&gt;='様式３（療養者名簿）（⑤の場合）'!$O52,IF(GF$16&lt;='様式３（療養者名簿）（⑤の場合）'!$W52,1,0),0),0)</f>
        <v>0</v>
      </c>
      <c r="GG43" s="139">
        <f>IF(GG$16-'様式３（療養者名簿）（⑤の場合）'!$O52+1&lt;=15,IF(GG$16&gt;='様式３（療養者名簿）（⑤の場合）'!$O52,IF(GG$16&lt;='様式３（療養者名簿）（⑤の場合）'!$W52,1,0),0),0)</f>
        <v>0</v>
      </c>
      <c r="GH43" s="139">
        <f>IF(GH$16-'様式３（療養者名簿）（⑤の場合）'!$O52+1&lt;=15,IF(GH$16&gt;='様式３（療養者名簿）（⑤の場合）'!$O52,IF(GH$16&lt;='様式３（療養者名簿）（⑤の場合）'!$W52,1,0),0),0)</f>
        <v>0</v>
      </c>
      <c r="GI43" s="139">
        <f>IF(GI$16-'様式３（療養者名簿）（⑤の場合）'!$O52+1&lt;=15,IF(GI$16&gt;='様式３（療養者名簿）（⑤の場合）'!$O52,IF(GI$16&lt;='様式３（療養者名簿）（⑤の場合）'!$W52,1,0),0),0)</f>
        <v>0</v>
      </c>
      <c r="GJ43" s="139">
        <f>IF(GJ$16-'様式３（療養者名簿）（⑤の場合）'!$O52+1&lt;=15,IF(GJ$16&gt;='様式３（療養者名簿）（⑤の場合）'!$O52,IF(GJ$16&lt;='様式３（療養者名簿）（⑤の場合）'!$W52,1,0),0),0)</f>
        <v>0</v>
      </c>
      <c r="GK43" s="139">
        <f>IF(GK$16-'様式３（療養者名簿）（⑤の場合）'!$O52+1&lt;=15,IF(GK$16&gt;='様式３（療養者名簿）（⑤の場合）'!$O52,IF(GK$16&lt;='様式３（療養者名簿）（⑤の場合）'!$W52,1,0),0),0)</f>
        <v>0</v>
      </c>
      <c r="GL43" s="139">
        <f>IF(GL$16-'様式３（療養者名簿）（⑤の場合）'!$O52+1&lt;=15,IF(GL$16&gt;='様式３（療養者名簿）（⑤の場合）'!$O52,IF(GL$16&lt;='様式３（療養者名簿）（⑤の場合）'!$W52,1,0),0),0)</f>
        <v>0</v>
      </c>
      <c r="GM43" s="139">
        <f>IF(GM$16-'様式３（療養者名簿）（⑤の場合）'!$O52+1&lt;=15,IF(GM$16&gt;='様式３（療養者名簿）（⑤の場合）'!$O52,IF(GM$16&lt;='様式３（療養者名簿）（⑤の場合）'!$W52,1,0),0),0)</f>
        <v>0</v>
      </c>
      <c r="GN43" s="139">
        <f>IF(GN$16-'様式３（療養者名簿）（⑤の場合）'!$O52+1&lt;=15,IF(GN$16&gt;='様式３（療養者名簿）（⑤の場合）'!$O52,IF(GN$16&lt;='様式３（療養者名簿）（⑤の場合）'!$W52,1,0),0),0)</f>
        <v>0</v>
      </c>
      <c r="GO43" s="139">
        <f>IF(GO$16-'様式３（療養者名簿）（⑤の場合）'!$O52+1&lt;=15,IF(GO$16&gt;='様式３（療養者名簿）（⑤の場合）'!$O52,IF(GO$16&lt;='様式３（療養者名簿）（⑤の場合）'!$W52,1,0),0),0)</f>
        <v>0</v>
      </c>
      <c r="GP43" s="139">
        <f>IF(GP$16-'様式３（療養者名簿）（⑤の場合）'!$O52+1&lt;=15,IF(GP$16&gt;='様式３（療養者名簿）（⑤の場合）'!$O52,IF(GP$16&lt;='様式３（療養者名簿）（⑤の場合）'!$W52,1,0),0),0)</f>
        <v>0</v>
      </c>
      <c r="GQ43" s="139">
        <f>IF(GQ$16-'様式３（療養者名簿）（⑤の場合）'!$O52+1&lt;=15,IF(GQ$16&gt;='様式３（療養者名簿）（⑤の場合）'!$O52,IF(GQ$16&lt;='様式３（療養者名簿）（⑤の場合）'!$W52,1,0),0),0)</f>
        <v>0</v>
      </c>
      <c r="GR43" s="139">
        <f>IF(GR$16-'様式３（療養者名簿）（⑤の場合）'!$O52+1&lt;=15,IF(GR$16&gt;='様式３（療養者名簿）（⑤の場合）'!$O52,IF(GR$16&lt;='様式３（療養者名簿）（⑤の場合）'!$W52,1,0),0),0)</f>
        <v>0</v>
      </c>
      <c r="GS43" s="139">
        <f>IF(GS$16-'様式３（療養者名簿）（⑤の場合）'!$O52+1&lt;=15,IF(GS$16&gt;='様式３（療養者名簿）（⑤の場合）'!$O52,IF(GS$16&lt;='様式３（療養者名簿）（⑤の場合）'!$W52,1,0),0),0)</f>
        <v>0</v>
      </c>
      <c r="GT43" s="139">
        <f>IF(GT$16-'様式３（療養者名簿）（⑤の場合）'!$O52+1&lt;=15,IF(GT$16&gt;='様式３（療養者名簿）（⑤の場合）'!$O52,IF(GT$16&lt;='様式３（療養者名簿）（⑤の場合）'!$W52,1,0),0),0)</f>
        <v>0</v>
      </c>
      <c r="GU43" s="139">
        <f>IF(GU$16-'様式３（療養者名簿）（⑤の場合）'!$O52+1&lt;=15,IF(GU$16&gt;='様式３（療養者名簿）（⑤の場合）'!$O52,IF(GU$16&lt;='様式３（療養者名簿）（⑤の場合）'!$W52,1,0),0),0)</f>
        <v>0</v>
      </c>
      <c r="GV43" s="139">
        <f>IF(GV$16-'様式３（療養者名簿）（⑤の場合）'!$O52+1&lt;=15,IF(GV$16&gt;='様式３（療養者名簿）（⑤の場合）'!$O52,IF(GV$16&lt;='様式３（療養者名簿）（⑤の場合）'!$W52,1,0),0),0)</f>
        <v>0</v>
      </c>
      <c r="GW43" s="139">
        <f>IF(GW$16-'様式３（療養者名簿）（⑤の場合）'!$O52+1&lt;=15,IF(GW$16&gt;='様式３（療養者名簿）（⑤の場合）'!$O52,IF(GW$16&lt;='様式３（療養者名簿）（⑤の場合）'!$W52,1,0),0),0)</f>
        <v>0</v>
      </c>
      <c r="GX43" s="139">
        <f>IF(GX$16-'様式３（療養者名簿）（⑤の場合）'!$O52+1&lt;=15,IF(GX$16&gt;='様式３（療養者名簿）（⑤の場合）'!$O52,IF(GX$16&lt;='様式３（療養者名簿）（⑤の場合）'!$W52,1,0),0),0)</f>
        <v>0</v>
      </c>
      <c r="GY43" s="139">
        <f>IF(GY$16-'様式３（療養者名簿）（⑤の場合）'!$O52+1&lt;=15,IF(GY$16&gt;='様式３（療養者名簿）（⑤の場合）'!$O52,IF(GY$16&lt;='様式３（療養者名簿）（⑤の場合）'!$W52,1,0),0),0)</f>
        <v>0</v>
      </c>
      <c r="GZ43" s="139">
        <f>IF(GZ$16-'様式３（療養者名簿）（⑤の場合）'!$O52+1&lt;=15,IF(GZ$16&gt;='様式３（療養者名簿）（⑤の場合）'!$O52,IF(GZ$16&lt;='様式３（療養者名簿）（⑤の場合）'!$W52,1,0),0),0)</f>
        <v>0</v>
      </c>
      <c r="HA43" s="139">
        <f>IF(HA$16-'様式３（療養者名簿）（⑤の場合）'!$O52+1&lt;=15,IF(HA$16&gt;='様式３（療養者名簿）（⑤の場合）'!$O52,IF(HA$16&lt;='様式３（療養者名簿）（⑤の場合）'!$W52,1,0),0),0)</f>
        <v>0</v>
      </c>
      <c r="HB43" s="139">
        <f>IF(HB$16-'様式３（療養者名簿）（⑤の場合）'!$O52+1&lt;=15,IF(HB$16&gt;='様式３（療養者名簿）（⑤の場合）'!$O52,IF(HB$16&lt;='様式３（療養者名簿）（⑤の場合）'!$W52,1,0),0),0)</f>
        <v>0</v>
      </c>
      <c r="HC43" s="139">
        <f>IF(HC$16-'様式３（療養者名簿）（⑤の場合）'!$O52+1&lt;=15,IF(HC$16&gt;='様式３（療養者名簿）（⑤の場合）'!$O52,IF(HC$16&lt;='様式３（療養者名簿）（⑤の場合）'!$W52,1,0),0),0)</f>
        <v>0</v>
      </c>
      <c r="HD43" s="139">
        <f>IF(HD$16-'様式３（療養者名簿）（⑤の場合）'!$O52+1&lt;=15,IF(HD$16&gt;='様式３（療養者名簿）（⑤の場合）'!$O52,IF(HD$16&lt;='様式３（療養者名簿）（⑤の場合）'!$W52,1,0),0),0)</f>
        <v>0</v>
      </c>
      <c r="HE43" s="139">
        <f>IF(HE$16-'様式３（療養者名簿）（⑤の場合）'!$O52+1&lt;=15,IF(HE$16&gt;='様式３（療養者名簿）（⑤の場合）'!$O52,IF(HE$16&lt;='様式３（療養者名簿）（⑤の場合）'!$W52,1,0),0),0)</f>
        <v>0</v>
      </c>
      <c r="HF43" s="139">
        <f>IF(HF$16-'様式３（療養者名簿）（⑤の場合）'!$O52+1&lt;=15,IF(HF$16&gt;='様式３（療養者名簿）（⑤の場合）'!$O52,IF(HF$16&lt;='様式３（療養者名簿）（⑤の場合）'!$W52,1,0),0),0)</f>
        <v>0</v>
      </c>
      <c r="HG43" s="139">
        <f>IF(HG$16-'様式３（療養者名簿）（⑤の場合）'!$O52+1&lt;=15,IF(HG$16&gt;='様式３（療養者名簿）（⑤の場合）'!$O52,IF(HG$16&lt;='様式３（療養者名簿）（⑤の場合）'!$W52,1,0),0),0)</f>
        <v>0</v>
      </c>
      <c r="HH43" s="139">
        <f>IF(HH$16-'様式３（療養者名簿）（⑤の場合）'!$O52+1&lt;=15,IF(HH$16&gt;='様式３（療養者名簿）（⑤の場合）'!$O52,IF(HH$16&lt;='様式３（療養者名簿）（⑤の場合）'!$W52,1,0),0),0)</f>
        <v>0</v>
      </c>
      <c r="HI43" s="139">
        <f>IF(HI$16-'様式３（療養者名簿）（⑤の場合）'!$O52+1&lt;=15,IF(HI$16&gt;='様式３（療養者名簿）（⑤の場合）'!$O52,IF(HI$16&lt;='様式３（療養者名簿）（⑤の場合）'!$W52,1,0),0),0)</f>
        <v>0</v>
      </c>
      <c r="HJ43" s="139">
        <f>IF(HJ$16-'様式３（療養者名簿）（⑤の場合）'!$O52+1&lt;=15,IF(HJ$16&gt;='様式３（療養者名簿）（⑤の場合）'!$O52,IF(HJ$16&lt;='様式３（療養者名簿）（⑤の場合）'!$W52,1,0),0),0)</f>
        <v>0</v>
      </c>
      <c r="HK43" s="139">
        <f>IF(HK$16-'様式３（療養者名簿）（⑤の場合）'!$O52+1&lt;=15,IF(HK$16&gt;='様式３（療養者名簿）（⑤の場合）'!$O52,IF(HK$16&lt;='様式３（療養者名簿）（⑤の場合）'!$W52,1,0),0),0)</f>
        <v>0</v>
      </c>
      <c r="HL43" s="139">
        <f>IF(HL$16-'様式３（療養者名簿）（⑤の場合）'!$O52+1&lt;=15,IF(HL$16&gt;='様式３（療養者名簿）（⑤の場合）'!$O52,IF(HL$16&lt;='様式３（療養者名簿）（⑤の場合）'!$W52,1,0),0),0)</f>
        <v>0</v>
      </c>
      <c r="HM43" s="139">
        <f>IF(HM$16-'様式３（療養者名簿）（⑤の場合）'!$O52+1&lt;=15,IF(HM$16&gt;='様式３（療養者名簿）（⑤の場合）'!$O52,IF(HM$16&lt;='様式３（療養者名簿）（⑤の場合）'!$W52,1,0),0),0)</f>
        <v>0</v>
      </c>
      <c r="HN43" s="139">
        <f>IF(HN$16-'様式３（療養者名簿）（⑤の場合）'!$O52+1&lt;=15,IF(HN$16&gt;='様式３（療養者名簿）（⑤の場合）'!$O52,IF(HN$16&lt;='様式３（療養者名簿）（⑤の場合）'!$W52,1,0),0),0)</f>
        <v>0</v>
      </c>
      <c r="HO43" s="139">
        <f>IF(HO$16-'様式３（療養者名簿）（⑤の場合）'!$O52+1&lt;=15,IF(HO$16&gt;='様式３（療養者名簿）（⑤の場合）'!$O52,IF(HO$16&lt;='様式３（療養者名簿）（⑤の場合）'!$W52,1,0),0),0)</f>
        <v>0</v>
      </c>
      <c r="HP43" s="139">
        <f>IF(HP$16-'様式３（療養者名簿）（⑤の場合）'!$O52+1&lt;=15,IF(HP$16&gt;='様式３（療養者名簿）（⑤の場合）'!$O52,IF(HP$16&lt;='様式３（療養者名簿）（⑤の場合）'!$W52,1,0),0),0)</f>
        <v>0</v>
      </c>
      <c r="HQ43" s="139">
        <f>IF(HQ$16-'様式３（療養者名簿）（⑤の場合）'!$O52+1&lt;=15,IF(HQ$16&gt;='様式３（療養者名簿）（⑤の場合）'!$O52,IF(HQ$16&lt;='様式３（療養者名簿）（⑤の場合）'!$W52,1,0),0),0)</f>
        <v>0</v>
      </c>
      <c r="HR43" s="139">
        <f>IF(HR$16-'様式３（療養者名簿）（⑤の場合）'!$O52+1&lt;=15,IF(HR$16&gt;='様式３（療養者名簿）（⑤の場合）'!$O52,IF(HR$16&lt;='様式３（療養者名簿）（⑤の場合）'!$W52,1,0),0),0)</f>
        <v>0</v>
      </c>
      <c r="HS43" s="139">
        <f>IF(HS$16-'様式３（療養者名簿）（⑤の場合）'!$O52+1&lt;=15,IF(HS$16&gt;='様式３（療養者名簿）（⑤の場合）'!$O52,IF(HS$16&lt;='様式３（療養者名簿）（⑤の場合）'!$W52,1,0),0),0)</f>
        <v>0</v>
      </c>
      <c r="HT43" s="139">
        <f>IF(HT$16-'様式３（療養者名簿）（⑤の場合）'!$O52+1&lt;=15,IF(HT$16&gt;='様式３（療養者名簿）（⑤の場合）'!$O52,IF(HT$16&lt;='様式３（療養者名簿）（⑤の場合）'!$W52,1,0),0),0)</f>
        <v>0</v>
      </c>
      <c r="HU43" s="139">
        <f>IF(HU$16-'様式３（療養者名簿）（⑤の場合）'!$O52+1&lt;=15,IF(HU$16&gt;='様式３（療養者名簿）（⑤の場合）'!$O52,IF(HU$16&lt;='様式３（療養者名簿）（⑤の場合）'!$W52,1,0),0),0)</f>
        <v>0</v>
      </c>
      <c r="HV43" s="139">
        <f>IF(HV$16-'様式３（療養者名簿）（⑤の場合）'!$O52+1&lt;=15,IF(HV$16&gt;='様式３（療養者名簿）（⑤の場合）'!$O52,IF(HV$16&lt;='様式３（療養者名簿）（⑤の場合）'!$W52,1,0),0),0)</f>
        <v>0</v>
      </c>
      <c r="HW43" s="139">
        <f>IF(HW$16-'様式３（療養者名簿）（⑤の場合）'!$O52+1&lt;=15,IF(HW$16&gt;='様式３（療養者名簿）（⑤の場合）'!$O52,IF(HW$16&lt;='様式３（療養者名簿）（⑤の場合）'!$W52,1,0),0),0)</f>
        <v>0</v>
      </c>
      <c r="HX43" s="139">
        <f>IF(HX$16-'様式３（療養者名簿）（⑤の場合）'!$O52+1&lt;=15,IF(HX$16&gt;='様式３（療養者名簿）（⑤の場合）'!$O52,IF(HX$16&lt;='様式３（療養者名簿）（⑤の場合）'!$W52,1,0),0),0)</f>
        <v>0</v>
      </c>
      <c r="HY43" s="139">
        <f>IF(HY$16-'様式３（療養者名簿）（⑤の場合）'!$O52+1&lt;=15,IF(HY$16&gt;='様式３（療養者名簿）（⑤の場合）'!$O52,IF(HY$16&lt;='様式３（療養者名簿）（⑤の場合）'!$W52,1,0),0),0)</f>
        <v>0</v>
      </c>
      <c r="HZ43" s="139">
        <f>IF(HZ$16-'様式３（療養者名簿）（⑤の場合）'!$O52+1&lt;=15,IF(HZ$16&gt;='様式３（療養者名簿）（⑤の場合）'!$O52,IF(HZ$16&lt;='様式３（療養者名簿）（⑤の場合）'!$W52,1,0),0),0)</f>
        <v>0</v>
      </c>
      <c r="IA43" s="139">
        <f>IF(IA$16-'様式３（療養者名簿）（⑤の場合）'!$O52+1&lt;=15,IF(IA$16&gt;='様式３（療養者名簿）（⑤の場合）'!$O52,IF(IA$16&lt;='様式３（療養者名簿）（⑤の場合）'!$W52,1,0),0),0)</f>
        <v>0</v>
      </c>
      <c r="IB43" s="139">
        <f>IF(IB$16-'様式３（療養者名簿）（⑤の場合）'!$O52+1&lt;=15,IF(IB$16&gt;='様式３（療養者名簿）（⑤の場合）'!$O52,IF(IB$16&lt;='様式３（療養者名簿）（⑤の場合）'!$W52,1,0),0),0)</f>
        <v>0</v>
      </c>
      <c r="IC43" s="139">
        <f>IF(IC$16-'様式３（療養者名簿）（⑤の場合）'!$O52+1&lt;=15,IF(IC$16&gt;='様式３（療養者名簿）（⑤の場合）'!$O52,IF(IC$16&lt;='様式３（療養者名簿）（⑤の場合）'!$W52,1,0),0),0)</f>
        <v>0</v>
      </c>
      <c r="ID43" s="139">
        <f>IF(ID$16-'様式３（療養者名簿）（⑤の場合）'!$O52+1&lt;=15,IF(ID$16&gt;='様式３（療養者名簿）（⑤の場合）'!$O52,IF(ID$16&lt;='様式３（療養者名簿）（⑤の場合）'!$W52,1,0),0),0)</f>
        <v>0</v>
      </c>
      <c r="IE43" s="139">
        <f>IF(IE$16-'様式３（療養者名簿）（⑤の場合）'!$O52+1&lt;=15,IF(IE$16&gt;='様式３（療養者名簿）（⑤の場合）'!$O52,IF(IE$16&lt;='様式３（療養者名簿）（⑤の場合）'!$W52,1,0),0),0)</f>
        <v>0</v>
      </c>
      <c r="IF43" s="139">
        <f>IF(IF$16-'様式３（療養者名簿）（⑤の場合）'!$O52+1&lt;=15,IF(IF$16&gt;='様式３（療養者名簿）（⑤の場合）'!$O52,IF(IF$16&lt;='様式３（療養者名簿）（⑤の場合）'!$W52,1,0),0),0)</f>
        <v>0</v>
      </c>
      <c r="IG43" s="139">
        <f>IF(IG$16-'様式３（療養者名簿）（⑤の場合）'!$O52+1&lt;=15,IF(IG$16&gt;='様式３（療養者名簿）（⑤の場合）'!$O52,IF(IG$16&lt;='様式３（療養者名簿）（⑤の場合）'!$W52,1,0),0),0)</f>
        <v>0</v>
      </c>
      <c r="IH43" s="139">
        <f>IF(IH$16-'様式３（療養者名簿）（⑤の場合）'!$O52+1&lt;=15,IF(IH$16&gt;='様式３（療養者名簿）（⑤の場合）'!$O52,IF(IH$16&lt;='様式３（療養者名簿）（⑤の場合）'!$W52,1,0),0),0)</f>
        <v>0</v>
      </c>
      <c r="II43" s="139">
        <f>IF(II$16-'様式３（療養者名簿）（⑤の場合）'!$O52+1&lt;=15,IF(II$16&gt;='様式３（療養者名簿）（⑤の場合）'!$O52,IF(II$16&lt;='様式３（療養者名簿）（⑤の場合）'!$W52,1,0),0),0)</f>
        <v>0</v>
      </c>
      <c r="IJ43" s="139">
        <f>IF(IJ$16-'様式３（療養者名簿）（⑤の場合）'!$O52+1&lt;=15,IF(IJ$16&gt;='様式３（療養者名簿）（⑤の場合）'!$O52,IF(IJ$16&lt;='様式３（療養者名簿）（⑤の場合）'!$W52,1,0),0),0)</f>
        <v>0</v>
      </c>
      <c r="IK43" s="139">
        <f>IF(IK$16-'様式３（療養者名簿）（⑤の場合）'!$O52+1&lt;=15,IF(IK$16&gt;='様式３（療養者名簿）（⑤の場合）'!$O52,IF(IK$16&lt;='様式３（療養者名簿）（⑤の場合）'!$W52,1,0),0),0)</f>
        <v>0</v>
      </c>
      <c r="IL43" s="139">
        <f>IF(IL$16-'様式３（療養者名簿）（⑤の場合）'!$O52+1&lt;=15,IF(IL$16&gt;='様式３（療養者名簿）（⑤の場合）'!$O52,IF(IL$16&lt;='様式３（療養者名簿）（⑤の場合）'!$W52,1,0),0),0)</f>
        <v>0</v>
      </c>
      <c r="IM43" s="139">
        <f>IF(IM$16-'様式３（療養者名簿）（⑤の場合）'!$O52+1&lt;=15,IF(IM$16&gt;='様式３（療養者名簿）（⑤の場合）'!$O52,IF(IM$16&lt;='様式３（療養者名簿）（⑤の場合）'!$W52,1,0),0),0)</f>
        <v>0</v>
      </c>
      <c r="IN43" s="139">
        <f>IF(IN$16-'様式３（療養者名簿）（⑤の場合）'!$O52+1&lt;=15,IF(IN$16&gt;='様式３（療養者名簿）（⑤の場合）'!$O52,IF(IN$16&lt;='様式３（療養者名簿）（⑤の場合）'!$W52,1,0),0),0)</f>
        <v>0</v>
      </c>
      <c r="IO43" s="139">
        <f>IF(IO$16-'様式３（療養者名簿）（⑤の場合）'!$O52+1&lt;=15,IF(IO$16&gt;='様式３（療養者名簿）（⑤の場合）'!$O52,IF(IO$16&lt;='様式３（療養者名簿）（⑤の場合）'!$W52,1,0),0),0)</f>
        <v>0</v>
      </c>
      <c r="IP43" s="139">
        <f>IF(IP$16-'様式３（療養者名簿）（⑤の場合）'!$O52+1&lt;=15,IF(IP$16&gt;='様式３（療養者名簿）（⑤の場合）'!$O52,IF(IP$16&lt;='様式３（療養者名簿）（⑤の場合）'!$W52,1,0),0),0)</f>
        <v>0</v>
      </c>
      <c r="IQ43" s="139">
        <f>IF(IQ$16-'様式３（療養者名簿）（⑤の場合）'!$O52+1&lt;=15,IF(IQ$16&gt;='様式３（療養者名簿）（⑤の場合）'!$O52,IF(IQ$16&lt;='様式３（療養者名簿）（⑤の場合）'!$W52,1,0),0),0)</f>
        <v>0</v>
      </c>
      <c r="IR43" s="139">
        <f>IF(IR$16-'様式３（療養者名簿）（⑤の場合）'!$O52+1&lt;=15,IF(IR$16&gt;='様式３（療養者名簿）（⑤の場合）'!$O52,IF(IR$16&lt;='様式３（療養者名簿）（⑤の場合）'!$W52,1,0),0),0)</f>
        <v>0</v>
      </c>
      <c r="IS43" s="139">
        <f>IF(IS$16-'様式３（療養者名簿）（⑤の場合）'!$O52+1&lt;=15,IF(IS$16&gt;='様式３（療養者名簿）（⑤の場合）'!$O52,IF(IS$16&lt;='様式３（療養者名簿）（⑤の場合）'!$W52,1,0),0),0)</f>
        <v>0</v>
      </c>
      <c r="IT43" s="139">
        <f>IF(IT$16-'様式３（療養者名簿）（⑤の場合）'!$O52+1&lt;=15,IF(IT$16&gt;='様式３（療養者名簿）（⑤の場合）'!$O52,IF(IT$16&lt;='様式３（療養者名簿）（⑤の場合）'!$W52,1,0),0),0)</f>
        <v>0</v>
      </c>
      <c r="IU43" s="139">
        <f>IF(IU$16-'様式３（療養者名簿）（⑤の場合）'!$O52+1&lt;=15,IF(IU$16&gt;='様式３（療養者名簿）（⑤の場合）'!$O52,IF(IU$16&lt;='様式３（療養者名簿）（⑤の場合）'!$W52,1,0),0),0)</f>
        <v>0</v>
      </c>
      <c r="IV43" s="139">
        <f>IF(IV$16-'様式３（療養者名簿）（⑤の場合）'!$O52+1&lt;=15,IF(IV$16&gt;='様式３（療養者名簿）（⑤の場合）'!$O52,IF(IV$16&lt;='様式３（療養者名簿）（⑤の場合）'!$W52,1,0),0),0)</f>
        <v>0</v>
      </c>
      <c r="IW43" s="139">
        <f>IF(IW$16-'様式３（療養者名簿）（⑤の場合）'!$O52+1&lt;=15,IF(IW$16&gt;='様式３（療養者名簿）（⑤の場合）'!$O52,IF(IW$16&lt;='様式３（療養者名簿）（⑤の場合）'!$W52,1,0),0),0)</f>
        <v>0</v>
      </c>
      <c r="IX43" s="139">
        <f>IF(IX$16-'様式３（療養者名簿）（⑤の場合）'!$O52+1&lt;=15,IF(IX$16&gt;='様式３（療養者名簿）（⑤の場合）'!$O52,IF(IX$16&lt;='様式３（療養者名簿）（⑤の場合）'!$W52,1,0),0),0)</f>
        <v>0</v>
      </c>
      <c r="IY43" s="139">
        <f>IF(IY$16-'様式３（療養者名簿）（⑤の場合）'!$O52+1&lt;=15,IF(IY$16&gt;='様式３（療養者名簿）（⑤の場合）'!$O52,IF(IY$16&lt;='様式３（療養者名簿）（⑤の場合）'!$W52,1,0),0),0)</f>
        <v>0</v>
      </c>
      <c r="IZ43" s="139">
        <f>IF(IZ$16-'様式３（療養者名簿）（⑤の場合）'!$O52+1&lt;=15,IF(IZ$16&gt;='様式３（療養者名簿）（⑤の場合）'!$O52,IF(IZ$16&lt;='様式３（療養者名簿）（⑤の場合）'!$W52,1,0),0),0)</f>
        <v>0</v>
      </c>
      <c r="JA43" s="139">
        <f>IF(JA$16-'様式３（療養者名簿）（⑤の場合）'!$O52+1&lt;=15,IF(JA$16&gt;='様式３（療養者名簿）（⑤の場合）'!$O52,IF(JA$16&lt;='様式３（療養者名簿）（⑤の場合）'!$W52,1,0),0),0)</f>
        <v>0</v>
      </c>
      <c r="JB43" s="139">
        <f>IF(JB$16-'様式３（療養者名簿）（⑤の場合）'!$O52+1&lt;=15,IF(JB$16&gt;='様式３（療養者名簿）（⑤の場合）'!$O52,IF(JB$16&lt;='様式３（療養者名簿）（⑤の場合）'!$W52,1,0),0),0)</f>
        <v>0</v>
      </c>
      <c r="JC43" s="139">
        <f>IF(JC$16-'様式３（療養者名簿）（⑤の場合）'!$O52+1&lt;=15,IF(JC$16&gt;='様式３（療養者名簿）（⑤の場合）'!$O52,IF(JC$16&lt;='様式３（療養者名簿）（⑤の場合）'!$W52,1,0),0),0)</f>
        <v>0</v>
      </c>
      <c r="JD43" s="139">
        <f>IF(JD$16-'様式３（療養者名簿）（⑤の場合）'!$O52+1&lt;=15,IF(JD$16&gt;='様式３（療養者名簿）（⑤の場合）'!$O52,IF(JD$16&lt;='様式３（療養者名簿）（⑤の場合）'!$W52,1,0),0),0)</f>
        <v>0</v>
      </c>
      <c r="JE43" s="139">
        <f>IF(JE$16-'様式３（療養者名簿）（⑤の場合）'!$O52+1&lt;=15,IF(JE$16&gt;='様式３（療養者名簿）（⑤の場合）'!$O52,IF(JE$16&lt;='様式３（療養者名簿）（⑤の場合）'!$W52,1,0),0),0)</f>
        <v>0</v>
      </c>
      <c r="JF43" s="139">
        <f>IF(JF$16-'様式３（療養者名簿）（⑤の場合）'!$O52+1&lt;=15,IF(JF$16&gt;='様式３（療養者名簿）（⑤の場合）'!$O52,IF(JF$16&lt;='様式３（療養者名簿）（⑤の場合）'!$W52,1,0),0),0)</f>
        <v>0</v>
      </c>
      <c r="JG43" s="139">
        <f>IF(JG$16-'様式３（療養者名簿）（⑤の場合）'!$O52+1&lt;=15,IF(JG$16&gt;='様式３（療養者名簿）（⑤の場合）'!$O52,IF(JG$16&lt;='様式３（療養者名簿）（⑤の場合）'!$W52,1,0),0),0)</f>
        <v>0</v>
      </c>
      <c r="JH43" s="139">
        <f>IF(JH$16-'様式３（療養者名簿）（⑤の場合）'!$O52+1&lt;=15,IF(JH$16&gt;='様式３（療養者名簿）（⑤の場合）'!$O52,IF(JH$16&lt;='様式３（療養者名簿）（⑤の場合）'!$W52,1,0),0),0)</f>
        <v>0</v>
      </c>
      <c r="JI43" s="139">
        <f>IF(JI$16-'様式３（療養者名簿）（⑤の場合）'!$O52+1&lt;=15,IF(JI$16&gt;='様式３（療養者名簿）（⑤の場合）'!$O52,IF(JI$16&lt;='様式３（療養者名簿）（⑤の場合）'!$W52,1,0),0),0)</f>
        <v>0</v>
      </c>
      <c r="JJ43" s="139">
        <f>IF(JJ$16-'様式３（療養者名簿）（⑤の場合）'!$O52+1&lt;=15,IF(JJ$16&gt;='様式３（療養者名簿）（⑤の場合）'!$O52,IF(JJ$16&lt;='様式３（療養者名簿）（⑤の場合）'!$W52,1,0),0),0)</f>
        <v>0</v>
      </c>
      <c r="JK43" s="139">
        <f>IF(JK$16-'様式３（療養者名簿）（⑤の場合）'!$O52+1&lt;=15,IF(JK$16&gt;='様式３（療養者名簿）（⑤の場合）'!$O52,IF(JK$16&lt;='様式３（療養者名簿）（⑤の場合）'!$W52,1,0),0),0)</f>
        <v>0</v>
      </c>
      <c r="JL43" s="139">
        <f>IF(JL$16-'様式３（療養者名簿）（⑤の場合）'!$O52+1&lt;=15,IF(JL$16&gt;='様式３（療養者名簿）（⑤の場合）'!$O52,IF(JL$16&lt;='様式３（療養者名簿）（⑤の場合）'!$W52,1,0),0),0)</f>
        <v>0</v>
      </c>
      <c r="JM43" s="139">
        <f>IF(JM$16-'様式３（療養者名簿）（⑤の場合）'!$O52+1&lt;=15,IF(JM$16&gt;='様式３（療養者名簿）（⑤の場合）'!$O52,IF(JM$16&lt;='様式３（療養者名簿）（⑤の場合）'!$W52,1,0),0),0)</f>
        <v>0</v>
      </c>
      <c r="JN43" s="139">
        <f>IF(JN$16-'様式３（療養者名簿）（⑤の場合）'!$O52+1&lt;=15,IF(JN$16&gt;='様式３（療養者名簿）（⑤の場合）'!$O52,IF(JN$16&lt;='様式３（療養者名簿）（⑤の場合）'!$W52,1,0),0),0)</f>
        <v>0</v>
      </c>
      <c r="JO43" s="139">
        <f>IF(JO$16-'様式３（療養者名簿）（⑤の場合）'!$O52+1&lt;=15,IF(JO$16&gt;='様式３（療養者名簿）（⑤の場合）'!$O52,IF(JO$16&lt;='様式３（療養者名簿）（⑤の場合）'!$W52,1,0),0),0)</f>
        <v>0</v>
      </c>
      <c r="JP43" s="139">
        <f>IF(JP$16-'様式３（療養者名簿）（⑤の場合）'!$O52+1&lt;=15,IF(JP$16&gt;='様式３（療養者名簿）（⑤の場合）'!$O52,IF(JP$16&lt;='様式３（療養者名簿）（⑤の場合）'!$W52,1,0),0),0)</f>
        <v>0</v>
      </c>
      <c r="JQ43" s="139">
        <f>IF(JQ$16-'様式３（療養者名簿）（⑤の場合）'!$O52+1&lt;=15,IF(JQ$16&gt;='様式３（療養者名簿）（⑤の場合）'!$O52,IF(JQ$16&lt;='様式３（療養者名簿）（⑤の場合）'!$W52,1,0),0),0)</f>
        <v>0</v>
      </c>
      <c r="JR43" s="139">
        <f>IF(JR$16-'様式３（療養者名簿）（⑤の場合）'!$O52+1&lt;=15,IF(JR$16&gt;='様式３（療養者名簿）（⑤の場合）'!$O52,IF(JR$16&lt;='様式３（療養者名簿）（⑤の場合）'!$W52,1,0),0),0)</f>
        <v>0</v>
      </c>
      <c r="JS43" s="139">
        <f>IF(JS$16-'様式３（療養者名簿）（⑤の場合）'!$O52+1&lt;=15,IF(JS$16&gt;='様式３（療養者名簿）（⑤の場合）'!$O52,IF(JS$16&lt;='様式３（療養者名簿）（⑤の場合）'!$W52,1,0),0),0)</f>
        <v>0</v>
      </c>
      <c r="JT43" s="139">
        <f>IF(JT$16-'様式３（療養者名簿）（⑤の場合）'!$O52+1&lt;=15,IF(JT$16&gt;='様式３（療養者名簿）（⑤の場合）'!$O52,IF(JT$16&lt;='様式３（療養者名簿）（⑤の場合）'!$W52,1,0),0),0)</f>
        <v>0</v>
      </c>
      <c r="JU43" s="139">
        <f>IF(JU$16-'様式３（療養者名簿）（⑤の場合）'!$O52+1&lt;=15,IF(JU$16&gt;='様式３（療養者名簿）（⑤の場合）'!$O52,IF(JU$16&lt;='様式３（療養者名簿）（⑤の場合）'!$W52,1,0),0),0)</f>
        <v>0</v>
      </c>
      <c r="JV43" s="139">
        <f>IF(JV$16-'様式３（療養者名簿）（⑤の場合）'!$O52+1&lt;=15,IF(JV$16&gt;='様式３（療養者名簿）（⑤の場合）'!$O52,IF(JV$16&lt;='様式３（療養者名簿）（⑤の場合）'!$W52,1,0),0),0)</f>
        <v>0</v>
      </c>
      <c r="JW43" s="139">
        <f>IF(JW$16-'様式３（療養者名簿）（⑤の場合）'!$O52+1&lt;=15,IF(JW$16&gt;='様式３（療養者名簿）（⑤の場合）'!$O52,IF(JW$16&lt;='様式３（療養者名簿）（⑤の場合）'!$W52,1,0),0),0)</f>
        <v>0</v>
      </c>
      <c r="JX43" s="139">
        <f>IF(JX$16-'様式３（療養者名簿）（⑤の場合）'!$O52+1&lt;=15,IF(JX$16&gt;='様式３（療養者名簿）（⑤の場合）'!$O52,IF(JX$16&lt;='様式３（療養者名簿）（⑤の場合）'!$W52,1,0),0),0)</f>
        <v>0</v>
      </c>
      <c r="JY43" s="139">
        <f>IF(JY$16-'様式３（療養者名簿）（⑤の場合）'!$O52+1&lt;=15,IF(JY$16&gt;='様式３（療養者名簿）（⑤の場合）'!$O52,IF(JY$16&lt;='様式３（療養者名簿）（⑤の場合）'!$W52,1,0),0),0)</f>
        <v>0</v>
      </c>
      <c r="JZ43" s="139">
        <f>IF(JZ$16-'様式３（療養者名簿）（⑤の場合）'!$O52+1&lt;=15,IF(JZ$16&gt;='様式３（療養者名簿）（⑤の場合）'!$O52,IF(JZ$16&lt;='様式３（療養者名簿）（⑤の場合）'!$W52,1,0),0),0)</f>
        <v>0</v>
      </c>
      <c r="KA43" s="139">
        <f>IF(KA$16-'様式３（療養者名簿）（⑤の場合）'!$O52+1&lt;=15,IF(KA$16&gt;='様式３（療養者名簿）（⑤の場合）'!$O52,IF(KA$16&lt;='様式３（療養者名簿）（⑤の場合）'!$W52,1,0),0),0)</f>
        <v>0</v>
      </c>
      <c r="KB43" s="139">
        <f>IF(KB$16-'様式３（療養者名簿）（⑤の場合）'!$O52+1&lt;=15,IF(KB$16&gt;='様式３（療養者名簿）（⑤の場合）'!$O52,IF(KB$16&lt;='様式３（療養者名簿）（⑤の場合）'!$W52,1,0),0),0)</f>
        <v>0</v>
      </c>
      <c r="KC43" s="139">
        <f>IF(KC$16-'様式３（療養者名簿）（⑤の場合）'!$O52+1&lt;=15,IF(KC$16&gt;='様式３（療養者名簿）（⑤の場合）'!$O52,IF(KC$16&lt;='様式３（療養者名簿）（⑤の場合）'!$W52,1,0),0),0)</f>
        <v>0</v>
      </c>
      <c r="KD43" s="139">
        <f>IF(KD$16-'様式３（療養者名簿）（⑤の場合）'!$O52+1&lt;=15,IF(KD$16&gt;='様式３（療養者名簿）（⑤の場合）'!$O52,IF(KD$16&lt;='様式３（療養者名簿）（⑤の場合）'!$W52,1,0),0),0)</f>
        <v>0</v>
      </c>
      <c r="KE43" s="139">
        <f>IF(KE$16-'様式３（療養者名簿）（⑤の場合）'!$O52+1&lt;=15,IF(KE$16&gt;='様式３（療養者名簿）（⑤の場合）'!$O52,IF(KE$16&lt;='様式３（療養者名簿）（⑤の場合）'!$W52,1,0),0),0)</f>
        <v>0</v>
      </c>
      <c r="KF43" s="139">
        <f>IF(KF$16-'様式３（療養者名簿）（⑤の場合）'!$O52+1&lt;=15,IF(KF$16&gt;='様式３（療養者名簿）（⑤の場合）'!$O52,IF(KF$16&lt;='様式３（療養者名簿）（⑤の場合）'!$W52,1,0),0),0)</f>
        <v>0</v>
      </c>
      <c r="KG43" s="139">
        <f>IF(KG$16-'様式３（療養者名簿）（⑤の場合）'!$O52+1&lt;=15,IF(KG$16&gt;='様式３（療養者名簿）（⑤の場合）'!$O52,IF(KG$16&lt;='様式３（療養者名簿）（⑤の場合）'!$W52,1,0),0),0)</f>
        <v>0</v>
      </c>
      <c r="KH43" s="139">
        <f>IF(KH$16-'様式３（療養者名簿）（⑤の場合）'!$O52+1&lt;=15,IF(KH$16&gt;='様式３（療養者名簿）（⑤の場合）'!$O52,IF(KH$16&lt;='様式３（療養者名簿）（⑤の場合）'!$W52,1,0),0),0)</f>
        <v>0</v>
      </c>
      <c r="KI43" s="139">
        <f>IF(KI$16-'様式３（療養者名簿）（⑤の場合）'!$O52+1&lt;=15,IF(KI$16&gt;='様式３（療養者名簿）（⑤の場合）'!$O52,IF(KI$16&lt;='様式３（療養者名簿）（⑤の場合）'!$W52,1,0),0),0)</f>
        <v>0</v>
      </c>
      <c r="KJ43" s="139">
        <f>IF(KJ$16-'様式３（療養者名簿）（⑤の場合）'!$O52+1&lt;=15,IF(KJ$16&gt;='様式３（療養者名簿）（⑤の場合）'!$O52,IF(KJ$16&lt;='様式３（療養者名簿）（⑤の場合）'!$W52,1,0),0),0)</f>
        <v>0</v>
      </c>
      <c r="KK43" s="139">
        <f>IF(KK$16-'様式３（療養者名簿）（⑤の場合）'!$O52+1&lt;=15,IF(KK$16&gt;='様式３（療養者名簿）（⑤の場合）'!$O52,IF(KK$16&lt;='様式３（療養者名簿）（⑤の場合）'!$W52,1,0),0),0)</f>
        <v>0</v>
      </c>
      <c r="KL43" s="139">
        <f>IF(KL$16-'様式３（療養者名簿）（⑤の場合）'!$O52+1&lt;=15,IF(KL$16&gt;='様式３（療養者名簿）（⑤の場合）'!$O52,IF(KL$16&lt;='様式３（療養者名簿）（⑤の場合）'!$W52,1,0),0),0)</f>
        <v>0</v>
      </c>
      <c r="KM43" s="139">
        <f>IF(KM$16-'様式３（療養者名簿）（⑤の場合）'!$O52+1&lt;=15,IF(KM$16&gt;='様式３（療養者名簿）（⑤の場合）'!$O52,IF(KM$16&lt;='様式３（療養者名簿）（⑤の場合）'!$W52,1,0),0),0)</f>
        <v>0</v>
      </c>
      <c r="KN43" s="139">
        <f>IF(KN$16-'様式３（療養者名簿）（⑤の場合）'!$O52+1&lt;=15,IF(KN$16&gt;='様式３（療養者名簿）（⑤の場合）'!$O52,IF(KN$16&lt;='様式３（療養者名簿）（⑤の場合）'!$W52,1,0),0),0)</f>
        <v>0</v>
      </c>
      <c r="KO43" s="139">
        <f>IF(KO$16-'様式３（療養者名簿）（⑤の場合）'!$O52+1&lt;=15,IF(KO$16&gt;='様式３（療養者名簿）（⑤の場合）'!$O52,IF(KO$16&lt;='様式３（療養者名簿）（⑤の場合）'!$W52,1,0),0),0)</f>
        <v>0</v>
      </c>
      <c r="KP43" s="139">
        <f>IF(KP$16-'様式３（療養者名簿）（⑤の場合）'!$O52+1&lt;=15,IF(KP$16&gt;='様式３（療養者名簿）（⑤の場合）'!$O52,IF(KP$16&lt;='様式３（療養者名簿）（⑤の場合）'!$W52,1,0),0),0)</f>
        <v>0</v>
      </c>
      <c r="KQ43" s="139">
        <f>IF(KQ$16-'様式３（療養者名簿）（⑤の場合）'!$O52+1&lt;=15,IF(KQ$16&gt;='様式３（療養者名簿）（⑤の場合）'!$O52,IF(KQ$16&lt;='様式３（療養者名簿）（⑤の場合）'!$W52,1,0),0),0)</f>
        <v>0</v>
      </c>
      <c r="KR43" s="139">
        <f>IF(KR$16-'様式３（療養者名簿）（⑤の場合）'!$O52+1&lt;=15,IF(KR$16&gt;='様式３（療養者名簿）（⑤の場合）'!$O52,IF(KR$16&lt;='様式３（療養者名簿）（⑤の場合）'!$W52,1,0),0),0)</f>
        <v>0</v>
      </c>
      <c r="KS43" s="139">
        <f>IF(KS$16-'様式３（療養者名簿）（⑤の場合）'!$O52+1&lt;=15,IF(KS$16&gt;='様式３（療養者名簿）（⑤の場合）'!$O52,IF(KS$16&lt;='様式３（療養者名簿）（⑤の場合）'!$W52,1,0),0),0)</f>
        <v>0</v>
      </c>
      <c r="KT43" s="139">
        <f>IF(KT$16-'様式３（療養者名簿）（⑤の場合）'!$O52+1&lt;=15,IF(KT$16&gt;='様式３（療養者名簿）（⑤の場合）'!$O52,IF(KT$16&lt;='様式３（療養者名簿）（⑤の場合）'!$W52,1,0),0),0)</f>
        <v>0</v>
      </c>
      <c r="KU43" s="139">
        <f>IF(KU$16-'様式３（療養者名簿）（⑤の場合）'!$O52+1&lt;=15,IF(KU$16&gt;='様式３（療養者名簿）（⑤の場合）'!$O52,IF(KU$16&lt;='様式３（療養者名簿）（⑤の場合）'!$W52,1,0),0),0)</f>
        <v>0</v>
      </c>
      <c r="KV43" s="139">
        <f>IF(KV$16-'様式３（療養者名簿）（⑤の場合）'!$O52+1&lt;=15,IF(KV$16&gt;='様式３（療養者名簿）（⑤の場合）'!$O52,IF(KV$16&lt;='様式３（療養者名簿）（⑤の場合）'!$W52,1,0),0),0)</f>
        <v>0</v>
      </c>
      <c r="KW43" s="139">
        <f>IF(KW$16-'様式３（療養者名簿）（⑤の場合）'!$O52+1&lt;=15,IF(KW$16&gt;='様式３（療養者名簿）（⑤の場合）'!$O52,IF(KW$16&lt;='様式３（療養者名簿）（⑤の場合）'!$W52,1,0),0),0)</f>
        <v>0</v>
      </c>
      <c r="KX43" s="139">
        <f>IF(KX$16-'様式３（療養者名簿）（⑤の場合）'!$O52+1&lt;=15,IF(KX$16&gt;='様式３（療養者名簿）（⑤の場合）'!$O52,IF(KX$16&lt;='様式３（療養者名簿）（⑤の場合）'!$W52,1,0),0),0)</f>
        <v>0</v>
      </c>
      <c r="KY43" s="139">
        <f>IF(KY$16-'様式３（療養者名簿）（⑤の場合）'!$O52+1&lt;=15,IF(KY$16&gt;='様式３（療養者名簿）（⑤の場合）'!$O52,IF(KY$16&lt;='様式３（療養者名簿）（⑤の場合）'!$W52,1,0),0),0)</f>
        <v>0</v>
      </c>
      <c r="KZ43" s="139">
        <f>IF(KZ$16-'様式３（療養者名簿）（⑤の場合）'!$O52+1&lt;=15,IF(KZ$16&gt;='様式３（療養者名簿）（⑤の場合）'!$O52,IF(KZ$16&lt;='様式３（療養者名簿）（⑤の場合）'!$W52,1,0),0),0)</f>
        <v>0</v>
      </c>
      <c r="LA43" s="139">
        <f>IF(LA$16-'様式３（療養者名簿）（⑤の場合）'!$O52+1&lt;=15,IF(LA$16&gt;='様式３（療養者名簿）（⑤の場合）'!$O52,IF(LA$16&lt;='様式３（療養者名簿）（⑤の場合）'!$W52,1,0),0),0)</f>
        <v>0</v>
      </c>
      <c r="LB43" s="139">
        <f>IF(LB$16-'様式３（療養者名簿）（⑤の場合）'!$O52+1&lt;=15,IF(LB$16&gt;='様式３（療養者名簿）（⑤の場合）'!$O52,IF(LB$16&lt;='様式３（療養者名簿）（⑤の場合）'!$W52,1,0),0),0)</f>
        <v>0</v>
      </c>
      <c r="LC43" s="139">
        <f>IF(LC$16-'様式３（療養者名簿）（⑤の場合）'!$O52+1&lt;=15,IF(LC$16&gt;='様式３（療養者名簿）（⑤の場合）'!$O52,IF(LC$16&lt;='様式３（療養者名簿）（⑤の場合）'!$W52,1,0),0),0)</f>
        <v>0</v>
      </c>
      <c r="LD43" s="139">
        <f>IF(LD$16-'様式３（療養者名簿）（⑤の場合）'!$O52+1&lt;=15,IF(LD$16&gt;='様式３（療養者名簿）（⑤の場合）'!$O52,IF(LD$16&lt;='様式３（療養者名簿）（⑤の場合）'!$W52,1,0),0),0)</f>
        <v>0</v>
      </c>
      <c r="LE43" s="139">
        <f>IF(LE$16-'様式３（療養者名簿）（⑤の場合）'!$O52+1&lt;=15,IF(LE$16&gt;='様式３（療養者名簿）（⑤の場合）'!$O52,IF(LE$16&lt;='様式３（療養者名簿）（⑤の場合）'!$W52,1,0),0),0)</f>
        <v>0</v>
      </c>
      <c r="LF43" s="139">
        <f>IF(LF$16-'様式３（療養者名簿）（⑤の場合）'!$O52+1&lt;=15,IF(LF$16&gt;='様式３（療養者名簿）（⑤の場合）'!$O52,IF(LF$16&lt;='様式３（療養者名簿）（⑤の場合）'!$W52,1,0),0),0)</f>
        <v>0</v>
      </c>
      <c r="LG43" s="139">
        <f>IF(LG$16-'様式３（療養者名簿）（⑤の場合）'!$O52+1&lt;=15,IF(LG$16&gt;='様式３（療養者名簿）（⑤の場合）'!$O52,IF(LG$16&lt;='様式３（療養者名簿）（⑤の場合）'!$W52,1,0),0),0)</f>
        <v>0</v>
      </c>
      <c r="LH43" s="139">
        <f>IF(LH$16-'様式３（療養者名簿）（⑤の場合）'!$O52+1&lt;=15,IF(LH$16&gt;='様式３（療養者名簿）（⑤の場合）'!$O52,IF(LH$16&lt;='様式３（療養者名簿）（⑤の場合）'!$W52,1,0),0),0)</f>
        <v>0</v>
      </c>
      <c r="LI43" s="139">
        <f>IF(LI$16-'様式３（療養者名簿）（⑤の場合）'!$O52+1&lt;=15,IF(LI$16&gt;='様式３（療養者名簿）（⑤の場合）'!$O52,IF(LI$16&lt;='様式３（療養者名簿）（⑤の場合）'!$W52,1,0),0),0)</f>
        <v>0</v>
      </c>
      <c r="LJ43" s="139">
        <f>IF(LJ$16-'様式３（療養者名簿）（⑤の場合）'!$O52+1&lt;=15,IF(LJ$16&gt;='様式３（療養者名簿）（⑤の場合）'!$O52,IF(LJ$16&lt;='様式３（療養者名簿）（⑤の場合）'!$W52,1,0),0),0)</f>
        <v>0</v>
      </c>
      <c r="LK43" s="139">
        <f>IF(LK$16-'様式３（療養者名簿）（⑤の場合）'!$O52+1&lt;=15,IF(LK$16&gt;='様式３（療養者名簿）（⑤の場合）'!$O52,IF(LK$16&lt;='様式３（療養者名簿）（⑤の場合）'!$W52,1,0),0),0)</f>
        <v>0</v>
      </c>
      <c r="LL43" s="139">
        <f>IF(LL$16-'様式３（療養者名簿）（⑤の場合）'!$O52+1&lt;=15,IF(LL$16&gt;='様式３（療養者名簿）（⑤の場合）'!$O52,IF(LL$16&lt;='様式３（療養者名簿）（⑤の場合）'!$W52,1,0),0),0)</f>
        <v>0</v>
      </c>
      <c r="LM43" s="139">
        <f>IF(LM$16-'様式３（療養者名簿）（⑤の場合）'!$O52+1&lt;=15,IF(LM$16&gt;='様式３（療養者名簿）（⑤の場合）'!$O52,IF(LM$16&lt;='様式３（療養者名簿）（⑤の場合）'!$W52,1,0),0),0)</f>
        <v>0</v>
      </c>
      <c r="LN43" s="139">
        <f>IF(LN$16-'様式３（療養者名簿）（⑤の場合）'!$O52+1&lt;=15,IF(LN$16&gt;='様式３（療養者名簿）（⑤の場合）'!$O52,IF(LN$16&lt;='様式３（療養者名簿）（⑤の場合）'!$W52,1,0),0),0)</f>
        <v>0</v>
      </c>
      <c r="LO43" s="139">
        <f>IF(LO$16-'様式３（療養者名簿）（⑤の場合）'!$O52+1&lt;=15,IF(LO$16&gt;='様式３（療養者名簿）（⑤の場合）'!$O52,IF(LO$16&lt;='様式３（療養者名簿）（⑤の場合）'!$W52,1,0),0),0)</f>
        <v>0</v>
      </c>
      <c r="LP43" s="139">
        <f>IF(LP$16-'様式３（療養者名簿）（⑤の場合）'!$O52+1&lt;=15,IF(LP$16&gt;='様式３（療養者名簿）（⑤の場合）'!$O52,IF(LP$16&lt;='様式３（療養者名簿）（⑤の場合）'!$W52,1,0),0),0)</f>
        <v>0</v>
      </c>
      <c r="LQ43" s="139">
        <f>IF(LQ$16-'様式３（療養者名簿）（⑤の場合）'!$O52+1&lt;=15,IF(LQ$16&gt;='様式３（療養者名簿）（⑤の場合）'!$O52,IF(LQ$16&lt;='様式３（療養者名簿）（⑤の場合）'!$W52,1,0),0),0)</f>
        <v>0</v>
      </c>
      <c r="LR43" s="139">
        <f>IF(LR$16-'様式３（療養者名簿）（⑤の場合）'!$O52+1&lt;=15,IF(LR$16&gt;='様式３（療養者名簿）（⑤の場合）'!$O52,IF(LR$16&lt;='様式３（療養者名簿）（⑤の場合）'!$W52,1,0),0),0)</f>
        <v>0</v>
      </c>
      <c r="LS43" s="139">
        <f>IF(LS$16-'様式３（療養者名簿）（⑤の場合）'!$O52+1&lt;=15,IF(LS$16&gt;='様式３（療養者名簿）（⑤の場合）'!$O52,IF(LS$16&lt;='様式３（療養者名簿）（⑤の場合）'!$W52,1,0),0),0)</f>
        <v>0</v>
      </c>
      <c r="LT43" s="139">
        <f>IF(LT$16-'様式３（療養者名簿）（⑤の場合）'!$O52+1&lt;=15,IF(LT$16&gt;='様式３（療養者名簿）（⑤の場合）'!$O52,IF(LT$16&lt;='様式３（療養者名簿）（⑤の場合）'!$W52,1,0),0),0)</f>
        <v>0</v>
      </c>
      <c r="LU43" s="139">
        <f>IF(LU$16-'様式３（療養者名簿）（⑤の場合）'!$O52+1&lt;=15,IF(LU$16&gt;='様式３（療養者名簿）（⑤の場合）'!$O52,IF(LU$16&lt;='様式３（療養者名簿）（⑤の場合）'!$W52,1,0),0),0)</f>
        <v>0</v>
      </c>
      <c r="LV43" s="139">
        <f>IF(LV$16-'様式３（療養者名簿）（⑤の場合）'!$O52+1&lt;=15,IF(LV$16&gt;='様式３（療養者名簿）（⑤の場合）'!$O52,IF(LV$16&lt;='様式３（療養者名簿）（⑤の場合）'!$W52,1,0),0),0)</f>
        <v>0</v>
      </c>
      <c r="LW43" s="139">
        <f>IF(LW$16-'様式３（療養者名簿）（⑤の場合）'!$O52+1&lt;=15,IF(LW$16&gt;='様式３（療養者名簿）（⑤の場合）'!$O52,IF(LW$16&lt;='様式３（療養者名簿）（⑤の場合）'!$W52,1,0),0),0)</f>
        <v>0</v>
      </c>
      <c r="LX43" s="139">
        <f>IF(LX$16-'様式３（療養者名簿）（⑤の場合）'!$O52+1&lt;=15,IF(LX$16&gt;='様式３（療養者名簿）（⑤の場合）'!$O52,IF(LX$16&lt;='様式３（療養者名簿）（⑤の場合）'!$W52,1,0),0),0)</f>
        <v>0</v>
      </c>
      <c r="LY43" s="139">
        <f>IF(LY$16-'様式３（療養者名簿）（⑤の場合）'!$O52+1&lt;=15,IF(LY$16&gt;='様式３（療養者名簿）（⑤の場合）'!$O52,IF(LY$16&lt;='様式３（療養者名簿）（⑤の場合）'!$W52,1,0),0),0)</f>
        <v>0</v>
      </c>
      <c r="LZ43" s="139">
        <f>IF(LZ$16-'様式３（療養者名簿）（⑤の場合）'!$O52+1&lt;=15,IF(LZ$16&gt;='様式３（療養者名簿）（⑤の場合）'!$O52,IF(LZ$16&lt;='様式３（療養者名簿）（⑤の場合）'!$W52,1,0),0),0)</f>
        <v>0</v>
      </c>
      <c r="MA43" s="139">
        <f>IF(MA$16-'様式３（療養者名簿）（⑤の場合）'!$O52+1&lt;=15,IF(MA$16&gt;='様式３（療養者名簿）（⑤の場合）'!$O52,IF(MA$16&lt;='様式３（療養者名簿）（⑤の場合）'!$W52,1,0),0),0)</f>
        <v>0</v>
      </c>
      <c r="MB43" s="139">
        <f>IF(MB$16-'様式３（療養者名簿）（⑤の場合）'!$O52+1&lt;=15,IF(MB$16&gt;='様式３（療養者名簿）（⑤の場合）'!$O52,IF(MB$16&lt;='様式３（療養者名簿）（⑤の場合）'!$W52,1,0),0),0)</f>
        <v>0</v>
      </c>
      <c r="MC43" s="139">
        <f>IF(MC$16-'様式３（療養者名簿）（⑤の場合）'!$O52+1&lt;=15,IF(MC$16&gt;='様式３（療養者名簿）（⑤の場合）'!$O52,IF(MC$16&lt;='様式３（療養者名簿）（⑤の場合）'!$W52,1,0),0),0)</f>
        <v>0</v>
      </c>
      <c r="MD43" s="139">
        <f>IF(MD$16-'様式３（療養者名簿）（⑤の場合）'!$O52+1&lt;=15,IF(MD$16&gt;='様式３（療養者名簿）（⑤の場合）'!$O52,IF(MD$16&lt;='様式３（療養者名簿）（⑤の場合）'!$W52,1,0),0),0)</f>
        <v>0</v>
      </c>
      <c r="ME43" s="139">
        <f>IF(ME$16-'様式３（療養者名簿）（⑤の場合）'!$O52+1&lt;=15,IF(ME$16&gt;='様式３（療養者名簿）（⑤の場合）'!$O52,IF(ME$16&lt;='様式３（療養者名簿）（⑤の場合）'!$W52,1,0),0),0)</f>
        <v>0</v>
      </c>
      <c r="MF43" s="139">
        <f>IF(MF$16-'様式３（療養者名簿）（⑤の場合）'!$O52+1&lt;=15,IF(MF$16&gt;='様式３（療養者名簿）（⑤の場合）'!$O52,IF(MF$16&lt;='様式３（療養者名簿）（⑤の場合）'!$W52,1,0),0),0)</f>
        <v>0</v>
      </c>
      <c r="MG43" s="139">
        <f>IF(MG$16-'様式３（療養者名簿）（⑤の場合）'!$O52+1&lt;=15,IF(MG$16&gt;='様式３（療養者名簿）（⑤の場合）'!$O52,IF(MG$16&lt;='様式３（療養者名簿）（⑤の場合）'!$W52,1,0),0),0)</f>
        <v>0</v>
      </c>
      <c r="MH43" s="139">
        <f>IF(MH$16-'様式３（療養者名簿）（⑤の場合）'!$O52+1&lt;=15,IF(MH$16&gt;='様式３（療養者名簿）（⑤の場合）'!$O52,IF(MH$16&lt;='様式３（療養者名簿）（⑤の場合）'!$W52,1,0),0),0)</f>
        <v>0</v>
      </c>
      <c r="MI43" s="139">
        <f>IF(MI$16-'様式３（療養者名簿）（⑤の場合）'!$O52+1&lt;=15,IF(MI$16&gt;='様式３（療養者名簿）（⑤の場合）'!$O52,IF(MI$16&lt;='様式３（療養者名簿）（⑤の場合）'!$W52,1,0),0),0)</f>
        <v>0</v>
      </c>
      <c r="MJ43" s="139">
        <f>IF(MJ$16-'様式３（療養者名簿）（⑤の場合）'!$O52+1&lt;=15,IF(MJ$16&gt;='様式３（療養者名簿）（⑤の場合）'!$O52,IF(MJ$16&lt;='様式３（療養者名簿）（⑤の場合）'!$W52,1,0),0),0)</f>
        <v>0</v>
      </c>
      <c r="MK43" s="139">
        <f>IF(MK$16-'様式３（療養者名簿）（⑤の場合）'!$O52+1&lt;=15,IF(MK$16&gt;='様式３（療養者名簿）（⑤の場合）'!$O52,IF(MK$16&lt;='様式３（療養者名簿）（⑤の場合）'!$W52,1,0),0),0)</f>
        <v>0</v>
      </c>
      <c r="ML43" s="139">
        <f>IF(ML$16-'様式３（療養者名簿）（⑤の場合）'!$O52+1&lt;=15,IF(ML$16&gt;='様式３（療養者名簿）（⑤の場合）'!$O52,IF(ML$16&lt;='様式３（療養者名簿）（⑤の場合）'!$W52,1,0),0),0)</f>
        <v>0</v>
      </c>
      <c r="MM43" s="139">
        <f>IF(MM$16-'様式３（療養者名簿）（⑤の場合）'!$O52+1&lt;=15,IF(MM$16&gt;='様式３（療養者名簿）（⑤の場合）'!$O52,IF(MM$16&lt;='様式３（療養者名簿）（⑤の場合）'!$W52,1,0),0),0)</f>
        <v>0</v>
      </c>
      <c r="MN43" s="139">
        <f>IF(MN$16-'様式３（療養者名簿）（⑤の場合）'!$O52+1&lt;=15,IF(MN$16&gt;='様式３（療養者名簿）（⑤の場合）'!$O52,IF(MN$16&lt;='様式３（療養者名簿）（⑤の場合）'!$W52,1,0),0),0)</f>
        <v>0</v>
      </c>
      <c r="MO43" s="139">
        <f>IF(MO$16-'様式３（療養者名簿）（⑤の場合）'!$O52+1&lt;=15,IF(MO$16&gt;='様式３（療養者名簿）（⑤の場合）'!$O52,IF(MO$16&lt;='様式３（療養者名簿）（⑤の場合）'!$W52,1,0),0),0)</f>
        <v>0</v>
      </c>
      <c r="MP43" s="139">
        <f>IF(MP$16-'様式３（療養者名簿）（⑤の場合）'!$O52+1&lt;=15,IF(MP$16&gt;='様式３（療養者名簿）（⑤の場合）'!$O52,IF(MP$16&lt;='様式３（療養者名簿）（⑤の場合）'!$W52,1,0),0),0)</f>
        <v>0</v>
      </c>
      <c r="MQ43" s="139">
        <f>IF(MQ$16-'様式３（療養者名簿）（⑤の場合）'!$O52+1&lt;=15,IF(MQ$16&gt;='様式３（療養者名簿）（⑤の場合）'!$O52,IF(MQ$16&lt;='様式３（療養者名簿）（⑤の場合）'!$W52,1,0),0),0)</f>
        <v>0</v>
      </c>
      <c r="MR43" s="139">
        <f>IF(MR$16-'様式３（療養者名簿）（⑤の場合）'!$O52+1&lt;=15,IF(MR$16&gt;='様式３（療養者名簿）（⑤の場合）'!$O52,IF(MR$16&lt;='様式３（療養者名簿）（⑤の場合）'!$W52,1,0),0),0)</f>
        <v>0</v>
      </c>
      <c r="MS43" s="139">
        <f>IF(MS$16-'様式３（療養者名簿）（⑤の場合）'!$O52+1&lt;=15,IF(MS$16&gt;='様式３（療養者名簿）（⑤の場合）'!$O52,IF(MS$16&lt;='様式３（療養者名簿）（⑤の場合）'!$W52,1,0),0),0)</f>
        <v>0</v>
      </c>
      <c r="MT43" s="139">
        <f>IF(MT$16-'様式３（療養者名簿）（⑤の場合）'!$O52+1&lt;=15,IF(MT$16&gt;='様式３（療養者名簿）（⑤の場合）'!$O52,IF(MT$16&lt;='様式３（療養者名簿）（⑤の場合）'!$W52,1,0),0),0)</f>
        <v>0</v>
      </c>
      <c r="MU43" s="139">
        <f>IF(MU$16-'様式３（療養者名簿）（⑤の場合）'!$O52+1&lt;=15,IF(MU$16&gt;='様式３（療養者名簿）（⑤の場合）'!$O52,IF(MU$16&lt;='様式３（療養者名簿）（⑤の場合）'!$W52,1,0),0),0)</f>
        <v>0</v>
      </c>
      <c r="MV43" s="139">
        <f>IF(MV$16-'様式３（療養者名簿）（⑤の場合）'!$O52+1&lt;=15,IF(MV$16&gt;='様式３（療養者名簿）（⑤の場合）'!$O52,IF(MV$16&lt;='様式３（療養者名簿）（⑤の場合）'!$W52,1,0),0),0)</f>
        <v>0</v>
      </c>
      <c r="MW43" s="139">
        <f>IF(MW$16-'様式３（療養者名簿）（⑤の場合）'!$O52+1&lt;=15,IF(MW$16&gt;='様式３（療養者名簿）（⑤の場合）'!$O52,IF(MW$16&lt;='様式３（療養者名簿）（⑤の場合）'!$W52,1,0),0),0)</f>
        <v>0</v>
      </c>
      <c r="MX43" s="139">
        <f>IF(MX$16-'様式３（療養者名簿）（⑤の場合）'!$O52+1&lt;=15,IF(MX$16&gt;='様式３（療養者名簿）（⑤の場合）'!$O52,IF(MX$16&lt;='様式３（療養者名簿）（⑤の場合）'!$W52,1,0),0),0)</f>
        <v>0</v>
      </c>
      <c r="MY43" s="139">
        <f>IF(MY$16-'様式３（療養者名簿）（⑤の場合）'!$O52+1&lt;=15,IF(MY$16&gt;='様式３（療養者名簿）（⑤の場合）'!$O52,IF(MY$16&lt;='様式３（療養者名簿）（⑤の場合）'!$W52,1,0),0),0)</f>
        <v>0</v>
      </c>
      <c r="MZ43" s="139">
        <f>IF(MZ$16-'様式３（療養者名簿）（⑤の場合）'!$O52+1&lt;=15,IF(MZ$16&gt;='様式３（療養者名簿）（⑤の場合）'!$O52,IF(MZ$16&lt;='様式３（療養者名簿）（⑤の場合）'!$W52,1,0),0),0)</f>
        <v>0</v>
      </c>
      <c r="NA43" s="139">
        <f>IF(NA$16-'様式３（療養者名簿）（⑤の場合）'!$O52+1&lt;=15,IF(NA$16&gt;='様式３（療養者名簿）（⑤の場合）'!$O52,IF(NA$16&lt;='様式３（療養者名簿）（⑤の場合）'!$W52,1,0),0),0)</f>
        <v>0</v>
      </c>
      <c r="NB43" s="139">
        <f>IF(NB$16-'様式３（療養者名簿）（⑤の場合）'!$O52+1&lt;=15,IF(NB$16&gt;='様式３（療養者名簿）（⑤の場合）'!$O52,IF(NB$16&lt;='様式３（療養者名簿）（⑤の場合）'!$W52,1,0),0),0)</f>
        <v>0</v>
      </c>
      <c r="NC43" s="139">
        <f>IF(NC$16-'様式３（療養者名簿）（⑤の場合）'!$O52+1&lt;=15,IF(NC$16&gt;='様式３（療養者名簿）（⑤の場合）'!$O52,IF(NC$16&lt;='様式３（療養者名簿）（⑤の場合）'!$W52,1,0),0),0)</f>
        <v>0</v>
      </c>
      <c r="ND43" s="139">
        <f>IF(ND$16-'様式３（療養者名簿）（⑤の場合）'!$O52+1&lt;=15,IF(ND$16&gt;='様式３（療養者名簿）（⑤の場合）'!$O52,IF(ND$16&lt;='様式３（療養者名簿）（⑤の場合）'!$W52,1,0),0),0)</f>
        <v>0</v>
      </c>
      <c r="NE43" s="139">
        <f>IF(NE$16-'様式３（療養者名簿）（⑤の場合）'!$O52+1&lt;=15,IF(NE$16&gt;='様式３（療養者名簿）（⑤の場合）'!$O52,IF(NE$16&lt;='様式３（療養者名簿）（⑤の場合）'!$W52,1,0),0),0)</f>
        <v>0</v>
      </c>
      <c r="NF43" s="139">
        <f>IF(NF$16-'様式３（療養者名簿）（⑤の場合）'!$O52+1&lt;=15,IF(NF$16&gt;='様式３（療養者名簿）（⑤の場合）'!$O52,IF(NF$16&lt;='様式３（療養者名簿）（⑤の場合）'!$W52,1,0),0),0)</f>
        <v>0</v>
      </c>
      <c r="NG43" s="139">
        <f>IF(NG$16-'様式３（療養者名簿）（⑤の場合）'!$O52+1&lt;=15,IF(NG$16&gt;='様式３（療養者名簿）（⑤の場合）'!$O52,IF(NG$16&lt;='様式３（療養者名簿）（⑤の場合）'!$W52,1,0),0),0)</f>
        <v>0</v>
      </c>
      <c r="NH43" s="139">
        <f>IF(NH$16-'様式３（療養者名簿）（⑤の場合）'!$O52+1&lt;=15,IF(NH$16&gt;='様式３（療養者名簿）（⑤の場合）'!$O52,IF(NH$16&lt;='様式３（療養者名簿）（⑤の場合）'!$W52,1,0),0),0)</f>
        <v>0</v>
      </c>
      <c r="NI43" s="139">
        <f>IF(NI$16-'様式３（療養者名簿）（⑤の場合）'!$O52+1&lt;=15,IF(NI$16&gt;='様式３（療養者名簿）（⑤の場合）'!$O52,IF(NI$16&lt;='様式３（療養者名簿）（⑤の場合）'!$W52,1,0),0),0)</f>
        <v>0</v>
      </c>
      <c r="NJ43" s="139">
        <f>IF(NJ$16-'様式３（療養者名簿）（⑤の場合）'!$O52+1&lt;=15,IF(NJ$16&gt;='様式３（療養者名簿）（⑤の場合）'!$O52,IF(NJ$16&lt;='様式３（療養者名簿）（⑤の場合）'!$W52,1,0),0),0)</f>
        <v>0</v>
      </c>
      <c r="NK43" s="139">
        <f>IF(NK$16-'様式３（療養者名簿）（⑤の場合）'!$O52+1&lt;=15,IF(NK$16&gt;='様式３（療養者名簿）（⑤の場合）'!$O52,IF(NK$16&lt;='様式３（療養者名簿）（⑤の場合）'!$W52,1,0),0),0)</f>
        <v>0</v>
      </c>
      <c r="NL43" s="139">
        <f>IF(NL$16-'様式３（療養者名簿）（⑤の場合）'!$O52+1&lt;=15,IF(NL$16&gt;='様式３（療養者名簿）（⑤の場合）'!$O52,IF(NL$16&lt;='様式３（療養者名簿）（⑤の場合）'!$W52,1,0),0),0)</f>
        <v>0</v>
      </c>
      <c r="NM43" s="139">
        <f>IF(NM$16-'様式３（療養者名簿）（⑤の場合）'!$O52+1&lt;=15,IF(NM$16&gt;='様式３（療養者名簿）（⑤の場合）'!$O52,IF(NM$16&lt;='様式３（療養者名簿）（⑤の場合）'!$W52,1,0),0),0)</f>
        <v>0</v>
      </c>
      <c r="NN43" s="139">
        <f>IF(NN$16-'様式３（療養者名簿）（⑤の場合）'!$O52+1&lt;=15,IF(NN$16&gt;='様式３（療養者名簿）（⑤の場合）'!$O52,IF(NN$16&lt;='様式３（療養者名簿）（⑤の場合）'!$W52,1,0),0),0)</f>
        <v>0</v>
      </c>
      <c r="NO43" s="139">
        <f>IF(NO$16-'様式３（療養者名簿）（⑤の場合）'!$O52+1&lt;=15,IF(NO$16&gt;='様式３（療養者名簿）（⑤の場合）'!$O52,IF(NO$16&lt;='様式３（療養者名簿）（⑤の場合）'!$W52,1,0),0),0)</f>
        <v>0</v>
      </c>
      <c r="NP43" s="139">
        <f>IF(NP$16-'様式３（療養者名簿）（⑤の場合）'!$O52+1&lt;=15,IF(NP$16&gt;='様式３（療養者名簿）（⑤の場合）'!$O52,IF(NP$16&lt;='様式３（療養者名簿）（⑤の場合）'!$W52,1,0),0),0)</f>
        <v>0</v>
      </c>
      <c r="NQ43" s="139">
        <f>IF(NQ$16-'様式３（療養者名簿）（⑤の場合）'!$O52+1&lt;=15,IF(NQ$16&gt;='様式３（療養者名簿）（⑤の場合）'!$O52,IF(NQ$16&lt;='様式３（療養者名簿）（⑤の場合）'!$W52,1,0),0),0)</f>
        <v>0</v>
      </c>
      <c r="NR43" s="139">
        <f>IF(NR$16-'様式３（療養者名簿）（⑤の場合）'!$O52+1&lt;=15,IF(NR$16&gt;='様式３（療養者名簿）（⑤の場合）'!$O52,IF(NR$16&lt;='様式３（療養者名簿）（⑤の場合）'!$W52,1,0),0),0)</f>
        <v>0</v>
      </c>
      <c r="NS43" s="139">
        <f>IF(NS$16-'様式３（療養者名簿）（⑤の場合）'!$O52+1&lt;=15,IF(NS$16&gt;='様式３（療養者名簿）（⑤の場合）'!$O52,IF(NS$16&lt;='様式３（療養者名簿）（⑤の場合）'!$W52,1,0),0),0)</f>
        <v>0</v>
      </c>
      <c r="NT43" s="139">
        <f>IF(NT$16-'様式３（療養者名簿）（⑤の場合）'!$O52+1&lt;=15,IF(NT$16&gt;='様式３（療養者名簿）（⑤の場合）'!$O52,IF(NT$16&lt;='様式３（療養者名簿）（⑤の場合）'!$W52,1,0),0),0)</f>
        <v>0</v>
      </c>
      <c r="NU43" s="139">
        <f>IF(NU$16-'様式３（療養者名簿）（⑤の場合）'!$O52+1&lt;=15,IF(NU$16&gt;='様式３（療養者名簿）（⑤の場合）'!$O52,IF(NU$16&lt;='様式３（療養者名簿）（⑤の場合）'!$W52,1,0),0),0)</f>
        <v>0</v>
      </c>
      <c r="NV43" s="139">
        <f>IF(NV$16-'様式３（療養者名簿）（⑤の場合）'!$O52+1&lt;=15,IF(NV$16&gt;='様式３（療養者名簿）（⑤の場合）'!$O52,IF(NV$16&lt;='様式３（療養者名簿）（⑤の場合）'!$W52,1,0),0),0)</f>
        <v>0</v>
      </c>
      <c r="NW43" s="139">
        <f>IF(NW$16-'様式３（療養者名簿）（⑤の場合）'!$O52+1&lt;=15,IF(NW$16&gt;='様式３（療養者名簿）（⑤の場合）'!$O52,IF(NW$16&lt;='様式３（療養者名簿）（⑤の場合）'!$W52,1,0),0),0)</f>
        <v>0</v>
      </c>
      <c r="NX43" s="139">
        <f>IF(NX$16-'様式３（療養者名簿）（⑤の場合）'!$O52+1&lt;=15,IF(NX$16&gt;='様式３（療養者名簿）（⑤の場合）'!$O52,IF(NX$16&lt;='様式３（療養者名簿）（⑤の場合）'!$W52,1,0),0),0)</f>
        <v>0</v>
      </c>
      <c r="NY43" s="139">
        <f>IF(NY$16-'様式３（療養者名簿）（⑤の場合）'!$O52+1&lt;=15,IF(NY$16&gt;='様式３（療養者名簿）（⑤の場合）'!$O52,IF(NY$16&lt;='様式３（療養者名簿）（⑤の場合）'!$W52,1,0),0),0)</f>
        <v>0</v>
      </c>
      <c r="NZ43" s="139">
        <f>IF(NZ$16-'様式３（療養者名簿）（⑤の場合）'!$O52+1&lt;=15,IF(NZ$16&gt;='様式３（療養者名簿）（⑤の場合）'!$O52,IF(NZ$16&lt;='様式３（療養者名簿）（⑤の場合）'!$W52,1,0),0),0)</f>
        <v>0</v>
      </c>
      <c r="OA43" s="139">
        <f>IF(OA$16-'様式３（療養者名簿）（⑤の場合）'!$O52+1&lt;=15,IF(OA$16&gt;='様式３（療養者名簿）（⑤の場合）'!$O52,IF(OA$16&lt;='様式３（療養者名簿）（⑤の場合）'!$W52,1,0),0),0)</f>
        <v>0</v>
      </c>
      <c r="OB43" s="139">
        <f>IF(OB$16-'様式３（療養者名簿）（⑤の場合）'!$O52+1&lt;=15,IF(OB$16&gt;='様式３（療養者名簿）（⑤の場合）'!$O52,IF(OB$16&lt;='様式３（療養者名簿）（⑤の場合）'!$W52,1,0),0),0)</f>
        <v>0</v>
      </c>
      <c r="OC43" s="139">
        <f>IF(OC$16-'様式３（療養者名簿）（⑤の場合）'!$O52+1&lt;=15,IF(OC$16&gt;='様式３（療養者名簿）（⑤の場合）'!$O52,IF(OC$16&lt;='様式３（療養者名簿）（⑤の場合）'!$W52,1,0),0),0)</f>
        <v>0</v>
      </c>
      <c r="OD43" s="139">
        <f>IF(OD$16-'様式３（療養者名簿）（⑤の場合）'!$O52+1&lt;=15,IF(OD$16&gt;='様式３（療養者名簿）（⑤の場合）'!$O52,IF(OD$16&lt;='様式３（療養者名簿）（⑤の場合）'!$W52,1,0),0),0)</f>
        <v>0</v>
      </c>
      <c r="OE43" s="139">
        <f>IF(OE$16-'様式３（療養者名簿）（⑤の場合）'!$O52+1&lt;=15,IF(OE$16&gt;='様式３（療養者名簿）（⑤の場合）'!$O52,IF(OE$16&lt;='様式３（療養者名簿）（⑤の場合）'!$W52,1,0),0),0)</f>
        <v>0</v>
      </c>
      <c r="OF43" s="139">
        <f>IF(OF$16-'様式３（療養者名簿）（⑤の場合）'!$O52+1&lt;=15,IF(OF$16&gt;='様式３（療養者名簿）（⑤の場合）'!$O52,IF(OF$16&lt;='様式３（療養者名簿）（⑤の場合）'!$W52,1,0),0),0)</f>
        <v>0</v>
      </c>
      <c r="OG43" s="139">
        <f>IF(OG$16-'様式３（療養者名簿）（⑤の場合）'!$O52+1&lt;=15,IF(OG$16&gt;='様式３（療養者名簿）（⑤の場合）'!$O52,IF(OG$16&lt;='様式３（療養者名簿）（⑤の場合）'!$W52,1,0),0),0)</f>
        <v>0</v>
      </c>
      <c r="OH43" s="139">
        <f>IF(OH$16-'様式３（療養者名簿）（⑤の場合）'!$O52+1&lt;=15,IF(OH$16&gt;='様式３（療養者名簿）（⑤の場合）'!$O52,IF(OH$16&lt;='様式３（療養者名簿）（⑤の場合）'!$W52,1,0),0),0)</f>
        <v>0</v>
      </c>
      <c r="OI43" s="139">
        <f>IF(OI$16-'様式３（療養者名簿）（⑤の場合）'!$O52+1&lt;=15,IF(OI$16&gt;='様式３（療養者名簿）（⑤の場合）'!$O52,IF(OI$16&lt;='様式３（療養者名簿）（⑤の場合）'!$W52,1,0),0),0)</f>
        <v>0</v>
      </c>
      <c r="OJ43" s="139">
        <f>IF(OJ$16-'様式３（療養者名簿）（⑤の場合）'!$O52+1&lt;=15,IF(OJ$16&gt;='様式３（療養者名簿）（⑤の場合）'!$O52,IF(OJ$16&lt;='様式３（療養者名簿）（⑤の場合）'!$W52,1,0),0),0)</f>
        <v>0</v>
      </c>
      <c r="OK43" s="139">
        <f>IF(OK$16-'様式３（療養者名簿）（⑤の場合）'!$O52+1&lt;=15,IF(OK$16&gt;='様式３（療養者名簿）（⑤の場合）'!$O52,IF(OK$16&lt;='様式３（療養者名簿）（⑤の場合）'!$W52,1,0),0),0)</f>
        <v>0</v>
      </c>
      <c r="OL43" s="139">
        <f>IF(OL$16-'様式３（療養者名簿）（⑤の場合）'!$O52+1&lt;=15,IF(OL$16&gt;='様式３（療養者名簿）（⑤の場合）'!$O52,IF(OL$16&lt;='様式３（療養者名簿）（⑤の場合）'!$W52,1,0),0),0)</f>
        <v>0</v>
      </c>
      <c r="OM43" s="139">
        <f>IF(OM$16-'様式３（療養者名簿）（⑤の場合）'!$O52+1&lt;=15,IF(OM$16&gt;='様式３（療養者名簿）（⑤の場合）'!$O52,IF(OM$16&lt;='様式３（療養者名簿）（⑤の場合）'!$W52,1,0),0),0)</f>
        <v>0</v>
      </c>
      <c r="ON43" s="139">
        <f>IF(ON$16-'様式３（療養者名簿）（⑤の場合）'!$O52+1&lt;=15,IF(ON$16&gt;='様式３（療養者名簿）（⑤の場合）'!$O52,IF(ON$16&lt;='様式３（療養者名簿）（⑤の場合）'!$W52,1,0),0),0)</f>
        <v>0</v>
      </c>
      <c r="OO43" s="139">
        <f>IF(OO$16-'様式３（療養者名簿）（⑤の場合）'!$O52+1&lt;=15,IF(OO$16&gt;='様式３（療養者名簿）（⑤の場合）'!$O52,IF(OO$16&lt;='様式３（療養者名簿）（⑤の場合）'!$W52,1,0),0),0)</f>
        <v>0</v>
      </c>
      <c r="OP43" s="139">
        <f>IF(OP$16-'様式３（療養者名簿）（⑤の場合）'!$O52+1&lt;=15,IF(OP$16&gt;='様式３（療養者名簿）（⑤の場合）'!$O52,IF(OP$16&lt;='様式３（療養者名簿）（⑤の場合）'!$W52,1,0),0),0)</f>
        <v>0</v>
      </c>
      <c r="OQ43" s="139">
        <f>IF(OQ$16-'様式３（療養者名簿）（⑤の場合）'!$O52+1&lt;=15,IF(OQ$16&gt;='様式３（療養者名簿）（⑤の場合）'!$O52,IF(OQ$16&lt;='様式３（療養者名簿）（⑤の場合）'!$W52,1,0),0),0)</f>
        <v>0</v>
      </c>
      <c r="OR43" s="139">
        <f>IF(OR$16-'様式３（療養者名簿）（⑤の場合）'!$O52+1&lt;=15,IF(OR$16&gt;='様式３（療養者名簿）（⑤の場合）'!$O52,IF(OR$16&lt;='様式３（療養者名簿）（⑤の場合）'!$W52,1,0),0),0)</f>
        <v>0</v>
      </c>
      <c r="OS43" s="139">
        <f>IF(OS$16-'様式３（療養者名簿）（⑤の場合）'!$O52+1&lt;=15,IF(OS$16&gt;='様式３（療養者名簿）（⑤の場合）'!$O52,IF(OS$16&lt;='様式３（療養者名簿）（⑤の場合）'!$W52,1,0),0),0)</f>
        <v>0</v>
      </c>
      <c r="OT43" s="139">
        <f>IF(OT$16-'様式３（療養者名簿）（⑤の場合）'!$O52+1&lt;=15,IF(OT$16&gt;='様式３（療養者名簿）（⑤の場合）'!$O52,IF(OT$16&lt;='様式３（療養者名簿）（⑤の場合）'!$W52,1,0),0),0)</f>
        <v>0</v>
      </c>
      <c r="OU43" s="139">
        <f>IF(OU$16-'様式３（療養者名簿）（⑤の場合）'!$O52+1&lt;=15,IF(OU$16&gt;='様式３（療養者名簿）（⑤の場合）'!$O52,IF(OU$16&lt;='様式３（療養者名簿）（⑤の場合）'!$W52,1,0),0),0)</f>
        <v>0</v>
      </c>
      <c r="OV43" s="139">
        <f>IF(OV$16-'様式３（療養者名簿）（⑤の場合）'!$O52+1&lt;=15,IF(OV$16&gt;='様式３（療養者名簿）（⑤の場合）'!$O52,IF(OV$16&lt;='様式３（療養者名簿）（⑤の場合）'!$W52,1,0),0),0)</f>
        <v>0</v>
      </c>
      <c r="OW43" s="139">
        <f>IF(OW$16-'様式３（療養者名簿）（⑤の場合）'!$O52+1&lt;=15,IF(OW$16&gt;='様式３（療養者名簿）（⑤の場合）'!$O52,IF(OW$16&lt;='様式３（療養者名簿）（⑤の場合）'!$W52,1,0),0),0)</f>
        <v>0</v>
      </c>
      <c r="OX43" s="139">
        <f>IF(OX$16-'様式３（療養者名簿）（⑤の場合）'!$O52+1&lt;=15,IF(OX$16&gt;='様式３（療養者名簿）（⑤の場合）'!$O52,IF(OX$16&lt;='様式３（療養者名簿）（⑤の場合）'!$W52,1,0),0),0)</f>
        <v>0</v>
      </c>
      <c r="OY43" s="139">
        <f>IF(OY$16-'様式３（療養者名簿）（⑤の場合）'!$O52+1&lt;=15,IF(OY$16&gt;='様式３（療養者名簿）（⑤の場合）'!$O52,IF(OY$16&lt;='様式３（療養者名簿）（⑤の場合）'!$W52,1,0),0),0)</f>
        <v>0</v>
      </c>
      <c r="OZ43" s="139">
        <f>IF(OZ$16-'様式３（療養者名簿）（⑤の場合）'!$O52+1&lt;=15,IF(OZ$16&gt;='様式３（療養者名簿）（⑤の場合）'!$O52,IF(OZ$16&lt;='様式３（療養者名簿）（⑤の場合）'!$W52,1,0),0),0)</f>
        <v>0</v>
      </c>
      <c r="PA43" s="139">
        <f>IF(PA$16-'様式３（療養者名簿）（⑤の場合）'!$O52+1&lt;=15,IF(PA$16&gt;='様式３（療養者名簿）（⑤の場合）'!$O52,IF(PA$16&lt;='様式３（療養者名簿）（⑤の場合）'!$W52,1,0),0),0)</f>
        <v>0</v>
      </c>
      <c r="PB43" s="139">
        <f>IF(PB$16-'様式３（療養者名簿）（⑤の場合）'!$O52+1&lt;=15,IF(PB$16&gt;='様式３（療養者名簿）（⑤の場合）'!$O52,IF(PB$16&lt;='様式３（療養者名簿）（⑤の場合）'!$W52,1,0),0),0)</f>
        <v>0</v>
      </c>
      <c r="PC43" s="139">
        <f>IF(PC$16-'様式３（療養者名簿）（⑤の場合）'!$O52+1&lt;=15,IF(PC$16&gt;='様式３（療養者名簿）（⑤の場合）'!$O52,IF(PC$16&lt;='様式３（療養者名簿）（⑤の場合）'!$W52,1,0),0),0)</f>
        <v>0</v>
      </c>
      <c r="PD43" s="139">
        <f>IF(PD$16-'様式３（療養者名簿）（⑤の場合）'!$O52+1&lt;=15,IF(PD$16&gt;='様式３（療養者名簿）（⑤の場合）'!$O52,IF(PD$16&lt;='様式３（療養者名簿）（⑤の場合）'!$W52,1,0),0),0)</f>
        <v>0</v>
      </c>
      <c r="PE43" s="139">
        <f>IF(PE$16-'様式３（療養者名簿）（⑤の場合）'!$O52+1&lt;=15,IF(PE$16&gt;='様式３（療養者名簿）（⑤の場合）'!$O52,IF(PE$16&lt;='様式３（療養者名簿）（⑤の場合）'!$W52,1,0),0),0)</f>
        <v>0</v>
      </c>
      <c r="PF43" s="139">
        <f>IF(PF$16-'様式３（療養者名簿）（⑤の場合）'!$O52+1&lt;=15,IF(PF$16&gt;='様式３（療養者名簿）（⑤の場合）'!$O52,IF(PF$16&lt;='様式３（療養者名簿）（⑤の場合）'!$W52,1,0),0),0)</f>
        <v>0</v>
      </c>
      <c r="PG43" s="139">
        <f>IF(PG$16-'様式３（療養者名簿）（⑤の場合）'!$O52+1&lt;=15,IF(PG$16&gt;='様式３（療養者名簿）（⑤の場合）'!$O52,IF(PG$16&lt;='様式３（療養者名簿）（⑤の場合）'!$W52,1,0),0),0)</f>
        <v>0</v>
      </c>
      <c r="PH43" s="139">
        <f>IF(PH$16-'様式３（療養者名簿）（⑤の場合）'!$O52+1&lt;=15,IF(PH$16&gt;='様式３（療養者名簿）（⑤の場合）'!$O52,IF(PH$16&lt;='様式３（療養者名簿）（⑤の場合）'!$W52,1,0),0),0)</f>
        <v>0</v>
      </c>
      <c r="PI43" s="139">
        <f>IF(PI$16-'様式３（療養者名簿）（⑤の場合）'!$O52+1&lt;=15,IF(PI$16&gt;='様式３（療養者名簿）（⑤の場合）'!$O52,IF(PI$16&lt;='様式３（療養者名簿）（⑤の場合）'!$W52,1,0),0),0)</f>
        <v>0</v>
      </c>
      <c r="PJ43" s="139">
        <f>IF(PJ$16-'様式３（療養者名簿）（⑤の場合）'!$O52+1&lt;=15,IF(PJ$16&gt;='様式３（療養者名簿）（⑤の場合）'!$O52,IF(PJ$16&lt;='様式３（療養者名簿）（⑤の場合）'!$W52,1,0),0),0)</f>
        <v>0</v>
      </c>
      <c r="PK43" s="139">
        <f>IF(PK$16-'様式３（療養者名簿）（⑤の場合）'!$O52+1&lt;=15,IF(PK$16&gt;='様式３（療養者名簿）（⑤の場合）'!$O52,IF(PK$16&lt;='様式３（療養者名簿）（⑤の場合）'!$W52,1,0),0),0)</f>
        <v>0</v>
      </c>
      <c r="PL43" s="139">
        <f>IF(PL$16-'様式３（療養者名簿）（⑤の場合）'!$O52+1&lt;=15,IF(PL$16&gt;='様式３（療養者名簿）（⑤の場合）'!$O52,IF(PL$16&lt;='様式３（療養者名簿）（⑤の場合）'!$W52,1,0),0),0)</f>
        <v>0</v>
      </c>
      <c r="PM43" s="139">
        <f>IF(PM$16-'様式３（療養者名簿）（⑤の場合）'!$O52+1&lt;=15,IF(PM$16&gt;='様式３（療養者名簿）（⑤の場合）'!$O52,IF(PM$16&lt;='様式３（療養者名簿）（⑤の場合）'!$W52,1,0),0),0)</f>
        <v>0</v>
      </c>
      <c r="PN43" s="139">
        <f>IF(PN$16-'様式３（療養者名簿）（⑤の場合）'!$O52+1&lt;=15,IF(PN$16&gt;='様式３（療養者名簿）（⑤の場合）'!$O52,IF(PN$16&lt;='様式３（療養者名簿）（⑤の場合）'!$W52,1,0),0),0)</f>
        <v>0</v>
      </c>
      <c r="PO43" s="139">
        <f>IF(PO$16-'様式３（療養者名簿）（⑤の場合）'!$O52+1&lt;=15,IF(PO$16&gt;='様式３（療養者名簿）（⑤の場合）'!$O52,IF(PO$16&lt;='様式３（療養者名簿）（⑤の場合）'!$W52,1,0),0),0)</f>
        <v>0</v>
      </c>
      <c r="PP43" s="139">
        <f>IF(PP$16-'様式３（療養者名簿）（⑤の場合）'!$O52+1&lt;=15,IF(PP$16&gt;='様式３（療養者名簿）（⑤の場合）'!$O52,IF(PP$16&lt;='様式３（療養者名簿）（⑤の場合）'!$W52,1,0),0),0)</f>
        <v>0</v>
      </c>
      <c r="PQ43" s="139">
        <f>IF(PQ$16-'様式３（療養者名簿）（⑤の場合）'!$O52+1&lt;=15,IF(PQ$16&gt;='様式３（療養者名簿）（⑤の場合）'!$O52,IF(PQ$16&lt;='様式３（療養者名簿）（⑤の場合）'!$W52,1,0),0),0)</f>
        <v>0</v>
      </c>
      <c r="PR43" s="139">
        <f>IF(PR$16-'様式３（療養者名簿）（⑤の場合）'!$O52+1&lt;=15,IF(PR$16&gt;='様式３（療養者名簿）（⑤の場合）'!$O52,IF(PR$16&lt;='様式３（療養者名簿）（⑤の場合）'!$W52,1,0),0),0)</f>
        <v>0</v>
      </c>
      <c r="PS43" s="139">
        <f>IF(PS$16-'様式３（療養者名簿）（⑤の場合）'!$O52+1&lt;=15,IF(PS$16&gt;='様式３（療養者名簿）（⑤の場合）'!$O52,IF(PS$16&lt;='様式３（療養者名簿）（⑤の場合）'!$W52,1,0),0),0)</f>
        <v>0</v>
      </c>
      <c r="PT43" s="139">
        <f>IF(PT$16-'様式３（療養者名簿）（⑤の場合）'!$O52+1&lt;=15,IF(PT$16&gt;='様式３（療養者名簿）（⑤の場合）'!$O52,IF(PT$16&lt;='様式３（療養者名簿）（⑤の場合）'!$W52,1,0),0),0)</f>
        <v>0</v>
      </c>
    </row>
    <row r="44" spans="1:436" s="30" customFormat="1" ht="42" customHeight="1">
      <c r="A44" s="129">
        <f>'様式３（療養者名簿）（⑤の場合）'!C53</f>
        <v>0</v>
      </c>
      <c r="B44" s="139">
        <f>IF(B$16-'様式３（療養者名簿）（⑤の場合）'!$O53+1&lt;=15,IF(B$16&gt;='様式３（療養者名簿）（⑤の場合）'!$O53,IF(B$16&lt;='様式３（療養者名簿）（⑤の場合）'!$W53,1,0),0),0)</f>
        <v>0</v>
      </c>
      <c r="C44" s="139">
        <f>IF(C$16-'様式３（療養者名簿）（⑤の場合）'!$O53+1&lt;=15,IF(C$16&gt;='様式３（療養者名簿）（⑤の場合）'!$O53,IF(C$16&lt;='様式３（療養者名簿）（⑤の場合）'!$W53,1,0),0),0)</f>
        <v>0</v>
      </c>
      <c r="D44" s="139">
        <f>IF(D$16-'様式３（療養者名簿）（⑤の場合）'!$O53+1&lt;=15,IF(D$16&gt;='様式３（療養者名簿）（⑤の場合）'!$O53,IF(D$16&lt;='様式３（療養者名簿）（⑤の場合）'!$W53,1,0),0),0)</f>
        <v>0</v>
      </c>
      <c r="E44" s="139">
        <f>IF(E$16-'様式３（療養者名簿）（⑤の場合）'!$O53+1&lt;=15,IF(E$16&gt;='様式３（療養者名簿）（⑤の場合）'!$O53,IF(E$16&lt;='様式３（療養者名簿）（⑤の場合）'!$W53,1,0),0),0)</f>
        <v>0</v>
      </c>
      <c r="F44" s="139">
        <f>IF(F$16-'様式３（療養者名簿）（⑤の場合）'!$O53+1&lt;=15,IF(F$16&gt;='様式３（療養者名簿）（⑤の場合）'!$O53,IF(F$16&lt;='様式３（療養者名簿）（⑤の場合）'!$W53,1,0),0),0)</f>
        <v>0</v>
      </c>
      <c r="G44" s="139">
        <f>IF(G$16-'様式３（療養者名簿）（⑤の場合）'!$O53+1&lt;=15,IF(G$16&gt;='様式３（療養者名簿）（⑤の場合）'!$O53,IF(G$16&lt;='様式３（療養者名簿）（⑤の場合）'!$W53,1,0),0),0)</f>
        <v>0</v>
      </c>
      <c r="H44" s="139">
        <f>IF(H$16-'様式３（療養者名簿）（⑤の場合）'!$O53+1&lt;=15,IF(H$16&gt;='様式３（療養者名簿）（⑤の場合）'!$O53,IF(H$16&lt;='様式３（療養者名簿）（⑤の場合）'!$W53,1,0),0),0)</f>
        <v>0</v>
      </c>
      <c r="I44" s="139">
        <f>IF(I$16-'様式３（療養者名簿）（⑤の場合）'!$O53+1&lt;=15,IF(I$16&gt;='様式３（療養者名簿）（⑤の場合）'!$O53,IF(I$16&lt;='様式３（療養者名簿）（⑤の場合）'!$W53,1,0),0),0)</f>
        <v>0</v>
      </c>
      <c r="J44" s="139">
        <f>IF(J$16-'様式３（療養者名簿）（⑤の場合）'!$O53+1&lt;=15,IF(J$16&gt;='様式３（療養者名簿）（⑤の場合）'!$O53,IF(J$16&lt;='様式３（療養者名簿）（⑤の場合）'!$W53,1,0),0),0)</f>
        <v>0</v>
      </c>
      <c r="K44" s="139">
        <f>IF(K$16-'様式３（療養者名簿）（⑤の場合）'!$O53+1&lt;=15,IF(K$16&gt;='様式３（療養者名簿）（⑤の場合）'!$O53,IF(K$16&lt;='様式３（療養者名簿）（⑤の場合）'!$W53,1,0),0),0)</f>
        <v>0</v>
      </c>
      <c r="L44" s="139">
        <f>IF(L$16-'様式３（療養者名簿）（⑤の場合）'!$O53+1&lt;=15,IF(L$16&gt;='様式３（療養者名簿）（⑤の場合）'!$O53,IF(L$16&lt;='様式３（療養者名簿）（⑤の場合）'!$W53,1,0),0),0)</f>
        <v>0</v>
      </c>
      <c r="M44" s="139">
        <f>IF(M$16-'様式３（療養者名簿）（⑤の場合）'!$O53+1&lt;=15,IF(M$16&gt;='様式３（療養者名簿）（⑤の場合）'!$O53,IF(M$16&lt;='様式３（療養者名簿）（⑤の場合）'!$W53,1,0),0),0)</f>
        <v>0</v>
      </c>
      <c r="N44" s="139">
        <f>IF(N$16-'様式３（療養者名簿）（⑤の場合）'!$O53+1&lt;=15,IF(N$16&gt;='様式３（療養者名簿）（⑤の場合）'!$O53,IF(N$16&lt;='様式３（療養者名簿）（⑤の場合）'!$W53,1,0),0),0)</f>
        <v>0</v>
      </c>
      <c r="O44" s="139">
        <f>IF(O$16-'様式３（療養者名簿）（⑤の場合）'!$O53+1&lt;=15,IF(O$16&gt;='様式３（療養者名簿）（⑤の場合）'!$O53,IF(O$16&lt;='様式３（療養者名簿）（⑤の場合）'!$W53,1,0),0),0)</f>
        <v>0</v>
      </c>
      <c r="P44" s="139">
        <f>IF(P$16-'様式３（療養者名簿）（⑤の場合）'!$O53+1&lt;=15,IF(P$16&gt;='様式３（療養者名簿）（⑤の場合）'!$O53,IF(P$16&lt;='様式３（療養者名簿）（⑤の場合）'!$W53,1,0),0),0)</f>
        <v>0</v>
      </c>
      <c r="Q44" s="139">
        <f>IF(Q$16-'様式３（療養者名簿）（⑤の場合）'!$O53+1&lt;=15,IF(Q$16&gt;='様式３（療養者名簿）（⑤の場合）'!$O53,IF(Q$16&lt;='様式３（療養者名簿）（⑤の場合）'!$W53,1,0),0),0)</f>
        <v>0</v>
      </c>
      <c r="R44" s="139">
        <f>IF(R$16-'様式３（療養者名簿）（⑤の場合）'!$O53+1&lt;=15,IF(R$16&gt;='様式３（療養者名簿）（⑤の場合）'!$O53,IF(R$16&lt;='様式３（療養者名簿）（⑤の場合）'!$W53,1,0),0),0)</f>
        <v>0</v>
      </c>
      <c r="S44" s="139">
        <f>IF(S$16-'様式３（療養者名簿）（⑤の場合）'!$O53+1&lt;=15,IF(S$16&gt;='様式３（療養者名簿）（⑤の場合）'!$O53,IF(S$16&lt;='様式３（療養者名簿）（⑤の場合）'!$W53,1,0),0),0)</f>
        <v>0</v>
      </c>
      <c r="T44" s="139">
        <f>IF(T$16-'様式３（療養者名簿）（⑤の場合）'!$O53+1&lt;=15,IF(T$16&gt;='様式３（療養者名簿）（⑤の場合）'!$O53,IF(T$16&lt;='様式３（療養者名簿）（⑤の場合）'!$W53,1,0),0),0)</f>
        <v>0</v>
      </c>
      <c r="U44" s="139">
        <f>IF(U$16-'様式３（療養者名簿）（⑤の場合）'!$O53+1&lt;=15,IF(U$16&gt;='様式３（療養者名簿）（⑤の場合）'!$O53,IF(U$16&lt;='様式３（療養者名簿）（⑤の場合）'!$W53,1,0),0),0)</f>
        <v>0</v>
      </c>
      <c r="V44" s="139">
        <f>IF(V$16-'様式３（療養者名簿）（⑤の場合）'!$O53+1&lt;=15,IF(V$16&gt;='様式３（療養者名簿）（⑤の場合）'!$O53,IF(V$16&lt;='様式３（療養者名簿）（⑤の場合）'!$W53,1,0),0),0)</f>
        <v>0</v>
      </c>
      <c r="W44" s="139">
        <f>IF(W$16-'様式３（療養者名簿）（⑤の場合）'!$O53+1&lt;=15,IF(W$16&gt;='様式３（療養者名簿）（⑤の場合）'!$O53,IF(W$16&lt;='様式３（療養者名簿）（⑤の場合）'!$W53,1,0),0),0)</f>
        <v>0</v>
      </c>
      <c r="X44" s="139">
        <f>IF(X$16-'様式３（療養者名簿）（⑤の場合）'!$O53+1&lt;=15,IF(X$16&gt;='様式３（療養者名簿）（⑤の場合）'!$O53,IF(X$16&lt;='様式３（療養者名簿）（⑤の場合）'!$W53,1,0),0),0)</f>
        <v>0</v>
      </c>
      <c r="Y44" s="139">
        <f>IF(Y$16-'様式３（療養者名簿）（⑤の場合）'!$O53+1&lt;=15,IF(Y$16&gt;='様式３（療養者名簿）（⑤の場合）'!$O53,IF(Y$16&lt;='様式３（療養者名簿）（⑤の場合）'!$W53,1,0),0),0)</f>
        <v>0</v>
      </c>
      <c r="Z44" s="139">
        <f>IF(Z$16-'様式３（療養者名簿）（⑤の場合）'!$O53+1&lt;=15,IF(Z$16&gt;='様式３（療養者名簿）（⑤の場合）'!$O53,IF(Z$16&lt;='様式３（療養者名簿）（⑤の場合）'!$W53,1,0),0),0)</f>
        <v>0</v>
      </c>
      <c r="AA44" s="139">
        <f>IF(AA$16-'様式３（療養者名簿）（⑤の場合）'!$O53+1&lt;=15,IF(AA$16&gt;='様式３（療養者名簿）（⑤の場合）'!$O53,IF(AA$16&lt;='様式３（療養者名簿）（⑤の場合）'!$W53,1,0),0),0)</f>
        <v>0</v>
      </c>
      <c r="AB44" s="139">
        <f>IF(AB$16-'様式３（療養者名簿）（⑤の場合）'!$O53+1&lt;=15,IF(AB$16&gt;='様式３（療養者名簿）（⑤の場合）'!$O53,IF(AB$16&lt;='様式３（療養者名簿）（⑤の場合）'!$W53,1,0),0),0)</f>
        <v>0</v>
      </c>
      <c r="AC44" s="139">
        <f>IF(AC$16-'様式３（療養者名簿）（⑤の場合）'!$O53+1&lt;=15,IF(AC$16&gt;='様式３（療養者名簿）（⑤の場合）'!$O53,IF(AC$16&lt;='様式３（療養者名簿）（⑤の場合）'!$W53,1,0),0),0)</f>
        <v>0</v>
      </c>
      <c r="AD44" s="139">
        <f>IF(AD$16-'様式３（療養者名簿）（⑤の場合）'!$O53+1&lt;=15,IF(AD$16&gt;='様式３（療養者名簿）（⑤の場合）'!$O53,IF(AD$16&lt;='様式３（療養者名簿）（⑤の場合）'!$W53,1,0),0),0)</f>
        <v>0</v>
      </c>
      <c r="AE44" s="139">
        <f>IF(AE$16-'様式３（療養者名簿）（⑤の場合）'!$O53+1&lt;=15,IF(AE$16&gt;='様式３（療養者名簿）（⑤の場合）'!$O53,IF(AE$16&lt;='様式３（療養者名簿）（⑤の場合）'!$W53,1,0),0),0)</f>
        <v>0</v>
      </c>
      <c r="AF44" s="139">
        <f>IF(AF$16-'様式３（療養者名簿）（⑤の場合）'!$O53+1&lt;=15,IF(AF$16&gt;='様式３（療養者名簿）（⑤の場合）'!$O53,IF(AF$16&lt;='様式３（療養者名簿）（⑤の場合）'!$W53,1,0),0),0)</f>
        <v>0</v>
      </c>
      <c r="AG44" s="139">
        <f>IF(AG$16-'様式３（療養者名簿）（⑤の場合）'!$O53+1&lt;=15,IF(AG$16&gt;='様式３（療養者名簿）（⑤の場合）'!$O53,IF(AG$16&lt;='様式３（療養者名簿）（⑤の場合）'!$W53,1,0),0),0)</f>
        <v>0</v>
      </c>
      <c r="AH44" s="139">
        <f>IF(AH$16-'様式３（療養者名簿）（⑤の場合）'!$O53+1&lt;=15,IF(AH$16&gt;='様式３（療養者名簿）（⑤の場合）'!$O53,IF(AH$16&lt;='様式３（療養者名簿）（⑤の場合）'!$W53,1,0),0),0)</f>
        <v>0</v>
      </c>
      <c r="AI44" s="139">
        <f>IF(AI$16-'様式３（療養者名簿）（⑤の場合）'!$O53+1&lt;=15,IF(AI$16&gt;='様式３（療養者名簿）（⑤の場合）'!$O53,IF(AI$16&lt;='様式３（療養者名簿）（⑤の場合）'!$W53,1,0),0),0)</f>
        <v>0</v>
      </c>
      <c r="AJ44" s="139">
        <f>IF(AJ$16-'様式３（療養者名簿）（⑤の場合）'!$O53+1&lt;=15,IF(AJ$16&gt;='様式３（療養者名簿）（⑤の場合）'!$O53,IF(AJ$16&lt;='様式３（療養者名簿）（⑤の場合）'!$W53,1,0),0),0)</f>
        <v>0</v>
      </c>
      <c r="AK44" s="139">
        <f>IF(AK$16-'様式３（療養者名簿）（⑤の場合）'!$O53+1&lt;=15,IF(AK$16&gt;='様式３（療養者名簿）（⑤の場合）'!$O53,IF(AK$16&lt;='様式３（療養者名簿）（⑤の場合）'!$W53,1,0),0),0)</f>
        <v>0</v>
      </c>
      <c r="AL44" s="139">
        <f>IF(AL$16-'様式３（療養者名簿）（⑤の場合）'!$O53+1&lt;=15,IF(AL$16&gt;='様式３（療養者名簿）（⑤の場合）'!$O53,IF(AL$16&lt;='様式３（療養者名簿）（⑤の場合）'!$W53,1,0),0),0)</f>
        <v>0</v>
      </c>
      <c r="AM44" s="139">
        <f>IF(AM$16-'様式３（療養者名簿）（⑤の場合）'!$O53+1&lt;=15,IF(AM$16&gt;='様式３（療養者名簿）（⑤の場合）'!$O53,IF(AM$16&lt;='様式３（療養者名簿）（⑤の場合）'!$W53,1,0),0),0)</f>
        <v>0</v>
      </c>
      <c r="AN44" s="139">
        <f>IF(AN$16-'様式３（療養者名簿）（⑤の場合）'!$O53+1&lt;=15,IF(AN$16&gt;='様式３（療養者名簿）（⑤の場合）'!$O53,IF(AN$16&lt;='様式３（療養者名簿）（⑤の場合）'!$W53,1,0),0),0)</f>
        <v>0</v>
      </c>
      <c r="AO44" s="139">
        <f>IF(AO$16-'様式３（療養者名簿）（⑤の場合）'!$O53+1&lt;=15,IF(AO$16&gt;='様式３（療養者名簿）（⑤の場合）'!$O53,IF(AO$16&lt;='様式３（療養者名簿）（⑤の場合）'!$W53,1,0),0),0)</f>
        <v>0</v>
      </c>
      <c r="AP44" s="139">
        <f>IF(AP$16-'様式３（療養者名簿）（⑤の場合）'!$O53+1&lt;=15,IF(AP$16&gt;='様式３（療養者名簿）（⑤の場合）'!$O53,IF(AP$16&lt;='様式３（療養者名簿）（⑤の場合）'!$W53,1,0),0),0)</f>
        <v>0</v>
      </c>
      <c r="AQ44" s="139">
        <f>IF(AQ$16-'様式３（療養者名簿）（⑤の場合）'!$O53+1&lt;=15,IF(AQ$16&gt;='様式３（療養者名簿）（⑤の場合）'!$O53,IF(AQ$16&lt;='様式３（療養者名簿）（⑤の場合）'!$W53,1,0),0),0)</f>
        <v>0</v>
      </c>
      <c r="AR44" s="139">
        <f>IF(AR$16-'様式３（療養者名簿）（⑤の場合）'!$O53+1&lt;=15,IF(AR$16&gt;='様式３（療養者名簿）（⑤の場合）'!$O53,IF(AR$16&lt;='様式３（療養者名簿）（⑤の場合）'!$W53,1,0),0),0)</f>
        <v>0</v>
      </c>
      <c r="AS44" s="139">
        <f>IF(AS$16-'様式３（療養者名簿）（⑤の場合）'!$O53+1&lt;=15,IF(AS$16&gt;='様式３（療養者名簿）（⑤の場合）'!$O53,IF(AS$16&lt;='様式３（療養者名簿）（⑤の場合）'!$W53,1,0),0),0)</f>
        <v>0</v>
      </c>
      <c r="AT44" s="139">
        <f>IF(AT$16-'様式３（療養者名簿）（⑤の場合）'!$O53+1&lt;=15,IF(AT$16&gt;='様式３（療養者名簿）（⑤の場合）'!$O53,IF(AT$16&lt;='様式３（療養者名簿）（⑤の場合）'!$W53,1,0),0),0)</f>
        <v>0</v>
      </c>
      <c r="AU44" s="139">
        <f>IF(AU$16-'様式３（療養者名簿）（⑤の場合）'!$O53+1&lt;=15,IF(AU$16&gt;='様式３（療養者名簿）（⑤の場合）'!$O53,IF(AU$16&lt;='様式３（療養者名簿）（⑤の場合）'!$W53,1,0),0),0)</f>
        <v>0</v>
      </c>
      <c r="AV44" s="139">
        <f>IF(AV$16-'様式３（療養者名簿）（⑤の場合）'!$O53+1&lt;=15,IF(AV$16&gt;='様式３（療養者名簿）（⑤の場合）'!$O53,IF(AV$16&lt;='様式３（療養者名簿）（⑤の場合）'!$W53,1,0),0),0)</f>
        <v>0</v>
      </c>
      <c r="AW44" s="139">
        <f>IF(AW$16-'様式３（療養者名簿）（⑤の場合）'!$O53+1&lt;=15,IF(AW$16&gt;='様式３（療養者名簿）（⑤の場合）'!$O53,IF(AW$16&lt;='様式３（療養者名簿）（⑤の場合）'!$W53,1,0),0),0)</f>
        <v>0</v>
      </c>
      <c r="AX44" s="139">
        <f>IF(AX$16-'様式３（療養者名簿）（⑤の場合）'!$O53+1&lt;=15,IF(AX$16&gt;='様式３（療養者名簿）（⑤の場合）'!$O53,IF(AX$16&lt;='様式３（療養者名簿）（⑤の場合）'!$W53,1,0),0),0)</f>
        <v>0</v>
      </c>
      <c r="AY44" s="139">
        <f>IF(AY$16-'様式３（療養者名簿）（⑤の場合）'!$O53+1&lt;=15,IF(AY$16&gt;='様式３（療養者名簿）（⑤の場合）'!$O53,IF(AY$16&lt;='様式３（療養者名簿）（⑤の場合）'!$W53,1,0),0),0)</f>
        <v>0</v>
      </c>
      <c r="AZ44" s="139">
        <f>IF(AZ$16-'様式３（療養者名簿）（⑤の場合）'!$O53+1&lt;=15,IF(AZ$16&gt;='様式３（療養者名簿）（⑤の場合）'!$O53,IF(AZ$16&lt;='様式３（療養者名簿）（⑤の場合）'!$W53,1,0),0),0)</f>
        <v>0</v>
      </c>
      <c r="BA44" s="139">
        <f>IF(BA$16-'様式３（療養者名簿）（⑤の場合）'!$O53+1&lt;=15,IF(BA$16&gt;='様式３（療養者名簿）（⑤の場合）'!$O53,IF(BA$16&lt;='様式３（療養者名簿）（⑤の場合）'!$W53,1,0),0),0)</f>
        <v>0</v>
      </c>
      <c r="BB44" s="139">
        <f>IF(BB$16-'様式３（療養者名簿）（⑤の場合）'!$O53+1&lt;=15,IF(BB$16&gt;='様式３（療養者名簿）（⑤の場合）'!$O53,IF(BB$16&lt;='様式３（療養者名簿）（⑤の場合）'!$W53,1,0),0),0)</f>
        <v>0</v>
      </c>
      <c r="BC44" s="139">
        <f>IF(BC$16-'様式３（療養者名簿）（⑤の場合）'!$O53+1&lt;=15,IF(BC$16&gt;='様式３（療養者名簿）（⑤の場合）'!$O53,IF(BC$16&lt;='様式３（療養者名簿）（⑤の場合）'!$W53,1,0),0),0)</f>
        <v>0</v>
      </c>
      <c r="BD44" s="139">
        <f>IF(BD$16-'様式３（療養者名簿）（⑤の場合）'!$O53+1&lt;=15,IF(BD$16&gt;='様式３（療養者名簿）（⑤の場合）'!$O53,IF(BD$16&lt;='様式３（療養者名簿）（⑤の場合）'!$W53,1,0),0),0)</f>
        <v>0</v>
      </c>
      <c r="BE44" s="139">
        <f>IF(BE$16-'様式３（療養者名簿）（⑤の場合）'!$O53+1&lt;=15,IF(BE$16&gt;='様式３（療養者名簿）（⑤の場合）'!$O53,IF(BE$16&lt;='様式３（療養者名簿）（⑤の場合）'!$W53,1,0),0),0)</f>
        <v>0</v>
      </c>
      <c r="BF44" s="139">
        <f>IF(BF$16-'様式３（療養者名簿）（⑤の場合）'!$O53+1&lt;=15,IF(BF$16&gt;='様式３（療養者名簿）（⑤の場合）'!$O53,IF(BF$16&lt;='様式３（療養者名簿）（⑤の場合）'!$W53,1,0),0),0)</f>
        <v>0</v>
      </c>
      <c r="BG44" s="139">
        <f>IF(BG$16-'様式３（療養者名簿）（⑤の場合）'!$O53+1&lt;=15,IF(BG$16&gt;='様式３（療養者名簿）（⑤の場合）'!$O53,IF(BG$16&lt;='様式３（療養者名簿）（⑤の場合）'!$W53,1,0),0),0)</f>
        <v>0</v>
      </c>
      <c r="BH44" s="139">
        <f>IF(BH$16-'様式３（療養者名簿）（⑤の場合）'!$O53+1&lt;=15,IF(BH$16&gt;='様式３（療養者名簿）（⑤の場合）'!$O53,IF(BH$16&lt;='様式３（療養者名簿）（⑤の場合）'!$W53,1,0),0),0)</f>
        <v>0</v>
      </c>
      <c r="BI44" s="139">
        <f>IF(BI$16-'様式３（療養者名簿）（⑤の場合）'!$O53+1&lt;=15,IF(BI$16&gt;='様式３（療養者名簿）（⑤の場合）'!$O53,IF(BI$16&lt;='様式３（療養者名簿）（⑤の場合）'!$W53,1,0),0),0)</f>
        <v>0</v>
      </c>
      <c r="BJ44" s="139">
        <f>IF(BJ$16-'様式３（療養者名簿）（⑤の場合）'!$O53+1&lt;=15,IF(BJ$16&gt;='様式３（療養者名簿）（⑤の場合）'!$O53,IF(BJ$16&lt;='様式３（療養者名簿）（⑤の場合）'!$W53,1,0),0),0)</f>
        <v>0</v>
      </c>
      <c r="BK44" s="139">
        <f>IF(BK$16-'様式３（療養者名簿）（⑤の場合）'!$O53+1&lt;=15,IF(BK$16&gt;='様式３（療養者名簿）（⑤の場合）'!$O53,IF(BK$16&lt;='様式３（療養者名簿）（⑤の場合）'!$W53,1,0),0),0)</f>
        <v>0</v>
      </c>
      <c r="BL44" s="139">
        <f>IF(BL$16-'様式３（療養者名簿）（⑤の場合）'!$O53+1&lt;=15,IF(BL$16&gt;='様式３（療養者名簿）（⑤の場合）'!$O53,IF(BL$16&lt;='様式３（療養者名簿）（⑤の場合）'!$W53,1,0),0),0)</f>
        <v>0</v>
      </c>
      <c r="BM44" s="139">
        <f>IF(BM$16-'様式３（療養者名簿）（⑤の場合）'!$O53+1&lt;=15,IF(BM$16&gt;='様式３（療養者名簿）（⑤の場合）'!$O53,IF(BM$16&lt;='様式３（療養者名簿）（⑤の場合）'!$W53,1,0),0),0)</f>
        <v>0</v>
      </c>
      <c r="BN44" s="139">
        <f>IF(BN$16-'様式３（療養者名簿）（⑤の場合）'!$O53+1&lt;=15,IF(BN$16&gt;='様式３（療養者名簿）（⑤の場合）'!$O53,IF(BN$16&lt;='様式３（療養者名簿）（⑤の場合）'!$W53,1,0),0),0)</f>
        <v>0</v>
      </c>
      <c r="BO44" s="139">
        <f>IF(BO$16-'様式３（療養者名簿）（⑤の場合）'!$O53+1&lt;=15,IF(BO$16&gt;='様式３（療養者名簿）（⑤の場合）'!$O53,IF(BO$16&lt;='様式３（療養者名簿）（⑤の場合）'!$W53,1,0),0),0)</f>
        <v>0</v>
      </c>
      <c r="BP44" s="139">
        <f>IF(BP$16-'様式３（療養者名簿）（⑤の場合）'!$O53+1&lt;=15,IF(BP$16&gt;='様式３（療養者名簿）（⑤の場合）'!$O53,IF(BP$16&lt;='様式３（療養者名簿）（⑤の場合）'!$W53,1,0),0),0)</f>
        <v>0</v>
      </c>
      <c r="BQ44" s="139">
        <f>IF(BQ$16-'様式３（療養者名簿）（⑤の場合）'!$O53+1&lt;=15,IF(BQ$16&gt;='様式３（療養者名簿）（⑤の場合）'!$O53,IF(BQ$16&lt;='様式３（療養者名簿）（⑤の場合）'!$W53,1,0),0),0)</f>
        <v>0</v>
      </c>
      <c r="BR44" s="139">
        <f>IF(BR$16-'様式３（療養者名簿）（⑤の場合）'!$O53+1&lt;=15,IF(BR$16&gt;='様式３（療養者名簿）（⑤の場合）'!$O53,IF(BR$16&lt;='様式３（療養者名簿）（⑤の場合）'!$W53,1,0),0),0)</f>
        <v>0</v>
      </c>
      <c r="BS44" s="139">
        <f>IF(BS$16-'様式３（療養者名簿）（⑤の場合）'!$O53+1&lt;=15,IF(BS$16&gt;='様式３（療養者名簿）（⑤の場合）'!$O53,IF(BS$16&lt;='様式３（療養者名簿）（⑤の場合）'!$W53,1,0),0),0)</f>
        <v>0</v>
      </c>
      <c r="BT44" s="139">
        <f>IF(BT$16-'様式３（療養者名簿）（⑤の場合）'!$O53+1&lt;=15,IF(BT$16&gt;='様式３（療養者名簿）（⑤の場合）'!$O53,IF(BT$16&lt;='様式３（療養者名簿）（⑤の場合）'!$W53,1,0),0),0)</f>
        <v>0</v>
      </c>
      <c r="BU44" s="139">
        <f>IF(BU$16-'様式３（療養者名簿）（⑤の場合）'!$O53+1&lt;=15,IF(BU$16&gt;='様式３（療養者名簿）（⑤の場合）'!$O53,IF(BU$16&lt;='様式３（療養者名簿）（⑤の場合）'!$W53,1,0),0),0)</f>
        <v>0</v>
      </c>
      <c r="BV44" s="139">
        <f>IF(BV$16-'様式３（療養者名簿）（⑤の場合）'!$O53+1&lt;=15,IF(BV$16&gt;='様式３（療養者名簿）（⑤の場合）'!$O53,IF(BV$16&lt;='様式３（療養者名簿）（⑤の場合）'!$W53,1,0),0),0)</f>
        <v>0</v>
      </c>
      <c r="BW44" s="139">
        <f>IF(BW$16-'様式３（療養者名簿）（⑤の場合）'!$O53+1&lt;=15,IF(BW$16&gt;='様式３（療養者名簿）（⑤の場合）'!$O53,IF(BW$16&lt;='様式３（療養者名簿）（⑤の場合）'!$W53,1,0),0),0)</f>
        <v>0</v>
      </c>
      <c r="BX44" s="139">
        <f>IF(BX$16-'様式３（療養者名簿）（⑤の場合）'!$O53+1&lt;=15,IF(BX$16&gt;='様式３（療養者名簿）（⑤の場合）'!$O53,IF(BX$16&lt;='様式３（療養者名簿）（⑤の場合）'!$W53,1,0),0),0)</f>
        <v>0</v>
      </c>
      <c r="BY44" s="139">
        <f>IF(BY$16-'様式３（療養者名簿）（⑤の場合）'!$O53+1&lt;=15,IF(BY$16&gt;='様式３（療養者名簿）（⑤の場合）'!$O53,IF(BY$16&lt;='様式３（療養者名簿）（⑤の場合）'!$W53,1,0),0),0)</f>
        <v>0</v>
      </c>
      <c r="BZ44" s="139">
        <f>IF(BZ$16-'様式３（療養者名簿）（⑤の場合）'!$O53+1&lt;=15,IF(BZ$16&gt;='様式３（療養者名簿）（⑤の場合）'!$O53,IF(BZ$16&lt;='様式３（療養者名簿）（⑤の場合）'!$W53,1,0),0),0)</f>
        <v>0</v>
      </c>
      <c r="CA44" s="139">
        <f>IF(CA$16-'様式３（療養者名簿）（⑤の場合）'!$O53+1&lt;=15,IF(CA$16&gt;='様式３（療養者名簿）（⑤の場合）'!$O53,IF(CA$16&lt;='様式３（療養者名簿）（⑤の場合）'!$W53,1,0),0),0)</f>
        <v>0</v>
      </c>
      <c r="CB44" s="139">
        <f>IF(CB$16-'様式３（療養者名簿）（⑤の場合）'!$O53+1&lt;=15,IF(CB$16&gt;='様式３（療養者名簿）（⑤の場合）'!$O53,IF(CB$16&lt;='様式３（療養者名簿）（⑤の場合）'!$W53,1,0),0),0)</f>
        <v>0</v>
      </c>
      <c r="CC44" s="139">
        <f>IF(CC$16-'様式３（療養者名簿）（⑤の場合）'!$O53+1&lt;=15,IF(CC$16&gt;='様式３（療養者名簿）（⑤の場合）'!$O53,IF(CC$16&lt;='様式３（療養者名簿）（⑤の場合）'!$W53,1,0),0),0)</f>
        <v>0</v>
      </c>
      <c r="CD44" s="139">
        <f>IF(CD$16-'様式３（療養者名簿）（⑤の場合）'!$O53+1&lt;=15,IF(CD$16&gt;='様式３（療養者名簿）（⑤の場合）'!$O53,IF(CD$16&lt;='様式３（療養者名簿）（⑤の場合）'!$W53,1,0),0),0)</f>
        <v>0</v>
      </c>
      <c r="CE44" s="139">
        <f>IF(CE$16-'様式３（療養者名簿）（⑤の場合）'!$O53+1&lt;=15,IF(CE$16&gt;='様式３（療養者名簿）（⑤の場合）'!$O53,IF(CE$16&lt;='様式３（療養者名簿）（⑤の場合）'!$W53,1,0),0),0)</f>
        <v>0</v>
      </c>
      <c r="CF44" s="139">
        <f>IF(CF$16-'様式３（療養者名簿）（⑤の場合）'!$O53+1&lt;=15,IF(CF$16&gt;='様式３（療養者名簿）（⑤の場合）'!$O53,IF(CF$16&lt;='様式３（療養者名簿）（⑤の場合）'!$W53,1,0),0),0)</f>
        <v>0</v>
      </c>
      <c r="CG44" s="139">
        <f>IF(CG$16-'様式３（療養者名簿）（⑤の場合）'!$O53+1&lt;=15,IF(CG$16&gt;='様式３（療養者名簿）（⑤の場合）'!$O53,IF(CG$16&lt;='様式３（療養者名簿）（⑤の場合）'!$W53,1,0),0),0)</f>
        <v>0</v>
      </c>
      <c r="CH44" s="139">
        <f>IF(CH$16-'様式３（療養者名簿）（⑤の場合）'!$O53+1&lt;=15,IF(CH$16&gt;='様式３（療養者名簿）（⑤の場合）'!$O53,IF(CH$16&lt;='様式３（療養者名簿）（⑤の場合）'!$W53,1,0),0),0)</f>
        <v>0</v>
      </c>
      <c r="CI44" s="139">
        <f>IF(CI$16-'様式３（療養者名簿）（⑤の場合）'!$O53+1&lt;=15,IF(CI$16&gt;='様式３（療養者名簿）（⑤の場合）'!$O53,IF(CI$16&lt;='様式３（療養者名簿）（⑤の場合）'!$W53,1,0),0),0)</f>
        <v>0</v>
      </c>
      <c r="CJ44" s="139">
        <f>IF(CJ$16-'様式３（療養者名簿）（⑤の場合）'!$O53+1&lt;=15,IF(CJ$16&gt;='様式３（療養者名簿）（⑤の場合）'!$O53,IF(CJ$16&lt;='様式３（療養者名簿）（⑤の場合）'!$W53,1,0),0),0)</f>
        <v>0</v>
      </c>
      <c r="CK44" s="139">
        <f>IF(CK$16-'様式３（療養者名簿）（⑤の場合）'!$O53+1&lt;=15,IF(CK$16&gt;='様式３（療養者名簿）（⑤の場合）'!$O53,IF(CK$16&lt;='様式３（療養者名簿）（⑤の場合）'!$W53,1,0),0),0)</f>
        <v>0</v>
      </c>
      <c r="CL44" s="139">
        <f>IF(CL$16-'様式３（療養者名簿）（⑤の場合）'!$O53+1&lt;=15,IF(CL$16&gt;='様式３（療養者名簿）（⑤の場合）'!$O53,IF(CL$16&lt;='様式３（療養者名簿）（⑤の場合）'!$W53,1,0),0),0)</f>
        <v>0</v>
      </c>
      <c r="CM44" s="139">
        <f>IF(CM$16-'様式３（療養者名簿）（⑤の場合）'!$O53+1&lt;=15,IF(CM$16&gt;='様式３（療養者名簿）（⑤の場合）'!$O53,IF(CM$16&lt;='様式３（療養者名簿）（⑤の場合）'!$W53,1,0),0),0)</f>
        <v>0</v>
      </c>
      <c r="CN44" s="139">
        <f>IF(CN$16-'様式３（療養者名簿）（⑤の場合）'!$O53+1&lt;=15,IF(CN$16&gt;='様式３（療養者名簿）（⑤の場合）'!$O53,IF(CN$16&lt;='様式３（療養者名簿）（⑤の場合）'!$W53,1,0),0),0)</f>
        <v>0</v>
      </c>
      <c r="CO44" s="139">
        <f>IF(CO$16-'様式３（療養者名簿）（⑤の場合）'!$O53+1&lt;=15,IF(CO$16&gt;='様式３（療養者名簿）（⑤の場合）'!$O53,IF(CO$16&lt;='様式３（療養者名簿）（⑤の場合）'!$W53,1,0),0),0)</f>
        <v>0</v>
      </c>
      <c r="CP44" s="139">
        <f>IF(CP$16-'様式３（療養者名簿）（⑤の場合）'!$O53+1&lt;=15,IF(CP$16&gt;='様式３（療養者名簿）（⑤の場合）'!$O53,IF(CP$16&lt;='様式３（療養者名簿）（⑤の場合）'!$W53,1,0),0),0)</f>
        <v>0</v>
      </c>
      <c r="CQ44" s="139">
        <f>IF(CQ$16-'様式３（療養者名簿）（⑤の場合）'!$O53+1&lt;=15,IF(CQ$16&gt;='様式３（療養者名簿）（⑤の場合）'!$O53,IF(CQ$16&lt;='様式３（療養者名簿）（⑤の場合）'!$W53,1,0),0),0)</f>
        <v>0</v>
      </c>
      <c r="CR44" s="139">
        <f>IF(CR$16-'様式３（療養者名簿）（⑤の場合）'!$O53+1&lt;=15,IF(CR$16&gt;='様式３（療養者名簿）（⑤の場合）'!$O53,IF(CR$16&lt;='様式３（療養者名簿）（⑤の場合）'!$W53,1,0),0),0)</f>
        <v>0</v>
      </c>
      <c r="CS44" s="139">
        <f>IF(CS$16-'様式３（療養者名簿）（⑤の場合）'!$O53+1&lt;=15,IF(CS$16&gt;='様式３（療養者名簿）（⑤の場合）'!$O53,IF(CS$16&lt;='様式３（療養者名簿）（⑤の場合）'!$W53,1,0),0),0)</f>
        <v>0</v>
      </c>
      <c r="CT44" s="139">
        <f>IF(CT$16-'様式３（療養者名簿）（⑤の場合）'!$O53+1&lt;=15,IF(CT$16&gt;='様式３（療養者名簿）（⑤の場合）'!$O53,IF(CT$16&lt;='様式３（療養者名簿）（⑤の場合）'!$W53,1,0),0),0)</f>
        <v>0</v>
      </c>
      <c r="CU44" s="139">
        <f>IF(CU$16-'様式３（療養者名簿）（⑤の場合）'!$O53+1&lt;=15,IF(CU$16&gt;='様式３（療養者名簿）（⑤の場合）'!$O53,IF(CU$16&lt;='様式３（療養者名簿）（⑤の場合）'!$W53,1,0),0),0)</f>
        <v>0</v>
      </c>
      <c r="CV44" s="139">
        <f>IF(CV$16-'様式３（療養者名簿）（⑤の場合）'!$O53+1&lt;=15,IF(CV$16&gt;='様式３（療養者名簿）（⑤の場合）'!$O53,IF(CV$16&lt;='様式３（療養者名簿）（⑤の場合）'!$W53,1,0),0),0)</f>
        <v>0</v>
      </c>
      <c r="CW44" s="139">
        <f>IF(CW$16-'様式３（療養者名簿）（⑤の場合）'!$O53+1&lt;=15,IF(CW$16&gt;='様式３（療養者名簿）（⑤の場合）'!$O53,IF(CW$16&lt;='様式３（療養者名簿）（⑤の場合）'!$W53,1,0),0),0)</f>
        <v>0</v>
      </c>
      <c r="CX44" s="139">
        <f>IF(CX$16-'様式３（療養者名簿）（⑤の場合）'!$O53+1&lt;=15,IF(CX$16&gt;='様式３（療養者名簿）（⑤の場合）'!$O53,IF(CX$16&lt;='様式３（療養者名簿）（⑤の場合）'!$W53,1,0),0),0)</f>
        <v>0</v>
      </c>
      <c r="CY44" s="139">
        <f>IF(CY$16-'様式３（療養者名簿）（⑤の場合）'!$O53+1&lt;=15,IF(CY$16&gt;='様式３（療養者名簿）（⑤の場合）'!$O53,IF(CY$16&lt;='様式３（療養者名簿）（⑤の場合）'!$W53,1,0),0),0)</f>
        <v>0</v>
      </c>
      <c r="CZ44" s="139">
        <f>IF(CZ$16-'様式３（療養者名簿）（⑤の場合）'!$O53+1&lt;=15,IF(CZ$16&gt;='様式３（療養者名簿）（⑤の場合）'!$O53,IF(CZ$16&lt;='様式３（療養者名簿）（⑤の場合）'!$W53,1,0),0),0)</f>
        <v>0</v>
      </c>
      <c r="DA44" s="139">
        <f>IF(DA$16-'様式３（療養者名簿）（⑤の場合）'!$O53+1&lt;=15,IF(DA$16&gt;='様式３（療養者名簿）（⑤の場合）'!$O53,IF(DA$16&lt;='様式３（療養者名簿）（⑤の場合）'!$W53,1,0),0),0)</f>
        <v>0</v>
      </c>
      <c r="DB44" s="139">
        <f>IF(DB$16-'様式３（療養者名簿）（⑤の場合）'!$O53+1&lt;=15,IF(DB$16&gt;='様式３（療養者名簿）（⑤の場合）'!$O53,IF(DB$16&lt;='様式３（療養者名簿）（⑤の場合）'!$W53,1,0),0),0)</f>
        <v>0</v>
      </c>
      <c r="DC44" s="139">
        <f>IF(DC$16-'様式３（療養者名簿）（⑤の場合）'!$O53+1&lt;=15,IF(DC$16&gt;='様式３（療養者名簿）（⑤の場合）'!$O53,IF(DC$16&lt;='様式３（療養者名簿）（⑤の場合）'!$W53,1,0),0),0)</f>
        <v>0</v>
      </c>
      <c r="DD44" s="139">
        <f>IF(DD$16-'様式３（療養者名簿）（⑤の場合）'!$O53+1&lt;=15,IF(DD$16&gt;='様式３（療養者名簿）（⑤の場合）'!$O53,IF(DD$16&lt;='様式３（療養者名簿）（⑤の場合）'!$W53,1,0),0),0)</f>
        <v>0</v>
      </c>
      <c r="DE44" s="139">
        <f>IF(DE$16-'様式３（療養者名簿）（⑤の場合）'!$O53+1&lt;=15,IF(DE$16&gt;='様式３（療養者名簿）（⑤の場合）'!$O53,IF(DE$16&lt;='様式３（療養者名簿）（⑤の場合）'!$W53,1,0),0),0)</f>
        <v>0</v>
      </c>
      <c r="DF44" s="139">
        <f>IF(DF$16-'様式３（療養者名簿）（⑤の場合）'!$O53+1&lt;=15,IF(DF$16&gt;='様式３（療養者名簿）（⑤の場合）'!$O53,IF(DF$16&lt;='様式３（療養者名簿）（⑤の場合）'!$W53,1,0),0),0)</f>
        <v>0</v>
      </c>
      <c r="DG44" s="139">
        <f>IF(DG$16-'様式３（療養者名簿）（⑤の場合）'!$O53+1&lt;=15,IF(DG$16&gt;='様式３（療養者名簿）（⑤の場合）'!$O53,IF(DG$16&lt;='様式３（療養者名簿）（⑤の場合）'!$W53,1,0),0),0)</f>
        <v>0</v>
      </c>
      <c r="DH44" s="139">
        <f>IF(DH$16-'様式３（療養者名簿）（⑤の場合）'!$O53+1&lt;=15,IF(DH$16&gt;='様式３（療養者名簿）（⑤の場合）'!$O53,IF(DH$16&lt;='様式３（療養者名簿）（⑤の場合）'!$W53,1,0),0),0)</f>
        <v>0</v>
      </c>
      <c r="DI44" s="139">
        <f>IF(DI$16-'様式３（療養者名簿）（⑤の場合）'!$O53+1&lt;=15,IF(DI$16&gt;='様式３（療養者名簿）（⑤の場合）'!$O53,IF(DI$16&lt;='様式３（療養者名簿）（⑤の場合）'!$W53,1,0),0),0)</f>
        <v>0</v>
      </c>
      <c r="DJ44" s="139">
        <f>IF(DJ$16-'様式３（療養者名簿）（⑤の場合）'!$O53+1&lt;=15,IF(DJ$16&gt;='様式３（療養者名簿）（⑤の場合）'!$O53,IF(DJ$16&lt;='様式３（療養者名簿）（⑤の場合）'!$W53,1,0),0),0)</f>
        <v>0</v>
      </c>
      <c r="DK44" s="139">
        <f>IF(DK$16-'様式３（療養者名簿）（⑤の場合）'!$O53+1&lt;=15,IF(DK$16&gt;='様式３（療養者名簿）（⑤の場合）'!$O53,IF(DK$16&lt;='様式３（療養者名簿）（⑤の場合）'!$W53,1,0),0),0)</f>
        <v>0</v>
      </c>
      <c r="DL44" s="139">
        <f>IF(DL$16-'様式３（療養者名簿）（⑤の場合）'!$O53+1&lt;=15,IF(DL$16&gt;='様式３（療養者名簿）（⑤の場合）'!$O53,IF(DL$16&lt;='様式３（療養者名簿）（⑤の場合）'!$W53,1,0),0),0)</f>
        <v>0</v>
      </c>
      <c r="DM44" s="139">
        <f>IF(DM$16-'様式３（療養者名簿）（⑤の場合）'!$O53+1&lt;=15,IF(DM$16&gt;='様式３（療養者名簿）（⑤の場合）'!$O53,IF(DM$16&lt;='様式３（療養者名簿）（⑤の場合）'!$W53,1,0),0),0)</f>
        <v>0</v>
      </c>
      <c r="DN44" s="139">
        <f>IF(DN$16-'様式３（療養者名簿）（⑤の場合）'!$O53+1&lt;=15,IF(DN$16&gt;='様式３（療養者名簿）（⑤の場合）'!$O53,IF(DN$16&lt;='様式３（療養者名簿）（⑤の場合）'!$W53,1,0),0),0)</f>
        <v>0</v>
      </c>
      <c r="DO44" s="139">
        <f>IF(DO$16-'様式３（療養者名簿）（⑤の場合）'!$O53+1&lt;=15,IF(DO$16&gt;='様式３（療養者名簿）（⑤の場合）'!$O53,IF(DO$16&lt;='様式３（療養者名簿）（⑤の場合）'!$W53,1,0),0),0)</f>
        <v>0</v>
      </c>
      <c r="DP44" s="139">
        <f>IF(DP$16-'様式３（療養者名簿）（⑤の場合）'!$O53+1&lt;=15,IF(DP$16&gt;='様式３（療養者名簿）（⑤の場合）'!$O53,IF(DP$16&lt;='様式３（療養者名簿）（⑤の場合）'!$W53,1,0),0),0)</f>
        <v>0</v>
      </c>
      <c r="DQ44" s="139">
        <f>IF(DQ$16-'様式３（療養者名簿）（⑤の場合）'!$O53+1&lt;=15,IF(DQ$16&gt;='様式３（療養者名簿）（⑤の場合）'!$O53,IF(DQ$16&lt;='様式３（療養者名簿）（⑤の場合）'!$W53,1,0),0),0)</f>
        <v>0</v>
      </c>
      <c r="DR44" s="139">
        <f>IF(DR$16-'様式３（療養者名簿）（⑤の場合）'!$O53+1&lt;=15,IF(DR$16&gt;='様式３（療養者名簿）（⑤の場合）'!$O53,IF(DR$16&lt;='様式３（療養者名簿）（⑤の場合）'!$W53,1,0),0),0)</f>
        <v>0</v>
      </c>
      <c r="DS44" s="139">
        <f>IF(DS$16-'様式３（療養者名簿）（⑤の場合）'!$O53+1&lt;=15,IF(DS$16&gt;='様式３（療養者名簿）（⑤の場合）'!$O53,IF(DS$16&lt;='様式３（療養者名簿）（⑤の場合）'!$W53,1,0),0),0)</f>
        <v>0</v>
      </c>
      <c r="DT44" s="139">
        <f>IF(DT$16-'様式３（療養者名簿）（⑤の場合）'!$O53+1&lt;=15,IF(DT$16&gt;='様式３（療養者名簿）（⑤の場合）'!$O53,IF(DT$16&lt;='様式３（療養者名簿）（⑤の場合）'!$W53,1,0),0),0)</f>
        <v>0</v>
      </c>
      <c r="DU44" s="139">
        <f>IF(DU$16-'様式３（療養者名簿）（⑤の場合）'!$O53+1&lt;=15,IF(DU$16&gt;='様式３（療養者名簿）（⑤の場合）'!$O53,IF(DU$16&lt;='様式３（療養者名簿）（⑤の場合）'!$W53,1,0),0),0)</f>
        <v>0</v>
      </c>
      <c r="DV44" s="139">
        <f>IF(DV$16-'様式３（療養者名簿）（⑤の場合）'!$O53+1&lt;=15,IF(DV$16&gt;='様式３（療養者名簿）（⑤の場合）'!$O53,IF(DV$16&lt;='様式３（療養者名簿）（⑤の場合）'!$W53,1,0),0),0)</f>
        <v>0</v>
      </c>
      <c r="DW44" s="139">
        <f>IF(DW$16-'様式３（療養者名簿）（⑤の場合）'!$O53+1&lt;=15,IF(DW$16&gt;='様式３（療養者名簿）（⑤の場合）'!$O53,IF(DW$16&lt;='様式３（療養者名簿）（⑤の場合）'!$W53,1,0),0),0)</f>
        <v>0</v>
      </c>
      <c r="DX44" s="139">
        <f>IF(DX$16-'様式３（療養者名簿）（⑤の場合）'!$O53+1&lt;=15,IF(DX$16&gt;='様式３（療養者名簿）（⑤の場合）'!$O53,IF(DX$16&lt;='様式３（療養者名簿）（⑤の場合）'!$W53,1,0),0),0)</f>
        <v>0</v>
      </c>
      <c r="DY44" s="139">
        <f>IF(DY$16-'様式３（療養者名簿）（⑤の場合）'!$O53+1&lt;=15,IF(DY$16&gt;='様式３（療養者名簿）（⑤の場合）'!$O53,IF(DY$16&lt;='様式３（療養者名簿）（⑤の場合）'!$W53,1,0),0),0)</f>
        <v>0</v>
      </c>
      <c r="DZ44" s="139">
        <f>IF(DZ$16-'様式３（療養者名簿）（⑤の場合）'!$O53+1&lt;=15,IF(DZ$16&gt;='様式３（療養者名簿）（⑤の場合）'!$O53,IF(DZ$16&lt;='様式３（療養者名簿）（⑤の場合）'!$W53,1,0),0),0)</f>
        <v>0</v>
      </c>
      <c r="EA44" s="139">
        <f>IF(EA$16-'様式３（療養者名簿）（⑤の場合）'!$O53+1&lt;=15,IF(EA$16&gt;='様式３（療養者名簿）（⑤の場合）'!$O53,IF(EA$16&lt;='様式３（療養者名簿）（⑤の場合）'!$W53,1,0),0),0)</f>
        <v>0</v>
      </c>
      <c r="EB44" s="139">
        <f>IF(EB$16-'様式３（療養者名簿）（⑤の場合）'!$O53+1&lt;=15,IF(EB$16&gt;='様式３（療養者名簿）（⑤の場合）'!$O53,IF(EB$16&lt;='様式３（療養者名簿）（⑤の場合）'!$W53,1,0),0),0)</f>
        <v>0</v>
      </c>
      <c r="EC44" s="139">
        <f>IF(EC$16-'様式３（療養者名簿）（⑤の場合）'!$O53+1&lt;=15,IF(EC$16&gt;='様式３（療養者名簿）（⑤の場合）'!$O53,IF(EC$16&lt;='様式３（療養者名簿）（⑤の場合）'!$W53,1,0),0),0)</f>
        <v>0</v>
      </c>
      <c r="ED44" s="139">
        <f>IF(ED$16-'様式３（療養者名簿）（⑤の場合）'!$O53+1&lt;=15,IF(ED$16&gt;='様式３（療養者名簿）（⑤の場合）'!$O53,IF(ED$16&lt;='様式３（療養者名簿）（⑤の場合）'!$W53,1,0),0),0)</f>
        <v>0</v>
      </c>
      <c r="EE44" s="139">
        <f>IF(EE$16-'様式３（療養者名簿）（⑤の場合）'!$O53+1&lt;=15,IF(EE$16&gt;='様式３（療養者名簿）（⑤の場合）'!$O53,IF(EE$16&lt;='様式３（療養者名簿）（⑤の場合）'!$W53,1,0),0),0)</f>
        <v>0</v>
      </c>
      <c r="EF44" s="139">
        <f>IF(EF$16-'様式３（療養者名簿）（⑤の場合）'!$O53+1&lt;=15,IF(EF$16&gt;='様式３（療養者名簿）（⑤の場合）'!$O53,IF(EF$16&lt;='様式３（療養者名簿）（⑤の場合）'!$W53,1,0),0),0)</f>
        <v>0</v>
      </c>
      <c r="EG44" s="139">
        <f>IF(EG$16-'様式３（療養者名簿）（⑤の場合）'!$O53+1&lt;=15,IF(EG$16&gt;='様式３（療養者名簿）（⑤の場合）'!$O53,IF(EG$16&lt;='様式３（療養者名簿）（⑤の場合）'!$W53,1,0),0),0)</f>
        <v>0</v>
      </c>
      <c r="EH44" s="139">
        <f>IF(EH$16-'様式３（療養者名簿）（⑤の場合）'!$O53+1&lt;=15,IF(EH$16&gt;='様式３（療養者名簿）（⑤の場合）'!$O53,IF(EH$16&lt;='様式３（療養者名簿）（⑤の場合）'!$W53,1,0),0),0)</f>
        <v>0</v>
      </c>
      <c r="EI44" s="139">
        <f>IF(EI$16-'様式３（療養者名簿）（⑤の場合）'!$O53+1&lt;=15,IF(EI$16&gt;='様式３（療養者名簿）（⑤の場合）'!$O53,IF(EI$16&lt;='様式３（療養者名簿）（⑤の場合）'!$W53,1,0),0),0)</f>
        <v>0</v>
      </c>
      <c r="EJ44" s="139">
        <f>IF(EJ$16-'様式３（療養者名簿）（⑤の場合）'!$O53+1&lt;=15,IF(EJ$16&gt;='様式３（療養者名簿）（⑤の場合）'!$O53,IF(EJ$16&lt;='様式３（療養者名簿）（⑤の場合）'!$W53,1,0),0),0)</f>
        <v>0</v>
      </c>
      <c r="EK44" s="139">
        <f>IF(EK$16-'様式３（療養者名簿）（⑤の場合）'!$O53+1&lt;=15,IF(EK$16&gt;='様式３（療養者名簿）（⑤の場合）'!$O53,IF(EK$16&lt;='様式３（療養者名簿）（⑤の場合）'!$W53,1,0),0),0)</f>
        <v>0</v>
      </c>
      <c r="EL44" s="139">
        <f>IF(EL$16-'様式３（療養者名簿）（⑤の場合）'!$O53+1&lt;=15,IF(EL$16&gt;='様式３（療養者名簿）（⑤の場合）'!$O53,IF(EL$16&lt;='様式３（療養者名簿）（⑤の場合）'!$W53,1,0),0),0)</f>
        <v>0</v>
      </c>
      <c r="EM44" s="139">
        <f>IF(EM$16-'様式３（療養者名簿）（⑤の場合）'!$O53+1&lt;=15,IF(EM$16&gt;='様式３（療養者名簿）（⑤の場合）'!$O53,IF(EM$16&lt;='様式３（療養者名簿）（⑤の場合）'!$W53,1,0),0),0)</f>
        <v>0</v>
      </c>
      <c r="EN44" s="139">
        <f>IF(EN$16-'様式３（療養者名簿）（⑤の場合）'!$O53+1&lt;=15,IF(EN$16&gt;='様式３（療養者名簿）（⑤の場合）'!$O53,IF(EN$16&lt;='様式３（療養者名簿）（⑤の場合）'!$W53,1,0),0),0)</f>
        <v>0</v>
      </c>
      <c r="EO44" s="139">
        <f>IF(EO$16-'様式３（療養者名簿）（⑤の場合）'!$O53+1&lt;=15,IF(EO$16&gt;='様式３（療養者名簿）（⑤の場合）'!$O53,IF(EO$16&lt;='様式３（療養者名簿）（⑤の場合）'!$W53,1,0),0),0)</f>
        <v>0</v>
      </c>
      <c r="EP44" s="139">
        <f>IF(EP$16-'様式３（療養者名簿）（⑤の場合）'!$O53+1&lt;=15,IF(EP$16&gt;='様式３（療養者名簿）（⑤の場合）'!$O53,IF(EP$16&lt;='様式３（療養者名簿）（⑤の場合）'!$W53,1,0),0),0)</f>
        <v>0</v>
      </c>
      <c r="EQ44" s="139">
        <f>IF(EQ$16-'様式３（療養者名簿）（⑤の場合）'!$O53+1&lt;=15,IF(EQ$16&gt;='様式３（療養者名簿）（⑤の場合）'!$O53,IF(EQ$16&lt;='様式３（療養者名簿）（⑤の場合）'!$W53,1,0),0),0)</f>
        <v>0</v>
      </c>
      <c r="ER44" s="139">
        <f>IF(ER$16-'様式３（療養者名簿）（⑤の場合）'!$O53+1&lt;=15,IF(ER$16&gt;='様式３（療養者名簿）（⑤の場合）'!$O53,IF(ER$16&lt;='様式３（療養者名簿）（⑤の場合）'!$W53,1,0),0),0)</f>
        <v>0</v>
      </c>
      <c r="ES44" s="139">
        <f>IF(ES$16-'様式３（療養者名簿）（⑤の場合）'!$O53+1&lt;=15,IF(ES$16&gt;='様式３（療養者名簿）（⑤の場合）'!$O53,IF(ES$16&lt;='様式３（療養者名簿）（⑤の場合）'!$W53,1,0),0),0)</f>
        <v>0</v>
      </c>
      <c r="ET44" s="139">
        <f>IF(ET$16-'様式３（療養者名簿）（⑤の場合）'!$O53+1&lt;=15,IF(ET$16&gt;='様式３（療養者名簿）（⑤の場合）'!$O53,IF(ET$16&lt;='様式３（療養者名簿）（⑤の場合）'!$W53,1,0),0),0)</f>
        <v>0</v>
      </c>
      <c r="EU44" s="139">
        <f>IF(EU$16-'様式３（療養者名簿）（⑤の場合）'!$O53+1&lt;=15,IF(EU$16&gt;='様式３（療養者名簿）（⑤の場合）'!$O53,IF(EU$16&lt;='様式３（療養者名簿）（⑤の場合）'!$W53,1,0),0),0)</f>
        <v>0</v>
      </c>
      <c r="EV44" s="139">
        <f>IF(EV$16-'様式３（療養者名簿）（⑤の場合）'!$O53+1&lt;=15,IF(EV$16&gt;='様式３（療養者名簿）（⑤の場合）'!$O53,IF(EV$16&lt;='様式３（療養者名簿）（⑤の場合）'!$W53,1,0),0),0)</f>
        <v>0</v>
      </c>
      <c r="EW44" s="139">
        <f>IF(EW$16-'様式３（療養者名簿）（⑤の場合）'!$O53+1&lt;=15,IF(EW$16&gt;='様式３（療養者名簿）（⑤の場合）'!$O53,IF(EW$16&lt;='様式３（療養者名簿）（⑤の場合）'!$W53,1,0),0),0)</f>
        <v>0</v>
      </c>
      <c r="EX44" s="139">
        <f>IF(EX$16-'様式３（療養者名簿）（⑤の場合）'!$O53+1&lt;=15,IF(EX$16&gt;='様式３（療養者名簿）（⑤の場合）'!$O53,IF(EX$16&lt;='様式３（療養者名簿）（⑤の場合）'!$W53,1,0),0),0)</f>
        <v>0</v>
      </c>
      <c r="EY44" s="139">
        <f>IF(EY$16-'様式３（療養者名簿）（⑤の場合）'!$O53+1&lt;=15,IF(EY$16&gt;='様式３（療養者名簿）（⑤の場合）'!$O53,IF(EY$16&lt;='様式３（療養者名簿）（⑤の場合）'!$W53,1,0),0),0)</f>
        <v>0</v>
      </c>
      <c r="EZ44" s="139">
        <f>IF(EZ$16-'様式３（療養者名簿）（⑤の場合）'!$O53+1&lt;=15,IF(EZ$16&gt;='様式３（療養者名簿）（⑤の場合）'!$O53,IF(EZ$16&lt;='様式３（療養者名簿）（⑤の場合）'!$W53,1,0),0),0)</f>
        <v>0</v>
      </c>
      <c r="FA44" s="139">
        <f>IF(FA$16-'様式３（療養者名簿）（⑤の場合）'!$O53+1&lt;=15,IF(FA$16&gt;='様式３（療養者名簿）（⑤の場合）'!$O53,IF(FA$16&lt;='様式３（療養者名簿）（⑤の場合）'!$W53,1,0),0),0)</f>
        <v>0</v>
      </c>
      <c r="FB44" s="139">
        <f>IF(FB$16-'様式３（療養者名簿）（⑤の場合）'!$O53+1&lt;=15,IF(FB$16&gt;='様式３（療養者名簿）（⑤の場合）'!$O53,IF(FB$16&lt;='様式３（療養者名簿）（⑤の場合）'!$W53,1,0),0),0)</f>
        <v>0</v>
      </c>
      <c r="FC44" s="139">
        <f>IF(FC$16-'様式３（療養者名簿）（⑤の場合）'!$O53+1&lt;=15,IF(FC$16&gt;='様式３（療養者名簿）（⑤の場合）'!$O53,IF(FC$16&lt;='様式３（療養者名簿）（⑤の場合）'!$W53,1,0),0),0)</f>
        <v>0</v>
      </c>
      <c r="FD44" s="139">
        <f>IF(FD$16-'様式３（療養者名簿）（⑤の場合）'!$O53+1&lt;=15,IF(FD$16&gt;='様式３（療養者名簿）（⑤の場合）'!$O53,IF(FD$16&lt;='様式３（療養者名簿）（⑤の場合）'!$W53,1,0),0),0)</f>
        <v>0</v>
      </c>
      <c r="FE44" s="139">
        <f>IF(FE$16-'様式３（療養者名簿）（⑤の場合）'!$O53+1&lt;=15,IF(FE$16&gt;='様式３（療養者名簿）（⑤の場合）'!$O53,IF(FE$16&lt;='様式３（療養者名簿）（⑤の場合）'!$W53,1,0),0),0)</f>
        <v>0</v>
      </c>
      <c r="FF44" s="139">
        <f>IF(FF$16-'様式３（療養者名簿）（⑤の場合）'!$O53+1&lt;=15,IF(FF$16&gt;='様式３（療養者名簿）（⑤の場合）'!$O53,IF(FF$16&lt;='様式３（療養者名簿）（⑤の場合）'!$W53,1,0),0),0)</f>
        <v>0</v>
      </c>
      <c r="FG44" s="139">
        <f>IF(FG$16-'様式３（療養者名簿）（⑤の場合）'!$O53+1&lt;=15,IF(FG$16&gt;='様式３（療養者名簿）（⑤の場合）'!$O53,IF(FG$16&lt;='様式３（療養者名簿）（⑤の場合）'!$W53,1,0),0),0)</f>
        <v>0</v>
      </c>
      <c r="FH44" s="139">
        <f>IF(FH$16-'様式３（療養者名簿）（⑤の場合）'!$O53+1&lt;=15,IF(FH$16&gt;='様式３（療養者名簿）（⑤の場合）'!$O53,IF(FH$16&lt;='様式３（療養者名簿）（⑤の場合）'!$W53,1,0),0),0)</f>
        <v>0</v>
      </c>
      <c r="FI44" s="139">
        <f>IF(FI$16-'様式３（療養者名簿）（⑤の場合）'!$O53+1&lt;=15,IF(FI$16&gt;='様式３（療養者名簿）（⑤の場合）'!$O53,IF(FI$16&lt;='様式３（療養者名簿）（⑤の場合）'!$W53,1,0),0),0)</f>
        <v>0</v>
      </c>
      <c r="FJ44" s="139">
        <f>IF(FJ$16-'様式３（療養者名簿）（⑤の場合）'!$O53+1&lt;=15,IF(FJ$16&gt;='様式３（療養者名簿）（⑤の場合）'!$O53,IF(FJ$16&lt;='様式３（療養者名簿）（⑤の場合）'!$W53,1,0),0),0)</f>
        <v>0</v>
      </c>
      <c r="FK44" s="139">
        <f>IF(FK$16-'様式３（療養者名簿）（⑤の場合）'!$O53+1&lt;=15,IF(FK$16&gt;='様式３（療養者名簿）（⑤の場合）'!$O53,IF(FK$16&lt;='様式３（療養者名簿）（⑤の場合）'!$W53,1,0),0),0)</f>
        <v>0</v>
      </c>
      <c r="FL44" s="139">
        <f>IF(FL$16-'様式３（療養者名簿）（⑤の場合）'!$O53+1&lt;=15,IF(FL$16&gt;='様式３（療養者名簿）（⑤の場合）'!$O53,IF(FL$16&lt;='様式３（療養者名簿）（⑤の場合）'!$W53,1,0),0),0)</f>
        <v>0</v>
      </c>
      <c r="FM44" s="139">
        <f>IF(FM$16-'様式３（療養者名簿）（⑤の場合）'!$O53+1&lt;=15,IF(FM$16&gt;='様式３（療養者名簿）（⑤の場合）'!$O53,IF(FM$16&lt;='様式３（療養者名簿）（⑤の場合）'!$W53,1,0),0),0)</f>
        <v>0</v>
      </c>
      <c r="FN44" s="139">
        <f>IF(FN$16-'様式３（療養者名簿）（⑤の場合）'!$O53+1&lt;=15,IF(FN$16&gt;='様式３（療養者名簿）（⑤の場合）'!$O53,IF(FN$16&lt;='様式３（療養者名簿）（⑤の場合）'!$W53,1,0),0),0)</f>
        <v>0</v>
      </c>
      <c r="FO44" s="139">
        <f>IF(FO$16-'様式３（療養者名簿）（⑤の場合）'!$O53+1&lt;=15,IF(FO$16&gt;='様式３（療養者名簿）（⑤の場合）'!$O53,IF(FO$16&lt;='様式３（療養者名簿）（⑤の場合）'!$W53,1,0),0),0)</f>
        <v>0</v>
      </c>
      <c r="FP44" s="139">
        <f>IF(FP$16-'様式３（療養者名簿）（⑤の場合）'!$O53+1&lt;=15,IF(FP$16&gt;='様式３（療養者名簿）（⑤の場合）'!$O53,IF(FP$16&lt;='様式３（療養者名簿）（⑤の場合）'!$W53,1,0),0),0)</f>
        <v>0</v>
      </c>
      <c r="FQ44" s="139">
        <f>IF(FQ$16-'様式３（療養者名簿）（⑤の場合）'!$O53+1&lt;=15,IF(FQ$16&gt;='様式３（療養者名簿）（⑤の場合）'!$O53,IF(FQ$16&lt;='様式３（療養者名簿）（⑤の場合）'!$W53,1,0),0),0)</f>
        <v>0</v>
      </c>
      <c r="FR44" s="139">
        <f>IF(FR$16-'様式３（療養者名簿）（⑤の場合）'!$O53+1&lt;=15,IF(FR$16&gt;='様式３（療養者名簿）（⑤の場合）'!$O53,IF(FR$16&lt;='様式３（療養者名簿）（⑤の場合）'!$W53,1,0),0),0)</f>
        <v>0</v>
      </c>
      <c r="FS44" s="139">
        <f>IF(FS$16-'様式３（療養者名簿）（⑤の場合）'!$O53+1&lt;=15,IF(FS$16&gt;='様式３（療養者名簿）（⑤の場合）'!$O53,IF(FS$16&lt;='様式３（療養者名簿）（⑤の場合）'!$W53,1,0),0),0)</f>
        <v>0</v>
      </c>
      <c r="FT44" s="139">
        <f>IF(FT$16-'様式３（療養者名簿）（⑤の場合）'!$O53+1&lt;=15,IF(FT$16&gt;='様式３（療養者名簿）（⑤の場合）'!$O53,IF(FT$16&lt;='様式３（療養者名簿）（⑤の場合）'!$W53,1,0),0),0)</f>
        <v>0</v>
      </c>
      <c r="FU44" s="139">
        <f>IF(FU$16-'様式３（療養者名簿）（⑤の場合）'!$O53+1&lt;=15,IF(FU$16&gt;='様式３（療養者名簿）（⑤の場合）'!$O53,IF(FU$16&lt;='様式３（療養者名簿）（⑤の場合）'!$W53,1,0),0),0)</f>
        <v>0</v>
      </c>
      <c r="FV44" s="139">
        <f>IF(FV$16-'様式３（療養者名簿）（⑤の場合）'!$O53+1&lt;=15,IF(FV$16&gt;='様式３（療養者名簿）（⑤の場合）'!$O53,IF(FV$16&lt;='様式３（療養者名簿）（⑤の場合）'!$W53,1,0),0),0)</f>
        <v>0</v>
      </c>
      <c r="FW44" s="139">
        <f>IF(FW$16-'様式３（療養者名簿）（⑤の場合）'!$O53+1&lt;=15,IF(FW$16&gt;='様式３（療養者名簿）（⑤の場合）'!$O53,IF(FW$16&lt;='様式３（療養者名簿）（⑤の場合）'!$W53,1,0),0),0)</f>
        <v>0</v>
      </c>
      <c r="FX44" s="139">
        <f>IF(FX$16-'様式３（療養者名簿）（⑤の場合）'!$O53+1&lt;=15,IF(FX$16&gt;='様式３（療養者名簿）（⑤の場合）'!$O53,IF(FX$16&lt;='様式３（療養者名簿）（⑤の場合）'!$W53,1,0),0),0)</f>
        <v>0</v>
      </c>
      <c r="FY44" s="139">
        <f>IF(FY$16-'様式３（療養者名簿）（⑤の場合）'!$O53+1&lt;=15,IF(FY$16&gt;='様式３（療養者名簿）（⑤の場合）'!$O53,IF(FY$16&lt;='様式３（療養者名簿）（⑤の場合）'!$W53,1,0),0),0)</f>
        <v>0</v>
      </c>
      <c r="FZ44" s="139">
        <f>IF(FZ$16-'様式３（療養者名簿）（⑤の場合）'!$O53+1&lt;=15,IF(FZ$16&gt;='様式３（療養者名簿）（⑤の場合）'!$O53,IF(FZ$16&lt;='様式３（療養者名簿）（⑤の場合）'!$W53,1,0),0),0)</f>
        <v>0</v>
      </c>
      <c r="GA44" s="139">
        <f>IF(GA$16-'様式３（療養者名簿）（⑤の場合）'!$O53+1&lt;=15,IF(GA$16&gt;='様式３（療養者名簿）（⑤の場合）'!$O53,IF(GA$16&lt;='様式３（療養者名簿）（⑤の場合）'!$W53,1,0),0),0)</f>
        <v>0</v>
      </c>
      <c r="GB44" s="139">
        <f>IF(GB$16-'様式３（療養者名簿）（⑤の場合）'!$O53+1&lt;=15,IF(GB$16&gt;='様式３（療養者名簿）（⑤の場合）'!$O53,IF(GB$16&lt;='様式３（療養者名簿）（⑤の場合）'!$W53,1,0),0),0)</f>
        <v>0</v>
      </c>
      <c r="GC44" s="139">
        <f>IF(GC$16-'様式３（療養者名簿）（⑤の場合）'!$O53+1&lt;=15,IF(GC$16&gt;='様式３（療養者名簿）（⑤の場合）'!$O53,IF(GC$16&lt;='様式３（療養者名簿）（⑤の場合）'!$W53,1,0),0),0)</f>
        <v>0</v>
      </c>
      <c r="GD44" s="139">
        <f>IF(GD$16-'様式３（療養者名簿）（⑤の場合）'!$O53+1&lt;=15,IF(GD$16&gt;='様式３（療養者名簿）（⑤の場合）'!$O53,IF(GD$16&lt;='様式３（療養者名簿）（⑤の場合）'!$W53,1,0),0),0)</f>
        <v>0</v>
      </c>
      <c r="GE44" s="139">
        <f>IF(GE$16-'様式３（療養者名簿）（⑤の場合）'!$O53+1&lt;=15,IF(GE$16&gt;='様式３（療養者名簿）（⑤の場合）'!$O53,IF(GE$16&lt;='様式３（療養者名簿）（⑤の場合）'!$W53,1,0),0),0)</f>
        <v>0</v>
      </c>
      <c r="GF44" s="139">
        <f>IF(GF$16-'様式３（療養者名簿）（⑤の場合）'!$O53+1&lt;=15,IF(GF$16&gt;='様式３（療養者名簿）（⑤の場合）'!$O53,IF(GF$16&lt;='様式３（療養者名簿）（⑤の場合）'!$W53,1,0),0),0)</f>
        <v>0</v>
      </c>
      <c r="GG44" s="139">
        <f>IF(GG$16-'様式３（療養者名簿）（⑤の場合）'!$O53+1&lt;=15,IF(GG$16&gt;='様式３（療養者名簿）（⑤の場合）'!$O53,IF(GG$16&lt;='様式３（療養者名簿）（⑤の場合）'!$W53,1,0),0),0)</f>
        <v>0</v>
      </c>
      <c r="GH44" s="139">
        <f>IF(GH$16-'様式３（療養者名簿）（⑤の場合）'!$O53+1&lt;=15,IF(GH$16&gt;='様式３（療養者名簿）（⑤の場合）'!$O53,IF(GH$16&lt;='様式３（療養者名簿）（⑤の場合）'!$W53,1,0),0),0)</f>
        <v>0</v>
      </c>
      <c r="GI44" s="139">
        <f>IF(GI$16-'様式３（療養者名簿）（⑤の場合）'!$O53+1&lt;=15,IF(GI$16&gt;='様式３（療養者名簿）（⑤の場合）'!$O53,IF(GI$16&lt;='様式３（療養者名簿）（⑤の場合）'!$W53,1,0),0),0)</f>
        <v>0</v>
      </c>
      <c r="GJ44" s="139">
        <f>IF(GJ$16-'様式３（療養者名簿）（⑤の場合）'!$O53+1&lt;=15,IF(GJ$16&gt;='様式３（療養者名簿）（⑤の場合）'!$O53,IF(GJ$16&lt;='様式３（療養者名簿）（⑤の場合）'!$W53,1,0),0),0)</f>
        <v>0</v>
      </c>
      <c r="GK44" s="139">
        <f>IF(GK$16-'様式３（療養者名簿）（⑤の場合）'!$O53+1&lt;=15,IF(GK$16&gt;='様式３（療養者名簿）（⑤の場合）'!$O53,IF(GK$16&lt;='様式３（療養者名簿）（⑤の場合）'!$W53,1,0),0),0)</f>
        <v>0</v>
      </c>
      <c r="GL44" s="139">
        <f>IF(GL$16-'様式３（療養者名簿）（⑤の場合）'!$O53+1&lt;=15,IF(GL$16&gt;='様式３（療養者名簿）（⑤の場合）'!$O53,IF(GL$16&lt;='様式３（療養者名簿）（⑤の場合）'!$W53,1,0),0),0)</f>
        <v>0</v>
      </c>
      <c r="GM44" s="139">
        <f>IF(GM$16-'様式３（療養者名簿）（⑤の場合）'!$O53+1&lt;=15,IF(GM$16&gt;='様式３（療養者名簿）（⑤の場合）'!$O53,IF(GM$16&lt;='様式３（療養者名簿）（⑤の場合）'!$W53,1,0),0),0)</f>
        <v>0</v>
      </c>
      <c r="GN44" s="139">
        <f>IF(GN$16-'様式３（療養者名簿）（⑤の場合）'!$O53+1&lt;=15,IF(GN$16&gt;='様式３（療養者名簿）（⑤の場合）'!$O53,IF(GN$16&lt;='様式３（療養者名簿）（⑤の場合）'!$W53,1,0),0),0)</f>
        <v>0</v>
      </c>
      <c r="GO44" s="139">
        <f>IF(GO$16-'様式３（療養者名簿）（⑤の場合）'!$O53+1&lt;=15,IF(GO$16&gt;='様式３（療養者名簿）（⑤の場合）'!$O53,IF(GO$16&lt;='様式３（療養者名簿）（⑤の場合）'!$W53,1,0),0),0)</f>
        <v>0</v>
      </c>
      <c r="GP44" s="139">
        <f>IF(GP$16-'様式３（療養者名簿）（⑤の場合）'!$O53+1&lt;=15,IF(GP$16&gt;='様式３（療養者名簿）（⑤の場合）'!$O53,IF(GP$16&lt;='様式３（療養者名簿）（⑤の場合）'!$W53,1,0),0),0)</f>
        <v>0</v>
      </c>
      <c r="GQ44" s="139">
        <f>IF(GQ$16-'様式３（療養者名簿）（⑤の場合）'!$O53+1&lt;=15,IF(GQ$16&gt;='様式３（療養者名簿）（⑤の場合）'!$O53,IF(GQ$16&lt;='様式３（療養者名簿）（⑤の場合）'!$W53,1,0),0),0)</f>
        <v>0</v>
      </c>
      <c r="GR44" s="139">
        <f>IF(GR$16-'様式３（療養者名簿）（⑤の場合）'!$O53+1&lt;=15,IF(GR$16&gt;='様式３（療養者名簿）（⑤の場合）'!$O53,IF(GR$16&lt;='様式３（療養者名簿）（⑤の場合）'!$W53,1,0),0),0)</f>
        <v>0</v>
      </c>
      <c r="GS44" s="139">
        <f>IF(GS$16-'様式３（療養者名簿）（⑤の場合）'!$O53+1&lt;=15,IF(GS$16&gt;='様式３（療養者名簿）（⑤の場合）'!$O53,IF(GS$16&lt;='様式３（療養者名簿）（⑤の場合）'!$W53,1,0),0),0)</f>
        <v>0</v>
      </c>
      <c r="GT44" s="139">
        <f>IF(GT$16-'様式３（療養者名簿）（⑤の場合）'!$O53+1&lt;=15,IF(GT$16&gt;='様式３（療養者名簿）（⑤の場合）'!$O53,IF(GT$16&lt;='様式３（療養者名簿）（⑤の場合）'!$W53,1,0),0),0)</f>
        <v>0</v>
      </c>
      <c r="GU44" s="139">
        <f>IF(GU$16-'様式３（療養者名簿）（⑤の場合）'!$O53+1&lt;=15,IF(GU$16&gt;='様式３（療養者名簿）（⑤の場合）'!$O53,IF(GU$16&lt;='様式３（療養者名簿）（⑤の場合）'!$W53,1,0),0),0)</f>
        <v>0</v>
      </c>
      <c r="GV44" s="139">
        <f>IF(GV$16-'様式３（療養者名簿）（⑤の場合）'!$O53+1&lt;=15,IF(GV$16&gt;='様式３（療養者名簿）（⑤の場合）'!$O53,IF(GV$16&lt;='様式３（療養者名簿）（⑤の場合）'!$W53,1,0),0),0)</f>
        <v>0</v>
      </c>
      <c r="GW44" s="139">
        <f>IF(GW$16-'様式３（療養者名簿）（⑤の場合）'!$O53+1&lt;=15,IF(GW$16&gt;='様式３（療養者名簿）（⑤の場合）'!$O53,IF(GW$16&lt;='様式３（療養者名簿）（⑤の場合）'!$W53,1,0),0),0)</f>
        <v>0</v>
      </c>
      <c r="GX44" s="139">
        <f>IF(GX$16-'様式３（療養者名簿）（⑤の場合）'!$O53+1&lt;=15,IF(GX$16&gt;='様式３（療養者名簿）（⑤の場合）'!$O53,IF(GX$16&lt;='様式３（療養者名簿）（⑤の場合）'!$W53,1,0),0),0)</f>
        <v>0</v>
      </c>
      <c r="GY44" s="139">
        <f>IF(GY$16-'様式３（療養者名簿）（⑤の場合）'!$O53+1&lt;=15,IF(GY$16&gt;='様式３（療養者名簿）（⑤の場合）'!$O53,IF(GY$16&lt;='様式３（療養者名簿）（⑤の場合）'!$W53,1,0),0),0)</f>
        <v>0</v>
      </c>
      <c r="GZ44" s="139">
        <f>IF(GZ$16-'様式３（療養者名簿）（⑤の場合）'!$O53+1&lt;=15,IF(GZ$16&gt;='様式３（療養者名簿）（⑤の場合）'!$O53,IF(GZ$16&lt;='様式３（療養者名簿）（⑤の場合）'!$W53,1,0),0),0)</f>
        <v>0</v>
      </c>
      <c r="HA44" s="139">
        <f>IF(HA$16-'様式３（療養者名簿）（⑤の場合）'!$O53+1&lt;=15,IF(HA$16&gt;='様式３（療養者名簿）（⑤の場合）'!$O53,IF(HA$16&lt;='様式３（療養者名簿）（⑤の場合）'!$W53,1,0),0),0)</f>
        <v>0</v>
      </c>
      <c r="HB44" s="139">
        <f>IF(HB$16-'様式３（療養者名簿）（⑤の場合）'!$O53+1&lt;=15,IF(HB$16&gt;='様式３（療養者名簿）（⑤の場合）'!$O53,IF(HB$16&lt;='様式３（療養者名簿）（⑤の場合）'!$W53,1,0),0),0)</f>
        <v>0</v>
      </c>
      <c r="HC44" s="139">
        <f>IF(HC$16-'様式３（療養者名簿）（⑤の場合）'!$O53+1&lt;=15,IF(HC$16&gt;='様式３（療養者名簿）（⑤の場合）'!$O53,IF(HC$16&lt;='様式３（療養者名簿）（⑤の場合）'!$W53,1,0),0),0)</f>
        <v>0</v>
      </c>
      <c r="HD44" s="139">
        <f>IF(HD$16-'様式３（療養者名簿）（⑤の場合）'!$O53+1&lt;=15,IF(HD$16&gt;='様式３（療養者名簿）（⑤の場合）'!$O53,IF(HD$16&lt;='様式３（療養者名簿）（⑤の場合）'!$W53,1,0),0),0)</f>
        <v>0</v>
      </c>
      <c r="HE44" s="139">
        <f>IF(HE$16-'様式３（療養者名簿）（⑤の場合）'!$O53+1&lt;=15,IF(HE$16&gt;='様式３（療養者名簿）（⑤の場合）'!$O53,IF(HE$16&lt;='様式３（療養者名簿）（⑤の場合）'!$W53,1,0),0),0)</f>
        <v>0</v>
      </c>
      <c r="HF44" s="139">
        <f>IF(HF$16-'様式３（療養者名簿）（⑤の場合）'!$O53+1&lt;=15,IF(HF$16&gt;='様式３（療養者名簿）（⑤の場合）'!$O53,IF(HF$16&lt;='様式３（療養者名簿）（⑤の場合）'!$W53,1,0),0),0)</f>
        <v>0</v>
      </c>
      <c r="HG44" s="139">
        <f>IF(HG$16-'様式３（療養者名簿）（⑤の場合）'!$O53+1&lt;=15,IF(HG$16&gt;='様式３（療養者名簿）（⑤の場合）'!$O53,IF(HG$16&lt;='様式３（療養者名簿）（⑤の場合）'!$W53,1,0),0),0)</f>
        <v>0</v>
      </c>
      <c r="HH44" s="139">
        <f>IF(HH$16-'様式３（療養者名簿）（⑤の場合）'!$O53+1&lt;=15,IF(HH$16&gt;='様式３（療養者名簿）（⑤の場合）'!$O53,IF(HH$16&lt;='様式３（療養者名簿）（⑤の場合）'!$W53,1,0),0),0)</f>
        <v>0</v>
      </c>
      <c r="HI44" s="139">
        <f>IF(HI$16-'様式３（療養者名簿）（⑤の場合）'!$O53+1&lt;=15,IF(HI$16&gt;='様式３（療養者名簿）（⑤の場合）'!$O53,IF(HI$16&lt;='様式３（療養者名簿）（⑤の場合）'!$W53,1,0),0),0)</f>
        <v>0</v>
      </c>
      <c r="HJ44" s="139">
        <f>IF(HJ$16-'様式３（療養者名簿）（⑤の場合）'!$O53+1&lt;=15,IF(HJ$16&gt;='様式３（療養者名簿）（⑤の場合）'!$O53,IF(HJ$16&lt;='様式３（療養者名簿）（⑤の場合）'!$W53,1,0),0),0)</f>
        <v>0</v>
      </c>
      <c r="HK44" s="139">
        <f>IF(HK$16-'様式３（療養者名簿）（⑤の場合）'!$O53+1&lt;=15,IF(HK$16&gt;='様式３（療養者名簿）（⑤の場合）'!$O53,IF(HK$16&lt;='様式３（療養者名簿）（⑤の場合）'!$W53,1,0),0),0)</f>
        <v>0</v>
      </c>
      <c r="HL44" s="139">
        <f>IF(HL$16-'様式３（療養者名簿）（⑤の場合）'!$O53+1&lt;=15,IF(HL$16&gt;='様式３（療養者名簿）（⑤の場合）'!$O53,IF(HL$16&lt;='様式３（療養者名簿）（⑤の場合）'!$W53,1,0),0),0)</f>
        <v>0</v>
      </c>
      <c r="HM44" s="139">
        <f>IF(HM$16-'様式３（療養者名簿）（⑤の場合）'!$O53+1&lt;=15,IF(HM$16&gt;='様式３（療養者名簿）（⑤の場合）'!$O53,IF(HM$16&lt;='様式３（療養者名簿）（⑤の場合）'!$W53,1,0),0),0)</f>
        <v>0</v>
      </c>
      <c r="HN44" s="139">
        <f>IF(HN$16-'様式３（療養者名簿）（⑤の場合）'!$O53+1&lt;=15,IF(HN$16&gt;='様式３（療養者名簿）（⑤の場合）'!$O53,IF(HN$16&lt;='様式３（療養者名簿）（⑤の場合）'!$W53,1,0),0),0)</f>
        <v>0</v>
      </c>
      <c r="HO44" s="139">
        <f>IF(HO$16-'様式３（療養者名簿）（⑤の場合）'!$O53+1&lt;=15,IF(HO$16&gt;='様式３（療養者名簿）（⑤の場合）'!$O53,IF(HO$16&lt;='様式３（療養者名簿）（⑤の場合）'!$W53,1,0),0),0)</f>
        <v>0</v>
      </c>
      <c r="HP44" s="139">
        <f>IF(HP$16-'様式３（療養者名簿）（⑤の場合）'!$O53+1&lt;=15,IF(HP$16&gt;='様式３（療養者名簿）（⑤の場合）'!$O53,IF(HP$16&lt;='様式３（療養者名簿）（⑤の場合）'!$W53,1,0),0),0)</f>
        <v>0</v>
      </c>
      <c r="HQ44" s="139">
        <f>IF(HQ$16-'様式３（療養者名簿）（⑤の場合）'!$O53+1&lt;=15,IF(HQ$16&gt;='様式３（療養者名簿）（⑤の場合）'!$O53,IF(HQ$16&lt;='様式３（療養者名簿）（⑤の場合）'!$W53,1,0),0),0)</f>
        <v>0</v>
      </c>
      <c r="HR44" s="139">
        <f>IF(HR$16-'様式３（療養者名簿）（⑤の場合）'!$O53+1&lt;=15,IF(HR$16&gt;='様式３（療養者名簿）（⑤の場合）'!$O53,IF(HR$16&lt;='様式３（療養者名簿）（⑤の場合）'!$W53,1,0),0),0)</f>
        <v>0</v>
      </c>
      <c r="HS44" s="139">
        <f>IF(HS$16-'様式３（療養者名簿）（⑤の場合）'!$O53+1&lt;=15,IF(HS$16&gt;='様式３（療養者名簿）（⑤の場合）'!$O53,IF(HS$16&lt;='様式３（療養者名簿）（⑤の場合）'!$W53,1,0),0),0)</f>
        <v>0</v>
      </c>
      <c r="HT44" s="139">
        <f>IF(HT$16-'様式３（療養者名簿）（⑤の場合）'!$O53+1&lt;=15,IF(HT$16&gt;='様式３（療養者名簿）（⑤の場合）'!$O53,IF(HT$16&lt;='様式３（療養者名簿）（⑤の場合）'!$W53,1,0),0),0)</f>
        <v>0</v>
      </c>
      <c r="HU44" s="139">
        <f>IF(HU$16-'様式３（療養者名簿）（⑤の場合）'!$O53+1&lt;=15,IF(HU$16&gt;='様式３（療養者名簿）（⑤の場合）'!$O53,IF(HU$16&lt;='様式３（療養者名簿）（⑤の場合）'!$W53,1,0),0),0)</f>
        <v>0</v>
      </c>
      <c r="HV44" s="139">
        <f>IF(HV$16-'様式３（療養者名簿）（⑤の場合）'!$O53+1&lt;=15,IF(HV$16&gt;='様式３（療養者名簿）（⑤の場合）'!$O53,IF(HV$16&lt;='様式３（療養者名簿）（⑤の場合）'!$W53,1,0),0),0)</f>
        <v>0</v>
      </c>
      <c r="HW44" s="139">
        <f>IF(HW$16-'様式３（療養者名簿）（⑤の場合）'!$O53+1&lt;=15,IF(HW$16&gt;='様式３（療養者名簿）（⑤の場合）'!$O53,IF(HW$16&lt;='様式３（療養者名簿）（⑤の場合）'!$W53,1,0),0),0)</f>
        <v>0</v>
      </c>
      <c r="HX44" s="139">
        <f>IF(HX$16-'様式３（療養者名簿）（⑤の場合）'!$O53+1&lt;=15,IF(HX$16&gt;='様式３（療養者名簿）（⑤の場合）'!$O53,IF(HX$16&lt;='様式３（療養者名簿）（⑤の場合）'!$W53,1,0),0),0)</f>
        <v>0</v>
      </c>
      <c r="HY44" s="139">
        <f>IF(HY$16-'様式３（療養者名簿）（⑤の場合）'!$O53+1&lt;=15,IF(HY$16&gt;='様式３（療養者名簿）（⑤の場合）'!$O53,IF(HY$16&lt;='様式３（療養者名簿）（⑤の場合）'!$W53,1,0),0),0)</f>
        <v>0</v>
      </c>
      <c r="HZ44" s="139">
        <f>IF(HZ$16-'様式３（療養者名簿）（⑤の場合）'!$O53+1&lt;=15,IF(HZ$16&gt;='様式３（療養者名簿）（⑤の場合）'!$O53,IF(HZ$16&lt;='様式３（療養者名簿）（⑤の場合）'!$W53,1,0),0),0)</f>
        <v>0</v>
      </c>
      <c r="IA44" s="139">
        <f>IF(IA$16-'様式３（療養者名簿）（⑤の場合）'!$O53+1&lt;=15,IF(IA$16&gt;='様式３（療養者名簿）（⑤の場合）'!$O53,IF(IA$16&lt;='様式３（療養者名簿）（⑤の場合）'!$W53,1,0),0),0)</f>
        <v>0</v>
      </c>
      <c r="IB44" s="139">
        <f>IF(IB$16-'様式３（療養者名簿）（⑤の場合）'!$O53+1&lt;=15,IF(IB$16&gt;='様式３（療養者名簿）（⑤の場合）'!$O53,IF(IB$16&lt;='様式３（療養者名簿）（⑤の場合）'!$W53,1,0),0),0)</f>
        <v>0</v>
      </c>
      <c r="IC44" s="139">
        <f>IF(IC$16-'様式３（療養者名簿）（⑤の場合）'!$O53+1&lt;=15,IF(IC$16&gt;='様式３（療養者名簿）（⑤の場合）'!$O53,IF(IC$16&lt;='様式３（療養者名簿）（⑤の場合）'!$W53,1,0),0),0)</f>
        <v>0</v>
      </c>
      <c r="ID44" s="139">
        <f>IF(ID$16-'様式３（療養者名簿）（⑤の場合）'!$O53+1&lt;=15,IF(ID$16&gt;='様式３（療養者名簿）（⑤の場合）'!$O53,IF(ID$16&lt;='様式３（療養者名簿）（⑤の場合）'!$W53,1,0),0),0)</f>
        <v>0</v>
      </c>
      <c r="IE44" s="139">
        <f>IF(IE$16-'様式３（療養者名簿）（⑤の場合）'!$O53+1&lt;=15,IF(IE$16&gt;='様式３（療養者名簿）（⑤の場合）'!$O53,IF(IE$16&lt;='様式３（療養者名簿）（⑤の場合）'!$W53,1,0),0),0)</f>
        <v>0</v>
      </c>
      <c r="IF44" s="139">
        <f>IF(IF$16-'様式３（療養者名簿）（⑤の場合）'!$O53+1&lt;=15,IF(IF$16&gt;='様式３（療養者名簿）（⑤の場合）'!$O53,IF(IF$16&lt;='様式３（療養者名簿）（⑤の場合）'!$W53,1,0),0),0)</f>
        <v>0</v>
      </c>
      <c r="IG44" s="139">
        <f>IF(IG$16-'様式３（療養者名簿）（⑤の場合）'!$O53+1&lt;=15,IF(IG$16&gt;='様式３（療養者名簿）（⑤の場合）'!$O53,IF(IG$16&lt;='様式３（療養者名簿）（⑤の場合）'!$W53,1,0),0),0)</f>
        <v>0</v>
      </c>
      <c r="IH44" s="139">
        <f>IF(IH$16-'様式３（療養者名簿）（⑤の場合）'!$O53+1&lt;=15,IF(IH$16&gt;='様式３（療養者名簿）（⑤の場合）'!$O53,IF(IH$16&lt;='様式３（療養者名簿）（⑤の場合）'!$W53,1,0),0),0)</f>
        <v>0</v>
      </c>
      <c r="II44" s="139">
        <f>IF(II$16-'様式３（療養者名簿）（⑤の場合）'!$O53+1&lt;=15,IF(II$16&gt;='様式３（療養者名簿）（⑤の場合）'!$O53,IF(II$16&lt;='様式３（療養者名簿）（⑤の場合）'!$W53,1,0),0),0)</f>
        <v>0</v>
      </c>
      <c r="IJ44" s="139">
        <f>IF(IJ$16-'様式３（療養者名簿）（⑤の場合）'!$O53+1&lt;=15,IF(IJ$16&gt;='様式３（療養者名簿）（⑤の場合）'!$O53,IF(IJ$16&lt;='様式３（療養者名簿）（⑤の場合）'!$W53,1,0),0),0)</f>
        <v>0</v>
      </c>
      <c r="IK44" s="139">
        <f>IF(IK$16-'様式３（療養者名簿）（⑤の場合）'!$O53+1&lt;=15,IF(IK$16&gt;='様式３（療養者名簿）（⑤の場合）'!$O53,IF(IK$16&lt;='様式３（療養者名簿）（⑤の場合）'!$W53,1,0),0),0)</f>
        <v>0</v>
      </c>
      <c r="IL44" s="139">
        <f>IF(IL$16-'様式３（療養者名簿）（⑤の場合）'!$O53+1&lt;=15,IF(IL$16&gt;='様式３（療養者名簿）（⑤の場合）'!$O53,IF(IL$16&lt;='様式３（療養者名簿）（⑤の場合）'!$W53,1,0),0),0)</f>
        <v>0</v>
      </c>
      <c r="IM44" s="139">
        <f>IF(IM$16-'様式３（療養者名簿）（⑤の場合）'!$O53+1&lt;=15,IF(IM$16&gt;='様式３（療養者名簿）（⑤の場合）'!$O53,IF(IM$16&lt;='様式３（療養者名簿）（⑤の場合）'!$W53,1,0),0),0)</f>
        <v>0</v>
      </c>
      <c r="IN44" s="139">
        <f>IF(IN$16-'様式３（療養者名簿）（⑤の場合）'!$O53+1&lt;=15,IF(IN$16&gt;='様式３（療養者名簿）（⑤の場合）'!$O53,IF(IN$16&lt;='様式３（療養者名簿）（⑤の場合）'!$W53,1,0),0),0)</f>
        <v>0</v>
      </c>
      <c r="IO44" s="139">
        <f>IF(IO$16-'様式３（療養者名簿）（⑤の場合）'!$O53+1&lt;=15,IF(IO$16&gt;='様式３（療養者名簿）（⑤の場合）'!$O53,IF(IO$16&lt;='様式３（療養者名簿）（⑤の場合）'!$W53,1,0),0),0)</f>
        <v>0</v>
      </c>
      <c r="IP44" s="139">
        <f>IF(IP$16-'様式３（療養者名簿）（⑤の場合）'!$O53+1&lt;=15,IF(IP$16&gt;='様式３（療養者名簿）（⑤の場合）'!$O53,IF(IP$16&lt;='様式３（療養者名簿）（⑤の場合）'!$W53,1,0),0),0)</f>
        <v>0</v>
      </c>
      <c r="IQ44" s="139">
        <f>IF(IQ$16-'様式３（療養者名簿）（⑤の場合）'!$O53+1&lt;=15,IF(IQ$16&gt;='様式３（療養者名簿）（⑤の場合）'!$O53,IF(IQ$16&lt;='様式３（療養者名簿）（⑤の場合）'!$W53,1,0),0),0)</f>
        <v>0</v>
      </c>
      <c r="IR44" s="139">
        <f>IF(IR$16-'様式３（療養者名簿）（⑤の場合）'!$O53+1&lt;=15,IF(IR$16&gt;='様式３（療養者名簿）（⑤の場合）'!$O53,IF(IR$16&lt;='様式３（療養者名簿）（⑤の場合）'!$W53,1,0),0),0)</f>
        <v>0</v>
      </c>
      <c r="IS44" s="139">
        <f>IF(IS$16-'様式３（療養者名簿）（⑤の場合）'!$O53+1&lt;=15,IF(IS$16&gt;='様式３（療養者名簿）（⑤の場合）'!$O53,IF(IS$16&lt;='様式３（療養者名簿）（⑤の場合）'!$W53,1,0),0),0)</f>
        <v>0</v>
      </c>
      <c r="IT44" s="139">
        <f>IF(IT$16-'様式３（療養者名簿）（⑤の場合）'!$O53+1&lt;=15,IF(IT$16&gt;='様式３（療養者名簿）（⑤の場合）'!$O53,IF(IT$16&lt;='様式３（療養者名簿）（⑤の場合）'!$W53,1,0),0),0)</f>
        <v>0</v>
      </c>
      <c r="IU44" s="139">
        <f>IF(IU$16-'様式３（療養者名簿）（⑤の場合）'!$O53+1&lt;=15,IF(IU$16&gt;='様式３（療養者名簿）（⑤の場合）'!$O53,IF(IU$16&lt;='様式３（療養者名簿）（⑤の場合）'!$W53,1,0),0),0)</f>
        <v>0</v>
      </c>
      <c r="IV44" s="139">
        <f>IF(IV$16-'様式３（療養者名簿）（⑤の場合）'!$O53+1&lt;=15,IF(IV$16&gt;='様式３（療養者名簿）（⑤の場合）'!$O53,IF(IV$16&lt;='様式３（療養者名簿）（⑤の場合）'!$W53,1,0),0),0)</f>
        <v>0</v>
      </c>
      <c r="IW44" s="139">
        <f>IF(IW$16-'様式３（療養者名簿）（⑤の場合）'!$O53+1&lt;=15,IF(IW$16&gt;='様式３（療養者名簿）（⑤の場合）'!$O53,IF(IW$16&lt;='様式３（療養者名簿）（⑤の場合）'!$W53,1,0),0),0)</f>
        <v>0</v>
      </c>
      <c r="IX44" s="139">
        <f>IF(IX$16-'様式３（療養者名簿）（⑤の場合）'!$O53+1&lt;=15,IF(IX$16&gt;='様式３（療養者名簿）（⑤の場合）'!$O53,IF(IX$16&lt;='様式３（療養者名簿）（⑤の場合）'!$W53,1,0),0),0)</f>
        <v>0</v>
      </c>
      <c r="IY44" s="139">
        <f>IF(IY$16-'様式３（療養者名簿）（⑤の場合）'!$O53+1&lt;=15,IF(IY$16&gt;='様式３（療養者名簿）（⑤の場合）'!$O53,IF(IY$16&lt;='様式３（療養者名簿）（⑤の場合）'!$W53,1,0),0),0)</f>
        <v>0</v>
      </c>
      <c r="IZ44" s="139">
        <f>IF(IZ$16-'様式３（療養者名簿）（⑤の場合）'!$O53+1&lt;=15,IF(IZ$16&gt;='様式３（療養者名簿）（⑤の場合）'!$O53,IF(IZ$16&lt;='様式３（療養者名簿）（⑤の場合）'!$W53,1,0),0),0)</f>
        <v>0</v>
      </c>
      <c r="JA44" s="139">
        <f>IF(JA$16-'様式３（療養者名簿）（⑤の場合）'!$O53+1&lt;=15,IF(JA$16&gt;='様式３（療養者名簿）（⑤の場合）'!$O53,IF(JA$16&lt;='様式３（療養者名簿）（⑤の場合）'!$W53,1,0),0),0)</f>
        <v>0</v>
      </c>
      <c r="JB44" s="139">
        <f>IF(JB$16-'様式３（療養者名簿）（⑤の場合）'!$O53+1&lt;=15,IF(JB$16&gt;='様式３（療養者名簿）（⑤の場合）'!$O53,IF(JB$16&lt;='様式３（療養者名簿）（⑤の場合）'!$W53,1,0),0),0)</f>
        <v>0</v>
      </c>
      <c r="JC44" s="139">
        <f>IF(JC$16-'様式３（療養者名簿）（⑤の場合）'!$O53+1&lt;=15,IF(JC$16&gt;='様式３（療養者名簿）（⑤の場合）'!$O53,IF(JC$16&lt;='様式３（療養者名簿）（⑤の場合）'!$W53,1,0),0),0)</f>
        <v>0</v>
      </c>
      <c r="JD44" s="139">
        <f>IF(JD$16-'様式３（療養者名簿）（⑤の場合）'!$O53+1&lt;=15,IF(JD$16&gt;='様式３（療養者名簿）（⑤の場合）'!$O53,IF(JD$16&lt;='様式３（療養者名簿）（⑤の場合）'!$W53,1,0),0),0)</f>
        <v>0</v>
      </c>
      <c r="JE44" s="139">
        <f>IF(JE$16-'様式３（療養者名簿）（⑤の場合）'!$O53+1&lt;=15,IF(JE$16&gt;='様式３（療養者名簿）（⑤の場合）'!$O53,IF(JE$16&lt;='様式３（療養者名簿）（⑤の場合）'!$W53,1,0),0),0)</f>
        <v>0</v>
      </c>
      <c r="JF44" s="139">
        <f>IF(JF$16-'様式３（療養者名簿）（⑤の場合）'!$O53+1&lt;=15,IF(JF$16&gt;='様式３（療養者名簿）（⑤の場合）'!$O53,IF(JF$16&lt;='様式３（療養者名簿）（⑤の場合）'!$W53,1,0),0),0)</f>
        <v>0</v>
      </c>
      <c r="JG44" s="139">
        <f>IF(JG$16-'様式３（療養者名簿）（⑤の場合）'!$O53+1&lt;=15,IF(JG$16&gt;='様式３（療養者名簿）（⑤の場合）'!$O53,IF(JG$16&lt;='様式３（療養者名簿）（⑤の場合）'!$W53,1,0),0),0)</f>
        <v>0</v>
      </c>
      <c r="JH44" s="139">
        <f>IF(JH$16-'様式３（療養者名簿）（⑤の場合）'!$O53+1&lt;=15,IF(JH$16&gt;='様式３（療養者名簿）（⑤の場合）'!$O53,IF(JH$16&lt;='様式３（療養者名簿）（⑤の場合）'!$W53,1,0),0),0)</f>
        <v>0</v>
      </c>
      <c r="JI44" s="139">
        <f>IF(JI$16-'様式３（療養者名簿）（⑤の場合）'!$O53+1&lt;=15,IF(JI$16&gt;='様式３（療養者名簿）（⑤の場合）'!$O53,IF(JI$16&lt;='様式３（療養者名簿）（⑤の場合）'!$W53,1,0),0),0)</f>
        <v>0</v>
      </c>
      <c r="JJ44" s="139">
        <f>IF(JJ$16-'様式３（療養者名簿）（⑤の場合）'!$O53+1&lt;=15,IF(JJ$16&gt;='様式３（療養者名簿）（⑤の場合）'!$O53,IF(JJ$16&lt;='様式３（療養者名簿）（⑤の場合）'!$W53,1,0),0),0)</f>
        <v>0</v>
      </c>
      <c r="JK44" s="139">
        <f>IF(JK$16-'様式３（療養者名簿）（⑤の場合）'!$O53+1&lt;=15,IF(JK$16&gt;='様式３（療養者名簿）（⑤の場合）'!$O53,IF(JK$16&lt;='様式３（療養者名簿）（⑤の場合）'!$W53,1,0),0),0)</f>
        <v>0</v>
      </c>
      <c r="JL44" s="139">
        <f>IF(JL$16-'様式３（療養者名簿）（⑤の場合）'!$O53+1&lt;=15,IF(JL$16&gt;='様式３（療養者名簿）（⑤の場合）'!$O53,IF(JL$16&lt;='様式３（療養者名簿）（⑤の場合）'!$W53,1,0),0),0)</f>
        <v>0</v>
      </c>
      <c r="JM44" s="139">
        <f>IF(JM$16-'様式３（療養者名簿）（⑤の場合）'!$O53+1&lt;=15,IF(JM$16&gt;='様式３（療養者名簿）（⑤の場合）'!$O53,IF(JM$16&lt;='様式３（療養者名簿）（⑤の場合）'!$W53,1,0),0),0)</f>
        <v>0</v>
      </c>
      <c r="JN44" s="139">
        <f>IF(JN$16-'様式３（療養者名簿）（⑤の場合）'!$O53+1&lt;=15,IF(JN$16&gt;='様式３（療養者名簿）（⑤の場合）'!$O53,IF(JN$16&lt;='様式３（療養者名簿）（⑤の場合）'!$W53,1,0),0),0)</f>
        <v>0</v>
      </c>
      <c r="JO44" s="139">
        <f>IF(JO$16-'様式３（療養者名簿）（⑤の場合）'!$O53+1&lt;=15,IF(JO$16&gt;='様式３（療養者名簿）（⑤の場合）'!$O53,IF(JO$16&lt;='様式３（療養者名簿）（⑤の場合）'!$W53,1,0),0),0)</f>
        <v>0</v>
      </c>
      <c r="JP44" s="139">
        <f>IF(JP$16-'様式３（療養者名簿）（⑤の場合）'!$O53+1&lt;=15,IF(JP$16&gt;='様式３（療養者名簿）（⑤の場合）'!$O53,IF(JP$16&lt;='様式３（療養者名簿）（⑤の場合）'!$W53,1,0),0),0)</f>
        <v>0</v>
      </c>
      <c r="JQ44" s="139">
        <f>IF(JQ$16-'様式３（療養者名簿）（⑤の場合）'!$O53+1&lt;=15,IF(JQ$16&gt;='様式３（療養者名簿）（⑤の場合）'!$O53,IF(JQ$16&lt;='様式３（療養者名簿）（⑤の場合）'!$W53,1,0),0),0)</f>
        <v>0</v>
      </c>
      <c r="JR44" s="139">
        <f>IF(JR$16-'様式３（療養者名簿）（⑤の場合）'!$O53+1&lt;=15,IF(JR$16&gt;='様式３（療養者名簿）（⑤の場合）'!$O53,IF(JR$16&lt;='様式３（療養者名簿）（⑤の場合）'!$W53,1,0),0),0)</f>
        <v>0</v>
      </c>
      <c r="JS44" s="139">
        <f>IF(JS$16-'様式３（療養者名簿）（⑤の場合）'!$O53+1&lt;=15,IF(JS$16&gt;='様式３（療養者名簿）（⑤の場合）'!$O53,IF(JS$16&lt;='様式３（療養者名簿）（⑤の場合）'!$W53,1,0),0),0)</f>
        <v>0</v>
      </c>
      <c r="JT44" s="139">
        <f>IF(JT$16-'様式３（療養者名簿）（⑤の場合）'!$O53+1&lt;=15,IF(JT$16&gt;='様式３（療養者名簿）（⑤の場合）'!$O53,IF(JT$16&lt;='様式３（療養者名簿）（⑤の場合）'!$W53,1,0),0),0)</f>
        <v>0</v>
      </c>
      <c r="JU44" s="139">
        <f>IF(JU$16-'様式３（療養者名簿）（⑤の場合）'!$O53+1&lt;=15,IF(JU$16&gt;='様式３（療養者名簿）（⑤の場合）'!$O53,IF(JU$16&lt;='様式３（療養者名簿）（⑤の場合）'!$W53,1,0),0),0)</f>
        <v>0</v>
      </c>
      <c r="JV44" s="139">
        <f>IF(JV$16-'様式３（療養者名簿）（⑤の場合）'!$O53+1&lt;=15,IF(JV$16&gt;='様式３（療養者名簿）（⑤の場合）'!$O53,IF(JV$16&lt;='様式３（療養者名簿）（⑤の場合）'!$W53,1,0),0),0)</f>
        <v>0</v>
      </c>
      <c r="JW44" s="139">
        <f>IF(JW$16-'様式３（療養者名簿）（⑤の場合）'!$O53+1&lt;=15,IF(JW$16&gt;='様式３（療養者名簿）（⑤の場合）'!$O53,IF(JW$16&lt;='様式３（療養者名簿）（⑤の場合）'!$W53,1,0),0),0)</f>
        <v>0</v>
      </c>
      <c r="JX44" s="139">
        <f>IF(JX$16-'様式３（療養者名簿）（⑤の場合）'!$O53+1&lt;=15,IF(JX$16&gt;='様式３（療養者名簿）（⑤の場合）'!$O53,IF(JX$16&lt;='様式３（療養者名簿）（⑤の場合）'!$W53,1,0),0),0)</f>
        <v>0</v>
      </c>
      <c r="JY44" s="139">
        <f>IF(JY$16-'様式３（療養者名簿）（⑤の場合）'!$O53+1&lt;=15,IF(JY$16&gt;='様式３（療養者名簿）（⑤の場合）'!$O53,IF(JY$16&lt;='様式３（療養者名簿）（⑤の場合）'!$W53,1,0),0),0)</f>
        <v>0</v>
      </c>
      <c r="JZ44" s="139">
        <f>IF(JZ$16-'様式３（療養者名簿）（⑤の場合）'!$O53+1&lt;=15,IF(JZ$16&gt;='様式３（療養者名簿）（⑤の場合）'!$O53,IF(JZ$16&lt;='様式３（療養者名簿）（⑤の場合）'!$W53,1,0),0),0)</f>
        <v>0</v>
      </c>
      <c r="KA44" s="139">
        <f>IF(KA$16-'様式３（療養者名簿）（⑤の場合）'!$O53+1&lt;=15,IF(KA$16&gt;='様式３（療養者名簿）（⑤の場合）'!$O53,IF(KA$16&lt;='様式３（療養者名簿）（⑤の場合）'!$W53,1,0),0),0)</f>
        <v>0</v>
      </c>
      <c r="KB44" s="139">
        <f>IF(KB$16-'様式３（療養者名簿）（⑤の場合）'!$O53+1&lt;=15,IF(KB$16&gt;='様式３（療養者名簿）（⑤の場合）'!$O53,IF(KB$16&lt;='様式３（療養者名簿）（⑤の場合）'!$W53,1,0),0),0)</f>
        <v>0</v>
      </c>
      <c r="KC44" s="139">
        <f>IF(KC$16-'様式３（療養者名簿）（⑤の場合）'!$O53+1&lt;=15,IF(KC$16&gt;='様式３（療養者名簿）（⑤の場合）'!$O53,IF(KC$16&lt;='様式３（療養者名簿）（⑤の場合）'!$W53,1,0),0),0)</f>
        <v>0</v>
      </c>
      <c r="KD44" s="139">
        <f>IF(KD$16-'様式３（療養者名簿）（⑤の場合）'!$O53+1&lt;=15,IF(KD$16&gt;='様式３（療養者名簿）（⑤の場合）'!$O53,IF(KD$16&lt;='様式３（療養者名簿）（⑤の場合）'!$W53,1,0),0),0)</f>
        <v>0</v>
      </c>
      <c r="KE44" s="139">
        <f>IF(KE$16-'様式３（療養者名簿）（⑤の場合）'!$O53+1&lt;=15,IF(KE$16&gt;='様式３（療養者名簿）（⑤の場合）'!$O53,IF(KE$16&lt;='様式３（療養者名簿）（⑤の場合）'!$W53,1,0),0),0)</f>
        <v>0</v>
      </c>
      <c r="KF44" s="139">
        <f>IF(KF$16-'様式３（療養者名簿）（⑤の場合）'!$O53+1&lt;=15,IF(KF$16&gt;='様式３（療養者名簿）（⑤の場合）'!$O53,IF(KF$16&lt;='様式３（療養者名簿）（⑤の場合）'!$W53,1,0),0),0)</f>
        <v>0</v>
      </c>
      <c r="KG44" s="139">
        <f>IF(KG$16-'様式３（療養者名簿）（⑤の場合）'!$O53+1&lt;=15,IF(KG$16&gt;='様式３（療養者名簿）（⑤の場合）'!$O53,IF(KG$16&lt;='様式３（療養者名簿）（⑤の場合）'!$W53,1,0),0),0)</f>
        <v>0</v>
      </c>
      <c r="KH44" s="139">
        <f>IF(KH$16-'様式３（療養者名簿）（⑤の場合）'!$O53+1&lt;=15,IF(KH$16&gt;='様式３（療養者名簿）（⑤の場合）'!$O53,IF(KH$16&lt;='様式３（療養者名簿）（⑤の場合）'!$W53,1,0),0),0)</f>
        <v>0</v>
      </c>
      <c r="KI44" s="139">
        <f>IF(KI$16-'様式３（療養者名簿）（⑤の場合）'!$O53+1&lt;=15,IF(KI$16&gt;='様式３（療養者名簿）（⑤の場合）'!$O53,IF(KI$16&lt;='様式３（療養者名簿）（⑤の場合）'!$W53,1,0),0),0)</f>
        <v>0</v>
      </c>
      <c r="KJ44" s="139">
        <f>IF(KJ$16-'様式３（療養者名簿）（⑤の場合）'!$O53+1&lt;=15,IF(KJ$16&gt;='様式３（療養者名簿）（⑤の場合）'!$O53,IF(KJ$16&lt;='様式３（療養者名簿）（⑤の場合）'!$W53,1,0),0),0)</f>
        <v>0</v>
      </c>
      <c r="KK44" s="139">
        <f>IF(KK$16-'様式３（療養者名簿）（⑤の場合）'!$O53+1&lt;=15,IF(KK$16&gt;='様式３（療養者名簿）（⑤の場合）'!$O53,IF(KK$16&lt;='様式３（療養者名簿）（⑤の場合）'!$W53,1,0),0),0)</f>
        <v>0</v>
      </c>
      <c r="KL44" s="139">
        <f>IF(KL$16-'様式３（療養者名簿）（⑤の場合）'!$O53+1&lt;=15,IF(KL$16&gt;='様式３（療養者名簿）（⑤の場合）'!$O53,IF(KL$16&lt;='様式３（療養者名簿）（⑤の場合）'!$W53,1,0),0),0)</f>
        <v>0</v>
      </c>
      <c r="KM44" s="139">
        <f>IF(KM$16-'様式３（療養者名簿）（⑤の場合）'!$O53+1&lt;=15,IF(KM$16&gt;='様式３（療養者名簿）（⑤の場合）'!$O53,IF(KM$16&lt;='様式３（療養者名簿）（⑤の場合）'!$W53,1,0),0),0)</f>
        <v>0</v>
      </c>
      <c r="KN44" s="139">
        <f>IF(KN$16-'様式３（療養者名簿）（⑤の場合）'!$O53+1&lt;=15,IF(KN$16&gt;='様式３（療養者名簿）（⑤の場合）'!$O53,IF(KN$16&lt;='様式３（療養者名簿）（⑤の場合）'!$W53,1,0),0),0)</f>
        <v>0</v>
      </c>
      <c r="KO44" s="139">
        <f>IF(KO$16-'様式３（療養者名簿）（⑤の場合）'!$O53+1&lt;=15,IF(KO$16&gt;='様式３（療養者名簿）（⑤の場合）'!$O53,IF(KO$16&lt;='様式３（療養者名簿）（⑤の場合）'!$W53,1,0),0),0)</f>
        <v>0</v>
      </c>
      <c r="KP44" s="139">
        <f>IF(KP$16-'様式３（療養者名簿）（⑤の場合）'!$O53+1&lt;=15,IF(KP$16&gt;='様式３（療養者名簿）（⑤の場合）'!$O53,IF(KP$16&lt;='様式３（療養者名簿）（⑤の場合）'!$W53,1,0),0),0)</f>
        <v>0</v>
      </c>
      <c r="KQ44" s="139">
        <f>IF(KQ$16-'様式３（療養者名簿）（⑤の場合）'!$O53+1&lt;=15,IF(KQ$16&gt;='様式３（療養者名簿）（⑤の場合）'!$O53,IF(KQ$16&lt;='様式３（療養者名簿）（⑤の場合）'!$W53,1,0),0),0)</f>
        <v>0</v>
      </c>
      <c r="KR44" s="139">
        <f>IF(KR$16-'様式３（療養者名簿）（⑤の場合）'!$O53+1&lt;=15,IF(KR$16&gt;='様式３（療養者名簿）（⑤の場合）'!$O53,IF(KR$16&lt;='様式３（療養者名簿）（⑤の場合）'!$W53,1,0),0),0)</f>
        <v>0</v>
      </c>
      <c r="KS44" s="139">
        <f>IF(KS$16-'様式３（療養者名簿）（⑤の場合）'!$O53+1&lt;=15,IF(KS$16&gt;='様式３（療養者名簿）（⑤の場合）'!$O53,IF(KS$16&lt;='様式３（療養者名簿）（⑤の場合）'!$W53,1,0),0),0)</f>
        <v>0</v>
      </c>
      <c r="KT44" s="139">
        <f>IF(KT$16-'様式３（療養者名簿）（⑤の場合）'!$O53+1&lt;=15,IF(KT$16&gt;='様式３（療養者名簿）（⑤の場合）'!$O53,IF(KT$16&lt;='様式３（療養者名簿）（⑤の場合）'!$W53,1,0),0),0)</f>
        <v>0</v>
      </c>
      <c r="KU44" s="139">
        <f>IF(KU$16-'様式３（療養者名簿）（⑤の場合）'!$O53+1&lt;=15,IF(KU$16&gt;='様式３（療養者名簿）（⑤の場合）'!$O53,IF(KU$16&lt;='様式３（療養者名簿）（⑤の場合）'!$W53,1,0),0),0)</f>
        <v>0</v>
      </c>
      <c r="KV44" s="139">
        <f>IF(KV$16-'様式３（療養者名簿）（⑤の場合）'!$O53+1&lt;=15,IF(KV$16&gt;='様式３（療養者名簿）（⑤の場合）'!$O53,IF(KV$16&lt;='様式３（療養者名簿）（⑤の場合）'!$W53,1,0),0),0)</f>
        <v>0</v>
      </c>
      <c r="KW44" s="139">
        <f>IF(KW$16-'様式３（療養者名簿）（⑤の場合）'!$O53+1&lt;=15,IF(KW$16&gt;='様式３（療養者名簿）（⑤の場合）'!$O53,IF(KW$16&lt;='様式３（療養者名簿）（⑤の場合）'!$W53,1,0),0),0)</f>
        <v>0</v>
      </c>
      <c r="KX44" s="139">
        <f>IF(KX$16-'様式３（療養者名簿）（⑤の場合）'!$O53+1&lt;=15,IF(KX$16&gt;='様式３（療養者名簿）（⑤の場合）'!$O53,IF(KX$16&lt;='様式３（療養者名簿）（⑤の場合）'!$W53,1,0),0),0)</f>
        <v>0</v>
      </c>
      <c r="KY44" s="139">
        <f>IF(KY$16-'様式３（療養者名簿）（⑤の場合）'!$O53+1&lt;=15,IF(KY$16&gt;='様式３（療養者名簿）（⑤の場合）'!$O53,IF(KY$16&lt;='様式３（療養者名簿）（⑤の場合）'!$W53,1,0),0),0)</f>
        <v>0</v>
      </c>
      <c r="KZ44" s="139">
        <f>IF(KZ$16-'様式３（療養者名簿）（⑤の場合）'!$O53+1&lt;=15,IF(KZ$16&gt;='様式３（療養者名簿）（⑤の場合）'!$O53,IF(KZ$16&lt;='様式３（療養者名簿）（⑤の場合）'!$W53,1,0),0),0)</f>
        <v>0</v>
      </c>
      <c r="LA44" s="139">
        <f>IF(LA$16-'様式３（療養者名簿）（⑤の場合）'!$O53+1&lt;=15,IF(LA$16&gt;='様式３（療養者名簿）（⑤の場合）'!$O53,IF(LA$16&lt;='様式３（療養者名簿）（⑤の場合）'!$W53,1,0),0),0)</f>
        <v>0</v>
      </c>
      <c r="LB44" s="139">
        <f>IF(LB$16-'様式３（療養者名簿）（⑤の場合）'!$O53+1&lt;=15,IF(LB$16&gt;='様式３（療養者名簿）（⑤の場合）'!$O53,IF(LB$16&lt;='様式３（療養者名簿）（⑤の場合）'!$W53,1,0),0),0)</f>
        <v>0</v>
      </c>
      <c r="LC44" s="139">
        <f>IF(LC$16-'様式３（療養者名簿）（⑤の場合）'!$O53+1&lt;=15,IF(LC$16&gt;='様式３（療養者名簿）（⑤の場合）'!$O53,IF(LC$16&lt;='様式３（療養者名簿）（⑤の場合）'!$W53,1,0),0),0)</f>
        <v>0</v>
      </c>
      <c r="LD44" s="139">
        <f>IF(LD$16-'様式３（療養者名簿）（⑤の場合）'!$O53+1&lt;=15,IF(LD$16&gt;='様式３（療養者名簿）（⑤の場合）'!$O53,IF(LD$16&lt;='様式３（療養者名簿）（⑤の場合）'!$W53,1,0),0),0)</f>
        <v>0</v>
      </c>
      <c r="LE44" s="139">
        <f>IF(LE$16-'様式３（療養者名簿）（⑤の場合）'!$O53+1&lt;=15,IF(LE$16&gt;='様式３（療養者名簿）（⑤の場合）'!$O53,IF(LE$16&lt;='様式３（療養者名簿）（⑤の場合）'!$W53,1,0),0),0)</f>
        <v>0</v>
      </c>
      <c r="LF44" s="139">
        <f>IF(LF$16-'様式３（療養者名簿）（⑤の場合）'!$O53+1&lt;=15,IF(LF$16&gt;='様式３（療養者名簿）（⑤の場合）'!$O53,IF(LF$16&lt;='様式３（療養者名簿）（⑤の場合）'!$W53,1,0),0),0)</f>
        <v>0</v>
      </c>
      <c r="LG44" s="139">
        <f>IF(LG$16-'様式３（療養者名簿）（⑤の場合）'!$O53+1&lt;=15,IF(LG$16&gt;='様式３（療養者名簿）（⑤の場合）'!$O53,IF(LG$16&lt;='様式３（療養者名簿）（⑤の場合）'!$W53,1,0),0),0)</f>
        <v>0</v>
      </c>
      <c r="LH44" s="139">
        <f>IF(LH$16-'様式３（療養者名簿）（⑤の場合）'!$O53+1&lt;=15,IF(LH$16&gt;='様式３（療養者名簿）（⑤の場合）'!$O53,IF(LH$16&lt;='様式３（療養者名簿）（⑤の場合）'!$W53,1,0),0),0)</f>
        <v>0</v>
      </c>
      <c r="LI44" s="139">
        <f>IF(LI$16-'様式３（療養者名簿）（⑤の場合）'!$O53+1&lt;=15,IF(LI$16&gt;='様式３（療養者名簿）（⑤の場合）'!$O53,IF(LI$16&lt;='様式３（療養者名簿）（⑤の場合）'!$W53,1,0),0),0)</f>
        <v>0</v>
      </c>
      <c r="LJ44" s="139">
        <f>IF(LJ$16-'様式３（療養者名簿）（⑤の場合）'!$O53+1&lt;=15,IF(LJ$16&gt;='様式３（療養者名簿）（⑤の場合）'!$O53,IF(LJ$16&lt;='様式３（療養者名簿）（⑤の場合）'!$W53,1,0),0),0)</f>
        <v>0</v>
      </c>
      <c r="LK44" s="139">
        <f>IF(LK$16-'様式３（療養者名簿）（⑤の場合）'!$O53+1&lt;=15,IF(LK$16&gt;='様式３（療養者名簿）（⑤の場合）'!$O53,IF(LK$16&lt;='様式３（療養者名簿）（⑤の場合）'!$W53,1,0),0),0)</f>
        <v>0</v>
      </c>
      <c r="LL44" s="139">
        <f>IF(LL$16-'様式３（療養者名簿）（⑤の場合）'!$O53+1&lt;=15,IF(LL$16&gt;='様式３（療養者名簿）（⑤の場合）'!$O53,IF(LL$16&lt;='様式３（療養者名簿）（⑤の場合）'!$W53,1,0),0),0)</f>
        <v>0</v>
      </c>
      <c r="LM44" s="139">
        <f>IF(LM$16-'様式３（療養者名簿）（⑤の場合）'!$O53+1&lt;=15,IF(LM$16&gt;='様式３（療養者名簿）（⑤の場合）'!$O53,IF(LM$16&lt;='様式３（療養者名簿）（⑤の場合）'!$W53,1,0),0),0)</f>
        <v>0</v>
      </c>
      <c r="LN44" s="139">
        <f>IF(LN$16-'様式３（療養者名簿）（⑤の場合）'!$O53+1&lt;=15,IF(LN$16&gt;='様式３（療養者名簿）（⑤の場合）'!$O53,IF(LN$16&lt;='様式３（療養者名簿）（⑤の場合）'!$W53,1,0),0),0)</f>
        <v>0</v>
      </c>
      <c r="LO44" s="139">
        <f>IF(LO$16-'様式３（療養者名簿）（⑤の場合）'!$O53+1&lt;=15,IF(LO$16&gt;='様式３（療養者名簿）（⑤の場合）'!$O53,IF(LO$16&lt;='様式３（療養者名簿）（⑤の場合）'!$W53,1,0),0),0)</f>
        <v>0</v>
      </c>
      <c r="LP44" s="139">
        <f>IF(LP$16-'様式３（療養者名簿）（⑤の場合）'!$O53+1&lt;=15,IF(LP$16&gt;='様式３（療養者名簿）（⑤の場合）'!$O53,IF(LP$16&lt;='様式３（療養者名簿）（⑤の場合）'!$W53,1,0),0),0)</f>
        <v>0</v>
      </c>
      <c r="LQ44" s="139">
        <f>IF(LQ$16-'様式３（療養者名簿）（⑤の場合）'!$O53+1&lt;=15,IF(LQ$16&gt;='様式３（療養者名簿）（⑤の場合）'!$O53,IF(LQ$16&lt;='様式３（療養者名簿）（⑤の場合）'!$W53,1,0),0),0)</f>
        <v>0</v>
      </c>
      <c r="LR44" s="139">
        <f>IF(LR$16-'様式３（療養者名簿）（⑤の場合）'!$O53+1&lt;=15,IF(LR$16&gt;='様式３（療養者名簿）（⑤の場合）'!$O53,IF(LR$16&lt;='様式３（療養者名簿）（⑤の場合）'!$W53,1,0),0),0)</f>
        <v>0</v>
      </c>
      <c r="LS44" s="139">
        <f>IF(LS$16-'様式３（療養者名簿）（⑤の場合）'!$O53+1&lt;=15,IF(LS$16&gt;='様式３（療養者名簿）（⑤の場合）'!$O53,IF(LS$16&lt;='様式３（療養者名簿）（⑤の場合）'!$W53,1,0),0),0)</f>
        <v>0</v>
      </c>
      <c r="LT44" s="139">
        <f>IF(LT$16-'様式３（療養者名簿）（⑤の場合）'!$O53+1&lt;=15,IF(LT$16&gt;='様式３（療養者名簿）（⑤の場合）'!$O53,IF(LT$16&lt;='様式３（療養者名簿）（⑤の場合）'!$W53,1,0),0),0)</f>
        <v>0</v>
      </c>
      <c r="LU44" s="139">
        <f>IF(LU$16-'様式３（療養者名簿）（⑤の場合）'!$O53+1&lt;=15,IF(LU$16&gt;='様式３（療養者名簿）（⑤の場合）'!$O53,IF(LU$16&lt;='様式３（療養者名簿）（⑤の場合）'!$W53,1,0),0),0)</f>
        <v>0</v>
      </c>
      <c r="LV44" s="139">
        <f>IF(LV$16-'様式３（療養者名簿）（⑤の場合）'!$O53+1&lt;=15,IF(LV$16&gt;='様式３（療養者名簿）（⑤の場合）'!$O53,IF(LV$16&lt;='様式３（療養者名簿）（⑤の場合）'!$W53,1,0),0),0)</f>
        <v>0</v>
      </c>
      <c r="LW44" s="139">
        <f>IF(LW$16-'様式３（療養者名簿）（⑤の場合）'!$O53+1&lt;=15,IF(LW$16&gt;='様式３（療養者名簿）（⑤の場合）'!$O53,IF(LW$16&lt;='様式３（療養者名簿）（⑤の場合）'!$W53,1,0),0),0)</f>
        <v>0</v>
      </c>
      <c r="LX44" s="139">
        <f>IF(LX$16-'様式３（療養者名簿）（⑤の場合）'!$O53+1&lt;=15,IF(LX$16&gt;='様式３（療養者名簿）（⑤の場合）'!$O53,IF(LX$16&lt;='様式３（療養者名簿）（⑤の場合）'!$W53,1,0),0),0)</f>
        <v>0</v>
      </c>
      <c r="LY44" s="139">
        <f>IF(LY$16-'様式３（療養者名簿）（⑤の場合）'!$O53+1&lt;=15,IF(LY$16&gt;='様式３（療養者名簿）（⑤の場合）'!$O53,IF(LY$16&lt;='様式３（療養者名簿）（⑤の場合）'!$W53,1,0),0),0)</f>
        <v>0</v>
      </c>
      <c r="LZ44" s="139">
        <f>IF(LZ$16-'様式３（療養者名簿）（⑤の場合）'!$O53+1&lt;=15,IF(LZ$16&gt;='様式３（療養者名簿）（⑤の場合）'!$O53,IF(LZ$16&lt;='様式３（療養者名簿）（⑤の場合）'!$W53,1,0),0),0)</f>
        <v>0</v>
      </c>
      <c r="MA44" s="139">
        <f>IF(MA$16-'様式３（療養者名簿）（⑤の場合）'!$O53+1&lt;=15,IF(MA$16&gt;='様式３（療養者名簿）（⑤の場合）'!$O53,IF(MA$16&lt;='様式３（療養者名簿）（⑤の場合）'!$W53,1,0),0),0)</f>
        <v>0</v>
      </c>
      <c r="MB44" s="139">
        <f>IF(MB$16-'様式３（療養者名簿）（⑤の場合）'!$O53+1&lt;=15,IF(MB$16&gt;='様式３（療養者名簿）（⑤の場合）'!$O53,IF(MB$16&lt;='様式３（療養者名簿）（⑤の場合）'!$W53,1,0),0),0)</f>
        <v>0</v>
      </c>
      <c r="MC44" s="139">
        <f>IF(MC$16-'様式３（療養者名簿）（⑤の場合）'!$O53+1&lt;=15,IF(MC$16&gt;='様式３（療養者名簿）（⑤の場合）'!$O53,IF(MC$16&lt;='様式３（療養者名簿）（⑤の場合）'!$W53,1,0),0),0)</f>
        <v>0</v>
      </c>
      <c r="MD44" s="139">
        <f>IF(MD$16-'様式３（療養者名簿）（⑤の場合）'!$O53+1&lt;=15,IF(MD$16&gt;='様式３（療養者名簿）（⑤の場合）'!$O53,IF(MD$16&lt;='様式３（療養者名簿）（⑤の場合）'!$W53,1,0),0),0)</f>
        <v>0</v>
      </c>
      <c r="ME44" s="139">
        <f>IF(ME$16-'様式３（療養者名簿）（⑤の場合）'!$O53+1&lt;=15,IF(ME$16&gt;='様式３（療養者名簿）（⑤の場合）'!$O53,IF(ME$16&lt;='様式３（療養者名簿）（⑤の場合）'!$W53,1,0),0),0)</f>
        <v>0</v>
      </c>
      <c r="MF44" s="139">
        <f>IF(MF$16-'様式３（療養者名簿）（⑤の場合）'!$O53+1&lt;=15,IF(MF$16&gt;='様式３（療養者名簿）（⑤の場合）'!$O53,IF(MF$16&lt;='様式３（療養者名簿）（⑤の場合）'!$W53,1,0),0),0)</f>
        <v>0</v>
      </c>
      <c r="MG44" s="139">
        <f>IF(MG$16-'様式３（療養者名簿）（⑤の場合）'!$O53+1&lt;=15,IF(MG$16&gt;='様式３（療養者名簿）（⑤の場合）'!$O53,IF(MG$16&lt;='様式３（療養者名簿）（⑤の場合）'!$W53,1,0),0),0)</f>
        <v>0</v>
      </c>
      <c r="MH44" s="139">
        <f>IF(MH$16-'様式３（療養者名簿）（⑤の場合）'!$O53+1&lt;=15,IF(MH$16&gt;='様式３（療養者名簿）（⑤の場合）'!$O53,IF(MH$16&lt;='様式３（療養者名簿）（⑤の場合）'!$W53,1,0),0),0)</f>
        <v>0</v>
      </c>
      <c r="MI44" s="139">
        <f>IF(MI$16-'様式３（療養者名簿）（⑤の場合）'!$O53+1&lt;=15,IF(MI$16&gt;='様式３（療養者名簿）（⑤の場合）'!$O53,IF(MI$16&lt;='様式３（療養者名簿）（⑤の場合）'!$W53,1,0),0),0)</f>
        <v>0</v>
      </c>
      <c r="MJ44" s="139">
        <f>IF(MJ$16-'様式３（療養者名簿）（⑤の場合）'!$O53+1&lt;=15,IF(MJ$16&gt;='様式３（療養者名簿）（⑤の場合）'!$O53,IF(MJ$16&lt;='様式３（療養者名簿）（⑤の場合）'!$W53,1,0),0),0)</f>
        <v>0</v>
      </c>
      <c r="MK44" s="139">
        <f>IF(MK$16-'様式３（療養者名簿）（⑤の場合）'!$O53+1&lt;=15,IF(MK$16&gt;='様式３（療養者名簿）（⑤の場合）'!$O53,IF(MK$16&lt;='様式３（療養者名簿）（⑤の場合）'!$W53,1,0),0),0)</f>
        <v>0</v>
      </c>
      <c r="ML44" s="139">
        <f>IF(ML$16-'様式３（療養者名簿）（⑤の場合）'!$O53+1&lt;=15,IF(ML$16&gt;='様式３（療養者名簿）（⑤の場合）'!$O53,IF(ML$16&lt;='様式３（療養者名簿）（⑤の場合）'!$W53,1,0),0),0)</f>
        <v>0</v>
      </c>
      <c r="MM44" s="139">
        <f>IF(MM$16-'様式３（療養者名簿）（⑤の場合）'!$O53+1&lt;=15,IF(MM$16&gt;='様式３（療養者名簿）（⑤の場合）'!$O53,IF(MM$16&lt;='様式３（療養者名簿）（⑤の場合）'!$W53,1,0),0),0)</f>
        <v>0</v>
      </c>
      <c r="MN44" s="139">
        <f>IF(MN$16-'様式３（療養者名簿）（⑤の場合）'!$O53+1&lt;=15,IF(MN$16&gt;='様式３（療養者名簿）（⑤の場合）'!$O53,IF(MN$16&lt;='様式３（療養者名簿）（⑤の場合）'!$W53,1,0),0),0)</f>
        <v>0</v>
      </c>
      <c r="MO44" s="139">
        <f>IF(MO$16-'様式３（療養者名簿）（⑤の場合）'!$O53+1&lt;=15,IF(MO$16&gt;='様式３（療養者名簿）（⑤の場合）'!$O53,IF(MO$16&lt;='様式３（療養者名簿）（⑤の場合）'!$W53,1,0),0),0)</f>
        <v>0</v>
      </c>
      <c r="MP44" s="139">
        <f>IF(MP$16-'様式３（療養者名簿）（⑤の場合）'!$O53+1&lt;=15,IF(MP$16&gt;='様式３（療養者名簿）（⑤の場合）'!$O53,IF(MP$16&lt;='様式３（療養者名簿）（⑤の場合）'!$W53,1,0),0),0)</f>
        <v>0</v>
      </c>
      <c r="MQ44" s="139">
        <f>IF(MQ$16-'様式３（療養者名簿）（⑤の場合）'!$O53+1&lt;=15,IF(MQ$16&gt;='様式３（療養者名簿）（⑤の場合）'!$O53,IF(MQ$16&lt;='様式３（療養者名簿）（⑤の場合）'!$W53,1,0),0),0)</f>
        <v>0</v>
      </c>
      <c r="MR44" s="139">
        <f>IF(MR$16-'様式３（療養者名簿）（⑤の場合）'!$O53+1&lt;=15,IF(MR$16&gt;='様式３（療養者名簿）（⑤の場合）'!$O53,IF(MR$16&lt;='様式３（療養者名簿）（⑤の場合）'!$W53,1,0),0),0)</f>
        <v>0</v>
      </c>
      <c r="MS44" s="139">
        <f>IF(MS$16-'様式３（療養者名簿）（⑤の場合）'!$O53+1&lt;=15,IF(MS$16&gt;='様式３（療養者名簿）（⑤の場合）'!$O53,IF(MS$16&lt;='様式３（療養者名簿）（⑤の場合）'!$W53,1,0),0),0)</f>
        <v>0</v>
      </c>
      <c r="MT44" s="139">
        <f>IF(MT$16-'様式３（療養者名簿）（⑤の場合）'!$O53+1&lt;=15,IF(MT$16&gt;='様式３（療養者名簿）（⑤の場合）'!$O53,IF(MT$16&lt;='様式３（療養者名簿）（⑤の場合）'!$W53,1,0),0),0)</f>
        <v>0</v>
      </c>
      <c r="MU44" s="139">
        <f>IF(MU$16-'様式３（療養者名簿）（⑤の場合）'!$O53+1&lt;=15,IF(MU$16&gt;='様式３（療養者名簿）（⑤の場合）'!$O53,IF(MU$16&lt;='様式３（療養者名簿）（⑤の場合）'!$W53,1,0),0),0)</f>
        <v>0</v>
      </c>
      <c r="MV44" s="139">
        <f>IF(MV$16-'様式３（療養者名簿）（⑤の場合）'!$O53+1&lt;=15,IF(MV$16&gt;='様式３（療養者名簿）（⑤の場合）'!$O53,IF(MV$16&lt;='様式３（療養者名簿）（⑤の場合）'!$W53,1,0),0),0)</f>
        <v>0</v>
      </c>
      <c r="MW44" s="139">
        <f>IF(MW$16-'様式３（療養者名簿）（⑤の場合）'!$O53+1&lt;=15,IF(MW$16&gt;='様式３（療養者名簿）（⑤の場合）'!$O53,IF(MW$16&lt;='様式３（療養者名簿）（⑤の場合）'!$W53,1,0),0),0)</f>
        <v>0</v>
      </c>
      <c r="MX44" s="139">
        <f>IF(MX$16-'様式３（療養者名簿）（⑤の場合）'!$O53+1&lt;=15,IF(MX$16&gt;='様式３（療養者名簿）（⑤の場合）'!$O53,IF(MX$16&lt;='様式３（療養者名簿）（⑤の場合）'!$W53,1,0),0),0)</f>
        <v>0</v>
      </c>
      <c r="MY44" s="139">
        <f>IF(MY$16-'様式３（療養者名簿）（⑤の場合）'!$O53+1&lt;=15,IF(MY$16&gt;='様式３（療養者名簿）（⑤の場合）'!$O53,IF(MY$16&lt;='様式３（療養者名簿）（⑤の場合）'!$W53,1,0),0),0)</f>
        <v>0</v>
      </c>
      <c r="MZ44" s="139">
        <f>IF(MZ$16-'様式３（療養者名簿）（⑤の場合）'!$O53+1&lt;=15,IF(MZ$16&gt;='様式３（療養者名簿）（⑤の場合）'!$O53,IF(MZ$16&lt;='様式３（療養者名簿）（⑤の場合）'!$W53,1,0),0),0)</f>
        <v>0</v>
      </c>
      <c r="NA44" s="139">
        <f>IF(NA$16-'様式３（療養者名簿）（⑤の場合）'!$O53+1&lt;=15,IF(NA$16&gt;='様式３（療養者名簿）（⑤の場合）'!$O53,IF(NA$16&lt;='様式３（療養者名簿）（⑤の場合）'!$W53,1,0),0),0)</f>
        <v>0</v>
      </c>
      <c r="NB44" s="139">
        <f>IF(NB$16-'様式３（療養者名簿）（⑤の場合）'!$O53+1&lt;=15,IF(NB$16&gt;='様式３（療養者名簿）（⑤の場合）'!$O53,IF(NB$16&lt;='様式３（療養者名簿）（⑤の場合）'!$W53,1,0),0),0)</f>
        <v>0</v>
      </c>
      <c r="NC44" s="139">
        <f>IF(NC$16-'様式３（療養者名簿）（⑤の場合）'!$O53+1&lt;=15,IF(NC$16&gt;='様式３（療養者名簿）（⑤の場合）'!$O53,IF(NC$16&lt;='様式３（療養者名簿）（⑤の場合）'!$W53,1,0),0),0)</f>
        <v>0</v>
      </c>
      <c r="ND44" s="139">
        <f>IF(ND$16-'様式３（療養者名簿）（⑤の場合）'!$O53+1&lt;=15,IF(ND$16&gt;='様式３（療養者名簿）（⑤の場合）'!$O53,IF(ND$16&lt;='様式３（療養者名簿）（⑤の場合）'!$W53,1,0),0),0)</f>
        <v>0</v>
      </c>
      <c r="NE44" s="139">
        <f>IF(NE$16-'様式３（療養者名簿）（⑤の場合）'!$O53+1&lt;=15,IF(NE$16&gt;='様式３（療養者名簿）（⑤の場合）'!$O53,IF(NE$16&lt;='様式３（療養者名簿）（⑤の場合）'!$W53,1,0),0),0)</f>
        <v>0</v>
      </c>
      <c r="NF44" s="139">
        <f>IF(NF$16-'様式３（療養者名簿）（⑤の場合）'!$O53+1&lt;=15,IF(NF$16&gt;='様式３（療養者名簿）（⑤の場合）'!$O53,IF(NF$16&lt;='様式３（療養者名簿）（⑤の場合）'!$W53,1,0),0),0)</f>
        <v>0</v>
      </c>
      <c r="NG44" s="139">
        <f>IF(NG$16-'様式３（療養者名簿）（⑤の場合）'!$O53+1&lt;=15,IF(NG$16&gt;='様式３（療養者名簿）（⑤の場合）'!$O53,IF(NG$16&lt;='様式３（療養者名簿）（⑤の場合）'!$W53,1,0),0),0)</f>
        <v>0</v>
      </c>
      <c r="NH44" s="139">
        <f>IF(NH$16-'様式３（療養者名簿）（⑤の場合）'!$O53+1&lt;=15,IF(NH$16&gt;='様式３（療養者名簿）（⑤の場合）'!$O53,IF(NH$16&lt;='様式３（療養者名簿）（⑤の場合）'!$W53,1,0),0),0)</f>
        <v>0</v>
      </c>
      <c r="NI44" s="139">
        <f>IF(NI$16-'様式３（療養者名簿）（⑤の場合）'!$O53+1&lt;=15,IF(NI$16&gt;='様式３（療養者名簿）（⑤の場合）'!$O53,IF(NI$16&lt;='様式３（療養者名簿）（⑤の場合）'!$W53,1,0),0),0)</f>
        <v>0</v>
      </c>
      <c r="NJ44" s="139">
        <f>IF(NJ$16-'様式３（療養者名簿）（⑤の場合）'!$O53+1&lt;=15,IF(NJ$16&gt;='様式３（療養者名簿）（⑤の場合）'!$O53,IF(NJ$16&lt;='様式３（療養者名簿）（⑤の場合）'!$W53,1,0),0),0)</f>
        <v>0</v>
      </c>
      <c r="NK44" s="139">
        <f>IF(NK$16-'様式３（療養者名簿）（⑤の場合）'!$O53+1&lt;=15,IF(NK$16&gt;='様式３（療養者名簿）（⑤の場合）'!$O53,IF(NK$16&lt;='様式３（療養者名簿）（⑤の場合）'!$W53,1,0),0),0)</f>
        <v>0</v>
      </c>
      <c r="NL44" s="139">
        <f>IF(NL$16-'様式３（療養者名簿）（⑤の場合）'!$O53+1&lt;=15,IF(NL$16&gt;='様式３（療養者名簿）（⑤の場合）'!$O53,IF(NL$16&lt;='様式３（療養者名簿）（⑤の場合）'!$W53,1,0),0),0)</f>
        <v>0</v>
      </c>
      <c r="NM44" s="139">
        <f>IF(NM$16-'様式３（療養者名簿）（⑤の場合）'!$O53+1&lt;=15,IF(NM$16&gt;='様式３（療養者名簿）（⑤の場合）'!$O53,IF(NM$16&lt;='様式３（療養者名簿）（⑤の場合）'!$W53,1,0),0),0)</f>
        <v>0</v>
      </c>
      <c r="NN44" s="139">
        <f>IF(NN$16-'様式３（療養者名簿）（⑤の場合）'!$O53+1&lt;=15,IF(NN$16&gt;='様式３（療養者名簿）（⑤の場合）'!$O53,IF(NN$16&lt;='様式３（療養者名簿）（⑤の場合）'!$W53,1,0),0),0)</f>
        <v>0</v>
      </c>
      <c r="NO44" s="139">
        <f>IF(NO$16-'様式３（療養者名簿）（⑤の場合）'!$O53+1&lt;=15,IF(NO$16&gt;='様式３（療養者名簿）（⑤の場合）'!$O53,IF(NO$16&lt;='様式３（療養者名簿）（⑤の場合）'!$W53,1,0),0),0)</f>
        <v>0</v>
      </c>
      <c r="NP44" s="139">
        <f>IF(NP$16-'様式３（療養者名簿）（⑤の場合）'!$O53+1&lt;=15,IF(NP$16&gt;='様式３（療養者名簿）（⑤の場合）'!$O53,IF(NP$16&lt;='様式３（療養者名簿）（⑤の場合）'!$W53,1,0),0),0)</f>
        <v>0</v>
      </c>
      <c r="NQ44" s="139">
        <f>IF(NQ$16-'様式３（療養者名簿）（⑤の場合）'!$O53+1&lt;=15,IF(NQ$16&gt;='様式３（療養者名簿）（⑤の場合）'!$O53,IF(NQ$16&lt;='様式３（療養者名簿）（⑤の場合）'!$W53,1,0),0),0)</f>
        <v>0</v>
      </c>
      <c r="NR44" s="139">
        <f>IF(NR$16-'様式３（療養者名簿）（⑤の場合）'!$O53+1&lt;=15,IF(NR$16&gt;='様式３（療養者名簿）（⑤の場合）'!$O53,IF(NR$16&lt;='様式３（療養者名簿）（⑤の場合）'!$W53,1,0),0),0)</f>
        <v>0</v>
      </c>
      <c r="NS44" s="139">
        <f>IF(NS$16-'様式３（療養者名簿）（⑤の場合）'!$O53+1&lt;=15,IF(NS$16&gt;='様式３（療養者名簿）（⑤の場合）'!$O53,IF(NS$16&lt;='様式３（療養者名簿）（⑤の場合）'!$W53,1,0),0),0)</f>
        <v>0</v>
      </c>
      <c r="NT44" s="139">
        <f>IF(NT$16-'様式３（療養者名簿）（⑤の場合）'!$O53+1&lt;=15,IF(NT$16&gt;='様式３（療養者名簿）（⑤の場合）'!$O53,IF(NT$16&lt;='様式３（療養者名簿）（⑤の場合）'!$W53,1,0),0),0)</f>
        <v>0</v>
      </c>
      <c r="NU44" s="139">
        <f>IF(NU$16-'様式３（療養者名簿）（⑤の場合）'!$O53+1&lt;=15,IF(NU$16&gt;='様式３（療養者名簿）（⑤の場合）'!$O53,IF(NU$16&lt;='様式３（療養者名簿）（⑤の場合）'!$W53,1,0),0),0)</f>
        <v>0</v>
      </c>
      <c r="NV44" s="139">
        <f>IF(NV$16-'様式３（療養者名簿）（⑤の場合）'!$O53+1&lt;=15,IF(NV$16&gt;='様式３（療養者名簿）（⑤の場合）'!$O53,IF(NV$16&lt;='様式３（療養者名簿）（⑤の場合）'!$W53,1,0),0),0)</f>
        <v>0</v>
      </c>
      <c r="NW44" s="139">
        <f>IF(NW$16-'様式３（療養者名簿）（⑤の場合）'!$O53+1&lt;=15,IF(NW$16&gt;='様式３（療養者名簿）（⑤の場合）'!$O53,IF(NW$16&lt;='様式３（療養者名簿）（⑤の場合）'!$W53,1,0),0),0)</f>
        <v>0</v>
      </c>
      <c r="NX44" s="139">
        <f>IF(NX$16-'様式３（療養者名簿）（⑤の場合）'!$O53+1&lt;=15,IF(NX$16&gt;='様式３（療養者名簿）（⑤の場合）'!$O53,IF(NX$16&lt;='様式３（療養者名簿）（⑤の場合）'!$W53,1,0),0),0)</f>
        <v>0</v>
      </c>
      <c r="NY44" s="139">
        <f>IF(NY$16-'様式３（療養者名簿）（⑤の場合）'!$O53+1&lt;=15,IF(NY$16&gt;='様式３（療養者名簿）（⑤の場合）'!$O53,IF(NY$16&lt;='様式３（療養者名簿）（⑤の場合）'!$W53,1,0),0),0)</f>
        <v>0</v>
      </c>
      <c r="NZ44" s="139">
        <f>IF(NZ$16-'様式３（療養者名簿）（⑤の場合）'!$O53+1&lt;=15,IF(NZ$16&gt;='様式３（療養者名簿）（⑤の場合）'!$O53,IF(NZ$16&lt;='様式３（療養者名簿）（⑤の場合）'!$W53,1,0),0),0)</f>
        <v>0</v>
      </c>
      <c r="OA44" s="139">
        <f>IF(OA$16-'様式３（療養者名簿）（⑤の場合）'!$O53+1&lt;=15,IF(OA$16&gt;='様式３（療養者名簿）（⑤の場合）'!$O53,IF(OA$16&lt;='様式３（療養者名簿）（⑤の場合）'!$W53,1,0),0),0)</f>
        <v>0</v>
      </c>
      <c r="OB44" s="139">
        <f>IF(OB$16-'様式３（療養者名簿）（⑤の場合）'!$O53+1&lt;=15,IF(OB$16&gt;='様式３（療養者名簿）（⑤の場合）'!$O53,IF(OB$16&lt;='様式３（療養者名簿）（⑤の場合）'!$W53,1,0),0),0)</f>
        <v>0</v>
      </c>
      <c r="OC44" s="139">
        <f>IF(OC$16-'様式３（療養者名簿）（⑤の場合）'!$O53+1&lt;=15,IF(OC$16&gt;='様式３（療養者名簿）（⑤の場合）'!$O53,IF(OC$16&lt;='様式３（療養者名簿）（⑤の場合）'!$W53,1,0),0),0)</f>
        <v>0</v>
      </c>
      <c r="OD44" s="139">
        <f>IF(OD$16-'様式３（療養者名簿）（⑤の場合）'!$O53+1&lt;=15,IF(OD$16&gt;='様式３（療養者名簿）（⑤の場合）'!$O53,IF(OD$16&lt;='様式３（療養者名簿）（⑤の場合）'!$W53,1,0),0),0)</f>
        <v>0</v>
      </c>
      <c r="OE44" s="139">
        <f>IF(OE$16-'様式３（療養者名簿）（⑤の場合）'!$O53+1&lt;=15,IF(OE$16&gt;='様式３（療養者名簿）（⑤の場合）'!$O53,IF(OE$16&lt;='様式３（療養者名簿）（⑤の場合）'!$W53,1,0),0),0)</f>
        <v>0</v>
      </c>
      <c r="OF44" s="139">
        <f>IF(OF$16-'様式３（療養者名簿）（⑤の場合）'!$O53+1&lt;=15,IF(OF$16&gt;='様式３（療養者名簿）（⑤の場合）'!$O53,IF(OF$16&lt;='様式３（療養者名簿）（⑤の場合）'!$W53,1,0),0),0)</f>
        <v>0</v>
      </c>
      <c r="OG44" s="139">
        <f>IF(OG$16-'様式３（療養者名簿）（⑤の場合）'!$O53+1&lt;=15,IF(OG$16&gt;='様式３（療養者名簿）（⑤の場合）'!$O53,IF(OG$16&lt;='様式３（療養者名簿）（⑤の場合）'!$W53,1,0),0),0)</f>
        <v>0</v>
      </c>
      <c r="OH44" s="139">
        <f>IF(OH$16-'様式３（療養者名簿）（⑤の場合）'!$O53+1&lt;=15,IF(OH$16&gt;='様式３（療養者名簿）（⑤の場合）'!$O53,IF(OH$16&lt;='様式３（療養者名簿）（⑤の場合）'!$W53,1,0),0),0)</f>
        <v>0</v>
      </c>
      <c r="OI44" s="139">
        <f>IF(OI$16-'様式３（療養者名簿）（⑤の場合）'!$O53+1&lt;=15,IF(OI$16&gt;='様式３（療養者名簿）（⑤の場合）'!$O53,IF(OI$16&lt;='様式３（療養者名簿）（⑤の場合）'!$W53,1,0),0),0)</f>
        <v>0</v>
      </c>
      <c r="OJ44" s="139">
        <f>IF(OJ$16-'様式３（療養者名簿）（⑤の場合）'!$O53+1&lt;=15,IF(OJ$16&gt;='様式３（療養者名簿）（⑤の場合）'!$O53,IF(OJ$16&lt;='様式３（療養者名簿）（⑤の場合）'!$W53,1,0),0),0)</f>
        <v>0</v>
      </c>
      <c r="OK44" s="139">
        <f>IF(OK$16-'様式３（療養者名簿）（⑤の場合）'!$O53+1&lt;=15,IF(OK$16&gt;='様式３（療養者名簿）（⑤の場合）'!$O53,IF(OK$16&lt;='様式３（療養者名簿）（⑤の場合）'!$W53,1,0),0),0)</f>
        <v>0</v>
      </c>
      <c r="OL44" s="139">
        <f>IF(OL$16-'様式３（療養者名簿）（⑤の場合）'!$O53+1&lt;=15,IF(OL$16&gt;='様式３（療養者名簿）（⑤の場合）'!$O53,IF(OL$16&lt;='様式３（療養者名簿）（⑤の場合）'!$W53,1,0),0),0)</f>
        <v>0</v>
      </c>
      <c r="OM44" s="139">
        <f>IF(OM$16-'様式３（療養者名簿）（⑤の場合）'!$O53+1&lt;=15,IF(OM$16&gt;='様式３（療養者名簿）（⑤の場合）'!$O53,IF(OM$16&lt;='様式３（療養者名簿）（⑤の場合）'!$W53,1,0),0),0)</f>
        <v>0</v>
      </c>
      <c r="ON44" s="139">
        <f>IF(ON$16-'様式３（療養者名簿）（⑤の場合）'!$O53+1&lt;=15,IF(ON$16&gt;='様式３（療養者名簿）（⑤の場合）'!$O53,IF(ON$16&lt;='様式３（療養者名簿）（⑤の場合）'!$W53,1,0),0),0)</f>
        <v>0</v>
      </c>
      <c r="OO44" s="139">
        <f>IF(OO$16-'様式３（療養者名簿）（⑤の場合）'!$O53+1&lt;=15,IF(OO$16&gt;='様式３（療養者名簿）（⑤の場合）'!$O53,IF(OO$16&lt;='様式３（療養者名簿）（⑤の場合）'!$W53,1,0),0),0)</f>
        <v>0</v>
      </c>
      <c r="OP44" s="139">
        <f>IF(OP$16-'様式３（療養者名簿）（⑤の場合）'!$O53+1&lt;=15,IF(OP$16&gt;='様式３（療養者名簿）（⑤の場合）'!$O53,IF(OP$16&lt;='様式３（療養者名簿）（⑤の場合）'!$W53,1,0),0),0)</f>
        <v>0</v>
      </c>
      <c r="OQ44" s="139">
        <f>IF(OQ$16-'様式３（療養者名簿）（⑤の場合）'!$O53+1&lt;=15,IF(OQ$16&gt;='様式３（療養者名簿）（⑤の場合）'!$O53,IF(OQ$16&lt;='様式３（療養者名簿）（⑤の場合）'!$W53,1,0),0),0)</f>
        <v>0</v>
      </c>
      <c r="OR44" s="139">
        <f>IF(OR$16-'様式３（療養者名簿）（⑤の場合）'!$O53+1&lt;=15,IF(OR$16&gt;='様式３（療養者名簿）（⑤の場合）'!$O53,IF(OR$16&lt;='様式３（療養者名簿）（⑤の場合）'!$W53,1,0),0),0)</f>
        <v>0</v>
      </c>
      <c r="OS44" s="139">
        <f>IF(OS$16-'様式３（療養者名簿）（⑤の場合）'!$O53+1&lt;=15,IF(OS$16&gt;='様式３（療養者名簿）（⑤の場合）'!$O53,IF(OS$16&lt;='様式３（療養者名簿）（⑤の場合）'!$W53,1,0),0),0)</f>
        <v>0</v>
      </c>
      <c r="OT44" s="139">
        <f>IF(OT$16-'様式３（療養者名簿）（⑤の場合）'!$O53+1&lt;=15,IF(OT$16&gt;='様式３（療養者名簿）（⑤の場合）'!$O53,IF(OT$16&lt;='様式３（療養者名簿）（⑤の場合）'!$W53,1,0),0),0)</f>
        <v>0</v>
      </c>
      <c r="OU44" s="139">
        <f>IF(OU$16-'様式３（療養者名簿）（⑤の場合）'!$O53+1&lt;=15,IF(OU$16&gt;='様式３（療養者名簿）（⑤の場合）'!$O53,IF(OU$16&lt;='様式３（療養者名簿）（⑤の場合）'!$W53,1,0),0),0)</f>
        <v>0</v>
      </c>
      <c r="OV44" s="139">
        <f>IF(OV$16-'様式３（療養者名簿）（⑤の場合）'!$O53+1&lt;=15,IF(OV$16&gt;='様式３（療養者名簿）（⑤の場合）'!$O53,IF(OV$16&lt;='様式３（療養者名簿）（⑤の場合）'!$W53,1,0),0),0)</f>
        <v>0</v>
      </c>
      <c r="OW44" s="139">
        <f>IF(OW$16-'様式３（療養者名簿）（⑤の場合）'!$O53+1&lt;=15,IF(OW$16&gt;='様式３（療養者名簿）（⑤の場合）'!$O53,IF(OW$16&lt;='様式３（療養者名簿）（⑤の場合）'!$W53,1,0),0),0)</f>
        <v>0</v>
      </c>
      <c r="OX44" s="139">
        <f>IF(OX$16-'様式３（療養者名簿）（⑤の場合）'!$O53+1&lt;=15,IF(OX$16&gt;='様式３（療養者名簿）（⑤の場合）'!$O53,IF(OX$16&lt;='様式３（療養者名簿）（⑤の場合）'!$W53,1,0),0),0)</f>
        <v>0</v>
      </c>
      <c r="OY44" s="139">
        <f>IF(OY$16-'様式３（療養者名簿）（⑤の場合）'!$O53+1&lt;=15,IF(OY$16&gt;='様式３（療養者名簿）（⑤の場合）'!$O53,IF(OY$16&lt;='様式３（療養者名簿）（⑤の場合）'!$W53,1,0),0),0)</f>
        <v>0</v>
      </c>
      <c r="OZ44" s="139">
        <f>IF(OZ$16-'様式３（療養者名簿）（⑤の場合）'!$O53+1&lt;=15,IF(OZ$16&gt;='様式３（療養者名簿）（⑤の場合）'!$O53,IF(OZ$16&lt;='様式３（療養者名簿）（⑤の場合）'!$W53,1,0),0),0)</f>
        <v>0</v>
      </c>
      <c r="PA44" s="139">
        <f>IF(PA$16-'様式３（療養者名簿）（⑤の場合）'!$O53+1&lt;=15,IF(PA$16&gt;='様式３（療養者名簿）（⑤の場合）'!$O53,IF(PA$16&lt;='様式３（療養者名簿）（⑤の場合）'!$W53,1,0),0),0)</f>
        <v>0</v>
      </c>
      <c r="PB44" s="139">
        <f>IF(PB$16-'様式３（療養者名簿）（⑤の場合）'!$O53+1&lt;=15,IF(PB$16&gt;='様式３（療養者名簿）（⑤の場合）'!$O53,IF(PB$16&lt;='様式３（療養者名簿）（⑤の場合）'!$W53,1,0),0),0)</f>
        <v>0</v>
      </c>
      <c r="PC44" s="139">
        <f>IF(PC$16-'様式３（療養者名簿）（⑤の場合）'!$O53+1&lt;=15,IF(PC$16&gt;='様式３（療養者名簿）（⑤の場合）'!$O53,IF(PC$16&lt;='様式３（療養者名簿）（⑤の場合）'!$W53,1,0),0),0)</f>
        <v>0</v>
      </c>
      <c r="PD44" s="139">
        <f>IF(PD$16-'様式３（療養者名簿）（⑤の場合）'!$O53+1&lt;=15,IF(PD$16&gt;='様式３（療養者名簿）（⑤の場合）'!$O53,IF(PD$16&lt;='様式３（療養者名簿）（⑤の場合）'!$W53,1,0),0),0)</f>
        <v>0</v>
      </c>
      <c r="PE44" s="139">
        <f>IF(PE$16-'様式３（療養者名簿）（⑤の場合）'!$O53+1&lt;=15,IF(PE$16&gt;='様式３（療養者名簿）（⑤の場合）'!$O53,IF(PE$16&lt;='様式３（療養者名簿）（⑤の場合）'!$W53,1,0),0),0)</f>
        <v>0</v>
      </c>
      <c r="PF44" s="139">
        <f>IF(PF$16-'様式３（療養者名簿）（⑤の場合）'!$O53+1&lt;=15,IF(PF$16&gt;='様式３（療養者名簿）（⑤の場合）'!$O53,IF(PF$16&lt;='様式３（療養者名簿）（⑤の場合）'!$W53,1,0),0),0)</f>
        <v>0</v>
      </c>
      <c r="PG44" s="139">
        <f>IF(PG$16-'様式３（療養者名簿）（⑤の場合）'!$O53+1&lt;=15,IF(PG$16&gt;='様式３（療養者名簿）（⑤の場合）'!$O53,IF(PG$16&lt;='様式３（療養者名簿）（⑤の場合）'!$W53,1,0),0),0)</f>
        <v>0</v>
      </c>
      <c r="PH44" s="139">
        <f>IF(PH$16-'様式３（療養者名簿）（⑤の場合）'!$O53+1&lt;=15,IF(PH$16&gt;='様式３（療養者名簿）（⑤の場合）'!$O53,IF(PH$16&lt;='様式３（療養者名簿）（⑤の場合）'!$W53,1,0),0),0)</f>
        <v>0</v>
      </c>
      <c r="PI44" s="139">
        <f>IF(PI$16-'様式３（療養者名簿）（⑤の場合）'!$O53+1&lt;=15,IF(PI$16&gt;='様式３（療養者名簿）（⑤の場合）'!$O53,IF(PI$16&lt;='様式３（療養者名簿）（⑤の場合）'!$W53,1,0),0),0)</f>
        <v>0</v>
      </c>
      <c r="PJ44" s="139">
        <f>IF(PJ$16-'様式３（療養者名簿）（⑤の場合）'!$O53+1&lt;=15,IF(PJ$16&gt;='様式３（療養者名簿）（⑤の場合）'!$O53,IF(PJ$16&lt;='様式３（療養者名簿）（⑤の場合）'!$W53,1,0),0),0)</f>
        <v>0</v>
      </c>
      <c r="PK44" s="139">
        <f>IF(PK$16-'様式３（療養者名簿）（⑤の場合）'!$O53+1&lt;=15,IF(PK$16&gt;='様式３（療養者名簿）（⑤の場合）'!$O53,IF(PK$16&lt;='様式３（療養者名簿）（⑤の場合）'!$W53,1,0),0),0)</f>
        <v>0</v>
      </c>
      <c r="PL44" s="139">
        <f>IF(PL$16-'様式３（療養者名簿）（⑤の場合）'!$O53+1&lt;=15,IF(PL$16&gt;='様式３（療養者名簿）（⑤の場合）'!$O53,IF(PL$16&lt;='様式３（療養者名簿）（⑤の場合）'!$W53,1,0),0),0)</f>
        <v>0</v>
      </c>
      <c r="PM44" s="139">
        <f>IF(PM$16-'様式３（療養者名簿）（⑤の場合）'!$O53+1&lt;=15,IF(PM$16&gt;='様式３（療養者名簿）（⑤の場合）'!$O53,IF(PM$16&lt;='様式３（療養者名簿）（⑤の場合）'!$W53,1,0),0),0)</f>
        <v>0</v>
      </c>
      <c r="PN44" s="139">
        <f>IF(PN$16-'様式３（療養者名簿）（⑤の場合）'!$O53+1&lt;=15,IF(PN$16&gt;='様式３（療養者名簿）（⑤の場合）'!$O53,IF(PN$16&lt;='様式３（療養者名簿）（⑤の場合）'!$W53,1,0),0),0)</f>
        <v>0</v>
      </c>
      <c r="PO44" s="139">
        <f>IF(PO$16-'様式３（療養者名簿）（⑤の場合）'!$O53+1&lt;=15,IF(PO$16&gt;='様式３（療養者名簿）（⑤の場合）'!$O53,IF(PO$16&lt;='様式３（療養者名簿）（⑤の場合）'!$W53,1,0),0),0)</f>
        <v>0</v>
      </c>
      <c r="PP44" s="139">
        <f>IF(PP$16-'様式３（療養者名簿）（⑤の場合）'!$O53+1&lt;=15,IF(PP$16&gt;='様式３（療養者名簿）（⑤の場合）'!$O53,IF(PP$16&lt;='様式３（療養者名簿）（⑤の場合）'!$W53,1,0),0),0)</f>
        <v>0</v>
      </c>
      <c r="PQ44" s="139">
        <f>IF(PQ$16-'様式３（療養者名簿）（⑤の場合）'!$O53+1&lt;=15,IF(PQ$16&gt;='様式３（療養者名簿）（⑤の場合）'!$O53,IF(PQ$16&lt;='様式３（療養者名簿）（⑤の場合）'!$W53,1,0),0),0)</f>
        <v>0</v>
      </c>
      <c r="PR44" s="139">
        <f>IF(PR$16-'様式３（療養者名簿）（⑤の場合）'!$O53+1&lt;=15,IF(PR$16&gt;='様式３（療養者名簿）（⑤の場合）'!$O53,IF(PR$16&lt;='様式３（療養者名簿）（⑤の場合）'!$W53,1,0),0),0)</f>
        <v>0</v>
      </c>
      <c r="PS44" s="139">
        <f>IF(PS$16-'様式３（療養者名簿）（⑤の場合）'!$O53+1&lt;=15,IF(PS$16&gt;='様式３（療養者名簿）（⑤の場合）'!$O53,IF(PS$16&lt;='様式３（療養者名簿）（⑤の場合）'!$W53,1,0),0),0)</f>
        <v>0</v>
      </c>
      <c r="PT44" s="139">
        <f>IF(PT$16-'様式３（療養者名簿）（⑤の場合）'!$O53+1&lt;=15,IF(PT$16&gt;='様式３（療養者名簿）（⑤の場合）'!$O53,IF(PT$16&lt;='様式３（療養者名簿）（⑤の場合）'!$W53,1,0),0),0)</f>
        <v>0</v>
      </c>
    </row>
    <row r="45" spans="1:436" s="30" customFormat="1" ht="42" customHeight="1">
      <c r="A45" s="129">
        <f>'様式３（療養者名簿）（⑤の場合）'!C54</f>
        <v>0</v>
      </c>
      <c r="B45" s="139">
        <f>IF(B$16-'様式３（療養者名簿）（⑤の場合）'!$O54+1&lt;=15,IF(B$16&gt;='様式３（療養者名簿）（⑤の場合）'!$O54,IF(B$16&lt;='様式３（療養者名簿）（⑤の場合）'!$W54,1,0),0),0)</f>
        <v>0</v>
      </c>
      <c r="C45" s="139">
        <f>IF(C$16-'様式３（療養者名簿）（⑤の場合）'!$O54+1&lt;=15,IF(C$16&gt;='様式３（療養者名簿）（⑤の場合）'!$O54,IF(C$16&lt;='様式３（療養者名簿）（⑤の場合）'!$W54,1,0),0),0)</f>
        <v>0</v>
      </c>
      <c r="D45" s="139">
        <f>IF(D$16-'様式３（療養者名簿）（⑤の場合）'!$O54+1&lt;=15,IF(D$16&gt;='様式３（療養者名簿）（⑤の場合）'!$O54,IF(D$16&lt;='様式３（療養者名簿）（⑤の場合）'!$W54,1,0),0),0)</f>
        <v>0</v>
      </c>
      <c r="E45" s="139">
        <f>IF(E$16-'様式３（療養者名簿）（⑤の場合）'!$O54+1&lt;=15,IF(E$16&gt;='様式３（療養者名簿）（⑤の場合）'!$O54,IF(E$16&lt;='様式３（療養者名簿）（⑤の場合）'!$W54,1,0),0),0)</f>
        <v>0</v>
      </c>
      <c r="F45" s="139">
        <f>IF(F$16-'様式３（療養者名簿）（⑤の場合）'!$O54+1&lt;=15,IF(F$16&gt;='様式３（療養者名簿）（⑤の場合）'!$O54,IF(F$16&lt;='様式３（療養者名簿）（⑤の場合）'!$W54,1,0),0),0)</f>
        <v>0</v>
      </c>
      <c r="G45" s="139">
        <f>IF(G$16-'様式３（療養者名簿）（⑤の場合）'!$O54+1&lt;=15,IF(G$16&gt;='様式３（療養者名簿）（⑤の場合）'!$O54,IF(G$16&lt;='様式３（療養者名簿）（⑤の場合）'!$W54,1,0),0),0)</f>
        <v>0</v>
      </c>
      <c r="H45" s="139">
        <f>IF(H$16-'様式３（療養者名簿）（⑤の場合）'!$O54+1&lt;=15,IF(H$16&gt;='様式３（療養者名簿）（⑤の場合）'!$O54,IF(H$16&lt;='様式３（療養者名簿）（⑤の場合）'!$W54,1,0),0),0)</f>
        <v>0</v>
      </c>
      <c r="I45" s="139">
        <f>IF(I$16-'様式３（療養者名簿）（⑤の場合）'!$O54+1&lt;=15,IF(I$16&gt;='様式３（療養者名簿）（⑤の場合）'!$O54,IF(I$16&lt;='様式３（療養者名簿）（⑤の場合）'!$W54,1,0),0),0)</f>
        <v>0</v>
      </c>
      <c r="J45" s="139">
        <f>IF(J$16-'様式３（療養者名簿）（⑤の場合）'!$O54+1&lt;=15,IF(J$16&gt;='様式３（療養者名簿）（⑤の場合）'!$O54,IF(J$16&lt;='様式３（療養者名簿）（⑤の場合）'!$W54,1,0),0),0)</f>
        <v>0</v>
      </c>
      <c r="K45" s="139">
        <f>IF(K$16-'様式３（療養者名簿）（⑤の場合）'!$O54+1&lt;=15,IF(K$16&gt;='様式３（療養者名簿）（⑤の場合）'!$O54,IF(K$16&lt;='様式３（療養者名簿）（⑤の場合）'!$W54,1,0),0),0)</f>
        <v>0</v>
      </c>
      <c r="L45" s="139">
        <f>IF(L$16-'様式３（療養者名簿）（⑤の場合）'!$O54+1&lt;=15,IF(L$16&gt;='様式３（療養者名簿）（⑤の場合）'!$O54,IF(L$16&lt;='様式３（療養者名簿）（⑤の場合）'!$W54,1,0),0),0)</f>
        <v>0</v>
      </c>
      <c r="M45" s="139">
        <f>IF(M$16-'様式３（療養者名簿）（⑤の場合）'!$O54+1&lt;=15,IF(M$16&gt;='様式３（療養者名簿）（⑤の場合）'!$O54,IF(M$16&lt;='様式３（療養者名簿）（⑤の場合）'!$W54,1,0),0),0)</f>
        <v>0</v>
      </c>
      <c r="N45" s="139">
        <f>IF(N$16-'様式３（療養者名簿）（⑤の場合）'!$O54+1&lt;=15,IF(N$16&gt;='様式３（療養者名簿）（⑤の場合）'!$O54,IF(N$16&lt;='様式３（療養者名簿）（⑤の場合）'!$W54,1,0),0),0)</f>
        <v>0</v>
      </c>
      <c r="O45" s="139">
        <f>IF(O$16-'様式３（療養者名簿）（⑤の場合）'!$O54+1&lt;=15,IF(O$16&gt;='様式３（療養者名簿）（⑤の場合）'!$O54,IF(O$16&lt;='様式３（療養者名簿）（⑤の場合）'!$W54,1,0),0),0)</f>
        <v>0</v>
      </c>
      <c r="P45" s="139">
        <f>IF(P$16-'様式３（療養者名簿）（⑤の場合）'!$O54+1&lt;=15,IF(P$16&gt;='様式３（療養者名簿）（⑤の場合）'!$O54,IF(P$16&lt;='様式３（療養者名簿）（⑤の場合）'!$W54,1,0),0),0)</f>
        <v>0</v>
      </c>
      <c r="Q45" s="139">
        <f>IF(Q$16-'様式３（療養者名簿）（⑤の場合）'!$O54+1&lt;=15,IF(Q$16&gt;='様式３（療養者名簿）（⑤の場合）'!$O54,IF(Q$16&lt;='様式３（療養者名簿）（⑤の場合）'!$W54,1,0),0),0)</f>
        <v>0</v>
      </c>
      <c r="R45" s="139">
        <f>IF(R$16-'様式３（療養者名簿）（⑤の場合）'!$O54+1&lt;=15,IF(R$16&gt;='様式３（療養者名簿）（⑤の場合）'!$O54,IF(R$16&lt;='様式３（療養者名簿）（⑤の場合）'!$W54,1,0),0),0)</f>
        <v>0</v>
      </c>
      <c r="S45" s="139">
        <f>IF(S$16-'様式３（療養者名簿）（⑤の場合）'!$O54+1&lt;=15,IF(S$16&gt;='様式３（療養者名簿）（⑤の場合）'!$O54,IF(S$16&lt;='様式３（療養者名簿）（⑤の場合）'!$W54,1,0),0),0)</f>
        <v>0</v>
      </c>
      <c r="T45" s="139">
        <f>IF(T$16-'様式３（療養者名簿）（⑤の場合）'!$O54+1&lt;=15,IF(T$16&gt;='様式３（療養者名簿）（⑤の場合）'!$O54,IF(T$16&lt;='様式３（療養者名簿）（⑤の場合）'!$W54,1,0),0),0)</f>
        <v>0</v>
      </c>
      <c r="U45" s="139">
        <f>IF(U$16-'様式３（療養者名簿）（⑤の場合）'!$O54+1&lt;=15,IF(U$16&gt;='様式３（療養者名簿）（⑤の場合）'!$O54,IF(U$16&lt;='様式３（療養者名簿）（⑤の場合）'!$W54,1,0),0),0)</f>
        <v>0</v>
      </c>
      <c r="V45" s="139">
        <f>IF(V$16-'様式３（療養者名簿）（⑤の場合）'!$O54+1&lt;=15,IF(V$16&gt;='様式３（療養者名簿）（⑤の場合）'!$O54,IF(V$16&lt;='様式３（療養者名簿）（⑤の場合）'!$W54,1,0),0),0)</f>
        <v>0</v>
      </c>
      <c r="W45" s="139">
        <f>IF(W$16-'様式３（療養者名簿）（⑤の場合）'!$O54+1&lt;=15,IF(W$16&gt;='様式３（療養者名簿）（⑤の場合）'!$O54,IF(W$16&lt;='様式３（療養者名簿）（⑤の場合）'!$W54,1,0),0),0)</f>
        <v>0</v>
      </c>
      <c r="X45" s="139">
        <f>IF(X$16-'様式３（療養者名簿）（⑤の場合）'!$O54+1&lt;=15,IF(X$16&gt;='様式３（療養者名簿）（⑤の場合）'!$O54,IF(X$16&lt;='様式３（療養者名簿）（⑤の場合）'!$W54,1,0),0),0)</f>
        <v>0</v>
      </c>
      <c r="Y45" s="139">
        <f>IF(Y$16-'様式３（療養者名簿）（⑤の場合）'!$O54+1&lt;=15,IF(Y$16&gt;='様式３（療養者名簿）（⑤の場合）'!$O54,IF(Y$16&lt;='様式３（療養者名簿）（⑤の場合）'!$W54,1,0),0),0)</f>
        <v>0</v>
      </c>
      <c r="Z45" s="139">
        <f>IF(Z$16-'様式３（療養者名簿）（⑤の場合）'!$O54+1&lt;=15,IF(Z$16&gt;='様式３（療養者名簿）（⑤の場合）'!$O54,IF(Z$16&lt;='様式３（療養者名簿）（⑤の場合）'!$W54,1,0),0),0)</f>
        <v>0</v>
      </c>
      <c r="AA45" s="139">
        <f>IF(AA$16-'様式３（療養者名簿）（⑤の場合）'!$O54+1&lt;=15,IF(AA$16&gt;='様式３（療養者名簿）（⑤の場合）'!$O54,IF(AA$16&lt;='様式３（療養者名簿）（⑤の場合）'!$W54,1,0),0),0)</f>
        <v>0</v>
      </c>
      <c r="AB45" s="139">
        <f>IF(AB$16-'様式３（療養者名簿）（⑤の場合）'!$O54+1&lt;=15,IF(AB$16&gt;='様式３（療養者名簿）（⑤の場合）'!$O54,IF(AB$16&lt;='様式３（療養者名簿）（⑤の場合）'!$W54,1,0),0),0)</f>
        <v>0</v>
      </c>
      <c r="AC45" s="139">
        <f>IF(AC$16-'様式３（療養者名簿）（⑤の場合）'!$O54+1&lt;=15,IF(AC$16&gt;='様式３（療養者名簿）（⑤の場合）'!$O54,IF(AC$16&lt;='様式３（療養者名簿）（⑤の場合）'!$W54,1,0),0),0)</f>
        <v>0</v>
      </c>
      <c r="AD45" s="139">
        <f>IF(AD$16-'様式３（療養者名簿）（⑤の場合）'!$O54+1&lt;=15,IF(AD$16&gt;='様式３（療養者名簿）（⑤の場合）'!$O54,IF(AD$16&lt;='様式３（療養者名簿）（⑤の場合）'!$W54,1,0),0),0)</f>
        <v>0</v>
      </c>
      <c r="AE45" s="139">
        <f>IF(AE$16-'様式３（療養者名簿）（⑤の場合）'!$O54+1&lt;=15,IF(AE$16&gt;='様式３（療養者名簿）（⑤の場合）'!$O54,IF(AE$16&lt;='様式３（療養者名簿）（⑤の場合）'!$W54,1,0),0),0)</f>
        <v>0</v>
      </c>
      <c r="AF45" s="139">
        <f>IF(AF$16-'様式３（療養者名簿）（⑤の場合）'!$O54+1&lt;=15,IF(AF$16&gt;='様式３（療養者名簿）（⑤の場合）'!$O54,IF(AF$16&lt;='様式３（療養者名簿）（⑤の場合）'!$W54,1,0),0),0)</f>
        <v>0</v>
      </c>
      <c r="AG45" s="139">
        <f>IF(AG$16-'様式３（療養者名簿）（⑤の場合）'!$O54+1&lt;=15,IF(AG$16&gt;='様式３（療養者名簿）（⑤の場合）'!$O54,IF(AG$16&lt;='様式３（療養者名簿）（⑤の場合）'!$W54,1,0),0),0)</f>
        <v>0</v>
      </c>
      <c r="AH45" s="139">
        <f>IF(AH$16-'様式３（療養者名簿）（⑤の場合）'!$O54+1&lt;=15,IF(AH$16&gt;='様式３（療養者名簿）（⑤の場合）'!$O54,IF(AH$16&lt;='様式３（療養者名簿）（⑤の場合）'!$W54,1,0),0),0)</f>
        <v>0</v>
      </c>
      <c r="AI45" s="139">
        <f>IF(AI$16-'様式３（療養者名簿）（⑤の場合）'!$O54+1&lt;=15,IF(AI$16&gt;='様式３（療養者名簿）（⑤の場合）'!$O54,IF(AI$16&lt;='様式３（療養者名簿）（⑤の場合）'!$W54,1,0),0),0)</f>
        <v>0</v>
      </c>
      <c r="AJ45" s="139">
        <f>IF(AJ$16-'様式３（療養者名簿）（⑤の場合）'!$O54+1&lt;=15,IF(AJ$16&gt;='様式３（療養者名簿）（⑤の場合）'!$O54,IF(AJ$16&lt;='様式３（療養者名簿）（⑤の場合）'!$W54,1,0),0),0)</f>
        <v>0</v>
      </c>
      <c r="AK45" s="139">
        <f>IF(AK$16-'様式３（療養者名簿）（⑤の場合）'!$O54+1&lt;=15,IF(AK$16&gt;='様式３（療養者名簿）（⑤の場合）'!$O54,IF(AK$16&lt;='様式３（療養者名簿）（⑤の場合）'!$W54,1,0),0),0)</f>
        <v>0</v>
      </c>
      <c r="AL45" s="139">
        <f>IF(AL$16-'様式３（療養者名簿）（⑤の場合）'!$O54+1&lt;=15,IF(AL$16&gt;='様式３（療養者名簿）（⑤の場合）'!$O54,IF(AL$16&lt;='様式３（療養者名簿）（⑤の場合）'!$W54,1,0),0),0)</f>
        <v>0</v>
      </c>
      <c r="AM45" s="139">
        <f>IF(AM$16-'様式３（療養者名簿）（⑤の場合）'!$O54+1&lt;=15,IF(AM$16&gt;='様式３（療養者名簿）（⑤の場合）'!$O54,IF(AM$16&lt;='様式３（療養者名簿）（⑤の場合）'!$W54,1,0),0),0)</f>
        <v>0</v>
      </c>
      <c r="AN45" s="139">
        <f>IF(AN$16-'様式３（療養者名簿）（⑤の場合）'!$O54+1&lt;=15,IF(AN$16&gt;='様式３（療養者名簿）（⑤の場合）'!$O54,IF(AN$16&lt;='様式３（療養者名簿）（⑤の場合）'!$W54,1,0),0),0)</f>
        <v>0</v>
      </c>
      <c r="AO45" s="139">
        <f>IF(AO$16-'様式３（療養者名簿）（⑤の場合）'!$O54+1&lt;=15,IF(AO$16&gt;='様式３（療養者名簿）（⑤の場合）'!$O54,IF(AO$16&lt;='様式３（療養者名簿）（⑤の場合）'!$W54,1,0),0),0)</f>
        <v>0</v>
      </c>
      <c r="AP45" s="139">
        <f>IF(AP$16-'様式３（療養者名簿）（⑤の場合）'!$O54+1&lt;=15,IF(AP$16&gt;='様式３（療養者名簿）（⑤の場合）'!$O54,IF(AP$16&lt;='様式３（療養者名簿）（⑤の場合）'!$W54,1,0),0),0)</f>
        <v>0</v>
      </c>
      <c r="AQ45" s="139">
        <f>IF(AQ$16-'様式３（療養者名簿）（⑤の場合）'!$O54+1&lt;=15,IF(AQ$16&gt;='様式３（療養者名簿）（⑤の場合）'!$O54,IF(AQ$16&lt;='様式３（療養者名簿）（⑤の場合）'!$W54,1,0),0),0)</f>
        <v>0</v>
      </c>
      <c r="AR45" s="139">
        <f>IF(AR$16-'様式３（療養者名簿）（⑤の場合）'!$O54+1&lt;=15,IF(AR$16&gt;='様式３（療養者名簿）（⑤の場合）'!$O54,IF(AR$16&lt;='様式３（療養者名簿）（⑤の場合）'!$W54,1,0),0),0)</f>
        <v>0</v>
      </c>
      <c r="AS45" s="139">
        <f>IF(AS$16-'様式３（療養者名簿）（⑤の場合）'!$O54+1&lt;=15,IF(AS$16&gt;='様式３（療養者名簿）（⑤の場合）'!$O54,IF(AS$16&lt;='様式３（療養者名簿）（⑤の場合）'!$W54,1,0),0),0)</f>
        <v>0</v>
      </c>
      <c r="AT45" s="139">
        <f>IF(AT$16-'様式３（療養者名簿）（⑤の場合）'!$O54+1&lt;=15,IF(AT$16&gt;='様式３（療養者名簿）（⑤の場合）'!$O54,IF(AT$16&lt;='様式３（療養者名簿）（⑤の場合）'!$W54,1,0),0),0)</f>
        <v>0</v>
      </c>
      <c r="AU45" s="139">
        <f>IF(AU$16-'様式３（療養者名簿）（⑤の場合）'!$O54+1&lt;=15,IF(AU$16&gt;='様式３（療養者名簿）（⑤の場合）'!$O54,IF(AU$16&lt;='様式３（療養者名簿）（⑤の場合）'!$W54,1,0),0),0)</f>
        <v>0</v>
      </c>
      <c r="AV45" s="139">
        <f>IF(AV$16-'様式３（療養者名簿）（⑤の場合）'!$O54+1&lt;=15,IF(AV$16&gt;='様式３（療養者名簿）（⑤の場合）'!$O54,IF(AV$16&lt;='様式３（療養者名簿）（⑤の場合）'!$W54,1,0),0),0)</f>
        <v>0</v>
      </c>
      <c r="AW45" s="139">
        <f>IF(AW$16-'様式３（療養者名簿）（⑤の場合）'!$O54+1&lt;=15,IF(AW$16&gt;='様式３（療養者名簿）（⑤の場合）'!$O54,IF(AW$16&lt;='様式３（療養者名簿）（⑤の場合）'!$W54,1,0),0),0)</f>
        <v>0</v>
      </c>
      <c r="AX45" s="139">
        <f>IF(AX$16-'様式３（療養者名簿）（⑤の場合）'!$O54+1&lt;=15,IF(AX$16&gt;='様式３（療養者名簿）（⑤の場合）'!$O54,IF(AX$16&lt;='様式３（療養者名簿）（⑤の場合）'!$W54,1,0),0),0)</f>
        <v>0</v>
      </c>
      <c r="AY45" s="139">
        <f>IF(AY$16-'様式３（療養者名簿）（⑤の場合）'!$O54+1&lt;=15,IF(AY$16&gt;='様式３（療養者名簿）（⑤の場合）'!$O54,IF(AY$16&lt;='様式３（療養者名簿）（⑤の場合）'!$W54,1,0),0),0)</f>
        <v>0</v>
      </c>
      <c r="AZ45" s="139">
        <f>IF(AZ$16-'様式３（療養者名簿）（⑤の場合）'!$O54+1&lt;=15,IF(AZ$16&gt;='様式３（療養者名簿）（⑤の場合）'!$O54,IF(AZ$16&lt;='様式３（療養者名簿）（⑤の場合）'!$W54,1,0),0),0)</f>
        <v>0</v>
      </c>
      <c r="BA45" s="139">
        <f>IF(BA$16-'様式３（療養者名簿）（⑤の場合）'!$O54+1&lt;=15,IF(BA$16&gt;='様式３（療養者名簿）（⑤の場合）'!$O54,IF(BA$16&lt;='様式３（療養者名簿）（⑤の場合）'!$W54,1,0),0),0)</f>
        <v>0</v>
      </c>
      <c r="BB45" s="139">
        <f>IF(BB$16-'様式３（療養者名簿）（⑤の場合）'!$O54+1&lt;=15,IF(BB$16&gt;='様式３（療養者名簿）（⑤の場合）'!$O54,IF(BB$16&lt;='様式３（療養者名簿）（⑤の場合）'!$W54,1,0),0),0)</f>
        <v>0</v>
      </c>
      <c r="BC45" s="139">
        <f>IF(BC$16-'様式３（療養者名簿）（⑤の場合）'!$O54+1&lt;=15,IF(BC$16&gt;='様式３（療養者名簿）（⑤の場合）'!$O54,IF(BC$16&lt;='様式３（療養者名簿）（⑤の場合）'!$W54,1,0),0),0)</f>
        <v>0</v>
      </c>
      <c r="BD45" s="139">
        <f>IF(BD$16-'様式３（療養者名簿）（⑤の場合）'!$O54+1&lt;=15,IF(BD$16&gt;='様式３（療養者名簿）（⑤の場合）'!$O54,IF(BD$16&lt;='様式３（療養者名簿）（⑤の場合）'!$W54,1,0),0),0)</f>
        <v>0</v>
      </c>
      <c r="BE45" s="139">
        <f>IF(BE$16-'様式３（療養者名簿）（⑤の場合）'!$O54+1&lt;=15,IF(BE$16&gt;='様式３（療養者名簿）（⑤の場合）'!$O54,IF(BE$16&lt;='様式３（療養者名簿）（⑤の場合）'!$W54,1,0),0),0)</f>
        <v>0</v>
      </c>
      <c r="BF45" s="139">
        <f>IF(BF$16-'様式３（療養者名簿）（⑤の場合）'!$O54+1&lt;=15,IF(BF$16&gt;='様式３（療養者名簿）（⑤の場合）'!$O54,IF(BF$16&lt;='様式３（療養者名簿）（⑤の場合）'!$W54,1,0),0),0)</f>
        <v>0</v>
      </c>
      <c r="BG45" s="139">
        <f>IF(BG$16-'様式３（療養者名簿）（⑤の場合）'!$O54+1&lt;=15,IF(BG$16&gt;='様式３（療養者名簿）（⑤の場合）'!$O54,IF(BG$16&lt;='様式３（療養者名簿）（⑤の場合）'!$W54,1,0),0),0)</f>
        <v>0</v>
      </c>
      <c r="BH45" s="139">
        <f>IF(BH$16-'様式３（療養者名簿）（⑤の場合）'!$O54+1&lt;=15,IF(BH$16&gt;='様式３（療養者名簿）（⑤の場合）'!$O54,IF(BH$16&lt;='様式３（療養者名簿）（⑤の場合）'!$W54,1,0),0),0)</f>
        <v>0</v>
      </c>
      <c r="BI45" s="139">
        <f>IF(BI$16-'様式３（療養者名簿）（⑤の場合）'!$O54+1&lt;=15,IF(BI$16&gt;='様式３（療養者名簿）（⑤の場合）'!$O54,IF(BI$16&lt;='様式３（療養者名簿）（⑤の場合）'!$W54,1,0),0),0)</f>
        <v>0</v>
      </c>
      <c r="BJ45" s="139">
        <f>IF(BJ$16-'様式３（療養者名簿）（⑤の場合）'!$O54+1&lt;=15,IF(BJ$16&gt;='様式３（療養者名簿）（⑤の場合）'!$O54,IF(BJ$16&lt;='様式３（療養者名簿）（⑤の場合）'!$W54,1,0),0),0)</f>
        <v>0</v>
      </c>
      <c r="BK45" s="139">
        <f>IF(BK$16-'様式３（療養者名簿）（⑤の場合）'!$O54+1&lt;=15,IF(BK$16&gt;='様式３（療養者名簿）（⑤の場合）'!$O54,IF(BK$16&lt;='様式３（療養者名簿）（⑤の場合）'!$W54,1,0),0),0)</f>
        <v>0</v>
      </c>
      <c r="BL45" s="139">
        <f>IF(BL$16-'様式３（療養者名簿）（⑤の場合）'!$O54+1&lt;=15,IF(BL$16&gt;='様式３（療養者名簿）（⑤の場合）'!$O54,IF(BL$16&lt;='様式３（療養者名簿）（⑤の場合）'!$W54,1,0),0),0)</f>
        <v>0</v>
      </c>
      <c r="BM45" s="139">
        <f>IF(BM$16-'様式３（療養者名簿）（⑤の場合）'!$O54+1&lt;=15,IF(BM$16&gt;='様式３（療養者名簿）（⑤の場合）'!$O54,IF(BM$16&lt;='様式３（療養者名簿）（⑤の場合）'!$W54,1,0),0),0)</f>
        <v>0</v>
      </c>
      <c r="BN45" s="139">
        <f>IF(BN$16-'様式３（療養者名簿）（⑤の場合）'!$O54+1&lt;=15,IF(BN$16&gt;='様式３（療養者名簿）（⑤の場合）'!$O54,IF(BN$16&lt;='様式３（療養者名簿）（⑤の場合）'!$W54,1,0),0),0)</f>
        <v>0</v>
      </c>
      <c r="BO45" s="139">
        <f>IF(BO$16-'様式３（療養者名簿）（⑤の場合）'!$O54+1&lt;=15,IF(BO$16&gt;='様式３（療養者名簿）（⑤の場合）'!$O54,IF(BO$16&lt;='様式３（療養者名簿）（⑤の場合）'!$W54,1,0),0),0)</f>
        <v>0</v>
      </c>
      <c r="BP45" s="139">
        <f>IF(BP$16-'様式３（療養者名簿）（⑤の場合）'!$O54+1&lt;=15,IF(BP$16&gt;='様式３（療養者名簿）（⑤の場合）'!$O54,IF(BP$16&lt;='様式３（療養者名簿）（⑤の場合）'!$W54,1,0),0),0)</f>
        <v>0</v>
      </c>
      <c r="BQ45" s="139">
        <f>IF(BQ$16-'様式３（療養者名簿）（⑤の場合）'!$O54+1&lt;=15,IF(BQ$16&gt;='様式３（療養者名簿）（⑤の場合）'!$O54,IF(BQ$16&lt;='様式３（療養者名簿）（⑤の場合）'!$W54,1,0),0),0)</f>
        <v>0</v>
      </c>
      <c r="BR45" s="139">
        <f>IF(BR$16-'様式３（療養者名簿）（⑤の場合）'!$O54+1&lt;=15,IF(BR$16&gt;='様式３（療養者名簿）（⑤の場合）'!$O54,IF(BR$16&lt;='様式３（療養者名簿）（⑤の場合）'!$W54,1,0),0),0)</f>
        <v>0</v>
      </c>
      <c r="BS45" s="139">
        <f>IF(BS$16-'様式３（療養者名簿）（⑤の場合）'!$O54+1&lt;=15,IF(BS$16&gt;='様式３（療養者名簿）（⑤の場合）'!$O54,IF(BS$16&lt;='様式３（療養者名簿）（⑤の場合）'!$W54,1,0),0),0)</f>
        <v>0</v>
      </c>
      <c r="BT45" s="139">
        <f>IF(BT$16-'様式３（療養者名簿）（⑤の場合）'!$O54+1&lt;=15,IF(BT$16&gt;='様式３（療養者名簿）（⑤の場合）'!$O54,IF(BT$16&lt;='様式３（療養者名簿）（⑤の場合）'!$W54,1,0),0),0)</f>
        <v>0</v>
      </c>
      <c r="BU45" s="139">
        <f>IF(BU$16-'様式３（療養者名簿）（⑤の場合）'!$O54+1&lt;=15,IF(BU$16&gt;='様式３（療養者名簿）（⑤の場合）'!$O54,IF(BU$16&lt;='様式３（療養者名簿）（⑤の場合）'!$W54,1,0),0),0)</f>
        <v>0</v>
      </c>
      <c r="BV45" s="139">
        <f>IF(BV$16-'様式３（療養者名簿）（⑤の場合）'!$O54+1&lt;=15,IF(BV$16&gt;='様式３（療養者名簿）（⑤の場合）'!$O54,IF(BV$16&lt;='様式３（療養者名簿）（⑤の場合）'!$W54,1,0),0),0)</f>
        <v>0</v>
      </c>
      <c r="BW45" s="139">
        <f>IF(BW$16-'様式３（療養者名簿）（⑤の場合）'!$O54+1&lt;=15,IF(BW$16&gt;='様式３（療養者名簿）（⑤の場合）'!$O54,IF(BW$16&lt;='様式３（療養者名簿）（⑤の場合）'!$W54,1,0),0),0)</f>
        <v>0</v>
      </c>
      <c r="BX45" s="139">
        <f>IF(BX$16-'様式３（療養者名簿）（⑤の場合）'!$O54+1&lt;=15,IF(BX$16&gt;='様式３（療養者名簿）（⑤の場合）'!$O54,IF(BX$16&lt;='様式３（療養者名簿）（⑤の場合）'!$W54,1,0),0),0)</f>
        <v>0</v>
      </c>
      <c r="BY45" s="139">
        <f>IF(BY$16-'様式３（療養者名簿）（⑤の場合）'!$O54+1&lt;=15,IF(BY$16&gt;='様式３（療養者名簿）（⑤の場合）'!$O54,IF(BY$16&lt;='様式３（療養者名簿）（⑤の場合）'!$W54,1,0),0),0)</f>
        <v>0</v>
      </c>
      <c r="BZ45" s="139">
        <f>IF(BZ$16-'様式３（療養者名簿）（⑤の場合）'!$O54+1&lt;=15,IF(BZ$16&gt;='様式３（療養者名簿）（⑤の場合）'!$O54,IF(BZ$16&lt;='様式３（療養者名簿）（⑤の場合）'!$W54,1,0),0),0)</f>
        <v>0</v>
      </c>
      <c r="CA45" s="139">
        <f>IF(CA$16-'様式３（療養者名簿）（⑤の場合）'!$O54+1&lt;=15,IF(CA$16&gt;='様式３（療養者名簿）（⑤の場合）'!$O54,IF(CA$16&lt;='様式３（療養者名簿）（⑤の場合）'!$W54,1,0),0),0)</f>
        <v>0</v>
      </c>
      <c r="CB45" s="139">
        <f>IF(CB$16-'様式３（療養者名簿）（⑤の場合）'!$O54+1&lt;=15,IF(CB$16&gt;='様式３（療養者名簿）（⑤の場合）'!$O54,IF(CB$16&lt;='様式３（療養者名簿）（⑤の場合）'!$W54,1,0),0),0)</f>
        <v>0</v>
      </c>
      <c r="CC45" s="139">
        <f>IF(CC$16-'様式３（療養者名簿）（⑤の場合）'!$O54+1&lt;=15,IF(CC$16&gt;='様式３（療養者名簿）（⑤の場合）'!$O54,IF(CC$16&lt;='様式３（療養者名簿）（⑤の場合）'!$W54,1,0),0),0)</f>
        <v>0</v>
      </c>
      <c r="CD45" s="139">
        <f>IF(CD$16-'様式３（療養者名簿）（⑤の場合）'!$O54+1&lt;=15,IF(CD$16&gt;='様式３（療養者名簿）（⑤の場合）'!$O54,IF(CD$16&lt;='様式３（療養者名簿）（⑤の場合）'!$W54,1,0),0),0)</f>
        <v>0</v>
      </c>
      <c r="CE45" s="139">
        <f>IF(CE$16-'様式３（療養者名簿）（⑤の場合）'!$O54+1&lt;=15,IF(CE$16&gt;='様式３（療養者名簿）（⑤の場合）'!$O54,IF(CE$16&lt;='様式３（療養者名簿）（⑤の場合）'!$W54,1,0),0),0)</f>
        <v>0</v>
      </c>
      <c r="CF45" s="139">
        <f>IF(CF$16-'様式３（療養者名簿）（⑤の場合）'!$O54+1&lt;=15,IF(CF$16&gt;='様式３（療養者名簿）（⑤の場合）'!$O54,IF(CF$16&lt;='様式３（療養者名簿）（⑤の場合）'!$W54,1,0),0),0)</f>
        <v>0</v>
      </c>
      <c r="CG45" s="139">
        <f>IF(CG$16-'様式３（療養者名簿）（⑤の場合）'!$O54+1&lt;=15,IF(CG$16&gt;='様式３（療養者名簿）（⑤の場合）'!$O54,IF(CG$16&lt;='様式３（療養者名簿）（⑤の場合）'!$W54,1,0),0),0)</f>
        <v>0</v>
      </c>
      <c r="CH45" s="139">
        <f>IF(CH$16-'様式３（療養者名簿）（⑤の場合）'!$O54+1&lt;=15,IF(CH$16&gt;='様式３（療養者名簿）（⑤の場合）'!$O54,IF(CH$16&lt;='様式３（療養者名簿）（⑤の場合）'!$W54,1,0),0),0)</f>
        <v>0</v>
      </c>
      <c r="CI45" s="139">
        <f>IF(CI$16-'様式３（療養者名簿）（⑤の場合）'!$O54+1&lt;=15,IF(CI$16&gt;='様式３（療養者名簿）（⑤の場合）'!$O54,IF(CI$16&lt;='様式３（療養者名簿）（⑤の場合）'!$W54,1,0),0),0)</f>
        <v>0</v>
      </c>
      <c r="CJ45" s="139">
        <f>IF(CJ$16-'様式３（療養者名簿）（⑤の場合）'!$O54+1&lt;=15,IF(CJ$16&gt;='様式３（療養者名簿）（⑤の場合）'!$O54,IF(CJ$16&lt;='様式３（療養者名簿）（⑤の場合）'!$W54,1,0),0),0)</f>
        <v>0</v>
      </c>
      <c r="CK45" s="139">
        <f>IF(CK$16-'様式３（療養者名簿）（⑤の場合）'!$O54+1&lt;=15,IF(CK$16&gt;='様式３（療養者名簿）（⑤の場合）'!$O54,IF(CK$16&lt;='様式３（療養者名簿）（⑤の場合）'!$W54,1,0),0),0)</f>
        <v>0</v>
      </c>
      <c r="CL45" s="139">
        <f>IF(CL$16-'様式３（療養者名簿）（⑤の場合）'!$O54+1&lt;=15,IF(CL$16&gt;='様式３（療養者名簿）（⑤の場合）'!$O54,IF(CL$16&lt;='様式３（療養者名簿）（⑤の場合）'!$W54,1,0),0),0)</f>
        <v>0</v>
      </c>
      <c r="CM45" s="139">
        <f>IF(CM$16-'様式３（療養者名簿）（⑤の場合）'!$O54+1&lt;=15,IF(CM$16&gt;='様式３（療養者名簿）（⑤の場合）'!$O54,IF(CM$16&lt;='様式３（療養者名簿）（⑤の場合）'!$W54,1,0),0),0)</f>
        <v>0</v>
      </c>
      <c r="CN45" s="139">
        <f>IF(CN$16-'様式３（療養者名簿）（⑤の場合）'!$O54+1&lt;=15,IF(CN$16&gt;='様式３（療養者名簿）（⑤の場合）'!$O54,IF(CN$16&lt;='様式３（療養者名簿）（⑤の場合）'!$W54,1,0),0),0)</f>
        <v>0</v>
      </c>
      <c r="CO45" s="139">
        <f>IF(CO$16-'様式３（療養者名簿）（⑤の場合）'!$O54+1&lt;=15,IF(CO$16&gt;='様式３（療養者名簿）（⑤の場合）'!$O54,IF(CO$16&lt;='様式３（療養者名簿）（⑤の場合）'!$W54,1,0),0),0)</f>
        <v>0</v>
      </c>
      <c r="CP45" s="139">
        <f>IF(CP$16-'様式３（療養者名簿）（⑤の場合）'!$O54+1&lt;=15,IF(CP$16&gt;='様式３（療養者名簿）（⑤の場合）'!$O54,IF(CP$16&lt;='様式３（療養者名簿）（⑤の場合）'!$W54,1,0),0),0)</f>
        <v>0</v>
      </c>
      <c r="CQ45" s="139">
        <f>IF(CQ$16-'様式３（療養者名簿）（⑤の場合）'!$O54+1&lt;=15,IF(CQ$16&gt;='様式３（療養者名簿）（⑤の場合）'!$O54,IF(CQ$16&lt;='様式３（療養者名簿）（⑤の場合）'!$W54,1,0),0),0)</f>
        <v>0</v>
      </c>
      <c r="CR45" s="139">
        <f>IF(CR$16-'様式３（療養者名簿）（⑤の場合）'!$O54+1&lt;=15,IF(CR$16&gt;='様式３（療養者名簿）（⑤の場合）'!$O54,IF(CR$16&lt;='様式３（療養者名簿）（⑤の場合）'!$W54,1,0),0),0)</f>
        <v>0</v>
      </c>
      <c r="CS45" s="139">
        <f>IF(CS$16-'様式３（療養者名簿）（⑤の場合）'!$O54+1&lt;=15,IF(CS$16&gt;='様式３（療養者名簿）（⑤の場合）'!$O54,IF(CS$16&lt;='様式３（療養者名簿）（⑤の場合）'!$W54,1,0),0),0)</f>
        <v>0</v>
      </c>
      <c r="CT45" s="139">
        <f>IF(CT$16-'様式３（療養者名簿）（⑤の場合）'!$O54+1&lt;=15,IF(CT$16&gt;='様式３（療養者名簿）（⑤の場合）'!$O54,IF(CT$16&lt;='様式３（療養者名簿）（⑤の場合）'!$W54,1,0),0),0)</f>
        <v>0</v>
      </c>
      <c r="CU45" s="139">
        <f>IF(CU$16-'様式３（療養者名簿）（⑤の場合）'!$O54+1&lt;=15,IF(CU$16&gt;='様式３（療養者名簿）（⑤の場合）'!$O54,IF(CU$16&lt;='様式３（療養者名簿）（⑤の場合）'!$W54,1,0),0),0)</f>
        <v>0</v>
      </c>
      <c r="CV45" s="139">
        <f>IF(CV$16-'様式３（療養者名簿）（⑤の場合）'!$O54+1&lt;=15,IF(CV$16&gt;='様式３（療養者名簿）（⑤の場合）'!$O54,IF(CV$16&lt;='様式３（療養者名簿）（⑤の場合）'!$W54,1,0),0),0)</f>
        <v>0</v>
      </c>
      <c r="CW45" s="139">
        <f>IF(CW$16-'様式３（療養者名簿）（⑤の場合）'!$O54+1&lt;=15,IF(CW$16&gt;='様式３（療養者名簿）（⑤の場合）'!$O54,IF(CW$16&lt;='様式３（療養者名簿）（⑤の場合）'!$W54,1,0),0),0)</f>
        <v>0</v>
      </c>
      <c r="CX45" s="139">
        <f>IF(CX$16-'様式３（療養者名簿）（⑤の場合）'!$O54+1&lt;=15,IF(CX$16&gt;='様式３（療養者名簿）（⑤の場合）'!$O54,IF(CX$16&lt;='様式３（療養者名簿）（⑤の場合）'!$W54,1,0),0),0)</f>
        <v>0</v>
      </c>
      <c r="CY45" s="139">
        <f>IF(CY$16-'様式３（療養者名簿）（⑤の場合）'!$O54+1&lt;=15,IF(CY$16&gt;='様式３（療養者名簿）（⑤の場合）'!$O54,IF(CY$16&lt;='様式３（療養者名簿）（⑤の場合）'!$W54,1,0),0),0)</f>
        <v>0</v>
      </c>
      <c r="CZ45" s="139">
        <f>IF(CZ$16-'様式３（療養者名簿）（⑤の場合）'!$O54+1&lt;=15,IF(CZ$16&gt;='様式３（療養者名簿）（⑤の場合）'!$O54,IF(CZ$16&lt;='様式３（療養者名簿）（⑤の場合）'!$W54,1,0),0),0)</f>
        <v>0</v>
      </c>
      <c r="DA45" s="139">
        <f>IF(DA$16-'様式３（療養者名簿）（⑤の場合）'!$O54+1&lt;=15,IF(DA$16&gt;='様式３（療養者名簿）（⑤の場合）'!$O54,IF(DA$16&lt;='様式３（療養者名簿）（⑤の場合）'!$W54,1,0),0),0)</f>
        <v>0</v>
      </c>
      <c r="DB45" s="139">
        <f>IF(DB$16-'様式３（療養者名簿）（⑤の場合）'!$O54+1&lt;=15,IF(DB$16&gt;='様式３（療養者名簿）（⑤の場合）'!$O54,IF(DB$16&lt;='様式３（療養者名簿）（⑤の場合）'!$W54,1,0),0),0)</f>
        <v>0</v>
      </c>
      <c r="DC45" s="139">
        <f>IF(DC$16-'様式３（療養者名簿）（⑤の場合）'!$O54+1&lt;=15,IF(DC$16&gt;='様式３（療養者名簿）（⑤の場合）'!$O54,IF(DC$16&lt;='様式３（療養者名簿）（⑤の場合）'!$W54,1,0),0),0)</f>
        <v>0</v>
      </c>
      <c r="DD45" s="139">
        <f>IF(DD$16-'様式３（療養者名簿）（⑤の場合）'!$O54+1&lt;=15,IF(DD$16&gt;='様式３（療養者名簿）（⑤の場合）'!$O54,IF(DD$16&lt;='様式３（療養者名簿）（⑤の場合）'!$W54,1,0),0),0)</f>
        <v>0</v>
      </c>
      <c r="DE45" s="139">
        <f>IF(DE$16-'様式３（療養者名簿）（⑤の場合）'!$O54+1&lt;=15,IF(DE$16&gt;='様式３（療養者名簿）（⑤の場合）'!$O54,IF(DE$16&lt;='様式３（療養者名簿）（⑤の場合）'!$W54,1,0),0),0)</f>
        <v>0</v>
      </c>
      <c r="DF45" s="139">
        <f>IF(DF$16-'様式３（療養者名簿）（⑤の場合）'!$O54+1&lt;=15,IF(DF$16&gt;='様式３（療養者名簿）（⑤の場合）'!$O54,IF(DF$16&lt;='様式３（療養者名簿）（⑤の場合）'!$W54,1,0),0),0)</f>
        <v>0</v>
      </c>
      <c r="DG45" s="139">
        <f>IF(DG$16-'様式３（療養者名簿）（⑤の場合）'!$O54+1&lt;=15,IF(DG$16&gt;='様式３（療養者名簿）（⑤の場合）'!$O54,IF(DG$16&lt;='様式３（療養者名簿）（⑤の場合）'!$W54,1,0),0),0)</f>
        <v>0</v>
      </c>
      <c r="DH45" s="139">
        <f>IF(DH$16-'様式３（療養者名簿）（⑤の場合）'!$O54+1&lt;=15,IF(DH$16&gt;='様式３（療養者名簿）（⑤の場合）'!$O54,IF(DH$16&lt;='様式３（療養者名簿）（⑤の場合）'!$W54,1,0),0),0)</f>
        <v>0</v>
      </c>
      <c r="DI45" s="139">
        <f>IF(DI$16-'様式３（療養者名簿）（⑤の場合）'!$O54+1&lt;=15,IF(DI$16&gt;='様式３（療養者名簿）（⑤の場合）'!$O54,IF(DI$16&lt;='様式３（療養者名簿）（⑤の場合）'!$W54,1,0),0),0)</f>
        <v>0</v>
      </c>
      <c r="DJ45" s="139">
        <f>IF(DJ$16-'様式３（療養者名簿）（⑤の場合）'!$O54+1&lt;=15,IF(DJ$16&gt;='様式３（療養者名簿）（⑤の場合）'!$O54,IF(DJ$16&lt;='様式３（療養者名簿）（⑤の場合）'!$W54,1,0),0),0)</f>
        <v>0</v>
      </c>
      <c r="DK45" s="139">
        <f>IF(DK$16-'様式３（療養者名簿）（⑤の場合）'!$O54+1&lt;=15,IF(DK$16&gt;='様式３（療養者名簿）（⑤の場合）'!$O54,IF(DK$16&lt;='様式３（療養者名簿）（⑤の場合）'!$W54,1,0),0),0)</f>
        <v>0</v>
      </c>
      <c r="DL45" s="139">
        <f>IF(DL$16-'様式３（療養者名簿）（⑤の場合）'!$O54+1&lt;=15,IF(DL$16&gt;='様式３（療養者名簿）（⑤の場合）'!$O54,IF(DL$16&lt;='様式３（療養者名簿）（⑤の場合）'!$W54,1,0),0),0)</f>
        <v>0</v>
      </c>
      <c r="DM45" s="139">
        <f>IF(DM$16-'様式３（療養者名簿）（⑤の場合）'!$O54+1&lt;=15,IF(DM$16&gt;='様式３（療養者名簿）（⑤の場合）'!$O54,IF(DM$16&lt;='様式３（療養者名簿）（⑤の場合）'!$W54,1,0),0),0)</f>
        <v>0</v>
      </c>
      <c r="DN45" s="139">
        <f>IF(DN$16-'様式３（療養者名簿）（⑤の場合）'!$O54+1&lt;=15,IF(DN$16&gt;='様式３（療養者名簿）（⑤の場合）'!$O54,IF(DN$16&lt;='様式３（療養者名簿）（⑤の場合）'!$W54,1,0),0),0)</f>
        <v>0</v>
      </c>
      <c r="DO45" s="139">
        <f>IF(DO$16-'様式３（療養者名簿）（⑤の場合）'!$O54+1&lt;=15,IF(DO$16&gt;='様式３（療養者名簿）（⑤の場合）'!$O54,IF(DO$16&lt;='様式３（療養者名簿）（⑤の場合）'!$W54,1,0),0),0)</f>
        <v>0</v>
      </c>
      <c r="DP45" s="139">
        <f>IF(DP$16-'様式３（療養者名簿）（⑤の場合）'!$O54+1&lt;=15,IF(DP$16&gt;='様式３（療養者名簿）（⑤の場合）'!$O54,IF(DP$16&lt;='様式３（療養者名簿）（⑤の場合）'!$W54,1,0),0),0)</f>
        <v>0</v>
      </c>
      <c r="DQ45" s="139">
        <f>IF(DQ$16-'様式３（療養者名簿）（⑤の場合）'!$O54+1&lt;=15,IF(DQ$16&gt;='様式３（療養者名簿）（⑤の場合）'!$O54,IF(DQ$16&lt;='様式３（療養者名簿）（⑤の場合）'!$W54,1,0),0),0)</f>
        <v>0</v>
      </c>
      <c r="DR45" s="139">
        <f>IF(DR$16-'様式３（療養者名簿）（⑤の場合）'!$O54+1&lt;=15,IF(DR$16&gt;='様式３（療養者名簿）（⑤の場合）'!$O54,IF(DR$16&lt;='様式３（療養者名簿）（⑤の場合）'!$W54,1,0),0),0)</f>
        <v>0</v>
      </c>
      <c r="DS45" s="139">
        <f>IF(DS$16-'様式３（療養者名簿）（⑤の場合）'!$O54+1&lt;=15,IF(DS$16&gt;='様式３（療養者名簿）（⑤の場合）'!$O54,IF(DS$16&lt;='様式３（療養者名簿）（⑤の場合）'!$W54,1,0),0),0)</f>
        <v>0</v>
      </c>
      <c r="DT45" s="139">
        <f>IF(DT$16-'様式３（療養者名簿）（⑤の場合）'!$O54+1&lt;=15,IF(DT$16&gt;='様式３（療養者名簿）（⑤の場合）'!$O54,IF(DT$16&lt;='様式３（療養者名簿）（⑤の場合）'!$W54,1,0),0),0)</f>
        <v>0</v>
      </c>
      <c r="DU45" s="139">
        <f>IF(DU$16-'様式３（療養者名簿）（⑤の場合）'!$O54+1&lt;=15,IF(DU$16&gt;='様式３（療養者名簿）（⑤の場合）'!$O54,IF(DU$16&lt;='様式３（療養者名簿）（⑤の場合）'!$W54,1,0),0),0)</f>
        <v>0</v>
      </c>
      <c r="DV45" s="139">
        <f>IF(DV$16-'様式３（療養者名簿）（⑤の場合）'!$O54+1&lt;=15,IF(DV$16&gt;='様式３（療養者名簿）（⑤の場合）'!$O54,IF(DV$16&lt;='様式３（療養者名簿）（⑤の場合）'!$W54,1,0),0),0)</f>
        <v>0</v>
      </c>
      <c r="DW45" s="139">
        <f>IF(DW$16-'様式３（療養者名簿）（⑤の場合）'!$O54+1&lt;=15,IF(DW$16&gt;='様式３（療養者名簿）（⑤の場合）'!$O54,IF(DW$16&lt;='様式３（療養者名簿）（⑤の場合）'!$W54,1,0),0),0)</f>
        <v>0</v>
      </c>
      <c r="DX45" s="139">
        <f>IF(DX$16-'様式３（療養者名簿）（⑤の場合）'!$O54+1&lt;=15,IF(DX$16&gt;='様式３（療養者名簿）（⑤の場合）'!$O54,IF(DX$16&lt;='様式３（療養者名簿）（⑤の場合）'!$W54,1,0),0),0)</f>
        <v>0</v>
      </c>
      <c r="DY45" s="139">
        <f>IF(DY$16-'様式３（療養者名簿）（⑤の場合）'!$O54+1&lt;=15,IF(DY$16&gt;='様式３（療養者名簿）（⑤の場合）'!$O54,IF(DY$16&lt;='様式３（療養者名簿）（⑤の場合）'!$W54,1,0),0),0)</f>
        <v>0</v>
      </c>
      <c r="DZ45" s="139">
        <f>IF(DZ$16-'様式３（療養者名簿）（⑤の場合）'!$O54+1&lt;=15,IF(DZ$16&gt;='様式３（療養者名簿）（⑤の場合）'!$O54,IF(DZ$16&lt;='様式３（療養者名簿）（⑤の場合）'!$W54,1,0),0),0)</f>
        <v>0</v>
      </c>
      <c r="EA45" s="139">
        <f>IF(EA$16-'様式３（療養者名簿）（⑤の場合）'!$O54+1&lt;=15,IF(EA$16&gt;='様式３（療養者名簿）（⑤の場合）'!$O54,IF(EA$16&lt;='様式３（療養者名簿）（⑤の場合）'!$W54,1,0),0),0)</f>
        <v>0</v>
      </c>
      <c r="EB45" s="139">
        <f>IF(EB$16-'様式３（療養者名簿）（⑤の場合）'!$O54+1&lt;=15,IF(EB$16&gt;='様式３（療養者名簿）（⑤の場合）'!$O54,IF(EB$16&lt;='様式３（療養者名簿）（⑤の場合）'!$W54,1,0),0),0)</f>
        <v>0</v>
      </c>
      <c r="EC45" s="139">
        <f>IF(EC$16-'様式３（療養者名簿）（⑤の場合）'!$O54+1&lt;=15,IF(EC$16&gt;='様式３（療養者名簿）（⑤の場合）'!$O54,IF(EC$16&lt;='様式３（療養者名簿）（⑤の場合）'!$W54,1,0),0),0)</f>
        <v>0</v>
      </c>
      <c r="ED45" s="139">
        <f>IF(ED$16-'様式３（療養者名簿）（⑤の場合）'!$O54+1&lt;=15,IF(ED$16&gt;='様式３（療養者名簿）（⑤の場合）'!$O54,IF(ED$16&lt;='様式３（療養者名簿）（⑤の場合）'!$W54,1,0),0),0)</f>
        <v>0</v>
      </c>
      <c r="EE45" s="139">
        <f>IF(EE$16-'様式３（療養者名簿）（⑤の場合）'!$O54+1&lt;=15,IF(EE$16&gt;='様式３（療養者名簿）（⑤の場合）'!$O54,IF(EE$16&lt;='様式３（療養者名簿）（⑤の場合）'!$W54,1,0),0),0)</f>
        <v>0</v>
      </c>
      <c r="EF45" s="139">
        <f>IF(EF$16-'様式３（療養者名簿）（⑤の場合）'!$O54+1&lt;=15,IF(EF$16&gt;='様式３（療養者名簿）（⑤の場合）'!$O54,IF(EF$16&lt;='様式３（療養者名簿）（⑤の場合）'!$W54,1,0),0),0)</f>
        <v>0</v>
      </c>
      <c r="EG45" s="139">
        <f>IF(EG$16-'様式３（療養者名簿）（⑤の場合）'!$O54+1&lt;=15,IF(EG$16&gt;='様式３（療養者名簿）（⑤の場合）'!$O54,IF(EG$16&lt;='様式３（療養者名簿）（⑤の場合）'!$W54,1,0),0),0)</f>
        <v>0</v>
      </c>
      <c r="EH45" s="139">
        <f>IF(EH$16-'様式３（療養者名簿）（⑤の場合）'!$O54+1&lt;=15,IF(EH$16&gt;='様式３（療養者名簿）（⑤の場合）'!$O54,IF(EH$16&lt;='様式３（療養者名簿）（⑤の場合）'!$W54,1,0),0),0)</f>
        <v>0</v>
      </c>
      <c r="EI45" s="139">
        <f>IF(EI$16-'様式３（療養者名簿）（⑤の場合）'!$O54+1&lt;=15,IF(EI$16&gt;='様式３（療養者名簿）（⑤の場合）'!$O54,IF(EI$16&lt;='様式３（療養者名簿）（⑤の場合）'!$W54,1,0),0),0)</f>
        <v>0</v>
      </c>
      <c r="EJ45" s="139">
        <f>IF(EJ$16-'様式３（療養者名簿）（⑤の場合）'!$O54+1&lt;=15,IF(EJ$16&gt;='様式３（療養者名簿）（⑤の場合）'!$O54,IF(EJ$16&lt;='様式３（療養者名簿）（⑤の場合）'!$W54,1,0),0),0)</f>
        <v>0</v>
      </c>
      <c r="EK45" s="139">
        <f>IF(EK$16-'様式３（療養者名簿）（⑤の場合）'!$O54+1&lt;=15,IF(EK$16&gt;='様式３（療養者名簿）（⑤の場合）'!$O54,IF(EK$16&lt;='様式３（療養者名簿）（⑤の場合）'!$W54,1,0),0),0)</f>
        <v>0</v>
      </c>
      <c r="EL45" s="139">
        <f>IF(EL$16-'様式３（療養者名簿）（⑤の場合）'!$O54+1&lt;=15,IF(EL$16&gt;='様式３（療養者名簿）（⑤の場合）'!$O54,IF(EL$16&lt;='様式３（療養者名簿）（⑤の場合）'!$W54,1,0),0),0)</f>
        <v>0</v>
      </c>
      <c r="EM45" s="139">
        <f>IF(EM$16-'様式３（療養者名簿）（⑤の場合）'!$O54+1&lt;=15,IF(EM$16&gt;='様式３（療養者名簿）（⑤の場合）'!$O54,IF(EM$16&lt;='様式３（療養者名簿）（⑤の場合）'!$W54,1,0),0),0)</f>
        <v>0</v>
      </c>
      <c r="EN45" s="139">
        <f>IF(EN$16-'様式３（療養者名簿）（⑤の場合）'!$O54+1&lt;=15,IF(EN$16&gt;='様式３（療養者名簿）（⑤の場合）'!$O54,IF(EN$16&lt;='様式３（療養者名簿）（⑤の場合）'!$W54,1,0),0),0)</f>
        <v>0</v>
      </c>
      <c r="EO45" s="139">
        <f>IF(EO$16-'様式３（療養者名簿）（⑤の場合）'!$O54+1&lt;=15,IF(EO$16&gt;='様式３（療養者名簿）（⑤の場合）'!$O54,IF(EO$16&lt;='様式３（療養者名簿）（⑤の場合）'!$W54,1,0),0),0)</f>
        <v>0</v>
      </c>
      <c r="EP45" s="139">
        <f>IF(EP$16-'様式３（療養者名簿）（⑤の場合）'!$O54+1&lt;=15,IF(EP$16&gt;='様式３（療養者名簿）（⑤の場合）'!$O54,IF(EP$16&lt;='様式３（療養者名簿）（⑤の場合）'!$W54,1,0),0),0)</f>
        <v>0</v>
      </c>
      <c r="EQ45" s="139">
        <f>IF(EQ$16-'様式３（療養者名簿）（⑤の場合）'!$O54+1&lt;=15,IF(EQ$16&gt;='様式３（療養者名簿）（⑤の場合）'!$O54,IF(EQ$16&lt;='様式３（療養者名簿）（⑤の場合）'!$W54,1,0),0),0)</f>
        <v>0</v>
      </c>
      <c r="ER45" s="139">
        <f>IF(ER$16-'様式３（療養者名簿）（⑤の場合）'!$O54+1&lt;=15,IF(ER$16&gt;='様式３（療養者名簿）（⑤の場合）'!$O54,IF(ER$16&lt;='様式３（療養者名簿）（⑤の場合）'!$W54,1,0),0),0)</f>
        <v>0</v>
      </c>
      <c r="ES45" s="139">
        <f>IF(ES$16-'様式３（療養者名簿）（⑤の場合）'!$O54+1&lt;=15,IF(ES$16&gt;='様式３（療養者名簿）（⑤の場合）'!$O54,IF(ES$16&lt;='様式３（療養者名簿）（⑤の場合）'!$W54,1,0),0),0)</f>
        <v>0</v>
      </c>
      <c r="ET45" s="139">
        <f>IF(ET$16-'様式３（療養者名簿）（⑤の場合）'!$O54+1&lt;=15,IF(ET$16&gt;='様式３（療養者名簿）（⑤の場合）'!$O54,IF(ET$16&lt;='様式３（療養者名簿）（⑤の場合）'!$W54,1,0),0),0)</f>
        <v>0</v>
      </c>
      <c r="EU45" s="139">
        <f>IF(EU$16-'様式３（療養者名簿）（⑤の場合）'!$O54+1&lt;=15,IF(EU$16&gt;='様式３（療養者名簿）（⑤の場合）'!$O54,IF(EU$16&lt;='様式３（療養者名簿）（⑤の場合）'!$W54,1,0),0),0)</f>
        <v>0</v>
      </c>
      <c r="EV45" s="139">
        <f>IF(EV$16-'様式３（療養者名簿）（⑤の場合）'!$O54+1&lt;=15,IF(EV$16&gt;='様式３（療養者名簿）（⑤の場合）'!$O54,IF(EV$16&lt;='様式３（療養者名簿）（⑤の場合）'!$W54,1,0),0),0)</f>
        <v>0</v>
      </c>
      <c r="EW45" s="139">
        <f>IF(EW$16-'様式３（療養者名簿）（⑤の場合）'!$O54+1&lt;=15,IF(EW$16&gt;='様式３（療養者名簿）（⑤の場合）'!$O54,IF(EW$16&lt;='様式３（療養者名簿）（⑤の場合）'!$W54,1,0),0),0)</f>
        <v>0</v>
      </c>
      <c r="EX45" s="139">
        <f>IF(EX$16-'様式３（療養者名簿）（⑤の場合）'!$O54+1&lt;=15,IF(EX$16&gt;='様式３（療養者名簿）（⑤の場合）'!$O54,IF(EX$16&lt;='様式３（療養者名簿）（⑤の場合）'!$W54,1,0),0),0)</f>
        <v>0</v>
      </c>
      <c r="EY45" s="139">
        <f>IF(EY$16-'様式３（療養者名簿）（⑤の場合）'!$O54+1&lt;=15,IF(EY$16&gt;='様式３（療養者名簿）（⑤の場合）'!$O54,IF(EY$16&lt;='様式３（療養者名簿）（⑤の場合）'!$W54,1,0),0),0)</f>
        <v>0</v>
      </c>
      <c r="EZ45" s="139">
        <f>IF(EZ$16-'様式３（療養者名簿）（⑤の場合）'!$O54+1&lt;=15,IF(EZ$16&gt;='様式３（療養者名簿）（⑤の場合）'!$O54,IF(EZ$16&lt;='様式３（療養者名簿）（⑤の場合）'!$W54,1,0),0),0)</f>
        <v>0</v>
      </c>
      <c r="FA45" s="139">
        <f>IF(FA$16-'様式３（療養者名簿）（⑤の場合）'!$O54+1&lt;=15,IF(FA$16&gt;='様式３（療養者名簿）（⑤の場合）'!$O54,IF(FA$16&lt;='様式３（療養者名簿）（⑤の場合）'!$W54,1,0),0),0)</f>
        <v>0</v>
      </c>
      <c r="FB45" s="139">
        <f>IF(FB$16-'様式３（療養者名簿）（⑤の場合）'!$O54+1&lt;=15,IF(FB$16&gt;='様式３（療養者名簿）（⑤の場合）'!$O54,IF(FB$16&lt;='様式３（療養者名簿）（⑤の場合）'!$W54,1,0),0),0)</f>
        <v>0</v>
      </c>
      <c r="FC45" s="139">
        <f>IF(FC$16-'様式３（療養者名簿）（⑤の場合）'!$O54+1&lt;=15,IF(FC$16&gt;='様式３（療養者名簿）（⑤の場合）'!$O54,IF(FC$16&lt;='様式３（療養者名簿）（⑤の場合）'!$W54,1,0),0),0)</f>
        <v>0</v>
      </c>
      <c r="FD45" s="139">
        <f>IF(FD$16-'様式３（療養者名簿）（⑤の場合）'!$O54+1&lt;=15,IF(FD$16&gt;='様式３（療養者名簿）（⑤の場合）'!$O54,IF(FD$16&lt;='様式３（療養者名簿）（⑤の場合）'!$W54,1,0),0),0)</f>
        <v>0</v>
      </c>
      <c r="FE45" s="139">
        <f>IF(FE$16-'様式３（療養者名簿）（⑤の場合）'!$O54+1&lt;=15,IF(FE$16&gt;='様式３（療養者名簿）（⑤の場合）'!$O54,IF(FE$16&lt;='様式３（療養者名簿）（⑤の場合）'!$W54,1,0),0),0)</f>
        <v>0</v>
      </c>
      <c r="FF45" s="139">
        <f>IF(FF$16-'様式３（療養者名簿）（⑤の場合）'!$O54+1&lt;=15,IF(FF$16&gt;='様式３（療養者名簿）（⑤の場合）'!$O54,IF(FF$16&lt;='様式３（療養者名簿）（⑤の場合）'!$W54,1,0),0),0)</f>
        <v>0</v>
      </c>
      <c r="FG45" s="139">
        <f>IF(FG$16-'様式３（療養者名簿）（⑤の場合）'!$O54+1&lt;=15,IF(FG$16&gt;='様式３（療養者名簿）（⑤の場合）'!$O54,IF(FG$16&lt;='様式３（療養者名簿）（⑤の場合）'!$W54,1,0),0),0)</f>
        <v>0</v>
      </c>
      <c r="FH45" s="139">
        <f>IF(FH$16-'様式３（療養者名簿）（⑤の場合）'!$O54+1&lt;=15,IF(FH$16&gt;='様式３（療養者名簿）（⑤の場合）'!$O54,IF(FH$16&lt;='様式３（療養者名簿）（⑤の場合）'!$W54,1,0),0),0)</f>
        <v>0</v>
      </c>
      <c r="FI45" s="139">
        <f>IF(FI$16-'様式３（療養者名簿）（⑤の場合）'!$O54+1&lt;=15,IF(FI$16&gt;='様式３（療養者名簿）（⑤の場合）'!$O54,IF(FI$16&lt;='様式３（療養者名簿）（⑤の場合）'!$W54,1,0),0),0)</f>
        <v>0</v>
      </c>
      <c r="FJ45" s="139">
        <f>IF(FJ$16-'様式３（療養者名簿）（⑤の場合）'!$O54+1&lt;=15,IF(FJ$16&gt;='様式３（療養者名簿）（⑤の場合）'!$O54,IF(FJ$16&lt;='様式３（療養者名簿）（⑤の場合）'!$W54,1,0),0),0)</f>
        <v>0</v>
      </c>
      <c r="FK45" s="139">
        <f>IF(FK$16-'様式３（療養者名簿）（⑤の場合）'!$O54+1&lt;=15,IF(FK$16&gt;='様式３（療養者名簿）（⑤の場合）'!$O54,IF(FK$16&lt;='様式３（療養者名簿）（⑤の場合）'!$W54,1,0),0),0)</f>
        <v>0</v>
      </c>
      <c r="FL45" s="139">
        <f>IF(FL$16-'様式３（療養者名簿）（⑤の場合）'!$O54+1&lt;=15,IF(FL$16&gt;='様式３（療養者名簿）（⑤の場合）'!$O54,IF(FL$16&lt;='様式３（療養者名簿）（⑤の場合）'!$W54,1,0),0),0)</f>
        <v>0</v>
      </c>
      <c r="FM45" s="139">
        <f>IF(FM$16-'様式３（療養者名簿）（⑤の場合）'!$O54+1&lt;=15,IF(FM$16&gt;='様式３（療養者名簿）（⑤の場合）'!$O54,IF(FM$16&lt;='様式３（療養者名簿）（⑤の場合）'!$W54,1,0),0),0)</f>
        <v>0</v>
      </c>
      <c r="FN45" s="139">
        <f>IF(FN$16-'様式３（療養者名簿）（⑤の場合）'!$O54+1&lt;=15,IF(FN$16&gt;='様式３（療養者名簿）（⑤の場合）'!$O54,IF(FN$16&lt;='様式３（療養者名簿）（⑤の場合）'!$W54,1,0),0),0)</f>
        <v>0</v>
      </c>
      <c r="FO45" s="139">
        <f>IF(FO$16-'様式３（療養者名簿）（⑤の場合）'!$O54+1&lt;=15,IF(FO$16&gt;='様式３（療養者名簿）（⑤の場合）'!$O54,IF(FO$16&lt;='様式３（療養者名簿）（⑤の場合）'!$W54,1,0),0),0)</f>
        <v>0</v>
      </c>
      <c r="FP45" s="139">
        <f>IF(FP$16-'様式３（療養者名簿）（⑤の場合）'!$O54+1&lt;=15,IF(FP$16&gt;='様式３（療養者名簿）（⑤の場合）'!$O54,IF(FP$16&lt;='様式３（療養者名簿）（⑤の場合）'!$W54,1,0),0),0)</f>
        <v>0</v>
      </c>
      <c r="FQ45" s="139">
        <f>IF(FQ$16-'様式３（療養者名簿）（⑤の場合）'!$O54+1&lt;=15,IF(FQ$16&gt;='様式３（療養者名簿）（⑤の場合）'!$O54,IF(FQ$16&lt;='様式３（療養者名簿）（⑤の場合）'!$W54,1,0),0),0)</f>
        <v>0</v>
      </c>
      <c r="FR45" s="139">
        <f>IF(FR$16-'様式３（療養者名簿）（⑤の場合）'!$O54+1&lt;=15,IF(FR$16&gt;='様式３（療養者名簿）（⑤の場合）'!$O54,IF(FR$16&lt;='様式３（療養者名簿）（⑤の場合）'!$W54,1,0),0),0)</f>
        <v>0</v>
      </c>
      <c r="FS45" s="139">
        <f>IF(FS$16-'様式３（療養者名簿）（⑤の場合）'!$O54+1&lt;=15,IF(FS$16&gt;='様式３（療養者名簿）（⑤の場合）'!$O54,IF(FS$16&lt;='様式３（療養者名簿）（⑤の場合）'!$W54,1,0),0),0)</f>
        <v>0</v>
      </c>
      <c r="FT45" s="139">
        <f>IF(FT$16-'様式３（療養者名簿）（⑤の場合）'!$O54+1&lt;=15,IF(FT$16&gt;='様式３（療養者名簿）（⑤の場合）'!$O54,IF(FT$16&lt;='様式３（療養者名簿）（⑤の場合）'!$W54,1,0),0),0)</f>
        <v>0</v>
      </c>
      <c r="FU45" s="139">
        <f>IF(FU$16-'様式３（療養者名簿）（⑤の場合）'!$O54+1&lt;=15,IF(FU$16&gt;='様式３（療養者名簿）（⑤の場合）'!$O54,IF(FU$16&lt;='様式３（療養者名簿）（⑤の場合）'!$W54,1,0),0),0)</f>
        <v>0</v>
      </c>
      <c r="FV45" s="139">
        <f>IF(FV$16-'様式３（療養者名簿）（⑤の場合）'!$O54+1&lt;=15,IF(FV$16&gt;='様式３（療養者名簿）（⑤の場合）'!$O54,IF(FV$16&lt;='様式３（療養者名簿）（⑤の場合）'!$W54,1,0),0),0)</f>
        <v>0</v>
      </c>
      <c r="FW45" s="139">
        <f>IF(FW$16-'様式３（療養者名簿）（⑤の場合）'!$O54+1&lt;=15,IF(FW$16&gt;='様式３（療養者名簿）（⑤の場合）'!$O54,IF(FW$16&lt;='様式３（療養者名簿）（⑤の場合）'!$W54,1,0),0),0)</f>
        <v>0</v>
      </c>
      <c r="FX45" s="139">
        <f>IF(FX$16-'様式３（療養者名簿）（⑤の場合）'!$O54+1&lt;=15,IF(FX$16&gt;='様式３（療養者名簿）（⑤の場合）'!$O54,IF(FX$16&lt;='様式３（療養者名簿）（⑤の場合）'!$W54,1,0),0),0)</f>
        <v>0</v>
      </c>
      <c r="FY45" s="139">
        <f>IF(FY$16-'様式３（療養者名簿）（⑤の場合）'!$O54+1&lt;=15,IF(FY$16&gt;='様式３（療養者名簿）（⑤の場合）'!$O54,IF(FY$16&lt;='様式３（療養者名簿）（⑤の場合）'!$W54,1,0),0),0)</f>
        <v>0</v>
      </c>
      <c r="FZ45" s="139">
        <f>IF(FZ$16-'様式３（療養者名簿）（⑤の場合）'!$O54+1&lt;=15,IF(FZ$16&gt;='様式３（療養者名簿）（⑤の場合）'!$O54,IF(FZ$16&lt;='様式３（療養者名簿）（⑤の場合）'!$W54,1,0),0),0)</f>
        <v>0</v>
      </c>
      <c r="GA45" s="139">
        <f>IF(GA$16-'様式３（療養者名簿）（⑤の場合）'!$O54+1&lt;=15,IF(GA$16&gt;='様式３（療養者名簿）（⑤の場合）'!$O54,IF(GA$16&lt;='様式３（療養者名簿）（⑤の場合）'!$W54,1,0),0),0)</f>
        <v>0</v>
      </c>
      <c r="GB45" s="139">
        <f>IF(GB$16-'様式３（療養者名簿）（⑤の場合）'!$O54+1&lt;=15,IF(GB$16&gt;='様式３（療養者名簿）（⑤の場合）'!$O54,IF(GB$16&lt;='様式３（療養者名簿）（⑤の場合）'!$W54,1,0),0),0)</f>
        <v>0</v>
      </c>
      <c r="GC45" s="139">
        <f>IF(GC$16-'様式３（療養者名簿）（⑤の場合）'!$O54+1&lt;=15,IF(GC$16&gt;='様式３（療養者名簿）（⑤の場合）'!$O54,IF(GC$16&lt;='様式３（療養者名簿）（⑤の場合）'!$W54,1,0),0),0)</f>
        <v>0</v>
      </c>
      <c r="GD45" s="139">
        <f>IF(GD$16-'様式３（療養者名簿）（⑤の場合）'!$O54+1&lt;=15,IF(GD$16&gt;='様式３（療養者名簿）（⑤の場合）'!$O54,IF(GD$16&lt;='様式３（療養者名簿）（⑤の場合）'!$W54,1,0),0),0)</f>
        <v>0</v>
      </c>
      <c r="GE45" s="139">
        <f>IF(GE$16-'様式３（療養者名簿）（⑤の場合）'!$O54+1&lt;=15,IF(GE$16&gt;='様式３（療養者名簿）（⑤の場合）'!$O54,IF(GE$16&lt;='様式３（療養者名簿）（⑤の場合）'!$W54,1,0),0),0)</f>
        <v>0</v>
      </c>
      <c r="GF45" s="139">
        <f>IF(GF$16-'様式３（療養者名簿）（⑤の場合）'!$O54+1&lt;=15,IF(GF$16&gt;='様式３（療養者名簿）（⑤の場合）'!$O54,IF(GF$16&lt;='様式３（療養者名簿）（⑤の場合）'!$W54,1,0),0),0)</f>
        <v>0</v>
      </c>
      <c r="GG45" s="139">
        <f>IF(GG$16-'様式３（療養者名簿）（⑤の場合）'!$O54+1&lt;=15,IF(GG$16&gt;='様式３（療養者名簿）（⑤の場合）'!$O54,IF(GG$16&lt;='様式３（療養者名簿）（⑤の場合）'!$W54,1,0),0),0)</f>
        <v>0</v>
      </c>
      <c r="GH45" s="139">
        <f>IF(GH$16-'様式３（療養者名簿）（⑤の場合）'!$O54+1&lt;=15,IF(GH$16&gt;='様式３（療養者名簿）（⑤の場合）'!$O54,IF(GH$16&lt;='様式３（療養者名簿）（⑤の場合）'!$W54,1,0),0),0)</f>
        <v>0</v>
      </c>
      <c r="GI45" s="139">
        <f>IF(GI$16-'様式３（療養者名簿）（⑤の場合）'!$O54+1&lt;=15,IF(GI$16&gt;='様式３（療養者名簿）（⑤の場合）'!$O54,IF(GI$16&lt;='様式３（療養者名簿）（⑤の場合）'!$W54,1,0),0),0)</f>
        <v>0</v>
      </c>
      <c r="GJ45" s="139">
        <f>IF(GJ$16-'様式３（療養者名簿）（⑤の場合）'!$O54+1&lt;=15,IF(GJ$16&gt;='様式３（療養者名簿）（⑤の場合）'!$O54,IF(GJ$16&lt;='様式３（療養者名簿）（⑤の場合）'!$W54,1,0),0),0)</f>
        <v>0</v>
      </c>
      <c r="GK45" s="139">
        <f>IF(GK$16-'様式３（療養者名簿）（⑤の場合）'!$O54+1&lt;=15,IF(GK$16&gt;='様式３（療養者名簿）（⑤の場合）'!$O54,IF(GK$16&lt;='様式３（療養者名簿）（⑤の場合）'!$W54,1,0),0),0)</f>
        <v>0</v>
      </c>
      <c r="GL45" s="139">
        <f>IF(GL$16-'様式３（療養者名簿）（⑤の場合）'!$O54+1&lt;=15,IF(GL$16&gt;='様式３（療養者名簿）（⑤の場合）'!$O54,IF(GL$16&lt;='様式３（療養者名簿）（⑤の場合）'!$W54,1,0),0),0)</f>
        <v>0</v>
      </c>
      <c r="GM45" s="139">
        <f>IF(GM$16-'様式３（療養者名簿）（⑤の場合）'!$O54+1&lt;=15,IF(GM$16&gt;='様式３（療養者名簿）（⑤の場合）'!$O54,IF(GM$16&lt;='様式３（療養者名簿）（⑤の場合）'!$W54,1,0),0),0)</f>
        <v>0</v>
      </c>
      <c r="GN45" s="139">
        <f>IF(GN$16-'様式３（療養者名簿）（⑤の場合）'!$O54+1&lt;=15,IF(GN$16&gt;='様式３（療養者名簿）（⑤の場合）'!$O54,IF(GN$16&lt;='様式３（療養者名簿）（⑤の場合）'!$W54,1,0),0),0)</f>
        <v>0</v>
      </c>
      <c r="GO45" s="139">
        <f>IF(GO$16-'様式３（療養者名簿）（⑤の場合）'!$O54+1&lt;=15,IF(GO$16&gt;='様式３（療養者名簿）（⑤の場合）'!$O54,IF(GO$16&lt;='様式３（療養者名簿）（⑤の場合）'!$W54,1,0),0),0)</f>
        <v>0</v>
      </c>
      <c r="GP45" s="139">
        <f>IF(GP$16-'様式３（療養者名簿）（⑤の場合）'!$O54+1&lt;=15,IF(GP$16&gt;='様式３（療養者名簿）（⑤の場合）'!$O54,IF(GP$16&lt;='様式３（療養者名簿）（⑤の場合）'!$W54,1,0),0),0)</f>
        <v>0</v>
      </c>
      <c r="GQ45" s="139">
        <f>IF(GQ$16-'様式３（療養者名簿）（⑤の場合）'!$O54+1&lt;=15,IF(GQ$16&gt;='様式３（療養者名簿）（⑤の場合）'!$O54,IF(GQ$16&lt;='様式３（療養者名簿）（⑤の場合）'!$W54,1,0),0),0)</f>
        <v>0</v>
      </c>
      <c r="GR45" s="139">
        <f>IF(GR$16-'様式３（療養者名簿）（⑤の場合）'!$O54+1&lt;=15,IF(GR$16&gt;='様式３（療養者名簿）（⑤の場合）'!$O54,IF(GR$16&lt;='様式３（療養者名簿）（⑤の場合）'!$W54,1,0),0),0)</f>
        <v>0</v>
      </c>
      <c r="GS45" s="139">
        <f>IF(GS$16-'様式３（療養者名簿）（⑤の場合）'!$O54+1&lt;=15,IF(GS$16&gt;='様式３（療養者名簿）（⑤の場合）'!$O54,IF(GS$16&lt;='様式３（療養者名簿）（⑤の場合）'!$W54,1,0),0),0)</f>
        <v>0</v>
      </c>
      <c r="GT45" s="139">
        <f>IF(GT$16-'様式３（療養者名簿）（⑤の場合）'!$O54+1&lt;=15,IF(GT$16&gt;='様式３（療養者名簿）（⑤の場合）'!$O54,IF(GT$16&lt;='様式３（療養者名簿）（⑤の場合）'!$W54,1,0),0),0)</f>
        <v>0</v>
      </c>
      <c r="GU45" s="139">
        <f>IF(GU$16-'様式３（療養者名簿）（⑤の場合）'!$O54+1&lt;=15,IF(GU$16&gt;='様式３（療養者名簿）（⑤の場合）'!$O54,IF(GU$16&lt;='様式３（療養者名簿）（⑤の場合）'!$W54,1,0),0),0)</f>
        <v>0</v>
      </c>
      <c r="GV45" s="139">
        <f>IF(GV$16-'様式３（療養者名簿）（⑤の場合）'!$O54+1&lt;=15,IF(GV$16&gt;='様式３（療養者名簿）（⑤の場合）'!$O54,IF(GV$16&lt;='様式３（療養者名簿）（⑤の場合）'!$W54,1,0),0),0)</f>
        <v>0</v>
      </c>
      <c r="GW45" s="139">
        <f>IF(GW$16-'様式３（療養者名簿）（⑤の場合）'!$O54+1&lt;=15,IF(GW$16&gt;='様式３（療養者名簿）（⑤の場合）'!$O54,IF(GW$16&lt;='様式３（療養者名簿）（⑤の場合）'!$W54,1,0),0),0)</f>
        <v>0</v>
      </c>
      <c r="GX45" s="139">
        <f>IF(GX$16-'様式３（療養者名簿）（⑤の場合）'!$O54+1&lt;=15,IF(GX$16&gt;='様式３（療養者名簿）（⑤の場合）'!$O54,IF(GX$16&lt;='様式３（療養者名簿）（⑤の場合）'!$W54,1,0),0),0)</f>
        <v>0</v>
      </c>
      <c r="GY45" s="139">
        <f>IF(GY$16-'様式３（療養者名簿）（⑤の場合）'!$O54+1&lt;=15,IF(GY$16&gt;='様式３（療養者名簿）（⑤の場合）'!$O54,IF(GY$16&lt;='様式３（療養者名簿）（⑤の場合）'!$W54,1,0),0),0)</f>
        <v>0</v>
      </c>
      <c r="GZ45" s="139">
        <f>IF(GZ$16-'様式３（療養者名簿）（⑤の場合）'!$O54+1&lt;=15,IF(GZ$16&gt;='様式３（療養者名簿）（⑤の場合）'!$O54,IF(GZ$16&lt;='様式３（療養者名簿）（⑤の場合）'!$W54,1,0),0),0)</f>
        <v>0</v>
      </c>
      <c r="HA45" s="139">
        <f>IF(HA$16-'様式３（療養者名簿）（⑤の場合）'!$O54+1&lt;=15,IF(HA$16&gt;='様式３（療養者名簿）（⑤の場合）'!$O54,IF(HA$16&lt;='様式３（療養者名簿）（⑤の場合）'!$W54,1,0),0),0)</f>
        <v>0</v>
      </c>
      <c r="HB45" s="139">
        <f>IF(HB$16-'様式３（療養者名簿）（⑤の場合）'!$O54+1&lt;=15,IF(HB$16&gt;='様式３（療養者名簿）（⑤の場合）'!$O54,IF(HB$16&lt;='様式３（療養者名簿）（⑤の場合）'!$W54,1,0),0),0)</f>
        <v>0</v>
      </c>
      <c r="HC45" s="139">
        <f>IF(HC$16-'様式３（療養者名簿）（⑤の場合）'!$O54+1&lt;=15,IF(HC$16&gt;='様式３（療養者名簿）（⑤の場合）'!$O54,IF(HC$16&lt;='様式３（療養者名簿）（⑤の場合）'!$W54,1,0),0),0)</f>
        <v>0</v>
      </c>
      <c r="HD45" s="139">
        <f>IF(HD$16-'様式３（療養者名簿）（⑤の場合）'!$O54+1&lt;=15,IF(HD$16&gt;='様式３（療養者名簿）（⑤の場合）'!$O54,IF(HD$16&lt;='様式３（療養者名簿）（⑤の場合）'!$W54,1,0),0),0)</f>
        <v>0</v>
      </c>
      <c r="HE45" s="139">
        <f>IF(HE$16-'様式３（療養者名簿）（⑤の場合）'!$O54+1&lt;=15,IF(HE$16&gt;='様式３（療養者名簿）（⑤の場合）'!$O54,IF(HE$16&lt;='様式３（療養者名簿）（⑤の場合）'!$W54,1,0),0),0)</f>
        <v>0</v>
      </c>
      <c r="HF45" s="139">
        <f>IF(HF$16-'様式３（療養者名簿）（⑤の場合）'!$O54+1&lt;=15,IF(HF$16&gt;='様式３（療養者名簿）（⑤の場合）'!$O54,IF(HF$16&lt;='様式３（療養者名簿）（⑤の場合）'!$W54,1,0),0),0)</f>
        <v>0</v>
      </c>
      <c r="HG45" s="139">
        <f>IF(HG$16-'様式３（療養者名簿）（⑤の場合）'!$O54+1&lt;=15,IF(HG$16&gt;='様式３（療養者名簿）（⑤の場合）'!$O54,IF(HG$16&lt;='様式３（療養者名簿）（⑤の場合）'!$W54,1,0),0),0)</f>
        <v>0</v>
      </c>
      <c r="HH45" s="139">
        <f>IF(HH$16-'様式３（療養者名簿）（⑤の場合）'!$O54+1&lt;=15,IF(HH$16&gt;='様式３（療養者名簿）（⑤の場合）'!$O54,IF(HH$16&lt;='様式３（療養者名簿）（⑤の場合）'!$W54,1,0),0),0)</f>
        <v>0</v>
      </c>
      <c r="HI45" s="139">
        <f>IF(HI$16-'様式３（療養者名簿）（⑤の場合）'!$O54+1&lt;=15,IF(HI$16&gt;='様式３（療養者名簿）（⑤の場合）'!$O54,IF(HI$16&lt;='様式３（療養者名簿）（⑤の場合）'!$W54,1,0),0),0)</f>
        <v>0</v>
      </c>
      <c r="HJ45" s="139">
        <f>IF(HJ$16-'様式３（療養者名簿）（⑤の場合）'!$O54+1&lt;=15,IF(HJ$16&gt;='様式３（療養者名簿）（⑤の場合）'!$O54,IF(HJ$16&lt;='様式３（療養者名簿）（⑤の場合）'!$W54,1,0),0),0)</f>
        <v>0</v>
      </c>
      <c r="HK45" s="139">
        <f>IF(HK$16-'様式３（療養者名簿）（⑤の場合）'!$O54+1&lt;=15,IF(HK$16&gt;='様式３（療養者名簿）（⑤の場合）'!$O54,IF(HK$16&lt;='様式３（療養者名簿）（⑤の場合）'!$W54,1,0),0),0)</f>
        <v>0</v>
      </c>
      <c r="HL45" s="139">
        <f>IF(HL$16-'様式３（療養者名簿）（⑤の場合）'!$O54+1&lt;=15,IF(HL$16&gt;='様式３（療養者名簿）（⑤の場合）'!$O54,IF(HL$16&lt;='様式３（療養者名簿）（⑤の場合）'!$W54,1,0),0),0)</f>
        <v>0</v>
      </c>
      <c r="HM45" s="139">
        <f>IF(HM$16-'様式３（療養者名簿）（⑤の場合）'!$O54+1&lt;=15,IF(HM$16&gt;='様式３（療養者名簿）（⑤の場合）'!$O54,IF(HM$16&lt;='様式３（療養者名簿）（⑤の場合）'!$W54,1,0),0),0)</f>
        <v>0</v>
      </c>
      <c r="HN45" s="139">
        <f>IF(HN$16-'様式３（療養者名簿）（⑤の場合）'!$O54+1&lt;=15,IF(HN$16&gt;='様式３（療養者名簿）（⑤の場合）'!$O54,IF(HN$16&lt;='様式３（療養者名簿）（⑤の場合）'!$W54,1,0),0),0)</f>
        <v>0</v>
      </c>
      <c r="HO45" s="139">
        <f>IF(HO$16-'様式３（療養者名簿）（⑤の場合）'!$O54+1&lt;=15,IF(HO$16&gt;='様式３（療養者名簿）（⑤の場合）'!$O54,IF(HO$16&lt;='様式３（療養者名簿）（⑤の場合）'!$W54,1,0),0),0)</f>
        <v>0</v>
      </c>
      <c r="HP45" s="139">
        <f>IF(HP$16-'様式３（療養者名簿）（⑤の場合）'!$O54+1&lt;=15,IF(HP$16&gt;='様式３（療養者名簿）（⑤の場合）'!$O54,IF(HP$16&lt;='様式３（療養者名簿）（⑤の場合）'!$W54,1,0),0),0)</f>
        <v>0</v>
      </c>
      <c r="HQ45" s="139">
        <f>IF(HQ$16-'様式３（療養者名簿）（⑤の場合）'!$O54+1&lt;=15,IF(HQ$16&gt;='様式３（療養者名簿）（⑤の場合）'!$O54,IF(HQ$16&lt;='様式３（療養者名簿）（⑤の場合）'!$W54,1,0),0),0)</f>
        <v>0</v>
      </c>
      <c r="HR45" s="139">
        <f>IF(HR$16-'様式３（療養者名簿）（⑤の場合）'!$O54+1&lt;=15,IF(HR$16&gt;='様式３（療養者名簿）（⑤の場合）'!$O54,IF(HR$16&lt;='様式３（療養者名簿）（⑤の場合）'!$W54,1,0),0),0)</f>
        <v>0</v>
      </c>
      <c r="HS45" s="139">
        <f>IF(HS$16-'様式３（療養者名簿）（⑤の場合）'!$O54+1&lt;=15,IF(HS$16&gt;='様式３（療養者名簿）（⑤の場合）'!$O54,IF(HS$16&lt;='様式３（療養者名簿）（⑤の場合）'!$W54,1,0),0),0)</f>
        <v>0</v>
      </c>
      <c r="HT45" s="139">
        <f>IF(HT$16-'様式３（療養者名簿）（⑤の場合）'!$O54+1&lt;=15,IF(HT$16&gt;='様式３（療養者名簿）（⑤の場合）'!$O54,IF(HT$16&lt;='様式３（療養者名簿）（⑤の場合）'!$W54,1,0),0),0)</f>
        <v>0</v>
      </c>
      <c r="HU45" s="139">
        <f>IF(HU$16-'様式３（療養者名簿）（⑤の場合）'!$O54+1&lt;=15,IF(HU$16&gt;='様式３（療養者名簿）（⑤の場合）'!$O54,IF(HU$16&lt;='様式３（療養者名簿）（⑤の場合）'!$W54,1,0),0),0)</f>
        <v>0</v>
      </c>
      <c r="HV45" s="139">
        <f>IF(HV$16-'様式３（療養者名簿）（⑤の場合）'!$O54+1&lt;=15,IF(HV$16&gt;='様式３（療養者名簿）（⑤の場合）'!$O54,IF(HV$16&lt;='様式３（療養者名簿）（⑤の場合）'!$W54,1,0),0),0)</f>
        <v>0</v>
      </c>
      <c r="HW45" s="139">
        <f>IF(HW$16-'様式３（療養者名簿）（⑤の場合）'!$O54+1&lt;=15,IF(HW$16&gt;='様式３（療養者名簿）（⑤の場合）'!$O54,IF(HW$16&lt;='様式３（療養者名簿）（⑤の場合）'!$W54,1,0),0),0)</f>
        <v>0</v>
      </c>
      <c r="HX45" s="139">
        <f>IF(HX$16-'様式３（療養者名簿）（⑤の場合）'!$O54+1&lt;=15,IF(HX$16&gt;='様式３（療養者名簿）（⑤の場合）'!$O54,IF(HX$16&lt;='様式３（療養者名簿）（⑤の場合）'!$W54,1,0),0),0)</f>
        <v>0</v>
      </c>
      <c r="HY45" s="139">
        <f>IF(HY$16-'様式３（療養者名簿）（⑤の場合）'!$O54+1&lt;=15,IF(HY$16&gt;='様式３（療養者名簿）（⑤の場合）'!$O54,IF(HY$16&lt;='様式３（療養者名簿）（⑤の場合）'!$W54,1,0),0),0)</f>
        <v>0</v>
      </c>
      <c r="HZ45" s="139">
        <f>IF(HZ$16-'様式３（療養者名簿）（⑤の場合）'!$O54+1&lt;=15,IF(HZ$16&gt;='様式３（療養者名簿）（⑤の場合）'!$O54,IF(HZ$16&lt;='様式３（療養者名簿）（⑤の場合）'!$W54,1,0),0),0)</f>
        <v>0</v>
      </c>
      <c r="IA45" s="139">
        <f>IF(IA$16-'様式３（療養者名簿）（⑤の場合）'!$O54+1&lt;=15,IF(IA$16&gt;='様式３（療養者名簿）（⑤の場合）'!$O54,IF(IA$16&lt;='様式３（療養者名簿）（⑤の場合）'!$W54,1,0),0),0)</f>
        <v>0</v>
      </c>
      <c r="IB45" s="139">
        <f>IF(IB$16-'様式３（療養者名簿）（⑤の場合）'!$O54+1&lt;=15,IF(IB$16&gt;='様式３（療養者名簿）（⑤の場合）'!$O54,IF(IB$16&lt;='様式３（療養者名簿）（⑤の場合）'!$W54,1,0),0),0)</f>
        <v>0</v>
      </c>
      <c r="IC45" s="139">
        <f>IF(IC$16-'様式３（療養者名簿）（⑤の場合）'!$O54+1&lt;=15,IF(IC$16&gt;='様式３（療養者名簿）（⑤の場合）'!$O54,IF(IC$16&lt;='様式３（療養者名簿）（⑤の場合）'!$W54,1,0),0),0)</f>
        <v>0</v>
      </c>
      <c r="ID45" s="139">
        <f>IF(ID$16-'様式３（療養者名簿）（⑤の場合）'!$O54+1&lt;=15,IF(ID$16&gt;='様式３（療養者名簿）（⑤の場合）'!$O54,IF(ID$16&lt;='様式３（療養者名簿）（⑤の場合）'!$W54,1,0),0),0)</f>
        <v>0</v>
      </c>
      <c r="IE45" s="139">
        <f>IF(IE$16-'様式３（療養者名簿）（⑤の場合）'!$O54+1&lt;=15,IF(IE$16&gt;='様式３（療養者名簿）（⑤の場合）'!$O54,IF(IE$16&lt;='様式３（療養者名簿）（⑤の場合）'!$W54,1,0),0),0)</f>
        <v>0</v>
      </c>
      <c r="IF45" s="139">
        <f>IF(IF$16-'様式３（療養者名簿）（⑤の場合）'!$O54+1&lt;=15,IF(IF$16&gt;='様式３（療養者名簿）（⑤の場合）'!$O54,IF(IF$16&lt;='様式３（療養者名簿）（⑤の場合）'!$W54,1,0),0),0)</f>
        <v>0</v>
      </c>
      <c r="IG45" s="139">
        <f>IF(IG$16-'様式３（療養者名簿）（⑤の場合）'!$O54+1&lt;=15,IF(IG$16&gt;='様式３（療養者名簿）（⑤の場合）'!$O54,IF(IG$16&lt;='様式３（療養者名簿）（⑤の場合）'!$W54,1,0),0),0)</f>
        <v>0</v>
      </c>
      <c r="IH45" s="139">
        <f>IF(IH$16-'様式３（療養者名簿）（⑤の場合）'!$O54+1&lt;=15,IF(IH$16&gt;='様式３（療養者名簿）（⑤の場合）'!$O54,IF(IH$16&lt;='様式３（療養者名簿）（⑤の場合）'!$W54,1,0),0),0)</f>
        <v>0</v>
      </c>
      <c r="II45" s="139">
        <f>IF(II$16-'様式３（療養者名簿）（⑤の場合）'!$O54+1&lt;=15,IF(II$16&gt;='様式３（療養者名簿）（⑤の場合）'!$O54,IF(II$16&lt;='様式３（療養者名簿）（⑤の場合）'!$W54,1,0),0),0)</f>
        <v>0</v>
      </c>
      <c r="IJ45" s="139">
        <f>IF(IJ$16-'様式３（療養者名簿）（⑤の場合）'!$O54+1&lt;=15,IF(IJ$16&gt;='様式３（療養者名簿）（⑤の場合）'!$O54,IF(IJ$16&lt;='様式３（療養者名簿）（⑤の場合）'!$W54,1,0),0),0)</f>
        <v>0</v>
      </c>
      <c r="IK45" s="139">
        <f>IF(IK$16-'様式３（療養者名簿）（⑤の場合）'!$O54+1&lt;=15,IF(IK$16&gt;='様式３（療養者名簿）（⑤の場合）'!$O54,IF(IK$16&lt;='様式３（療養者名簿）（⑤の場合）'!$W54,1,0),0),0)</f>
        <v>0</v>
      </c>
      <c r="IL45" s="139">
        <f>IF(IL$16-'様式３（療養者名簿）（⑤の場合）'!$O54+1&lt;=15,IF(IL$16&gt;='様式３（療養者名簿）（⑤の場合）'!$O54,IF(IL$16&lt;='様式３（療養者名簿）（⑤の場合）'!$W54,1,0),0),0)</f>
        <v>0</v>
      </c>
      <c r="IM45" s="139">
        <f>IF(IM$16-'様式３（療養者名簿）（⑤の場合）'!$O54+1&lt;=15,IF(IM$16&gt;='様式３（療養者名簿）（⑤の場合）'!$O54,IF(IM$16&lt;='様式３（療養者名簿）（⑤の場合）'!$W54,1,0),0),0)</f>
        <v>0</v>
      </c>
      <c r="IN45" s="139">
        <f>IF(IN$16-'様式３（療養者名簿）（⑤の場合）'!$O54+1&lt;=15,IF(IN$16&gt;='様式３（療養者名簿）（⑤の場合）'!$O54,IF(IN$16&lt;='様式３（療養者名簿）（⑤の場合）'!$W54,1,0),0),0)</f>
        <v>0</v>
      </c>
      <c r="IO45" s="139">
        <f>IF(IO$16-'様式３（療養者名簿）（⑤の場合）'!$O54+1&lt;=15,IF(IO$16&gt;='様式３（療養者名簿）（⑤の場合）'!$O54,IF(IO$16&lt;='様式３（療養者名簿）（⑤の場合）'!$W54,1,0),0),0)</f>
        <v>0</v>
      </c>
      <c r="IP45" s="139">
        <f>IF(IP$16-'様式３（療養者名簿）（⑤の場合）'!$O54+1&lt;=15,IF(IP$16&gt;='様式３（療養者名簿）（⑤の場合）'!$O54,IF(IP$16&lt;='様式３（療養者名簿）（⑤の場合）'!$W54,1,0),0),0)</f>
        <v>0</v>
      </c>
      <c r="IQ45" s="139">
        <f>IF(IQ$16-'様式３（療養者名簿）（⑤の場合）'!$O54+1&lt;=15,IF(IQ$16&gt;='様式３（療養者名簿）（⑤の場合）'!$O54,IF(IQ$16&lt;='様式３（療養者名簿）（⑤の場合）'!$W54,1,0),0),0)</f>
        <v>0</v>
      </c>
      <c r="IR45" s="139">
        <f>IF(IR$16-'様式３（療養者名簿）（⑤の場合）'!$O54+1&lt;=15,IF(IR$16&gt;='様式３（療養者名簿）（⑤の場合）'!$O54,IF(IR$16&lt;='様式３（療養者名簿）（⑤の場合）'!$W54,1,0),0),0)</f>
        <v>0</v>
      </c>
      <c r="IS45" s="139">
        <f>IF(IS$16-'様式３（療養者名簿）（⑤の場合）'!$O54+1&lt;=15,IF(IS$16&gt;='様式３（療養者名簿）（⑤の場合）'!$O54,IF(IS$16&lt;='様式３（療養者名簿）（⑤の場合）'!$W54,1,0),0),0)</f>
        <v>0</v>
      </c>
      <c r="IT45" s="139">
        <f>IF(IT$16-'様式３（療養者名簿）（⑤の場合）'!$O54+1&lt;=15,IF(IT$16&gt;='様式３（療養者名簿）（⑤の場合）'!$O54,IF(IT$16&lt;='様式３（療養者名簿）（⑤の場合）'!$W54,1,0),0),0)</f>
        <v>0</v>
      </c>
      <c r="IU45" s="139">
        <f>IF(IU$16-'様式３（療養者名簿）（⑤の場合）'!$O54+1&lt;=15,IF(IU$16&gt;='様式３（療養者名簿）（⑤の場合）'!$O54,IF(IU$16&lt;='様式３（療養者名簿）（⑤の場合）'!$W54,1,0),0),0)</f>
        <v>0</v>
      </c>
      <c r="IV45" s="139">
        <f>IF(IV$16-'様式３（療養者名簿）（⑤の場合）'!$O54+1&lt;=15,IF(IV$16&gt;='様式３（療養者名簿）（⑤の場合）'!$O54,IF(IV$16&lt;='様式３（療養者名簿）（⑤の場合）'!$W54,1,0),0),0)</f>
        <v>0</v>
      </c>
      <c r="IW45" s="139">
        <f>IF(IW$16-'様式３（療養者名簿）（⑤の場合）'!$O54+1&lt;=15,IF(IW$16&gt;='様式３（療養者名簿）（⑤の場合）'!$O54,IF(IW$16&lt;='様式３（療養者名簿）（⑤の場合）'!$W54,1,0),0),0)</f>
        <v>0</v>
      </c>
      <c r="IX45" s="139">
        <f>IF(IX$16-'様式３（療養者名簿）（⑤の場合）'!$O54+1&lt;=15,IF(IX$16&gt;='様式３（療養者名簿）（⑤の場合）'!$O54,IF(IX$16&lt;='様式３（療養者名簿）（⑤の場合）'!$W54,1,0),0),0)</f>
        <v>0</v>
      </c>
      <c r="IY45" s="139">
        <f>IF(IY$16-'様式３（療養者名簿）（⑤の場合）'!$O54+1&lt;=15,IF(IY$16&gt;='様式３（療養者名簿）（⑤の場合）'!$O54,IF(IY$16&lt;='様式３（療養者名簿）（⑤の場合）'!$W54,1,0),0),0)</f>
        <v>0</v>
      </c>
      <c r="IZ45" s="139">
        <f>IF(IZ$16-'様式３（療養者名簿）（⑤の場合）'!$O54+1&lt;=15,IF(IZ$16&gt;='様式３（療養者名簿）（⑤の場合）'!$O54,IF(IZ$16&lt;='様式３（療養者名簿）（⑤の場合）'!$W54,1,0),0),0)</f>
        <v>0</v>
      </c>
      <c r="JA45" s="139">
        <f>IF(JA$16-'様式３（療養者名簿）（⑤の場合）'!$O54+1&lt;=15,IF(JA$16&gt;='様式３（療養者名簿）（⑤の場合）'!$O54,IF(JA$16&lt;='様式３（療養者名簿）（⑤の場合）'!$W54,1,0),0),0)</f>
        <v>0</v>
      </c>
      <c r="JB45" s="139">
        <f>IF(JB$16-'様式３（療養者名簿）（⑤の場合）'!$O54+1&lt;=15,IF(JB$16&gt;='様式３（療養者名簿）（⑤の場合）'!$O54,IF(JB$16&lt;='様式３（療養者名簿）（⑤の場合）'!$W54,1,0),0),0)</f>
        <v>0</v>
      </c>
      <c r="JC45" s="139">
        <f>IF(JC$16-'様式３（療養者名簿）（⑤の場合）'!$O54+1&lt;=15,IF(JC$16&gt;='様式３（療養者名簿）（⑤の場合）'!$O54,IF(JC$16&lt;='様式３（療養者名簿）（⑤の場合）'!$W54,1,0),0),0)</f>
        <v>0</v>
      </c>
      <c r="JD45" s="139">
        <f>IF(JD$16-'様式３（療養者名簿）（⑤の場合）'!$O54+1&lt;=15,IF(JD$16&gt;='様式３（療養者名簿）（⑤の場合）'!$O54,IF(JD$16&lt;='様式３（療養者名簿）（⑤の場合）'!$W54,1,0),0),0)</f>
        <v>0</v>
      </c>
      <c r="JE45" s="139">
        <f>IF(JE$16-'様式３（療養者名簿）（⑤の場合）'!$O54+1&lt;=15,IF(JE$16&gt;='様式３（療養者名簿）（⑤の場合）'!$O54,IF(JE$16&lt;='様式３（療養者名簿）（⑤の場合）'!$W54,1,0),0),0)</f>
        <v>0</v>
      </c>
      <c r="JF45" s="139">
        <f>IF(JF$16-'様式３（療養者名簿）（⑤の場合）'!$O54+1&lt;=15,IF(JF$16&gt;='様式３（療養者名簿）（⑤の場合）'!$O54,IF(JF$16&lt;='様式３（療養者名簿）（⑤の場合）'!$W54,1,0),0),0)</f>
        <v>0</v>
      </c>
      <c r="JG45" s="139">
        <f>IF(JG$16-'様式３（療養者名簿）（⑤の場合）'!$O54+1&lt;=15,IF(JG$16&gt;='様式３（療養者名簿）（⑤の場合）'!$O54,IF(JG$16&lt;='様式３（療養者名簿）（⑤の場合）'!$W54,1,0),0),0)</f>
        <v>0</v>
      </c>
      <c r="JH45" s="139">
        <f>IF(JH$16-'様式３（療養者名簿）（⑤の場合）'!$O54+1&lt;=15,IF(JH$16&gt;='様式３（療養者名簿）（⑤の場合）'!$O54,IF(JH$16&lt;='様式３（療養者名簿）（⑤の場合）'!$W54,1,0),0),0)</f>
        <v>0</v>
      </c>
      <c r="JI45" s="139">
        <f>IF(JI$16-'様式３（療養者名簿）（⑤の場合）'!$O54+1&lt;=15,IF(JI$16&gt;='様式３（療養者名簿）（⑤の場合）'!$O54,IF(JI$16&lt;='様式３（療養者名簿）（⑤の場合）'!$W54,1,0),0),0)</f>
        <v>0</v>
      </c>
      <c r="JJ45" s="139">
        <f>IF(JJ$16-'様式３（療養者名簿）（⑤の場合）'!$O54+1&lt;=15,IF(JJ$16&gt;='様式３（療養者名簿）（⑤の場合）'!$O54,IF(JJ$16&lt;='様式３（療養者名簿）（⑤の場合）'!$W54,1,0),0),0)</f>
        <v>0</v>
      </c>
      <c r="JK45" s="139">
        <f>IF(JK$16-'様式３（療養者名簿）（⑤の場合）'!$O54+1&lt;=15,IF(JK$16&gt;='様式３（療養者名簿）（⑤の場合）'!$O54,IF(JK$16&lt;='様式３（療養者名簿）（⑤の場合）'!$W54,1,0),0),0)</f>
        <v>0</v>
      </c>
      <c r="JL45" s="139">
        <f>IF(JL$16-'様式３（療養者名簿）（⑤の場合）'!$O54+1&lt;=15,IF(JL$16&gt;='様式３（療養者名簿）（⑤の場合）'!$O54,IF(JL$16&lt;='様式３（療養者名簿）（⑤の場合）'!$W54,1,0),0),0)</f>
        <v>0</v>
      </c>
      <c r="JM45" s="139">
        <f>IF(JM$16-'様式３（療養者名簿）（⑤の場合）'!$O54+1&lt;=15,IF(JM$16&gt;='様式３（療養者名簿）（⑤の場合）'!$O54,IF(JM$16&lt;='様式３（療養者名簿）（⑤の場合）'!$W54,1,0),0),0)</f>
        <v>0</v>
      </c>
      <c r="JN45" s="139">
        <f>IF(JN$16-'様式３（療養者名簿）（⑤の場合）'!$O54+1&lt;=15,IF(JN$16&gt;='様式３（療養者名簿）（⑤の場合）'!$O54,IF(JN$16&lt;='様式３（療養者名簿）（⑤の場合）'!$W54,1,0),0),0)</f>
        <v>0</v>
      </c>
      <c r="JO45" s="139">
        <f>IF(JO$16-'様式３（療養者名簿）（⑤の場合）'!$O54+1&lt;=15,IF(JO$16&gt;='様式３（療養者名簿）（⑤の場合）'!$O54,IF(JO$16&lt;='様式３（療養者名簿）（⑤の場合）'!$W54,1,0),0),0)</f>
        <v>0</v>
      </c>
      <c r="JP45" s="139">
        <f>IF(JP$16-'様式３（療養者名簿）（⑤の場合）'!$O54+1&lt;=15,IF(JP$16&gt;='様式３（療養者名簿）（⑤の場合）'!$O54,IF(JP$16&lt;='様式３（療養者名簿）（⑤の場合）'!$W54,1,0),0),0)</f>
        <v>0</v>
      </c>
      <c r="JQ45" s="139">
        <f>IF(JQ$16-'様式３（療養者名簿）（⑤の場合）'!$O54+1&lt;=15,IF(JQ$16&gt;='様式３（療養者名簿）（⑤の場合）'!$O54,IF(JQ$16&lt;='様式３（療養者名簿）（⑤の場合）'!$W54,1,0),0),0)</f>
        <v>0</v>
      </c>
      <c r="JR45" s="139">
        <f>IF(JR$16-'様式３（療養者名簿）（⑤の場合）'!$O54+1&lt;=15,IF(JR$16&gt;='様式３（療養者名簿）（⑤の場合）'!$O54,IF(JR$16&lt;='様式３（療養者名簿）（⑤の場合）'!$W54,1,0),0),0)</f>
        <v>0</v>
      </c>
      <c r="JS45" s="139">
        <f>IF(JS$16-'様式３（療養者名簿）（⑤の場合）'!$O54+1&lt;=15,IF(JS$16&gt;='様式３（療養者名簿）（⑤の場合）'!$O54,IF(JS$16&lt;='様式３（療養者名簿）（⑤の場合）'!$W54,1,0),0),0)</f>
        <v>0</v>
      </c>
      <c r="JT45" s="139">
        <f>IF(JT$16-'様式３（療養者名簿）（⑤の場合）'!$O54+1&lt;=15,IF(JT$16&gt;='様式３（療養者名簿）（⑤の場合）'!$O54,IF(JT$16&lt;='様式３（療養者名簿）（⑤の場合）'!$W54,1,0),0),0)</f>
        <v>0</v>
      </c>
      <c r="JU45" s="139">
        <f>IF(JU$16-'様式３（療養者名簿）（⑤の場合）'!$O54+1&lt;=15,IF(JU$16&gt;='様式３（療養者名簿）（⑤の場合）'!$O54,IF(JU$16&lt;='様式３（療養者名簿）（⑤の場合）'!$W54,1,0),0),0)</f>
        <v>0</v>
      </c>
      <c r="JV45" s="139">
        <f>IF(JV$16-'様式３（療養者名簿）（⑤の場合）'!$O54+1&lt;=15,IF(JV$16&gt;='様式３（療養者名簿）（⑤の場合）'!$O54,IF(JV$16&lt;='様式３（療養者名簿）（⑤の場合）'!$W54,1,0),0),0)</f>
        <v>0</v>
      </c>
      <c r="JW45" s="139">
        <f>IF(JW$16-'様式３（療養者名簿）（⑤の場合）'!$O54+1&lt;=15,IF(JW$16&gt;='様式３（療養者名簿）（⑤の場合）'!$O54,IF(JW$16&lt;='様式３（療養者名簿）（⑤の場合）'!$W54,1,0),0),0)</f>
        <v>0</v>
      </c>
      <c r="JX45" s="139">
        <f>IF(JX$16-'様式３（療養者名簿）（⑤の場合）'!$O54+1&lt;=15,IF(JX$16&gt;='様式３（療養者名簿）（⑤の場合）'!$O54,IF(JX$16&lt;='様式３（療養者名簿）（⑤の場合）'!$W54,1,0),0),0)</f>
        <v>0</v>
      </c>
      <c r="JY45" s="139">
        <f>IF(JY$16-'様式３（療養者名簿）（⑤の場合）'!$O54+1&lt;=15,IF(JY$16&gt;='様式３（療養者名簿）（⑤の場合）'!$O54,IF(JY$16&lt;='様式３（療養者名簿）（⑤の場合）'!$W54,1,0),0),0)</f>
        <v>0</v>
      </c>
      <c r="JZ45" s="139">
        <f>IF(JZ$16-'様式３（療養者名簿）（⑤の場合）'!$O54+1&lt;=15,IF(JZ$16&gt;='様式３（療養者名簿）（⑤の場合）'!$O54,IF(JZ$16&lt;='様式３（療養者名簿）（⑤の場合）'!$W54,1,0),0),0)</f>
        <v>0</v>
      </c>
      <c r="KA45" s="139">
        <f>IF(KA$16-'様式３（療養者名簿）（⑤の場合）'!$O54+1&lt;=15,IF(KA$16&gt;='様式３（療養者名簿）（⑤の場合）'!$O54,IF(KA$16&lt;='様式３（療養者名簿）（⑤の場合）'!$W54,1,0),0),0)</f>
        <v>0</v>
      </c>
      <c r="KB45" s="139">
        <f>IF(KB$16-'様式３（療養者名簿）（⑤の場合）'!$O54+1&lt;=15,IF(KB$16&gt;='様式３（療養者名簿）（⑤の場合）'!$O54,IF(KB$16&lt;='様式３（療養者名簿）（⑤の場合）'!$W54,1,0),0),0)</f>
        <v>0</v>
      </c>
      <c r="KC45" s="139">
        <f>IF(KC$16-'様式３（療養者名簿）（⑤の場合）'!$O54+1&lt;=15,IF(KC$16&gt;='様式３（療養者名簿）（⑤の場合）'!$O54,IF(KC$16&lt;='様式３（療養者名簿）（⑤の場合）'!$W54,1,0),0),0)</f>
        <v>0</v>
      </c>
      <c r="KD45" s="139">
        <f>IF(KD$16-'様式３（療養者名簿）（⑤の場合）'!$O54+1&lt;=15,IF(KD$16&gt;='様式３（療養者名簿）（⑤の場合）'!$O54,IF(KD$16&lt;='様式３（療養者名簿）（⑤の場合）'!$W54,1,0),0),0)</f>
        <v>0</v>
      </c>
      <c r="KE45" s="139">
        <f>IF(KE$16-'様式３（療養者名簿）（⑤の場合）'!$O54+1&lt;=15,IF(KE$16&gt;='様式３（療養者名簿）（⑤の場合）'!$O54,IF(KE$16&lt;='様式３（療養者名簿）（⑤の場合）'!$W54,1,0),0),0)</f>
        <v>0</v>
      </c>
      <c r="KF45" s="139">
        <f>IF(KF$16-'様式３（療養者名簿）（⑤の場合）'!$O54+1&lt;=15,IF(KF$16&gt;='様式３（療養者名簿）（⑤の場合）'!$O54,IF(KF$16&lt;='様式３（療養者名簿）（⑤の場合）'!$W54,1,0),0),0)</f>
        <v>0</v>
      </c>
      <c r="KG45" s="139">
        <f>IF(KG$16-'様式３（療養者名簿）（⑤の場合）'!$O54+1&lt;=15,IF(KG$16&gt;='様式３（療養者名簿）（⑤の場合）'!$O54,IF(KG$16&lt;='様式３（療養者名簿）（⑤の場合）'!$W54,1,0),0),0)</f>
        <v>0</v>
      </c>
      <c r="KH45" s="139">
        <f>IF(KH$16-'様式３（療養者名簿）（⑤の場合）'!$O54+1&lt;=15,IF(KH$16&gt;='様式３（療養者名簿）（⑤の場合）'!$O54,IF(KH$16&lt;='様式３（療養者名簿）（⑤の場合）'!$W54,1,0),0),0)</f>
        <v>0</v>
      </c>
      <c r="KI45" s="139">
        <f>IF(KI$16-'様式３（療養者名簿）（⑤の場合）'!$O54+1&lt;=15,IF(KI$16&gt;='様式３（療養者名簿）（⑤の場合）'!$O54,IF(KI$16&lt;='様式３（療養者名簿）（⑤の場合）'!$W54,1,0),0),0)</f>
        <v>0</v>
      </c>
      <c r="KJ45" s="139">
        <f>IF(KJ$16-'様式３（療養者名簿）（⑤の場合）'!$O54+1&lt;=15,IF(KJ$16&gt;='様式３（療養者名簿）（⑤の場合）'!$O54,IF(KJ$16&lt;='様式３（療養者名簿）（⑤の場合）'!$W54,1,0),0),0)</f>
        <v>0</v>
      </c>
      <c r="KK45" s="139">
        <f>IF(KK$16-'様式３（療養者名簿）（⑤の場合）'!$O54+1&lt;=15,IF(KK$16&gt;='様式３（療養者名簿）（⑤の場合）'!$O54,IF(KK$16&lt;='様式３（療養者名簿）（⑤の場合）'!$W54,1,0),0),0)</f>
        <v>0</v>
      </c>
      <c r="KL45" s="139">
        <f>IF(KL$16-'様式３（療養者名簿）（⑤の場合）'!$O54+1&lt;=15,IF(KL$16&gt;='様式３（療養者名簿）（⑤の場合）'!$O54,IF(KL$16&lt;='様式３（療養者名簿）（⑤の場合）'!$W54,1,0),0),0)</f>
        <v>0</v>
      </c>
      <c r="KM45" s="139">
        <f>IF(KM$16-'様式３（療養者名簿）（⑤の場合）'!$O54+1&lt;=15,IF(KM$16&gt;='様式３（療養者名簿）（⑤の場合）'!$O54,IF(KM$16&lt;='様式３（療養者名簿）（⑤の場合）'!$W54,1,0),0),0)</f>
        <v>0</v>
      </c>
      <c r="KN45" s="139">
        <f>IF(KN$16-'様式３（療養者名簿）（⑤の場合）'!$O54+1&lt;=15,IF(KN$16&gt;='様式３（療養者名簿）（⑤の場合）'!$O54,IF(KN$16&lt;='様式３（療養者名簿）（⑤の場合）'!$W54,1,0),0),0)</f>
        <v>0</v>
      </c>
      <c r="KO45" s="139">
        <f>IF(KO$16-'様式３（療養者名簿）（⑤の場合）'!$O54+1&lt;=15,IF(KO$16&gt;='様式３（療養者名簿）（⑤の場合）'!$O54,IF(KO$16&lt;='様式３（療養者名簿）（⑤の場合）'!$W54,1,0),0),0)</f>
        <v>0</v>
      </c>
      <c r="KP45" s="139">
        <f>IF(KP$16-'様式３（療養者名簿）（⑤の場合）'!$O54+1&lt;=15,IF(KP$16&gt;='様式３（療養者名簿）（⑤の場合）'!$O54,IF(KP$16&lt;='様式３（療養者名簿）（⑤の場合）'!$W54,1,0),0),0)</f>
        <v>0</v>
      </c>
      <c r="KQ45" s="139">
        <f>IF(KQ$16-'様式３（療養者名簿）（⑤の場合）'!$O54+1&lt;=15,IF(KQ$16&gt;='様式３（療養者名簿）（⑤の場合）'!$O54,IF(KQ$16&lt;='様式３（療養者名簿）（⑤の場合）'!$W54,1,0),0),0)</f>
        <v>0</v>
      </c>
      <c r="KR45" s="139">
        <f>IF(KR$16-'様式３（療養者名簿）（⑤の場合）'!$O54+1&lt;=15,IF(KR$16&gt;='様式３（療養者名簿）（⑤の場合）'!$O54,IF(KR$16&lt;='様式３（療養者名簿）（⑤の場合）'!$W54,1,0),0),0)</f>
        <v>0</v>
      </c>
      <c r="KS45" s="139">
        <f>IF(KS$16-'様式３（療養者名簿）（⑤の場合）'!$O54+1&lt;=15,IF(KS$16&gt;='様式３（療養者名簿）（⑤の場合）'!$O54,IF(KS$16&lt;='様式３（療養者名簿）（⑤の場合）'!$W54,1,0),0),0)</f>
        <v>0</v>
      </c>
      <c r="KT45" s="139">
        <f>IF(KT$16-'様式３（療養者名簿）（⑤の場合）'!$O54+1&lt;=15,IF(KT$16&gt;='様式３（療養者名簿）（⑤の場合）'!$O54,IF(KT$16&lt;='様式３（療養者名簿）（⑤の場合）'!$W54,1,0),0),0)</f>
        <v>0</v>
      </c>
      <c r="KU45" s="139">
        <f>IF(KU$16-'様式３（療養者名簿）（⑤の場合）'!$O54+1&lt;=15,IF(KU$16&gt;='様式３（療養者名簿）（⑤の場合）'!$O54,IF(KU$16&lt;='様式３（療養者名簿）（⑤の場合）'!$W54,1,0),0),0)</f>
        <v>0</v>
      </c>
      <c r="KV45" s="139">
        <f>IF(KV$16-'様式３（療養者名簿）（⑤の場合）'!$O54+1&lt;=15,IF(KV$16&gt;='様式３（療養者名簿）（⑤の場合）'!$O54,IF(KV$16&lt;='様式３（療養者名簿）（⑤の場合）'!$W54,1,0),0),0)</f>
        <v>0</v>
      </c>
      <c r="KW45" s="139">
        <f>IF(KW$16-'様式３（療養者名簿）（⑤の場合）'!$O54+1&lt;=15,IF(KW$16&gt;='様式３（療養者名簿）（⑤の場合）'!$O54,IF(KW$16&lt;='様式３（療養者名簿）（⑤の場合）'!$W54,1,0),0),0)</f>
        <v>0</v>
      </c>
      <c r="KX45" s="139">
        <f>IF(KX$16-'様式３（療養者名簿）（⑤の場合）'!$O54+1&lt;=15,IF(KX$16&gt;='様式３（療養者名簿）（⑤の場合）'!$O54,IF(KX$16&lt;='様式３（療養者名簿）（⑤の場合）'!$W54,1,0),0),0)</f>
        <v>0</v>
      </c>
      <c r="KY45" s="139">
        <f>IF(KY$16-'様式３（療養者名簿）（⑤の場合）'!$O54+1&lt;=15,IF(KY$16&gt;='様式３（療養者名簿）（⑤の場合）'!$O54,IF(KY$16&lt;='様式３（療養者名簿）（⑤の場合）'!$W54,1,0),0),0)</f>
        <v>0</v>
      </c>
      <c r="KZ45" s="139">
        <f>IF(KZ$16-'様式３（療養者名簿）（⑤の場合）'!$O54+1&lt;=15,IF(KZ$16&gt;='様式３（療養者名簿）（⑤の場合）'!$O54,IF(KZ$16&lt;='様式３（療養者名簿）（⑤の場合）'!$W54,1,0),0),0)</f>
        <v>0</v>
      </c>
      <c r="LA45" s="139">
        <f>IF(LA$16-'様式３（療養者名簿）（⑤の場合）'!$O54+1&lt;=15,IF(LA$16&gt;='様式３（療養者名簿）（⑤の場合）'!$O54,IF(LA$16&lt;='様式３（療養者名簿）（⑤の場合）'!$W54,1,0),0),0)</f>
        <v>0</v>
      </c>
      <c r="LB45" s="139">
        <f>IF(LB$16-'様式３（療養者名簿）（⑤の場合）'!$O54+1&lt;=15,IF(LB$16&gt;='様式３（療養者名簿）（⑤の場合）'!$O54,IF(LB$16&lt;='様式３（療養者名簿）（⑤の場合）'!$W54,1,0),0),0)</f>
        <v>0</v>
      </c>
      <c r="LC45" s="139">
        <f>IF(LC$16-'様式３（療養者名簿）（⑤の場合）'!$O54+1&lt;=15,IF(LC$16&gt;='様式３（療養者名簿）（⑤の場合）'!$O54,IF(LC$16&lt;='様式３（療養者名簿）（⑤の場合）'!$W54,1,0),0),0)</f>
        <v>0</v>
      </c>
      <c r="LD45" s="139">
        <f>IF(LD$16-'様式３（療養者名簿）（⑤の場合）'!$O54+1&lt;=15,IF(LD$16&gt;='様式３（療養者名簿）（⑤の場合）'!$O54,IF(LD$16&lt;='様式３（療養者名簿）（⑤の場合）'!$W54,1,0),0),0)</f>
        <v>0</v>
      </c>
      <c r="LE45" s="139">
        <f>IF(LE$16-'様式３（療養者名簿）（⑤の場合）'!$O54+1&lt;=15,IF(LE$16&gt;='様式３（療養者名簿）（⑤の場合）'!$O54,IF(LE$16&lt;='様式３（療養者名簿）（⑤の場合）'!$W54,1,0),0),0)</f>
        <v>0</v>
      </c>
      <c r="LF45" s="139">
        <f>IF(LF$16-'様式３（療養者名簿）（⑤の場合）'!$O54+1&lt;=15,IF(LF$16&gt;='様式３（療養者名簿）（⑤の場合）'!$O54,IF(LF$16&lt;='様式３（療養者名簿）（⑤の場合）'!$W54,1,0),0),0)</f>
        <v>0</v>
      </c>
      <c r="LG45" s="139">
        <f>IF(LG$16-'様式３（療養者名簿）（⑤の場合）'!$O54+1&lt;=15,IF(LG$16&gt;='様式３（療養者名簿）（⑤の場合）'!$O54,IF(LG$16&lt;='様式３（療養者名簿）（⑤の場合）'!$W54,1,0),0),0)</f>
        <v>0</v>
      </c>
      <c r="LH45" s="139">
        <f>IF(LH$16-'様式３（療養者名簿）（⑤の場合）'!$O54+1&lt;=15,IF(LH$16&gt;='様式３（療養者名簿）（⑤の場合）'!$O54,IF(LH$16&lt;='様式３（療養者名簿）（⑤の場合）'!$W54,1,0),0),0)</f>
        <v>0</v>
      </c>
      <c r="LI45" s="139">
        <f>IF(LI$16-'様式３（療養者名簿）（⑤の場合）'!$O54+1&lt;=15,IF(LI$16&gt;='様式３（療養者名簿）（⑤の場合）'!$O54,IF(LI$16&lt;='様式３（療養者名簿）（⑤の場合）'!$W54,1,0),0),0)</f>
        <v>0</v>
      </c>
      <c r="LJ45" s="139">
        <f>IF(LJ$16-'様式３（療養者名簿）（⑤の場合）'!$O54+1&lt;=15,IF(LJ$16&gt;='様式３（療養者名簿）（⑤の場合）'!$O54,IF(LJ$16&lt;='様式３（療養者名簿）（⑤の場合）'!$W54,1,0),0),0)</f>
        <v>0</v>
      </c>
      <c r="LK45" s="139">
        <f>IF(LK$16-'様式３（療養者名簿）（⑤の場合）'!$O54+1&lt;=15,IF(LK$16&gt;='様式３（療養者名簿）（⑤の場合）'!$O54,IF(LK$16&lt;='様式３（療養者名簿）（⑤の場合）'!$W54,1,0),0),0)</f>
        <v>0</v>
      </c>
      <c r="LL45" s="139">
        <f>IF(LL$16-'様式３（療養者名簿）（⑤の場合）'!$O54+1&lt;=15,IF(LL$16&gt;='様式３（療養者名簿）（⑤の場合）'!$O54,IF(LL$16&lt;='様式３（療養者名簿）（⑤の場合）'!$W54,1,0),0),0)</f>
        <v>0</v>
      </c>
      <c r="LM45" s="139">
        <f>IF(LM$16-'様式３（療養者名簿）（⑤の場合）'!$O54+1&lt;=15,IF(LM$16&gt;='様式３（療養者名簿）（⑤の場合）'!$O54,IF(LM$16&lt;='様式３（療養者名簿）（⑤の場合）'!$W54,1,0),0),0)</f>
        <v>0</v>
      </c>
      <c r="LN45" s="139">
        <f>IF(LN$16-'様式３（療養者名簿）（⑤の場合）'!$O54+1&lt;=15,IF(LN$16&gt;='様式３（療養者名簿）（⑤の場合）'!$O54,IF(LN$16&lt;='様式３（療養者名簿）（⑤の場合）'!$W54,1,0),0),0)</f>
        <v>0</v>
      </c>
      <c r="LO45" s="139">
        <f>IF(LO$16-'様式３（療養者名簿）（⑤の場合）'!$O54+1&lt;=15,IF(LO$16&gt;='様式３（療養者名簿）（⑤の場合）'!$O54,IF(LO$16&lt;='様式３（療養者名簿）（⑤の場合）'!$W54,1,0),0),0)</f>
        <v>0</v>
      </c>
      <c r="LP45" s="139">
        <f>IF(LP$16-'様式３（療養者名簿）（⑤の場合）'!$O54+1&lt;=15,IF(LP$16&gt;='様式３（療養者名簿）（⑤の場合）'!$O54,IF(LP$16&lt;='様式３（療養者名簿）（⑤の場合）'!$W54,1,0),0),0)</f>
        <v>0</v>
      </c>
      <c r="LQ45" s="139">
        <f>IF(LQ$16-'様式３（療養者名簿）（⑤の場合）'!$O54+1&lt;=15,IF(LQ$16&gt;='様式３（療養者名簿）（⑤の場合）'!$O54,IF(LQ$16&lt;='様式３（療養者名簿）（⑤の場合）'!$W54,1,0),0),0)</f>
        <v>0</v>
      </c>
      <c r="LR45" s="139">
        <f>IF(LR$16-'様式３（療養者名簿）（⑤の場合）'!$O54+1&lt;=15,IF(LR$16&gt;='様式３（療養者名簿）（⑤の場合）'!$O54,IF(LR$16&lt;='様式３（療養者名簿）（⑤の場合）'!$W54,1,0),0),0)</f>
        <v>0</v>
      </c>
      <c r="LS45" s="139">
        <f>IF(LS$16-'様式３（療養者名簿）（⑤の場合）'!$O54+1&lt;=15,IF(LS$16&gt;='様式３（療養者名簿）（⑤の場合）'!$O54,IF(LS$16&lt;='様式３（療養者名簿）（⑤の場合）'!$W54,1,0),0),0)</f>
        <v>0</v>
      </c>
      <c r="LT45" s="139">
        <f>IF(LT$16-'様式３（療養者名簿）（⑤の場合）'!$O54+1&lt;=15,IF(LT$16&gt;='様式３（療養者名簿）（⑤の場合）'!$O54,IF(LT$16&lt;='様式３（療養者名簿）（⑤の場合）'!$W54,1,0),0),0)</f>
        <v>0</v>
      </c>
      <c r="LU45" s="139">
        <f>IF(LU$16-'様式３（療養者名簿）（⑤の場合）'!$O54+1&lt;=15,IF(LU$16&gt;='様式３（療養者名簿）（⑤の場合）'!$O54,IF(LU$16&lt;='様式３（療養者名簿）（⑤の場合）'!$W54,1,0),0),0)</f>
        <v>0</v>
      </c>
      <c r="LV45" s="139">
        <f>IF(LV$16-'様式３（療養者名簿）（⑤の場合）'!$O54+1&lt;=15,IF(LV$16&gt;='様式３（療養者名簿）（⑤の場合）'!$O54,IF(LV$16&lt;='様式３（療養者名簿）（⑤の場合）'!$W54,1,0),0),0)</f>
        <v>0</v>
      </c>
      <c r="LW45" s="139">
        <f>IF(LW$16-'様式３（療養者名簿）（⑤の場合）'!$O54+1&lt;=15,IF(LW$16&gt;='様式３（療養者名簿）（⑤の場合）'!$O54,IF(LW$16&lt;='様式３（療養者名簿）（⑤の場合）'!$W54,1,0),0),0)</f>
        <v>0</v>
      </c>
      <c r="LX45" s="139">
        <f>IF(LX$16-'様式３（療養者名簿）（⑤の場合）'!$O54+1&lt;=15,IF(LX$16&gt;='様式３（療養者名簿）（⑤の場合）'!$O54,IF(LX$16&lt;='様式３（療養者名簿）（⑤の場合）'!$W54,1,0),0),0)</f>
        <v>0</v>
      </c>
      <c r="LY45" s="139">
        <f>IF(LY$16-'様式３（療養者名簿）（⑤の場合）'!$O54+1&lt;=15,IF(LY$16&gt;='様式３（療養者名簿）（⑤の場合）'!$O54,IF(LY$16&lt;='様式３（療養者名簿）（⑤の場合）'!$W54,1,0),0),0)</f>
        <v>0</v>
      </c>
      <c r="LZ45" s="139">
        <f>IF(LZ$16-'様式３（療養者名簿）（⑤の場合）'!$O54+1&lt;=15,IF(LZ$16&gt;='様式３（療養者名簿）（⑤の場合）'!$O54,IF(LZ$16&lt;='様式３（療養者名簿）（⑤の場合）'!$W54,1,0),0),0)</f>
        <v>0</v>
      </c>
      <c r="MA45" s="139">
        <f>IF(MA$16-'様式３（療養者名簿）（⑤の場合）'!$O54+1&lt;=15,IF(MA$16&gt;='様式３（療養者名簿）（⑤の場合）'!$O54,IF(MA$16&lt;='様式３（療養者名簿）（⑤の場合）'!$W54,1,0),0),0)</f>
        <v>0</v>
      </c>
      <c r="MB45" s="139">
        <f>IF(MB$16-'様式３（療養者名簿）（⑤の場合）'!$O54+1&lt;=15,IF(MB$16&gt;='様式３（療養者名簿）（⑤の場合）'!$O54,IF(MB$16&lt;='様式３（療養者名簿）（⑤の場合）'!$W54,1,0),0),0)</f>
        <v>0</v>
      </c>
      <c r="MC45" s="139">
        <f>IF(MC$16-'様式３（療養者名簿）（⑤の場合）'!$O54+1&lt;=15,IF(MC$16&gt;='様式３（療養者名簿）（⑤の場合）'!$O54,IF(MC$16&lt;='様式３（療養者名簿）（⑤の場合）'!$W54,1,0),0),0)</f>
        <v>0</v>
      </c>
      <c r="MD45" s="139">
        <f>IF(MD$16-'様式３（療養者名簿）（⑤の場合）'!$O54+1&lt;=15,IF(MD$16&gt;='様式３（療養者名簿）（⑤の場合）'!$O54,IF(MD$16&lt;='様式３（療養者名簿）（⑤の場合）'!$W54,1,0),0),0)</f>
        <v>0</v>
      </c>
      <c r="ME45" s="139">
        <f>IF(ME$16-'様式３（療養者名簿）（⑤の場合）'!$O54+1&lt;=15,IF(ME$16&gt;='様式３（療養者名簿）（⑤の場合）'!$O54,IF(ME$16&lt;='様式３（療養者名簿）（⑤の場合）'!$W54,1,0),0),0)</f>
        <v>0</v>
      </c>
      <c r="MF45" s="139">
        <f>IF(MF$16-'様式３（療養者名簿）（⑤の場合）'!$O54+1&lt;=15,IF(MF$16&gt;='様式３（療養者名簿）（⑤の場合）'!$O54,IF(MF$16&lt;='様式３（療養者名簿）（⑤の場合）'!$W54,1,0),0),0)</f>
        <v>0</v>
      </c>
      <c r="MG45" s="139">
        <f>IF(MG$16-'様式３（療養者名簿）（⑤の場合）'!$O54+1&lt;=15,IF(MG$16&gt;='様式３（療養者名簿）（⑤の場合）'!$O54,IF(MG$16&lt;='様式３（療養者名簿）（⑤の場合）'!$W54,1,0),0),0)</f>
        <v>0</v>
      </c>
      <c r="MH45" s="139">
        <f>IF(MH$16-'様式３（療養者名簿）（⑤の場合）'!$O54+1&lt;=15,IF(MH$16&gt;='様式３（療養者名簿）（⑤の場合）'!$O54,IF(MH$16&lt;='様式３（療養者名簿）（⑤の場合）'!$W54,1,0),0),0)</f>
        <v>0</v>
      </c>
      <c r="MI45" s="139">
        <f>IF(MI$16-'様式３（療養者名簿）（⑤の場合）'!$O54+1&lt;=15,IF(MI$16&gt;='様式３（療養者名簿）（⑤の場合）'!$O54,IF(MI$16&lt;='様式３（療養者名簿）（⑤の場合）'!$W54,1,0),0),0)</f>
        <v>0</v>
      </c>
      <c r="MJ45" s="139">
        <f>IF(MJ$16-'様式３（療養者名簿）（⑤の場合）'!$O54+1&lt;=15,IF(MJ$16&gt;='様式３（療養者名簿）（⑤の場合）'!$O54,IF(MJ$16&lt;='様式３（療養者名簿）（⑤の場合）'!$W54,1,0),0),0)</f>
        <v>0</v>
      </c>
      <c r="MK45" s="139">
        <f>IF(MK$16-'様式３（療養者名簿）（⑤の場合）'!$O54+1&lt;=15,IF(MK$16&gt;='様式３（療養者名簿）（⑤の場合）'!$O54,IF(MK$16&lt;='様式３（療養者名簿）（⑤の場合）'!$W54,1,0),0),0)</f>
        <v>0</v>
      </c>
      <c r="ML45" s="139">
        <f>IF(ML$16-'様式３（療養者名簿）（⑤の場合）'!$O54+1&lt;=15,IF(ML$16&gt;='様式３（療養者名簿）（⑤の場合）'!$O54,IF(ML$16&lt;='様式３（療養者名簿）（⑤の場合）'!$W54,1,0),0),0)</f>
        <v>0</v>
      </c>
      <c r="MM45" s="139">
        <f>IF(MM$16-'様式３（療養者名簿）（⑤の場合）'!$O54+1&lt;=15,IF(MM$16&gt;='様式３（療養者名簿）（⑤の場合）'!$O54,IF(MM$16&lt;='様式３（療養者名簿）（⑤の場合）'!$W54,1,0),0),0)</f>
        <v>0</v>
      </c>
      <c r="MN45" s="139">
        <f>IF(MN$16-'様式３（療養者名簿）（⑤の場合）'!$O54+1&lt;=15,IF(MN$16&gt;='様式３（療養者名簿）（⑤の場合）'!$O54,IF(MN$16&lt;='様式３（療養者名簿）（⑤の場合）'!$W54,1,0),0),0)</f>
        <v>0</v>
      </c>
      <c r="MO45" s="139">
        <f>IF(MO$16-'様式３（療養者名簿）（⑤の場合）'!$O54+1&lt;=15,IF(MO$16&gt;='様式３（療養者名簿）（⑤の場合）'!$O54,IF(MO$16&lt;='様式３（療養者名簿）（⑤の場合）'!$W54,1,0),0),0)</f>
        <v>0</v>
      </c>
      <c r="MP45" s="139">
        <f>IF(MP$16-'様式３（療養者名簿）（⑤の場合）'!$O54+1&lt;=15,IF(MP$16&gt;='様式３（療養者名簿）（⑤の場合）'!$O54,IF(MP$16&lt;='様式３（療養者名簿）（⑤の場合）'!$W54,1,0),0),0)</f>
        <v>0</v>
      </c>
      <c r="MQ45" s="139">
        <f>IF(MQ$16-'様式３（療養者名簿）（⑤の場合）'!$O54+1&lt;=15,IF(MQ$16&gt;='様式３（療養者名簿）（⑤の場合）'!$O54,IF(MQ$16&lt;='様式３（療養者名簿）（⑤の場合）'!$W54,1,0),0),0)</f>
        <v>0</v>
      </c>
      <c r="MR45" s="139">
        <f>IF(MR$16-'様式３（療養者名簿）（⑤の場合）'!$O54+1&lt;=15,IF(MR$16&gt;='様式３（療養者名簿）（⑤の場合）'!$O54,IF(MR$16&lt;='様式３（療養者名簿）（⑤の場合）'!$W54,1,0),0),0)</f>
        <v>0</v>
      </c>
      <c r="MS45" s="139">
        <f>IF(MS$16-'様式３（療養者名簿）（⑤の場合）'!$O54+1&lt;=15,IF(MS$16&gt;='様式３（療養者名簿）（⑤の場合）'!$O54,IF(MS$16&lt;='様式３（療養者名簿）（⑤の場合）'!$W54,1,0),0),0)</f>
        <v>0</v>
      </c>
      <c r="MT45" s="139">
        <f>IF(MT$16-'様式３（療養者名簿）（⑤の場合）'!$O54+1&lt;=15,IF(MT$16&gt;='様式３（療養者名簿）（⑤の場合）'!$O54,IF(MT$16&lt;='様式３（療養者名簿）（⑤の場合）'!$W54,1,0),0),0)</f>
        <v>0</v>
      </c>
      <c r="MU45" s="139">
        <f>IF(MU$16-'様式３（療養者名簿）（⑤の場合）'!$O54+1&lt;=15,IF(MU$16&gt;='様式３（療養者名簿）（⑤の場合）'!$O54,IF(MU$16&lt;='様式３（療養者名簿）（⑤の場合）'!$W54,1,0),0),0)</f>
        <v>0</v>
      </c>
      <c r="MV45" s="139">
        <f>IF(MV$16-'様式３（療養者名簿）（⑤の場合）'!$O54+1&lt;=15,IF(MV$16&gt;='様式３（療養者名簿）（⑤の場合）'!$O54,IF(MV$16&lt;='様式３（療養者名簿）（⑤の場合）'!$W54,1,0),0),0)</f>
        <v>0</v>
      </c>
      <c r="MW45" s="139">
        <f>IF(MW$16-'様式３（療養者名簿）（⑤の場合）'!$O54+1&lt;=15,IF(MW$16&gt;='様式３（療養者名簿）（⑤の場合）'!$O54,IF(MW$16&lt;='様式３（療養者名簿）（⑤の場合）'!$W54,1,0),0),0)</f>
        <v>0</v>
      </c>
      <c r="MX45" s="139">
        <f>IF(MX$16-'様式３（療養者名簿）（⑤の場合）'!$O54+1&lt;=15,IF(MX$16&gt;='様式３（療養者名簿）（⑤の場合）'!$O54,IF(MX$16&lt;='様式３（療養者名簿）（⑤の場合）'!$W54,1,0),0),0)</f>
        <v>0</v>
      </c>
      <c r="MY45" s="139">
        <f>IF(MY$16-'様式３（療養者名簿）（⑤の場合）'!$O54+1&lt;=15,IF(MY$16&gt;='様式３（療養者名簿）（⑤の場合）'!$O54,IF(MY$16&lt;='様式３（療養者名簿）（⑤の場合）'!$W54,1,0),0),0)</f>
        <v>0</v>
      </c>
      <c r="MZ45" s="139">
        <f>IF(MZ$16-'様式３（療養者名簿）（⑤の場合）'!$O54+1&lt;=15,IF(MZ$16&gt;='様式３（療養者名簿）（⑤の場合）'!$O54,IF(MZ$16&lt;='様式３（療養者名簿）（⑤の場合）'!$W54,1,0),0),0)</f>
        <v>0</v>
      </c>
      <c r="NA45" s="139">
        <f>IF(NA$16-'様式３（療養者名簿）（⑤の場合）'!$O54+1&lt;=15,IF(NA$16&gt;='様式３（療養者名簿）（⑤の場合）'!$O54,IF(NA$16&lt;='様式３（療養者名簿）（⑤の場合）'!$W54,1,0),0),0)</f>
        <v>0</v>
      </c>
      <c r="NB45" s="139">
        <f>IF(NB$16-'様式３（療養者名簿）（⑤の場合）'!$O54+1&lt;=15,IF(NB$16&gt;='様式３（療養者名簿）（⑤の場合）'!$O54,IF(NB$16&lt;='様式３（療養者名簿）（⑤の場合）'!$W54,1,0),0),0)</f>
        <v>0</v>
      </c>
      <c r="NC45" s="139">
        <f>IF(NC$16-'様式３（療養者名簿）（⑤の場合）'!$O54+1&lt;=15,IF(NC$16&gt;='様式３（療養者名簿）（⑤の場合）'!$O54,IF(NC$16&lt;='様式３（療養者名簿）（⑤の場合）'!$W54,1,0),0),0)</f>
        <v>0</v>
      </c>
      <c r="ND45" s="139">
        <f>IF(ND$16-'様式３（療養者名簿）（⑤の場合）'!$O54+1&lt;=15,IF(ND$16&gt;='様式３（療養者名簿）（⑤の場合）'!$O54,IF(ND$16&lt;='様式３（療養者名簿）（⑤の場合）'!$W54,1,0),0),0)</f>
        <v>0</v>
      </c>
      <c r="NE45" s="139">
        <f>IF(NE$16-'様式３（療養者名簿）（⑤の場合）'!$O54+1&lt;=15,IF(NE$16&gt;='様式３（療養者名簿）（⑤の場合）'!$O54,IF(NE$16&lt;='様式３（療養者名簿）（⑤の場合）'!$W54,1,0),0),0)</f>
        <v>0</v>
      </c>
      <c r="NF45" s="139">
        <f>IF(NF$16-'様式３（療養者名簿）（⑤の場合）'!$O54+1&lt;=15,IF(NF$16&gt;='様式３（療養者名簿）（⑤の場合）'!$O54,IF(NF$16&lt;='様式３（療養者名簿）（⑤の場合）'!$W54,1,0),0),0)</f>
        <v>0</v>
      </c>
      <c r="NG45" s="139">
        <f>IF(NG$16-'様式３（療養者名簿）（⑤の場合）'!$O54+1&lt;=15,IF(NG$16&gt;='様式３（療養者名簿）（⑤の場合）'!$O54,IF(NG$16&lt;='様式３（療養者名簿）（⑤の場合）'!$W54,1,0),0),0)</f>
        <v>0</v>
      </c>
      <c r="NH45" s="139">
        <f>IF(NH$16-'様式３（療養者名簿）（⑤の場合）'!$O54+1&lt;=15,IF(NH$16&gt;='様式３（療養者名簿）（⑤の場合）'!$O54,IF(NH$16&lt;='様式３（療養者名簿）（⑤の場合）'!$W54,1,0),0),0)</f>
        <v>0</v>
      </c>
      <c r="NI45" s="139">
        <f>IF(NI$16-'様式３（療養者名簿）（⑤の場合）'!$O54+1&lt;=15,IF(NI$16&gt;='様式３（療養者名簿）（⑤の場合）'!$O54,IF(NI$16&lt;='様式３（療養者名簿）（⑤の場合）'!$W54,1,0),0),0)</f>
        <v>0</v>
      </c>
      <c r="NJ45" s="139">
        <f>IF(NJ$16-'様式３（療養者名簿）（⑤の場合）'!$O54+1&lt;=15,IF(NJ$16&gt;='様式３（療養者名簿）（⑤の場合）'!$O54,IF(NJ$16&lt;='様式３（療養者名簿）（⑤の場合）'!$W54,1,0),0),0)</f>
        <v>0</v>
      </c>
      <c r="NK45" s="139">
        <f>IF(NK$16-'様式３（療養者名簿）（⑤の場合）'!$O54+1&lt;=15,IF(NK$16&gt;='様式３（療養者名簿）（⑤の場合）'!$O54,IF(NK$16&lt;='様式３（療養者名簿）（⑤の場合）'!$W54,1,0),0),0)</f>
        <v>0</v>
      </c>
      <c r="NL45" s="139">
        <f>IF(NL$16-'様式３（療養者名簿）（⑤の場合）'!$O54+1&lt;=15,IF(NL$16&gt;='様式３（療養者名簿）（⑤の場合）'!$O54,IF(NL$16&lt;='様式３（療養者名簿）（⑤の場合）'!$W54,1,0),0),0)</f>
        <v>0</v>
      </c>
      <c r="NM45" s="139">
        <f>IF(NM$16-'様式３（療養者名簿）（⑤の場合）'!$O54+1&lt;=15,IF(NM$16&gt;='様式３（療養者名簿）（⑤の場合）'!$O54,IF(NM$16&lt;='様式３（療養者名簿）（⑤の場合）'!$W54,1,0),0),0)</f>
        <v>0</v>
      </c>
      <c r="NN45" s="139">
        <f>IF(NN$16-'様式３（療養者名簿）（⑤の場合）'!$O54+1&lt;=15,IF(NN$16&gt;='様式３（療養者名簿）（⑤の場合）'!$O54,IF(NN$16&lt;='様式３（療養者名簿）（⑤の場合）'!$W54,1,0),0),0)</f>
        <v>0</v>
      </c>
      <c r="NO45" s="139">
        <f>IF(NO$16-'様式３（療養者名簿）（⑤の場合）'!$O54+1&lt;=15,IF(NO$16&gt;='様式３（療養者名簿）（⑤の場合）'!$O54,IF(NO$16&lt;='様式３（療養者名簿）（⑤の場合）'!$W54,1,0),0),0)</f>
        <v>0</v>
      </c>
      <c r="NP45" s="139">
        <f>IF(NP$16-'様式３（療養者名簿）（⑤の場合）'!$O54+1&lt;=15,IF(NP$16&gt;='様式３（療養者名簿）（⑤の場合）'!$O54,IF(NP$16&lt;='様式３（療養者名簿）（⑤の場合）'!$W54,1,0),0),0)</f>
        <v>0</v>
      </c>
      <c r="NQ45" s="139">
        <f>IF(NQ$16-'様式３（療養者名簿）（⑤の場合）'!$O54+1&lt;=15,IF(NQ$16&gt;='様式３（療養者名簿）（⑤の場合）'!$O54,IF(NQ$16&lt;='様式３（療養者名簿）（⑤の場合）'!$W54,1,0),0),0)</f>
        <v>0</v>
      </c>
      <c r="NR45" s="139">
        <f>IF(NR$16-'様式３（療養者名簿）（⑤の場合）'!$O54+1&lt;=15,IF(NR$16&gt;='様式３（療養者名簿）（⑤の場合）'!$O54,IF(NR$16&lt;='様式３（療養者名簿）（⑤の場合）'!$W54,1,0),0),0)</f>
        <v>0</v>
      </c>
      <c r="NS45" s="139">
        <f>IF(NS$16-'様式３（療養者名簿）（⑤の場合）'!$O54+1&lt;=15,IF(NS$16&gt;='様式３（療養者名簿）（⑤の場合）'!$O54,IF(NS$16&lt;='様式３（療養者名簿）（⑤の場合）'!$W54,1,0),0),0)</f>
        <v>0</v>
      </c>
      <c r="NT45" s="139">
        <f>IF(NT$16-'様式３（療養者名簿）（⑤の場合）'!$O54+1&lt;=15,IF(NT$16&gt;='様式３（療養者名簿）（⑤の場合）'!$O54,IF(NT$16&lt;='様式３（療養者名簿）（⑤の場合）'!$W54,1,0),0),0)</f>
        <v>0</v>
      </c>
      <c r="NU45" s="139">
        <f>IF(NU$16-'様式３（療養者名簿）（⑤の場合）'!$O54+1&lt;=15,IF(NU$16&gt;='様式３（療養者名簿）（⑤の場合）'!$O54,IF(NU$16&lt;='様式３（療養者名簿）（⑤の場合）'!$W54,1,0),0),0)</f>
        <v>0</v>
      </c>
      <c r="NV45" s="139">
        <f>IF(NV$16-'様式３（療養者名簿）（⑤の場合）'!$O54+1&lt;=15,IF(NV$16&gt;='様式３（療養者名簿）（⑤の場合）'!$O54,IF(NV$16&lt;='様式３（療養者名簿）（⑤の場合）'!$W54,1,0),0),0)</f>
        <v>0</v>
      </c>
      <c r="NW45" s="139">
        <f>IF(NW$16-'様式３（療養者名簿）（⑤の場合）'!$O54+1&lt;=15,IF(NW$16&gt;='様式３（療養者名簿）（⑤の場合）'!$O54,IF(NW$16&lt;='様式３（療養者名簿）（⑤の場合）'!$W54,1,0),0),0)</f>
        <v>0</v>
      </c>
      <c r="NX45" s="139">
        <f>IF(NX$16-'様式３（療養者名簿）（⑤の場合）'!$O54+1&lt;=15,IF(NX$16&gt;='様式３（療養者名簿）（⑤の場合）'!$O54,IF(NX$16&lt;='様式３（療養者名簿）（⑤の場合）'!$W54,1,0),0),0)</f>
        <v>0</v>
      </c>
      <c r="NY45" s="139">
        <f>IF(NY$16-'様式３（療養者名簿）（⑤の場合）'!$O54+1&lt;=15,IF(NY$16&gt;='様式３（療養者名簿）（⑤の場合）'!$O54,IF(NY$16&lt;='様式３（療養者名簿）（⑤の場合）'!$W54,1,0),0),0)</f>
        <v>0</v>
      </c>
      <c r="NZ45" s="139">
        <f>IF(NZ$16-'様式３（療養者名簿）（⑤の場合）'!$O54+1&lt;=15,IF(NZ$16&gt;='様式３（療養者名簿）（⑤の場合）'!$O54,IF(NZ$16&lt;='様式３（療養者名簿）（⑤の場合）'!$W54,1,0),0),0)</f>
        <v>0</v>
      </c>
      <c r="OA45" s="139">
        <f>IF(OA$16-'様式３（療養者名簿）（⑤の場合）'!$O54+1&lt;=15,IF(OA$16&gt;='様式３（療養者名簿）（⑤の場合）'!$O54,IF(OA$16&lt;='様式３（療養者名簿）（⑤の場合）'!$W54,1,0),0),0)</f>
        <v>0</v>
      </c>
      <c r="OB45" s="139">
        <f>IF(OB$16-'様式３（療養者名簿）（⑤の場合）'!$O54+1&lt;=15,IF(OB$16&gt;='様式３（療養者名簿）（⑤の場合）'!$O54,IF(OB$16&lt;='様式３（療養者名簿）（⑤の場合）'!$W54,1,0),0),0)</f>
        <v>0</v>
      </c>
      <c r="OC45" s="139">
        <f>IF(OC$16-'様式３（療養者名簿）（⑤の場合）'!$O54+1&lt;=15,IF(OC$16&gt;='様式３（療養者名簿）（⑤の場合）'!$O54,IF(OC$16&lt;='様式３（療養者名簿）（⑤の場合）'!$W54,1,0),0),0)</f>
        <v>0</v>
      </c>
      <c r="OD45" s="139">
        <f>IF(OD$16-'様式３（療養者名簿）（⑤の場合）'!$O54+1&lt;=15,IF(OD$16&gt;='様式３（療養者名簿）（⑤の場合）'!$O54,IF(OD$16&lt;='様式３（療養者名簿）（⑤の場合）'!$W54,1,0),0),0)</f>
        <v>0</v>
      </c>
      <c r="OE45" s="139">
        <f>IF(OE$16-'様式３（療養者名簿）（⑤の場合）'!$O54+1&lt;=15,IF(OE$16&gt;='様式３（療養者名簿）（⑤の場合）'!$O54,IF(OE$16&lt;='様式３（療養者名簿）（⑤の場合）'!$W54,1,0),0),0)</f>
        <v>0</v>
      </c>
      <c r="OF45" s="139">
        <f>IF(OF$16-'様式３（療養者名簿）（⑤の場合）'!$O54+1&lt;=15,IF(OF$16&gt;='様式３（療養者名簿）（⑤の場合）'!$O54,IF(OF$16&lt;='様式３（療養者名簿）（⑤の場合）'!$W54,1,0),0),0)</f>
        <v>0</v>
      </c>
      <c r="OG45" s="139">
        <f>IF(OG$16-'様式３（療養者名簿）（⑤の場合）'!$O54+1&lt;=15,IF(OG$16&gt;='様式３（療養者名簿）（⑤の場合）'!$O54,IF(OG$16&lt;='様式３（療養者名簿）（⑤の場合）'!$W54,1,0),0),0)</f>
        <v>0</v>
      </c>
      <c r="OH45" s="139">
        <f>IF(OH$16-'様式３（療養者名簿）（⑤の場合）'!$O54+1&lt;=15,IF(OH$16&gt;='様式３（療養者名簿）（⑤の場合）'!$O54,IF(OH$16&lt;='様式３（療養者名簿）（⑤の場合）'!$W54,1,0),0),0)</f>
        <v>0</v>
      </c>
      <c r="OI45" s="139">
        <f>IF(OI$16-'様式３（療養者名簿）（⑤の場合）'!$O54+1&lt;=15,IF(OI$16&gt;='様式３（療養者名簿）（⑤の場合）'!$O54,IF(OI$16&lt;='様式３（療養者名簿）（⑤の場合）'!$W54,1,0),0),0)</f>
        <v>0</v>
      </c>
      <c r="OJ45" s="139">
        <f>IF(OJ$16-'様式３（療養者名簿）（⑤の場合）'!$O54+1&lt;=15,IF(OJ$16&gt;='様式３（療養者名簿）（⑤の場合）'!$O54,IF(OJ$16&lt;='様式３（療養者名簿）（⑤の場合）'!$W54,1,0),0),0)</f>
        <v>0</v>
      </c>
      <c r="OK45" s="139">
        <f>IF(OK$16-'様式３（療養者名簿）（⑤の場合）'!$O54+1&lt;=15,IF(OK$16&gt;='様式３（療養者名簿）（⑤の場合）'!$O54,IF(OK$16&lt;='様式３（療養者名簿）（⑤の場合）'!$W54,1,0),0),0)</f>
        <v>0</v>
      </c>
      <c r="OL45" s="139">
        <f>IF(OL$16-'様式３（療養者名簿）（⑤の場合）'!$O54+1&lt;=15,IF(OL$16&gt;='様式３（療養者名簿）（⑤の場合）'!$O54,IF(OL$16&lt;='様式３（療養者名簿）（⑤の場合）'!$W54,1,0),0),0)</f>
        <v>0</v>
      </c>
      <c r="OM45" s="139">
        <f>IF(OM$16-'様式３（療養者名簿）（⑤の場合）'!$O54+1&lt;=15,IF(OM$16&gt;='様式３（療養者名簿）（⑤の場合）'!$O54,IF(OM$16&lt;='様式３（療養者名簿）（⑤の場合）'!$W54,1,0),0),0)</f>
        <v>0</v>
      </c>
      <c r="ON45" s="139">
        <f>IF(ON$16-'様式３（療養者名簿）（⑤の場合）'!$O54+1&lt;=15,IF(ON$16&gt;='様式３（療養者名簿）（⑤の場合）'!$O54,IF(ON$16&lt;='様式３（療養者名簿）（⑤の場合）'!$W54,1,0),0),0)</f>
        <v>0</v>
      </c>
      <c r="OO45" s="139">
        <f>IF(OO$16-'様式３（療養者名簿）（⑤の場合）'!$O54+1&lt;=15,IF(OO$16&gt;='様式３（療養者名簿）（⑤の場合）'!$O54,IF(OO$16&lt;='様式３（療養者名簿）（⑤の場合）'!$W54,1,0),0),0)</f>
        <v>0</v>
      </c>
      <c r="OP45" s="139">
        <f>IF(OP$16-'様式３（療養者名簿）（⑤の場合）'!$O54+1&lt;=15,IF(OP$16&gt;='様式３（療養者名簿）（⑤の場合）'!$O54,IF(OP$16&lt;='様式３（療養者名簿）（⑤の場合）'!$W54,1,0),0),0)</f>
        <v>0</v>
      </c>
      <c r="OQ45" s="139">
        <f>IF(OQ$16-'様式３（療養者名簿）（⑤の場合）'!$O54+1&lt;=15,IF(OQ$16&gt;='様式３（療養者名簿）（⑤の場合）'!$O54,IF(OQ$16&lt;='様式３（療養者名簿）（⑤の場合）'!$W54,1,0),0),0)</f>
        <v>0</v>
      </c>
      <c r="OR45" s="139">
        <f>IF(OR$16-'様式３（療養者名簿）（⑤の場合）'!$O54+1&lt;=15,IF(OR$16&gt;='様式３（療養者名簿）（⑤の場合）'!$O54,IF(OR$16&lt;='様式３（療養者名簿）（⑤の場合）'!$W54,1,0),0),0)</f>
        <v>0</v>
      </c>
      <c r="OS45" s="139">
        <f>IF(OS$16-'様式３（療養者名簿）（⑤の場合）'!$O54+1&lt;=15,IF(OS$16&gt;='様式３（療養者名簿）（⑤の場合）'!$O54,IF(OS$16&lt;='様式３（療養者名簿）（⑤の場合）'!$W54,1,0),0),0)</f>
        <v>0</v>
      </c>
      <c r="OT45" s="139">
        <f>IF(OT$16-'様式３（療養者名簿）（⑤の場合）'!$O54+1&lt;=15,IF(OT$16&gt;='様式３（療養者名簿）（⑤の場合）'!$O54,IF(OT$16&lt;='様式３（療養者名簿）（⑤の場合）'!$W54,1,0),0),0)</f>
        <v>0</v>
      </c>
      <c r="OU45" s="139">
        <f>IF(OU$16-'様式３（療養者名簿）（⑤の場合）'!$O54+1&lt;=15,IF(OU$16&gt;='様式３（療養者名簿）（⑤の場合）'!$O54,IF(OU$16&lt;='様式３（療養者名簿）（⑤の場合）'!$W54,1,0),0),0)</f>
        <v>0</v>
      </c>
      <c r="OV45" s="139">
        <f>IF(OV$16-'様式３（療養者名簿）（⑤の場合）'!$O54+1&lt;=15,IF(OV$16&gt;='様式３（療養者名簿）（⑤の場合）'!$O54,IF(OV$16&lt;='様式３（療養者名簿）（⑤の場合）'!$W54,1,0),0),0)</f>
        <v>0</v>
      </c>
      <c r="OW45" s="139">
        <f>IF(OW$16-'様式３（療養者名簿）（⑤の場合）'!$O54+1&lt;=15,IF(OW$16&gt;='様式３（療養者名簿）（⑤の場合）'!$O54,IF(OW$16&lt;='様式３（療養者名簿）（⑤の場合）'!$W54,1,0),0),0)</f>
        <v>0</v>
      </c>
      <c r="OX45" s="139">
        <f>IF(OX$16-'様式３（療養者名簿）（⑤の場合）'!$O54+1&lt;=15,IF(OX$16&gt;='様式３（療養者名簿）（⑤の場合）'!$O54,IF(OX$16&lt;='様式３（療養者名簿）（⑤の場合）'!$W54,1,0),0),0)</f>
        <v>0</v>
      </c>
      <c r="OY45" s="139">
        <f>IF(OY$16-'様式３（療養者名簿）（⑤の場合）'!$O54+1&lt;=15,IF(OY$16&gt;='様式３（療養者名簿）（⑤の場合）'!$O54,IF(OY$16&lt;='様式３（療養者名簿）（⑤の場合）'!$W54,1,0),0),0)</f>
        <v>0</v>
      </c>
      <c r="OZ45" s="139">
        <f>IF(OZ$16-'様式３（療養者名簿）（⑤の場合）'!$O54+1&lt;=15,IF(OZ$16&gt;='様式３（療養者名簿）（⑤の場合）'!$O54,IF(OZ$16&lt;='様式３（療養者名簿）（⑤の場合）'!$W54,1,0),0),0)</f>
        <v>0</v>
      </c>
      <c r="PA45" s="139">
        <f>IF(PA$16-'様式３（療養者名簿）（⑤の場合）'!$O54+1&lt;=15,IF(PA$16&gt;='様式３（療養者名簿）（⑤の場合）'!$O54,IF(PA$16&lt;='様式３（療養者名簿）（⑤の場合）'!$W54,1,0),0),0)</f>
        <v>0</v>
      </c>
      <c r="PB45" s="139">
        <f>IF(PB$16-'様式３（療養者名簿）（⑤の場合）'!$O54+1&lt;=15,IF(PB$16&gt;='様式３（療養者名簿）（⑤の場合）'!$O54,IF(PB$16&lt;='様式３（療養者名簿）（⑤の場合）'!$W54,1,0),0),0)</f>
        <v>0</v>
      </c>
      <c r="PC45" s="139">
        <f>IF(PC$16-'様式３（療養者名簿）（⑤の場合）'!$O54+1&lt;=15,IF(PC$16&gt;='様式３（療養者名簿）（⑤の場合）'!$O54,IF(PC$16&lt;='様式３（療養者名簿）（⑤の場合）'!$W54,1,0),0),0)</f>
        <v>0</v>
      </c>
      <c r="PD45" s="139">
        <f>IF(PD$16-'様式３（療養者名簿）（⑤の場合）'!$O54+1&lt;=15,IF(PD$16&gt;='様式３（療養者名簿）（⑤の場合）'!$O54,IF(PD$16&lt;='様式３（療養者名簿）（⑤の場合）'!$W54,1,0),0),0)</f>
        <v>0</v>
      </c>
      <c r="PE45" s="139">
        <f>IF(PE$16-'様式３（療養者名簿）（⑤の場合）'!$O54+1&lt;=15,IF(PE$16&gt;='様式３（療養者名簿）（⑤の場合）'!$O54,IF(PE$16&lt;='様式３（療養者名簿）（⑤の場合）'!$W54,1,0),0),0)</f>
        <v>0</v>
      </c>
      <c r="PF45" s="139">
        <f>IF(PF$16-'様式３（療養者名簿）（⑤の場合）'!$O54+1&lt;=15,IF(PF$16&gt;='様式３（療養者名簿）（⑤の場合）'!$O54,IF(PF$16&lt;='様式３（療養者名簿）（⑤の場合）'!$W54,1,0),0),0)</f>
        <v>0</v>
      </c>
      <c r="PG45" s="139">
        <f>IF(PG$16-'様式３（療養者名簿）（⑤の場合）'!$O54+1&lt;=15,IF(PG$16&gt;='様式３（療養者名簿）（⑤の場合）'!$O54,IF(PG$16&lt;='様式３（療養者名簿）（⑤の場合）'!$W54,1,0),0),0)</f>
        <v>0</v>
      </c>
      <c r="PH45" s="139">
        <f>IF(PH$16-'様式３（療養者名簿）（⑤の場合）'!$O54+1&lt;=15,IF(PH$16&gt;='様式３（療養者名簿）（⑤の場合）'!$O54,IF(PH$16&lt;='様式３（療養者名簿）（⑤の場合）'!$W54,1,0),0),0)</f>
        <v>0</v>
      </c>
      <c r="PI45" s="139">
        <f>IF(PI$16-'様式３（療養者名簿）（⑤の場合）'!$O54+1&lt;=15,IF(PI$16&gt;='様式３（療養者名簿）（⑤の場合）'!$O54,IF(PI$16&lt;='様式３（療養者名簿）（⑤の場合）'!$W54,1,0),0),0)</f>
        <v>0</v>
      </c>
      <c r="PJ45" s="139">
        <f>IF(PJ$16-'様式３（療養者名簿）（⑤の場合）'!$O54+1&lt;=15,IF(PJ$16&gt;='様式３（療養者名簿）（⑤の場合）'!$O54,IF(PJ$16&lt;='様式３（療養者名簿）（⑤の場合）'!$W54,1,0),0),0)</f>
        <v>0</v>
      </c>
      <c r="PK45" s="139">
        <f>IF(PK$16-'様式３（療養者名簿）（⑤の場合）'!$O54+1&lt;=15,IF(PK$16&gt;='様式３（療養者名簿）（⑤の場合）'!$O54,IF(PK$16&lt;='様式３（療養者名簿）（⑤の場合）'!$W54,1,0),0),0)</f>
        <v>0</v>
      </c>
      <c r="PL45" s="139">
        <f>IF(PL$16-'様式３（療養者名簿）（⑤の場合）'!$O54+1&lt;=15,IF(PL$16&gt;='様式３（療養者名簿）（⑤の場合）'!$O54,IF(PL$16&lt;='様式３（療養者名簿）（⑤の場合）'!$W54,1,0),0),0)</f>
        <v>0</v>
      </c>
      <c r="PM45" s="139">
        <f>IF(PM$16-'様式３（療養者名簿）（⑤の場合）'!$O54+1&lt;=15,IF(PM$16&gt;='様式３（療養者名簿）（⑤の場合）'!$O54,IF(PM$16&lt;='様式３（療養者名簿）（⑤の場合）'!$W54,1,0),0),0)</f>
        <v>0</v>
      </c>
      <c r="PN45" s="139">
        <f>IF(PN$16-'様式３（療養者名簿）（⑤の場合）'!$O54+1&lt;=15,IF(PN$16&gt;='様式３（療養者名簿）（⑤の場合）'!$O54,IF(PN$16&lt;='様式３（療養者名簿）（⑤の場合）'!$W54,1,0),0),0)</f>
        <v>0</v>
      </c>
      <c r="PO45" s="139">
        <f>IF(PO$16-'様式３（療養者名簿）（⑤の場合）'!$O54+1&lt;=15,IF(PO$16&gt;='様式３（療養者名簿）（⑤の場合）'!$O54,IF(PO$16&lt;='様式３（療養者名簿）（⑤の場合）'!$W54,1,0),0),0)</f>
        <v>0</v>
      </c>
      <c r="PP45" s="139">
        <f>IF(PP$16-'様式３（療養者名簿）（⑤の場合）'!$O54+1&lt;=15,IF(PP$16&gt;='様式３（療養者名簿）（⑤の場合）'!$O54,IF(PP$16&lt;='様式３（療養者名簿）（⑤の場合）'!$W54,1,0),0),0)</f>
        <v>0</v>
      </c>
      <c r="PQ45" s="139">
        <f>IF(PQ$16-'様式３（療養者名簿）（⑤の場合）'!$O54+1&lt;=15,IF(PQ$16&gt;='様式３（療養者名簿）（⑤の場合）'!$O54,IF(PQ$16&lt;='様式３（療養者名簿）（⑤の場合）'!$W54,1,0),0),0)</f>
        <v>0</v>
      </c>
      <c r="PR45" s="139">
        <f>IF(PR$16-'様式３（療養者名簿）（⑤の場合）'!$O54+1&lt;=15,IF(PR$16&gt;='様式３（療養者名簿）（⑤の場合）'!$O54,IF(PR$16&lt;='様式３（療養者名簿）（⑤の場合）'!$W54,1,0),0),0)</f>
        <v>0</v>
      </c>
      <c r="PS45" s="139">
        <f>IF(PS$16-'様式３（療養者名簿）（⑤の場合）'!$O54+1&lt;=15,IF(PS$16&gt;='様式３（療養者名簿）（⑤の場合）'!$O54,IF(PS$16&lt;='様式３（療養者名簿）（⑤の場合）'!$W54,1,0),0),0)</f>
        <v>0</v>
      </c>
      <c r="PT45" s="139">
        <f>IF(PT$16-'様式３（療養者名簿）（⑤の場合）'!$O54+1&lt;=15,IF(PT$16&gt;='様式３（療養者名簿）（⑤の場合）'!$O54,IF(PT$16&lt;='様式３（療養者名簿）（⑤の場合）'!$W54,1,0),0),0)</f>
        <v>0</v>
      </c>
    </row>
    <row r="46" spans="1:436" s="30" customFormat="1" ht="42" customHeight="1">
      <c r="A46" s="129">
        <f>'様式３（療養者名簿）（⑤の場合）'!C55</f>
        <v>0</v>
      </c>
      <c r="B46" s="139">
        <f>IF(B$16-'様式３（療養者名簿）（⑤の場合）'!$O55+1&lt;=15,IF(B$16&gt;='様式３（療養者名簿）（⑤の場合）'!$O55,IF(B$16&lt;='様式３（療養者名簿）（⑤の場合）'!$W55,1,0),0),0)</f>
        <v>0</v>
      </c>
      <c r="C46" s="139">
        <f>IF(C$16-'様式３（療養者名簿）（⑤の場合）'!$O55+1&lt;=15,IF(C$16&gt;='様式３（療養者名簿）（⑤の場合）'!$O55,IF(C$16&lt;='様式３（療養者名簿）（⑤の場合）'!$W55,1,0),0),0)</f>
        <v>0</v>
      </c>
      <c r="D46" s="139">
        <f>IF(D$16-'様式３（療養者名簿）（⑤の場合）'!$O55+1&lt;=15,IF(D$16&gt;='様式３（療養者名簿）（⑤の場合）'!$O55,IF(D$16&lt;='様式３（療養者名簿）（⑤の場合）'!$W55,1,0),0),0)</f>
        <v>0</v>
      </c>
      <c r="E46" s="139">
        <f>IF(E$16-'様式３（療養者名簿）（⑤の場合）'!$O55+1&lt;=15,IF(E$16&gt;='様式３（療養者名簿）（⑤の場合）'!$O55,IF(E$16&lt;='様式３（療養者名簿）（⑤の場合）'!$W55,1,0),0),0)</f>
        <v>0</v>
      </c>
      <c r="F46" s="139">
        <f>IF(F$16-'様式３（療養者名簿）（⑤の場合）'!$O55+1&lt;=15,IF(F$16&gt;='様式３（療養者名簿）（⑤の場合）'!$O55,IF(F$16&lt;='様式３（療養者名簿）（⑤の場合）'!$W55,1,0),0),0)</f>
        <v>0</v>
      </c>
      <c r="G46" s="139">
        <f>IF(G$16-'様式３（療養者名簿）（⑤の場合）'!$O55+1&lt;=15,IF(G$16&gt;='様式３（療養者名簿）（⑤の場合）'!$O55,IF(G$16&lt;='様式３（療養者名簿）（⑤の場合）'!$W55,1,0),0),0)</f>
        <v>0</v>
      </c>
      <c r="H46" s="139">
        <f>IF(H$16-'様式３（療養者名簿）（⑤の場合）'!$O55+1&lt;=15,IF(H$16&gt;='様式３（療養者名簿）（⑤の場合）'!$O55,IF(H$16&lt;='様式３（療養者名簿）（⑤の場合）'!$W55,1,0),0),0)</f>
        <v>0</v>
      </c>
      <c r="I46" s="139">
        <f>IF(I$16-'様式３（療養者名簿）（⑤の場合）'!$O55+1&lt;=15,IF(I$16&gt;='様式３（療養者名簿）（⑤の場合）'!$O55,IF(I$16&lt;='様式３（療養者名簿）（⑤の場合）'!$W55,1,0),0),0)</f>
        <v>0</v>
      </c>
      <c r="J46" s="139">
        <f>IF(J$16-'様式３（療養者名簿）（⑤の場合）'!$O55+1&lt;=15,IF(J$16&gt;='様式３（療養者名簿）（⑤の場合）'!$O55,IF(J$16&lt;='様式３（療養者名簿）（⑤の場合）'!$W55,1,0),0),0)</f>
        <v>0</v>
      </c>
      <c r="K46" s="139">
        <f>IF(K$16-'様式３（療養者名簿）（⑤の場合）'!$O55+1&lt;=15,IF(K$16&gt;='様式３（療養者名簿）（⑤の場合）'!$O55,IF(K$16&lt;='様式３（療養者名簿）（⑤の場合）'!$W55,1,0),0),0)</f>
        <v>0</v>
      </c>
      <c r="L46" s="139">
        <f>IF(L$16-'様式３（療養者名簿）（⑤の場合）'!$O55+1&lt;=15,IF(L$16&gt;='様式３（療養者名簿）（⑤の場合）'!$O55,IF(L$16&lt;='様式３（療養者名簿）（⑤の場合）'!$W55,1,0),0),0)</f>
        <v>0</v>
      </c>
      <c r="M46" s="139">
        <f>IF(M$16-'様式３（療養者名簿）（⑤の場合）'!$O55+1&lt;=15,IF(M$16&gt;='様式３（療養者名簿）（⑤の場合）'!$O55,IF(M$16&lt;='様式３（療養者名簿）（⑤の場合）'!$W55,1,0),0),0)</f>
        <v>0</v>
      </c>
      <c r="N46" s="139">
        <f>IF(N$16-'様式３（療養者名簿）（⑤の場合）'!$O55+1&lt;=15,IF(N$16&gt;='様式３（療養者名簿）（⑤の場合）'!$O55,IF(N$16&lt;='様式３（療養者名簿）（⑤の場合）'!$W55,1,0),0),0)</f>
        <v>0</v>
      </c>
      <c r="O46" s="139">
        <f>IF(O$16-'様式３（療養者名簿）（⑤の場合）'!$O55+1&lt;=15,IF(O$16&gt;='様式３（療養者名簿）（⑤の場合）'!$O55,IF(O$16&lt;='様式３（療養者名簿）（⑤の場合）'!$W55,1,0),0),0)</f>
        <v>0</v>
      </c>
      <c r="P46" s="139">
        <f>IF(P$16-'様式３（療養者名簿）（⑤の場合）'!$O55+1&lt;=15,IF(P$16&gt;='様式３（療養者名簿）（⑤の場合）'!$O55,IF(P$16&lt;='様式３（療養者名簿）（⑤の場合）'!$W55,1,0),0),0)</f>
        <v>0</v>
      </c>
      <c r="Q46" s="139">
        <f>IF(Q$16-'様式３（療養者名簿）（⑤の場合）'!$O55+1&lt;=15,IF(Q$16&gt;='様式３（療養者名簿）（⑤の場合）'!$O55,IF(Q$16&lt;='様式３（療養者名簿）（⑤の場合）'!$W55,1,0),0),0)</f>
        <v>0</v>
      </c>
      <c r="R46" s="139">
        <f>IF(R$16-'様式３（療養者名簿）（⑤の場合）'!$O55+1&lt;=15,IF(R$16&gt;='様式３（療養者名簿）（⑤の場合）'!$O55,IF(R$16&lt;='様式３（療養者名簿）（⑤の場合）'!$W55,1,0),0),0)</f>
        <v>0</v>
      </c>
      <c r="S46" s="139">
        <f>IF(S$16-'様式３（療養者名簿）（⑤の場合）'!$O55+1&lt;=15,IF(S$16&gt;='様式３（療養者名簿）（⑤の場合）'!$O55,IF(S$16&lt;='様式３（療養者名簿）（⑤の場合）'!$W55,1,0),0),0)</f>
        <v>0</v>
      </c>
      <c r="T46" s="139">
        <f>IF(T$16-'様式３（療養者名簿）（⑤の場合）'!$O55+1&lt;=15,IF(T$16&gt;='様式３（療養者名簿）（⑤の場合）'!$O55,IF(T$16&lt;='様式３（療養者名簿）（⑤の場合）'!$W55,1,0),0),0)</f>
        <v>0</v>
      </c>
      <c r="U46" s="139">
        <f>IF(U$16-'様式３（療養者名簿）（⑤の場合）'!$O55+1&lt;=15,IF(U$16&gt;='様式３（療養者名簿）（⑤の場合）'!$O55,IF(U$16&lt;='様式３（療養者名簿）（⑤の場合）'!$W55,1,0),0),0)</f>
        <v>0</v>
      </c>
      <c r="V46" s="139">
        <f>IF(V$16-'様式３（療養者名簿）（⑤の場合）'!$O55+1&lt;=15,IF(V$16&gt;='様式３（療養者名簿）（⑤の場合）'!$O55,IF(V$16&lt;='様式３（療養者名簿）（⑤の場合）'!$W55,1,0),0),0)</f>
        <v>0</v>
      </c>
      <c r="W46" s="139">
        <f>IF(W$16-'様式３（療養者名簿）（⑤の場合）'!$O55+1&lt;=15,IF(W$16&gt;='様式３（療養者名簿）（⑤の場合）'!$O55,IF(W$16&lt;='様式３（療養者名簿）（⑤の場合）'!$W55,1,0),0),0)</f>
        <v>0</v>
      </c>
      <c r="X46" s="139">
        <f>IF(X$16-'様式３（療養者名簿）（⑤の場合）'!$O55+1&lt;=15,IF(X$16&gt;='様式３（療養者名簿）（⑤の場合）'!$O55,IF(X$16&lt;='様式３（療養者名簿）（⑤の場合）'!$W55,1,0),0),0)</f>
        <v>0</v>
      </c>
      <c r="Y46" s="139">
        <f>IF(Y$16-'様式３（療養者名簿）（⑤の場合）'!$O55+1&lt;=15,IF(Y$16&gt;='様式３（療養者名簿）（⑤の場合）'!$O55,IF(Y$16&lt;='様式３（療養者名簿）（⑤の場合）'!$W55,1,0),0),0)</f>
        <v>0</v>
      </c>
      <c r="Z46" s="139">
        <f>IF(Z$16-'様式３（療養者名簿）（⑤の場合）'!$O55+1&lt;=15,IF(Z$16&gt;='様式３（療養者名簿）（⑤の場合）'!$O55,IF(Z$16&lt;='様式３（療養者名簿）（⑤の場合）'!$W55,1,0),0),0)</f>
        <v>0</v>
      </c>
      <c r="AA46" s="139">
        <f>IF(AA$16-'様式３（療養者名簿）（⑤の場合）'!$O55+1&lt;=15,IF(AA$16&gt;='様式３（療養者名簿）（⑤の場合）'!$O55,IF(AA$16&lt;='様式３（療養者名簿）（⑤の場合）'!$W55,1,0),0),0)</f>
        <v>0</v>
      </c>
      <c r="AB46" s="139">
        <f>IF(AB$16-'様式３（療養者名簿）（⑤の場合）'!$O55+1&lt;=15,IF(AB$16&gt;='様式３（療養者名簿）（⑤の場合）'!$O55,IF(AB$16&lt;='様式３（療養者名簿）（⑤の場合）'!$W55,1,0),0),0)</f>
        <v>0</v>
      </c>
      <c r="AC46" s="139">
        <f>IF(AC$16-'様式３（療養者名簿）（⑤の場合）'!$O55+1&lt;=15,IF(AC$16&gt;='様式３（療養者名簿）（⑤の場合）'!$O55,IF(AC$16&lt;='様式３（療養者名簿）（⑤の場合）'!$W55,1,0),0),0)</f>
        <v>0</v>
      </c>
      <c r="AD46" s="139">
        <f>IF(AD$16-'様式３（療養者名簿）（⑤の場合）'!$O55+1&lt;=15,IF(AD$16&gt;='様式３（療養者名簿）（⑤の場合）'!$O55,IF(AD$16&lt;='様式３（療養者名簿）（⑤の場合）'!$W55,1,0),0),0)</f>
        <v>0</v>
      </c>
      <c r="AE46" s="139">
        <f>IF(AE$16-'様式３（療養者名簿）（⑤の場合）'!$O55+1&lt;=15,IF(AE$16&gt;='様式３（療養者名簿）（⑤の場合）'!$O55,IF(AE$16&lt;='様式３（療養者名簿）（⑤の場合）'!$W55,1,0),0),0)</f>
        <v>0</v>
      </c>
      <c r="AF46" s="139">
        <f>IF(AF$16-'様式３（療養者名簿）（⑤の場合）'!$O55+1&lt;=15,IF(AF$16&gt;='様式３（療養者名簿）（⑤の場合）'!$O55,IF(AF$16&lt;='様式３（療養者名簿）（⑤の場合）'!$W55,1,0),0),0)</f>
        <v>0</v>
      </c>
      <c r="AG46" s="139">
        <f>IF(AG$16-'様式３（療養者名簿）（⑤の場合）'!$O55+1&lt;=15,IF(AG$16&gt;='様式３（療養者名簿）（⑤の場合）'!$O55,IF(AG$16&lt;='様式３（療養者名簿）（⑤の場合）'!$W55,1,0),0),0)</f>
        <v>0</v>
      </c>
      <c r="AH46" s="139">
        <f>IF(AH$16-'様式３（療養者名簿）（⑤の場合）'!$O55+1&lt;=15,IF(AH$16&gt;='様式３（療養者名簿）（⑤の場合）'!$O55,IF(AH$16&lt;='様式３（療養者名簿）（⑤の場合）'!$W55,1,0),0),0)</f>
        <v>0</v>
      </c>
      <c r="AI46" s="139">
        <f>IF(AI$16-'様式３（療養者名簿）（⑤の場合）'!$O55+1&lt;=15,IF(AI$16&gt;='様式３（療養者名簿）（⑤の場合）'!$O55,IF(AI$16&lt;='様式３（療養者名簿）（⑤の場合）'!$W55,1,0),0),0)</f>
        <v>0</v>
      </c>
      <c r="AJ46" s="139">
        <f>IF(AJ$16-'様式３（療養者名簿）（⑤の場合）'!$O55+1&lt;=15,IF(AJ$16&gt;='様式３（療養者名簿）（⑤の場合）'!$O55,IF(AJ$16&lt;='様式３（療養者名簿）（⑤の場合）'!$W55,1,0),0),0)</f>
        <v>0</v>
      </c>
      <c r="AK46" s="139">
        <f>IF(AK$16-'様式３（療養者名簿）（⑤の場合）'!$O55+1&lt;=15,IF(AK$16&gt;='様式３（療養者名簿）（⑤の場合）'!$O55,IF(AK$16&lt;='様式３（療養者名簿）（⑤の場合）'!$W55,1,0),0),0)</f>
        <v>0</v>
      </c>
      <c r="AL46" s="139">
        <f>IF(AL$16-'様式３（療養者名簿）（⑤の場合）'!$O55+1&lt;=15,IF(AL$16&gt;='様式３（療養者名簿）（⑤の場合）'!$O55,IF(AL$16&lt;='様式３（療養者名簿）（⑤の場合）'!$W55,1,0),0),0)</f>
        <v>0</v>
      </c>
      <c r="AM46" s="139">
        <f>IF(AM$16-'様式３（療養者名簿）（⑤の場合）'!$O55+1&lt;=15,IF(AM$16&gt;='様式３（療養者名簿）（⑤の場合）'!$O55,IF(AM$16&lt;='様式３（療養者名簿）（⑤の場合）'!$W55,1,0),0),0)</f>
        <v>0</v>
      </c>
      <c r="AN46" s="139">
        <f>IF(AN$16-'様式３（療養者名簿）（⑤の場合）'!$O55+1&lt;=15,IF(AN$16&gt;='様式３（療養者名簿）（⑤の場合）'!$O55,IF(AN$16&lt;='様式３（療養者名簿）（⑤の場合）'!$W55,1,0),0),0)</f>
        <v>0</v>
      </c>
      <c r="AO46" s="139">
        <f>IF(AO$16-'様式３（療養者名簿）（⑤の場合）'!$O55+1&lt;=15,IF(AO$16&gt;='様式３（療養者名簿）（⑤の場合）'!$O55,IF(AO$16&lt;='様式３（療養者名簿）（⑤の場合）'!$W55,1,0),0),0)</f>
        <v>0</v>
      </c>
      <c r="AP46" s="139">
        <f>IF(AP$16-'様式３（療養者名簿）（⑤の場合）'!$O55+1&lt;=15,IF(AP$16&gt;='様式３（療養者名簿）（⑤の場合）'!$O55,IF(AP$16&lt;='様式３（療養者名簿）（⑤の場合）'!$W55,1,0),0),0)</f>
        <v>0</v>
      </c>
      <c r="AQ46" s="139">
        <f>IF(AQ$16-'様式３（療養者名簿）（⑤の場合）'!$O55+1&lt;=15,IF(AQ$16&gt;='様式３（療養者名簿）（⑤の場合）'!$O55,IF(AQ$16&lt;='様式３（療養者名簿）（⑤の場合）'!$W55,1,0),0),0)</f>
        <v>0</v>
      </c>
      <c r="AR46" s="139">
        <f>IF(AR$16-'様式３（療養者名簿）（⑤の場合）'!$O55+1&lt;=15,IF(AR$16&gt;='様式３（療養者名簿）（⑤の場合）'!$O55,IF(AR$16&lt;='様式３（療養者名簿）（⑤の場合）'!$W55,1,0),0),0)</f>
        <v>0</v>
      </c>
      <c r="AS46" s="139">
        <f>IF(AS$16-'様式３（療養者名簿）（⑤の場合）'!$O55+1&lt;=15,IF(AS$16&gt;='様式３（療養者名簿）（⑤の場合）'!$O55,IF(AS$16&lt;='様式３（療養者名簿）（⑤の場合）'!$W55,1,0),0),0)</f>
        <v>0</v>
      </c>
      <c r="AT46" s="139">
        <f>IF(AT$16-'様式３（療養者名簿）（⑤の場合）'!$O55+1&lt;=15,IF(AT$16&gt;='様式３（療養者名簿）（⑤の場合）'!$O55,IF(AT$16&lt;='様式３（療養者名簿）（⑤の場合）'!$W55,1,0),0),0)</f>
        <v>0</v>
      </c>
      <c r="AU46" s="139">
        <f>IF(AU$16-'様式３（療養者名簿）（⑤の場合）'!$O55+1&lt;=15,IF(AU$16&gt;='様式３（療養者名簿）（⑤の場合）'!$O55,IF(AU$16&lt;='様式３（療養者名簿）（⑤の場合）'!$W55,1,0),0),0)</f>
        <v>0</v>
      </c>
      <c r="AV46" s="139">
        <f>IF(AV$16-'様式３（療養者名簿）（⑤の場合）'!$O55+1&lt;=15,IF(AV$16&gt;='様式３（療養者名簿）（⑤の場合）'!$O55,IF(AV$16&lt;='様式３（療養者名簿）（⑤の場合）'!$W55,1,0),0),0)</f>
        <v>0</v>
      </c>
      <c r="AW46" s="139">
        <f>IF(AW$16-'様式３（療養者名簿）（⑤の場合）'!$O55+1&lt;=15,IF(AW$16&gt;='様式３（療養者名簿）（⑤の場合）'!$O55,IF(AW$16&lt;='様式３（療養者名簿）（⑤の場合）'!$W55,1,0),0),0)</f>
        <v>0</v>
      </c>
      <c r="AX46" s="139">
        <f>IF(AX$16-'様式３（療養者名簿）（⑤の場合）'!$O55+1&lt;=15,IF(AX$16&gt;='様式３（療養者名簿）（⑤の場合）'!$O55,IF(AX$16&lt;='様式３（療養者名簿）（⑤の場合）'!$W55,1,0),0),0)</f>
        <v>0</v>
      </c>
      <c r="AY46" s="139">
        <f>IF(AY$16-'様式３（療養者名簿）（⑤の場合）'!$O55+1&lt;=15,IF(AY$16&gt;='様式３（療養者名簿）（⑤の場合）'!$O55,IF(AY$16&lt;='様式３（療養者名簿）（⑤の場合）'!$W55,1,0),0),0)</f>
        <v>0</v>
      </c>
      <c r="AZ46" s="139">
        <f>IF(AZ$16-'様式３（療養者名簿）（⑤の場合）'!$O55+1&lt;=15,IF(AZ$16&gt;='様式３（療養者名簿）（⑤の場合）'!$O55,IF(AZ$16&lt;='様式３（療養者名簿）（⑤の場合）'!$W55,1,0),0),0)</f>
        <v>0</v>
      </c>
      <c r="BA46" s="139">
        <f>IF(BA$16-'様式３（療養者名簿）（⑤の場合）'!$O55+1&lt;=15,IF(BA$16&gt;='様式３（療養者名簿）（⑤の場合）'!$O55,IF(BA$16&lt;='様式３（療養者名簿）（⑤の場合）'!$W55,1,0),0),0)</f>
        <v>0</v>
      </c>
      <c r="BB46" s="139">
        <f>IF(BB$16-'様式３（療養者名簿）（⑤の場合）'!$O55+1&lt;=15,IF(BB$16&gt;='様式３（療養者名簿）（⑤の場合）'!$O55,IF(BB$16&lt;='様式３（療養者名簿）（⑤の場合）'!$W55,1,0),0),0)</f>
        <v>0</v>
      </c>
      <c r="BC46" s="139">
        <f>IF(BC$16-'様式３（療養者名簿）（⑤の場合）'!$O55+1&lt;=15,IF(BC$16&gt;='様式３（療養者名簿）（⑤の場合）'!$O55,IF(BC$16&lt;='様式３（療養者名簿）（⑤の場合）'!$W55,1,0),0),0)</f>
        <v>0</v>
      </c>
      <c r="BD46" s="139">
        <f>IF(BD$16-'様式３（療養者名簿）（⑤の場合）'!$O55+1&lt;=15,IF(BD$16&gt;='様式３（療養者名簿）（⑤の場合）'!$O55,IF(BD$16&lt;='様式３（療養者名簿）（⑤の場合）'!$W55,1,0),0),0)</f>
        <v>0</v>
      </c>
      <c r="BE46" s="139">
        <f>IF(BE$16-'様式３（療養者名簿）（⑤の場合）'!$O55+1&lt;=15,IF(BE$16&gt;='様式３（療養者名簿）（⑤の場合）'!$O55,IF(BE$16&lt;='様式３（療養者名簿）（⑤の場合）'!$W55,1,0),0),0)</f>
        <v>0</v>
      </c>
      <c r="BF46" s="139">
        <f>IF(BF$16-'様式３（療養者名簿）（⑤の場合）'!$O55+1&lt;=15,IF(BF$16&gt;='様式３（療養者名簿）（⑤の場合）'!$O55,IF(BF$16&lt;='様式３（療養者名簿）（⑤の場合）'!$W55,1,0),0),0)</f>
        <v>0</v>
      </c>
      <c r="BG46" s="139">
        <f>IF(BG$16-'様式３（療養者名簿）（⑤の場合）'!$O55+1&lt;=15,IF(BG$16&gt;='様式３（療養者名簿）（⑤の場合）'!$O55,IF(BG$16&lt;='様式３（療養者名簿）（⑤の場合）'!$W55,1,0),0),0)</f>
        <v>0</v>
      </c>
      <c r="BH46" s="139">
        <f>IF(BH$16-'様式３（療養者名簿）（⑤の場合）'!$O55+1&lt;=15,IF(BH$16&gt;='様式３（療養者名簿）（⑤の場合）'!$O55,IF(BH$16&lt;='様式３（療養者名簿）（⑤の場合）'!$W55,1,0),0),0)</f>
        <v>0</v>
      </c>
      <c r="BI46" s="139">
        <f>IF(BI$16-'様式３（療養者名簿）（⑤の場合）'!$O55+1&lt;=15,IF(BI$16&gt;='様式３（療養者名簿）（⑤の場合）'!$O55,IF(BI$16&lt;='様式３（療養者名簿）（⑤の場合）'!$W55,1,0),0),0)</f>
        <v>0</v>
      </c>
      <c r="BJ46" s="139">
        <f>IF(BJ$16-'様式３（療養者名簿）（⑤の場合）'!$O55+1&lt;=15,IF(BJ$16&gt;='様式３（療養者名簿）（⑤の場合）'!$O55,IF(BJ$16&lt;='様式３（療養者名簿）（⑤の場合）'!$W55,1,0),0),0)</f>
        <v>0</v>
      </c>
      <c r="BK46" s="139">
        <f>IF(BK$16-'様式３（療養者名簿）（⑤の場合）'!$O55+1&lt;=15,IF(BK$16&gt;='様式３（療養者名簿）（⑤の場合）'!$O55,IF(BK$16&lt;='様式３（療養者名簿）（⑤の場合）'!$W55,1,0),0),0)</f>
        <v>0</v>
      </c>
      <c r="BL46" s="139">
        <f>IF(BL$16-'様式３（療養者名簿）（⑤の場合）'!$O55+1&lt;=15,IF(BL$16&gt;='様式３（療養者名簿）（⑤の場合）'!$O55,IF(BL$16&lt;='様式３（療養者名簿）（⑤の場合）'!$W55,1,0),0),0)</f>
        <v>0</v>
      </c>
      <c r="BM46" s="139">
        <f>IF(BM$16-'様式３（療養者名簿）（⑤の場合）'!$O55+1&lt;=15,IF(BM$16&gt;='様式３（療養者名簿）（⑤の場合）'!$O55,IF(BM$16&lt;='様式３（療養者名簿）（⑤の場合）'!$W55,1,0),0),0)</f>
        <v>0</v>
      </c>
      <c r="BN46" s="139">
        <f>IF(BN$16-'様式３（療養者名簿）（⑤の場合）'!$O55+1&lt;=15,IF(BN$16&gt;='様式３（療養者名簿）（⑤の場合）'!$O55,IF(BN$16&lt;='様式３（療養者名簿）（⑤の場合）'!$W55,1,0),0),0)</f>
        <v>0</v>
      </c>
      <c r="BO46" s="139">
        <f>IF(BO$16-'様式３（療養者名簿）（⑤の場合）'!$O55+1&lt;=15,IF(BO$16&gt;='様式３（療養者名簿）（⑤の場合）'!$O55,IF(BO$16&lt;='様式３（療養者名簿）（⑤の場合）'!$W55,1,0),0),0)</f>
        <v>0</v>
      </c>
      <c r="BP46" s="139">
        <f>IF(BP$16-'様式３（療養者名簿）（⑤の場合）'!$O55+1&lt;=15,IF(BP$16&gt;='様式３（療養者名簿）（⑤の場合）'!$O55,IF(BP$16&lt;='様式３（療養者名簿）（⑤の場合）'!$W55,1,0),0),0)</f>
        <v>0</v>
      </c>
      <c r="BQ46" s="139">
        <f>IF(BQ$16-'様式３（療養者名簿）（⑤の場合）'!$O55+1&lt;=15,IF(BQ$16&gt;='様式３（療養者名簿）（⑤の場合）'!$O55,IF(BQ$16&lt;='様式３（療養者名簿）（⑤の場合）'!$W55,1,0),0),0)</f>
        <v>0</v>
      </c>
      <c r="BR46" s="139">
        <f>IF(BR$16-'様式３（療養者名簿）（⑤の場合）'!$O55+1&lt;=15,IF(BR$16&gt;='様式３（療養者名簿）（⑤の場合）'!$O55,IF(BR$16&lt;='様式３（療養者名簿）（⑤の場合）'!$W55,1,0),0),0)</f>
        <v>0</v>
      </c>
      <c r="BS46" s="139">
        <f>IF(BS$16-'様式３（療養者名簿）（⑤の場合）'!$O55+1&lt;=15,IF(BS$16&gt;='様式３（療養者名簿）（⑤の場合）'!$O55,IF(BS$16&lt;='様式３（療養者名簿）（⑤の場合）'!$W55,1,0),0),0)</f>
        <v>0</v>
      </c>
      <c r="BT46" s="139">
        <f>IF(BT$16-'様式３（療養者名簿）（⑤の場合）'!$O55+1&lt;=15,IF(BT$16&gt;='様式３（療養者名簿）（⑤の場合）'!$O55,IF(BT$16&lt;='様式３（療養者名簿）（⑤の場合）'!$W55,1,0),0),0)</f>
        <v>0</v>
      </c>
      <c r="BU46" s="139">
        <f>IF(BU$16-'様式３（療養者名簿）（⑤の場合）'!$O55+1&lt;=15,IF(BU$16&gt;='様式３（療養者名簿）（⑤の場合）'!$O55,IF(BU$16&lt;='様式３（療養者名簿）（⑤の場合）'!$W55,1,0),0),0)</f>
        <v>0</v>
      </c>
      <c r="BV46" s="139">
        <f>IF(BV$16-'様式３（療養者名簿）（⑤の場合）'!$O55+1&lt;=15,IF(BV$16&gt;='様式３（療養者名簿）（⑤の場合）'!$O55,IF(BV$16&lt;='様式３（療養者名簿）（⑤の場合）'!$W55,1,0),0),0)</f>
        <v>0</v>
      </c>
      <c r="BW46" s="139">
        <f>IF(BW$16-'様式３（療養者名簿）（⑤の場合）'!$O55+1&lt;=15,IF(BW$16&gt;='様式３（療養者名簿）（⑤の場合）'!$O55,IF(BW$16&lt;='様式３（療養者名簿）（⑤の場合）'!$W55,1,0),0),0)</f>
        <v>0</v>
      </c>
      <c r="BX46" s="139">
        <f>IF(BX$16-'様式３（療養者名簿）（⑤の場合）'!$O55+1&lt;=15,IF(BX$16&gt;='様式３（療養者名簿）（⑤の場合）'!$O55,IF(BX$16&lt;='様式３（療養者名簿）（⑤の場合）'!$W55,1,0),0),0)</f>
        <v>0</v>
      </c>
      <c r="BY46" s="139">
        <f>IF(BY$16-'様式３（療養者名簿）（⑤の場合）'!$O55+1&lt;=15,IF(BY$16&gt;='様式３（療養者名簿）（⑤の場合）'!$O55,IF(BY$16&lt;='様式３（療養者名簿）（⑤の場合）'!$W55,1,0),0),0)</f>
        <v>0</v>
      </c>
      <c r="BZ46" s="139">
        <f>IF(BZ$16-'様式３（療養者名簿）（⑤の場合）'!$O55+1&lt;=15,IF(BZ$16&gt;='様式３（療養者名簿）（⑤の場合）'!$O55,IF(BZ$16&lt;='様式３（療養者名簿）（⑤の場合）'!$W55,1,0),0),0)</f>
        <v>0</v>
      </c>
      <c r="CA46" s="139">
        <f>IF(CA$16-'様式３（療養者名簿）（⑤の場合）'!$O55+1&lt;=15,IF(CA$16&gt;='様式３（療養者名簿）（⑤の場合）'!$O55,IF(CA$16&lt;='様式３（療養者名簿）（⑤の場合）'!$W55,1,0),0),0)</f>
        <v>0</v>
      </c>
      <c r="CB46" s="139">
        <f>IF(CB$16-'様式３（療養者名簿）（⑤の場合）'!$O55+1&lt;=15,IF(CB$16&gt;='様式３（療養者名簿）（⑤の場合）'!$O55,IF(CB$16&lt;='様式３（療養者名簿）（⑤の場合）'!$W55,1,0),0),0)</f>
        <v>0</v>
      </c>
      <c r="CC46" s="139">
        <f>IF(CC$16-'様式３（療養者名簿）（⑤の場合）'!$O55+1&lt;=15,IF(CC$16&gt;='様式３（療養者名簿）（⑤の場合）'!$O55,IF(CC$16&lt;='様式３（療養者名簿）（⑤の場合）'!$W55,1,0),0),0)</f>
        <v>0</v>
      </c>
      <c r="CD46" s="139">
        <f>IF(CD$16-'様式３（療養者名簿）（⑤の場合）'!$O55+1&lt;=15,IF(CD$16&gt;='様式３（療養者名簿）（⑤の場合）'!$O55,IF(CD$16&lt;='様式３（療養者名簿）（⑤の場合）'!$W55,1,0),0),0)</f>
        <v>0</v>
      </c>
      <c r="CE46" s="139">
        <f>IF(CE$16-'様式３（療養者名簿）（⑤の場合）'!$O55+1&lt;=15,IF(CE$16&gt;='様式３（療養者名簿）（⑤の場合）'!$O55,IF(CE$16&lt;='様式３（療養者名簿）（⑤の場合）'!$W55,1,0),0),0)</f>
        <v>0</v>
      </c>
      <c r="CF46" s="139">
        <f>IF(CF$16-'様式３（療養者名簿）（⑤の場合）'!$O55+1&lt;=15,IF(CF$16&gt;='様式３（療養者名簿）（⑤の場合）'!$O55,IF(CF$16&lt;='様式３（療養者名簿）（⑤の場合）'!$W55,1,0),0),0)</f>
        <v>0</v>
      </c>
      <c r="CG46" s="139">
        <f>IF(CG$16-'様式３（療養者名簿）（⑤の場合）'!$O55+1&lt;=15,IF(CG$16&gt;='様式３（療養者名簿）（⑤の場合）'!$O55,IF(CG$16&lt;='様式３（療養者名簿）（⑤の場合）'!$W55,1,0),0),0)</f>
        <v>0</v>
      </c>
      <c r="CH46" s="139">
        <f>IF(CH$16-'様式３（療養者名簿）（⑤の場合）'!$O55+1&lt;=15,IF(CH$16&gt;='様式３（療養者名簿）（⑤の場合）'!$O55,IF(CH$16&lt;='様式３（療養者名簿）（⑤の場合）'!$W55,1,0),0),0)</f>
        <v>0</v>
      </c>
      <c r="CI46" s="139">
        <f>IF(CI$16-'様式３（療養者名簿）（⑤の場合）'!$O55+1&lt;=15,IF(CI$16&gt;='様式３（療養者名簿）（⑤の場合）'!$O55,IF(CI$16&lt;='様式３（療養者名簿）（⑤の場合）'!$W55,1,0),0),0)</f>
        <v>0</v>
      </c>
      <c r="CJ46" s="139">
        <f>IF(CJ$16-'様式３（療養者名簿）（⑤の場合）'!$O55+1&lt;=15,IF(CJ$16&gt;='様式３（療養者名簿）（⑤の場合）'!$O55,IF(CJ$16&lt;='様式３（療養者名簿）（⑤の場合）'!$W55,1,0),0),0)</f>
        <v>0</v>
      </c>
      <c r="CK46" s="139">
        <f>IF(CK$16-'様式３（療養者名簿）（⑤の場合）'!$O55+1&lt;=15,IF(CK$16&gt;='様式３（療養者名簿）（⑤の場合）'!$O55,IF(CK$16&lt;='様式３（療養者名簿）（⑤の場合）'!$W55,1,0),0),0)</f>
        <v>0</v>
      </c>
      <c r="CL46" s="139">
        <f>IF(CL$16-'様式３（療養者名簿）（⑤の場合）'!$O55+1&lt;=15,IF(CL$16&gt;='様式３（療養者名簿）（⑤の場合）'!$O55,IF(CL$16&lt;='様式３（療養者名簿）（⑤の場合）'!$W55,1,0),0),0)</f>
        <v>0</v>
      </c>
      <c r="CM46" s="139">
        <f>IF(CM$16-'様式３（療養者名簿）（⑤の場合）'!$O55+1&lt;=15,IF(CM$16&gt;='様式３（療養者名簿）（⑤の場合）'!$O55,IF(CM$16&lt;='様式３（療養者名簿）（⑤の場合）'!$W55,1,0),0),0)</f>
        <v>0</v>
      </c>
      <c r="CN46" s="139">
        <f>IF(CN$16-'様式３（療養者名簿）（⑤の場合）'!$O55+1&lt;=15,IF(CN$16&gt;='様式３（療養者名簿）（⑤の場合）'!$O55,IF(CN$16&lt;='様式３（療養者名簿）（⑤の場合）'!$W55,1,0),0),0)</f>
        <v>0</v>
      </c>
      <c r="CO46" s="139">
        <f>IF(CO$16-'様式３（療養者名簿）（⑤の場合）'!$O55+1&lt;=15,IF(CO$16&gt;='様式３（療養者名簿）（⑤の場合）'!$O55,IF(CO$16&lt;='様式３（療養者名簿）（⑤の場合）'!$W55,1,0),0),0)</f>
        <v>0</v>
      </c>
      <c r="CP46" s="139">
        <f>IF(CP$16-'様式３（療養者名簿）（⑤の場合）'!$O55+1&lt;=15,IF(CP$16&gt;='様式３（療養者名簿）（⑤の場合）'!$O55,IF(CP$16&lt;='様式３（療養者名簿）（⑤の場合）'!$W55,1,0),0),0)</f>
        <v>0</v>
      </c>
      <c r="CQ46" s="139">
        <f>IF(CQ$16-'様式３（療養者名簿）（⑤の場合）'!$O55+1&lt;=15,IF(CQ$16&gt;='様式３（療養者名簿）（⑤の場合）'!$O55,IF(CQ$16&lt;='様式３（療養者名簿）（⑤の場合）'!$W55,1,0),0),0)</f>
        <v>0</v>
      </c>
      <c r="CR46" s="139">
        <f>IF(CR$16-'様式３（療養者名簿）（⑤の場合）'!$O55+1&lt;=15,IF(CR$16&gt;='様式３（療養者名簿）（⑤の場合）'!$O55,IF(CR$16&lt;='様式３（療養者名簿）（⑤の場合）'!$W55,1,0),0),0)</f>
        <v>0</v>
      </c>
      <c r="CS46" s="139">
        <f>IF(CS$16-'様式３（療養者名簿）（⑤の場合）'!$O55+1&lt;=15,IF(CS$16&gt;='様式３（療養者名簿）（⑤の場合）'!$O55,IF(CS$16&lt;='様式３（療養者名簿）（⑤の場合）'!$W55,1,0),0),0)</f>
        <v>0</v>
      </c>
      <c r="CT46" s="139">
        <f>IF(CT$16-'様式３（療養者名簿）（⑤の場合）'!$O55+1&lt;=15,IF(CT$16&gt;='様式３（療養者名簿）（⑤の場合）'!$O55,IF(CT$16&lt;='様式３（療養者名簿）（⑤の場合）'!$W55,1,0),0),0)</f>
        <v>0</v>
      </c>
      <c r="CU46" s="139">
        <f>IF(CU$16-'様式３（療養者名簿）（⑤の場合）'!$O55+1&lt;=15,IF(CU$16&gt;='様式３（療養者名簿）（⑤の場合）'!$O55,IF(CU$16&lt;='様式３（療養者名簿）（⑤の場合）'!$W55,1,0),0),0)</f>
        <v>0</v>
      </c>
      <c r="CV46" s="139">
        <f>IF(CV$16-'様式３（療養者名簿）（⑤の場合）'!$O55+1&lt;=15,IF(CV$16&gt;='様式３（療養者名簿）（⑤の場合）'!$O55,IF(CV$16&lt;='様式３（療養者名簿）（⑤の場合）'!$W55,1,0),0),0)</f>
        <v>0</v>
      </c>
      <c r="CW46" s="139">
        <f>IF(CW$16-'様式３（療養者名簿）（⑤の場合）'!$O55+1&lt;=15,IF(CW$16&gt;='様式３（療養者名簿）（⑤の場合）'!$O55,IF(CW$16&lt;='様式３（療養者名簿）（⑤の場合）'!$W55,1,0),0),0)</f>
        <v>0</v>
      </c>
      <c r="CX46" s="139">
        <f>IF(CX$16-'様式３（療養者名簿）（⑤の場合）'!$O55+1&lt;=15,IF(CX$16&gt;='様式３（療養者名簿）（⑤の場合）'!$O55,IF(CX$16&lt;='様式３（療養者名簿）（⑤の場合）'!$W55,1,0),0),0)</f>
        <v>0</v>
      </c>
      <c r="CY46" s="139">
        <f>IF(CY$16-'様式３（療養者名簿）（⑤の場合）'!$O55+1&lt;=15,IF(CY$16&gt;='様式３（療養者名簿）（⑤の場合）'!$O55,IF(CY$16&lt;='様式３（療養者名簿）（⑤の場合）'!$W55,1,0),0),0)</f>
        <v>0</v>
      </c>
      <c r="CZ46" s="139">
        <f>IF(CZ$16-'様式３（療養者名簿）（⑤の場合）'!$O55+1&lt;=15,IF(CZ$16&gt;='様式３（療養者名簿）（⑤の場合）'!$O55,IF(CZ$16&lt;='様式３（療養者名簿）（⑤の場合）'!$W55,1,0),0),0)</f>
        <v>0</v>
      </c>
      <c r="DA46" s="139">
        <f>IF(DA$16-'様式３（療養者名簿）（⑤の場合）'!$O55+1&lt;=15,IF(DA$16&gt;='様式３（療養者名簿）（⑤の場合）'!$O55,IF(DA$16&lt;='様式３（療養者名簿）（⑤の場合）'!$W55,1,0),0),0)</f>
        <v>0</v>
      </c>
      <c r="DB46" s="139">
        <f>IF(DB$16-'様式３（療養者名簿）（⑤の場合）'!$O55+1&lt;=15,IF(DB$16&gt;='様式３（療養者名簿）（⑤の場合）'!$O55,IF(DB$16&lt;='様式３（療養者名簿）（⑤の場合）'!$W55,1,0),0),0)</f>
        <v>0</v>
      </c>
      <c r="DC46" s="139">
        <f>IF(DC$16-'様式３（療養者名簿）（⑤の場合）'!$O55+1&lt;=15,IF(DC$16&gt;='様式３（療養者名簿）（⑤の場合）'!$O55,IF(DC$16&lt;='様式３（療養者名簿）（⑤の場合）'!$W55,1,0),0),0)</f>
        <v>0</v>
      </c>
      <c r="DD46" s="139">
        <f>IF(DD$16-'様式３（療養者名簿）（⑤の場合）'!$O55+1&lt;=15,IF(DD$16&gt;='様式３（療養者名簿）（⑤の場合）'!$O55,IF(DD$16&lt;='様式３（療養者名簿）（⑤の場合）'!$W55,1,0),0),0)</f>
        <v>0</v>
      </c>
      <c r="DE46" s="139">
        <f>IF(DE$16-'様式３（療養者名簿）（⑤の場合）'!$O55+1&lt;=15,IF(DE$16&gt;='様式３（療養者名簿）（⑤の場合）'!$O55,IF(DE$16&lt;='様式３（療養者名簿）（⑤の場合）'!$W55,1,0),0),0)</f>
        <v>0</v>
      </c>
      <c r="DF46" s="139">
        <f>IF(DF$16-'様式３（療養者名簿）（⑤の場合）'!$O55+1&lt;=15,IF(DF$16&gt;='様式３（療養者名簿）（⑤の場合）'!$O55,IF(DF$16&lt;='様式３（療養者名簿）（⑤の場合）'!$W55,1,0),0),0)</f>
        <v>0</v>
      </c>
      <c r="DG46" s="139">
        <f>IF(DG$16-'様式３（療養者名簿）（⑤の場合）'!$O55+1&lt;=15,IF(DG$16&gt;='様式３（療養者名簿）（⑤の場合）'!$O55,IF(DG$16&lt;='様式３（療養者名簿）（⑤の場合）'!$W55,1,0),0),0)</f>
        <v>0</v>
      </c>
      <c r="DH46" s="139">
        <f>IF(DH$16-'様式３（療養者名簿）（⑤の場合）'!$O55+1&lt;=15,IF(DH$16&gt;='様式３（療養者名簿）（⑤の場合）'!$O55,IF(DH$16&lt;='様式３（療養者名簿）（⑤の場合）'!$W55,1,0),0),0)</f>
        <v>0</v>
      </c>
      <c r="DI46" s="139">
        <f>IF(DI$16-'様式３（療養者名簿）（⑤の場合）'!$O55+1&lt;=15,IF(DI$16&gt;='様式３（療養者名簿）（⑤の場合）'!$O55,IF(DI$16&lt;='様式３（療養者名簿）（⑤の場合）'!$W55,1,0),0),0)</f>
        <v>0</v>
      </c>
      <c r="DJ46" s="139">
        <f>IF(DJ$16-'様式３（療養者名簿）（⑤の場合）'!$O55+1&lt;=15,IF(DJ$16&gt;='様式３（療養者名簿）（⑤の場合）'!$O55,IF(DJ$16&lt;='様式３（療養者名簿）（⑤の場合）'!$W55,1,0),0),0)</f>
        <v>0</v>
      </c>
      <c r="DK46" s="139">
        <f>IF(DK$16-'様式３（療養者名簿）（⑤の場合）'!$O55+1&lt;=15,IF(DK$16&gt;='様式３（療養者名簿）（⑤の場合）'!$O55,IF(DK$16&lt;='様式３（療養者名簿）（⑤の場合）'!$W55,1,0),0),0)</f>
        <v>0</v>
      </c>
      <c r="DL46" s="139">
        <f>IF(DL$16-'様式３（療養者名簿）（⑤の場合）'!$O55+1&lt;=15,IF(DL$16&gt;='様式３（療養者名簿）（⑤の場合）'!$O55,IF(DL$16&lt;='様式３（療養者名簿）（⑤の場合）'!$W55,1,0),0),0)</f>
        <v>0</v>
      </c>
      <c r="DM46" s="139">
        <f>IF(DM$16-'様式３（療養者名簿）（⑤の場合）'!$O55+1&lt;=15,IF(DM$16&gt;='様式３（療養者名簿）（⑤の場合）'!$O55,IF(DM$16&lt;='様式３（療養者名簿）（⑤の場合）'!$W55,1,0),0),0)</f>
        <v>0</v>
      </c>
      <c r="DN46" s="139">
        <f>IF(DN$16-'様式３（療養者名簿）（⑤の場合）'!$O55+1&lt;=15,IF(DN$16&gt;='様式３（療養者名簿）（⑤の場合）'!$O55,IF(DN$16&lt;='様式３（療養者名簿）（⑤の場合）'!$W55,1,0),0),0)</f>
        <v>0</v>
      </c>
      <c r="DO46" s="139">
        <f>IF(DO$16-'様式３（療養者名簿）（⑤の場合）'!$O55+1&lt;=15,IF(DO$16&gt;='様式３（療養者名簿）（⑤の場合）'!$O55,IF(DO$16&lt;='様式３（療養者名簿）（⑤の場合）'!$W55,1,0),0),0)</f>
        <v>0</v>
      </c>
      <c r="DP46" s="139">
        <f>IF(DP$16-'様式３（療養者名簿）（⑤の場合）'!$O55+1&lt;=15,IF(DP$16&gt;='様式３（療養者名簿）（⑤の場合）'!$O55,IF(DP$16&lt;='様式３（療養者名簿）（⑤の場合）'!$W55,1,0),0),0)</f>
        <v>0</v>
      </c>
      <c r="DQ46" s="139">
        <f>IF(DQ$16-'様式３（療養者名簿）（⑤の場合）'!$O55+1&lt;=15,IF(DQ$16&gt;='様式３（療養者名簿）（⑤の場合）'!$O55,IF(DQ$16&lt;='様式３（療養者名簿）（⑤の場合）'!$W55,1,0),0),0)</f>
        <v>0</v>
      </c>
      <c r="DR46" s="139">
        <f>IF(DR$16-'様式３（療養者名簿）（⑤の場合）'!$O55+1&lt;=15,IF(DR$16&gt;='様式３（療養者名簿）（⑤の場合）'!$O55,IF(DR$16&lt;='様式３（療養者名簿）（⑤の場合）'!$W55,1,0),0),0)</f>
        <v>0</v>
      </c>
      <c r="DS46" s="139">
        <f>IF(DS$16-'様式３（療養者名簿）（⑤の場合）'!$O55+1&lt;=15,IF(DS$16&gt;='様式３（療養者名簿）（⑤の場合）'!$O55,IF(DS$16&lt;='様式３（療養者名簿）（⑤の場合）'!$W55,1,0),0),0)</f>
        <v>0</v>
      </c>
      <c r="DT46" s="139">
        <f>IF(DT$16-'様式３（療養者名簿）（⑤の場合）'!$O55+1&lt;=15,IF(DT$16&gt;='様式３（療養者名簿）（⑤の場合）'!$O55,IF(DT$16&lt;='様式３（療養者名簿）（⑤の場合）'!$W55,1,0),0),0)</f>
        <v>0</v>
      </c>
      <c r="DU46" s="139">
        <f>IF(DU$16-'様式３（療養者名簿）（⑤の場合）'!$O55+1&lt;=15,IF(DU$16&gt;='様式３（療養者名簿）（⑤の場合）'!$O55,IF(DU$16&lt;='様式３（療養者名簿）（⑤の場合）'!$W55,1,0),0),0)</f>
        <v>0</v>
      </c>
      <c r="DV46" s="139">
        <f>IF(DV$16-'様式３（療養者名簿）（⑤の場合）'!$O55+1&lt;=15,IF(DV$16&gt;='様式３（療養者名簿）（⑤の場合）'!$O55,IF(DV$16&lt;='様式３（療養者名簿）（⑤の場合）'!$W55,1,0),0),0)</f>
        <v>0</v>
      </c>
      <c r="DW46" s="139">
        <f>IF(DW$16-'様式３（療養者名簿）（⑤の場合）'!$O55+1&lt;=15,IF(DW$16&gt;='様式３（療養者名簿）（⑤の場合）'!$O55,IF(DW$16&lt;='様式３（療養者名簿）（⑤の場合）'!$W55,1,0),0),0)</f>
        <v>0</v>
      </c>
      <c r="DX46" s="139">
        <f>IF(DX$16-'様式３（療養者名簿）（⑤の場合）'!$O55+1&lt;=15,IF(DX$16&gt;='様式３（療養者名簿）（⑤の場合）'!$O55,IF(DX$16&lt;='様式３（療養者名簿）（⑤の場合）'!$W55,1,0),0),0)</f>
        <v>0</v>
      </c>
      <c r="DY46" s="139">
        <f>IF(DY$16-'様式３（療養者名簿）（⑤の場合）'!$O55+1&lt;=15,IF(DY$16&gt;='様式３（療養者名簿）（⑤の場合）'!$O55,IF(DY$16&lt;='様式３（療養者名簿）（⑤の場合）'!$W55,1,0),0),0)</f>
        <v>0</v>
      </c>
      <c r="DZ46" s="139">
        <f>IF(DZ$16-'様式３（療養者名簿）（⑤の場合）'!$O55+1&lt;=15,IF(DZ$16&gt;='様式３（療養者名簿）（⑤の場合）'!$O55,IF(DZ$16&lt;='様式３（療養者名簿）（⑤の場合）'!$W55,1,0),0),0)</f>
        <v>0</v>
      </c>
      <c r="EA46" s="139">
        <f>IF(EA$16-'様式３（療養者名簿）（⑤の場合）'!$O55+1&lt;=15,IF(EA$16&gt;='様式３（療養者名簿）（⑤の場合）'!$O55,IF(EA$16&lt;='様式３（療養者名簿）（⑤の場合）'!$W55,1,0),0),0)</f>
        <v>0</v>
      </c>
      <c r="EB46" s="139">
        <f>IF(EB$16-'様式３（療養者名簿）（⑤の場合）'!$O55+1&lt;=15,IF(EB$16&gt;='様式３（療養者名簿）（⑤の場合）'!$O55,IF(EB$16&lt;='様式３（療養者名簿）（⑤の場合）'!$W55,1,0),0),0)</f>
        <v>0</v>
      </c>
      <c r="EC46" s="139">
        <f>IF(EC$16-'様式３（療養者名簿）（⑤の場合）'!$O55+1&lt;=15,IF(EC$16&gt;='様式３（療養者名簿）（⑤の場合）'!$O55,IF(EC$16&lt;='様式３（療養者名簿）（⑤の場合）'!$W55,1,0),0),0)</f>
        <v>0</v>
      </c>
      <c r="ED46" s="139">
        <f>IF(ED$16-'様式３（療養者名簿）（⑤の場合）'!$O55+1&lt;=15,IF(ED$16&gt;='様式３（療養者名簿）（⑤の場合）'!$O55,IF(ED$16&lt;='様式３（療養者名簿）（⑤の場合）'!$W55,1,0),0),0)</f>
        <v>0</v>
      </c>
      <c r="EE46" s="139">
        <f>IF(EE$16-'様式３（療養者名簿）（⑤の場合）'!$O55+1&lt;=15,IF(EE$16&gt;='様式３（療養者名簿）（⑤の場合）'!$O55,IF(EE$16&lt;='様式３（療養者名簿）（⑤の場合）'!$W55,1,0),0),0)</f>
        <v>0</v>
      </c>
      <c r="EF46" s="139">
        <f>IF(EF$16-'様式３（療養者名簿）（⑤の場合）'!$O55+1&lt;=15,IF(EF$16&gt;='様式３（療養者名簿）（⑤の場合）'!$O55,IF(EF$16&lt;='様式３（療養者名簿）（⑤の場合）'!$W55,1,0),0),0)</f>
        <v>0</v>
      </c>
      <c r="EG46" s="139">
        <f>IF(EG$16-'様式３（療養者名簿）（⑤の場合）'!$O55+1&lt;=15,IF(EG$16&gt;='様式３（療養者名簿）（⑤の場合）'!$O55,IF(EG$16&lt;='様式３（療養者名簿）（⑤の場合）'!$W55,1,0),0),0)</f>
        <v>0</v>
      </c>
      <c r="EH46" s="139">
        <f>IF(EH$16-'様式３（療養者名簿）（⑤の場合）'!$O55+1&lt;=15,IF(EH$16&gt;='様式３（療養者名簿）（⑤の場合）'!$O55,IF(EH$16&lt;='様式３（療養者名簿）（⑤の場合）'!$W55,1,0),0),0)</f>
        <v>0</v>
      </c>
      <c r="EI46" s="139">
        <f>IF(EI$16-'様式３（療養者名簿）（⑤の場合）'!$O55+1&lt;=15,IF(EI$16&gt;='様式３（療養者名簿）（⑤の場合）'!$O55,IF(EI$16&lt;='様式３（療養者名簿）（⑤の場合）'!$W55,1,0),0),0)</f>
        <v>0</v>
      </c>
      <c r="EJ46" s="139">
        <f>IF(EJ$16-'様式３（療養者名簿）（⑤の場合）'!$O55+1&lt;=15,IF(EJ$16&gt;='様式３（療養者名簿）（⑤の場合）'!$O55,IF(EJ$16&lt;='様式３（療養者名簿）（⑤の場合）'!$W55,1,0),0),0)</f>
        <v>0</v>
      </c>
      <c r="EK46" s="139">
        <f>IF(EK$16-'様式３（療養者名簿）（⑤の場合）'!$O55+1&lt;=15,IF(EK$16&gt;='様式３（療養者名簿）（⑤の場合）'!$O55,IF(EK$16&lt;='様式３（療養者名簿）（⑤の場合）'!$W55,1,0),0),0)</f>
        <v>0</v>
      </c>
      <c r="EL46" s="139">
        <f>IF(EL$16-'様式３（療養者名簿）（⑤の場合）'!$O55+1&lt;=15,IF(EL$16&gt;='様式３（療養者名簿）（⑤の場合）'!$O55,IF(EL$16&lt;='様式３（療養者名簿）（⑤の場合）'!$W55,1,0),0),0)</f>
        <v>0</v>
      </c>
      <c r="EM46" s="139">
        <f>IF(EM$16-'様式３（療養者名簿）（⑤の場合）'!$O55+1&lt;=15,IF(EM$16&gt;='様式３（療養者名簿）（⑤の場合）'!$O55,IF(EM$16&lt;='様式３（療養者名簿）（⑤の場合）'!$W55,1,0),0),0)</f>
        <v>0</v>
      </c>
      <c r="EN46" s="139">
        <f>IF(EN$16-'様式３（療養者名簿）（⑤の場合）'!$O55+1&lt;=15,IF(EN$16&gt;='様式３（療養者名簿）（⑤の場合）'!$O55,IF(EN$16&lt;='様式３（療養者名簿）（⑤の場合）'!$W55,1,0),0),0)</f>
        <v>0</v>
      </c>
      <c r="EO46" s="139">
        <f>IF(EO$16-'様式３（療養者名簿）（⑤の場合）'!$O55+1&lt;=15,IF(EO$16&gt;='様式３（療養者名簿）（⑤の場合）'!$O55,IF(EO$16&lt;='様式３（療養者名簿）（⑤の場合）'!$W55,1,0),0),0)</f>
        <v>0</v>
      </c>
      <c r="EP46" s="139">
        <f>IF(EP$16-'様式３（療養者名簿）（⑤の場合）'!$O55+1&lt;=15,IF(EP$16&gt;='様式３（療養者名簿）（⑤の場合）'!$O55,IF(EP$16&lt;='様式３（療養者名簿）（⑤の場合）'!$W55,1,0),0),0)</f>
        <v>0</v>
      </c>
      <c r="EQ46" s="139">
        <f>IF(EQ$16-'様式３（療養者名簿）（⑤の場合）'!$O55+1&lt;=15,IF(EQ$16&gt;='様式３（療養者名簿）（⑤の場合）'!$O55,IF(EQ$16&lt;='様式３（療養者名簿）（⑤の場合）'!$W55,1,0),0),0)</f>
        <v>0</v>
      </c>
      <c r="ER46" s="139">
        <f>IF(ER$16-'様式３（療養者名簿）（⑤の場合）'!$O55+1&lt;=15,IF(ER$16&gt;='様式３（療養者名簿）（⑤の場合）'!$O55,IF(ER$16&lt;='様式３（療養者名簿）（⑤の場合）'!$W55,1,0),0),0)</f>
        <v>0</v>
      </c>
      <c r="ES46" s="139">
        <f>IF(ES$16-'様式３（療養者名簿）（⑤の場合）'!$O55+1&lt;=15,IF(ES$16&gt;='様式３（療養者名簿）（⑤の場合）'!$O55,IF(ES$16&lt;='様式３（療養者名簿）（⑤の場合）'!$W55,1,0),0),0)</f>
        <v>0</v>
      </c>
      <c r="ET46" s="139">
        <f>IF(ET$16-'様式３（療養者名簿）（⑤の場合）'!$O55+1&lt;=15,IF(ET$16&gt;='様式３（療養者名簿）（⑤の場合）'!$O55,IF(ET$16&lt;='様式３（療養者名簿）（⑤の場合）'!$W55,1,0),0),0)</f>
        <v>0</v>
      </c>
      <c r="EU46" s="139">
        <f>IF(EU$16-'様式３（療養者名簿）（⑤の場合）'!$O55+1&lt;=15,IF(EU$16&gt;='様式３（療養者名簿）（⑤の場合）'!$O55,IF(EU$16&lt;='様式３（療養者名簿）（⑤の場合）'!$W55,1,0),0),0)</f>
        <v>0</v>
      </c>
      <c r="EV46" s="139">
        <f>IF(EV$16-'様式３（療養者名簿）（⑤の場合）'!$O55+1&lt;=15,IF(EV$16&gt;='様式３（療養者名簿）（⑤の場合）'!$O55,IF(EV$16&lt;='様式３（療養者名簿）（⑤の場合）'!$W55,1,0),0),0)</f>
        <v>0</v>
      </c>
      <c r="EW46" s="139">
        <f>IF(EW$16-'様式３（療養者名簿）（⑤の場合）'!$O55+1&lt;=15,IF(EW$16&gt;='様式３（療養者名簿）（⑤の場合）'!$O55,IF(EW$16&lt;='様式３（療養者名簿）（⑤の場合）'!$W55,1,0),0),0)</f>
        <v>0</v>
      </c>
      <c r="EX46" s="139">
        <f>IF(EX$16-'様式３（療養者名簿）（⑤の場合）'!$O55+1&lt;=15,IF(EX$16&gt;='様式３（療養者名簿）（⑤の場合）'!$O55,IF(EX$16&lt;='様式３（療養者名簿）（⑤の場合）'!$W55,1,0),0),0)</f>
        <v>0</v>
      </c>
      <c r="EY46" s="139">
        <f>IF(EY$16-'様式３（療養者名簿）（⑤の場合）'!$O55+1&lt;=15,IF(EY$16&gt;='様式３（療養者名簿）（⑤の場合）'!$O55,IF(EY$16&lt;='様式３（療養者名簿）（⑤の場合）'!$W55,1,0),0),0)</f>
        <v>0</v>
      </c>
      <c r="EZ46" s="139">
        <f>IF(EZ$16-'様式３（療養者名簿）（⑤の場合）'!$O55+1&lt;=15,IF(EZ$16&gt;='様式３（療養者名簿）（⑤の場合）'!$O55,IF(EZ$16&lt;='様式３（療養者名簿）（⑤の場合）'!$W55,1,0),0),0)</f>
        <v>0</v>
      </c>
      <c r="FA46" s="139">
        <f>IF(FA$16-'様式３（療養者名簿）（⑤の場合）'!$O55+1&lt;=15,IF(FA$16&gt;='様式３（療養者名簿）（⑤の場合）'!$O55,IF(FA$16&lt;='様式３（療養者名簿）（⑤の場合）'!$W55,1,0),0),0)</f>
        <v>0</v>
      </c>
      <c r="FB46" s="139">
        <f>IF(FB$16-'様式３（療養者名簿）（⑤の場合）'!$O55+1&lt;=15,IF(FB$16&gt;='様式３（療養者名簿）（⑤の場合）'!$O55,IF(FB$16&lt;='様式３（療養者名簿）（⑤の場合）'!$W55,1,0),0),0)</f>
        <v>0</v>
      </c>
      <c r="FC46" s="139">
        <f>IF(FC$16-'様式３（療養者名簿）（⑤の場合）'!$O55+1&lt;=15,IF(FC$16&gt;='様式３（療養者名簿）（⑤の場合）'!$O55,IF(FC$16&lt;='様式３（療養者名簿）（⑤の場合）'!$W55,1,0),0),0)</f>
        <v>0</v>
      </c>
      <c r="FD46" s="139">
        <f>IF(FD$16-'様式３（療養者名簿）（⑤の場合）'!$O55+1&lt;=15,IF(FD$16&gt;='様式３（療養者名簿）（⑤の場合）'!$O55,IF(FD$16&lt;='様式３（療養者名簿）（⑤の場合）'!$W55,1,0),0),0)</f>
        <v>0</v>
      </c>
      <c r="FE46" s="139">
        <f>IF(FE$16-'様式３（療養者名簿）（⑤の場合）'!$O55+1&lt;=15,IF(FE$16&gt;='様式３（療養者名簿）（⑤の場合）'!$O55,IF(FE$16&lt;='様式３（療養者名簿）（⑤の場合）'!$W55,1,0),0),0)</f>
        <v>0</v>
      </c>
      <c r="FF46" s="139">
        <f>IF(FF$16-'様式３（療養者名簿）（⑤の場合）'!$O55+1&lt;=15,IF(FF$16&gt;='様式３（療養者名簿）（⑤の場合）'!$O55,IF(FF$16&lt;='様式３（療養者名簿）（⑤の場合）'!$W55,1,0),0),0)</f>
        <v>0</v>
      </c>
      <c r="FG46" s="139">
        <f>IF(FG$16-'様式３（療養者名簿）（⑤の場合）'!$O55+1&lt;=15,IF(FG$16&gt;='様式３（療養者名簿）（⑤の場合）'!$O55,IF(FG$16&lt;='様式３（療養者名簿）（⑤の場合）'!$W55,1,0),0),0)</f>
        <v>0</v>
      </c>
      <c r="FH46" s="139">
        <f>IF(FH$16-'様式３（療養者名簿）（⑤の場合）'!$O55+1&lt;=15,IF(FH$16&gt;='様式３（療養者名簿）（⑤の場合）'!$O55,IF(FH$16&lt;='様式３（療養者名簿）（⑤の場合）'!$W55,1,0),0),0)</f>
        <v>0</v>
      </c>
      <c r="FI46" s="139">
        <f>IF(FI$16-'様式３（療養者名簿）（⑤の場合）'!$O55+1&lt;=15,IF(FI$16&gt;='様式３（療養者名簿）（⑤の場合）'!$O55,IF(FI$16&lt;='様式３（療養者名簿）（⑤の場合）'!$W55,1,0),0),0)</f>
        <v>0</v>
      </c>
      <c r="FJ46" s="139">
        <f>IF(FJ$16-'様式３（療養者名簿）（⑤の場合）'!$O55+1&lt;=15,IF(FJ$16&gt;='様式３（療養者名簿）（⑤の場合）'!$O55,IF(FJ$16&lt;='様式３（療養者名簿）（⑤の場合）'!$W55,1,0),0),0)</f>
        <v>0</v>
      </c>
      <c r="FK46" s="139">
        <f>IF(FK$16-'様式３（療養者名簿）（⑤の場合）'!$O55+1&lt;=15,IF(FK$16&gt;='様式３（療養者名簿）（⑤の場合）'!$O55,IF(FK$16&lt;='様式３（療養者名簿）（⑤の場合）'!$W55,1,0),0),0)</f>
        <v>0</v>
      </c>
      <c r="FL46" s="139">
        <f>IF(FL$16-'様式３（療養者名簿）（⑤の場合）'!$O55+1&lt;=15,IF(FL$16&gt;='様式３（療養者名簿）（⑤の場合）'!$O55,IF(FL$16&lt;='様式３（療養者名簿）（⑤の場合）'!$W55,1,0),0),0)</f>
        <v>0</v>
      </c>
      <c r="FM46" s="139">
        <f>IF(FM$16-'様式３（療養者名簿）（⑤の場合）'!$O55+1&lt;=15,IF(FM$16&gt;='様式３（療養者名簿）（⑤の場合）'!$O55,IF(FM$16&lt;='様式３（療養者名簿）（⑤の場合）'!$W55,1,0),0),0)</f>
        <v>0</v>
      </c>
      <c r="FN46" s="139">
        <f>IF(FN$16-'様式３（療養者名簿）（⑤の場合）'!$O55+1&lt;=15,IF(FN$16&gt;='様式３（療養者名簿）（⑤の場合）'!$O55,IF(FN$16&lt;='様式３（療養者名簿）（⑤の場合）'!$W55,1,0),0),0)</f>
        <v>0</v>
      </c>
      <c r="FO46" s="139">
        <f>IF(FO$16-'様式３（療養者名簿）（⑤の場合）'!$O55+1&lt;=15,IF(FO$16&gt;='様式３（療養者名簿）（⑤の場合）'!$O55,IF(FO$16&lt;='様式３（療養者名簿）（⑤の場合）'!$W55,1,0),0),0)</f>
        <v>0</v>
      </c>
      <c r="FP46" s="139">
        <f>IF(FP$16-'様式３（療養者名簿）（⑤の場合）'!$O55+1&lt;=15,IF(FP$16&gt;='様式３（療養者名簿）（⑤の場合）'!$O55,IF(FP$16&lt;='様式３（療養者名簿）（⑤の場合）'!$W55,1,0),0),0)</f>
        <v>0</v>
      </c>
      <c r="FQ46" s="139">
        <f>IF(FQ$16-'様式３（療養者名簿）（⑤の場合）'!$O55+1&lt;=15,IF(FQ$16&gt;='様式３（療養者名簿）（⑤の場合）'!$O55,IF(FQ$16&lt;='様式３（療養者名簿）（⑤の場合）'!$W55,1,0),0),0)</f>
        <v>0</v>
      </c>
      <c r="FR46" s="139">
        <f>IF(FR$16-'様式３（療養者名簿）（⑤の場合）'!$O55+1&lt;=15,IF(FR$16&gt;='様式３（療養者名簿）（⑤の場合）'!$O55,IF(FR$16&lt;='様式３（療養者名簿）（⑤の場合）'!$W55,1,0),0),0)</f>
        <v>0</v>
      </c>
      <c r="FS46" s="139">
        <f>IF(FS$16-'様式３（療養者名簿）（⑤の場合）'!$O55+1&lt;=15,IF(FS$16&gt;='様式３（療養者名簿）（⑤の場合）'!$O55,IF(FS$16&lt;='様式３（療養者名簿）（⑤の場合）'!$W55,1,0),0),0)</f>
        <v>0</v>
      </c>
      <c r="FT46" s="139">
        <f>IF(FT$16-'様式３（療養者名簿）（⑤の場合）'!$O55+1&lt;=15,IF(FT$16&gt;='様式３（療養者名簿）（⑤の場合）'!$O55,IF(FT$16&lt;='様式３（療養者名簿）（⑤の場合）'!$W55,1,0),0),0)</f>
        <v>0</v>
      </c>
      <c r="FU46" s="139">
        <f>IF(FU$16-'様式３（療養者名簿）（⑤の場合）'!$O55+1&lt;=15,IF(FU$16&gt;='様式３（療養者名簿）（⑤の場合）'!$O55,IF(FU$16&lt;='様式３（療養者名簿）（⑤の場合）'!$W55,1,0),0),0)</f>
        <v>0</v>
      </c>
      <c r="FV46" s="139">
        <f>IF(FV$16-'様式３（療養者名簿）（⑤の場合）'!$O55+1&lt;=15,IF(FV$16&gt;='様式３（療養者名簿）（⑤の場合）'!$O55,IF(FV$16&lt;='様式３（療養者名簿）（⑤の場合）'!$W55,1,0),0),0)</f>
        <v>0</v>
      </c>
      <c r="FW46" s="139">
        <f>IF(FW$16-'様式３（療養者名簿）（⑤の場合）'!$O55+1&lt;=15,IF(FW$16&gt;='様式３（療養者名簿）（⑤の場合）'!$O55,IF(FW$16&lt;='様式３（療養者名簿）（⑤の場合）'!$W55,1,0),0),0)</f>
        <v>0</v>
      </c>
      <c r="FX46" s="139">
        <f>IF(FX$16-'様式３（療養者名簿）（⑤の場合）'!$O55+1&lt;=15,IF(FX$16&gt;='様式３（療養者名簿）（⑤の場合）'!$O55,IF(FX$16&lt;='様式３（療養者名簿）（⑤の場合）'!$W55,1,0),0),0)</f>
        <v>0</v>
      </c>
      <c r="FY46" s="139">
        <f>IF(FY$16-'様式３（療養者名簿）（⑤の場合）'!$O55+1&lt;=15,IF(FY$16&gt;='様式３（療養者名簿）（⑤の場合）'!$O55,IF(FY$16&lt;='様式３（療養者名簿）（⑤の場合）'!$W55,1,0),0),0)</f>
        <v>0</v>
      </c>
      <c r="FZ46" s="139">
        <f>IF(FZ$16-'様式３（療養者名簿）（⑤の場合）'!$O55+1&lt;=15,IF(FZ$16&gt;='様式３（療養者名簿）（⑤の場合）'!$O55,IF(FZ$16&lt;='様式３（療養者名簿）（⑤の場合）'!$W55,1,0),0),0)</f>
        <v>0</v>
      </c>
      <c r="GA46" s="139">
        <f>IF(GA$16-'様式３（療養者名簿）（⑤の場合）'!$O55+1&lt;=15,IF(GA$16&gt;='様式３（療養者名簿）（⑤の場合）'!$O55,IF(GA$16&lt;='様式３（療養者名簿）（⑤の場合）'!$W55,1,0),0),0)</f>
        <v>0</v>
      </c>
      <c r="GB46" s="139">
        <f>IF(GB$16-'様式３（療養者名簿）（⑤の場合）'!$O55+1&lt;=15,IF(GB$16&gt;='様式３（療養者名簿）（⑤の場合）'!$O55,IF(GB$16&lt;='様式３（療養者名簿）（⑤の場合）'!$W55,1,0),0),0)</f>
        <v>0</v>
      </c>
      <c r="GC46" s="139">
        <f>IF(GC$16-'様式３（療養者名簿）（⑤の場合）'!$O55+1&lt;=15,IF(GC$16&gt;='様式３（療養者名簿）（⑤の場合）'!$O55,IF(GC$16&lt;='様式３（療養者名簿）（⑤の場合）'!$W55,1,0),0),0)</f>
        <v>0</v>
      </c>
      <c r="GD46" s="139">
        <f>IF(GD$16-'様式３（療養者名簿）（⑤の場合）'!$O55+1&lt;=15,IF(GD$16&gt;='様式３（療養者名簿）（⑤の場合）'!$O55,IF(GD$16&lt;='様式３（療養者名簿）（⑤の場合）'!$W55,1,0),0),0)</f>
        <v>0</v>
      </c>
      <c r="GE46" s="139">
        <f>IF(GE$16-'様式３（療養者名簿）（⑤の場合）'!$O55+1&lt;=15,IF(GE$16&gt;='様式３（療養者名簿）（⑤の場合）'!$O55,IF(GE$16&lt;='様式３（療養者名簿）（⑤の場合）'!$W55,1,0),0),0)</f>
        <v>0</v>
      </c>
      <c r="GF46" s="139">
        <f>IF(GF$16-'様式３（療養者名簿）（⑤の場合）'!$O55+1&lt;=15,IF(GF$16&gt;='様式３（療養者名簿）（⑤の場合）'!$O55,IF(GF$16&lt;='様式３（療養者名簿）（⑤の場合）'!$W55,1,0),0),0)</f>
        <v>0</v>
      </c>
      <c r="GG46" s="139">
        <f>IF(GG$16-'様式３（療養者名簿）（⑤の場合）'!$O55+1&lt;=15,IF(GG$16&gt;='様式３（療養者名簿）（⑤の場合）'!$O55,IF(GG$16&lt;='様式３（療養者名簿）（⑤の場合）'!$W55,1,0),0),0)</f>
        <v>0</v>
      </c>
      <c r="GH46" s="139">
        <f>IF(GH$16-'様式３（療養者名簿）（⑤の場合）'!$O55+1&lt;=15,IF(GH$16&gt;='様式３（療養者名簿）（⑤の場合）'!$O55,IF(GH$16&lt;='様式３（療養者名簿）（⑤の場合）'!$W55,1,0),0),0)</f>
        <v>0</v>
      </c>
      <c r="GI46" s="139">
        <f>IF(GI$16-'様式３（療養者名簿）（⑤の場合）'!$O55+1&lt;=15,IF(GI$16&gt;='様式３（療養者名簿）（⑤の場合）'!$O55,IF(GI$16&lt;='様式３（療養者名簿）（⑤の場合）'!$W55,1,0),0),0)</f>
        <v>0</v>
      </c>
      <c r="GJ46" s="139">
        <f>IF(GJ$16-'様式３（療養者名簿）（⑤の場合）'!$O55+1&lt;=15,IF(GJ$16&gt;='様式３（療養者名簿）（⑤の場合）'!$O55,IF(GJ$16&lt;='様式３（療養者名簿）（⑤の場合）'!$W55,1,0),0),0)</f>
        <v>0</v>
      </c>
      <c r="GK46" s="139">
        <f>IF(GK$16-'様式３（療養者名簿）（⑤の場合）'!$O55+1&lt;=15,IF(GK$16&gt;='様式３（療養者名簿）（⑤の場合）'!$O55,IF(GK$16&lt;='様式３（療養者名簿）（⑤の場合）'!$W55,1,0),0),0)</f>
        <v>0</v>
      </c>
      <c r="GL46" s="139">
        <f>IF(GL$16-'様式３（療養者名簿）（⑤の場合）'!$O55+1&lt;=15,IF(GL$16&gt;='様式３（療養者名簿）（⑤の場合）'!$O55,IF(GL$16&lt;='様式３（療養者名簿）（⑤の場合）'!$W55,1,0),0),0)</f>
        <v>0</v>
      </c>
      <c r="GM46" s="139">
        <f>IF(GM$16-'様式３（療養者名簿）（⑤の場合）'!$O55+1&lt;=15,IF(GM$16&gt;='様式３（療養者名簿）（⑤の場合）'!$O55,IF(GM$16&lt;='様式３（療養者名簿）（⑤の場合）'!$W55,1,0),0),0)</f>
        <v>0</v>
      </c>
      <c r="GN46" s="139">
        <f>IF(GN$16-'様式３（療養者名簿）（⑤の場合）'!$O55+1&lt;=15,IF(GN$16&gt;='様式３（療養者名簿）（⑤の場合）'!$O55,IF(GN$16&lt;='様式３（療養者名簿）（⑤の場合）'!$W55,1,0),0),0)</f>
        <v>0</v>
      </c>
      <c r="GO46" s="139">
        <f>IF(GO$16-'様式３（療養者名簿）（⑤の場合）'!$O55+1&lt;=15,IF(GO$16&gt;='様式３（療養者名簿）（⑤の場合）'!$O55,IF(GO$16&lt;='様式３（療養者名簿）（⑤の場合）'!$W55,1,0),0),0)</f>
        <v>0</v>
      </c>
      <c r="GP46" s="139">
        <f>IF(GP$16-'様式３（療養者名簿）（⑤の場合）'!$O55+1&lt;=15,IF(GP$16&gt;='様式３（療養者名簿）（⑤の場合）'!$O55,IF(GP$16&lt;='様式３（療養者名簿）（⑤の場合）'!$W55,1,0),0),0)</f>
        <v>0</v>
      </c>
      <c r="GQ46" s="139">
        <f>IF(GQ$16-'様式３（療養者名簿）（⑤の場合）'!$O55+1&lt;=15,IF(GQ$16&gt;='様式３（療養者名簿）（⑤の場合）'!$O55,IF(GQ$16&lt;='様式３（療養者名簿）（⑤の場合）'!$W55,1,0),0),0)</f>
        <v>0</v>
      </c>
      <c r="GR46" s="139">
        <f>IF(GR$16-'様式３（療養者名簿）（⑤の場合）'!$O55+1&lt;=15,IF(GR$16&gt;='様式３（療養者名簿）（⑤の場合）'!$O55,IF(GR$16&lt;='様式３（療養者名簿）（⑤の場合）'!$W55,1,0),0),0)</f>
        <v>0</v>
      </c>
      <c r="GS46" s="139">
        <f>IF(GS$16-'様式３（療養者名簿）（⑤の場合）'!$O55+1&lt;=15,IF(GS$16&gt;='様式３（療養者名簿）（⑤の場合）'!$O55,IF(GS$16&lt;='様式３（療養者名簿）（⑤の場合）'!$W55,1,0),0),0)</f>
        <v>0</v>
      </c>
      <c r="GT46" s="139">
        <f>IF(GT$16-'様式３（療養者名簿）（⑤の場合）'!$O55+1&lt;=15,IF(GT$16&gt;='様式３（療養者名簿）（⑤の場合）'!$O55,IF(GT$16&lt;='様式３（療養者名簿）（⑤の場合）'!$W55,1,0),0),0)</f>
        <v>0</v>
      </c>
      <c r="GU46" s="139">
        <f>IF(GU$16-'様式３（療養者名簿）（⑤の場合）'!$O55+1&lt;=15,IF(GU$16&gt;='様式３（療養者名簿）（⑤の場合）'!$O55,IF(GU$16&lt;='様式３（療養者名簿）（⑤の場合）'!$W55,1,0),0),0)</f>
        <v>0</v>
      </c>
      <c r="GV46" s="139">
        <f>IF(GV$16-'様式３（療養者名簿）（⑤の場合）'!$O55+1&lt;=15,IF(GV$16&gt;='様式３（療養者名簿）（⑤の場合）'!$O55,IF(GV$16&lt;='様式３（療養者名簿）（⑤の場合）'!$W55,1,0),0),0)</f>
        <v>0</v>
      </c>
      <c r="GW46" s="139">
        <f>IF(GW$16-'様式３（療養者名簿）（⑤の場合）'!$O55+1&lt;=15,IF(GW$16&gt;='様式３（療養者名簿）（⑤の場合）'!$O55,IF(GW$16&lt;='様式３（療養者名簿）（⑤の場合）'!$W55,1,0),0),0)</f>
        <v>0</v>
      </c>
      <c r="GX46" s="139">
        <f>IF(GX$16-'様式３（療養者名簿）（⑤の場合）'!$O55+1&lt;=15,IF(GX$16&gt;='様式３（療養者名簿）（⑤の場合）'!$O55,IF(GX$16&lt;='様式３（療養者名簿）（⑤の場合）'!$W55,1,0),0),0)</f>
        <v>0</v>
      </c>
      <c r="GY46" s="139">
        <f>IF(GY$16-'様式３（療養者名簿）（⑤の場合）'!$O55+1&lt;=15,IF(GY$16&gt;='様式３（療養者名簿）（⑤の場合）'!$O55,IF(GY$16&lt;='様式３（療養者名簿）（⑤の場合）'!$W55,1,0),0),0)</f>
        <v>0</v>
      </c>
      <c r="GZ46" s="139">
        <f>IF(GZ$16-'様式３（療養者名簿）（⑤の場合）'!$O55+1&lt;=15,IF(GZ$16&gt;='様式３（療養者名簿）（⑤の場合）'!$O55,IF(GZ$16&lt;='様式３（療養者名簿）（⑤の場合）'!$W55,1,0),0),0)</f>
        <v>0</v>
      </c>
      <c r="HA46" s="139">
        <f>IF(HA$16-'様式３（療養者名簿）（⑤の場合）'!$O55+1&lt;=15,IF(HA$16&gt;='様式３（療養者名簿）（⑤の場合）'!$O55,IF(HA$16&lt;='様式３（療養者名簿）（⑤の場合）'!$W55,1,0),0),0)</f>
        <v>0</v>
      </c>
      <c r="HB46" s="139">
        <f>IF(HB$16-'様式３（療養者名簿）（⑤の場合）'!$O55+1&lt;=15,IF(HB$16&gt;='様式３（療養者名簿）（⑤の場合）'!$O55,IF(HB$16&lt;='様式３（療養者名簿）（⑤の場合）'!$W55,1,0),0),0)</f>
        <v>0</v>
      </c>
      <c r="HC46" s="139">
        <f>IF(HC$16-'様式３（療養者名簿）（⑤の場合）'!$O55+1&lt;=15,IF(HC$16&gt;='様式３（療養者名簿）（⑤の場合）'!$O55,IF(HC$16&lt;='様式３（療養者名簿）（⑤の場合）'!$W55,1,0),0),0)</f>
        <v>0</v>
      </c>
      <c r="HD46" s="139">
        <f>IF(HD$16-'様式３（療養者名簿）（⑤の場合）'!$O55+1&lt;=15,IF(HD$16&gt;='様式３（療養者名簿）（⑤の場合）'!$O55,IF(HD$16&lt;='様式３（療養者名簿）（⑤の場合）'!$W55,1,0),0),0)</f>
        <v>0</v>
      </c>
      <c r="HE46" s="139">
        <f>IF(HE$16-'様式３（療養者名簿）（⑤の場合）'!$O55+1&lt;=15,IF(HE$16&gt;='様式３（療養者名簿）（⑤の場合）'!$O55,IF(HE$16&lt;='様式３（療養者名簿）（⑤の場合）'!$W55,1,0),0),0)</f>
        <v>0</v>
      </c>
      <c r="HF46" s="139">
        <f>IF(HF$16-'様式３（療養者名簿）（⑤の場合）'!$O55+1&lt;=15,IF(HF$16&gt;='様式３（療養者名簿）（⑤の場合）'!$O55,IF(HF$16&lt;='様式３（療養者名簿）（⑤の場合）'!$W55,1,0),0),0)</f>
        <v>0</v>
      </c>
      <c r="HG46" s="139">
        <f>IF(HG$16-'様式３（療養者名簿）（⑤の場合）'!$O55+1&lt;=15,IF(HG$16&gt;='様式３（療養者名簿）（⑤の場合）'!$O55,IF(HG$16&lt;='様式３（療養者名簿）（⑤の場合）'!$W55,1,0),0),0)</f>
        <v>0</v>
      </c>
      <c r="HH46" s="139">
        <f>IF(HH$16-'様式３（療養者名簿）（⑤の場合）'!$O55+1&lt;=15,IF(HH$16&gt;='様式３（療養者名簿）（⑤の場合）'!$O55,IF(HH$16&lt;='様式３（療養者名簿）（⑤の場合）'!$W55,1,0),0),0)</f>
        <v>0</v>
      </c>
      <c r="HI46" s="139">
        <f>IF(HI$16-'様式３（療養者名簿）（⑤の場合）'!$O55+1&lt;=15,IF(HI$16&gt;='様式３（療養者名簿）（⑤の場合）'!$O55,IF(HI$16&lt;='様式３（療養者名簿）（⑤の場合）'!$W55,1,0),0),0)</f>
        <v>0</v>
      </c>
      <c r="HJ46" s="139">
        <f>IF(HJ$16-'様式３（療養者名簿）（⑤の場合）'!$O55+1&lt;=15,IF(HJ$16&gt;='様式３（療養者名簿）（⑤の場合）'!$O55,IF(HJ$16&lt;='様式３（療養者名簿）（⑤の場合）'!$W55,1,0),0),0)</f>
        <v>0</v>
      </c>
      <c r="HK46" s="139">
        <f>IF(HK$16-'様式３（療養者名簿）（⑤の場合）'!$O55+1&lt;=15,IF(HK$16&gt;='様式３（療養者名簿）（⑤の場合）'!$O55,IF(HK$16&lt;='様式３（療養者名簿）（⑤の場合）'!$W55,1,0),0),0)</f>
        <v>0</v>
      </c>
      <c r="HL46" s="139">
        <f>IF(HL$16-'様式３（療養者名簿）（⑤の場合）'!$O55+1&lt;=15,IF(HL$16&gt;='様式３（療養者名簿）（⑤の場合）'!$O55,IF(HL$16&lt;='様式３（療養者名簿）（⑤の場合）'!$W55,1,0),0),0)</f>
        <v>0</v>
      </c>
      <c r="HM46" s="139">
        <f>IF(HM$16-'様式３（療養者名簿）（⑤の場合）'!$O55+1&lt;=15,IF(HM$16&gt;='様式３（療養者名簿）（⑤の場合）'!$O55,IF(HM$16&lt;='様式３（療養者名簿）（⑤の場合）'!$W55,1,0),0),0)</f>
        <v>0</v>
      </c>
      <c r="HN46" s="139">
        <f>IF(HN$16-'様式３（療養者名簿）（⑤の場合）'!$O55+1&lt;=15,IF(HN$16&gt;='様式３（療養者名簿）（⑤の場合）'!$O55,IF(HN$16&lt;='様式３（療養者名簿）（⑤の場合）'!$W55,1,0),0),0)</f>
        <v>0</v>
      </c>
      <c r="HO46" s="139">
        <f>IF(HO$16-'様式３（療養者名簿）（⑤の場合）'!$O55+1&lt;=15,IF(HO$16&gt;='様式３（療養者名簿）（⑤の場合）'!$O55,IF(HO$16&lt;='様式３（療養者名簿）（⑤の場合）'!$W55,1,0),0),0)</f>
        <v>0</v>
      </c>
      <c r="HP46" s="139">
        <f>IF(HP$16-'様式３（療養者名簿）（⑤の場合）'!$O55+1&lt;=15,IF(HP$16&gt;='様式３（療養者名簿）（⑤の場合）'!$O55,IF(HP$16&lt;='様式３（療養者名簿）（⑤の場合）'!$W55,1,0),0),0)</f>
        <v>0</v>
      </c>
      <c r="HQ46" s="139">
        <f>IF(HQ$16-'様式３（療養者名簿）（⑤の場合）'!$O55+1&lt;=15,IF(HQ$16&gt;='様式３（療養者名簿）（⑤の場合）'!$O55,IF(HQ$16&lt;='様式３（療養者名簿）（⑤の場合）'!$W55,1,0),0),0)</f>
        <v>0</v>
      </c>
      <c r="HR46" s="139">
        <f>IF(HR$16-'様式３（療養者名簿）（⑤の場合）'!$O55+1&lt;=15,IF(HR$16&gt;='様式３（療養者名簿）（⑤の場合）'!$O55,IF(HR$16&lt;='様式３（療養者名簿）（⑤の場合）'!$W55,1,0),0),0)</f>
        <v>0</v>
      </c>
      <c r="HS46" s="139">
        <f>IF(HS$16-'様式３（療養者名簿）（⑤の場合）'!$O55+1&lt;=15,IF(HS$16&gt;='様式３（療養者名簿）（⑤の場合）'!$O55,IF(HS$16&lt;='様式３（療養者名簿）（⑤の場合）'!$W55,1,0),0),0)</f>
        <v>0</v>
      </c>
      <c r="HT46" s="139">
        <f>IF(HT$16-'様式３（療養者名簿）（⑤の場合）'!$O55+1&lt;=15,IF(HT$16&gt;='様式３（療養者名簿）（⑤の場合）'!$O55,IF(HT$16&lt;='様式３（療養者名簿）（⑤の場合）'!$W55,1,0),0),0)</f>
        <v>0</v>
      </c>
      <c r="HU46" s="139">
        <f>IF(HU$16-'様式３（療養者名簿）（⑤の場合）'!$O55+1&lt;=15,IF(HU$16&gt;='様式３（療養者名簿）（⑤の場合）'!$O55,IF(HU$16&lt;='様式３（療養者名簿）（⑤の場合）'!$W55,1,0),0),0)</f>
        <v>0</v>
      </c>
      <c r="HV46" s="139">
        <f>IF(HV$16-'様式３（療養者名簿）（⑤の場合）'!$O55+1&lt;=15,IF(HV$16&gt;='様式３（療養者名簿）（⑤の場合）'!$O55,IF(HV$16&lt;='様式３（療養者名簿）（⑤の場合）'!$W55,1,0),0),0)</f>
        <v>0</v>
      </c>
      <c r="HW46" s="139">
        <f>IF(HW$16-'様式３（療養者名簿）（⑤の場合）'!$O55+1&lt;=15,IF(HW$16&gt;='様式３（療養者名簿）（⑤の場合）'!$O55,IF(HW$16&lt;='様式３（療養者名簿）（⑤の場合）'!$W55,1,0),0),0)</f>
        <v>0</v>
      </c>
      <c r="HX46" s="139">
        <f>IF(HX$16-'様式３（療養者名簿）（⑤の場合）'!$O55+1&lt;=15,IF(HX$16&gt;='様式３（療養者名簿）（⑤の場合）'!$O55,IF(HX$16&lt;='様式３（療養者名簿）（⑤の場合）'!$W55,1,0),0),0)</f>
        <v>0</v>
      </c>
      <c r="HY46" s="139">
        <f>IF(HY$16-'様式３（療養者名簿）（⑤の場合）'!$O55+1&lt;=15,IF(HY$16&gt;='様式３（療養者名簿）（⑤の場合）'!$O55,IF(HY$16&lt;='様式３（療養者名簿）（⑤の場合）'!$W55,1,0),0),0)</f>
        <v>0</v>
      </c>
      <c r="HZ46" s="139">
        <f>IF(HZ$16-'様式３（療養者名簿）（⑤の場合）'!$O55+1&lt;=15,IF(HZ$16&gt;='様式３（療養者名簿）（⑤の場合）'!$O55,IF(HZ$16&lt;='様式３（療養者名簿）（⑤の場合）'!$W55,1,0),0),0)</f>
        <v>0</v>
      </c>
      <c r="IA46" s="139">
        <f>IF(IA$16-'様式３（療養者名簿）（⑤の場合）'!$O55+1&lt;=15,IF(IA$16&gt;='様式３（療養者名簿）（⑤の場合）'!$O55,IF(IA$16&lt;='様式３（療養者名簿）（⑤の場合）'!$W55,1,0),0),0)</f>
        <v>0</v>
      </c>
      <c r="IB46" s="139">
        <f>IF(IB$16-'様式３（療養者名簿）（⑤の場合）'!$O55+1&lt;=15,IF(IB$16&gt;='様式３（療養者名簿）（⑤の場合）'!$O55,IF(IB$16&lt;='様式３（療養者名簿）（⑤の場合）'!$W55,1,0),0),0)</f>
        <v>0</v>
      </c>
      <c r="IC46" s="139">
        <f>IF(IC$16-'様式３（療養者名簿）（⑤の場合）'!$O55+1&lt;=15,IF(IC$16&gt;='様式３（療養者名簿）（⑤の場合）'!$O55,IF(IC$16&lt;='様式３（療養者名簿）（⑤の場合）'!$W55,1,0),0),0)</f>
        <v>0</v>
      </c>
      <c r="ID46" s="139">
        <f>IF(ID$16-'様式３（療養者名簿）（⑤の場合）'!$O55+1&lt;=15,IF(ID$16&gt;='様式３（療養者名簿）（⑤の場合）'!$O55,IF(ID$16&lt;='様式３（療養者名簿）（⑤の場合）'!$W55,1,0),0),0)</f>
        <v>0</v>
      </c>
      <c r="IE46" s="139">
        <f>IF(IE$16-'様式３（療養者名簿）（⑤の場合）'!$O55+1&lt;=15,IF(IE$16&gt;='様式３（療養者名簿）（⑤の場合）'!$O55,IF(IE$16&lt;='様式３（療養者名簿）（⑤の場合）'!$W55,1,0),0),0)</f>
        <v>0</v>
      </c>
      <c r="IF46" s="139">
        <f>IF(IF$16-'様式３（療養者名簿）（⑤の場合）'!$O55+1&lt;=15,IF(IF$16&gt;='様式３（療養者名簿）（⑤の場合）'!$O55,IF(IF$16&lt;='様式３（療養者名簿）（⑤の場合）'!$W55,1,0),0),0)</f>
        <v>0</v>
      </c>
      <c r="IG46" s="139">
        <f>IF(IG$16-'様式３（療養者名簿）（⑤の場合）'!$O55+1&lt;=15,IF(IG$16&gt;='様式３（療養者名簿）（⑤の場合）'!$O55,IF(IG$16&lt;='様式３（療養者名簿）（⑤の場合）'!$W55,1,0),0),0)</f>
        <v>0</v>
      </c>
      <c r="IH46" s="139">
        <f>IF(IH$16-'様式３（療養者名簿）（⑤の場合）'!$O55+1&lt;=15,IF(IH$16&gt;='様式３（療養者名簿）（⑤の場合）'!$O55,IF(IH$16&lt;='様式３（療養者名簿）（⑤の場合）'!$W55,1,0),0),0)</f>
        <v>0</v>
      </c>
      <c r="II46" s="139">
        <f>IF(II$16-'様式３（療養者名簿）（⑤の場合）'!$O55+1&lt;=15,IF(II$16&gt;='様式３（療養者名簿）（⑤の場合）'!$O55,IF(II$16&lt;='様式３（療養者名簿）（⑤の場合）'!$W55,1,0),0),0)</f>
        <v>0</v>
      </c>
      <c r="IJ46" s="139">
        <f>IF(IJ$16-'様式３（療養者名簿）（⑤の場合）'!$O55+1&lt;=15,IF(IJ$16&gt;='様式３（療養者名簿）（⑤の場合）'!$O55,IF(IJ$16&lt;='様式３（療養者名簿）（⑤の場合）'!$W55,1,0),0),0)</f>
        <v>0</v>
      </c>
      <c r="IK46" s="139">
        <f>IF(IK$16-'様式３（療養者名簿）（⑤の場合）'!$O55+1&lt;=15,IF(IK$16&gt;='様式３（療養者名簿）（⑤の場合）'!$O55,IF(IK$16&lt;='様式３（療養者名簿）（⑤の場合）'!$W55,1,0),0),0)</f>
        <v>0</v>
      </c>
      <c r="IL46" s="139">
        <f>IF(IL$16-'様式３（療養者名簿）（⑤の場合）'!$O55+1&lt;=15,IF(IL$16&gt;='様式３（療養者名簿）（⑤の場合）'!$O55,IF(IL$16&lt;='様式３（療養者名簿）（⑤の場合）'!$W55,1,0),0),0)</f>
        <v>0</v>
      </c>
      <c r="IM46" s="139">
        <f>IF(IM$16-'様式３（療養者名簿）（⑤の場合）'!$O55+1&lt;=15,IF(IM$16&gt;='様式３（療養者名簿）（⑤の場合）'!$O55,IF(IM$16&lt;='様式３（療養者名簿）（⑤の場合）'!$W55,1,0),0),0)</f>
        <v>0</v>
      </c>
      <c r="IN46" s="139">
        <f>IF(IN$16-'様式３（療養者名簿）（⑤の場合）'!$O55+1&lt;=15,IF(IN$16&gt;='様式３（療養者名簿）（⑤の場合）'!$O55,IF(IN$16&lt;='様式３（療養者名簿）（⑤の場合）'!$W55,1,0),0),0)</f>
        <v>0</v>
      </c>
      <c r="IO46" s="139">
        <f>IF(IO$16-'様式３（療養者名簿）（⑤の場合）'!$O55+1&lt;=15,IF(IO$16&gt;='様式３（療養者名簿）（⑤の場合）'!$O55,IF(IO$16&lt;='様式３（療養者名簿）（⑤の場合）'!$W55,1,0),0),0)</f>
        <v>0</v>
      </c>
      <c r="IP46" s="139">
        <f>IF(IP$16-'様式３（療養者名簿）（⑤の場合）'!$O55+1&lt;=15,IF(IP$16&gt;='様式３（療養者名簿）（⑤の場合）'!$O55,IF(IP$16&lt;='様式３（療養者名簿）（⑤の場合）'!$W55,1,0),0),0)</f>
        <v>0</v>
      </c>
      <c r="IQ46" s="139">
        <f>IF(IQ$16-'様式３（療養者名簿）（⑤の場合）'!$O55+1&lt;=15,IF(IQ$16&gt;='様式３（療養者名簿）（⑤の場合）'!$O55,IF(IQ$16&lt;='様式３（療養者名簿）（⑤の場合）'!$W55,1,0),0),0)</f>
        <v>0</v>
      </c>
      <c r="IR46" s="139">
        <f>IF(IR$16-'様式３（療養者名簿）（⑤の場合）'!$O55+1&lt;=15,IF(IR$16&gt;='様式３（療養者名簿）（⑤の場合）'!$O55,IF(IR$16&lt;='様式３（療養者名簿）（⑤の場合）'!$W55,1,0),0),0)</f>
        <v>0</v>
      </c>
      <c r="IS46" s="139">
        <f>IF(IS$16-'様式３（療養者名簿）（⑤の場合）'!$O55+1&lt;=15,IF(IS$16&gt;='様式３（療養者名簿）（⑤の場合）'!$O55,IF(IS$16&lt;='様式３（療養者名簿）（⑤の場合）'!$W55,1,0),0),0)</f>
        <v>0</v>
      </c>
      <c r="IT46" s="139">
        <f>IF(IT$16-'様式３（療養者名簿）（⑤の場合）'!$O55+1&lt;=15,IF(IT$16&gt;='様式３（療養者名簿）（⑤の場合）'!$O55,IF(IT$16&lt;='様式３（療養者名簿）（⑤の場合）'!$W55,1,0),0),0)</f>
        <v>0</v>
      </c>
      <c r="IU46" s="139">
        <f>IF(IU$16-'様式３（療養者名簿）（⑤の場合）'!$O55+1&lt;=15,IF(IU$16&gt;='様式３（療養者名簿）（⑤の場合）'!$O55,IF(IU$16&lt;='様式３（療養者名簿）（⑤の場合）'!$W55,1,0),0),0)</f>
        <v>0</v>
      </c>
      <c r="IV46" s="139">
        <f>IF(IV$16-'様式３（療養者名簿）（⑤の場合）'!$O55+1&lt;=15,IF(IV$16&gt;='様式３（療養者名簿）（⑤の場合）'!$O55,IF(IV$16&lt;='様式３（療養者名簿）（⑤の場合）'!$W55,1,0),0),0)</f>
        <v>0</v>
      </c>
      <c r="IW46" s="139">
        <f>IF(IW$16-'様式３（療養者名簿）（⑤の場合）'!$O55+1&lt;=15,IF(IW$16&gt;='様式３（療養者名簿）（⑤の場合）'!$O55,IF(IW$16&lt;='様式３（療養者名簿）（⑤の場合）'!$W55,1,0),0),0)</f>
        <v>0</v>
      </c>
      <c r="IX46" s="139">
        <f>IF(IX$16-'様式３（療養者名簿）（⑤の場合）'!$O55+1&lt;=15,IF(IX$16&gt;='様式３（療養者名簿）（⑤の場合）'!$O55,IF(IX$16&lt;='様式３（療養者名簿）（⑤の場合）'!$W55,1,0),0),0)</f>
        <v>0</v>
      </c>
      <c r="IY46" s="139">
        <f>IF(IY$16-'様式３（療養者名簿）（⑤の場合）'!$O55+1&lt;=15,IF(IY$16&gt;='様式３（療養者名簿）（⑤の場合）'!$O55,IF(IY$16&lt;='様式３（療養者名簿）（⑤の場合）'!$W55,1,0),0),0)</f>
        <v>0</v>
      </c>
      <c r="IZ46" s="139">
        <f>IF(IZ$16-'様式３（療養者名簿）（⑤の場合）'!$O55+1&lt;=15,IF(IZ$16&gt;='様式３（療養者名簿）（⑤の場合）'!$O55,IF(IZ$16&lt;='様式３（療養者名簿）（⑤の場合）'!$W55,1,0),0),0)</f>
        <v>0</v>
      </c>
      <c r="JA46" s="139">
        <f>IF(JA$16-'様式３（療養者名簿）（⑤の場合）'!$O55+1&lt;=15,IF(JA$16&gt;='様式３（療養者名簿）（⑤の場合）'!$O55,IF(JA$16&lt;='様式３（療養者名簿）（⑤の場合）'!$W55,1,0),0),0)</f>
        <v>0</v>
      </c>
      <c r="JB46" s="139">
        <f>IF(JB$16-'様式３（療養者名簿）（⑤の場合）'!$O55+1&lt;=15,IF(JB$16&gt;='様式３（療養者名簿）（⑤の場合）'!$O55,IF(JB$16&lt;='様式３（療養者名簿）（⑤の場合）'!$W55,1,0),0),0)</f>
        <v>0</v>
      </c>
      <c r="JC46" s="139">
        <f>IF(JC$16-'様式３（療養者名簿）（⑤の場合）'!$O55+1&lt;=15,IF(JC$16&gt;='様式３（療養者名簿）（⑤の場合）'!$O55,IF(JC$16&lt;='様式３（療養者名簿）（⑤の場合）'!$W55,1,0),0),0)</f>
        <v>0</v>
      </c>
      <c r="JD46" s="139">
        <f>IF(JD$16-'様式３（療養者名簿）（⑤の場合）'!$O55+1&lt;=15,IF(JD$16&gt;='様式３（療養者名簿）（⑤の場合）'!$O55,IF(JD$16&lt;='様式３（療養者名簿）（⑤の場合）'!$W55,1,0),0),0)</f>
        <v>0</v>
      </c>
      <c r="JE46" s="139">
        <f>IF(JE$16-'様式３（療養者名簿）（⑤の場合）'!$O55+1&lt;=15,IF(JE$16&gt;='様式３（療養者名簿）（⑤の場合）'!$O55,IF(JE$16&lt;='様式３（療養者名簿）（⑤の場合）'!$W55,1,0),0),0)</f>
        <v>0</v>
      </c>
      <c r="JF46" s="139">
        <f>IF(JF$16-'様式３（療養者名簿）（⑤の場合）'!$O55+1&lt;=15,IF(JF$16&gt;='様式３（療養者名簿）（⑤の場合）'!$O55,IF(JF$16&lt;='様式３（療養者名簿）（⑤の場合）'!$W55,1,0),0),0)</f>
        <v>0</v>
      </c>
      <c r="JG46" s="139">
        <f>IF(JG$16-'様式３（療養者名簿）（⑤の場合）'!$O55+1&lt;=15,IF(JG$16&gt;='様式３（療養者名簿）（⑤の場合）'!$O55,IF(JG$16&lt;='様式３（療養者名簿）（⑤の場合）'!$W55,1,0),0),0)</f>
        <v>0</v>
      </c>
      <c r="JH46" s="139">
        <f>IF(JH$16-'様式３（療養者名簿）（⑤の場合）'!$O55+1&lt;=15,IF(JH$16&gt;='様式３（療養者名簿）（⑤の場合）'!$O55,IF(JH$16&lt;='様式３（療養者名簿）（⑤の場合）'!$W55,1,0),0),0)</f>
        <v>0</v>
      </c>
      <c r="JI46" s="139">
        <f>IF(JI$16-'様式３（療養者名簿）（⑤の場合）'!$O55+1&lt;=15,IF(JI$16&gt;='様式３（療養者名簿）（⑤の場合）'!$O55,IF(JI$16&lt;='様式３（療養者名簿）（⑤の場合）'!$W55,1,0),0),0)</f>
        <v>0</v>
      </c>
      <c r="JJ46" s="139">
        <f>IF(JJ$16-'様式３（療養者名簿）（⑤の場合）'!$O55+1&lt;=15,IF(JJ$16&gt;='様式３（療養者名簿）（⑤の場合）'!$O55,IF(JJ$16&lt;='様式３（療養者名簿）（⑤の場合）'!$W55,1,0),0),0)</f>
        <v>0</v>
      </c>
      <c r="JK46" s="139">
        <f>IF(JK$16-'様式３（療養者名簿）（⑤の場合）'!$O55+1&lt;=15,IF(JK$16&gt;='様式３（療養者名簿）（⑤の場合）'!$O55,IF(JK$16&lt;='様式３（療養者名簿）（⑤の場合）'!$W55,1,0),0),0)</f>
        <v>0</v>
      </c>
      <c r="JL46" s="139">
        <f>IF(JL$16-'様式３（療養者名簿）（⑤の場合）'!$O55+1&lt;=15,IF(JL$16&gt;='様式３（療養者名簿）（⑤の場合）'!$O55,IF(JL$16&lt;='様式３（療養者名簿）（⑤の場合）'!$W55,1,0),0),0)</f>
        <v>0</v>
      </c>
      <c r="JM46" s="139">
        <f>IF(JM$16-'様式３（療養者名簿）（⑤の場合）'!$O55+1&lt;=15,IF(JM$16&gt;='様式３（療養者名簿）（⑤の場合）'!$O55,IF(JM$16&lt;='様式３（療養者名簿）（⑤の場合）'!$W55,1,0),0),0)</f>
        <v>0</v>
      </c>
      <c r="JN46" s="139">
        <f>IF(JN$16-'様式３（療養者名簿）（⑤の場合）'!$O55+1&lt;=15,IF(JN$16&gt;='様式３（療養者名簿）（⑤の場合）'!$O55,IF(JN$16&lt;='様式３（療養者名簿）（⑤の場合）'!$W55,1,0),0),0)</f>
        <v>0</v>
      </c>
      <c r="JO46" s="139">
        <f>IF(JO$16-'様式３（療養者名簿）（⑤の場合）'!$O55+1&lt;=15,IF(JO$16&gt;='様式３（療養者名簿）（⑤の場合）'!$O55,IF(JO$16&lt;='様式３（療養者名簿）（⑤の場合）'!$W55,1,0),0),0)</f>
        <v>0</v>
      </c>
      <c r="JP46" s="139">
        <f>IF(JP$16-'様式３（療養者名簿）（⑤の場合）'!$O55+1&lt;=15,IF(JP$16&gt;='様式３（療養者名簿）（⑤の場合）'!$O55,IF(JP$16&lt;='様式３（療養者名簿）（⑤の場合）'!$W55,1,0),0),0)</f>
        <v>0</v>
      </c>
      <c r="JQ46" s="139">
        <f>IF(JQ$16-'様式３（療養者名簿）（⑤の場合）'!$O55+1&lt;=15,IF(JQ$16&gt;='様式３（療養者名簿）（⑤の場合）'!$O55,IF(JQ$16&lt;='様式３（療養者名簿）（⑤の場合）'!$W55,1,0),0),0)</f>
        <v>0</v>
      </c>
      <c r="JR46" s="139">
        <f>IF(JR$16-'様式３（療養者名簿）（⑤の場合）'!$O55+1&lt;=15,IF(JR$16&gt;='様式３（療養者名簿）（⑤の場合）'!$O55,IF(JR$16&lt;='様式３（療養者名簿）（⑤の場合）'!$W55,1,0),0),0)</f>
        <v>0</v>
      </c>
      <c r="JS46" s="139">
        <f>IF(JS$16-'様式３（療養者名簿）（⑤の場合）'!$O55+1&lt;=15,IF(JS$16&gt;='様式３（療養者名簿）（⑤の場合）'!$O55,IF(JS$16&lt;='様式３（療養者名簿）（⑤の場合）'!$W55,1,0),0),0)</f>
        <v>0</v>
      </c>
      <c r="JT46" s="139">
        <f>IF(JT$16-'様式３（療養者名簿）（⑤の場合）'!$O55+1&lt;=15,IF(JT$16&gt;='様式３（療養者名簿）（⑤の場合）'!$O55,IF(JT$16&lt;='様式３（療養者名簿）（⑤の場合）'!$W55,1,0),0),0)</f>
        <v>0</v>
      </c>
      <c r="JU46" s="139">
        <f>IF(JU$16-'様式３（療養者名簿）（⑤の場合）'!$O55+1&lt;=15,IF(JU$16&gt;='様式３（療養者名簿）（⑤の場合）'!$O55,IF(JU$16&lt;='様式３（療養者名簿）（⑤の場合）'!$W55,1,0),0),0)</f>
        <v>0</v>
      </c>
      <c r="JV46" s="139">
        <f>IF(JV$16-'様式３（療養者名簿）（⑤の場合）'!$O55+1&lt;=15,IF(JV$16&gt;='様式３（療養者名簿）（⑤の場合）'!$O55,IF(JV$16&lt;='様式３（療養者名簿）（⑤の場合）'!$W55,1,0),0),0)</f>
        <v>0</v>
      </c>
      <c r="JW46" s="139">
        <f>IF(JW$16-'様式３（療養者名簿）（⑤の場合）'!$O55+1&lt;=15,IF(JW$16&gt;='様式３（療養者名簿）（⑤の場合）'!$O55,IF(JW$16&lt;='様式３（療養者名簿）（⑤の場合）'!$W55,1,0),0),0)</f>
        <v>0</v>
      </c>
      <c r="JX46" s="139">
        <f>IF(JX$16-'様式３（療養者名簿）（⑤の場合）'!$O55+1&lt;=15,IF(JX$16&gt;='様式３（療養者名簿）（⑤の場合）'!$O55,IF(JX$16&lt;='様式３（療養者名簿）（⑤の場合）'!$W55,1,0),0),0)</f>
        <v>0</v>
      </c>
      <c r="JY46" s="139">
        <f>IF(JY$16-'様式３（療養者名簿）（⑤の場合）'!$O55+1&lt;=15,IF(JY$16&gt;='様式３（療養者名簿）（⑤の場合）'!$O55,IF(JY$16&lt;='様式３（療養者名簿）（⑤の場合）'!$W55,1,0),0),0)</f>
        <v>0</v>
      </c>
      <c r="JZ46" s="139">
        <f>IF(JZ$16-'様式３（療養者名簿）（⑤の場合）'!$O55+1&lt;=15,IF(JZ$16&gt;='様式３（療養者名簿）（⑤の場合）'!$O55,IF(JZ$16&lt;='様式３（療養者名簿）（⑤の場合）'!$W55,1,0),0),0)</f>
        <v>0</v>
      </c>
      <c r="KA46" s="139">
        <f>IF(KA$16-'様式３（療養者名簿）（⑤の場合）'!$O55+1&lt;=15,IF(KA$16&gt;='様式３（療養者名簿）（⑤の場合）'!$O55,IF(KA$16&lt;='様式３（療養者名簿）（⑤の場合）'!$W55,1,0),0),0)</f>
        <v>0</v>
      </c>
      <c r="KB46" s="139">
        <f>IF(KB$16-'様式３（療養者名簿）（⑤の場合）'!$O55+1&lt;=15,IF(KB$16&gt;='様式３（療養者名簿）（⑤の場合）'!$O55,IF(KB$16&lt;='様式３（療養者名簿）（⑤の場合）'!$W55,1,0),0),0)</f>
        <v>0</v>
      </c>
      <c r="KC46" s="139">
        <f>IF(KC$16-'様式３（療養者名簿）（⑤の場合）'!$O55+1&lt;=15,IF(KC$16&gt;='様式３（療養者名簿）（⑤の場合）'!$O55,IF(KC$16&lt;='様式３（療養者名簿）（⑤の場合）'!$W55,1,0),0),0)</f>
        <v>0</v>
      </c>
      <c r="KD46" s="139">
        <f>IF(KD$16-'様式３（療養者名簿）（⑤の場合）'!$O55+1&lt;=15,IF(KD$16&gt;='様式３（療養者名簿）（⑤の場合）'!$O55,IF(KD$16&lt;='様式３（療養者名簿）（⑤の場合）'!$W55,1,0),0),0)</f>
        <v>0</v>
      </c>
      <c r="KE46" s="139">
        <f>IF(KE$16-'様式３（療養者名簿）（⑤の場合）'!$O55+1&lt;=15,IF(KE$16&gt;='様式３（療養者名簿）（⑤の場合）'!$O55,IF(KE$16&lt;='様式３（療養者名簿）（⑤の場合）'!$W55,1,0),0),0)</f>
        <v>0</v>
      </c>
      <c r="KF46" s="139">
        <f>IF(KF$16-'様式３（療養者名簿）（⑤の場合）'!$O55+1&lt;=15,IF(KF$16&gt;='様式３（療養者名簿）（⑤の場合）'!$O55,IF(KF$16&lt;='様式３（療養者名簿）（⑤の場合）'!$W55,1,0),0),0)</f>
        <v>0</v>
      </c>
      <c r="KG46" s="139">
        <f>IF(KG$16-'様式３（療養者名簿）（⑤の場合）'!$O55+1&lt;=15,IF(KG$16&gt;='様式３（療養者名簿）（⑤の場合）'!$O55,IF(KG$16&lt;='様式３（療養者名簿）（⑤の場合）'!$W55,1,0),0),0)</f>
        <v>0</v>
      </c>
      <c r="KH46" s="139">
        <f>IF(KH$16-'様式３（療養者名簿）（⑤の場合）'!$O55+1&lt;=15,IF(KH$16&gt;='様式３（療養者名簿）（⑤の場合）'!$O55,IF(KH$16&lt;='様式３（療養者名簿）（⑤の場合）'!$W55,1,0),0),0)</f>
        <v>0</v>
      </c>
      <c r="KI46" s="139">
        <f>IF(KI$16-'様式３（療養者名簿）（⑤の場合）'!$O55+1&lt;=15,IF(KI$16&gt;='様式３（療養者名簿）（⑤の場合）'!$O55,IF(KI$16&lt;='様式３（療養者名簿）（⑤の場合）'!$W55,1,0),0),0)</f>
        <v>0</v>
      </c>
      <c r="KJ46" s="139">
        <f>IF(KJ$16-'様式３（療養者名簿）（⑤の場合）'!$O55+1&lt;=15,IF(KJ$16&gt;='様式３（療養者名簿）（⑤の場合）'!$O55,IF(KJ$16&lt;='様式３（療養者名簿）（⑤の場合）'!$W55,1,0),0),0)</f>
        <v>0</v>
      </c>
      <c r="KK46" s="139">
        <f>IF(KK$16-'様式３（療養者名簿）（⑤の場合）'!$O55+1&lt;=15,IF(KK$16&gt;='様式３（療養者名簿）（⑤の場合）'!$O55,IF(KK$16&lt;='様式３（療養者名簿）（⑤の場合）'!$W55,1,0),0),0)</f>
        <v>0</v>
      </c>
      <c r="KL46" s="139">
        <f>IF(KL$16-'様式３（療養者名簿）（⑤の場合）'!$O55+1&lt;=15,IF(KL$16&gt;='様式３（療養者名簿）（⑤の場合）'!$O55,IF(KL$16&lt;='様式３（療養者名簿）（⑤の場合）'!$W55,1,0),0),0)</f>
        <v>0</v>
      </c>
      <c r="KM46" s="139">
        <f>IF(KM$16-'様式３（療養者名簿）（⑤の場合）'!$O55+1&lt;=15,IF(KM$16&gt;='様式３（療養者名簿）（⑤の場合）'!$O55,IF(KM$16&lt;='様式３（療養者名簿）（⑤の場合）'!$W55,1,0),0),0)</f>
        <v>0</v>
      </c>
      <c r="KN46" s="139">
        <f>IF(KN$16-'様式３（療養者名簿）（⑤の場合）'!$O55+1&lt;=15,IF(KN$16&gt;='様式３（療養者名簿）（⑤の場合）'!$O55,IF(KN$16&lt;='様式３（療養者名簿）（⑤の場合）'!$W55,1,0),0),0)</f>
        <v>0</v>
      </c>
      <c r="KO46" s="139">
        <f>IF(KO$16-'様式３（療養者名簿）（⑤の場合）'!$O55+1&lt;=15,IF(KO$16&gt;='様式３（療養者名簿）（⑤の場合）'!$O55,IF(KO$16&lt;='様式３（療養者名簿）（⑤の場合）'!$W55,1,0),0),0)</f>
        <v>0</v>
      </c>
      <c r="KP46" s="139">
        <f>IF(KP$16-'様式３（療養者名簿）（⑤の場合）'!$O55+1&lt;=15,IF(KP$16&gt;='様式３（療養者名簿）（⑤の場合）'!$O55,IF(KP$16&lt;='様式３（療養者名簿）（⑤の場合）'!$W55,1,0),0),0)</f>
        <v>0</v>
      </c>
      <c r="KQ46" s="139">
        <f>IF(KQ$16-'様式３（療養者名簿）（⑤の場合）'!$O55+1&lt;=15,IF(KQ$16&gt;='様式３（療養者名簿）（⑤の場合）'!$O55,IF(KQ$16&lt;='様式３（療養者名簿）（⑤の場合）'!$W55,1,0),0),0)</f>
        <v>0</v>
      </c>
      <c r="KR46" s="139">
        <f>IF(KR$16-'様式３（療養者名簿）（⑤の場合）'!$O55+1&lt;=15,IF(KR$16&gt;='様式３（療養者名簿）（⑤の場合）'!$O55,IF(KR$16&lt;='様式３（療養者名簿）（⑤の場合）'!$W55,1,0),0),0)</f>
        <v>0</v>
      </c>
      <c r="KS46" s="139">
        <f>IF(KS$16-'様式３（療養者名簿）（⑤の場合）'!$O55+1&lt;=15,IF(KS$16&gt;='様式３（療養者名簿）（⑤の場合）'!$O55,IF(KS$16&lt;='様式３（療養者名簿）（⑤の場合）'!$W55,1,0),0),0)</f>
        <v>0</v>
      </c>
      <c r="KT46" s="139">
        <f>IF(KT$16-'様式３（療養者名簿）（⑤の場合）'!$O55+1&lt;=15,IF(KT$16&gt;='様式３（療養者名簿）（⑤の場合）'!$O55,IF(KT$16&lt;='様式３（療養者名簿）（⑤の場合）'!$W55,1,0),0),0)</f>
        <v>0</v>
      </c>
      <c r="KU46" s="139">
        <f>IF(KU$16-'様式３（療養者名簿）（⑤の場合）'!$O55+1&lt;=15,IF(KU$16&gt;='様式３（療養者名簿）（⑤の場合）'!$O55,IF(KU$16&lt;='様式３（療養者名簿）（⑤の場合）'!$W55,1,0),0),0)</f>
        <v>0</v>
      </c>
      <c r="KV46" s="139">
        <f>IF(KV$16-'様式３（療養者名簿）（⑤の場合）'!$O55+1&lt;=15,IF(KV$16&gt;='様式３（療養者名簿）（⑤の場合）'!$O55,IF(KV$16&lt;='様式３（療養者名簿）（⑤の場合）'!$W55,1,0),0),0)</f>
        <v>0</v>
      </c>
      <c r="KW46" s="139">
        <f>IF(KW$16-'様式３（療養者名簿）（⑤の場合）'!$O55+1&lt;=15,IF(KW$16&gt;='様式３（療養者名簿）（⑤の場合）'!$O55,IF(KW$16&lt;='様式３（療養者名簿）（⑤の場合）'!$W55,1,0),0),0)</f>
        <v>0</v>
      </c>
      <c r="KX46" s="139">
        <f>IF(KX$16-'様式３（療養者名簿）（⑤の場合）'!$O55+1&lt;=15,IF(KX$16&gt;='様式３（療養者名簿）（⑤の場合）'!$O55,IF(KX$16&lt;='様式３（療養者名簿）（⑤の場合）'!$W55,1,0),0),0)</f>
        <v>0</v>
      </c>
      <c r="KY46" s="139">
        <f>IF(KY$16-'様式３（療養者名簿）（⑤の場合）'!$O55+1&lt;=15,IF(KY$16&gt;='様式３（療養者名簿）（⑤の場合）'!$O55,IF(KY$16&lt;='様式３（療養者名簿）（⑤の場合）'!$W55,1,0),0),0)</f>
        <v>0</v>
      </c>
      <c r="KZ46" s="139">
        <f>IF(KZ$16-'様式３（療養者名簿）（⑤の場合）'!$O55+1&lt;=15,IF(KZ$16&gt;='様式３（療養者名簿）（⑤の場合）'!$O55,IF(KZ$16&lt;='様式３（療養者名簿）（⑤の場合）'!$W55,1,0),0),0)</f>
        <v>0</v>
      </c>
      <c r="LA46" s="139">
        <f>IF(LA$16-'様式３（療養者名簿）（⑤の場合）'!$O55+1&lt;=15,IF(LA$16&gt;='様式３（療養者名簿）（⑤の場合）'!$O55,IF(LA$16&lt;='様式３（療養者名簿）（⑤の場合）'!$W55,1,0),0),0)</f>
        <v>0</v>
      </c>
      <c r="LB46" s="139">
        <f>IF(LB$16-'様式３（療養者名簿）（⑤の場合）'!$O55+1&lt;=15,IF(LB$16&gt;='様式３（療養者名簿）（⑤の場合）'!$O55,IF(LB$16&lt;='様式３（療養者名簿）（⑤の場合）'!$W55,1,0),0),0)</f>
        <v>0</v>
      </c>
      <c r="LC46" s="139">
        <f>IF(LC$16-'様式３（療養者名簿）（⑤の場合）'!$O55+1&lt;=15,IF(LC$16&gt;='様式３（療養者名簿）（⑤の場合）'!$O55,IF(LC$16&lt;='様式３（療養者名簿）（⑤の場合）'!$W55,1,0),0),0)</f>
        <v>0</v>
      </c>
      <c r="LD46" s="139">
        <f>IF(LD$16-'様式３（療養者名簿）（⑤の場合）'!$O55+1&lt;=15,IF(LD$16&gt;='様式３（療養者名簿）（⑤の場合）'!$O55,IF(LD$16&lt;='様式３（療養者名簿）（⑤の場合）'!$W55,1,0),0),0)</f>
        <v>0</v>
      </c>
      <c r="LE46" s="139">
        <f>IF(LE$16-'様式３（療養者名簿）（⑤の場合）'!$O55+1&lt;=15,IF(LE$16&gt;='様式３（療養者名簿）（⑤の場合）'!$O55,IF(LE$16&lt;='様式３（療養者名簿）（⑤の場合）'!$W55,1,0),0),0)</f>
        <v>0</v>
      </c>
      <c r="LF46" s="139">
        <f>IF(LF$16-'様式３（療養者名簿）（⑤の場合）'!$O55+1&lt;=15,IF(LF$16&gt;='様式３（療養者名簿）（⑤の場合）'!$O55,IF(LF$16&lt;='様式３（療養者名簿）（⑤の場合）'!$W55,1,0),0),0)</f>
        <v>0</v>
      </c>
      <c r="LG46" s="139">
        <f>IF(LG$16-'様式３（療養者名簿）（⑤の場合）'!$O55+1&lt;=15,IF(LG$16&gt;='様式３（療養者名簿）（⑤の場合）'!$O55,IF(LG$16&lt;='様式３（療養者名簿）（⑤の場合）'!$W55,1,0),0),0)</f>
        <v>0</v>
      </c>
      <c r="LH46" s="139">
        <f>IF(LH$16-'様式３（療養者名簿）（⑤の場合）'!$O55+1&lt;=15,IF(LH$16&gt;='様式３（療養者名簿）（⑤の場合）'!$O55,IF(LH$16&lt;='様式３（療養者名簿）（⑤の場合）'!$W55,1,0),0),0)</f>
        <v>0</v>
      </c>
      <c r="LI46" s="139">
        <f>IF(LI$16-'様式３（療養者名簿）（⑤の場合）'!$O55+1&lt;=15,IF(LI$16&gt;='様式３（療養者名簿）（⑤の場合）'!$O55,IF(LI$16&lt;='様式３（療養者名簿）（⑤の場合）'!$W55,1,0),0),0)</f>
        <v>0</v>
      </c>
      <c r="LJ46" s="139">
        <f>IF(LJ$16-'様式３（療養者名簿）（⑤の場合）'!$O55+1&lt;=15,IF(LJ$16&gt;='様式３（療養者名簿）（⑤の場合）'!$O55,IF(LJ$16&lt;='様式３（療養者名簿）（⑤の場合）'!$W55,1,0),0),0)</f>
        <v>0</v>
      </c>
      <c r="LK46" s="139">
        <f>IF(LK$16-'様式３（療養者名簿）（⑤の場合）'!$O55+1&lt;=15,IF(LK$16&gt;='様式３（療養者名簿）（⑤の場合）'!$O55,IF(LK$16&lt;='様式３（療養者名簿）（⑤の場合）'!$W55,1,0),0),0)</f>
        <v>0</v>
      </c>
      <c r="LL46" s="139">
        <f>IF(LL$16-'様式３（療養者名簿）（⑤の場合）'!$O55+1&lt;=15,IF(LL$16&gt;='様式３（療養者名簿）（⑤の場合）'!$O55,IF(LL$16&lt;='様式３（療養者名簿）（⑤の場合）'!$W55,1,0),0),0)</f>
        <v>0</v>
      </c>
      <c r="LM46" s="139">
        <f>IF(LM$16-'様式３（療養者名簿）（⑤の場合）'!$O55+1&lt;=15,IF(LM$16&gt;='様式３（療養者名簿）（⑤の場合）'!$O55,IF(LM$16&lt;='様式３（療養者名簿）（⑤の場合）'!$W55,1,0),0),0)</f>
        <v>0</v>
      </c>
      <c r="LN46" s="139">
        <f>IF(LN$16-'様式３（療養者名簿）（⑤の場合）'!$O55+1&lt;=15,IF(LN$16&gt;='様式３（療養者名簿）（⑤の場合）'!$O55,IF(LN$16&lt;='様式３（療養者名簿）（⑤の場合）'!$W55,1,0),0),0)</f>
        <v>0</v>
      </c>
      <c r="LO46" s="139">
        <f>IF(LO$16-'様式３（療養者名簿）（⑤の場合）'!$O55+1&lt;=15,IF(LO$16&gt;='様式３（療養者名簿）（⑤の場合）'!$O55,IF(LO$16&lt;='様式３（療養者名簿）（⑤の場合）'!$W55,1,0),0),0)</f>
        <v>0</v>
      </c>
      <c r="LP46" s="139">
        <f>IF(LP$16-'様式３（療養者名簿）（⑤の場合）'!$O55+1&lt;=15,IF(LP$16&gt;='様式３（療養者名簿）（⑤の場合）'!$O55,IF(LP$16&lt;='様式３（療養者名簿）（⑤の場合）'!$W55,1,0),0),0)</f>
        <v>0</v>
      </c>
      <c r="LQ46" s="139">
        <f>IF(LQ$16-'様式３（療養者名簿）（⑤の場合）'!$O55+1&lt;=15,IF(LQ$16&gt;='様式３（療養者名簿）（⑤の場合）'!$O55,IF(LQ$16&lt;='様式３（療養者名簿）（⑤の場合）'!$W55,1,0),0),0)</f>
        <v>0</v>
      </c>
      <c r="LR46" s="139">
        <f>IF(LR$16-'様式３（療養者名簿）（⑤の場合）'!$O55+1&lt;=15,IF(LR$16&gt;='様式３（療養者名簿）（⑤の場合）'!$O55,IF(LR$16&lt;='様式３（療養者名簿）（⑤の場合）'!$W55,1,0),0),0)</f>
        <v>0</v>
      </c>
      <c r="LS46" s="139">
        <f>IF(LS$16-'様式３（療養者名簿）（⑤の場合）'!$O55+1&lt;=15,IF(LS$16&gt;='様式３（療養者名簿）（⑤の場合）'!$O55,IF(LS$16&lt;='様式３（療養者名簿）（⑤の場合）'!$W55,1,0),0),0)</f>
        <v>0</v>
      </c>
      <c r="LT46" s="139">
        <f>IF(LT$16-'様式３（療養者名簿）（⑤の場合）'!$O55+1&lt;=15,IF(LT$16&gt;='様式３（療養者名簿）（⑤の場合）'!$O55,IF(LT$16&lt;='様式３（療養者名簿）（⑤の場合）'!$W55,1,0),0),0)</f>
        <v>0</v>
      </c>
      <c r="LU46" s="139">
        <f>IF(LU$16-'様式３（療養者名簿）（⑤の場合）'!$O55+1&lt;=15,IF(LU$16&gt;='様式３（療養者名簿）（⑤の場合）'!$O55,IF(LU$16&lt;='様式３（療養者名簿）（⑤の場合）'!$W55,1,0),0),0)</f>
        <v>0</v>
      </c>
      <c r="LV46" s="139">
        <f>IF(LV$16-'様式３（療養者名簿）（⑤の場合）'!$O55+1&lt;=15,IF(LV$16&gt;='様式３（療養者名簿）（⑤の場合）'!$O55,IF(LV$16&lt;='様式３（療養者名簿）（⑤の場合）'!$W55,1,0),0),0)</f>
        <v>0</v>
      </c>
      <c r="LW46" s="139">
        <f>IF(LW$16-'様式３（療養者名簿）（⑤の場合）'!$O55+1&lt;=15,IF(LW$16&gt;='様式３（療養者名簿）（⑤の場合）'!$O55,IF(LW$16&lt;='様式３（療養者名簿）（⑤の場合）'!$W55,1,0),0),0)</f>
        <v>0</v>
      </c>
      <c r="LX46" s="139">
        <f>IF(LX$16-'様式３（療養者名簿）（⑤の場合）'!$O55+1&lt;=15,IF(LX$16&gt;='様式３（療養者名簿）（⑤の場合）'!$O55,IF(LX$16&lt;='様式３（療養者名簿）（⑤の場合）'!$W55,1,0),0),0)</f>
        <v>0</v>
      </c>
      <c r="LY46" s="139">
        <f>IF(LY$16-'様式３（療養者名簿）（⑤の場合）'!$O55+1&lt;=15,IF(LY$16&gt;='様式３（療養者名簿）（⑤の場合）'!$O55,IF(LY$16&lt;='様式３（療養者名簿）（⑤の場合）'!$W55,1,0),0),0)</f>
        <v>0</v>
      </c>
      <c r="LZ46" s="139">
        <f>IF(LZ$16-'様式３（療養者名簿）（⑤の場合）'!$O55+1&lt;=15,IF(LZ$16&gt;='様式３（療養者名簿）（⑤の場合）'!$O55,IF(LZ$16&lt;='様式３（療養者名簿）（⑤の場合）'!$W55,1,0),0),0)</f>
        <v>0</v>
      </c>
      <c r="MA46" s="139">
        <f>IF(MA$16-'様式３（療養者名簿）（⑤の場合）'!$O55+1&lt;=15,IF(MA$16&gt;='様式３（療養者名簿）（⑤の場合）'!$O55,IF(MA$16&lt;='様式３（療養者名簿）（⑤の場合）'!$W55,1,0),0),0)</f>
        <v>0</v>
      </c>
      <c r="MB46" s="139">
        <f>IF(MB$16-'様式３（療養者名簿）（⑤の場合）'!$O55+1&lt;=15,IF(MB$16&gt;='様式３（療養者名簿）（⑤の場合）'!$O55,IF(MB$16&lt;='様式３（療養者名簿）（⑤の場合）'!$W55,1,0),0),0)</f>
        <v>0</v>
      </c>
      <c r="MC46" s="139">
        <f>IF(MC$16-'様式３（療養者名簿）（⑤の場合）'!$O55+1&lt;=15,IF(MC$16&gt;='様式３（療養者名簿）（⑤の場合）'!$O55,IF(MC$16&lt;='様式３（療養者名簿）（⑤の場合）'!$W55,1,0),0),0)</f>
        <v>0</v>
      </c>
      <c r="MD46" s="139">
        <f>IF(MD$16-'様式３（療養者名簿）（⑤の場合）'!$O55+1&lt;=15,IF(MD$16&gt;='様式３（療養者名簿）（⑤の場合）'!$O55,IF(MD$16&lt;='様式３（療養者名簿）（⑤の場合）'!$W55,1,0),0),0)</f>
        <v>0</v>
      </c>
      <c r="ME46" s="139">
        <f>IF(ME$16-'様式３（療養者名簿）（⑤の場合）'!$O55+1&lt;=15,IF(ME$16&gt;='様式３（療養者名簿）（⑤の場合）'!$O55,IF(ME$16&lt;='様式３（療養者名簿）（⑤の場合）'!$W55,1,0),0),0)</f>
        <v>0</v>
      </c>
      <c r="MF46" s="139">
        <f>IF(MF$16-'様式３（療養者名簿）（⑤の場合）'!$O55+1&lt;=15,IF(MF$16&gt;='様式３（療養者名簿）（⑤の場合）'!$O55,IF(MF$16&lt;='様式３（療養者名簿）（⑤の場合）'!$W55,1,0),0),0)</f>
        <v>0</v>
      </c>
      <c r="MG46" s="139">
        <f>IF(MG$16-'様式３（療養者名簿）（⑤の場合）'!$O55+1&lt;=15,IF(MG$16&gt;='様式３（療養者名簿）（⑤の場合）'!$O55,IF(MG$16&lt;='様式３（療養者名簿）（⑤の場合）'!$W55,1,0),0),0)</f>
        <v>0</v>
      </c>
      <c r="MH46" s="139">
        <f>IF(MH$16-'様式３（療養者名簿）（⑤の場合）'!$O55+1&lt;=15,IF(MH$16&gt;='様式３（療養者名簿）（⑤の場合）'!$O55,IF(MH$16&lt;='様式３（療養者名簿）（⑤の場合）'!$W55,1,0),0),0)</f>
        <v>0</v>
      </c>
      <c r="MI46" s="139">
        <f>IF(MI$16-'様式３（療養者名簿）（⑤の場合）'!$O55+1&lt;=15,IF(MI$16&gt;='様式３（療養者名簿）（⑤の場合）'!$O55,IF(MI$16&lt;='様式３（療養者名簿）（⑤の場合）'!$W55,1,0),0),0)</f>
        <v>0</v>
      </c>
      <c r="MJ46" s="139">
        <f>IF(MJ$16-'様式３（療養者名簿）（⑤の場合）'!$O55+1&lt;=15,IF(MJ$16&gt;='様式３（療養者名簿）（⑤の場合）'!$O55,IF(MJ$16&lt;='様式３（療養者名簿）（⑤の場合）'!$W55,1,0),0),0)</f>
        <v>0</v>
      </c>
      <c r="MK46" s="139">
        <f>IF(MK$16-'様式３（療養者名簿）（⑤の場合）'!$O55+1&lt;=15,IF(MK$16&gt;='様式３（療養者名簿）（⑤の場合）'!$O55,IF(MK$16&lt;='様式３（療養者名簿）（⑤の場合）'!$W55,1,0),0),0)</f>
        <v>0</v>
      </c>
      <c r="ML46" s="139">
        <f>IF(ML$16-'様式３（療養者名簿）（⑤の場合）'!$O55+1&lt;=15,IF(ML$16&gt;='様式３（療養者名簿）（⑤の場合）'!$O55,IF(ML$16&lt;='様式３（療養者名簿）（⑤の場合）'!$W55,1,0),0),0)</f>
        <v>0</v>
      </c>
      <c r="MM46" s="139">
        <f>IF(MM$16-'様式３（療養者名簿）（⑤の場合）'!$O55+1&lt;=15,IF(MM$16&gt;='様式３（療養者名簿）（⑤の場合）'!$O55,IF(MM$16&lt;='様式３（療養者名簿）（⑤の場合）'!$W55,1,0),0),0)</f>
        <v>0</v>
      </c>
      <c r="MN46" s="139">
        <f>IF(MN$16-'様式３（療養者名簿）（⑤の場合）'!$O55+1&lt;=15,IF(MN$16&gt;='様式３（療養者名簿）（⑤の場合）'!$O55,IF(MN$16&lt;='様式３（療養者名簿）（⑤の場合）'!$W55,1,0),0),0)</f>
        <v>0</v>
      </c>
      <c r="MO46" s="139">
        <f>IF(MO$16-'様式３（療養者名簿）（⑤の場合）'!$O55+1&lt;=15,IF(MO$16&gt;='様式３（療養者名簿）（⑤の場合）'!$O55,IF(MO$16&lt;='様式３（療養者名簿）（⑤の場合）'!$W55,1,0),0),0)</f>
        <v>0</v>
      </c>
      <c r="MP46" s="139">
        <f>IF(MP$16-'様式３（療養者名簿）（⑤の場合）'!$O55+1&lt;=15,IF(MP$16&gt;='様式３（療養者名簿）（⑤の場合）'!$O55,IF(MP$16&lt;='様式３（療養者名簿）（⑤の場合）'!$W55,1,0),0),0)</f>
        <v>0</v>
      </c>
      <c r="MQ46" s="139">
        <f>IF(MQ$16-'様式３（療養者名簿）（⑤の場合）'!$O55+1&lt;=15,IF(MQ$16&gt;='様式３（療養者名簿）（⑤の場合）'!$O55,IF(MQ$16&lt;='様式３（療養者名簿）（⑤の場合）'!$W55,1,0),0),0)</f>
        <v>0</v>
      </c>
      <c r="MR46" s="139">
        <f>IF(MR$16-'様式３（療養者名簿）（⑤の場合）'!$O55+1&lt;=15,IF(MR$16&gt;='様式３（療養者名簿）（⑤の場合）'!$O55,IF(MR$16&lt;='様式３（療養者名簿）（⑤の場合）'!$W55,1,0),0),0)</f>
        <v>0</v>
      </c>
      <c r="MS46" s="139">
        <f>IF(MS$16-'様式３（療養者名簿）（⑤の場合）'!$O55+1&lt;=15,IF(MS$16&gt;='様式３（療養者名簿）（⑤の場合）'!$O55,IF(MS$16&lt;='様式３（療養者名簿）（⑤の場合）'!$W55,1,0),0),0)</f>
        <v>0</v>
      </c>
      <c r="MT46" s="139">
        <f>IF(MT$16-'様式３（療養者名簿）（⑤の場合）'!$O55+1&lt;=15,IF(MT$16&gt;='様式３（療養者名簿）（⑤の場合）'!$O55,IF(MT$16&lt;='様式３（療養者名簿）（⑤の場合）'!$W55,1,0),0),0)</f>
        <v>0</v>
      </c>
      <c r="MU46" s="139">
        <f>IF(MU$16-'様式３（療養者名簿）（⑤の場合）'!$O55+1&lt;=15,IF(MU$16&gt;='様式３（療養者名簿）（⑤の場合）'!$O55,IF(MU$16&lt;='様式３（療養者名簿）（⑤の場合）'!$W55,1,0),0),0)</f>
        <v>0</v>
      </c>
      <c r="MV46" s="139">
        <f>IF(MV$16-'様式３（療養者名簿）（⑤の場合）'!$O55+1&lt;=15,IF(MV$16&gt;='様式３（療養者名簿）（⑤の場合）'!$O55,IF(MV$16&lt;='様式３（療養者名簿）（⑤の場合）'!$W55,1,0),0),0)</f>
        <v>0</v>
      </c>
      <c r="MW46" s="139">
        <f>IF(MW$16-'様式３（療養者名簿）（⑤の場合）'!$O55+1&lt;=15,IF(MW$16&gt;='様式３（療養者名簿）（⑤の場合）'!$O55,IF(MW$16&lt;='様式３（療養者名簿）（⑤の場合）'!$W55,1,0),0),0)</f>
        <v>0</v>
      </c>
      <c r="MX46" s="139">
        <f>IF(MX$16-'様式３（療養者名簿）（⑤の場合）'!$O55+1&lt;=15,IF(MX$16&gt;='様式３（療養者名簿）（⑤の場合）'!$O55,IF(MX$16&lt;='様式３（療養者名簿）（⑤の場合）'!$W55,1,0),0),0)</f>
        <v>0</v>
      </c>
      <c r="MY46" s="139">
        <f>IF(MY$16-'様式３（療養者名簿）（⑤の場合）'!$O55+1&lt;=15,IF(MY$16&gt;='様式３（療養者名簿）（⑤の場合）'!$O55,IF(MY$16&lt;='様式３（療養者名簿）（⑤の場合）'!$W55,1,0),0),0)</f>
        <v>0</v>
      </c>
      <c r="MZ46" s="139">
        <f>IF(MZ$16-'様式３（療養者名簿）（⑤の場合）'!$O55+1&lt;=15,IF(MZ$16&gt;='様式３（療養者名簿）（⑤の場合）'!$O55,IF(MZ$16&lt;='様式３（療養者名簿）（⑤の場合）'!$W55,1,0),0),0)</f>
        <v>0</v>
      </c>
      <c r="NA46" s="139">
        <f>IF(NA$16-'様式３（療養者名簿）（⑤の場合）'!$O55+1&lt;=15,IF(NA$16&gt;='様式３（療養者名簿）（⑤の場合）'!$O55,IF(NA$16&lt;='様式３（療養者名簿）（⑤の場合）'!$W55,1,0),0),0)</f>
        <v>0</v>
      </c>
      <c r="NB46" s="139">
        <f>IF(NB$16-'様式３（療養者名簿）（⑤の場合）'!$O55+1&lt;=15,IF(NB$16&gt;='様式３（療養者名簿）（⑤の場合）'!$O55,IF(NB$16&lt;='様式３（療養者名簿）（⑤の場合）'!$W55,1,0),0),0)</f>
        <v>0</v>
      </c>
      <c r="NC46" s="139">
        <f>IF(NC$16-'様式３（療養者名簿）（⑤の場合）'!$O55+1&lt;=15,IF(NC$16&gt;='様式３（療養者名簿）（⑤の場合）'!$O55,IF(NC$16&lt;='様式３（療養者名簿）（⑤の場合）'!$W55,1,0),0),0)</f>
        <v>0</v>
      </c>
      <c r="ND46" s="139">
        <f>IF(ND$16-'様式３（療養者名簿）（⑤の場合）'!$O55+1&lt;=15,IF(ND$16&gt;='様式３（療養者名簿）（⑤の場合）'!$O55,IF(ND$16&lt;='様式３（療養者名簿）（⑤の場合）'!$W55,1,0),0),0)</f>
        <v>0</v>
      </c>
      <c r="NE46" s="139">
        <f>IF(NE$16-'様式３（療養者名簿）（⑤の場合）'!$O55+1&lt;=15,IF(NE$16&gt;='様式３（療養者名簿）（⑤の場合）'!$O55,IF(NE$16&lt;='様式３（療養者名簿）（⑤の場合）'!$W55,1,0),0),0)</f>
        <v>0</v>
      </c>
      <c r="NF46" s="139">
        <f>IF(NF$16-'様式３（療養者名簿）（⑤の場合）'!$O55+1&lt;=15,IF(NF$16&gt;='様式３（療養者名簿）（⑤の場合）'!$O55,IF(NF$16&lt;='様式３（療養者名簿）（⑤の場合）'!$W55,1,0),0),0)</f>
        <v>0</v>
      </c>
      <c r="NG46" s="139">
        <f>IF(NG$16-'様式３（療養者名簿）（⑤の場合）'!$O55+1&lt;=15,IF(NG$16&gt;='様式３（療養者名簿）（⑤の場合）'!$O55,IF(NG$16&lt;='様式３（療養者名簿）（⑤の場合）'!$W55,1,0),0),0)</f>
        <v>0</v>
      </c>
      <c r="NH46" s="139">
        <f>IF(NH$16-'様式３（療養者名簿）（⑤の場合）'!$O55+1&lt;=15,IF(NH$16&gt;='様式３（療養者名簿）（⑤の場合）'!$O55,IF(NH$16&lt;='様式３（療養者名簿）（⑤の場合）'!$W55,1,0),0),0)</f>
        <v>0</v>
      </c>
      <c r="NI46" s="139">
        <f>IF(NI$16-'様式３（療養者名簿）（⑤の場合）'!$O55+1&lt;=15,IF(NI$16&gt;='様式３（療養者名簿）（⑤の場合）'!$O55,IF(NI$16&lt;='様式３（療養者名簿）（⑤の場合）'!$W55,1,0),0),0)</f>
        <v>0</v>
      </c>
      <c r="NJ46" s="139">
        <f>IF(NJ$16-'様式３（療養者名簿）（⑤の場合）'!$O55+1&lt;=15,IF(NJ$16&gt;='様式３（療養者名簿）（⑤の場合）'!$O55,IF(NJ$16&lt;='様式３（療養者名簿）（⑤の場合）'!$W55,1,0),0),0)</f>
        <v>0</v>
      </c>
      <c r="NK46" s="139">
        <f>IF(NK$16-'様式３（療養者名簿）（⑤の場合）'!$O55+1&lt;=15,IF(NK$16&gt;='様式３（療養者名簿）（⑤の場合）'!$O55,IF(NK$16&lt;='様式３（療養者名簿）（⑤の場合）'!$W55,1,0),0),0)</f>
        <v>0</v>
      </c>
      <c r="NL46" s="139">
        <f>IF(NL$16-'様式３（療養者名簿）（⑤の場合）'!$O55+1&lt;=15,IF(NL$16&gt;='様式３（療養者名簿）（⑤の場合）'!$O55,IF(NL$16&lt;='様式３（療養者名簿）（⑤の場合）'!$W55,1,0),0),0)</f>
        <v>0</v>
      </c>
      <c r="NM46" s="139">
        <f>IF(NM$16-'様式３（療養者名簿）（⑤の場合）'!$O55+1&lt;=15,IF(NM$16&gt;='様式３（療養者名簿）（⑤の場合）'!$O55,IF(NM$16&lt;='様式３（療養者名簿）（⑤の場合）'!$W55,1,0),0),0)</f>
        <v>0</v>
      </c>
      <c r="NN46" s="139">
        <f>IF(NN$16-'様式３（療養者名簿）（⑤の場合）'!$O55+1&lt;=15,IF(NN$16&gt;='様式３（療養者名簿）（⑤の場合）'!$O55,IF(NN$16&lt;='様式３（療養者名簿）（⑤の場合）'!$W55,1,0),0),0)</f>
        <v>0</v>
      </c>
      <c r="NO46" s="139">
        <f>IF(NO$16-'様式３（療養者名簿）（⑤の場合）'!$O55+1&lt;=15,IF(NO$16&gt;='様式３（療養者名簿）（⑤の場合）'!$O55,IF(NO$16&lt;='様式３（療養者名簿）（⑤の場合）'!$W55,1,0),0),0)</f>
        <v>0</v>
      </c>
      <c r="NP46" s="139">
        <f>IF(NP$16-'様式３（療養者名簿）（⑤の場合）'!$O55+1&lt;=15,IF(NP$16&gt;='様式３（療養者名簿）（⑤の場合）'!$O55,IF(NP$16&lt;='様式３（療養者名簿）（⑤の場合）'!$W55,1,0),0),0)</f>
        <v>0</v>
      </c>
      <c r="NQ46" s="139">
        <f>IF(NQ$16-'様式３（療養者名簿）（⑤の場合）'!$O55+1&lt;=15,IF(NQ$16&gt;='様式３（療養者名簿）（⑤の場合）'!$O55,IF(NQ$16&lt;='様式３（療養者名簿）（⑤の場合）'!$W55,1,0),0),0)</f>
        <v>0</v>
      </c>
      <c r="NR46" s="139">
        <f>IF(NR$16-'様式３（療養者名簿）（⑤の場合）'!$O55+1&lt;=15,IF(NR$16&gt;='様式３（療養者名簿）（⑤の場合）'!$O55,IF(NR$16&lt;='様式３（療養者名簿）（⑤の場合）'!$W55,1,0),0),0)</f>
        <v>0</v>
      </c>
      <c r="NS46" s="139">
        <f>IF(NS$16-'様式３（療養者名簿）（⑤の場合）'!$O55+1&lt;=15,IF(NS$16&gt;='様式３（療養者名簿）（⑤の場合）'!$O55,IF(NS$16&lt;='様式３（療養者名簿）（⑤の場合）'!$W55,1,0),0),0)</f>
        <v>0</v>
      </c>
      <c r="NT46" s="139">
        <f>IF(NT$16-'様式３（療養者名簿）（⑤の場合）'!$O55+1&lt;=15,IF(NT$16&gt;='様式３（療養者名簿）（⑤の場合）'!$O55,IF(NT$16&lt;='様式３（療養者名簿）（⑤の場合）'!$W55,1,0),0),0)</f>
        <v>0</v>
      </c>
      <c r="NU46" s="139">
        <f>IF(NU$16-'様式３（療養者名簿）（⑤の場合）'!$O55+1&lt;=15,IF(NU$16&gt;='様式３（療養者名簿）（⑤の場合）'!$O55,IF(NU$16&lt;='様式３（療養者名簿）（⑤の場合）'!$W55,1,0),0),0)</f>
        <v>0</v>
      </c>
      <c r="NV46" s="139">
        <f>IF(NV$16-'様式３（療養者名簿）（⑤の場合）'!$O55+1&lt;=15,IF(NV$16&gt;='様式３（療養者名簿）（⑤の場合）'!$O55,IF(NV$16&lt;='様式３（療養者名簿）（⑤の場合）'!$W55,1,0),0),0)</f>
        <v>0</v>
      </c>
      <c r="NW46" s="139">
        <f>IF(NW$16-'様式３（療養者名簿）（⑤の場合）'!$O55+1&lt;=15,IF(NW$16&gt;='様式３（療養者名簿）（⑤の場合）'!$O55,IF(NW$16&lt;='様式３（療養者名簿）（⑤の場合）'!$W55,1,0),0),0)</f>
        <v>0</v>
      </c>
      <c r="NX46" s="139">
        <f>IF(NX$16-'様式３（療養者名簿）（⑤の場合）'!$O55+1&lt;=15,IF(NX$16&gt;='様式３（療養者名簿）（⑤の場合）'!$O55,IF(NX$16&lt;='様式３（療養者名簿）（⑤の場合）'!$W55,1,0),0),0)</f>
        <v>0</v>
      </c>
      <c r="NY46" s="139">
        <f>IF(NY$16-'様式３（療養者名簿）（⑤の場合）'!$O55+1&lt;=15,IF(NY$16&gt;='様式３（療養者名簿）（⑤の場合）'!$O55,IF(NY$16&lt;='様式３（療養者名簿）（⑤の場合）'!$W55,1,0),0),0)</f>
        <v>0</v>
      </c>
      <c r="NZ46" s="139">
        <f>IF(NZ$16-'様式３（療養者名簿）（⑤の場合）'!$O55+1&lt;=15,IF(NZ$16&gt;='様式３（療養者名簿）（⑤の場合）'!$O55,IF(NZ$16&lt;='様式３（療養者名簿）（⑤の場合）'!$W55,1,0),0),0)</f>
        <v>0</v>
      </c>
      <c r="OA46" s="139">
        <f>IF(OA$16-'様式３（療養者名簿）（⑤の場合）'!$O55+1&lt;=15,IF(OA$16&gt;='様式３（療養者名簿）（⑤の場合）'!$O55,IF(OA$16&lt;='様式３（療養者名簿）（⑤の場合）'!$W55,1,0),0),0)</f>
        <v>0</v>
      </c>
      <c r="OB46" s="139">
        <f>IF(OB$16-'様式３（療養者名簿）（⑤の場合）'!$O55+1&lt;=15,IF(OB$16&gt;='様式３（療養者名簿）（⑤の場合）'!$O55,IF(OB$16&lt;='様式３（療養者名簿）（⑤の場合）'!$W55,1,0),0),0)</f>
        <v>0</v>
      </c>
      <c r="OC46" s="139">
        <f>IF(OC$16-'様式３（療養者名簿）（⑤の場合）'!$O55+1&lt;=15,IF(OC$16&gt;='様式３（療養者名簿）（⑤の場合）'!$O55,IF(OC$16&lt;='様式３（療養者名簿）（⑤の場合）'!$W55,1,0),0),0)</f>
        <v>0</v>
      </c>
      <c r="OD46" s="139">
        <f>IF(OD$16-'様式３（療養者名簿）（⑤の場合）'!$O55+1&lt;=15,IF(OD$16&gt;='様式３（療養者名簿）（⑤の場合）'!$O55,IF(OD$16&lt;='様式３（療養者名簿）（⑤の場合）'!$W55,1,0),0),0)</f>
        <v>0</v>
      </c>
      <c r="OE46" s="139">
        <f>IF(OE$16-'様式３（療養者名簿）（⑤の場合）'!$O55+1&lt;=15,IF(OE$16&gt;='様式３（療養者名簿）（⑤の場合）'!$O55,IF(OE$16&lt;='様式３（療養者名簿）（⑤の場合）'!$W55,1,0),0),0)</f>
        <v>0</v>
      </c>
      <c r="OF46" s="139">
        <f>IF(OF$16-'様式３（療養者名簿）（⑤の場合）'!$O55+1&lt;=15,IF(OF$16&gt;='様式３（療養者名簿）（⑤の場合）'!$O55,IF(OF$16&lt;='様式３（療養者名簿）（⑤の場合）'!$W55,1,0),0),0)</f>
        <v>0</v>
      </c>
      <c r="OG46" s="139">
        <f>IF(OG$16-'様式３（療養者名簿）（⑤の場合）'!$O55+1&lt;=15,IF(OG$16&gt;='様式３（療養者名簿）（⑤の場合）'!$O55,IF(OG$16&lt;='様式３（療養者名簿）（⑤の場合）'!$W55,1,0),0),0)</f>
        <v>0</v>
      </c>
      <c r="OH46" s="139">
        <f>IF(OH$16-'様式３（療養者名簿）（⑤の場合）'!$O55+1&lt;=15,IF(OH$16&gt;='様式３（療養者名簿）（⑤の場合）'!$O55,IF(OH$16&lt;='様式３（療養者名簿）（⑤の場合）'!$W55,1,0),0),0)</f>
        <v>0</v>
      </c>
      <c r="OI46" s="139">
        <f>IF(OI$16-'様式３（療養者名簿）（⑤の場合）'!$O55+1&lt;=15,IF(OI$16&gt;='様式３（療養者名簿）（⑤の場合）'!$O55,IF(OI$16&lt;='様式３（療養者名簿）（⑤の場合）'!$W55,1,0),0),0)</f>
        <v>0</v>
      </c>
      <c r="OJ46" s="139">
        <f>IF(OJ$16-'様式３（療養者名簿）（⑤の場合）'!$O55+1&lt;=15,IF(OJ$16&gt;='様式３（療養者名簿）（⑤の場合）'!$O55,IF(OJ$16&lt;='様式３（療養者名簿）（⑤の場合）'!$W55,1,0),0),0)</f>
        <v>0</v>
      </c>
      <c r="OK46" s="139">
        <f>IF(OK$16-'様式３（療養者名簿）（⑤の場合）'!$O55+1&lt;=15,IF(OK$16&gt;='様式３（療養者名簿）（⑤の場合）'!$O55,IF(OK$16&lt;='様式３（療養者名簿）（⑤の場合）'!$W55,1,0),0),0)</f>
        <v>0</v>
      </c>
      <c r="OL46" s="139">
        <f>IF(OL$16-'様式３（療養者名簿）（⑤の場合）'!$O55+1&lt;=15,IF(OL$16&gt;='様式３（療養者名簿）（⑤の場合）'!$O55,IF(OL$16&lt;='様式３（療養者名簿）（⑤の場合）'!$W55,1,0),0),0)</f>
        <v>0</v>
      </c>
      <c r="OM46" s="139">
        <f>IF(OM$16-'様式３（療養者名簿）（⑤の場合）'!$O55+1&lt;=15,IF(OM$16&gt;='様式３（療養者名簿）（⑤の場合）'!$O55,IF(OM$16&lt;='様式３（療養者名簿）（⑤の場合）'!$W55,1,0),0),0)</f>
        <v>0</v>
      </c>
      <c r="ON46" s="139">
        <f>IF(ON$16-'様式３（療養者名簿）（⑤の場合）'!$O55+1&lt;=15,IF(ON$16&gt;='様式３（療養者名簿）（⑤の場合）'!$O55,IF(ON$16&lt;='様式３（療養者名簿）（⑤の場合）'!$W55,1,0),0),0)</f>
        <v>0</v>
      </c>
      <c r="OO46" s="139">
        <f>IF(OO$16-'様式３（療養者名簿）（⑤の場合）'!$O55+1&lt;=15,IF(OO$16&gt;='様式３（療養者名簿）（⑤の場合）'!$O55,IF(OO$16&lt;='様式３（療養者名簿）（⑤の場合）'!$W55,1,0),0),0)</f>
        <v>0</v>
      </c>
      <c r="OP46" s="139">
        <f>IF(OP$16-'様式３（療養者名簿）（⑤の場合）'!$O55+1&lt;=15,IF(OP$16&gt;='様式３（療養者名簿）（⑤の場合）'!$O55,IF(OP$16&lt;='様式３（療養者名簿）（⑤の場合）'!$W55,1,0),0),0)</f>
        <v>0</v>
      </c>
      <c r="OQ46" s="139">
        <f>IF(OQ$16-'様式３（療養者名簿）（⑤の場合）'!$O55+1&lt;=15,IF(OQ$16&gt;='様式３（療養者名簿）（⑤の場合）'!$O55,IF(OQ$16&lt;='様式３（療養者名簿）（⑤の場合）'!$W55,1,0),0),0)</f>
        <v>0</v>
      </c>
      <c r="OR46" s="139">
        <f>IF(OR$16-'様式３（療養者名簿）（⑤の場合）'!$O55+1&lt;=15,IF(OR$16&gt;='様式３（療養者名簿）（⑤の場合）'!$O55,IF(OR$16&lt;='様式３（療養者名簿）（⑤の場合）'!$W55,1,0),0),0)</f>
        <v>0</v>
      </c>
      <c r="OS46" s="139">
        <f>IF(OS$16-'様式３（療養者名簿）（⑤の場合）'!$O55+1&lt;=15,IF(OS$16&gt;='様式３（療養者名簿）（⑤の場合）'!$O55,IF(OS$16&lt;='様式３（療養者名簿）（⑤の場合）'!$W55,1,0),0),0)</f>
        <v>0</v>
      </c>
      <c r="OT46" s="139">
        <f>IF(OT$16-'様式３（療養者名簿）（⑤の場合）'!$O55+1&lt;=15,IF(OT$16&gt;='様式３（療養者名簿）（⑤の場合）'!$O55,IF(OT$16&lt;='様式３（療養者名簿）（⑤の場合）'!$W55,1,0),0),0)</f>
        <v>0</v>
      </c>
      <c r="OU46" s="139">
        <f>IF(OU$16-'様式３（療養者名簿）（⑤の場合）'!$O55+1&lt;=15,IF(OU$16&gt;='様式３（療養者名簿）（⑤の場合）'!$O55,IF(OU$16&lt;='様式３（療養者名簿）（⑤の場合）'!$W55,1,0),0),0)</f>
        <v>0</v>
      </c>
      <c r="OV46" s="139">
        <f>IF(OV$16-'様式３（療養者名簿）（⑤の場合）'!$O55+1&lt;=15,IF(OV$16&gt;='様式３（療養者名簿）（⑤の場合）'!$O55,IF(OV$16&lt;='様式３（療養者名簿）（⑤の場合）'!$W55,1,0),0),0)</f>
        <v>0</v>
      </c>
      <c r="OW46" s="139">
        <f>IF(OW$16-'様式３（療養者名簿）（⑤の場合）'!$O55+1&lt;=15,IF(OW$16&gt;='様式３（療養者名簿）（⑤の場合）'!$O55,IF(OW$16&lt;='様式３（療養者名簿）（⑤の場合）'!$W55,1,0),0),0)</f>
        <v>0</v>
      </c>
      <c r="OX46" s="139">
        <f>IF(OX$16-'様式３（療養者名簿）（⑤の場合）'!$O55+1&lt;=15,IF(OX$16&gt;='様式３（療養者名簿）（⑤の場合）'!$O55,IF(OX$16&lt;='様式３（療養者名簿）（⑤の場合）'!$W55,1,0),0),0)</f>
        <v>0</v>
      </c>
      <c r="OY46" s="139">
        <f>IF(OY$16-'様式３（療養者名簿）（⑤の場合）'!$O55+1&lt;=15,IF(OY$16&gt;='様式３（療養者名簿）（⑤の場合）'!$O55,IF(OY$16&lt;='様式３（療養者名簿）（⑤の場合）'!$W55,1,0),0),0)</f>
        <v>0</v>
      </c>
      <c r="OZ46" s="139">
        <f>IF(OZ$16-'様式３（療養者名簿）（⑤の場合）'!$O55+1&lt;=15,IF(OZ$16&gt;='様式３（療養者名簿）（⑤の場合）'!$O55,IF(OZ$16&lt;='様式３（療養者名簿）（⑤の場合）'!$W55,1,0),0),0)</f>
        <v>0</v>
      </c>
      <c r="PA46" s="139">
        <f>IF(PA$16-'様式３（療養者名簿）（⑤の場合）'!$O55+1&lt;=15,IF(PA$16&gt;='様式３（療養者名簿）（⑤の場合）'!$O55,IF(PA$16&lt;='様式３（療養者名簿）（⑤の場合）'!$W55,1,0),0),0)</f>
        <v>0</v>
      </c>
      <c r="PB46" s="139">
        <f>IF(PB$16-'様式３（療養者名簿）（⑤の場合）'!$O55+1&lt;=15,IF(PB$16&gt;='様式３（療養者名簿）（⑤の場合）'!$O55,IF(PB$16&lt;='様式３（療養者名簿）（⑤の場合）'!$W55,1,0),0),0)</f>
        <v>0</v>
      </c>
      <c r="PC46" s="139">
        <f>IF(PC$16-'様式３（療養者名簿）（⑤の場合）'!$O55+1&lt;=15,IF(PC$16&gt;='様式３（療養者名簿）（⑤の場合）'!$O55,IF(PC$16&lt;='様式３（療養者名簿）（⑤の場合）'!$W55,1,0),0),0)</f>
        <v>0</v>
      </c>
      <c r="PD46" s="139">
        <f>IF(PD$16-'様式３（療養者名簿）（⑤の場合）'!$O55+1&lt;=15,IF(PD$16&gt;='様式３（療養者名簿）（⑤の場合）'!$O55,IF(PD$16&lt;='様式３（療養者名簿）（⑤の場合）'!$W55,1,0),0),0)</f>
        <v>0</v>
      </c>
      <c r="PE46" s="139">
        <f>IF(PE$16-'様式３（療養者名簿）（⑤の場合）'!$O55+1&lt;=15,IF(PE$16&gt;='様式３（療養者名簿）（⑤の場合）'!$O55,IF(PE$16&lt;='様式３（療養者名簿）（⑤の場合）'!$W55,1,0),0),0)</f>
        <v>0</v>
      </c>
      <c r="PF46" s="139">
        <f>IF(PF$16-'様式３（療養者名簿）（⑤の場合）'!$O55+1&lt;=15,IF(PF$16&gt;='様式３（療養者名簿）（⑤の場合）'!$O55,IF(PF$16&lt;='様式３（療養者名簿）（⑤の場合）'!$W55,1,0),0),0)</f>
        <v>0</v>
      </c>
      <c r="PG46" s="139">
        <f>IF(PG$16-'様式３（療養者名簿）（⑤の場合）'!$O55+1&lt;=15,IF(PG$16&gt;='様式３（療養者名簿）（⑤の場合）'!$O55,IF(PG$16&lt;='様式３（療養者名簿）（⑤の場合）'!$W55,1,0),0),0)</f>
        <v>0</v>
      </c>
      <c r="PH46" s="139">
        <f>IF(PH$16-'様式３（療養者名簿）（⑤の場合）'!$O55+1&lt;=15,IF(PH$16&gt;='様式３（療養者名簿）（⑤の場合）'!$O55,IF(PH$16&lt;='様式３（療養者名簿）（⑤の場合）'!$W55,1,0),0),0)</f>
        <v>0</v>
      </c>
      <c r="PI46" s="139">
        <f>IF(PI$16-'様式３（療養者名簿）（⑤の場合）'!$O55+1&lt;=15,IF(PI$16&gt;='様式３（療養者名簿）（⑤の場合）'!$O55,IF(PI$16&lt;='様式３（療養者名簿）（⑤の場合）'!$W55,1,0),0),0)</f>
        <v>0</v>
      </c>
      <c r="PJ46" s="139">
        <f>IF(PJ$16-'様式３（療養者名簿）（⑤の場合）'!$O55+1&lt;=15,IF(PJ$16&gt;='様式３（療養者名簿）（⑤の場合）'!$O55,IF(PJ$16&lt;='様式３（療養者名簿）（⑤の場合）'!$W55,1,0),0),0)</f>
        <v>0</v>
      </c>
      <c r="PK46" s="139">
        <f>IF(PK$16-'様式３（療養者名簿）（⑤の場合）'!$O55+1&lt;=15,IF(PK$16&gt;='様式３（療養者名簿）（⑤の場合）'!$O55,IF(PK$16&lt;='様式３（療養者名簿）（⑤の場合）'!$W55,1,0),0),0)</f>
        <v>0</v>
      </c>
      <c r="PL46" s="139">
        <f>IF(PL$16-'様式３（療養者名簿）（⑤の場合）'!$O55+1&lt;=15,IF(PL$16&gt;='様式３（療養者名簿）（⑤の場合）'!$O55,IF(PL$16&lt;='様式３（療養者名簿）（⑤の場合）'!$W55,1,0),0),0)</f>
        <v>0</v>
      </c>
      <c r="PM46" s="139">
        <f>IF(PM$16-'様式３（療養者名簿）（⑤の場合）'!$O55+1&lt;=15,IF(PM$16&gt;='様式３（療養者名簿）（⑤の場合）'!$O55,IF(PM$16&lt;='様式３（療養者名簿）（⑤の場合）'!$W55,1,0),0),0)</f>
        <v>0</v>
      </c>
      <c r="PN46" s="139">
        <f>IF(PN$16-'様式３（療養者名簿）（⑤の場合）'!$O55+1&lt;=15,IF(PN$16&gt;='様式３（療養者名簿）（⑤の場合）'!$O55,IF(PN$16&lt;='様式３（療養者名簿）（⑤の場合）'!$W55,1,0),0),0)</f>
        <v>0</v>
      </c>
      <c r="PO46" s="139">
        <f>IF(PO$16-'様式３（療養者名簿）（⑤の場合）'!$O55+1&lt;=15,IF(PO$16&gt;='様式３（療養者名簿）（⑤の場合）'!$O55,IF(PO$16&lt;='様式３（療養者名簿）（⑤の場合）'!$W55,1,0),0),0)</f>
        <v>0</v>
      </c>
      <c r="PP46" s="139">
        <f>IF(PP$16-'様式３（療養者名簿）（⑤の場合）'!$O55+1&lt;=15,IF(PP$16&gt;='様式３（療養者名簿）（⑤の場合）'!$O55,IF(PP$16&lt;='様式３（療養者名簿）（⑤の場合）'!$W55,1,0),0),0)</f>
        <v>0</v>
      </c>
      <c r="PQ46" s="139">
        <f>IF(PQ$16-'様式３（療養者名簿）（⑤の場合）'!$O55+1&lt;=15,IF(PQ$16&gt;='様式３（療養者名簿）（⑤の場合）'!$O55,IF(PQ$16&lt;='様式３（療養者名簿）（⑤の場合）'!$W55,1,0),0),0)</f>
        <v>0</v>
      </c>
      <c r="PR46" s="139">
        <f>IF(PR$16-'様式３（療養者名簿）（⑤の場合）'!$O55+1&lt;=15,IF(PR$16&gt;='様式３（療養者名簿）（⑤の場合）'!$O55,IF(PR$16&lt;='様式３（療養者名簿）（⑤の場合）'!$W55,1,0),0),0)</f>
        <v>0</v>
      </c>
      <c r="PS46" s="139">
        <f>IF(PS$16-'様式３（療養者名簿）（⑤の場合）'!$O55+1&lt;=15,IF(PS$16&gt;='様式３（療養者名簿）（⑤の場合）'!$O55,IF(PS$16&lt;='様式３（療養者名簿）（⑤の場合）'!$W55,1,0),0),0)</f>
        <v>0</v>
      </c>
      <c r="PT46" s="139">
        <f>IF(PT$16-'様式３（療養者名簿）（⑤の場合）'!$O55+1&lt;=15,IF(PT$16&gt;='様式３（療養者名簿）（⑤の場合）'!$O55,IF(PT$16&lt;='様式３（療養者名簿）（⑤の場合）'!$W55,1,0),0),0)</f>
        <v>0</v>
      </c>
    </row>
    <row r="47" spans="1:436" s="30" customFormat="1" ht="42" customHeight="1">
      <c r="A47" s="129">
        <f>'様式３（療養者名簿）（⑤の場合）'!C56</f>
        <v>0</v>
      </c>
      <c r="B47" s="139">
        <f>IF(B$16-'様式３（療養者名簿）（⑤の場合）'!$O56+1&lt;=15,IF(B$16&gt;='様式３（療養者名簿）（⑤の場合）'!$O56,IF(B$16&lt;='様式３（療養者名簿）（⑤の場合）'!$W56,1,0),0),0)</f>
        <v>0</v>
      </c>
      <c r="C47" s="139">
        <f>IF(C$16-'様式３（療養者名簿）（⑤の場合）'!$O56+1&lt;=15,IF(C$16&gt;='様式３（療養者名簿）（⑤の場合）'!$O56,IF(C$16&lt;='様式３（療養者名簿）（⑤の場合）'!$W56,1,0),0),0)</f>
        <v>0</v>
      </c>
      <c r="D47" s="139">
        <f>IF(D$16-'様式３（療養者名簿）（⑤の場合）'!$O56+1&lt;=15,IF(D$16&gt;='様式３（療養者名簿）（⑤の場合）'!$O56,IF(D$16&lt;='様式３（療養者名簿）（⑤の場合）'!$W56,1,0),0),0)</f>
        <v>0</v>
      </c>
      <c r="E47" s="139">
        <f>IF(E$16-'様式３（療養者名簿）（⑤の場合）'!$O56+1&lt;=15,IF(E$16&gt;='様式３（療養者名簿）（⑤の場合）'!$O56,IF(E$16&lt;='様式３（療養者名簿）（⑤の場合）'!$W56,1,0),0),0)</f>
        <v>0</v>
      </c>
      <c r="F47" s="139">
        <f>IF(F$16-'様式３（療養者名簿）（⑤の場合）'!$O56+1&lt;=15,IF(F$16&gt;='様式３（療養者名簿）（⑤の場合）'!$O56,IF(F$16&lt;='様式３（療養者名簿）（⑤の場合）'!$W56,1,0),0),0)</f>
        <v>0</v>
      </c>
      <c r="G47" s="139">
        <f>IF(G$16-'様式３（療養者名簿）（⑤の場合）'!$O56+1&lt;=15,IF(G$16&gt;='様式３（療養者名簿）（⑤の場合）'!$O56,IF(G$16&lt;='様式３（療養者名簿）（⑤の場合）'!$W56,1,0),0),0)</f>
        <v>0</v>
      </c>
      <c r="H47" s="139">
        <f>IF(H$16-'様式３（療養者名簿）（⑤の場合）'!$O56+1&lt;=15,IF(H$16&gt;='様式３（療養者名簿）（⑤の場合）'!$O56,IF(H$16&lt;='様式３（療養者名簿）（⑤の場合）'!$W56,1,0),0),0)</f>
        <v>0</v>
      </c>
      <c r="I47" s="139">
        <f>IF(I$16-'様式３（療養者名簿）（⑤の場合）'!$O56+1&lt;=15,IF(I$16&gt;='様式３（療養者名簿）（⑤の場合）'!$O56,IF(I$16&lt;='様式３（療養者名簿）（⑤の場合）'!$W56,1,0),0),0)</f>
        <v>0</v>
      </c>
      <c r="J47" s="139">
        <f>IF(J$16-'様式３（療養者名簿）（⑤の場合）'!$O56+1&lt;=15,IF(J$16&gt;='様式３（療養者名簿）（⑤の場合）'!$O56,IF(J$16&lt;='様式３（療養者名簿）（⑤の場合）'!$W56,1,0),0),0)</f>
        <v>0</v>
      </c>
      <c r="K47" s="139">
        <f>IF(K$16-'様式３（療養者名簿）（⑤の場合）'!$O56+1&lt;=15,IF(K$16&gt;='様式３（療養者名簿）（⑤の場合）'!$O56,IF(K$16&lt;='様式３（療養者名簿）（⑤の場合）'!$W56,1,0),0),0)</f>
        <v>0</v>
      </c>
      <c r="L47" s="139">
        <f>IF(L$16-'様式３（療養者名簿）（⑤の場合）'!$O56+1&lt;=15,IF(L$16&gt;='様式３（療養者名簿）（⑤の場合）'!$O56,IF(L$16&lt;='様式３（療養者名簿）（⑤の場合）'!$W56,1,0),0),0)</f>
        <v>0</v>
      </c>
      <c r="M47" s="139">
        <f>IF(M$16-'様式３（療養者名簿）（⑤の場合）'!$O56+1&lt;=15,IF(M$16&gt;='様式３（療養者名簿）（⑤の場合）'!$O56,IF(M$16&lt;='様式３（療養者名簿）（⑤の場合）'!$W56,1,0),0),0)</f>
        <v>0</v>
      </c>
      <c r="N47" s="139">
        <f>IF(N$16-'様式３（療養者名簿）（⑤の場合）'!$O56+1&lt;=15,IF(N$16&gt;='様式３（療養者名簿）（⑤の場合）'!$O56,IF(N$16&lt;='様式３（療養者名簿）（⑤の場合）'!$W56,1,0),0),0)</f>
        <v>0</v>
      </c>
      <c r="O47" s="139">
        <f>IF(O$16-'様式３（療養者名簿）（⑤の場合）'!$O56+1&lt;=15,IF(O$16&gt;='様式３（療養者名簿）（⑤の場合）'!$O56,IF(O$16&lt;='様式３（療養者名簿）（⑤の場合）'!$W56,1,0),0),0)</f>
        <v>0</v>
      </c>
      <c r="P47" s="139">
        <f>IF(P$16-'様式３（療養者名簿）（⑤の場合）'!$O56+1&lt;=15,IF(P$16&gt;='様式３（療養者名簿）（⑤の場合）'!$O56,IF(P$16&lt;='様式３（療養者名簿）（⑤の場合）'!$W56,1,0),0),0)</f>
        <v>0</v>
      </c>
      <c r="Q47" s="139">
        <f>IF(Q$16-'様式３（療養者名簿）（⑤の場合）'!$O56+1&lt;=15,IF(Q$16&gt;='様式３（療養者名簿）（⑤の場合）'!$O56,IF(Q$16&lt;='様式３（療養者名簿）（⑤の場合）'!$W56,1,0),0),0)</f>
        <v>0</v>
      </c>
      <c r="R47" s="139">
        <f>IF(R$16-'様式３（療養者名簿）（⑤の場合）'!$O56+1&lt;=15,IF(R$16&gt;='様式３（療養者名簿）（⑤の場合）'!$O56,IF(R$16&lt;='様式３（療養者名簿）（⑤の場合）'!$W56,1,0),0),0)</f>
        <v>0</v>
      </c>
      <c r="S47" s="139">
        <f>IF(S$16-'様式３（療養者名簿）（⑤の場合）'!$O56+1&lt;=15,IF(S$16&gt;='様式３（療養者名簿）（⑤の場合）'!$O56,IF(S$16&lt;='様式３（療養者名簿）（⑤の場合）'!$W56,1,0),0),0)</f>
        <v>0</v>
      </c>
      <c r="T47" s="139">
        <f>IF(T$16-'様式３（療養者名簿）（⑤の場合）'!$O56+1&lt;=15,IF(T$16&gt;='様式３（療養者名簿）（⑤の場合）'!$O56,IF(T$16&lt;='様式３（療養者名簿）（⑤の場合）'!$W56,1,0),0),0)</f>
        <v>0</v>
      </c>
      <c r="U47" s="139">
        <f>IF(U$16-'様式３（療養者名簿）（⑤の場合）'!$O56+1&lt;=15,IF(U$16&gt;='様式３（療養者名簿）（⑤の場合）'!$O56,IF(U$16&lt;='様式３（療養者名簿）（⑤の場合）'!$W56,1,0),0),0)</f>
        <v>0</v>
      </c>
      <c r="V47" s="139">
        <f>IF(V$16-'様式３（療養者名簿）（⑤の場合）'!$O56+1&lt;=15,IF(V$16&gt;='様式３（療養者名簿）（⑤の場合）'!$O56,IF(V$16&lt;='様式３（療養者名簿）（⑤の場合）'!$W56,1,0),0),0)</f>
        <v>0</v>
      </c>
      <c r="W47" s="139">
        <f>IF(W$16-'様式３（療養者名簿）（⑤の場合）'!$O56+1&lt;=15,IF(W$16&gt;='様式３（療養者名簿）（⑤の場合）'!$O56,IF(W$16&lt;='様式３（療養者名簿）（⑤の場合）'!$W56,1,0),0),0)</f>
        <v>0</v>
      </c>
      <c r="X47" s="139">
        <f>IF(X$16-'様式３（療養者名簿）（⑤の場合）'!$O56+1&lt;=15,IF(X$16&gt;='様式３（療養者名簿）（⑤の場合）'!$O56,IF(X$16&lt;='様式３（療養者名簿）（⑤の場合）'!$W56,1,0),0),0)</f>
        <v>0</v>
      </c>
      <c r="Y47" s="139">
        <f>IF(Y$16-'様式３（療養者名簿）（⑤の場合）'!$O56+1&lt;=15,IF(Y$16&gt;='様式３（療養者名簿）（⑤の場合）'!$O56,IF(Y$16&lt;='様式３（療養者名簿）（⑤の場合）'!$W56,1,0),0),0)</f>
        <v>0</v>
      </c>
      <c r="Z47" s="139">
        <f>IF(Z$16-'様式３（療養者名簿）（⑤の場合）'!$O56+1&lt;=15,IF(Z$16&gt;='様式３（療養者名簿）（⑤の場合）'!$O56,IF(Z$16&lt;='様式３（療養者名簿）（⑤の場合）'!$W56,1,0),0),0)</f>
        <v>0</v>
      </c>
      <c r="AA47" s="139">
        <f>IF(AA$16-'様式３（療養者名簿）（⑤の場合）'!$O56+1&lt;=15,IF(AA$16&gt;='様式３（療養者名簿）（⑤の場合）'!$O56,IF(AA$16&lt;='様式３（療養者名簿）（⑤の場合）'!$W56,1,0),0),0)</f>
        <v>0</v>
      </c>
      <c r="AB47" s="139">
        <f>IF(AB$16-'様式３（療養者名簿）（⑤の場合）'!$O56+1&lt;=15,IF(AB$16&gt;='様式３（療養者名簿）（⑤の場合）'!$O56,IF(AB$16&lt;='様式３（療養者名簿）（⑤の場合）'!$W56,1,0),0),0)</f>
        <v>0</v>
      </c>
      <c r="AC47" s="139">
        <f>IF(AC$16-'様式３（療養者名簿）（⑤の場合）'!$O56+1&lt;=15,IF(AC$16&gt;='様式３（療養者名簿）（⑤の場合）'!$O56,IF(AC$16&lt;='様式３（療養者名簿）（⑤の場合）'!$W56,1,0),0),0)</f>
        <v>0</v>
      </c>
      <c r="AD47" s="139">
        <f>IF(AD$16-'様式３（療養者名簿）（⑤の場合）'!$O56+1&lt;=15,IF(AD$16&gt;='様式３（療養者名簿）（⑤の場合）'!$O56,IF(AD$16&lt;='様式３（療養者名簿）（⑤の場合）'!$W56,1,0),0),0)</f>
        <v>0</v>
      </c>
      <c r="AE47" s="139">
        <f>IF(AE$16-'様式３（療養者名簿）（⑤の場合）'!$O56+1&lt;=15,IF(AE$16&gt;='様式３（療養者名簿）（⑤の場合）'!$O56,IF(AE$16&lt;='様式３（療養者名簿）（⑤の場合）'!$W56,1,0),0),0)</f>
        <v>0</v>
      </c>
      <c r="AF47" s="139">
        <f>IF(AF$16-'様式３（療養者名簿）（⑤の場合）'!$O56+1&lt;=15,IF(AF$16&gt;='様式３（療養者名簿）（⑤の場合）'!$O56,IF(AF$16&lt;='様式３（療養者名簿）（⑤の場合）'!$W56,1,0),0),0)</f>
        <v>0</v>
      </c>
      <c r="AG47" s="139">
        <f>IF(AG$16-'様式３（療養者名簿）（⑤の場合）'!$O56+1&lt;=15,IF(AG$16&gt;='様式３（療養者名簿）（⑤の場合）'!$O56,IF(AG$16&lt;='様式３（療養者名簿）（⑤の場合）'!$W56,1,0),0),0)</f>
        <v>0</v>
      </c>
      <c r="AH47" s="139">
        <f>IF(AH$16-'様式３（療養者名簿）（⑤の場合）'!$O56+1&lt;=15,IF(AH$16&gt;='様式３（療養者名簿）（⑤の場合）'!$O56,IF(AH$16&lt;='様式３（療養者名簿）（⑤の場合）'!$W56,1,0),0),0)</f>
        <v>0</v>
      </c>
      <c r="AI47" s="139">
        <f>IF(AI$16-'様式３（療養者名簿）（⑤の場合）'!$O56+1&lt;=15,IF(AI$16&gt;='様式３（療養者名簿）（⑤の場合）'!$O56,IF(AI$16&lt;='様式３（療養者名簿）（⑤の場合）'!$W56,1,0),0),0)</f>
        <v>0</v>
      </c>
      <c r="AJ47" s="139">
        <f>IF(AJ$16-'様式３（療養者名簿）（⑤の場合）'!$O56+1&lt;=15,IF(AJ$16&gt;='様式３（療養者名簿）（⑤の場合）'!$O56,IF(AJ$16&lt;='様式３（療養者名簿）（⑤の場合）'!$W56,1,0),0),0)</f>
        <v>0</v>
      </c>
      <c r="AK47" s="139">
        <f>IF(AK$16-'様式３（療養者名簿）（⑤の場合）'!$O56+1&lt;=15,IF(AK$16&gt;='様式３（療養者名簿）（⑤の場合）'!$O56,IF(AK$16&lt;='様式３（療養者名簿）（⑤の場合）'!$W56,1,0),0),0)</f>
        <v>0</v>
      </c>
      <c r="AL47" s="139">
        <f>IF(AL$16-'様式３（療養者名簿）（⑤の場合）'!$O56+1&lt;=15,IF(AL$16&gt;='様式３（療養者名簿）（⑤の場合）'!$O56,IF(AL$16&lt;='様式３（療養者名簿）（⑤の場合）'!$W56,1,0),0),0)</f>
        <v>0</v>
      </c>
      <c r="AM47" s="139">
        <f>IF(AM$16-'様式３（療養者名簿）（⑤の場合）'!$O56+1&lt;=15,IF(AM$16&gt;='様式３（療養者名簿）（⑤の場合）'!$O56,IF(AM$16&lt;='様式３（療養者名簿）（⑤の場合）'!$W56,1,0),0),0)</f>
        <v>0</v>
      </c>
      <c r="AN47" s="139">
        <f>IF(AN$16-'様式３（療養者名簿）（⑤の場合）'!$O56+1&lt;=15,IF(AN$16&gt;='様式３（療養者名簿）（⑤の場合）'!$O56,IF(AN$16&lt;='様式３（療養者名簿）（⑤の場合）'!$W56,1,0),0),0)</f>
        <v>0</v>
      </c>
      <c r="AO47" s="139">
        <f>IF(AO$16-'様式３（療養者名簿）（⑤の場合）'!$O56+1&lt;=15,IF(AO$16&gt;='様式３（療養者名簿）（⑤の場合）'!$O56,IF(AO$16&lt;='様式３（療養者名簿）（⑤の場合）'!$W56,1,0),0),0)</f>
        <v>0</v>
      </c>
      <c r="AP47" s="139">
        <f>IF(AP$16-'様式３（療養者名簿）（⑤の場合）'!$O56+1&lt;=15,IF(AP$16&gt;='様式３（療養者名簿）（⑤の場合）'!$O56,IF(AP$16&lt;='様式３（療養者名簿）（⑤の場合）'!$W56,1,0),0),0)</f>
        <v>0</v>
      </c>
      <c r="AQ47" s="139">
        <f>IF(AQ$16-'様式３（療養者名簿）（⑤の場合）'!$O56+1&lt;=15,IF(AQ$16&gt;='様式３（療養者名簿）（⑤の場合）'!$O56,IF(AQ$16&lt;='様式３（療養者名簿）（⑤の場合）'!$W56,1,0),0),0)</f>
        <v>0</v>
      </c>
      <c r="AR47" s="139">
        <f>IF(AR$16-'様式３（療養者名簿）（⑤の場合）'!$O56+1&lt;=15,IF(AR$16&gt;='様式３（療養者名簿）（⑤の場合）'!$O56,IF(AR$16&lt;='様式３（療養者名簿）（⑤の場合）'!$W56,1,0),0),0)</f>
        <v>0</v>
      </c>
      <c r="AS47" s="139">
        <f>IF(AS$16-'様式３（療養者名簿）（⑤の場合）'!$O56+1&lt;=15,IF(AS$16&gt;='様式３（療養者名簿）（⑤の場合）'!$O56,IF(AS$16&lt;='様式３（療養者名簿）（⑤の場合）'!$W56,1,0),0),0)</f>
        <v>0</v>
      </c>
      <c r="AT47" s="139">
        <f>IF(AT$16-'様式３（療養者名簿）（⑤の場合）'!$O56+1&lt;=15,IF(AT$16&gt;='様式３（療養者名簿）（⑤の場合）'!$O56,IF(AT$16&lt;='様式３（療養者名簿）（⑤の場合）'!$W56,1,0),0),0)</f>
        <v>0</v>
      </c>
      <c r="AU47" s="139">
        <f>IF(AU$16-'様式３（療養者名簿）（⑤の場合）'!$O56+1&lt;=15,IF(AU$16&gt;='様式３（療養者名簿）（⑤の場合）'!$O56,IF(AU$16&lt;='様式３（療養者名簿）（⑤の場合）'!$W56,1,0),0),0)</f>
        <v>0</v>
      </c>
      <c r="AV47" s="139">
        <f>IF(AV$16-'様式３（療養者名簿）（⑤の場合）'!$O56+1&lt;=15,IF(AV$16&gt;='様式３（療養者名簿）（⑤の場合）'!$O56,IF(AV$16&lt;='様式３（療養者名簿）（⑤の場合）'!$W56,1,0),0),0)</f>
        <v>0</v>
      </c>
      <c r="AW47" s="139">
        <f>IF(AW$16-'様式３（療養者名簿）（⑤の場合）'!$O56+1&lt;=15,IF(AW$16&gt;='様式３（療養者名簿）（⑤の場合）'!$O56,IF(AW$16&lt;='様式３（療養者名簿）（⑤の場合）'!$W56,1,0),0),0)</f>
        <v>0</v>
      </c>
      <c r="AX47" s="139">
        <f>IF(AX$16-'様式３（療養者名簿）（⑤の場合）'!$O56+1&lt;=15,IF(AX$16&gt;='様式３（療養者名簿）（⑤の場合）'!$O56,IF(AX$16&lt;='様式３（療養者名簿）（⑤の場合）'!$W56,1,0),0),0)</f>
        <v>0</v>
      </c>
      <c r="AY47" s="139">
        <f>IF(AY$16-'様式３（療養者名簿）（⑤の場合）'!$O56+1&lt;=15,IF(AY$16&gt;='様式３（療養者名簿）（⑤の場合）'!$O56,IF(AY$16&lt;='様式３（療養者名簿）（⑤の場合）'!$W56,1,0),0),0)</f>
        <v>0</v>
      </c>
      <c r="AZ47" s="139">
        <f>IF(AZ$16-'様式３（療養者名簿）（⑤の場合）'!$O56+1&lt;=15,IF(AZ$16&gt;='様式３（療養者名簿）（⑤の場合）'!$O56,IF(AZ$16&lt;='様式３（療養者名簿）（⑤の場合）'!$W56,1,0),0),0)</f>
        <v>0</v>
      </c>
      <c r="BA47" s="139">
        <f>IF(BA$16-'様式３（療養者名簿）（⑤の場合）'!$O56+1&lt;=15,IF(BA$16&gt;='様式３（療養者名簿）（⑤の場合）'!$O56,IF(BA$16&lt;='様式３（療養者名簿）（⑤の場合）'!$W56,1,0),0),0)</f>
        <v>0</v>
      </c>
      <c r="BB47" s="139">
        <f>IF(BB$16-'様式３（療養者名簿）（⑤の場合）'!$O56+1&lt;=15,IF(BB$16&gt;='様式３（療養者名簿）（⑤の場合）'!$O56,IF(BB$16&lt;='様式３（療養者名簿）（⑤の場合）'!$W56,1,0),0),0)</f>
        <v>0</v>
      </c>
      <c r="BC47" s="139">
        <f>IF(BC$16-'様式３（療養者名簿）（⑤の場合）'!$O56+1&lt;=15,IF(BC$16&gt;='様式３（療養者名簿）（⑤の場合）'!$O56,IF(BC$16&lt;='様式３（療養者名簿）（⑤の場合）'!$W56,1,0),0),0)</f>
        <v>0</v>
      </c>
      <c r="BD47" s="139">
        <f>IF(BD$16-'様式３（療養者名簿）（⑤の場合）'!$O56+1&lt;=15,IF(BD$16&gt;='様式３（療養者名簿）（⑤の場合）'!$O56,IF(BD$16&lt;='様式３（療養者名簿）（⑤の場合）'!$W56,1,0),0),0)</f>
        <v>0</v>
      </c>
      <c r="BE47" s="139">
        <f>IF(BE$16-'様式３（療養者名簿）（⑤の場合）'!$O56+1&lt;=15,IF(BE$16&gt;='様式３（療養者名簿）（⑤の場合）'!$O56,IF(BE$16&lt;='様式３（療養者名簿）（⑤の場合）'!$W56,1,0),0),0)</f>
        <v>0</v>
      </c>
      <c r="BF47" s="139">
        <f>IF(BF$16-'様式３（療養者名簿）（⑤の場合）'!$O56+1&lt;=15,IF(BF$16&gt;='様式３（療養者名簿）（⑤の場合）'!$O56,IF(BF$16&lt;='様式３（療養者名簿）（⑤の場合）'!$W56,1,0),0),0)</f>
        <v>0</v>
      </c>
      <c r="BG47" s="139">
        <f>IF(BG$16-'様式３（療養者名簿）（⑤の場合）'!$O56+1&lt;=15,IF(BG$16&gt;='様式３（療養者名簿）（⑤の場合）'!$O56,IF(BG$16&lt;='様式３（療養者名簿）（⑤の場合）'!$W56,1,0),0),0)</f>
        <v>0</v>
      </c>
      <c r="BH47" s="139">
        <f>IF(BH$16-'様式３（療養者名簿）（⑤の場合）'!$O56+1&lt;=15,IF(BH$16&gt;='様式３（療養者名簿）（⑤の場合）'!$O56,IF(BH$16&lt;='様式３（療養者名簿）（⑤の場合）'!$W56,1,0),0),0)</f>
        <v>0</v>
      </c>
      <c r="BI47" s="139">
        <f>IF(BI$16-'様式３（療養者名簿）（⑤の場合）'!$O56+1&lt;=15,IF(BI$16&gt;='様式３（療養者名簿）（⑤の場合）'!$O56,IF(BI$16&lt;='様式３（療養者名簿）（⑤の場合）'!$W56,1,0),0),0)</f>
        <v>0</v>
      </c>
      <c r="BJ47" s="139">
        <f>IF(BJ$16-'様式３（療養者名簿）（⑤の場合）'!$O56+1&lt;=15,IF(BJ$16&gt;='様式３（療養者名簿）（⑤の場合）'!$O56,IF(BJ$16&lt;='様式３（療養者名簿）（⑤の場合）'!$W56,1,0),0),0)</f>
        <v>0</v>
      </c>
      <c r="BK47" s="139">
        <f>IF(BK$16-'様式３（療養者名簿）（⑤の場合）'!$O56+1&lt;=15,IF(BK$16&gt;='様式３（療養者名簿）（⑤の場合）'!$O56,IF(BK$16&lt;='様式３（療養者名簿）（⑤の場合）'!$W56,1,0),0),0)</f>
        <v>0</v>
      </c>
      <c r="BL47" s="139">
        <f>IF(BL$16-'様式３（療養者名簿）（⑤の場合）'!$O56+1&lt;=15,IF(BL$16&gt;='様式３（療養者名簿）（⑤の場合）'!$O56,IF(BL$16&lt;='様式３（療養者名簿）（⑤の場合）'!$W56,1,0),0),0)</f>
        <v>0</v>
      </c>
      <c r="BM47" s="139">
        <f>IF(BM$16-'様式３（療養者名簿）（⑤の場合）'!$O56+1&lt;=15,IF(BM$16&gt;='様式３（療養者名簿）（⑤の場合）'!$O56,IF(BM$16&lt;='様式３（療養者名簿）（⑤の場合）'!$W56,1,0),0),0)</f>
        <v>0</v>
      </c>
      <c r="BN47" s="139">
        <f>IF(BN$16-'様式３（療養者名簿）（⑤の場合）'!$O56+1&lt;=15,IF(BN$16&gt;='様式３（療養者名簿）（⑤の場合）'!$O56,IF(BN$16&lt;='様式３（療養者名簿）（⑤の場合）'!$W56,1,0),0),0)</f>
        <v>0</v>
      </c>
      <c r="BO47" s="139">
        <f>IF(BO$16-'様式３（療養者名簿）（⑤の場合）'!$O56+1&lt;=15,IF(BO$16&gt;='様式３（療養者名簿）（⑤の場合）'!$O56,IF(BO$16&lt;='様式３（療養者名簿）（⑤の場合）'!$W56,1,0),0),0)</f>
        <v>0</v>
      </c>
      <c r="BP47" s="139">
        <f>IF(BP$16-'様式３（療養者名簿）（⑤の場合）'!$O56+1&lt;=15,IF(BP$16&gt;='様式３（療養者名簿）（⑤の場合）'!$O56,IF(BP$16&lt;='様式３（療養者名簿）（⑤の場合）'!$W56,1,0),0),0)</f>
        <v>0</v>
      </c>
      <c r="BQ47" s="139">
        <f>IF(BQ$16-'様式３（療養者名簿）（⑤の場合）'!$O56+1&lt;=15,IF(BQ$16&gt;='様式３（療養者名簿）（⑤の場合）'!$O56,IF(BQ$16&lt;='様式３（療養者名簿）（⑤の場合）'!$W56,1,0),0),0)</f>
        <v>0</v>
      </c>
      <c r="BR47" s="139">
        <f>IF(BR$16-'様式３（療養者名簿）（⑤の場合）'!$O56+1&lt;=15,IF(BR$16&gt;='様式３（療養者名簿）（⑤の場合）'!$O56,IF(BR$16&lt;='様式３（療養者名簿）（⑤の場合）'!$W56,1,0),0),0)</f>
        <v>0</v>
      </c>
      <c r="BS47" s="139">
        <f>IF(BS$16-'様式３（療養者名簿）（⑤の場合）'!$O56+1&lt;=15,IF(BS$16&gt;='様式３（療養者名簿）（⑤の場合）'!$O56,IF(BS$16&lt;='様式３（療養者名簿）（⑤の場合）'!$W56,1,0),0),0)</f>
        <v>0</v>
      </c>
      <c r="BT47" s="139">
        <f>IF(BT$16-'様式３（療養者名簿）（⑤の場合）'!$O56+1&lt;=15,IF(BT$16&gt;='様式３（療養者名簿）（⑤の場合）'!$O56,IF(BT$16&lt;='様式３（療養者名簿）（⑤の場合）'!$W56,1,0),0),0)</f>
        <v>0</v>
      </c>
      <c r="BU47" s="139">
        <f>IF(BU$16-'様式３（療養者名簿）（⑤の場合）'!$O56+1&lt;=15,IF(BU$16&gt;='様式３（療養者名簿）（⑤の場合）'!$O56,IF(BU$16&lt;='様式３（療養者名簿）（⑤の場合）'!$W56,1,0),0),0)</f>
        <v>0</v>
      </c>
      <c r="BV47" s="139">
        <f>IF(BV$16-'様式３（療養者名簿）（⑤の場合）'!$O56+1&lt;=15,IF(BV$16&gt;='様式３（療養者名簿）（⑤の場合）'!$O56,IF(BV$16&lt;='様式３（療養者名簿）（⑤の場合）'!$W56,1,0),0),0)</f>
        <v>0</v>
      </c>
      <c r="BW47" s="139">
        <f>IF(BW$16-'様式３（療養者名簿）（⑤の場合）'!$O56+1&lt;=15,IF(BW$16&gt;='様式３（療養者名簿）（⑤の場合）'!$O56,IF(BW$16&lt;='様式３（療養者名簿）（⑤の場合）'!$W56,1,0),0),0)</f>
        <v>0</v>
      </c>
      <c r="BX47" s="139">
        <f>IF(BX$16-'様式３（療養者名簿）（⑤の場合）'!$O56+1&lt;=15,IF(BX$16&gt;='様式３（療養者名簿）（⑤の場合）'!$O56,IF(BX$16&lt;='様式３（療養者名簿）（⑤の場合）'!$W56,1,0),0),0)</f>
        <v>0</v>
      </c>
      <c r="BY47" s="139">
        <f>IF(BY$16-'様式３（療養者名簿）（⑤の場合）'!$O56+1&lt;=15,IF(BY$16&gt;='様式３（療養者名簿）（⑤の場合）'!$O56,IF(BY$16&lt;='様式３（療養者名簿）（⑤の場合）'!$W56,1,0),0),0)</f>
        <v>0</v>
      </c>
      <c r="BZ47" s="139">
        <f>IF(BZ$16-'様式３（療養者名簿）（⑤の場合）'!$O56+1&lt;=15,IF(BZ$16&gt;='様式３（療養者名簿）（⑤の場合）'!$O56,IF(BZ$16&lt;='様式３（療養者名簿）（⑤の場合）'!$W56,1,0),0),0)</f>
        <v>0</v>
      </c>
      <c r="CA47" s="139">
        <f>IF(CA$16-'様式３（療養者名簿）（⑤の場合）'!$O56+1&lt;=15,IF(CA$16&gt;='様式３（療養者名簿）（⑤の場合）'!$O56,IF(CA$16&lt;='様式３（療養者名簿）（⑤の場合）'!$W56,1,0),0),0)</f>
        <v>0</v>
      </c>
      <c r="CB47" s="139">
        <f>IF(CB$16-'様式３（療養者名簿）（⑤の場合）'!$O56+1&lt;=15,IF(CB$16&gt;='様式３（療養者名簿）（⑤の場合）'!$O56,IF(CB$16&lt;='様式３（療養者名簿）（⑤の場合）'!$W56,1,0),0),0)</f>
        <v>0</v>
      </c>
      <c r="CC47" s="139">
        <f>IF(CC$16-'様式３（療養者名簿）（⑤の場合）'!$O56+1&lt;=15,IF(CC$16&gt;='様式３（療養者名簿）（⑤の場合）'!$O56,IF(CC$16&lt;='様式３（療養者名簿）（⑤の場合）'!$W56,1,0),0),0)</f>
        <v>0</v>
      </c>
      <c r="CD47" s="139">
        <f>IF(CD$16-'様式３（療養者名簿）（⑤の場合）'!$O56+1&lt;=15,IF(CD$16&gt;='様式３（療養者名簿）（⑤の場合）'!$O56,IF(CD$16&lt;='様式３（療養者名簿）（⑤の場合）'!$W56,1,0),0),0)</f>
        <v>0</v>
      </c>
      <c r="CE47" s="139">
        <f>IF(CE$16-'様式３（療養者名簿）（⑤の場合）'!$O56+1&lt;=15,IF(CE$16&gt;='様式３（療養者名簿）（⑤の場合）'!$O56,IF(CE$16&lt;='様式３（療養者名簿）（⑤の場合）'!$W56,1,0),0),0)</f>
        <v>0</v>
      </c>
      <c r="CF47" s="139">
        <f>IF(CF$16-'様式３（療養者名簿）（⑤の場合）'!$O56+1&lt;=15,IF(CF$16&gt;='様式３（療養者名簿）（⑤の場合）'!$O56,IF(CF$16&lt;='様式３（療養者名簿）（⑤の場合）'!$W56,1,0),0),0)</f>
        <v>0</v>
      </c>
      <c r="CG47" s="139">
        <f>IF(CG$16-'様式３（療養者名簿）（⑤の場合）'!$O56+1&lt;=15,IF(CG$16&gt;='様式３（療養者名簿）（⑤の場合）'!$O56,IF(CG$16&lt;='様式３（療養者名簿）（⑤の場合）'!$W56,1,0),0),0)</f>
        <v>0</v>
      </c>
      <c r="CH47" s="139">
        <f>IF(CH$16-'様式３（療養者名簿）（⑤の場合）'!$O56+1&lt;=15,IF(CH$16&gt;='様式３（療養者名簿）（⑤の場合）'!$O56,IF(CH$16&lt;='様式３（療養者名簿）（⑤の場合）'!$W56,1,0),0),0)</f>
        <v>0</v>
      </c>
      <c r="CI47" s="139">
        <f>IF(CI$16-'様式３（療養者名簿）（⑤の場合）'!$O56+1&lt;=15,IF(CI$16&gt;='様式３（療養者名簿）（⑤の場合）'!$O56,IF(CI$16&lt;='様式３（療養者名簿）（⑤の場合）'!$W56,1,0),0),0)</f>
        <v>0</v>
      </c>
      <c r="CJ47" s="139">
        <f>IF(CJ$16-'様式３（療養者名簿）（⑤の場合）'!$O56+1&lt;=15,IF(CJ$16&gt;='様式３（療養者名簿）（⑤の場合）'!$O56,IF(CJ$16&lt;='様式３（療養者名簿）（⑤の場合）'!$W56,1,0),0),0)</f>
        <v>0</v>
      </c>
      <c r="CK47" s="139">
        <f>IF(CK$16-'様式３（療養者名簿）（⑤の場合）'!$O56+1&lt;=15,IF(CK$16&gt;='様式３（療養者名簿）（⑤の場合）'!$O56,IF(CK$16&lt;='様式３（療養者名簿）（⑤の場合）'!$W56,1,0),0),0)</f>
        <v>0</v>
      </c>
      <c r="CL47" s="139">
        <f>IF(CL$16-'様式３（療養者名簿）（⑤の場合）'!$O56+1&lt;=15,IF(CL$16&gt;='様式３（療養者名簿）（⑤の場合）'!$O56,IF(CL$16&lt;='様式３（療養者名簿）（⑤の場合）'!$W56,1,0),0),0)</f>
        <v>0</v>
      </c>
      <c r="CM47" s="139">
        <f>IF(CM$16-'様式３（療養者名簿）（⑤の場合）'!$O56+1&lt;=15,IF(CM$16&gt;='様式３（療養者名簿）（⑤の場合）'!$O56,IF(CM$16&lt;='様式３（療養者名簿）（⑤の場合）'!$W56,1,0),0),0)</f>
        <v>0</v>
      </c>
      <c r="CN47" s="139">
        <f>IF(CN$16-'様式３（療養者名簿）（⑤の場合）'!$O56+1&lt;=15,IF(CN$16&gt;='様式３（療養者名簿）（⑤の場合）'!$O56,IF(CN$16&lt;='様式３（療養者名簿）（⑤の場合）'!$W56,1,0),0),0)</f>
        <v>0</v>
      </c>
      <c r="CO47" s="139">
        <f>IF(CO$16-'様式３（療養者名簿）（⑤の場合）'!$O56+1&lt;=15,IF(CO$16&gt;='様式３（療養者名簿）（⑤の場合）'!$O56,IF(CO$16&lt;='様式３（療養者名簿）（⑤の場合）'!$W56,1,0),0),0)</f>
        <v>0</v>
      </c>
      <c r="CP47" s="139">
        <f>IF(CP$16-'様式３（療養者名簿）（⑤の場合）'!$O56+1&lt;=15,IF(CP$16&gt;='様式３（療養者名簿）（⑤の場合）'!$O56,IF(CP$16&lt;='様式３（療養者名簿）（⑤の場合）'!$W56,1,0),0),0)</f>
        <v>0</v>
      </c>
      <c r="CQ47" s="139">
        <f>IF(CQ$16-'様式３（療養者名簿）（⑤の場合）'!$O56+1&lt;=15,IF(CQ$16&gt;='様式３（療養者名簿）（⑤の場合）'!$O56,IF(CQ$16&lt;='様式３（療養者名簿）（⑤の場合）'!$W56,1,0),0),0)</f>
        <v>0</v>
      </c>
      <c r="CR47" s="139">
        <f>IF(CR$16-'様式３（療養者名簿）（⑤の場合）'!$O56+1&lt;=15,IF(CR$16&gt;='様式３（療養者名簿）（⑤の場合）'!$O56,IF(CR$16&lt;='様式３（療養者名簿）（⑤の場合）'!$W56,1,0),0),0)</f>
        <v>0</v>
      </c>
      <c r="CS47" s="139">
        <f>IF(CS$16-'様式３（療養者名簿）（⑤の場合）'!$O56+1&lt;=15,IF(CS$16&gt;='様式３（療養者名簿）（⑤の場合）'!$O56,IF(CS$16&lt;='様式３（療養者名簿）（⑤の場合）'!$W56,1,0),0),0)</f>
        <v>0</v>
      </c>
      <c r="CT47" s="139">
        <f>IF(CT$16-'様式３（療養者名簿）（⑤の場合）'!$O56+1&lt;=15,IF(CT$16&gt;='様式３（療養者名簿）（⑤の場合）'!$O56,IF(CT$16&lt;='様式３（療養者名簿）（⑤の場合）'!$W56,1,0),0),0)</f>
        <v>0</v>
      </c>
      <c r="CU47" s="139">
        <f>IF(CU$16-'様式３（療養者名簿）（⑤の場合）'!$O56+1&lt;=15,IF(CU$16&gt;='様式３（療養者名簿）（⑤の場合）'!$O56,IF(CU$16&lt;='様式３（療養者名簿）（⑤の場合）'!$W56,1,0),0),0)</f>
        <v>0</v>
      </c>
      <c r="CV47" s="139">
        <f>IF(CV$16-'様式３（療養者名簿）（⑤の場合）'!$O56+1&lt;=15,IF(CV$16&gt;='様式３（療養者名簿）（⑤の場合）'!$O56,IF(CV$16&lt;='様式３（療養者名簿）（⑤の場合）'!$W56,1,0),0),0)</f>
        <v>0</v>
      </c>
      <c r="CW47" s="139">
        <f>IF(CW$16-'様式３（療養者名簿）（⑤の場合）'!$O56+1&lt;=15,IF(CW$16&gt;='様式３（療養者名簿）（⑤の場合）'!$O56,IF(CW$16&lt;='様式３（療養者名簿）（⑤の場合）'!$W56,1,0),0),0)</f>
        <v>0</v>
      </c>
      <c r="CX47" s="139">
        <f>IF(CX$16-'様式３（療養者名簿）（⑤の場合）'!$O56+1&lt;=15,IF(CX$16&gt;='様式３（療養者名簿）（⑤の場合）'!$O56,IF(CX$16&lt;='様式３（療養者名簿）（⑤の場合）'!$W56,1,0),0),0)</f>
        <v>0</v>
      </c>
      <c r="CY47" s="139">
        <f>IF(CY$16-'様式３（療養者名簿）（⑤の場合）'!$O56+1&lt;=15,IF(CY$16&gt;='様式３（療養者名簿）（⑤の場合）'!$O56,IF(CY$16&lt;='様式３（療養者名簿）（⑤の場合）'!$W56,1,0),0),0)</f>
        <v>0</v>
      </c>
      <c r="CZ47" s="139">
        <f>IF(CZ$16-'様式３（療養者名簿）（⑤の場合）'!$O56+1&lt;=15,IF(CZ$16&gt;='様式３（療養者名簿）（⑤の場合）'!$O56,IF(CZ$16&lt;='様式３（療養者名簿）（⑤の場合）'!$W56,1,0),0),0)</f>
        <v>0</v>
      </c>
      <c r="DA47" s="139">
        <f>IF(DA$16-'様式３（療養者名簿）（⑤の場合）'!$O56+1&lt;=15,IF(DA$16&gt;='様式３（療養者名簿）（⑤の場合）'!$O56,IF(DA$16&lt;='様式３（療養者名簿）（⑤の場合）'!$W56,1,0),0),0)</f>
        <v>0</v>
      </c>
      <c r="DB47" s="139">
        <f>IF(DB$16-'様式３（療養者名簿）（⑤の場合）'!$O56+1&lt;=15,IF(DB$16&gt;='様式３（療養者名簿）（⑤の場合）'!$O56,IF(DB$16&lt;='様式３（療養者名簿）（⑤の場合）'!$W56,1,0),0),0)</f>
        <v>0</v>
      </c>
      <c r="DC47" s="139">
        <f>IF(DC$16-'様式３（療養者名簿）（⑤の場合）'!$O56+1&lt;=15,IF(DC$16&gt;='様式３（療養者名簿）（⑤の場合）'!$O56,IF(DC$16&lt;='様式３（療養者名簿）（⑤の場合）'!$W56,1,0),0),0)</f>
        <v>0</v>
      </c>
      <c r="DD47" s="139">
        <f>IF(DD$16-'様式３（療養者名簿）（⑤の場合）'!$O56+1&lt;=15,IF(DD$16&gt;='様式３（療養者名簿）（⑤の場合）'!$O56,IF(DD$16&lt;='様式３（療養者名簿）（⑤の場合）'!$W56,1,0),0),0)</f>
        <v>0</v>
      </c>
      <c r="DE47" s="139">
        <f>IF(DE$16-'様式３（療養者名簿）（⑤の場合）'!$O56+1&lt;=15,IF(DE$16&gt;='様式３（療養者名簿）（⑤の場合）'!$O56,IF(DE$16&lt;='様式３（療養者名簿）（⑤の場合）'!$W56,1,0),0),0)</f>
        <v>0</v>
      </c>
      <c r="DF47" s="139">
        <f>IF(DF$16-'様式３（療養者名簿）（⑤の場合）'!$O56+1&lt;=15,IF(DF$16&gt;='様式３（療養者名簿）（⑤の場合）'!$O56,IF(DF$16&lt;='様式３（療養者名簿）（⑤の場合）'!$W56,1,0),0),0)</f>
        <v>0</v>
      </c>
      <c r="DG47" s="139">
        <f>IF(DG$16-'様式３（療養者名簿）（⑤の場合）'!$O56+1&lt;=15,IF(DG$16&gt;='様式３（療養者名簿）（⑤の場合）'!$O56,IF(DG$16&lt;='様式３（療養者名簿）（⑤の場合）'!$W56,1,0),0),0)</f>
        <v>0</v>
      </c>
      <c r="DH47" s="139">
        <f>IF(DH$16-'様式３（療養者名簿）（⑤の場合）'!$O56+1&lt;=15,IF(DH$16&gt;='様式３（療養者名簿）（⑤の場合）'!$O56,IF(DH$16&lt;='様式３（療養者名簿）（⑤の場合）'!$W56,1,0),0),0)</f>
        <v>0</v>
      </c>
      <c r="DI47" s="139">
        <f>IF(DI$16-'様式３（療養者名簿）（⑤の場合）'!$O56+1&lt;=15,IF(DI$16&gt;='様式３（療養者名簿）（⑤の場合）'!$O56,IF(DI$16&lt;='様式３（療養者名簿）（⑤の場合）'!$W56,1,0),0),0)</f>
        <v>0</v>
      </c>
      <c r="DJ47" s="139">
        <f>IF(DJ$16-'様式３（療養者名簿）（⑤の場合）'!$O56+1&lt;=15,IF(DJ$16&gt;='様式３（療養者名簿）（⑤の場合）'!$O56,IF(DJ$16&lt;='様式３（療養者名簿）（⑤の場合）'!$W56,1,0),0),0)</f>
        <v>0</v>
      </c>
      <c r="DK47" s="139">
        <f>IF(DK$16-'様式３（療養者名簿）（⑤の場合）'!$O56+1&lt;=15,IF(DK$16&gt;='様式３（療養者名簿）（⑤の場合）'!$O56,IF(DK$16&lt;='様式３（療養者名簿）（⑤の場合）'!$W56,1,0),0),0)</f>
        <v>0</v>
      </c>
      <c r="DL47" s="139">
        <f>IF(DL$16-'様式３（療養者名簿）（⑤の場合）'!$O56+1&lt;=15,IF(DL$16&gt;='様式３（療養者名簿）（⑤の場合）'!$O56,IF(DL$16&lt;='様式３（療養者名簿）（⑤の場合）'!$W56,1,0),0),0)</f>
        <v>0</v>
      </c>
      <c r="DM47" s="139">
        <f>IF(DM$16-'様式３（療養者名簿）（⑤の場合）'!$O56+1&lt;=15,IF(DM$16&gt;='様式３（療養者名簿）（⑤の場合）'!$O56,IF(DM$16&lt;='様式３（療養者名簿）（⑤の場合）'!$W56,1,0),0),0)</f>
        <v>0</v>
      </c>
      <c r="DN47" s="139">
        <f>IF(DN$16-'様式３（療養者名簿）（⑤の場合）'!$O56+1&lt;=15,IF(DN$16&gt;='様式３（療養者名簿）（⑤の場合）'!$O56,IF(DN$16&lt;='様式３（療養者名簿）（⑤の場合）'!$W56,1,0),0),0)</f>
        <v>0</v>
      </c>
      <c r="DO47" s="139">
        <f>IF(DO$16-'様式３（療養者名簿）（⑤の場合）'!$O56+1&lt;=15,IF(DO$16&gt;='様式３（療養者名簿）（⑤の場合）'!$O56,IF(DO$16&lt;='様式３（療養者名簿）（⑤の場合）'!$W56,1,0),0),0)</f>
        <v>0</v>
      </c>
      <c r="DP47" s="139">
        <f>IF(DP$16-'様式３（療養者名簿）（⑤の場合）'!$O56+1&lt;=15,IF(DP$16&gt;='様式３（療養者名簿）（⑤の場合）'!$O56,IF(DP$16&lt;='様式３（療養者名簿）（⑤の場合）'!$W56,1,0),0),0)</f>
        <v>0</v>
      </c>
      <c r="DQ47" s="139">
        <f>IF(DQ$16-'様式３（療養者名簿）（⑤の場合）'!$O56+1&lt;=15,IF(DQ$16&gt;='様式３（療養者名簿）（⑤の場合）'!$O56,IF(DQ$16&lt;='様式３（療養者名簿）（⑤の場合）'!$W56,1,0),0),0)</f>
        <v>0</v>
      </c>
      <c r="DR47" s="139">
        <f>IF(DR$16-'様式３（療養者名簿）（⑤の場合）'!$O56+1&lt;=15,IF(DR$16&gt;='様式３（療養者名簿）（⑤の場合）'!$O56,IF(DR$16&lt;='様式３（療養者名簿）（⑤の場合）'!$W56,1,0),0),0)</f>
        <v>0</v>
      </c>
      <c r="DS47" s="139">
        <f>IF(DS$16-'様式３（療養者名簿）（⑤の場合）'!$O56+1&lt;=15,IF(DS$16&gt;='様式３（療養者名簿）（⑤の場合）'!$O56,IF(DS$16&lt;='様式３（療養者名簿）（⑤の場合）'!$W56,1,0),0),0)</f>
        <v>0</v>
      </c>
      <c r="DT47" s="139">
        <f>IF(DT$16-'様式３（療養者名簿）（⑤の場合）'!$O56+1&lt;=15,IF(DT$16&gt;='様式３（療養者名簿）（⑤の場合）'!$O56,IF(DT$16&lt;='様式３（療養者名簿）（⑤の場合）'!$W56,1,0),0),0)</f>
        <v>0</v>
      </c>
      <c r="DU47" s="139">
        <f>IF(DU$16-'様式３（療養者名簿）（⑤の場合）'!$O56+1&lt;=15,IF(DU$16&gt;='様式３（療養者名簿）（⑤の場合）'!$O56,IF(DU$16&lt;='様式３（療養者名簿）（⑤の場合）'!$W56,1,0),0),0)</f>
        <v>0</v>
      </c>
      <c r="DV47" s="139">
        <f>IF(DV$16-'様式３（療養者名簿）（⑤の場合）'!$O56+1&lt;=15,IF(DV$16&gt;='様式３（療養者名簿）（⑤の場合）'!$O56,IF(DV$16&lt;='様式３（療養者名簿）（⑤の場合）'!$W56,1,0),0),0)</f>
        <v>0</v>
      </c>
      <c r="DW47" s="139">
        <f>IF(DW$16-'様式３（療養者名簿）（⑤の場合）'!$O56+1&lt;=15,IF(DW$16&gt;='様式３（療養者名簿）（⑤の場合）'!$O56,IF(DW$16&lt;='様式３（療養者名簿）（⑤の場合）'!$W56,1,0),0),0)</f>
        <v>0</v>
      </c>
      <c r="DX47" s="139">
        <f>IF(DX$16-'様式３（療養者名簿）（⑤の場合）'!$O56+1&lt;=15,IF(DX$16&gt;='様式３（療養者名簿）（⑤の場合）'!$O56,IF(DX$16&lt;='様式３（療養者名簿）（⑤の場合）'!$W56,1,0),0),0)</f>
        <v>0</v>
      </c>
      <c r="DY47" s="139">
        <f>IF(DY$16-'様式３（療養者名簿）（⑤の場合）'!$O56+1&lt;=15,IF(DY$16&gt;='様式３（療養者名簿）（⑤の場合）'!$O56,IF(DY$16&lt;='様式３（療養者名簿）（⑤の場合）'!$W56,1,0),0),0)</f>
        <v>0</v>
      </c>
      <c r="DZ47" s="139">
        <f>IF(DZ$16-'様式３（療養者名簿）（⑤の場合）'!$O56+1&lt;=15,IF(DZ$16&gt;='様式３（療養者名簿）（⑤の場合）'!$O56,IF(DZ$16&lt;='様式３（療養者名簿）（⑤の場合）'!$W56,1,0),0),0)</f>
        <v>0</v>
      </c>
      <c r="EA47" s="139">
        <f>IF(EA$16-'様式３（療養者名簿）（⑤の場合）'!$O56+1&lt;=15,IF(EA$16&gt;='様式３（療養者名簿）（⑤の場合）'!$O56,IF(EA$16&lt;='様式３（療養者名簿）（⑤の場合）'!$W56,1,0),0),0)</f>
        <v>0</v>
      </c>
      <c r="EB47" s="139">
        <f>IF(EB$16-'様式３（療養者名簿）（⑤の場合）'!$O56+1&lt;=15,IF(EB$16&gt;='様式３（療養者名簿）（⑤の場合）'!$O56,IF(EB$16&lt;='様式３（療養者名簿）（⑤の場合）'!$W56,1,0),0),0)</f>
        <v>0</v>
      </c>
      <c r="EC47" s="139">
        <f>IF(EC$16-'様式３（療養者名簿）（⑤の場合）'!$O56+1&lt;=15,IF(EC$16&gt;='様式３（療養者名簿）（⑤の場合）'!$O56,IF(EC$16&lt;='様式３（療養者名簿）（⑤の場合）'!$W56,1,0),0),0)</f>
        <v>0</v>
      </c>
      <c r="ED47" s="139">
        <f>IF(ED$16-'様式３（療養者名簿）（⑤の場合）'!$O56+1&lt;=15,IF(ED$16&gt;='様式３（療養者名簿）（⑤の場合）'!$O56,IF(ED$16&lt;='様式３（療養者名簿）（⑤の場合）'!$W56,1,0),0),0)</f>
        <v>0</v>
      </c>
      <c r="EE47" s="139">
        <f>IF(EE$16-'様式３（療養者名簿）（⑤の場合）'!$O56+1&lt;=15,IF(EE$16&gt;='様式３（療養者名簿）（⑤の場合）'!$O56,IF(EE$16&lt;='様式３（療養者名簿）（⑤の場合）'!$W56,1,0),0),0)</f>
        <v>0</v>
      </c>
      <c r="EF47" s="139">
        <f>IF(EF$16-'様式３（療養者名簿）（⑤の場合）'!$O56+1&lt;=15,IF(EF$16&gt;='様式３（療養者名簿）（⑤の場合）'!$O56,IF(EF$16&lt;='様式３（療養者名簿）（⑤の場合）'!$W56,1,0),0),0)</f>
        <v>0</v>
      </c>
      <c r="EG47" s="139">
        <f>IF(EG$16-'様式３（療養者名簿）（⑤の場合）'!$O56+1&lt;=15,IF(EG$16&gt;='様式３（療養者名簿）（⑤の場合）'!$O56,IF(EG$16&lt;='様式３（療養者名簿）（⑤の場合）'!$W56,1,0),0),0)</f>
        <v>0</v>
      </c>
      <c r="EH47" s="139">
        <f>IF(EH$16-'様式３（療養者名簿）（⑤の場合）'!$O56+1&lt;=15,IF(EH$16&gt;='様式３（療養者名簿）（⑤の場合）'!$O56,IF(EH$16&lt;='様式３（療養者名簿）（⑤の場合）'!$W56,1,0),0),0)</f>
        <v>0</v>
      </c>
      <c r="EI47" s="139">
        <f>IF(EI$16-'様式３（療養者名簿）（⑤の場合）'!$O56+1&lt;=15,IF(EI$16&gt;='様式３（療養者名簿）（⑤の場合）'!$O56,IF(EI$16&lt;='様式３（療養者名簿）（⑤の場合）'!$W56,1,0),0),0)</f>
        <v>0</v>
      </c>
      <c r="EJ47" s="139">
        <f>IF(EJ$16-'様式３（療養者名簿）（⑤の場合）'!$O56+1&lt;=15,IF(EJ$16&gt;='様式３（療養者名簿）（⑤の場合）'!$O56,IF(EJ$16&lt;='様式３（療養者名簿）（⑤の場合）'!$W56,1,0),0),0)</f>
        <v>0</v>
      </c>
      <c r="EK47" s="139">
        <f>IF(EK$16-'様式３（療養者名簿）（⑤の場合）'!$O56+1&lt;=15,IF(EK$16&gt;='様式３（療養者名簿）（⑤の場合）'!$O56,IF(EK$16&lt;='様式３（療養者名簿）（⑤の場合）'!$W56,1,0),0),0)</f>
        <v>0</v>
      </c>
      <c r="EL47" s="139">
        <f>IF(EL$16-'様式３（療養者名簿）（⑤の場合）'!$O56+1&lt;=15,IF(EL$16&gt;='様式３（療養者名簿）（⑤の場合）'!$O56,IF(EL$16&lt;='様式３（療養者名簿）（⑤の場合）'!$W56,1,0),0),0)</f>
        <v>0</v>
      </c>
      <c r="EM47" s="139">
        <f>IF(EM$16-'様式３（療養者名簿）（⑤の場合）'!$O56+1&lt;=15,IF(EM$16&gt;='様式３（療養者名簿）（⑤の場合）'!$O56,IF(EM$16&lt;='様式３（療養者名簿）（⑤の場合）'!$W56,1,0),0),0)</f>
        <v>0</v>
      </c>
      <c r="EN47" s="139">
        <f>IF(EN$16-'様式３（療養者名簿）（⑤の場合）'!$O56+1&lt;=15,IF(EN$16&gt;='様式３（療養者名簿）（⑤の場合）'!$O56,IF(EN$16&lt;='様式３（療養者名簿）（⑤の場合）'!$W56,1,0),0),0)</f>
        <v>0</v>
      </c>
      <c r="EO47" s="139">
        <f>IF(EO$16-'様式３（療養者名簿）（⑤の場合）'!$O56+1&lt;=15,IF(EO$16&gt;='様式３（療養者名簿）（⑤の場合）'!$O56,IF(EO$16&lt;='様式３（療養者名簿）（⑤の場合）'!$W56,1,0),0),0)</f>
        <v>0</v>
      </c>
      <c r="EP47" s="139">
        <f>IF(EP$16-'様式３（療養者名簿）（⑤の場合）'!$O56+1&lt;=15,IF(EP$16&gt;='様式３（療養者名簿）（⑤の場合）'!$O56,IF(EP$16&lt;='様式３（療養者名簿）（⑤の場合）'!$W56,1,0),0),0)</f>
        <v>0</v>
      </c>
      <c r="EQ47" s="139">
        <f>IF(EQ$16-'様式３（療養者名簿）（⑤の場合）'!$O56+1&lt;=15,IF(EQ$16&gt;='様式３（療養者名簿）（⑤の場合）'!$O56,IF(EQ$16&lt;='様式３（療養者名簿）（⑤の場合）'!$W56,1,0),0),0)</f>
        <v>0</v>
      </c>
      <c r="ER47" s="139">
        <f>IF(ER$16-'様式３（療養者名簿）（⑤の場合）'!$O56+1&lt;=15,IF(ER$16&gt;='様式３（療養者名簿）（⑤の場合）'!$O56,IF(ER$16&lt;='様式３（療養者名簿）（⑤の場合）'!$W56,1,0),0),0)</f>
        <v>0</v>
      </c>
      <c r="ES47" s="139">
        <f>IF(ES$16-'様式３（療養者名簿）（⑤の場合）'!$O56+1&lt;=15,IF(ES$16&gt;='様式３（療養者名簿）（⑤の場合）'!$O56,IF(ES$16&lt;='様式３（療養者名簿）（⑤の場合）'!$W56,1,0),0),0)</f>
        <v>0</v>
      </c>
      <c r="ET47" s="139">
        <f>IF(ET$16-'様式３（療養者名簿）（⑤の場合）'!$O56+1&lt;=15,IF(ET$16&gt;='様式３（療養者名簿）（⑤の場合）'!$O56,IF(ET$16&lt;='様式３（療養者名簿）（⑤の場合）'!$W56,1,0),0),0)</f>
        <v>0</v>
      </c>
      <c r="EU47" s="139">
        <f>IF(EU$16-'様式３（療養者名簿）（⑤の場合）'!$O56+1&lt;=15,IF(EU$16&gt;='様式３（療養者名簿）（⑤の場合）'!$O56,IF(EU$16&lt;='様式３（療養者名簿）（⑤の場合）'!$W56,1,0),0),0)</f>
        <v>0</v>
      </c>
      <c r="EV47" s="139">
        <f>IF(EV$16-'様式３（療養者名簿）（⑤の場合）'!$O56+1&lt;=15,IF(EV$16&gt;='様式３（療養者名簿）（⑤の場合）'!$O56,IF(EV$16&lt;='様式３（療養者名簿）（⑤の場合）'!$W56,1,0),0),0)</f>
        <v>0</v>
      </c>
      <c r="EW47" s="139">
        <f>IF(EW$16-'様式３（療養者名簿）（⑤の場合）'!$O56+1&lt;=15,IF(EW$16&gt;='様式３（療養者名簿）（⑤の場合）'!$O56,IF(EW$16&lt;='様式３（療養者名簿）（⑤の場合）'!$W56,1,0),0),0)</f>
        <v>0</v>
      </c>
      <c r="EX47" s="139">
        <f>IF(EX$16-'様式３（療養者名簿）（⑤の場合）'!$O56+1&lt;=15,IF(EX$16&gt;='様式３（療養者名簿）（⑤の場合）'!$O56,IF(EX$16&lt;='様式３（療養者名簿）（⑤の場合）'!$W56,1,0),0),0)</f>
        <v>0</v>
      </c>
      <c r="EY47" s="139">
        <f>IF(EY$16-'様式３（療養者名簿）（⑤の場合）'!$O56+1&lt;=15,IF(EY$16&gt;='様式３（療養者名簿）（⑤の場合）'!$O56,IF(EY$16&lt;='様式３（療養者名簿）（⑤の場合）'!$W56,1,0),0),0)</f>
        <v>0</v>
      </c>
      <c r="EZ47" s="139">
        <f>IF(EZ$16-'様式３（療養者名簿）（⑤の場合）'!$O56+1&lt;=15,IF(EZ$16&gt;='様式３（療養者名簿）（⑤の場合）'!$O56,IF(EZ$16&lt;='様式３（療養者名簿）（⑤の場合）'!$W56,1,0),0),0)</f>
        <v>0</v>
      </c>
      <c r="FA47" s="139">
        <f>IF(FA$16-'様式３（療養者名簿）（⑤の場合）'!$O56+1&lt;=15,IF(FA$16&gt;='様式３（療養者名簿）（⑤の場合）'!$O56,IF(FA$16&lt;='様式３（療養者名簿）（⑤の場合）'!$W56,1,0),0),0)</f>
        <v>0</v>
      </c>
      <c r="FB47" s="139">
        <f>IF(FB$16-'様式３（療養者名簿）（⑤の場合）'!$O56+1&lt;=15,IF(FB$16&gt;='様式３（療養者名簿）（⑤の場合）'!$O56,IF(FB$16&lt;='様式３（療養者名簿）（⑤の場合）'!$W56,1,0),0),0)</f>
        <v>0</v>
      </c>
      <c r="FC47" s="139">
        <f>IF(FC$16-'様式３（療養者名簿）（⑤の場合）'!$O56+1&lt;=15,IF(FC$16&gt;='様式３（療養者名簿）（⑤の場合）'!$O56,IF(FC$16&lt;='様式３（療養者名簿）（⑤の場合）'!$W56,1,0),0),0)</f>
        <v>0</v>
      </c>
      <c r="FD47" s="139">
        <f>IF(FD$16-'様式３（療養者名簿）（⑤の場合）'!$O56+1&lt;=15,IF(FD$16&gt;='様式３（療養者名簿）（⑤の場合）'!$O56,IF(FD$16&lt;='様式３（療養者名簿）（⑤の場合）'!$W56,1,0),0),0)</f>
        <v>0</v>
      </c>
      <c r="FE47" s="139">
        <f>IF(FE$16-'様式３（療養者名簿）（⑤の場合）'!$O56+1&lt;=15,IF(FE$16&gt;='様式３（療養者名簿）（⑤の場合）'!$O56,IF(FE$16&lt;='様式３（療養者名簿）（⑤の場合）'!$W56,1,0),0),0)</f>
        <v>0</v>
      </c>
      <c r="FF47" s="139">
        <f>IF(FF$16-'様式３（療養者名簿）（⑤の場合）'!$O56+1&lt;=15,IF(FF$16&gt;='様式３（療養者名簿）（⑤の場合）'!$O56,IF(FF$16&lt;='様式３（療養者名簿）（⑤の場合）'!$W56,1,0),0),0)</f>
        <v>0</v>
      </c>
      <c r="FG47" s="139">
        <f>IF(FG$16-'様式３（療養者名簿）（⑤の場合）'!$O56+1&lt;=15,IF(FG$16&gt;='様式３（療養者名簿）（⑤の場合）'!$O56,IF(FG$16&lt;='様式３（療養者名簿）（⑤の場合）'!$W56,1,0),0),0)</f>
        <v>0</v>
      </c>
      <c r="FH47" s="139">
        <f>IF(FH$16-'様式３（療養者名簿）（⑤の場合）'!$O56+1&lt;=15,IF(FH$16&gt;='様式３（療養者名簿）（⑤の場合）'!$O56,IF(FH$16&lt;='様式３（療養者名簿）（⑤の場合）'!$W56,1,0),0),0)</f>
        <v>0</v>
      </c>
      <c r="FI47" s="139">
        <f>IF(FI$16-'様式３（療養者名簿）（⑤の場合）'!$O56+1&lt;=15,IF(FI$16&gt;='様式３（療養者名簿）（⑤の場合）'!$O56,IF(FI$16&lt;='様式３（療養者名簿）（⑤の場合）'!$W56,1,0),0),0)</f>
        <v>0</v>
      </c>
      <c r="FJ47" s="139">
        <f>IF(FJ$16-'様式３（療養者名簿）（⑤の場合）'!$O56+1&lt;=15,IF(FJ$16&gt;='様式３（療養者名簿）（⑤の場合）'!$O56,IF(FJ$16&lt;='様式３（療養者名簿）（⑤の場合）'!$W56,1,0),0),0)</f>
        <v>0</v>
      </c>
      <c r="FK47" s="139">
        <f>IF(FK$16-'様式３（療養者名簿）（⑤の場合）'!$O56+1&lt;=15,IF(FK$16&gt;='様式３（療養者名簿）（⑤の場合）'!$O56,IF(FK$16&lt;='様式３（療養者名簿）（⑤の場合）'!$W56,1,0),0),0)</f>
        <v>0</v>
      </c>
      <c r="FL47" s="139">
        <f>IF(FL$16-'様式３（療養者名簿）（⑤の場合）'!$O56+1&lt;=15,IF(FL$16&gt;='様式３（療養者名簿）（⑤の場合）'!$O56,IF(FL$16&lt;='様式３（療養者名簿）（⑤の場合）'!$W56,1,0),0),0)</f>
        <v>0</v>
      </c>
      <c r="FM47" s="139">
        <f>IF(FM$16-'様式３（療養者名簿）（⑤の場合）'!$O56+1&lt;=15,IF(FM$16&gt;='様式３（療養者名簿）（⑤の場合）'!$O56,IF(FM$16&lt;='様式３（療養者名簿）（⑤の場合）'!$W56,1,0),0),0)</f>
        <v>0</v>
      </c>
      <c r="FN47" s="139">
        <f>IF(FN$16-'様式３（療養者名簿）（⑤の場合）'!$O56+1&lt;=15,IF(FN$16&gt;='様式３（療養者名簿）（⑤の場合）'!$O56,IF(FN$16&lt;='様式３（療養者名簿）（⑤の場合）'!$W56,1,0),0),0)</f>
        <v>0</v>
      </c>
      <c r="FO47" s="139">
        <f>IF(FO$16-'様式３（療養者名簿）（⑤の場合）'!$O56+1&lt;=15,IF(FO$16&gt;='様式３（療養者名簿）（⑤の場合）'!$O56,IF(FO$16&lt;='様式３（療養者名簿）（⑤の場合）'!$W56,1,0),0),0)</f>
        <v>0</v>
      </c>
      <c r="FP47" s="139">
        <f>IF(FP$16-'様式３（療養者名簿）（⑤の場合）'!$O56+1&lt;=15,IF(FP$16&gt;='様式３（療養者名簿）（⑤の場合）'!$O56,IF(FP$16&lt;='様式３（療養者名簿）（⑤の場合）'!$W56,1,0),0),0)</f>
        <v>0</v>
      </c>
      <c r="FQ47" s="139">
        <f>IF(FQ$16-'様式３（療養者名簿）（⑤の場合）'!$O56+1&lt;=15,IF(FQ$16&gt;='様式３（療養者名簿）（⑤の場合）'!$O56,IF(FQ$16&lt;='様式３（療養者名簿）（⑤の場合）'!$W56,1,0),0),0)</f>
        <v>0</v>
      </c>
      <c r="FR47" s="139">
        <f>IF(FR$16-'様式３（療養者名簿）（⑤の場合）'!$O56+1&lt;=15,IF(FR$16&gt;='様式３（療養者名簿）（⑤の場合）'!$O56,IF(FR$16&lt;='様式３（療養者名簿）（⑤の場合）'!$W56,1,0),0),0)</f>
        <v>0</v>
      </c>
      <c r="FS47" s="139">
        <f>IF(FS$16-'様式３（療養者名簿）（⑤の場合）'!$O56+1&lt;=15,IF(FS$16&gt;='様式３（療養者名簿）（⑤の場合）'!$O56,IF(FS$16&lt;='様式３（療養者名簿）（⑤の場合）'!$W56,1,0),0),0)</f>
        <v>0</v>
      </c>
      <c r="FT47" s="139">
        <f>IF(FT$16-'様式３（療養者名簿）（⑤の場合）'!$O56+1&lt;=15,IF(FT$16&gt;='様式３（療養者名簿）（⑤の場合）'!$O56,IF(FT$16&lt;='様式３（療養者名簿）（⑤の場合）'!$W56,1,0),0),0)</f>
        <v>0</v>
      </c>
      <c r="FU47" s="139">
        <f>IF(FU$16-'様式３（療養者名簿）（⑤の場合）'!$O56+1&lt;=15,IF(FU$16&gt;='様式３（療養者名簿）（⑤の場合）'!$O56,IF(FU$16&lt;='様式３（療養者名簿）（⑤の場合）'!$W56,1,0),0),0)</f>
        <v>0</v>
      </c>
      <c r="FV47" s="139">
        <f>IF(FV$16-'様式３（療養者名簿）（⑤の場合）'!$O56+1&lt;=15,IF(FV$16&gt;='様式３（療養者名簿）（⑤の場合）'!$O56,IF(FV$16&lt;='様式３（療養者名簿）（⑤の場合）'!$W56,1,0),0),0)</f>
        <v>0</v>
      </c>
      <c r="FW47" s="139">
        <f>IF(FW$16-'様式３（療養者名簿）（⑤の場合）'!$O56+1&lt;=15,IF(FW$16&gt;='様式３（療養者名簿）（⑤の場合）'!$O56,IF(FW$16&lt;='様式３（療養者名簿）（⑤の場合）'!$W56,1,0),0),0)</f>
        <v>0</v>
      </c>
      <c r="FX47" s="139">
        <f>IF(FX$16-'様式３（療養者名簿）（⑤の場合）'!$O56+1&lt;=15,IF(FX$16&gt;='様式３（療養者名簿）（⑤の場合）'!$O56,IF(FX$16&lt;='様式３（療養者名簿）（⑤の場合）'!$W56,1,0),0),0)</f>
        <v>0</v>
      </c>
      <c r="FY47" s="139">
        <f>IF(FY$16-'様式３（療養者名簿）（⑤の場合）'!$O56+1&lt;=15,IF(FY$16&gt;='様式３（療養者名簿）（⑤の場合）'!$O56,IF(FY$16&lt;='様式３（療養者名簿）（⑤の場合）'!$W56,1,0),0),0)</f>
        <v>0</v>
      </c>
      <c r="FZ47" s="139">
        <f>IF(FZ$16-'様式３（療養者名簿）（⑤の場合）'!$O56+1&lt;=15,IF(FZ$16&gt;='様式３（療養者名簿）（⑤の場合）'!$O56,IF(FZ$16&lt;='様式３（療養者名簿）（⑤の場合）'!$W56,1,0),0),0)</f>
        <v>0</v>
      </c>
      <c r="GA47" s="139">
        <f>IF(GA$16-'様式３（療養者名簿）（⑤の場合）'!$O56+1&lt;=15,IF(GA$16&gt;='様式３（療養者名簿）（⑤の場合）'!$O56,IF(GA$16&lt;='様式３（療養者名簿）（⑤の場合）'!$W56,1,0),0),0)</f>
        <v>0</v>
      </c>
      <c r="GB47" s="139">
        <f>IF(GB$16-'様式３（療養者名簿）（⑤の場合）'!$O56+1&lt;=15,IF(GB$16&gt;='様式３（療養者名簿）（⑤の場合）'!$O56,IF(GB$16&lt;='様式３（療養者名簿）（⑤の場合）'!$W56,1,0),0),0)</f>
        <v>0</v>
      </c>
      <c r="GC47" s="139">
        <f>IF(GC$16-'様式３（療養者名簿）（⑤の場合）'!$O56+1&lt;=15,IF(GC$16&gt;='様式３（療養者名簿）（⑤の場合）'!$O56,IF(GC$16&lt;='様式３（療養者名簿）（⑤の場合）'!$W56,1,0),0),0)</f>
        <v>0</v>
      </c>
      <c r="GD47" s="139">
        <f>IF(GD$16-'様式３（療養者名簿）（⑤の場合）'!$O56+1&lt;=15,IF(GD$16&gt;='様式３（療養者名簿）（⑤の場合）'!$O56,IF(GD$16&lt;='様式３（療養者名簿）（⑤の場合）'!$W56,1,0),0),0)</f>
        <v>0</v>
      </c>
      <c r="GE47" s="139">
        <f>IF(GE$16-'様式３（療養者名簿）（⑤の場合）'!$O56+1&lt;=15,IF(GE$16&gt;='様式３（療養者名簿）（⑤の場合）'!$O56,IF(GE$16&lt;='様式３（療養者名簿）（⑤の場合）'!$W56,1,0),0),0)</f>
        <v>0</v>
      </c>
      <c r="GF47" s="139">
        <f>IF(GF$16-'様式３（療養者名簿）（⑤の場合）'!$O56+1&lt;=15,IF(GF$16&gt;='様式３（療養者名簿）（⑤の場合）'!$O56,IF(GF$16&lt;='様式３（療養者名簿）（⑤の場合）'!$W56,1,0),0),0)</f>
        <v>0</v>
      </c>
      <c r="GG47" s="139">
        <f>IF(GG$16-'様式３（療養者名簿）（⑤の場合）'!$O56+1&lt;=15,IF(GG$16&gt;='様式３（療養者名簿）（⑤の場合）'!$O56,IF(GG$16&lt;='様式３（療養者名簿）（⑤の場合）'!$W56,1,0),0),0)</f>
        <v>0</v>
      </c>
      <c r="GH47" s="139">
        <f>IF(GH$16-'様式３（療養者名簿）（⑤の場合）'!$O56+1&lt;=15,IF(GH$16&gt;='様式３（療養者名簿）（⑤の場合）'!$O56,IF(GH$16&lt;='様式３（療養者名簿）（⑤の場合）'!$W56,1,0),0),0)</f>
        <v>0</v>
      </c>
      <c r="GI47" s="139">
        <f>IF(GI$16-'様式３（療養者名簿）（⑤の場合）'!$O56+1&lt;=15,IF(GI$16&gt;='様式３（療養者名簿）（⑤の場合）'!$O56,IF(GI$16&lt;='様式３（療養者名簿）（⑤の場合）'!$W56,1,0),0),0)</f>
        <v>0</v>
      </c>
      <c r="GJ47" s="139">
        <f>IF(GJ$16-'様式３（療養者名簿）（⑤の場合）'!$O56+1&lt;=15,IF(GJ$16&gt;='様式３（療養者名簿）（⑤の場合）'!$O56,IF(GJ$16&lt;='様式３（療養者名簿）（⑤の場合）'!$W56,1,0),0),0)</f>
        <v>0</v>
      </c>
      <c r="GK47" s="139">
        <f>IF(GK$16-'様式３（療養者名簿）（⑤の場合）'!$O56+1&lt;=15,IF(GK$16&gt;='様式３（療養者名簿）（⑤の場合）'!$O56,IF(GK$16&lt;='様式３（療養者名簿）（⑤の場合）'!$W56,1,0),0),0)</f>
        <v>0</v>
      </c>
      <c r="GL47" s="139">
        <f>IF(GL$16-'様式３（療養者名簿）（⑤の場合）'!$O56+1&lt;=15,IF(GL$16&gt;='様式３（療養者名簿）（⑤の場合）'!$O56,IF(GL$16&lt;='様式３（療養者名簿）（⑤の場合）'!$W56,1,0),0),0)</f>
        <v>0</v>
      </c>
      <c r="GM47" s="139">
        <f>IF(GM$16-'様式３（療養者名簿）（⑤の場合）'!$O56+1&lt;=15,IF(GM$16&gt;='様式３（療養者名簿）（⑤の場合）'!$O56,IF(GM$16&lt;='様式３（療養者名簿）（⑤の場合）'!$W56,1,0),0),0)</f>
        <v>0</v>
      </c>
      <c r="GN47" s="139">
        <f>IF(GN$16-'様式３（療養者名簿）（⑤の場合）'!$O56+1&lt;=15,IF(GN$16&gt;='様式３（療養者名簿）（⑤の場合）'!$O56,IF(GN$16&lt;='様式３（療養者名簿）（⑤の場合）'!$W56,1,0),0),0)</f>
        <v>0</v>
      </c>
      <c r="GO47" s="139">
        <f>IF(GO$16-'様式３（療養者名簿）（⑤の場合）'!$O56+1&lt;=15,IF(GO$16&gt;='様式３（療養者名簿）（⑤の場合）'!$O56,IF(GO$16&lt;='様式３（療養者名簿）（⑤の場合）'!$W56,1,0),0),0)</f>
        <v>0</v>
      </c>
      <c r="GP47" s="139">
        <f>IF(GP$16-'様式３（療養者名簿）（⑤の場合）'!$O56+1&lt;=15,IF(GP$16&gt;='様式３（療養者名簿）（⑤の場合）'!$O56,IF(GP$16&lt;='様式３（療養者名簿）（⑤の場合）'!$W56,1,0),0),0)</f>
        <v>0</v>
      </c>
      <c r="GQ47" s="139">
        <f>IF(GQ$16-'様式３（療養者名簿）（⑤の場合）'!$O56+1&lt;=15,IF(GQ$16&gt;='様式３（療養者名簿）（⑤の場合）'!$O56,IF(GQ$16&lt;='様式３（療養者名簿）（⑤の場合）'!$W56,1,0),0),0)</f>
        <v>0</v>
      </c>
      <c r="GR47" s="139">
        <f>IF(GR$16-'様式３（療養者名簿）（⑤の場合）'!$O56+1&lt;=15,IF(GR$16&gt;='様式３（療養者名簿）（⑤の場合）'!$O56,IF(GR$16&lt;='様式３（療養者名簿）（⑤の場合）'!$W56,1,0),0),0)</f>
        <v>0</v>
      </c>
      <c r="GS47" s="139">
        <f>IF(GS$16-'様式３（療養者名簿）（⑤の場合）'!$O56+1&lt;=15,IF(GS$16&gt;='様式３（療養者名簿）（⑤の場合）'!$O56,IF(GS$16&lt;='様式３（療養者名簿）（⑤の場合）'!$W56,1,0),0),0)</f>
        <v>0</v>
      </c>
      <c r="GT47" s="139">
        <f>IF(GT$16-'様式３（療養者名簿）（⑤の場合）'!$O56+1&lt;=15,IF(GT$16&gt;='様式３（療養者名簿）（⑤の場合）'!$O56,IF(GT$16&lt;='様式３（療養者名簿）（⑤の場合）'!$W56,1,0),0),0)</f>
        <v>0</v>
      </c>
      <c r="GU47" s="139">
        <f>IF(GU$16-'様式３（療養者名簿）（⑤の場合）'!$O56+1&lt;=15,IF(GU$16&gt;='様式３（療養者名簿）（⑤の場合）'!$O56,IF(GU$16&lt;='様式３（療養者名簿）（⑤の場合）'!$W56,1,0),0),0)</f>
        <v>0</v>
      </c>
      <c r="GV47" s="139">
        <f>IF(GV$16-'様式３（療養者名簿）（⑤の場合）'!$O56+1&lt;=15,IF(GV$16&gt;='様式３（療養者名簿）（⑤の場合）'!$O56,IF(GV$16&lt;='様式３（療養者名簿）（⑤の場合）'!$W56,1,0),0),0)</f>
        <v>0</v>
      </c>
      <c r="GW47" s="139">
        <f>IF(GW$16-'様式３（療養者名簿）（⑤の場合）'!$O56+1&lt;=15,IF(GW$16&gt;='様式３（療養者名簿）（⑤の場合）'!$O56,IF(GW$16&lt;='様式３（療養者名簿）（⑤の場合）'!$W56,1,0),0),0)</f>
        <v>0</v>
      </c>
      <c r="GX47" s="139">
        <f>IF(GX$16-'様式３（療養者名簿）（⑤の場合）'!$O56+1&lt;=15,IF(GX$16&gt;='様式３（療養者名簿）（⑤の場合）'!$O56,IF(GX$16&lt;='様式３（療養者名簿）（⑤の場合）'!$W56,1,0),0),0)</f>
        <v>0</v>
      </c>
      <c r="GY47" s="139">
        <f>IF(GY$16-'様式３（療養者名簿）（⑤の場合）'!$O56+1&lt;=15,IF(GY$16&gt;='様式３（療養者名簿）（⑤の場合）'!$O56,IF(GY$16&lt;='様式３（療養者名簿）（⑤の場合）'!$W56,1,0),0),0)</f>
        <v>0</v>
      </c>
      <c r="GZ47" s="139">
        <f>IF(GZ$16-'様式３（療養者名簿）（⑤の場合）'!$O56+1&lt;=15,IF(GZ$16&gt;='様式３（療養者名簿）（⑤の場合）'!$O56,IF(GZ$16&lt;='様式３（療養者名簿）（⑤の場合）'!$W56,1,0),0),0)</f>
        <v>0</v>
      </c>
      <c r="HA47" s="139">
        <f>IF(HA$16-'様式３（療養者名簿）（⑤の場合）'!$O56+1&lt;=15,IF(HA$16&gt;='様式３（療養者名簿）（⑤の場合）'!$O56,IF(HA$16&lt;='様式３（療養者名簿）（⑤の場合）'!$W56,1,0),0),0)</f>
        <v>0</v>
      </c>
      <c r="HB47" s="139">
        <f>IF(HB$16-'様式３（療養者名簿）（⑤の場合）'!$O56+1&lt;=15,IF(HB$16&gt;='様式３（療養者名簿）（⑤の場合）'!$O56,IF(HB$16&lt;='様式３（療養者名簿）（⑤の場合）'!$W56,1,0),0),0)</f>
        <v>0</v>
      </c>
      <c r="HC47" s="139">
        <f>IF(HC$16-'様式３（療養者名簿）（⑤の場合）'!$O56+1&lt;=15,IF(HC$16&gt;='様式３（療養者名簿）（⑤の場合）'!$O56,IF(HC$16&lt;='様式３（療養者名簿）（⑤の場合）'!$W56,1,0),0),0)</f>
        <v>0</v>
      </c>
      <c r="HD47" s="139">
        <f>IF(HD$16-'様式３（療養者名簿）（⑤の場合）'!$O56+1&lt;=15,IF(HD$16&gt;='様式３（療養者名簿）（⑤の場合）'!$O56,IF(HD$16&lt;='様式３（療養者名簿）（⑤の場合）'!$W56,1,0),0),0)</f>
        <v>0</v>
      </c>
      <c r="HE47" s="139">
        <f>IF(HE$16-'様式３（療養者名簿）（⑤の場合）'!$O56+1&lt;=15,IF(HE$16&gt;='様式３（療養者名簿）（⑤の場合）'!$O56,IF(HE$16&lt;='様式３（療養者名簿）（⑤の場合）'!$W56,1,0),0),0)</f>
        <v>0</v>
      </c>
      <c r="HF47" s="139">
        <f>IF(HF$16-'様式３（療養者名簿）（⑤の場合）'!$O56+1&lt;=15,IF(HF$16&gt;='様式３（療養者名簿）（⑤の場合）'!$O56,IF(HF$16&lt;='様式３（療養者名簿）（⑤の場合）'!$W56,1,0),0),0)</f>
        <v>0</v>
      </c>
      <c r="HG47" s="139">
        <f>IF(HG$16-'様式３（療養者名簿）（⑤の場合）'!$O56+1&lt;=15,IF(HG$16&gt;='様式３（療養者名簿）（⑤の場合）'!$O56,IF(HG$16&lt;='様式３（療養者名簿）（⑤の場合）'!$W56,1,0),0),0)</f>
        <v>0</v>
      </c>
      <c r="HH47" s="139">
        <f>IF(HH$16-'様式３（療養者名簿）（⑤の場合）'!$O56+1&lt;=15,IF(HH$16&gt;='様式３（療養者名簿）（⑤の場合）'!$O56,IF(HH$16&lt;='様式３（療養者名簿）（⑤の場合）'!$W56,1,0),0),0)</f>
        <v>0</v>
      </c>
      <c r="HI47" s="139">
        <f>IF(HI$16-'様式３（療養者名簿）（⑤の場合）'!$O56+1&lt;=15,IF(HI$16&gt;='様式３（療養者名簿）（⑤の場合）'!$O56,IF(HI$16&lt;='様式３（療養者名簿）（⑤の場合）'!$W56,1,0),0),0)</f>
        <v>0</v>
      </c>
      <c r="HJ47" s="139">
        <f>IF(HJ$16-'様式３（療養者名簿）（⑤の場合）'!$O56+1&lt;=15,IF(HJ$16&gt;='様式３（療養者名簿）（⑤の場合）'!$O56,IF(HJ$16&lt;='様式３（療養者名簿）（⑤の場合）'!$W56,1,0),0),0)</f>
        <v>0</v>
      </c>
      <c r="HK47" s="139">
        <f>IF(HK$16-'様式３（療養者名簿）（⑤の場合）'!$O56+1&lt;=15,IF(HK$16&gt;='様式３（療養者名簿）（⑤の場合）'!$O56,IF(HK$16&lt;='様式３（療養者名簿）（⑤の場合）'!$W56,1,0),0),0)</f>
        <v>0</v>
      </c>
      <c r="HL47" s="139">
        <f>IF(HL$16-'様式３（療養者名簿）（⑤の場合）'!$O56+1&lt;=15,IF(HL$16&gt;='様式３（療養者名簿）（⑤の場合）'!$O56,IF(HL$16&lt;='様式３（療養者名簿）（⑤の場合）'!$W56,1,0),0),0)</f>
        <v>0</v>
      </c>
      <c r="HM47" s="139">
        <f>IF(HM$16-'様式３（療養者名簿）（⑤の場合）'!$O56+1&lt;=15,IF(HM$16&gt;='様式３（療養者名簿）（⑤の場合）'!$O56,IF(HM$16&lt;='様式３（療養者名簿）（⑤の場合）'!$W56,1,0),0),0)</f>
        <v>0</v>
      </c>
      <c r="HN47" s="139">
        <f>IF(HN$16-'様式３（療養者名簿）（⑤の場合）'!$O56+1&lt;=15,IF(HN$16&gt;='様式３（療養者名簿）（⑤の場合）'!$O56,IF(HN$16&lt;='様式３（療養者名簿）（⑤の場合）'!$W56,1,0),0),0)</f>
        <v>0</v>
      </c>
      <c r="HO47" s="139">
        <f>IF(HO$16-'様式３（療養者名簿）（⑤の場合）'!$O56+1&lt;=15,IF(HO$16&gt;='様式３（療養者名簿）（⑤の場合）'!$O56,IF(HO$16&lt;='様式３（療養者名簿）（⑤の場合）'!$W56,1,0),0),0)</f>
        <v>0</v>
      </c>
      <c r="HP47" s="139">
        <f>IF(HP$16-'様式３（療養者名簿）（⑤の場合）'!$O56+1&lt;=15,IF(HP$16&gt;='様式３（療養者名簿）（⑤の場合）'!$O56,IF(HP$16&lt;='様式３（療養者名簿）（⑤の場合）'!$W56,1,0),0),0)</f>
        <v>0</v>
      </c>
      <c r="HQ47" s="139">
        <f>IF(HQ$16-'様式３（療養者名簿）（⑤の場合）'!$O56+1&lt;=15,IF(HQ$16&gt;='様式３（療養者名簿）（⑤の場合）'!$O56,IF(HQ$16&lt;='様式３（療養者名簿）（⑤の場合）'!$W56,1,0),0),0)</f>
        <v>0</v>
      </c>
      <c r="HR47" s="139">
        <f>IF(HR$16-'様式３（療養者名簿）（⑤の場合）'!$O56+1&lt;=15,IF(HR$16&gt;='様式３（療養者名簿）（⑤の場合）'!$O56,IF(HR$16&lt;='様式３（療養者名簿）（⑤の場合）'!$W56,1,0),0),0)</f>
        <v>0</v>
      </c>
      <c r="HS47" s="139">
        <f>IF(HS$16-'様式３（療養者名簿）（⑤の場合）'!$O56+1&lt;=15,IF(HS$16&gt;='様式３（療養者名簿）（⑤の場合）'!$O56,IF(HS$16&lt;='様式３（療養者名簿）（⑤の場合）'!$W56,1,0),0),0)</f>
        <v>0</v>
      </c>
      <c r="HT47" s="139">
        <f>IF(HT$16-'様式３（療養者名簿）（⑤の場合）'!$O56+1&lt;=15,IF(HT$16&gt;='様式３（療養者名簿）（⑤の場合）'!$O56,IF(HT$16&lt;='様式３（療養者名簿）（⑤の場合）'!$W56,1,0),0),0)</f>
        <v>0</v>
      </c>
      <c r="HU47" s="139">
        <f>IF(HU$16-'様式３（療養者名簿）（⑤の場合）'!$O56+1&lt;=15,IF(HU$16&gt;='様式３（療養者名簿）（⑤の場合）'!$O56,IF(HU$16&lt;='様式３（療養者名簿）（⑤の場合）'!$W56,1,0),0),0)</f>
        <v>0</v>
      </c>
      <c r="HV47" s="139">
        <f>IF(HV$16-'様式３（療養者名簿）（⑤の場合）'!$O56+1&lt;=15,IF(HV$16&gt;='様式３（療養者名簿）（⑤の場合）'!$O56,IF(HV$16&lt;='様式３（療養者名簿）（⑤の場合）'!$W56,1,0),0),0)</f>
        <v>0</v>
      </c>
      <c r="HW47" s="139">
        <f>IF(HW$16-'様式３（療養者名簿）（⑤の場合）'!$O56+1&lt;=15,IF(HW$16&gt;='様式３（療養者名簿）（⑤の場合）'!$O56,IF(HW$16&lt;='様式３（療養者名簿）（⑤の場合）'!$W56,1,0),0),0)</f>
        <v>0</v>
      </c>
      <c r="HX47" s="139">
        <f>IF(HX$16-'様式３（療養者名簿）（⑤の場合）'!$O56+1&lt;=15,IF(HX$16&gt;='様式３（療養者名簿）（⑤の場合）'!$O56,IF(HX$16&lt;='様式３（療養者名簿）（⑤の場合）'!$W56,1,0),0),0)</f>
        <v>0</v>
      </c>
      <c r="HY47" s="139">
        <f>IF(HY$16-'様式３（療養者名簿）（⑤の場合）'!$O56+1&lt;=15,IF(HY$16&gt;='様式３（療養者名簿）（⑤の場合）'!$O56,IF(HY$16&lt;='様式３（療養者名簿）（⑤の場合）'!$W56,1,0),0),0)</f>
        <v>0</v>
      </c>
      <c r="HZ47" s="139">
        <f>IF(HZ$16-'様式３（療養者名簿）（⑤の場合）'!$O56+1&lt;=15,IF(HZ$16&gt;='様式３（療養者名簿）（⑤の場合）'!$O56,IF(HZ$16&lt;='様式３（療養者名簿）（⑤の場合）'!$W56,1,0),0),0)</f>
        <v>0</v>
      </c>
      <c r="IA47" s="139">
        <f>IF(IA$16-'様式３（療養者名簿）（⑤の場合）'!$O56+1&lt;=15,IF(IA$16&gt;='様式３（療養者名簿）（⑤の場合）'!$O56,IF(IA$16&lt;='様式３（療養者名簿）（⑤の場合）'!$W56,1,0),0),0)</f>
        <v>0</v>
      </c>
      <c r="IB47" s="139">
        <f>IF(IB$16-'様式３（療養者名簿）（⑤の場合）'!$O56+1&lt;=15,IF(IB$16&gt;='様式３（療養者名簿）（⑤の場合）'!$O56,IF(IB$16&lt;='様式３（療養者名簿）（⑤の場合）'!$W56,1,0),0),0)</f>
        <v>0</v>
      </c>
      <c r="IC47" s="139">
        <f>IF(IC$16-'様式３（療養者名簿）（⑤の場合）'!$O56+1&lt;=15,IF(IC$16&gt;='様式３（療養者名簿）（⑤の場合）'!$O56,IF(IC$16&lt;='様式３（療養者名簿）（⑤の場合）'!$W56,1,0),0),0)</f>
        <v>0</v>
      </c>
      <c r="ID47" s="139">
        <f>IF(ID$16-'様式３（療養者名簿）（⑤の場合）'!$O56+1&lt;=15,IF(ID$16&gt;='様式３（療養者名簿）（⑤の場合）'!$O56,IF(ID$16&lt;='様式３（療養者名簿）（⑤の場合）'!$W56,1,0),0),0)</f>
        <v>0</v>
      </c>
      <c r="IE47" s="139">
        <f>IF(IE$16-'様式３（療養者名簿）（⑤の場合）'!$O56+1&lt;=15,IF(IE$16&gt;='様式３（療養者名簿）（⑤の場合）'!$O56,IF(IE$16&lt;='様式３（療養者名簿）（⑤の場合）'!$W56,1,0),0),0)</f>
        <v>0</v>
      </c>
      <c r="IF47" s="139">
        <f>IF(IF$16-'様式３（療養者名簿）（⑤の場合）'!$O56+1&lt;=15,IF(IF$16&gt;='様式３（療養者名簿）（⑤の場合）'!$O56,IF(IF$16&lt;='様式３（療養者名簿）（⑤の場合）'!$W56,1,0),0),0)</f>
        <v>0</v>
      </c>
      <c r="IG47" s="139">
        <f>IF(IG$16-'様式３（療養者名簿）（⑤の場合）'!$O56+1&lt;=15,IF(IG$16&gt;='様式３（療養者名簿）（⑤の場合）'!$O56,IF(IG$16&lt;='様式３（療養者名簿）（⑤の場合）'!$W56,1,0),0),0)</f>
        <v>0</v>
      </c>
      <c r="IH47" s="139">
        <f>IF(IH$16-'様式３（療養者名簿）（⑤の場合）'!$O56+1&lt;=15,IF(IH$16&gt;='様式３（療養者名簿）（⑤の場合）'!$O56,IF(IH$16&lt;='様式３（療養者名簿）（⑤の場合）'!$W56,1,0),0),0)</f>
        <v>0</v>
      </c>
      <c r="II47" s="139">
        <f>IF(II$16-'様式３（療養者名簿）（⑤の場合）'!$O56+1&lt;=15,IF(II$16&gt;='様式３（療養者名簿）（⑤の場合）'!$O56,IF(II$16&lt;='様式３（療養者名簿）（⑤の場合）'!$W56,1,0),0),0)</f>
        <v>0</v>
      </c>
      <c r="IJ47" s="139">
        <f>IF(IJ$16-'様式３（療養者名簿）（⑤の場合）'!$O56+1&lt;=15,IF(IJ$16&gt;='様式３（療養者名簿）（⑤の場合）'!$O56,IF(IJ$16&lt;='様式３（療養者名簿）（⑤の場合）'!$W56,1,0),0),0)</f>
        <v>0</v>
      </c>
      <c r="IK47" s="139">
        <f>IF(IK$16-'様式３（療養者名簿）（⑤の場合）'!$O56+1&lt;=15,IF(IK$16&gt;='様式３（療養者名簿）（⑤の場合）'!$O56,IF(IK$16&lt;='様式３（療養者名簿）（⑤の場合）'!$W56,1,0),0),0)</f>
        <v>0</v>
      </c>
      <c r="IL47" s="139">
        <f>IF(IL$16-'様式３（療養者名簿）（⑤の場合）'!$O56+1&lt;=15,IF(IL$16&gt;='様式３（療養者名簿）（⑤の場合）'!$O56,IF(IL$16&lt;='様式３（療養者名簿）（⑤の場合）'!$W56,1,0),0),0)</f>
        <v>0</v>
      </c>
      <c r="IM47" s="139">
        <f>IF(IM$16-'様式３（療養者名簿）（⑤の場合）'!$O56+1&lt;=15,IF(IM$16&gt;='様式３（療養者名簿）（⑤の場合）'!$O56,IF(IM$16&lt;='様式３（療養者名簿）（⑤の場合）'!$W56,1,0),0),0)</f>
        <v>0</v>
      </c>
      <c r="IN47" s="139">
        <f>IF(IN$16-'様式３（療養者名簿）（⑤の場合）'!$O56+1&lt;=15,IF(IN$16&gt;='様式３（療養者名簿）（⑤の場合）'!$O56,IF(IN$16&lt;='様式３（療養者名簿）（⑤の場合）'!$W56,1,0),0),0)</f>
        <v>0</v>
      </c>
      <c r="IO47" s="139">
        <f>IF(IO$16-'様式３（療養者名簿）（⑤の場合）'!$O56+1&lt;=15,IF(IO$16&gt;='様式３（療養者名簿）（⑤の場合）'!$O56,IF(IO$16&lt;='様式３（療養者名簿）（⑤の場合）'!$W56,1,0),0),0)</f>
        <v>0</v>
      </c>
      <c r="IP47" s="139">
        <f>IF(IP$16-'様式３（療養者名簿）（⑤の場合）'!$O56+1&lt;=15,IF(IP$16&gt;='様式３（療養者名簿）（⑤の場合）'!$O56,IF(IP$16&lt;='様式３（療養者名簿）（⑤の場合）'!$W56,1,0),0),0)</f>
        <v>0</v>
      </c>
      <c r="IQ47" s="139">
        <f>IF(IQ$16-'様式３（療養者名簿）（⑤の場合）'!$O56+1&lt;=15,IF(IQ$16&gt;='様式３（療養者名簿）（⑤の場合）'!$O56,IF(IQ$16&lt;='様式３（療養者名簿）（⑤の場合）'!$W56,1,0),0),0)</f>
        <v>0</v>
      </c>
      <c r="IR47" s="139">
        <f>IF(IR$16-'様式３（療養者名簿）（⑤の場合）'!$O56+1&lt;=15,IF(IR$16&gt;='様式３（療養者名簿）（⑤の場合）'!$O56,IF(IR$16&lt;='様式３（療養者名簿）（⑤の場合）'!$W56,1,0),0),0)</f>
        <v>0</v>
      </c>
      <c r="IS47" s="139">
        <f>IF(IS$16-'様式３（療養者名簿）（⑤の場合）'!$O56+1&lt;=15,IF(IS$16&gt;='様式３（療養者名簿）（⑤の場合）'!$O56,IF(IS$16&lt;='様式３（療養者名簿）（⑤の場合）'!$W56,1,0),0),0)</f>
        <v>0</v>
      </c>
      <c r="IT47" s="139">
        <f>IF(IT$16-'様式３（療養者名簿）（⑤の場合）'!$O56+1&lt;=15,IF(IT$16&gt;='様式３（療養者名簿）（⑤の場合）'!$O56,IF(IT$16&lt;='様式３（療養者名簿）（⑤の場合）'!$W56,1,0),0),0)</f>
        <v>0</v>
      </c>
      <c r="IU47" s="139">
        <f>IF(IU$16-'様式３（療養者名簿）（⑤の場合）'!$O56+1&lt;=15,IF(IU$16&gt;='様式３（療養者名簿）（⑤の場合）'!$O56,IF(IU$16&lt;='様式３（療養者名簿）（⑤の場合）'!$W56,1,0),0),0)</f>
        <v>0</v>
      </c>
      <c r="IV47" s="139">
        <f>IF(IV$16-'様式３（療養者名簿）（⑤の場合）'!$O56+1&lt;=15,IF(IV$16&gt;='様式３（療養者名簿）（⑤の場合）'!$O56,IF(IV$16&lt;='様式３（療養者名簿）（⑤の場合）'!$W56,1,0),0),0)</f>
        <v>0</v>
      </c>
      <c r="IW47" s="139">
        <f>IF(IW$16-'様式３（療養者名簿）（⑤の場合）'!$O56+1&lt;=15,IF(IW$16&gt;='様式３（療養者名簿）（⑤の場合）'!$O56,IF(IW$16&lt;='様式３（療養者名簿）（⑤の場合）'!$W56,1,0),0),0)</f>
        <v>0</v>
      </c>
      <c r="IX47" s="139">
        <f>IF(IX$16-'様式３（療養者名簿）（⑤の場合）'!$O56+1&lt;=15,IF(IX$16&gt;='様式３（療養者名簿）（⑤の場合）'!$O56,IF(IX$16&lt;='様式３（療養者名簿）（⑤の場合）'!$W56,1,0),0),0)</f>
        <v>0</v>
      </c>
      <c r="IY47" s="139">
        <f>IF(IY$16-'様式３（療養者名簿）（⑤の場合）'!$O56+1&lt;=15,IF(IY$16&gt;='様式３（療養者名簿）（⑤の場合）'!$O56,IF(IY$16&lt;='様式３（療養者名簿）（⑤の場合）'!$W56,1,0),0),0)</f>
        <v>0</v>
      </c>
      <c r="IZ47" s="139">
        <f>IF(IZ$16-'様式３（療養者名簿）（⑤の場合）'!$O56+1&lt;=15,IF(IZ$16&gt;='様式３（療養者名簿）（⑤の場合）'!$O56,IF(IZ$16&lt;='様式３（療養者名簿）（⑤の場合）'!$W56,1,0),0),0)</f>
        <v>0</v>
      </c>
      <c r="JA47" s="139">
        <f>IF(JA$16-'様式３（療養者名簿）（⑤の場合）'!$O56+1&lt;=15,IF(JA$16&gt;='様式３（療養者名簿）（⑤の場合）'!$O56,IF(JA$16&lt;='様式３（療養者名簿）（⑤の場合）'!$W56,1,0),0),0)</f>
        <v>0</v>
      </c>
      <c r="JB47" s="139">
        <f>IF(JB$16-'様式３（療養者名簿）（⑤の場合）'!$O56+1&lt;=15,IF(JB$16&gt;='様式３（療養者名簿）（⑤の場合）'!$O56,IF(JB$16&lt;='様式３（療養者名簿）（⑤の場合）'!$W56,1,0),0),0)</f>
        <v>0</v>
      </c>
      <c r="JC47" s="139">
        <f>IF(JC$16-'様式３（療養者名簿）（⑤の場合）'!$O56+1&lt;=15,IF(JC$16&gt;='様式３（療養者名簿）（⑤の場合）'!$O56,IF(JC$16&lt;='様式３（療養者名簿）（⑤の場合）'!$W56,1,0),0),0)</f>
        <v>0</v>
      </c>
      <c r="JD47" s="139">
        <f>IF(JD$16-'様式３（療養者名簿）（⑤の場合）'!$O56+1&lt;=15,IF(JD$16&gt;='様式３（療養者名簿）（⑤の場合）'!$O56,IF(JD$16&lt;='様式３（療養者名簿）（⑤の場合）'!$W56,1,0),0),0)</f>
        <v>0</v>
      </c>
      <c r="JE47" s="139">
        <f>IF(JE$16-'様式３（療養者名簿）（⑤の場合）'!$O56+1&lt;=15,IF(JE$16&gt;='様式３（療養者名簿）（⑤の場合）'!$O56,IF(JE$16&lt;='様式３（療養者名簿）（⑤の場合）'!$W56,1,0),0),0)</f>
        <v>0</v>
      </c>
      <c r="JF47" s="139">
        <f>IF(JF$16-'様式３（療養者名簿）（⑤の場合）'!$O56+1&lt;=15,IF(JF$16&gt;='様式３（療養者名簿）（⑤の場合）'!$O56,IF(JF$16&lt;='様式３（療養者名簿）（⑤の場合）'!$W56,1,0),0),0)</f>
        <v>0</v>
      </c>
      <c r="JG47" s="139">
        <f>IF(JG$16-'様式３（療養者名簿）（⑤の場合）'!$O56+1&lt;=15,IF(JG$16&gt;='様式３（療養者名簿）（⑤の場合）'!$O56,IF(JG$16&lt;='様式３（療養者名簿）（⑤の場合）'!$W56,1,0),0),0)</f>
        <v>0</v>
      </c>
      <c r="JH47" s="139">
        <f>IF(JH$16-'様式３（療養者名簿）（⑤の場合）'!$O56+1&lt;=15,IF(JH$16&gt;='様式３（療養者名簿）（⑤の場合）'!$O56,IF(JH$16&lt;='様式３（療養者名簿）（⑤の場合）'!$W56,1,0),0),0)</f>
        <v>0</v>
      </c>
      <c r="JI47" s="139">
        <f>IF(JI$16-'様式３（療養者名簿）（⑤の場合）'!$O56+1&lt;=15,IF(JI$16&gt;='様式３（療養者名簿）（⑤の場合）'!$O56,IF(JI$16&lt;='様式３（療養者名簿）（⑤の場合）'!$W56,1,0),0),0)</f>
        <v>0</v>
      </c>
      <c r="JJ47" s="139">
        <f>IF(JJ$16-'様式３（療養者名簿）（⑤の場合）'!$O56+1&lt;=15,IF(JJ$16&gt;='様式３（療養者名簿）（⑤の場合）'!$O56,IF(JJ$16&lt;='様式３（療養者名簿）（⑤の場合）'!$W56,1,0),0),0)</f>
        <v>0</v>
      </c>
      <c r="JK47" s="139">
        <f>IF(JK$16-'様式３（療養者名簿）（⑤の場合）'!$O56+1&lt;=15,IF(JK$16&gt;='様式３（療養者名簿）（⑤の場合）'!$O56,IF(JK$16&lt;='様式３（療養者名簿）（⑤の場合）'!$W56,1,0),0),0)</f>
        <v>0</v>
      </c>
      <c r="JL47" s="139">
        <f>IF(JL$16-'様式３（療養者名簿）（⑤の場合）'!$O56+1&lt;=15,IF(JL$16&gt;='様式３（療養者名簿）（⑤の場合）'!$O56,IF(JL$16&lt;='様式３（療養者名簿）（⑤の場合）'!$W56,1,0),0),0)</f>
        <v>0</v>
      </c>
      <c r="JM47" s="139">
        <f>IF(JM$16-'様式３（療養者名簿）（⑤の場合）'!$O56+1&lt;=15,IF(JM$16&gt;='様式３（療養者名簿）（⑤の場合）'!$O56,IF(JM$16&lt;='様式３（療養者名簿）（⑤の場合）'!$W56,1,0),0),0)</f>
        <v>0</v>
      </c>
      <c r="JN47" s="139">
        <f>IF(JN$16-'様式３（療養者名簿）（⑤の場合）'!$O56+1&lt;=15,IF(JN$16&gt;='様式３（療養者名簿）（⑤の場合）'!$O56,IF(JN$16&lt;='様式３（療養者名簿）（⑤の場合）'!$W56,1,0),0),0)</f>
        <v>0</v>
      </c>
      <c r="JO47" s="139">
        <f>IF(JO$16-'様式３（療養者名簿）（⑤の場合）'!$O56+1&lt;=15,IF(JO$16&gt;='様式３（療養者名簿）（⑤の場合）'!$O56,IF(JO$16&lt;='様式３（療養者名簿）（⑤の場合）'!$W56,1,0),0),0)</f>
        <v>0</v>
      </c>
      <c r="JP47" s="139">
        <f>IF(JP$16-'様式３（療養者名簿）（⑤の場合）'!$O56+1&lt;=15,IF(JP$16&gt;='様式３（療養者名簿）（⑤の場合）'!$O56,IF(JP$16&lt;='様式３（療養者名簿）（⑤の場合）'!$W56,1,0),0),0)</f>
        <v>0</v>
      </c>
      <c r="JQ47" s="139">
        <f>IF(JQ$16-'様式３（療養者名簿）（⑤の場合）'!$O56+1&lt;=15,IF(JQ$16&gt;='様式３（療養者名簿）（⑤の場合）'!$O56,IF(JQ$16&lt;='様式３（療養者名簿）（⑤の場合）'!$W56,1,0),0),0)</f>
        <v>0</v>
      </c>
      <c r="JR47" s="139">
        <f>IF(JR$16-'様式３（療養者名簿）（⑤の場合）'!$O56+1&lt;=15,IF(JR$16&gt;='様式３（療養者名簿）（⑤の場合）'!$O56,IF(JR$16&lt;='様式３（療養者名簿）（⑤の場合）'!$W56,1,0),0),0)</f>
        <v>0</v>
      </c>
      <c r="JS47" s="139">
        <f>IF(JS$16-'様式３（療養者名簿）（⑤の場合）'!$O56+1&lt;=15,IF(JS$16&gt;='様式３（療養者名簿）（⑤の場合）'!$O56,IF(JS$16&lt;='様式３（療養者名簿）（⑤の場合）'!$W56,1,0),0),0)</f>
        <v>0</v>
      </c>
      <c r="JT47" s="139">
        <f>IF(JT$16-'様式３（療養者名簿）（⑤の場合）'!$O56+1&lt;=15,IF(JT$16&gt;='様式３（療養者名簿）（⑤の場合）'!$O56,IF(JT$16&lt;='様式３（療養者名簿）（⑤の場合）'!$W56,1,0),0),0)</f>
        <v>0</v>
      </c>
      <c r="JU47" s="139">
        <f>IF(JU$16-'様式３（療養者名簿）（⑤の場合）'!$O56+1&lt;=15,IF(JU$16&gt;='様式３（療養者名簿）（⑤の場合）'!$O56,IF(JU$16&lt;='様式３（療養者名簿）（⑤の場合）'!$W56,1,0),0),0)</f>
        <v>0</v>
      </c>
      <c r="JV47" s="139">
        <f>IF(JV$16-'様式３（療養者名簿）（⑤の場合）'!$O56+1&lt;=15,IF(JV$16&gt;='様式３（療養者名簿）（⑤の場合）'!$O56,IF(JV$16&lt;='様式３（療養者名簿）（⑤の場合）'!$W56,1,0),0),0)</f>
        <v>0</v>
      </c>
      <c r="JW47" s="139">
        <f>IF(JW$16-'様式３（療養者名簿）（⑤の場合）'!$O56+1&lt;=15,IF(JW$16&gt;='様式３（療養者名簿）（⑤の場合）'!$O56,IF(JW$16&lt;='様式３（療養者名簿）（⑤の場合）'!$W56,1,0),0),0)</f>
        <v>0</v>
      </c>
      <c r="JX47" s="139">
        <f>IF(JX$16-'様式３（療養者名簿）（⑤の場合）'!$O56+1&lt;=15,IF(JX$16&gt;='様式３（療養者名簿）（⑤の場合）'!$O56,IF(JX$16&lt;='様式３（療養者名簿）（⑤の場合）'!$W56,1,0),0),0)</f>
        <v>0</v>
      </c>
      <c r="JY47" s="139">
        <f>IF(JY$16-'様式３（療養者名簿）（⑤の場合）'!$O56+1&lt;=15,IF(JY$16&gt;='様式３（療養者名簿）（⑤の場合）'!$O56,IF(JY$16&lt;='様式３（療養者名簿）（⑤の場合）'!$W56,1,0),0),0)</f>
        <v>0</v>
      </c>
      <c r="JZ47" s="139">
        <f>IF(JZ$16-'様式３（療養者名簿）（⑤の場合）'!$O56+1&lt;=15,IF(JZ$16&gt;='様式３（療養者名簿）（⑤の場合）'!$O56,IF(JZ$16&lt;='様式３（療養者名簿）（⑤の場合）'!$W56,1,0),0),0)</f>
        <v>0</v>
      </c>
      <c r="KA47" s="139">
        <f>IF(KA$16-'様式３（療養者名簿）（⑤の場合）'!$O56+1&lt;=15,IF(KA$16&gt;='様式３（療養者名簿）（⑤の場合）'!$O56,IF(KA$16&lt;='様式３（療養者名簿）（⑤の場合）'!$W56,1,0),0),0)</f>
        <v>0</v>
      </c>
      <c r="KB47" s="139">
        <f>IF(KB$16-'様式３（療養者名簿）（⑤の場合）'!$O56+1&lt;=15,IF(KB$16&gt;='様式３（療養者名簿）（⑤の場合）'!$O56,IF(KB$16&lt;='様式３（療養者名簿）（⑤の場合）'!$W56,1,0),0),0)</f>
        <v>0</v>
      </c>
      <c r="KC47" s="139">
        <f>IF(KC$16-'様式３（療養者名簿）（⑤の場合）'!$O56+1&lt;=15,IF(KC$16&gt;='様式３（療養者名簿）（⑤の場合）'!$O56,IF(KC$16&lt;='様式３（療養者名簿）（⑤の場合）'!$W56,1,0),0),0)</f>
        <v>0</v>
      </c>
      <c r="KD47" s="139">
        <f>IF(KD$16-'様式３（療養者名簿）（⑤の場合）'!$O56+1&lt;=15,IF(KD$16&gt;='様式３（療養者名簿）（⑤の場合）'!$O56,IF(KD$16&lt;='様式３（療養者名簿）（⑤の場合）'!$W56,1,0),0),0)</f>
        <v>0</v>
      </c>
      <c r="KE47" s="139">
        <f>IF(KE$16-'様式３（療養者名簿）（⑤の場合）'!$O56+1&lt;=15,IF(KE$16&gt;='様式３（療養者名簿）（⑤の場合）'!$O56,IF(KE$16&lt;='様式３（療養者名簿）（⑤の場合）'!$W56,1,0),0),0)</f>
        <v>0</v>
      </c>
      <c r="KF47" s="139">
        <f>IF(KF$16-'様式３（療養者名簿）（⑤の場合）'!$O56+1&lt;=15,IF(KF$16&gt;='様式３（療養者名簿）（⑤の場合）'!$O56,IF(KF$16&lt;='様式３（療養者名簿）（⑤の場合）'!$W56,1,0),0),0)</f>
        <v>0</v>
      </c>
      <c r="KG47" s="139">
        <f>IF(KG$16-'様式３（療養者名簿）（⑤の場合）'!$O56+1&lt;=15,IF(KG$16&gt;='様式３（療養者名簿）（⑤の場合）'!$O56,IF(KG$16&lt;='様式３（療養者名簿）（⑤の場合）'!$W56,1,0),0),0)</f>
        <v>0</v>
      </c>
      <c r="KH47" s="139">
        <f>IF(KH$16-'様式３（療養者名簿）（⑤の場合）'!$O56+1&lt;=15,IF(KH$16&gt;='様式３（療養者名簿）（⑤の場合）'!$O56,IF(KH$16&lt;='様式３（療養者名簿）（⑤の場合）'!$W56,1,0),0),0)</f>
        <v>0</v>
      </c>
      <c r="KI47" s="139">
        <f>IF(KI$16-'様式３（療養者名簿）（⑤の場合）'!$O56+1&lt;=15,IF(KI$16&gt;='様式３（療養者名簿）（⑤の場合）'!$O56,IF(KI$16&lt;='様式３（療養者名簿）（⑤の場合）'!$W56,1,0),0),0)</f>
        <v>0</v>
      </c>
      <c r="KJ47" s="139">
        <f>IF(KJ$16-'様式３（療養者名簿）（⑤の場合）'!$O56+1&lt;=15,IF(KJ$16&gt;='様式３（療養者名簿）（⑤の場合）'!$O56,IF(KJ$16&lt;='様式３（療養者名簿）（⑤の場合）'!$W56,1,0),0),0)</f>
        <v>0</v>
      </c>
      <c r="KK47" s="139">
        <f>IF(KK$16-'様式３（療養者名簿）（⑤の場合）'!$O56+1&lt;=15,IF(KK$16&gt;='様式３（療養者名簿）（⑤の場合）'!$O56,IF(KK$16&lt;='様式３（療養者名簿）（⑤の場合）'!$W56,1,0),0),0)</f>
        <v>0</v>
      </c>
      <c r="KL47" s="139">
        <f>IF(KL$16-'様式３（療養者名簿）（⑤の場合）'!$O56+1&lt;=15,IF(KL$16&gt;='様式３（療養者名簿）（⑤の場合）'!$O56,IF(KL$16&lt;='様式３（療養者名簿）（⑤の場合）'!$W56,1,0),0),0)</f>
        <v>0</v>
      </c>
      <c r="KM47" s="139">
        <f>IF(KM$16-'様式３（療養者名簿）（⑤の場合）'!$O56+1&lt;=15,IF(KM$16&gt;='様式３（療養者名簿）（⑤の場合）'!$O56,IF(KM$16&lt;='様式３（療養者名簿）（⑤の場合）'!$W56,1,0),0),0)</f>
        <v>0</v>
      </c>
      <c r="KN47" s="139">
        <f>IF(KN$16-'様式３（療養者名簿）（⑤の場合）'!$O56+1&lt;=15,IF(KN$16&gt;='様式３（療養者名簿）（⑤の場合）'!$O56,IF(KN$16&lt;='様式３（療養者名簿）（⑤の場合）'!$W56,1,0),0),0)</f>
        <v>0</v>
      </c>
      <c r="KO47" s="139">
        <f>IF(KO$16-'様式３（療養者名簿）（⑤の場合）'!$O56+1&lt;=15,IF(KO$16&gt;='様式３（療養者名簿）（⑤の場合）'!$O56,IF(KO$16&lt;='様式３（療養者名簿）（⑤の場合）'!$W56,1,0),0),0)</f>
        <v>0</v>
      </c>
      <c r="KP47" s="139">
        <f>IF(KP$16-'様式３（療養者名簿）（⑤の場合）'!$O56+1&lt;=15,IF(KP$16&gt;='様式３（療養者名簿）（⑤の場合）'!$O56,IF(KP$16&lt;='様式３（療養者名簿）（⑤の場合）'!$W56,1,0),0),0)</f>
        <v>0</v>
      </c>
      <c r="KQ47" s="139">
        <f>IF(KQ$16-'様式３（療養者名簿）（⑤の場合）'!$O56+1&lt;=15,IF(KQ$16&gt;='様式３（療養者名簿）（⑤の場合）'!$O56,IF(KQ$16&lt;='様式３（療養者名簿）（⑤の場合）'!$W56,1,0),0),0)</f>
        <v>0</v>
      </c>
      <c r="KR47" s="139">
        <f>IF(KR$16-'様式３（療養者名簿）（⑤の場合）'!$O56+1&lt;=15,IF(KR$16&gt;='様式３（療養者名簿）（⑤の場合）'!$O56,IF(KR$16&lt;='様式３（療養者名簿）（⑤の場合）'!$W56,1,0),0),0)</f>
        <v>0</v>
      </c>
      <c r="KS47" s="139">
        <f>IF(KS$16-'様式３（療養者名簿）（⑤の場合）'!$O56+1&lt;=15,IF(KS$16&gt;='様式３（療養者名簿）（⑤の場合）'!$O56,IF(KS$16&lt;='様式３（療養者名簿）（⑤の場合）'!$W56,1,0),0),0)</f>
        <v>0</v>
      </c>
      <c r="KT47" s="139">
        <f>IF(KT$16-'様式３（療養者名簿）（⑤の場合）'!$O56+1&lt;=15,IF(KT$16&gt;='様式３（療養者名簿）（⑤の場合）'!$O56,IF(KT$16&lt;='様式３（療養者名簿）（⑤の場合）'!$W56,1,0),0),0)</f>
        <v>0</v>
      </c>
      <c r="KU47" s="139">
        <f>IF(KU$16-'様式３（療養者名簿）（⑤の場合）'!$O56+1&lt;=15,IF(KU$16&gt;='様式３（療養者名簿）（⑤の場合）'!$O56,IF(KU$16&lt;='様式３（療養者名簿）（⑤の場合）'!$W56,1,0),0),0)</f>
        <v>0</v>
      </c>
      <c r="KV47" s="139">
        <f>IF(KV$16-'様式３（療養者名簿）（⑤の場合）'!$O56+1&lt;=15,IF(KV$16&gt;='様式３（療養者名簿）（⑤の場合）'!$O56,IF(KV$16&lt;='様式３（療養者名簿）（⑤の場合）'!$W56,1,0),0),0)</f>
        <v>0</v>
      </c>
      <c r="KW47" s="139">
        <f>IF(KW$16-'様式３（療養者名簿）（⑤の場合）'!$O56+1&lt;=15,IF(KW$16&gt;='様式３（療養者名簿）（⑤の場合）'!$O56,IF(KW$16&lt;='様式３（療養者名簿）（⑤の場合）'!$W56,1,0),0),0)</f>
        <v>0</v>
      </c>
      <c r="KX47" s="139">
        <f>IF(KX$16-'様式３（療養者名簿）（⑤の場合）'!$O56+1&lt;=15,IF(KX$16&gt;='様式３（療養者名簿）（⑤の場合）'!$O56,IF(KX$16&lt;='様式３（療養者名簿）（⑤の場合）'!$W56,1,0),0),0)</f>
        <v>0</v>
      </c>
      <c r="KY47" s="139">
        <f>IF(KY$16-'様式３（療養者名簿）（⑤の場合）'!$O56+1&lt;=15,IF(KY$16&gt;='様式３（療養者名簿）（⑤の場合）'!$O56,IF(KY$16&lt;='様式３（療養者名簿）（⑤の場合）'!$W56,1,0),0),0)</f>
        <v>0</v>
      </c>
      <c r="KZ47" s="139">
        <f>IF(KZ$16-'様式３（療養者名簿）（⑤の場合）'!$O56+1&lt;=15,IF(KZ$16&gt;='様式３（療養者名簿）（⑤の場合）'!$O56,IF(KZ$16&lt;='様式３（療養者名簿）（⑤の場合）'!$W56,1,0),0),0)</f>
        <v>0</v>
      </c>
      <c r="LA47" s="139">
        <f>IF(LA$16-'様式３（療養者名簿）（⑤の場合）'!$O56+1&lt;=15,IF(LA$16&gt;='様式３（療養者名簿）（⑤の場合）'!$O56,IF(LA$16&lt;='様式３（療養者名簿）（⑤の場合）'!$W56,1,0),0),0)</f>
        <v>0</v>
      </c>
      <c r="LB47" s="139">
        <f>IF(LB$16-'様式３（療養者名簿）（⑤の場合）'!$O56+1&lt;=15,IF(LB$16&gt;='様式３（療養者名簿）（⑤の場合）'!$O56,IF(LB$16&lt;='様式３（療養者名簿）（⑤の場合）'!$W56,1,0),0),0)</f>
        <v>0</v>
      </c>
      <c r="LC47" s="139">
        <f>IF(LC$16-'様式３（療養者名簿）（⑤の場合）'!$O56+1&lt;=15,IF(LC$16&gt;='様式３（療養者名簿）（⑤の場合）'!$O56,IF(LC$16&lt;='様式３（療養者名簿）（⑤の場合）'!$W56,1,0),0),0)</f>
        <v>0</v>
      </c>
      <c r="LD47" s="139">
        <f>IF(LD$16-'様式３（療養者名簿）（⑤の場合）'!$O56+1&lt;=15,IF(LD$16&gt;='様式３（療養者名簿）（⑤の場合）'!$O56,IF(LD$16&lt;='様式３（療養者名簿）（⑤の場合）'!$W56,1,0),0),0)</f>
        <v>0</v>
      </c>
      <c r="LE47" s="139">
        <f>IF(LE$16-'様式３（療養者名簿）（⑤の場合）'!$O56+1&lt;=15,IF(LE$16&gt;='様式３（療養者名簿）（⑤の場合）'!$O56,IF(LE$16&lt;='様式３（療養者名簿）（⑤の場合）'!$W56,1,0),0),0)</f>
        <v>0</v>
      </c>
      <c r="LF47" s="139">
        <f>IF(LF$16-'様式３（療養者名簿）（⑤の場合）'!$O56+1&lt;=15,IF(LF$16&gt;='様式３（療養者名簿）（⑤の場合）'!$O56,IF(LF$16&lt;='様式３（療養者名簿）（⑤の場合）'!$W56,1,0),0),0)</f>
        <v>0</v>
      </c>
      <c r="LG47" s="139">
        <f>IF(LG$16-'様式３（療養者名簿）（⑤の場合）'!$O56+1&lt;=15,IF(LG$16&gt;='様式３（療養者名簿）（⑤の場合）'!$O56,IF(LG$16&lt;='様式３（療養者名簿）（⑤の場合）'!$W56,1,0),0),0)</f>
        <v>0</v>
      </c>
      <c r="LH47" s="139">
        <f>IF(LH$16-'様式３（療養者名簿）（⑤の場合）'!$O56+1&lt;=15,IF(LH$16&gt;='様式３（療養者名簿）（⑤の場合）'!$O56,IF(LH$16&lt;='様式３（療養者名簿）（⑤の場合）'!$W56,1,0),0),0)</f>
        <v>0</v>
      </c>
      <c r="LI47" s="139">
        <f>IF(LI$16-'様式３（療養者名簿）（⑤の場合）'!$O56+1&lt;=15,IF(LI$16&gt;='様式３（療養者名簿）（⑤の場合）'!$O56,IF(LI$16&lt;='様式３（療養者名簿）（⑤の場合）'!$W56,1,0),0),0)</f>
        <v>0</v>
      </c>
      <c r="LJ47" s="139">
        <f>IF(LJ$16-'様式３（療養者名簿）（⑤の場合）'!$O56+1&lt;=15,IF(LJ$16&gt;='様式３（療養者名簿）（⑤の場合）'!$O56,IF(LJ$16&lt;='様式３（療養者名簿）（⑤の場合）'!$W56,1,0),0),0)</f>
        <v>0</v>
      </c>
      <c r="LK47" s="139">
        <f>IF(LK$16-'様式３（療養者名簿）（⑤の場合）'!$O56+1&lt;=15,IF(LK$16&gt;='様式３（療養者名簿）（⑤の場合）'!$O56,IF(LK$16&lt;='様式３（療養者名簿）（⑤の場合）'!$W56,1,0),0),0)</f>
        <v>0</v>
      </c>
      <c r="LL47" s="139">
        <f>IF(LL$16-'様式３（療養者名簿）（⑤の場合）'!$O56+1&lt;=15,IF(LL$16&gt;='様式３（療養者名簿）（⑤の場合）'!$O56,IF(LL$16&lt;='様式３（療養者名簿）（⑤の場合）'!$W56,1,0),0),0)</f>
        <v>0</v>
      </c>
      <c r="LM47" s="139">
        <f>IF(LM$16-'様式３（療養者名簿）（⑤の場合）'!$O56+1&lt;=15,IF(LM$16&gt;='様式３（療養者名簿）（⑤の場合）'!$O56,IF(LM$16&lt;='様式３（療養者名簿）（⑤の場合）'!$W56,1,0),0),0)</f>
        <v>0</v>
      </c>
      <c r="LN47" s="139">
        <f>IF(LN$16-'様式３（療養者名簿）（⑤の場合）'!$O56+1&lt;=15,IF(LN$16&gt;='様式３（療養者名簿）（⑤の場合）'!$O56,IF(LN$16&lt;='様式３（療養者名簿）（⑤の場合）'!$W56,1,0),0),0)</f>
        <v>0</v>
      </c>
      <c r="LO47" s="139">
        <f>IF(LO$16-'様式３（療養者名簿）（⑤の場合）'!$O56+1&lt;=15,IF(LO$16&gt;='様式３（療養者名簿）（⑤の場合）'!$O56,IF(LO$16&lt;='様式３（療養者名簿）（⑤の場合）'!$W56,1,0),0),0)</f>
        <v>0</v>
      </c>
      <c r="LP47" s="139">
        <f>IF(LP$16-'様式３（療養者名簿）（⑤の場合）'!$O56+1&lt;=15,IF(LP$16&gt;='様式３（療養者名簿）（⑤の場合）'!$O56,IF(LP$16&lt;='様式３（療養者名簿）（⑤の場合）'!$W56,1,0),0),0)</f>
        <v>0</v>
      </c>
      <c r="LQ47" s="139">
        <f>IF(LQ$16-'様式３（療養者名簿）（⑤の場合）'!$O56+1&lt;=15,IF(LQ$16&gt;='様式３（療養者名簿）（⑤の場合）'!$O56,IF(LQ$16&lt;='様式３（療養者名簿）（⑤の場合）'!$W56,1,0),0),0)</f>
        <v>0</v>
      </c>
      <c r="LR47" s="139">
        <f>IF(LR$16-'様式３（療養者名簿）（⑤の場合）'!$O56+1&lt;=15,IF(LR$16&gt;='様式３（療養者名簿）（⑤の場合）'!$O56,IF(LR$16&lt;='様式３（療養者名簿）（⑤の場合）'!$W56,1,0),0),0)</f>
        <v>0</v>
      </c>
      <c r="LS47" s="139">
        <f>IF(LS$16-'様式３（療養者名簿）（⑤の場合）'!$O56+1&lt;=15,IF(LS$16&gt;='様式３（療養者名簿）（⑤の場合）'!$O56,IF(LS$16&lt;='様式３（療養者名簿）（⑤の場合）'!$W56,1,0),0),0)</f>
        <v>0</v>
      </c>
      <c r="LT47" s="139">
        <f>IF(LT$16-'様式３（療養者名簿）（⑤の場合）'!$O56+1&lt;=15,IF(LT$16&gt;='様式３（療養者名簿）（⑤の場合）'!$O56,IF(LT$16&lt;='様式３（療養者名簿）（⑤の場合）'!$W56,1,0),0),0)</f>
        <v>0</v>
      </c>
      <c r="LU47" s="139">
        <f>IF(LU$16-'様式３（療養者名簿）（⑤の場合）'!$O56+1&lt;=15,IF(LU$16&gt;='様式３（療養者名簿）（⑤の場合）'!$O56,IF(LU$16&lt;='様式３（療養者名簿）（⑤の場合）'!$W56,1,0),0),0)</f>
        <v>0</v>
      </c>
      <c r="LV47" s="139">
        <f>IF(LV$16-'様式３（療養者名簿）（⑤の場合）'!$O56+1&lt;=15,IF(LV$16&gt;='様式３（療養者名簿）（⑤の場合）'!$O56,IF(LV$16&lt;='様式３（療養者名簿）（⑤の場合）'!$W56,1,0),0),0)</f>
        <v>0</v>
      </c>
      <c r="LW47" s="139">
        <f>IF(LW$16-'様式３（療養者名簿）（⑤の場合）'!$O56+1&lt;=15,IF(LW$16&gt;='様式３（療養者名簿）（⑤の場合）'!$O56,IF(LW$16&lt;='様式３（療養者名簿）（⑤の場合）'!$W56,1,0),0),0)</f>
        <v>0</v>
      </c>
      <c r="LX47" s="139">
        <f>IF(LX$16-'様式３（療養者名簿）（⑤の場合）'!$O56+1&lt;=15,IF(LX$16&gt;='様式３（療養者名簿）（⑤の場合）'!$O56,IF(LX$16&lt;='様式３（療養者名簿）（⑤の場合）'!$W56,1,0),0),0)</f>
        <v>0</v>
      </c>
      <c r="LY47" s="139">
        <f>IF(LY$16-'様式３（療養者名簿）（⑤の場合）'!$O56+1&lt;=15,IF(LY$16&gt;='様式３（療養者名簿）（⑤の場合）'!$O56,IF(LY$16&lt;='様式３（療養者名簿）（⑤の場合）'!$W56,1,0),0),0)</f>
        <v>0</v>
      </c>
      <c r="LZ47" s="139">
        <f>IF(LZ$16-'様式３（療養者名簿）（⑤の場合）'!$O56+1&lt;=15,IF(LZ$16&gt;='様式３（療養者名簿）（⑤の場合）'!$O56,IF(LZ$16&lt;='様式３（療養者名簿）（⑤の場合）'!$W56,1,0),0),0)</f>
        <v>0</v>
      </c>
      <c r="MA47" s="139">
        <f>IF(MA$16-'様式３（療養者名簿）（⑤の場合）'!$O56+1&lt;=15,IF(MA$16&gt;='様式３（療養者名簿）（⑤の場合）'!$O56,IF(MA$16&lt;='様式３（療養者名簿）（⑤の場合）'!$W56,1,0),0),0)</f>
        <v>0</v>
      </c>
      <c r="MB47" s="139">
        <f>IF(MB$16-'様式３（療養者名簿）（⑤の場合）'!$O56+1&lt;=15,IF(MB$16&gt;='様式３（療養者名簿）（⑤の場合）'!$O56,IF(MB$16&lt;='様式３（療養者名簿）（⑤の場合）'!$W56,1,0),0),0)</f>
        <v>0</v>
      </c>
      <c r="MC47" s="139">
        <f>IF(MC$16-'様式３（療養者名簿）（⑤の場合）'!$O56+1&lt;=15,IF(MC$16&gt;='様式３（療養者名簿）（⑤の場合）'!$O56,IF(MC$16&lt;='様式３（療養者名簿）（⑤の場合）'!$W56,1,0),0),0)</f>
        <v>0</v>
      </c>
      <c r="MD47" s="139">
        <f>IF(MD$16-'様式３（療養者名簿）（⑤の場合）'!$O56+1&lt;=15,IF(MD$16&gt;='様式３（療養者名簿）（⑤の場合）'!$O56,IF(MD$16&lt;='様式３（療養者名簿）（⑤の場合）'!$W56,1,0),0),0)</f>
        <v>0</v>
      </c>
      <c r="ME47" s="139">
        <f>IF(ME$16-'様式３（療養者名簿）（⑤の場合）'!$O56+1&lt;=15,IF(ME$16&gt;='様式３（療養者名簿）（⑤の場合）'!$O56,IF(ME$16&lt;='様式３（療養者名簿）（⑤の場合）'!$W56,1,0),0),0)</f>
        <v>0</v>
      </c>
      <c r="MF47" s="139">
        <f>IF(MF$16-'様式３（療養者名簿）（⑤の場合）'!$O56+1&lt;=15,IF(MF$16&gt;='様式３（療養者名簿）（⑤の場合）'!$O56,IF(MF$16&lt;='様式３（療養者名簿）（⑤の場合）'!$W56,1,0),0),0)</f>
        <v>0</v>
      </c>
      <c r="MG47" s="139">
        <f>IF(MG$16-'様式３（療養者名簿）（⑤の場合）'!$O56+1&lt;=15,IF(MG$16&gt;='様式３（療養者名簿）（⑤の場合）'!$O56,IF(MG$16&lt;='様式３（療養者名簿）（⑤の場合）'!$W56,1,0),0),0)</f>
        <v>0</v>
      </c>
      <c r="MH47" s="139">
        <f>IF(MH$16-'様式３（療養者名簿）（⑤の場合）'!$O56+1&lt;=15,IF(MH$16&gt;='様式３（療養者名簿）（⑤の場合）'!$O56,IF(MH$16&lt;='様式３（療養者名簿）（⑤の場合）'!$W56,1,0),0),0)</f>
        <v>0</v>
      </c>
      <c r="MI47" s="139">
        <f>IF(MI$16-'様式３（療養者名簿）（⑤の場合）'!$O56+1&lt;=15,IF(MI$16&gt;='様式３（療養者名簿）（⑤の場合）'!$O56,IF(MI$16&lt;='様式３（療養者名簿）（⑤の場合）'!$W56,1,0),0),0)</f>
        <v>0</v>
      </c>
      <c r="MJ47" s="139">
        <f>IF(MJ$16-'様式３（療養者名簿）（⑤の場合）'!$O56+1&lt;=15,IF(MJ$16&gt;='様式３（療養者名簿）（⑤の場合）'!$O56,IF(MJ$16&lt;='様式３（療養者名簿）（⑤の場合）'!$W56,1,0),0),0)</f>
        <v>0</v>
      </c>
      <c r="MK47" s="139">
        <f>IF(MK$16-'様式３（療養者名簿）（⑤の場合）'!$O56+1&lt;=15,IF(MK$16&gt;='様式３（療養者名簿）（⑤の場合）'!$O56,IF(MK$16&lt;='様式３（療養者名簿）（⑤の場合）'!$W56,1,0),0),0)</f>
        <v>0</v>
      </c>
      <c r="ML47" s="139">
        <f>IF(ML$16-'様式３（療養者名簿）（⑤の場合）'!$O56+1&lt;=15,IF(ML$16&gt;='様式３（療養者名簿）（⑤の場合）'!$O56,IF(ML$16&lt;='様式３（療養者名簿）（⑤の場合）'!$W56,1,0),0),0)</f>
        <v>0</v>
      </c>
      <c r="MM47" s="139">
        <f>IF(MM$16-'様式３（療養者名簿）（⑤の場合）'!$O56+1&lt;=15,IF(MM$16&gt;='様式３（療養者名簿）（⑤の場合）'!$O56,IF(MM$16&lt;='様式３（療養者名簿）（⑤の場合）'!$W56,1,0),0),0)</f>
        <v>0</v>
      </c>
      <c r="MN47" s="139">
        <f>IF(MN$16-'様式３（療養者名簿）（⑤の場合）'!$O56+1&lt;=15,IF(MN$16&gt;='様式３（療養者名簿）（⑤の場合）'!$O56,IF(MN$16&lt;='様式３（療養者名簿）（⑤の場合）'!$W56,1,0),0),0)</f>
        <v>0</v>
      </c>
      <c r="MO47" s="139">
        <f>IF(MO$16-'様式３（療養者名簿）（⑤の場合）'!$O56+1&lt;=15,IF(MO$16&gt;='様式３（療養者名簿）（⑤の場合）'!$O56,IF(MO$16&lt;='様式３（療養者名簿）（⑤の場合）'!$W56,1,0),0),0)</f>
        <v>0</v>
      </c>
      <c r="MP47" s="139">
        <f>IF(MP$16-'様式３（療養者名簿）（⑤の場合）'!$O56+1&lt;=15,IF(MP$16&gt;='様式３（療養者名簿）（⑤の場合）'!$O56,IF(MP$16&lt;='様式３（療養者名簿）（⑤の場合）'!$W56,1,0),0),0)</f>
        <v>0</v>
      </c>
      <c r="MQ47" s="139">
        <f>IF(MQ$16-'様式３（療養者名簿）（⑤の場合）'!$O56+1&lt;=15,IF(MQ$16&gt;='様式３（療養者名簿）（⑤の場合）'!$O56,IF(MQ$16&lt;='様式３（療養者名簿）（⑤の場合）'!$W56,1,0),0),0)</f>
        <v>0</v>
      </c>
      <c r="MR47" s="139">
        <f>IF(MR$16-'様式３（療養者名簿）（⑤の場合）'!$O56+1&lt;=15,IF(MR$16&gt;='様式３（療養者名簿）（⑤の場合）'!$O56,IF(MR$16&lt;='様式３（療養者名簿）（⑤の場合）'!$W56,1,0),0),0)</f>
        <v>0</v>
      </c>
      <c r="MS47" s="139">
        <f>IF(MS$16-'様式３（療養者名簿）（⑤の場合）'!$O56+1&lt;=15,IF(MS$16&gt;='様式３（療養者名簿）（⑤の場合）'!$O56,IF(MS$16&lt;='様式３（療養者名簿）（⑤の場合）'!$W56,1,0),0),0)</f>
        <v>0</v>
      </c>
      <c r="MT47" s="139">
        <f>IF(MT$16-'様式３（療養者名簿）（⑤の場合）'!$O56+1&lt;=15,IF(MT$16&gt;='様式３（療養者名簿）（⑤の場合）'!$O56,IF(MT$16&lt;='様式３（療養者名簿）（⑤の場合）'!$W56,1,0),0),0)</f>
        <v>0</v>
      </c>
      <c r="MU47" s="139">
        <f>IF(MU$16-'様式３（療養者名簿）（⑤の場合）'!$O56+1&lt;=15,IF(MU$16&gt;='様式３（療養者名簿）（⑤の場合）'!$O56,IF(MU$16&lt;='様式３（療養者名簿）（⑤の場合）'!$W56,1,0),0),0)</f>
        <v>0</v>
      </c>
      <c r="MV47" s="139">
        <f>IF(MV$16-'様式３（療養者名簿）（⑤の場合）'!$O56+1&lt;=15,IF(MV$16&gt;='様式３（療養者名簿）（⑤の場合）'!$O56,IF(MV$16&lt;='様式３（療養者名簿）（⑤の場合）'!$W56,1,0),0),0)</f>
        <v>0</v>
      </c>
      <c r="MW47" s="139">
        <f>IF(MW$16-'様式３（療養者名簿）（⑤の場合）'!$O56+1&lt;=15,IF(MW$16&gt;='様式３（療養者名簿）（⑤の場合）'!$O56,IF(MW$16&lt;='様式３（療養者名簿）（⑤の場合）'!$W56,1,0),0),0)</f>
        <v>0</v>
      </c>
      <c r="MX47" s="139">
        <f>IF(MX$16-'様式３（療養者名簿）（⑤の場合）'!$O56+1&lt;=15,IF(MX$16&gt;='様式３（療養者名簿）（⑤の場合）'!$O56,IF(MX$16&lt;='様式３（療養者名簿）（⑤の場合）'!$W56,1,0),0),0)</f>
        <v>0</v>
      </c>
      <c r="MY47" s="139">
        <f>IF(MY$16-'様式３（療養者名簿）（⑤の場合）'!$O56+1&lt;=15,IF(MY$16&gt;='様式３（療養者名簿）（⑤の場合）'!$O56,IF(MY$16&lt;='様式３（療養者名簿）（⑤の場合）'!$W56,1,0),0),0)</f>
        <v>0</v>
      </c>
      <c r="MZ47" s="139">
        <f>IF(MZ$16-'様式３（療養者名簿）（⑤の場合）'!$O56+1&lt;=15,IF(MZ$16&gt;='様式３（療養者名簿）（⑤の場合）'!$O56,IF(MZ$16&lt;='様式３（療養者名簿）（⑤の場合）'!$W56,1,0),0),0)</f>
        <v>0</v>
      </c>
      <c r="NA47" s="139">
        <f>IF(NA$16-'様式３（療養者名簿）（⑤の場合）'!$O56+1&lt;=15,IF(NA$16&gt;='様式３（療養者名簿）（⑤の場合）'!$O56,IF(NA$16&lt;='様式３（療養者名簿）（⑤の場合）'!$W56,1,0),0),0)</f>
        <v>0</v>
      </c>
      <c r="NB47" s="139">
        <f>IF(NB$16-'様式３（療養者名簿）（⑤の場合）'!$O56+1&lt;=15,IF(NB$16&gt;='様式３（療養者名簿）（⑤の場合）'!$O56,IF(NB$16&lt;='様式３（療養者名簿）（⑤の場合）'!$W56,1,0),0),0)</f>
        <v>0</v>
      </c>
      <c r="NC47" s="139">
        <f>IF(NC$16-'様式３（療養者名簿）（⑤の場合）'!$O56+1&lt;=15,IF(NC$16&gt;='様式３（療養者名簿）（⑤の場合）'!$O56,IF(NC$16&lt;='様式３（療養者名簿）（⑤の場合）'!$W56,1,0),0),0)</f>
        <v>0</v>
      </c>
      <c r="ND47" s="139">
        <f>IF(ND$16-'様式３（療養者名簿）（⑤の場合）'!$O56+1&lt;=15,IF(ND$16&gt;='様式３（療養者名簿）（⑤の場合）'!$O56,IF(ND$16&lt;='様式３（療養者名簿）（⑤の場合）'!$W56,1,0),0),0)</f>
        <v>0</v>
      </c>
      <c r="NE47" s="139">
        <f>IF(NE$16-'様式３（療養者名簿）（⑤の場合）'!$O56+1&lt;=15,IF(NE$16&gt;='様式３（療養者名簿）（⑤の場合）'!$O56,IF(NE$16&lt;='様式３（療養者名簿）（⑤の場合）'!$W56,1,0),0),0)</f>
        <v>0</v>
      </c>
      <c r="NF47" s="139">
        <f>IF(NF$16-'様式３（療養者名簿）（⑤の場合）'!$O56+1&lt;=15,IF(NF$16&gt;='様式３（療養者名簿）（⑤の場合）'!$O56,IF(NF$16&lt;='様式３（療養者名簿）（⑤の場合）'!$W56,1,0),0),0)</f>
        <v>0</v>
      </c>
      <c r="NG47" s="139">
        <f>IF(NG$16-'様式３（療養者名簿）（⑤の場合）'!$O56+1&lt;=15,IF(NG$16&gt;='様式３（療養者名簿）（⑤の場合）'!$O56,IF(NG$16&lt;='様式３（療養者名簿）（⑤の場合）'!$W56,1,0),0),0)</f>
        <v>0</v>
      </c>
      <c r="NH47" s="139">
        <f>IF(NH$16-'様式３（療養者名簿）（⑤の場合）'!$O56+1&lt;=15,IF(NH$16&gt;='様式３（療養者名簿）（⑤の場合）'!$O56,IF(NH$16&lt;='様式３（療養者名簿）（⑤の場合）'!$W56,1,0),0),0)</f>
        <v>0</v>
      </c>
      <c r="NI47" s="139">
        <f>IF(NI$16-'様式３（療養者名簿）（⑤の場合）'!$O56+1&lt;=15,IF(NI$16&gt;='様式３（療養者名簿）（⑤の場合）'!$O56,IF(NI$16&lt;='様式３（療養者名簿）（⑤の場合）'!$W56,1,0),0),0)</f>
        <v>0</v>
      </c>
      <c r="NJ47" s="139">
        <f>IF(NJ$16-'様式３（療養者名簿）（⑤の場合）'!$O56+1&lt;=15,IF(NJ$16&gt;='様式３（療養者名簿）（⑤の場合）'!$O56,IF(NJ$16&lt;='様式３（療養者名簿）（⑤の場合）'!$W56,1,0),0),0)</f>
        <v>0</v>
      </c>
      <c r="NK47" s="139">
        <f>IF(NK$16-'様式３（療養者名簿）（⑤の場合）'!$O56+1&lt;=15,IF(NK$16&gt;='様式３（療養者名簿）（⑤の場合）'!$O56,IF(NK$16&lt;='様式３（療養者名簿）（⑤の場合）'!$W56,1,0),0),0)</f>
        <v>0</v>
      </c>
      <c r="NL47" s="139">
        <f>IF(NL$16-'様式３（療養者名簿）（⑤の場合）'!$O56+1&lt;=15,IF(NL$16&gt;='様式３（療養者名簿）（⑤の場合）'!$O56,IF(NL$16&lt;='様式３（療養者名簿）（⑤の場合）'!$W56,1,0),0),0)</f>
        <v>0</v>
      </c>
      <c r="NM47" s="139">
        <f>IF(NM$16-'様式３（療養者名簿）（⑤の場合）'!$O56+1&lt;=15,IF(NM$16&gt;='様式３（療養者名簿）（⑤の場合）'!$O56,IF(NM$16&lt;='様式３（療養者名簿）（⑤の場合）'!$W56,1,0),0),0)</f>
        <v>0</v>
      </c>
      <c r="NN47" s="139">
        <f>IF(NN$16-'様式３（療養者名簿）（⑤の場合）'!$O56+1&lt;=15,IF(NN$16&gt;='様式３（療養者名簿）（⑤の場合）'!$O56,IF(NN$16&lt;='様式３（療養者名簿）（⑤の場合）'!$W56,1,0),0),0)</f>
        <v>0</v>
      </c>
      <c r="NO47" s="139">
        <f>IF(NO$16-'様式３（療養者名簿）（⑤の場合）'!$O56+1&lt;=15,IF(NO$16&gt;='様式３（療養者名簿）（⑤の場合）'!$O56,IF(NO$16&lt;='様式３（療養者名簿）（⑤の場合）'!$W56,1,0),0),0)</f>
        <v>0</v>
      </c>
      <c r="NP47" s="139">
        <f>IF(NP$16-'様式３（療養者名簿）（⑤の場合）'!$O56+1&lt;=15,IF(NP$16&gt;='様式３（療養者名簿）（⑤の場合）'!$O56,IF(NP$16&lt;='様式３（療養者名簿）（⑤の場合）'!$W56,1,0),0),0)</f>
        <v>0</v>
      </c>
      <c r="NQ47" s="139">
        <f>IF(NQ$16-'様式３（療養者名簿）（⑤の場合）'!$O56+1&lt;=15,IF(NQ$16&gt;='様式３（療養者名簿）（⑤の場合）'!$O56,IF(NQ$16&lt;='様式３（療養者名簿）（⑤の場合）'!$W56,1,0),0),0)</f>
        <v>0</v>
      </c>
      <c r="NR47" s="139">
        <f>IF(NR$16-'様式３（療養者名簿）（⑤の場合）'!$O56+1&lt;=15,IF(NR$16&gt;='様式３（療養者名簿）（⑤の場合）'!$O56,IF(NR$16&lt;='様式３（療養者名簿）（⑤の場合）'!$W56,1,0),0),0)</f>
        <v>0</v>
      </c>
      <c r="NS47" s="139">
        <f>IF(NS$16-'様式３（療養者名簿）（⑤の場合）'!$O56+1&lt;=15,IF(NS$16&gt;='様式３（療養者名簿）（⑤の場合）'!$O56,IF(NS$16&lt;='様式３（療養者名簿）（⑤の場合）'!$W56,1,0),0),0)</f>
        <v>0</v>
      </c>
      <c r="NT47" s="139">
        <f>IF(NT$16-'様式３（療養者名簿）（⑤の場合）'!$O56+1&lt;=15,IF(NT$16&gt;='様式３（療養者名簿）（⑤の場合）'!$O56,IF(NT$16&lt;='様式３（療養者名簿）（⑤の場合）'!$W56,1,0),0),0)</f>
        <v>0</v>
      </c>
      <c r="NU47" s="139">
        <f>IF(NU$16-'様式３（療養者名簿）（⑤の場合）'!$O56+1&lt;=15,IF(NU$16&gt;='様式３（療養者名簿）（⑤の場合）'!$O56,IF(NU$16&lt;='様式３（療養者名簿）（⑤の場合）'!$W56,1,0),0),0)</f>
        <v>0</v>
      </c>
      <c r="NV47" s="139">
        <f>IF(NV$16-'様式３（療養者名簿）（⑤の場合）'!$O56+1&lt;=15,IF(NV$16&gt;='様式３（療養者名簿）（⑤の場合）'!$O56,IF(NV$16&lt;='様式３（療養者名簿）（⑤の場合）'!$W56,1,0),0),0)</f>
        <v>0</v>
      </c>
      <c r="NW47" s="139">
        <f>IF(NW$16-'様式３（療養者名簿）（⑤の場合）'!$O56+1&lt;=15,IF(NW$16&gt;='様式３（療養者名簿）（⑤の場合）'!$O56,IF(NW$16&lt;='様式３（療養者名簿）（⑤の場合）'!$W56,1,0),0),0)</f>
        <v>0</v>
      </c>
      <c r="NX47" s="139">
        <f>IF(NX$16-'様式３（療養者名簿）（⑤の場合）'!$O56+1&lt;=15,IF(NX$16&gt;='様式３（療養者名簿）（⑤の場合）'!$O56,IF(NX$16&lt;='様式３（療養者名簿）（⑤の場合）'!$W56,1,0),0),0)</f>
        <v>0</v>
      </c>
      <c r="NY47" s="139">
        <f>IF(NY$16-'様式３（療養者名簿）（⑤の場合）'!$O56+1&lt;=15,IF(NY$16&gt;='様式３（療養者名簿）（⑤の場合）'!$O56,IF(NY$16&lt;='様式３（療養者名簿）（⑤の場合）'!$W56,1,0),0),0)</f>
        <v>0</v>
      </c>
      <c r="NZ47" s="139">
        <f>IF(NZ$16-'様式３（療養者名簿）（⑤の場合）'!$O56+1&lt;=15,IF(NZ$16&gt;='様式３（療養者名簿）（⑤の場合）'!$O56,IF(NZ$16&lt;='様式３（療養者名簿）（⑤の場合）'!$W56,1,0),0),0)</f>
        <v>0</v>
      </c>
      <c r="OA47" s="139">
        <f>IF(OA$16-'様式３（療養者名簿）（⑤の場合）'!$O56+1&lt;=15,IF(OA$16&gt;='様式３（療養者名簿）（⑤の場合）'!$O56,IF(OA$16&lt;='様式３（療養者名簿）（⑤の場合）'!$W56,1,0),0),0)</f>
        <v>0</v>
      </c>
      <c r="OB47" s="139">
        <f>IF(OB$16-'様式３（療養者名簿）（⑤の場合）'!$O56+1&lt;=15,IF(OB$16&gt;='様式３（療養者名簿）（⑤の場合）'!$O56,IF(OB$16&lt;='様式３（療養者名簿）（⑤の場合）'!$W56,1,0),0),0)</f>
        <v>0</v>
      </c>
      <c r="OC47" s="139">
        <f>IF(OC$16-'様式３（療養者名簿）（⑤の場合）'!$O56+1&lt;=15,IF(OC$16&gt;='様式３（療養者名簿）（⑤の場合）'!$O56,IF(OC$16&lt;='様式３（療養者名簿）（⑤の場合）'!$W56,1,0),0),0)</f>
        <v>0</v>
      </c>
      <c r="OD47" s="139">
        <f>IF(OD$16-'様式３（療養者名簿）（⑤の場合）'!$O56+1&lt;=15,IF(OD$16&gt;='様式３（療養者名簿）（⑤の場合）'!$O56,IF(OD$16&lt;='様式３（療養者名簿）（⑤の場合）'!$W56,1,0),0),0)</f>
        <v>0</v>
      </c>
      <c r="OE47" s="139">
        <f>IF(OE$16-'様式３（療養者名簿）（⑤の場合）'!$O56+1&lt;=15,IF(OE$16&gt;='様式３（療養者名簿）（⑤の場合）'!$O56,IF(OE$16&lt;='様式３（療養者名簿）（⑤の場合）'!$W56,1,0),0),0)</f>
        <v>0</v>
      </c>
      <c r="OF47" s="139">
        <f>IF(OF$16-'様式３（療養者名簿）（⑤の場合）'!$O56+1&lt;=15,IF(OF$16&gt;='様式３（療養者名簿）（⑤の場合）'!$O56,IF(OF$16&lt;='様式３（療養者名簿）（⑤の場合）'!$W56,1,0),0),0)</f>
        <v>0</v>
      </c>
      <c r="OG47" s="139">
        <f>IF(OG$16-'様式３（療養者名簿）（⑤の場合）'!$O56+1&lt;=15,IF(OG$16&gt;='様式３（療養者名簿）（⑤の場合）'!$O56,IF(OG$16&lt;='様式３（療養者名簿）（⑤の場合）'!$W56,1,0),0),0)</f>
        <v>0</v>
      </c>
      <c r="OH47" s="139">
        <f>IF(OH$16-'様式３（療養者名簿）（⑤の場合）'!$O56+1&lt;=15,IF(OH$16&gt;='様式３（療養者名簿）（⑤の場合）'!$O56,IF(OH$16&lt;='様式３（療養者名簿）（⑤の場合）'!$W56,1,0),0),0)</f>
        <v>0</v>
      </c>
      <c r="OI47" s="139">
        <f>IF(OI$16-'様式３（療養者名簿）（⑤の場合）'!$O56+1&lt;=15,IF(OI$16&gt;='様式３（療養者名簿）（⑤の場合）'!$O56,IF(OI$16&lt;='様式３（療養者名簿）（⑤の場合）'!$W56,1,0),0),0)</f>
        <v>0</v>
      </c>
      <c r="OJ47" s="139">
        <f>IF(OJ$16-'様式３（療養者名簿）（⑤の場合）'!$O56+1&lt;=15,IF(OJ$16&gt;='様式３（療養者名簿）（⑤の場合）'!$O56,IF(OJ$16&lt;='様式３（療養者名簿）（⑤の場合）'!$W56,1,0),0),0)</f>
        <v>0</v>
      </c>
      <c r="OK47" s="139">
        <f>IF(OK$16-'様式３（療養者名簿）（⑤の場合）'!$O56+1&lt;=15,IF(OK$16&gt;='様式３（療養者名簿）（⑤の場合）'!$O56,IF(OK$16&lt;='様式３（療養者名簿）（⑤の場合）'!$W56,1,0),0),0)</f>
        <v>0</v>
      </c>
      <c r="OL47" s="139">
        <f>IF(OL$16-'様式３（療養者名簿）（⑤の場合）'!$O56+1&lt;=15,IF(OL$16&gt;='様式３（療養者名簿）（⑤の場合）'!$O56,IF(OL$16&lt;='様式３（療養者名簿）（⑤の場合）'!$W56,1,0),0),0)</f>
        <v>0</v>
      </c>
      <c r="OM47" s="139">
        <f>IF(OM$16-'様式３（療養者名簿）（⑤の場合）'!$O56+1&lt;=15,IF(OM$16&gt;='様式３（療養者名簿）（⑤の場合）'!$O56,IF(OM$16&lt;='様式３（療養者名簿）（⑤の場合）'!$W56,1,0),0),0)</f>
        <v>0</v>
      </c>
      <c r="ON47" s="139">
        <f>IF(ON$16-'様式３（療養者名簿）（⑤の場合）'!$O56+1&lt;=15,IF(ON$16&gt;='様式３（療養者名簿）（⑤の場合）'!$O56,IF(ON$16&lt;='様式３（療養者名簿）（⑤の場合）'!$W56,1,0),0),0)</f>
        <v>0</v>
      </c>
      <c r="OO47" s="139">
        <f>IF(OO$16-'様式３（療養者名簿）（⑤の場合）'!$O56+1&lt;=15,IF(OO$16&gt;='様式３（療養者名簿）（⑤の場合）'!$O56,IF(OO$16&lt;='様式３（療養者名簿）（⑤の場合）'!$W56,1,0),0),0)</f>
        <v>0</v>
      </c>
      <c r="OP47" s="139">
        <f>IF(OP$16-'様式３（療養者名簿）（⑤の場合）'!$O56+1&lt;=15,IF(OP$16&gt;='様式３（療養者名簿）（⑤の場合）'!$O56,IF(OP$16&lt;='様式３（療養者名簿）（⑤の場合）'!$W56,1,0),0),0)</f>
        <v>0</v>
      </c>
      <c r="OQ47" s="139">
        <f>IF(OQ$16-'様式３（療養者名簿）（⑤の場合）'!$O56+1&lt;=15,IF(OQ$16&gt;='様式３（療養者名簿）（⑤の場合）'!$O56,IF(OQ$16&lt;='様式３（療養者名簿）（⑤の場合）'!$W56,1,0),0),0)</f>
        <v>0</v>
      </c>
      <c r="OR47" s="139">
        <f>IF(OR$16-'様式３（療養者名簿）（⑤の場合）'!$O56+1&lt;=15,IF(OR$16&gt;='様式３（療養者名簿）（⑤の場合）'!$O56,IF(OR$16&lt;='様式３（療養者名簿）（⑤の場合）'!$W56,1,0),0),0)</f>
        <v>0</v>
      </c>
      <c r="OS47" s="139">
        <f>IF(OS$16-'様式３（療養者名簿）（⑤の場合）'!$O56+1&lt;=15,IF(OS$16&gt;='様式３（療養者名簿）（⑤の場合）'!$O56,IF(OS$16&lt;='様式３（療養者名簿）（⑤の場合）'!$W56,1,0),0),0)</f>
        <v>0</v>
      </c>
      <c r="OT47" s="139">
        <f>IF(OT$16-'様式３（療養者名簿）（⑤の場合）'!$O56+1&lt;=15,IF(OT$16&gt;='様式３（療養者名簿）（⑤の場合）'!$O56,IF(OT$16&lt;='様式３（療養者名簿）（⑤の場合）'!$W56,1,0),0),0)</f>
        <v>0</v>
      </c>
      <c r="OU47" s="139">
        <f>IF(OU$16-'様式３（療養者名簿）（⑤の場合）'!$O56+1&lt;=15,IF(OU$16&gt;='様式３（療養者名簿）（⑤の場合）'!$O56,IF(OU$16&lt;='様式３（療養者名簿）（⑤の場合）'!$W56,1,0),0),0)</f>
        <v>0</v>
      </c>
      <c r="OV47" s="139">
        <f>IF(OV$16-'様式３（療養者名簿）（⑤の場合）'!$O56+1&lt;=15,IF(OV$16&gt;='様式３（療養者名簿）（⑤の場合）'!$O56,IF(OV$16&lt;='様式３（療養者名簿）（⑤の場合）'!$W56,1,0),0),0)</f>
        <v>0</v>
      </c>
      <c r="OW47" s="139">
        <f>IF(OW$16-'様式３（療養者名簿）（⑤の場合）'!$O56+1&lt;=15,IF(OW$16&gt;='様式３（療養者名簿）（⑤の場合）'!$O56,IF(OW$16&lt;='様式３（療養者名簿）（⑤の場合）'!$W56,1,0),0),0)</f>
        <v>0</v>
      </c>
      <c r="OX47" s="139">
        <f>IF(OX$16-'様式３（療養者名簿）（⑤の場合）'!$O56+1&lt;=15,IF(OX$16&gt;='様式３（療養者名簿）（⑤の場合）'!$O56,IF(OX$16&lt;='様式３（療養者名簿）（⑤の場合）'!$W56,1,0),0),0)</f>
        <v>0</v>
      </c>
      <c r="OY47" s="139">
        <f>IF(OY$16-'様式３（療養者名簿）（⑤の場合）'!$O56+1&lt;=15,IF(OY$16&gt;='様式３（療養者名簿）（⑤の場合）'!$O56,IF(OY$16&lt;='様式３（療養者名簿）（⑤の場合）'!$W56,1,0),0),0)</f>
        <v>0</v>
      </c>
      <c r="OZ47" s="139">
        <f>IF(OZ$16-'様式３（療養者名簿）（⑤の場合）'!$O56+1&lt;=15,IF(OZ$16&gt;='様式３（療養者名簿）（⑤の場合）'!$O56,IF(OZ$16&lt;='様式３（療養者名簿）（⑤の場合）'!$W56,1,0),0),0)</f>
        <v>0</v>
      </c>
      <c r="PA47" s="139">
        <f>IF(PA$16-'様式３（療養者名簿）（⑤の場合）'!$O56+1&lt;=15,IF(PA$16&gt;='様式３（療養者名簿）（⑤の場合）'!$O56,IF(PA$16&lt;='様式３（療養者名簿）（⑤の場合）'!$W56,1,0),0),0)</f>
        <v>0</v>
      </c>
      <c r="PB47" s="139">
        <f>IF(PB$16-'様式３（療養者名簿）（⑤の場合）'!$O56+1&lt;=15,IF(PB$16&gt;='様式３（療養者名簿）（⑤の場合）'!$O56,IF(PB$16&lt;='様式３（療養者名簿）（⑤の場合）'!$W56,1,0),0),0)</f>
        <v>0</v>
      </c>
      <c r="PC47" s="139">
        <f>IF(PC$16-'様式３（療養者名簿）（⑤の場合）'!$O56+1&lt;=15,IF(PC$16&gt;='様式３（療養者名簿）（⑤の場合）'!$O56,IF(PC$16&lt;='様式３（療養者名簿）（⑤の場合）'!$W56,1,0),0),0)</f>
        <v>0</v>
      </c>
      <c r="PD47" s="139">
        <f>IF(PD$16-'様式３（療養者名簿）（⑤の場合）'!$O56+1&lt;=15,IF(PD$16&gt;='様式３（療養者名簿）（⑤の場合）'!$O56,IF(PD$16&lt;='様式３（療養者名簿）（⑤の場合）'!$W56,1,0),0),0)</f>
        <v>0</v>
      </c>
      <c r="PE47" s="139">
        <f>IF(PE$16-'様式３（療養者名簿）（⑤の場合）'!$O56+1&lt;=15,IF(PE$16&gt;='様式３（療養者名簿）（⑤の場合）'!$O56,IF(PE$16&lt;='様式３（療養者名簿）（⑤の場合）'!$W56,1,0),0),0)</f>
        <v>0</v>
      </c>
      <c r="PF47" s="139">
        <f>IF(PF$16-'様式３（療養者名簿）（⑤の場合）'!$O56+1&lt;=15,IF(PF$16&gt;='様式３（療養者名簿）（⑤の場合）'!$O56,IF(PF$16&lt;='様式３（療養者名簿）（⑤の場合）'!$W56,1,0),0),0)</f>
        <v>0</v>
      </c>
      <c r="PG47" s="139">
        <f>IF(PG$16-'様式３（療養者名簿）（⑤の場合）'!$O56+1&lt;=15,IF(PG$16&gt;='様式３（療養者名簿）（⑤の場合）'!$O56,IF(PG$16&lt;='様式３（療養者名簿）（⑤の場合）'!$W56,1,0),0),0)</f>
        <v>0</v>
      </c>
      <c r="PH47" s="139">
        <f>IF(PH$16-'様式３（療養者名簿）（⑤の場合）'!$O56+1&lt;=15,IF(PH$16&gt;='様式３（療養者名簿）（⑤の場合）'!$O56,IF(PH$16&lt;='様式３（療養者名簿）（⑤の場合）'!$W56,1,0),0),0)</f>
        <v>0</v>
      </c>
      <c r="PI47" s="139">
        <f>IF(PI$16-'様式３（療養者名簿）（⑤の場合）'!$O56+1&lt;=15,IF(PI$16&gt;='様式３（療養者名簿）（⑤の場合）'!$O56,IF(PI$16&lt;='様式３（療養者名簿）（⑤の場合）'!$W56,1,0),0),0)</f>
        <v>0</v>
      </c>
      <c r="PJ47" s="139">
        <f>IF(PJ$16-'様式３（療養者名簿）（⑤の場合）'!$O56+1&lt;=15,IF(PJ$16&gt;='様式３（療養者名簿）（⑤の場合）'!$O56,IF(PJ$16&lt;='様式３（療養者名簿）（⑤の場合）'!$W56,1,0),0),0)</f>
        <v>0</v>
      </c>
      <c r="PK47" s="139">
        <f>IF(PK$16-'様式３（療養者名簿）（⑤の場合）'!$O56+1&lt;=15,IF(PK$16&gt;='様式３（療養者名簿）（⑤の場合）'!$O56,IF(PK$16&lt;='様式３（療養者名簿）（⑤の場合）'!$W56,1,0),0),0)</f>
        <v>0</v>
      </c>
      <c r="PL47" s="139">
        <f>IF(PL$16-'様式３（療養者名簿）（⑤の場合）'!$O56+1&lt;=15,IF(PL$16&gt;='様式３（療養者名簿）（⑤の場合）'!$O56,IF(PL$16&lt;='様式３（療養者名簿）（⑤の場合）'!$W56,1,0),0),0)</f>
        <v>0</v>
      </c>
      <c r="PM47" s="139">
        <f>IF(PM$16-'様式３（療養者名簿）（⑤の場合）'!$O56+1&lt;=15,IF(PM$16&gt;='様式３（療養者名簿）（⑤の場合）'!$O56,IF(PM$16&lt;='様式３（療養者名簿）（⑤の場合）'!$W56,1,0),0),0)</f>
        <v>0</v>
      </c>
      <c r="PN47" s="139">
        <f>IF(PN$16-'様式３（療養者名簿）（⑤の場合）'!$O56+1&lt;=15,IF(PN$16&gt;='様式３（療養者名簿）（⑤の場合）'!$O56,IF(PN$16&lt;='様式３（療養者名簿）（⑤の場合）'!$W56,1,0),0),0)</f>
        <v>0</v>
      </c>
      <c r="PO47" s="139">
        <f>IF(PO$16-'様式３（療養者名簿）（⑤の場合）'!$O56+1&lt;=15,IF(PO$16&gt;='様式３（療養者名簿）（⑤の場合）'!$O56,IF(PO$16&lt;='様式３（療養者名簿）（⑤の場合）'!$W56,1,0),0),0)</f>
        <v>0</v>
      </c>
      <c r="PP47" s="139">
        <f>IF(PP$16-'様式３（療養者名簿）（⑤の場合）'!$O56+1&lt;=15,IF(PP$16&gt;='様式３（療養者名簿）（⑤の場合）'!$O56,IF(PP$16&lt;='様式３（療養者名簿）（⑤の場合）'!$W56,1,0),0),0)</f>
        <v>0</v>
      </c>
      <c r="PQ47" s="139">
        <f>IF(PQ$16-'様式３（療養者名簿）（⑤の場合）'!$O56+1&lt;=15,IF(PQ$16&gt;='様式３（療養者名簿）（⑤の場合）'!$O56,IF(PQ$16&lt;='様式３（療養者名簿）（⑤の場合）'!$W56,1,0),0),0)</f>
        <v>0</v>
      </c>
      <c r="PR47" s="139">
        <f>IF(PR$16-'様式３（療養者名簿）（⑤の場合）'!$O56+1&lt;=15,IF(PR$16&gt;='様式３（療養者名簿）（⑤の場合）'!$O56,IF(PR$16&lt;='様式３（療養者名簿）（⑤の場合）'!$W56,1,0),0),0)</f>
        <v>0</v>
      </c>
      <c r="PS47" s="139">
        <f>IF(PS$16-'様式３（療養者名簿）（⑤の場合）'!$O56+1&lt;=15,IF(PS$16&gt;='様式３（療養者名簿）（⑤の場合）'!$O56,IF(PS$16&lt;='様式３（療養者名簿）（⑤の場合）'!$W56,1,0),0),0)</f>
        <v>0</v>
      </c>
      <c r="PT47" s="139">
        <f>IF(PT$16-'様式３（療養者名簿）（⑤の場合）'!$O56+1&lt;=15,IF(PT$16&gt;='様式３（療養者名簿）（⑤の場合）'!$O56,IF(PT$16&lt;='様式３（療養者名簿）（⑤の場合）'!$W56,1,0),0),0)</f>
        <v>0</v>
      </c>
    </row>
    <row r="48" spans="1:436" s="30" customFormat="1" ht="42" customHeight="1">
      <c r="A48" s="129">
        <f>'様式３（療養者名簿）（⑤の場合）'!C57</f>
        <v>0</v>
      </c>
      <c r="B48" s="139">
        <f>IF(B$16-'様式３（療養者名簿）（⑤の場合）'!$O57+1&lt;=15,IF(B$16&gt;='様式３（療養者名簿）（⑤の場合）'!$O57,IF(B$16&lt;='様式３（療養者名簿）（⑤の場合）'!$W57,1,0),0),0)</f>
        <v>0</v>
      </c>
      <c r="C48" s="139">
        <f>IF(C$16-'様式３（療養者名簿）（⑤の場合）'!$O57+1&lt;=15,IF(C$16&gt;='様式３（療養者名簿）（⑤の場合）'!$O57,IF(C$16&lt;='様式３（療養者名簿）（⑤の場合）'!$W57,1,0),0),0)</f>
        <v>0</v>
      </c>
      <c r="D48" s="139">
        <f>IF(D$16-'様式３（療養者名簿）（⑤の場合）'!$O57+1&lt;=15,IF(D$16&gt;='様式３（療養者名簿）（⑤の場合）'!$O57,IF(D$16&lt;='様式３（療養者名簿）（⑤の場合）'!$W57,1,0),0),0)</f>
        <v>0</v>
      </c>
      <c r="E48" s="139">
        <f>IF(E$16-'様式３（療養者名簿）（⑤の場合）'!$O57+1&lt;=15,IF(E$16&gt;='様式３（療養者名簿）（⑤の場合）'!$O57,IF(E$16&lt;='様式３（療養者名簿）（⑤の場合）'!$W57,1,0),0),0)</f>
        <v>0</v>
      </c>
      <c r="F48" s="139">
        <f>IF(F$16-'様式３（療養者名簿）（⑤の場合）'!$O57+1&lt;=15,IF(F$16&gt;='様式３（療養者名簿）（⑤の場合）'!$O57,IF(F$16&lt;='様式３（療養者名簿）（⑤の場合）'!$W57,1,0),0),0)</f>
        <v>0</v>
      </c>
      <c r="G48" s="139">
        <f>IF(G$16-'様式３（療養者名簿）（⑤の場合）'!$O57+1&lt;=15,IF(G$16&gt;='様式３（療養者名簿）（⑤の場合）'!$O57,IF(G$16&lt;='様式３（療養者名簿）（⑤の場合）'!$W57,1,0),0),0)</f>
        <v>0</v>
      </c>
      <c r="H48" s="139">
        <f>IF(H$16-'様式３（療養者名簿）（⑤の場合）'!$O57+1&lt;=15,IF(H$16&gt;='様式３（療養者名簿）（⑤の場合）'!$O57,IF(H$16&lt;='様式３（療養者名簿）（⑤の場合）'!$W57,1,0),0),0)</f>
        <v>0</v>
      </c>
      <c r="I48" s="139">
        <f>IF(I$16-'様式３（療養者名簿）（⑤の場合）'!$O57+1&lt;=15,IF(I$16&gt;='様式３（療養者名簿）（⑤の場合）'!$O57,IF(I$16&lt;='様式３（療養者名簿）（⑤の場合）'!$W57,1,0),0),0)</f>
        <v>0</v>
      </c>
      <c r="J48" s="139">
        <f>IF(J$16-'様式３（療養者名簿）（⑤の場合）'!$O57+1&lt;=15,IF(J$16&gt;='様式３（療養者名簿）（⑤の場合）'!$O57,IF(J$16&lt;='様式３（療養者名簿）（⑤の場合）'!$W57,1,0),0),0)</f>
        <v>0</v>
      </c>
      <c r="K48" s="139">
        <f>IF(K$16-'様式３（療養者名簿）（⑤の場合）'!$O57+1&lt;=15,IF(K$16&gt;='様式３（療養者名簿）（⑤の場合）'!$O57,IF(K$16&lt;='様式３（療養者名簿）（⑤の場合）'!$W57,1,0),0),0)</f>
        <v>0</v>
      </c>
      <c r="L48" s="139">
        <f>IF(L$16-'様式３（療養者名簿）（⑤の場合）'!$O57+1&lt;=15,IF(L$16&gt;='様式３（療養者名簿）（⑤の場合）'!$O57,IF(L$16&lt;='様式３（療養者名簿）（⑤の場合）'!$W57,1,0),0),0)</f>
        <v>0</v>
      </c>
      <c r="M48" s="139">
        <f>IF(M$16-'様式３（療養者名簿）（⑤の場合）'!$O57+1&lt;=15,IF(M$16&gt;='様式３（療養者名簿）（⑤の場合）'!$O57,IF(M$16&lt;='様式３（療養者名簿）（⑤の場合）'!$W57,1,0),0),0)</f>
        <v>0</v>
      </c>
      <c r="N48" s="139">
        <f>IF(N$16-'様式３（療養者名簿）（⑤の場合）'!$O57+1&lt;=15,IF(N$16&gt;='様式３（療養者名簿）（⑤の場合）'!$O57,IF(N$16&lt;='様式３（療養者名簿）（⑤の場合）'!$W57,1,0),0),0)</f>
        <v>0</v>
      </c>
      <c r="O48" s="139">
        <f>IF(O$16-'様式３（療養者名簿）（⑤の場合）'!$O57+1&lt;=15,IF(O$16&gt;='様式３（療養者名簿）（⑤の場合）'!$O57,IF(O$16&lt;='様式３（療養者名簿）（⑤の場合）'!$W57,1,0),0),0)</f>
        <v>0</v>
      </c>
      <c r="P48" s="139">
        <f>IF(P$16-'様式３（療養者名簿）（⑤の場合）'!$O57+1&lt;=15,IF(P$16&gt;='様式３（療養者名簿）（⑤の場合）'!$O57,IF(P$16&lt;='様式３（療養者名簿）（⑤の場合）'!$W57,1,0),0),0)</f>
        <v>0</v>
      </c>
      <c r="Q48" s="139">
        <f>IF(Q$16-'様式３（療養者名簿）（⑤の場合）'!$O57+1&lt;=15,IF(Q$16&gt;='様式３（療養者名簿）（⑤の場合）'!$O57,IF(Q$16&lt;='様式３（療養者名簿）（⑤の場合）'!$W57,1,0),0),0)</f>
        <v>0</v>
      </c>
      <c r="R48" s="139">
        <f>IF(R$16-'様式３（療養者名簿）（⑤の場合）'!$O57+1&lt;=15,IF(R$16&gt;='様式３（療養者名簿）（⑤の場合）'!$O57,IF(R$16&lt;='様式３（療養者名簿）（⑤の場合）'!$W57,1,0),0),0)</f>
        <v>0</v>
      </c>
      <c r="S48" s="139">
        <f>IF(S$16-'様式３（療養者名簿）（⑤の場合）'!$O57+1&lt;=15,IF(S$16&gt;='様式３（療養者名簿）（⑤の場合）'!$O57,IF(S$16&lt;='様式３（療養者名簿）（⑤の場合）'!$W57,1,0),0),0)</f>
        <v>0</v>
      </c>
      <c r="T48" s="139">
        <f>IF(T$16-'様式３（療養者名簿）（⑤の場合）'!$O57+1&lt;=15,IF(T$16&gt;='様式３（療養者名簿）（⑤の場合）'!$O57,IF(T$16&lt;='様式３（療養者名簿）（⑤の場合）'!$W57,1,0),0),0)</f>
        <v>0</v>
      </c>
      <c r="U48" s="139">
        <f>IF(U$16-'様式３（療養者名簿）（⑤の場合）'!$O57+1&lt;=15,IF(U$16&gt;='様式３（療養者名簿）（⑤の場合）'!$O57,IF(U$16&lt;='様式３（療養者名簿）（⑤の場合）'!$W57,1,0),0),0)</f>
        <v>0</v>
      </c>
      <c r="V48" s="139">
        <f>IF(V$16-'様式３（療養者名簿）（⑤の場合）'!$O57+1&lt;=15,IF(V$16&gt;='様式３（療養者名簿）（⑤の場合）'!$O57,IF(V$16&lt;='様式３（療養者名簿）（⑤の場合）'!$W57,1,0),0),0)</f>
        <v>0</v>
      </c>
      <c r="W48" s="139">
        <f>IF(W$16-'様式３（療養者名簿）（⑤の場合）'!$O57+1&lt;=15,IF(W$16&gt;='様式３（療養者名簿）（⑤の場合）'!$O57,IF(W$16&lt;='様式３（療養者名簿）（⑤の場合）'!$W57,1,0),0),0)</f>
        <v>0</v>
      </c>
      <c r="X48" s="139">
        <f>IF(X$16-'様式３（療養者名簿）（⑤の場合）'!$O57+1&lt;=15,IF(X$16&gt;='様式３（療養者名簿）（⑤の場合）'!$O57,IF(X$16&lt;='様式３（療養者名簿）（⑤の場合）'!$W57,1,0),0),0)</f>
        <v>0</v>
      </c>
      <c r="Y48" s="139">
        <f>IF(Y$16-'様式３（療養者名簿）（⑤の場合）'!$O57+1&lt;=15,IF(Y$16&gt;='様式３（療養者名簿）（⑤の場合）'!$O57,IF(Y$16&lt;='様式３（療養者名簿）（⑤の場合）'!$W57,1,0),0),0)</f>
        <v>0</v>
      </c>
      <c r="Z48" s="139">
        <f>IF(Z$16-'様式３（療養者名簿）（⑤の場合）'!$O57+1&lt;=15,IF(Z$16&gt;='様式３（療養者名簿）（⑤の場合）'!$O57,IF(Z$16&lt;='様式３（療養者名簿）（⑤の場合）'!$W57,1,0),0),0)</f>
        <v>0</v>
      </c>
      <c r="AA48" s="139">
        <f>IF(AA$16-'様式３（療養者名簿）（⑤の場合）'!$O57+1&lt;=15,IF(AA$16&gt;='様式３（療養者名簿）（⑤の場合）'!$O57,IF(AA$16&lt;='様式３（療養者名簿）（⑤の場合）'!$W57,1,0),0),0)</f>
        <v>0</v>
      </c>
      <c r="AB48" s="139">
        <f>IF(AB$16-'様式３（療養者名簿）（⑤の場合）'!$O57+1&lt;=15,IF(AB$16&gt;='様式３（療養者名簿）（⑤の場合）'!$O57,IF(AB$16&lt;='様式３（療養者名簿）（⑤の場合）'!$W57,1,0),0),0)</f>
        <v>0</v>
      </c>
      <c r="AC48" s="139">
        <f>IF(AC$16-'様式３（療養者名簿）（⑤の場合）'!$O57+1&lt;=15,IF(AC$16&gt;='様式３（療養者名簿）（⑤の場合）'!$O57,IF(AC$16&lt;='様式３（療養者名簿）（⑤の場合）'!$W57,1,0),0),0)</f>
        <v>0</v>
      </c>
      <c r="AD48" s="139">
        <f>IF(AD$16-'様式３（療養者名簿）（⑤の場合）'!$O57+1&lt;=15,IF(AD$16&gt;='様式３（療養者名簿）（⑤の場合）'!$O57,IF(AD$16&lt;='様式３（療養者名簿）（⑤の場合）'!$W57,1,0),0),0)</f>
        <v>0</v>
      </c>
      <c r="AE48" s="139">
        <f>IF(AE$16-'様式３（療養者名簿）（⑤の場合）'!$O57+1&lt;=15,IF(AE$16&gt;='様式３（療養者名簿）（⑤の場合）'!$O57,IF(AE$16&lt;='様式３（療養者名簿）（⑤の場合）'!$W57,1,0),0),0)</f>
        <v>0</v>
      </c>
      <c r="AF48" s="139">
        <f>IF(AF$16-'様式３（療養者名簿）（⑤の場合）'!$O57+1&lt;=15,IF(AF$16&gt;='様式３（療養者名簿）（⑤の場合）'!$O57,IF(AF$16&lt;='様式３（療養者名簿）（⑤の場合）'!$W57,1,0),0),0)</f>
        <v>0</v>
      </c>
      <c r="AG48" s="139">
        <f>IF(AG$16-'様式３（療養者名簿）（⑤の場合）'!$O57+1&lt;=15,IF(AG$16&gt;='様式３（療養者名簿）（⑤の場合）'!$O57,IF(AG$16&lt;='様式３（療養者名簿）（⑤の場合）'!$W57,1,0),0),0)</f>
        <v>0</v>
      </c>
      <c r="AH48" s="139">
        <f>IF(AH$16-'様式３（療養者名簿）（⑤の場合）'!$O57+1&lt;=15,IF(AH$16&gt;='様式３（療養者名簿）（⑤の場合）'!$O57,IF(AH$16&lt;='様式３（療養者名簿）（⑤の場合）'!$W57,1,0),0),0)</f>
        <v>0</v>
      </c>
      <c r="AI48" s="139">
        <f>IF(AI$16-'様式３（療養者名簿）（⑤の場合）'!$O57+1&lt;=15,IF(AI$16&gt;='様式３（療養者名簿）（⑤の場合）'!$O57,IF(AI$16&lt;='様式３（療養者名簿）（⑤の場合）'!$W57,1,0),0),0)</f>
        <v>0</v>
      </c>
      <c r="AJ48" s="139">
        <f>IF(AJ$16-'様式３（療養者名簿）（⑤の場合）'!$O57+1&lt;=15,IF(AJ$16&gt;='様式３（療養者名簿）（⑤の場合）'!$O57,IF(AJ$16&lt;='様式３（療養者名簿）（⑤の場合）'!$W57,1,0),0),0)</f>
        <v>0</v>
      </c>
      <c r="AK48" s="139">
        <f>IF(AK$16-'様式３（療養者名簿）（⑤の場合）'!$O57+1&lt;=15,IF(AK$16&gt;='様式３（療養者名簿）（⑤の場合）'!$O57,IF(AK$16&lt;='様式３（療養者名簿）（⑤の場合）'!$W57,1,0),0),0)</f>
        <v>0</v>
      </c>
      <c r="AL48" s="139">
        <f>IF(AL$16-'様式３（療養者名簿）（⑤の場合）'!$O57+1&lt;=15,IF(AL$16&gt;='様式３（療養者名簿）（⑤の場合）'!$O57,IF(AL$16&lt;='様式３（療養者名簿）（⑤の場合）'!$W57,1,0),0),0)</f>
        <v>0</v>
      </c>
      <c r="AM48" s="139">
        <f>IF(AM$16-'様式３（療養者名簿）（⑤の場合）'!$O57+1&lt;=15,IF(AM$16&gt;='様式３（療養者名簿）（⑤の場合）'!$O57,IF(AM$16&lt;='様式３（療養者名簿）（⑤の場合）'!$W57,1,0),0),0)</f>
        <v>0</v>
      </c>
      <c r="AN48" s="139">
        <f>IF(AN$16-'様式３（療養者名簿）（⑤の場合）'!$O57+1&lt;=15,IF(AN$16&gt;='様式３（療養者名簿）（⑤の場合）'!$O57,IF(AN$16&lt;='様式３（療養者名簿）（⑤の場合）'!$W57,1,0),0),0)</f>
        <v>0</v>
      </c>
      <c r="AO48" s="139">
        <f>IF(AO$16-'様式３（療養者名簿）（⑤の場合）'!$O57+1&lt;=15,IF(AO$16&gt;='様式３（療養者名簿）（⑤の場合）'!$O57,IF(AO$16&lt;='様式３（療養者名簿）（⑤の場合）'!$W57,1,0),0),0)</f>
        <v>0</v>
      </c>
      <c r="AP48" s="139">
        <f>IF(AP$16-'様式３（療養者名簿）（⑤の場合）'!$O57+1&lt;=15,IF(AP$16&gt;='様式３（療養者名簿）（⑤の場合）'!$O57,IF(AP$16&lt;='様式３（療養者名簿）（⑤の場合）'!$W57,1,0),0),0)</f>
        <v>0</v>
      </c>
      <c r="AQ48" s="139">
        <f>IF(AQ$16-'様式３（療養者名簿）（⑤の場合）'!$O57+1&lt;=15,IF(AQ$16&gt;='様式３（療養者名簿）（⑤の場合）'!$O57,IF(AQ$16&lt;='様式３（療養者名簿）（⑤の場合）'!$W57,1,0),0),0)</f>
        <v>0</v>
      </c>
      <c r="AR48" s="139">
        <f>IF(AR$16-'様式３（療養者名簿）（⑤の場合）'!$O57+1&lt;=15,IF(AR$16&gt;='様式３（療養者名簿）（⑤の場合）'!$O57,IF(AR$16&lt;='様式３（療養者名簿）（⑤の場合）'!$W57,1,0),0),0)</f>
        <v>0</v>
      </c>
      <c r="AS48" s="139">
        <f>IF(AS$16-'様式３（療養者名簿）（⑤の場合）'!$O57+1&lt;=15,IF(AS$16&gt;='様式３（療養者名簿）（⑤の場合）'!$O57,IF(AS$16&lt;='様式３（療養者名簿）（⑤の場合）'!$W57,1,0),0),0)</f>
        <v>0</v>
      </c>
      <c r="AT48" s="139">
        <f>IF(AT$16-'様式３（療養者名簿）（⑤の場合）'!$O57+1&lt;=15,IF(AT$16&gt;='様式３（療養者名簿）（⑤の場合）'!$O57,IF(AT$16&lt;='様式３（療養者名簿）（⑤の場合）'!$W57,1,0),0),0)</f>
        <v>0</v>
      </c>
      <c r="AU48" s="139">
        <f>IF(AU$16-'様式３（療養者名簿）（⑤の場合）'!$O57+1&lt;=15,IF(AU$16&gt;='様式３（療養者名簿）（⑤の場合）'!$O57,IF(AU$16&lt;='様式３（療養者名簿）（⑤の場合）'!$W57,1,0),0),0)</f>
        <v>0</v>
      </c>
      <c r="AV48" s="139">
        <f>IF(AV$16-'様式３（療養者名簿）（⑤の場合）'!$O57+1&lt;=15,IF(AV$16&gt;='様式３（療養者名簿）（⑤の場合）'!$O57,IF(AV$16&lt;='様式３（療養者名簿）（⑤の場合）'!$W57,1,0),0),0)</f>
        <v>0</v>
      </c>
      <c r="AW48" s="139">
        <f>IF(AW$16-'様式３（療養者名簿）（⑤の場合）'!$O57+1&lt;=15,IF(AW$16&gt;='様式３（療養者名簿）（⑤の場合）'!$O57,IF(AW$16&lt;='様式３（療養者名簿）（⑤の場合）'!$W57,1,0),0),0)</f>
        <v>0</v>
      </c>
      <c r="AX48" s="139">
        <f>IF(AX$16-'様式３（療養者名簿）（⑤の場合）'!$O57+1&lt;=15,IF(AX$16&gt;='様式３（療養者名簿）（⑤の場合）'!$O57,IF(AX$16&lt;='様式３（療養者名簿）（⑤の場合）'!$W57,1,0),0),0)</f>
        <v>0</v>
      </c>
      <c r="AY48" s="139">
        <f>IF(AY$16-'様式３（療養者名簿）（⑤の場合）'!$O57+1&lt;=15,IF(AY$16&gt;='様式３（療養者名簿）（⑤の場合）'!$O57,IF(AY$16&lt;='様式３（療養者名簿）（⑤の場合）'!$W57,1,0),0),0)</f>
        <v>0</v>
      </c>
      <c r="AZ48" s="139">
        <f>IF(AZ$16-'様式３（療養者名簿）（⑤の場合）'!$O57+1&lt;=15,IF(AZ$16&gt;='様式３（療養者名簿）（⑤の場合）'!$O57,IF(AZ$16&lt;='様式３（療養者名簿）（⑤の場合）'!$W57,1,0),0),0)</f>
        <v>0</v>
      </c>
      <c r="BA48" s="139">
        <f>IF(BA$16-'様式３（療養者名簿）（⑤の場合）'!$O57+1&lt;=15,IF(BA$16&gt;='様式３（療養者名簿）（⑤の場合）'!$O57,IF(BA$16&lt;='様式３（療養者名簿）（⑤の場合）'!$W57,1,0),0),0)</f>
        <v>0</v>
      </c>
      <c r="BB48" s="139">
        <f>IF(BB$16-'様式３（療養者名簿）（⑤の場合）'!$O57+1&lt;=15,IF(BB$16&gt;='様式３（療養者名簿）（⑤の場合）'!$O57,IF(BB$16&lt;='様式３（療養者名簿）（⑤の場合）'!$W57,1,0),0),0)</f>
        <v>0</v>
      </c>
      <c r="BC48" s="139">
        <f>IF(BC$16-'様式３（療養者名簿）（⑤の場合）'!$O57+1&lt;=15,IF(BC$16&gt;='様式３（療養者名簿）（⑤の場合）'!$O57,IF(BC$16&lt;='様式３（療養者名簿）（⑤の場合）'!$W57,1,0),0),0)</f>
        <v>0</v>
      </c>
      <c r="BD48" s="139">
        <f>IF(BD$16-'様式３（療養者名簿）（⑤の場合）'!$O57+1&lt;=15,IF(BD$16&gt;='様式３（療養者名簿）（⑤の場合）'!$O57,IF(BD$16&lt;='様式３（療養者名簿）（⑤の場合）'!$W57,1,0),0),0)</f>
        <v>0</v>
      </c>
      <c r="BE48" s="139">
        <f>IF(BE$16-'様式３（療養者名簿）（⑤の場合）'!$O57+1&lt;=15,IF(BE$16&gt;='様式３（療養者名簿）（⑤の場合）'!$O57,IF(BE$16&lt;='様式３（療養者名簿）（⑤の場合）'!$W57,1,0),0),0)</f>
        <v>0</v>
      </c>
      <c r="BF48" s="139">
        <f>IF(BF$16-'様式３（療養者名簿）（⑤の場合）'!$O57+1&lt;=15,IF(BF$16&gt;='様式３（療養者名簿）（⑤の場合）'!$O57,IF(BF$16&lt;='様式３（療養者名簿）（⑤の場合）'!$W57,1,0),0),0)</f>
        <v>0</v>
      </c>
      <c r="BG48" s="139">
        <f>IF(BG$16-'様式３（療養者名簿）（⑤の場合）'!$O57+1&lt;=15,IF(BG$16&gt;='様式３（療養者名簿）（⑤の場合）'!$O57,IF(BG$16&lt;='様式３（療養者名簿）（⑤の場合）'!$W57,1,0),0),0)</f>
        <v>0</v>
      </c>
      <c r="BH48" s="139">
        <f>IF(BH$16-'様式３（療養者名簿）（⑤の場合）'!$O57+1&lt;=15,IF(BH$16&gt;='様式３（療養者名簿）（⑤の場合）'!$O57,IF(BH$16&lt;='様式３（療養者名簿）（⑤の場合）'!$W57,1,0),0),0)</f>
        <v>0</v>
      </c>
      <c r="BI48" s="139">
        <f>IF(BI$16-'様式３（療養者名簿）（⑤の場合）'!$O57+1&lt;=15,IF(BI$16&gt;='様式３（療養者名簿）（⑤の場合）'!$O57,IF(BI$16&lt;='様式３（療養者名簿）（⑤の場合）'!$W57,1,0),0),0)</f>
        <v>0</v>
      </c>
      <c r="BJ48" s="139">
        <f>IF(BJ$16-'様式３（療養者名簿）（⑤の場合）'!$O57+1&lt;=15,IF(BJ$16&gt;='様式３（療養者名簿）（⑤の場合）'!$O57,IF(BJ$16&lt;='様式３（療養者名簿）（⑤の場合）'!$W57,1,0),0),0)</f>
        <v>0</v>
      </c>
      <c r="BK48" s="139">
        <f>IF(BK$16-'様式３（療養者名簿）（⑤の場合）'!$O57+1&lt;=15,IF(BK$16&gt;='様式３（療養者名簿）（⑤の場合）'!$O57,IF(BK$16&lt;='様式３（療養者名簿）（⑤の場合）'!$W57,1,0),0),0)</f>
        <v>0</v>
      </c>
      <c r="BL48" s="139">
        <f>IF(BL$16-'様式３（療養者名簿）（⑤の場合）'!$O57+1&lt;=15,IF(BL$16&gt;='様式３（療養者名簿）（⑤の場合）'!$O57,IF(BL$16&lt;='様式３（療養者名簿）（⑤の場合）'!$W57,1,0),0),0)</f>
        <v>0</v>
      </c>
      <c r="BM48" s="139">
        <f>IF(BM$16-'様式３（療養者名簿）（⑤の場合）'!$O57+1&lt;=15,IF(BM$16&gt;='様式３（療養者名簿）（⑤の場合）'!$O57,IF(BM$16&lt;='様式３（療養者名簿）（⑤の場合）'!$W57,1,0),0),0)</f>
        <v>0</v>
      </c>
      <c r="BN48" s="139">
        <f>IF(BN$16-'様式３（療養者名簿）（⑤の場合）'!$O57+1&lt;=15,IF(BN$16&gt;='様式３（療養者名簿）（⑤の場合）'!$O57,IF(BN$16&lt;='様式３（療養者名簿）（⑤の場合）'!$W57,1,0),0),0)</f>
        <v>0</v>
      </c>
      <c r="BO48" s="139">
        <f>IF(BO$16-'様式３（療養者名簿）（⑤の場合）'!$O57+1&lt;=15,IF(BO$16&gt;='様式３（療養者名簿）（⑤の場合）'!$O57,IF(BO$16&lt;='様式３（療養者名簿）（⑤の場合）'!$W57,1,0),0),0)</f>
        <v>0</v>
      </c>
      <c r="BP48" s="139">
        <f>IF(BP$16-'様式３（療養者名簿）（⑤の場合）'!$O57+1&lt;=15,IF(BP$16&gt;='様式３（療養者名簿）（⑤の場合）'!$O57,IF(BP$16&lt;='様式３（療養者名簿）（⑤の場合）'!$W57,1,0),0),0)</f>
        <v>0</v>
      </c>
      <c r="BQ48" s="139">
        <f>IF(BQ$16-'様式３（療養者名簿）（⑤の場合）'!$O57+1&lt;=15,IF(BQ$16&gt;='様式３（療養者名簿）（⑤の場合）'!$O57,IF(BQ$16&lt;='様式３（療養者名簿）（⑤の場合）'!$W57,1,0),0),0)</f>
        <v>0</v>
      </c>
      <c r="BR48" s="139">
        <f>IF(BR$16-'様式３（療養者名簿）（⑤の場合）'!$O57+1&lt;=15,IF(BR$16&gt;='様式３（療養者名簿）（⑤の場合）'!$O57,IF(BR$16&lt;='様式３（療養者名簿）（⑤の場合）'!$W57,1,0),0),0)</f>
        <v>0</v>
      </c>
      <c r="BS48" s="139">
        <f>IF(BS$16-'様式３（療養者名簿）（⑤の場合）'!$O57+1&lt;=15,IF(BS$16&gt;='様式３（療養者名簿）（⑤の場合）'!$O57,IF(BS$16&lt;='様式３（療養者名簿）（⑤の場合）'!$W57,1,0),0),0)</f>
        <v>0</v>
      </c>
      <c r="BT48" s="139">
        <f>IF(BT$16-'様式３（療養者名簿）（⑤の場合）'!$O57+1&lt;=15,IF(BT$16&gt;='様式３（療養者名簿）（⑤の場合）'!$O57,IF(BT$16&lt;='様式３（療養者名簿）（⑤の場合）'!$W57,1,0),0),0)</f>
        <v>0</v>
      </c>
      <c r="BU48" s="139">
        <f>IF(BU$16-'様式３（療養者名簿）（⑤の場合）'!$O57+1&lt;=15,IF(BU$16&gt;='様式３（療養者名簿）（⑤の場合）'!$O57,IF(BU$16&lt;='様式３（療養者名簿）（⑤の場合）'!$W57,1,0),0),0)</f>
        <v>0</v>
      </c>
      <c r="BV48" s="139">
        <f>IF(BV$16-'様式３（療養者名簿）（⑤の場合）'!$O57+1&lt;=15,IF(BV$16&gt;='様式３（療養者名簿）（⑤の場合）'!$O57,IF(BV$16&lt;='様式３（療養者名簿）（⑤の場合）'!$W57,1,0),0),0)</f>
        <v>0</v>
      </c>
      <c r="BW48" s="139">
        <f>IF(BW$16-'様式３（療養者名簿）（⑤の場合）'!$O57+1&lt;=15,IF(BW$16&gt;='様式３（療養者名簿）（⑤の場合）'!$O57,IF(BW$16&lt;='様式３（療養者名簿）（⑤の場合）'!$W57,1,0),0),0)</f>
        <v>0</v>
      </c>
      <c r="BX48" s="139">
        <f>IF(BX$16-'様式３（療養者名簿）（⑤の場合）'!$O57+1&lt;=15,IF(BX$16&gt;='様式３（療養者名簿）（⑤の場合）'!$O57,IF(BX$16&lt;='様式３（療養者名簿）（⑤の場合）'!$W57,1,0),0),0)</f>
        <v>0</v>
      </c>
      <c r="BY48" s="139">
        <f>IF(BY$16-'様式３（療養者名簿）（⑤の場合）'!$O57+1&lt;=15,IF(BY$16&gt;='様式３（療養者名簿）（⑤の場合）'!$O57,IF(BY$16&lt;='様式３（療養者名簿）（⑤の場合）'!$W57,1,0),0),0)</f>
        <v>0</v>
      </c>
      <c r="BZ48" s="139">
        <f>IF(BZ$16-'様式３（療養者名簿）（⑤の場合）'!$O57+1&lt;=15,IF(BZ$16&gt;='様式３（療養者名簿）（⑤の場合）'!$O57,IF(BZ$16&lt;='様式３（療養者名簿）（⑤の場合）'!$W57,1,0),0),0)</f>
        <v>0</v>
      </c>
      <c r="CA48" s="139">
        <f>IF(CA$16-'様式３（療養者名簿）（⑤の場合）'!$O57+1&lt;=15,IF(CA$16&gt;='様式３（療養者名簿）（⑤の場合）'!$O57,IF(CA$16&lt;='様式３（療養者名簿）（⑤の場合）'!$W57,1,0),0),0)</f>
        <v>0</v>
      </c>
      <c r="CB48" s="139">
        <f>IF(CB$16-'様式３（療養者名簿）（⑤の場合）'!$O57+1&lt;=15,IF(CB$16&gt;='様式３（療養者名簿）（⑤の場合）'!$O57,IF(CB$16&lt;='様式３（療養者名簿）（⑤の場合）'!$W57,1,0),0),0)</f>
        <v>0</v>
      </c>
      <c r="CC48" s="139">
        <f>IF(CC$16-'様式３（療養者名簿）（⑤の場合）'!$O57+1&lt;=15,IF(CC$16&gt;='様式３（療養者名簿）（⑤の場合）'!$O57,IF(CC$16&lt;='様式３（療養者名簿）（⑤の場合）'!$W57,1,0),0),0)</f>
        <v>0</v>
      </c>
      <c r="CD48" s="139">
        <f>IF(CD$16-'様式３（療養者名簿）（⑤の場合）'!$O57+1&lt;=15,IF(CD$16&gt;='様式３（療養者名簿）（⑤の場合）'!$O57,IF(CD$16&lt;='様式３（療養者名簿）（⑤の場合）'!$W57,1,0),0),0)</f>
        <v>0</v>
      </c>
      <c r="CE48" s="139">
        <f>IF(CE$16-'様式３（療養者名簿）（⑤の場合）'!$O57+1&lt;=15,IF(CE$16&gt;='様式３（療養者名簿）（⑤の場合）'!$O57,IF(CE$16&lt;='様式３（療養者名簿）（⑤の場合）'!$W57,1,0),0),0)</f>
        <v>0</v>
      </c>
      <c r="CF48" s="139">
        <f>IF(CF$16-'様式３（療養者名簿）（⑤の場合）'!$O57+1&lt;=15,IF(CF$16&gt;='様式３（療養者名簿）（⑤の場合）'!$O57,IF(CF$16&lt;='様式３（療養者名簿）（⑤の場合）'!$W57,1,0),0),0)</f>
        <v>0</v>
      </c>
      <c r="CG48" s="139">
        <f>IF(CG$16-'様式３（療養者名簿）（⑤の場合）'!$O57+1&lt;=15,IF(CG$16&gt;='様式３（療養者名簿）（⑤の場合）'!$O57,IF(CG$16&lt;='様式３（療養者名簿）（⑤の場合）'!$W57,1,0),0),0)</f>
        <v>0</v>
      </c>
      <c r="CH48" s="139">
        <f>IF(CH$16-'様式３（療養者名簿）（⑤の場合）'!$O57+1&lt;=15,IF(CH$16&gt;='様式３（療養者名簿）（⑤の場合）'!$O57,IF(CH$16&lt;='様式３（療養者名簿）（⑤の場合）'!$W57,1,0),0),0)</f>
        <v>0</v>
      </c>
      <c r="CI48" s="139">
        <f>IF(CI$16-'様式３（療養者名簿）（⑤の場合）'!$O57+1&lt;=15,IF(CI$16&gt;='様式３（療養者名簿）（⑤の場合）'!$O57,IF(CI$16&lt;='様式３（療養者名簿）（⑤の場合）'!$W57,1,0),0),0)</f>
        <v>0</v>
      </c>
      <c r="CJ48" s="139">
        <f>IF(CJ$16-'様式３（療養者名簿）（⑤の場合）'!$O57+1&lt;=15,IF(CJ$16&gt;='様式３（療養者名簿）（⑤の場合）'!$O57,IF(CJ$16&lt;='様式３（療養者名簿）（⑤の場合）'!$W57,1,0),0),0)</f>
        <v>0</v>
      </c>
      <c r="CK48" s="139">
        <f>IF(CK$16-'様式３（療養者名簿）（⑤の場合）'!$O57+1&lt;=15,IF(CK$16&gt;='様式３（療養者名簿）（⑤の場合）'!$O57,IF(CK$16&lt;='様式３（療養者名簿）（⑤の場合）'!$W57,1,0),0),0)</f>
        <v>0</v>
      </c>
      <c r="CL48" s="139">
        <f>IF(CL$16-'様式３（療養者名簿）（⑤の場合）'!$O57+1&lt;=15,IF(CL$16&gt;='様式３（療養者名簿）（⑤の場合）'!$O57,IF(CL$16&lt;='様式３（療養者名簿）（⑤の場合）'!$W57,1,0),0),0)</f>
        <v>0</v>
      </c>
      <c r="CM48" s="139">
        <f>IF(CM$16-'様式３（療養者名簿）（⑤の場合）'!$O57+1&lt;=15,IF(CM$16&gt;='様式３（療養者名簿）（⑤の場合）'!$O57,IF(CM$16&lt;='様式３（療養者名簿）（⑤の場合）'!$W57,1,0),0),0)</f>
        <v>0</v>
      </c>
      <c r="CN48" s="139">
        <f>IF(CN$16-'様式３（療養者名簿）（⑤の場合）'!$O57+1&lt;=15,IF(CN$16&gt;='様式３（療養者名簿）（⑤の場合）'!$O57,IF(CN$16&lt;='様式３（療養者名簿）（⑤の場合）'!$W57,1,0),0),0)</f>
        <v>0</v>
      </c>
      <c r="CO48" s="139">
        <f>IF(CO$16-'様式３（療養者名簿）（⑤の場合）'!$O57+1&lt;=15,IF(CO$16&gt;='様式３（療養者名簿）（⑤の場合）'!$O57,IF(CO$16&lt;='様式３（療養者名簿）（⑤の場合）'!$W57,1,0),0),0)</f>
        <v>0</v>
      </c>
      <c r="CP48" s="139">
        <f>IF(CP$16-'様式３（療養者名簿）（⑤の場合）'!$O57+1&lt;=15,IF(CP$16&gt;='様式３（療養者名簿）（⑤の場合）'!$O57,IF(CP$16&lt;='様式３（療養者名簿）（⑤の場合）'!$W57,1,0),0),0)</f>
        <v>0</v>
      </c>
      <c r="CQ48" s="139">
        <f>IF(CQ$16-'様式３（療養者名簿）（⑤の場合）'!$O57+1&lt;=15,IF(CQ$16&gt;='様式３（療養者名簿）（⑤の場合）'!$O57,IF(CQ$16&lt;='様式３（療養者名簿）（⑤の場合）'!$W57,1,0),0),0)</f>
        <v>0</v>
      </c>
      <c r="CR48" s="139">
        <f>IF(CR$16-'様式３（療養者名簿）（⑤の場合）'!$O57+1&lt;=15,IF(CR$16&gt;='様式３（療養者名簿）（⑤の場合）'!$O57,IF(CR$16&lt;='様式３（療養者名簿）（⑤の場合）'!$W57,1,0),0),0)</f>
        <v>0</v>
      </c>
      <c r="CS48" s="139">
        <f>IF(CS$16-'様式３（療養者名簿）（⑤の場合）'!$O57+1&lt;=15,IF(CS$16&gt;='様式３（療養者名簿）（⑤の場合）'!$O57,IF(CS$16&lt;='様式３（療養者名簿）（⑤の場合）'!$W57,1,0),0),0)</f>
        <v>0</v>
      </c>
      <c r="CT48" s="139">
        <f>IF(CT$16-'様式３（療養者名簿）（⑤の場合）'!$O57+1&lt;=15,IF(CT$16&gt;='様式３（療養者名簿）（⑤の場合）'!$O57,IF(CT$16&lt;='様式３（療養者名簿）（⑤の場合）'!$W57,1,0),0),0)</f>
        <v>0</v>
      </c>
      <c r="CU48" s="139">
        <f>IF(CU$16-'様式３（療養者名簿）（⑤の場合）'!$O57+1&lt;=15,IF(CU$16&gt;='様式３（療養者名簿）（⑤の場合）'!$O57,IF(CU$16&lt;='様式３（療養者名簿）（⑤の場合）'!$W57,1,0),0),0)</f>
        <v>0</v>
      </c>
      <c r="CV48" s="139">
        <f>IF(CV$16-'様式３（療養者名簿）（⑤の場合）'!$O57+1&lt;=15,IF(CV$16&gt;='様式３（療養者名簿）（⑤の場合）'!$O57,IF(CV$16&lt;='様式３（療養者名簿）（⑤の場合）'!$W57,1,0),0),0)</f>
        <v>0</v>
      </c>
      <c r="CW48" s="139">
        <f>IF(CW$16-'様式３（療養者名簿）（⑤の場合）'!$O57+1&lt;=15,IF(CW$16&gt;='様式３（療養者名簿）（⑤の場合）'!$O57,IF(CW$16&lt;='様式３（療養者名簿）（⑤の場合）'!$W57,1,0),0),0)</f>
        <v>0</v>
      </c>
      <c r="CX48" s="139">
        <f>IF(CX$16-'様式３（療養者名簿）（⑤の場合）'!$O57+1&lt;=15,IF(CX$16&gt;='様式３（療養者名簿）（⑤の場合）'!$O57,IF(CX$16&lt;='様式３（療養者名簿）（⑤の場合）'!$W57,1,0),0),0)</f>
        <v>0</v>
      </c>
      <c r="CY48" s="139">
        <f>IF(CY$16-'様式３（療養者名簿）（⑤の場合）'!$O57+1&lt;=15,IF(CY$16&gt;='様式３（療養者名簿）（⑤の場合）'!$O57,IF(CY$16&lt;='様式３（療養者名簿）（⑤の場合）'!$W57,1,0),0),0)</f>
        <v>0</v>
      </c>
      <c r="CZ48" s="139">
        <f>IF(CZ$16-'様式３（療養者名簿）（⑤の場合）'!$O57+1&lt;=15,IF(CZ$16&gt;='様式３（療養者名簿）（⑤の場合）'!$O57,IF(CZ$16&lt;='様式３（療養者名簿）（⑤の場合）'!$W57,1,0),0),0)</f>
        <v>0</v>
      </c>
      <c r="DA48" s="139">
        <f>IF(DA$16-'様式３（療養者名簿）（⑤の場合）'!$O57+1&lt;=15,IF(DA$16&gt;='様式３（療養者名簿）（⑤の場合）'!$O57,IF(DA$16&lt;='様式３（療養者名簿）（⑤の場合）'!$W57,1,0),0),0)</f>
        <v>0</v>
      </c>
      <c r="DB48" s="139">
        <f>IF(DB$16-'様式３（療養者名簿）（⑤の場合）'!$O57+1&lt;=15,IF(DB$16&gt;='様式３（療養者名簿）（⑤の場合）'!$O57,IF(DB$16&lt;='様式３（療養者名簿）（⑤の場合）'!$W57,1,0),0),0)</f>
        <v>0</v>
      </c>
      <c r="DC48" s="139">
        <f>IF(DC$16-'様式３（療養者名簿）（⑤の場合）'!$O57+1&lt;=15,IF(DC$16&gt;='様式３（療養者名簿）（⑤の場合）'!$O57,IF(DC$16&lt;='様式３（療養者名簿）（⑤の場合）'!$W57,1,0),0),0)</f>
        <v>0</v>
      </c>
      <c r="DD48" s="139">
        <f>IF(DD$16-'様式３（療養者名簿）（⑤の場合）'!$O57+1&lt;=15,IF(DD$16&gt;='様式３（療養者名簿）（⑤の場合）'!$O57,IF(DD$16&lt;='様式３（療養者名簿）（⑤の場合）'!$W57,1,0),0),0)</f>
        <v>0</v>
      </c>
      <c r="DE48" s="139">
        <f>IF(DE$16-'様式３（療養者名簿）（⑤の場合）'!$O57+1&lt;=15,IF(DE$16&gt;='様式３（療養者名簿）（⑤の場合）'!$O57,IF(DE$16&lt;='様式３（療養者名簿）（⑤の場合）'!$W57,1,0),0),0)</f>
        <v>0</v>
      </c>
      <c r="DF48" s="139">
        <f>IF(DF$16-'様式３（療養者名簿）（⑤の場合）'!$O57+1&lt;=15,IF(DF$16&gt;='様式３（療養者名簿）（⑤の場合）'!$O57,IF(DF$16&lt;='様式３（療養者名簿）（⑤の場合）'!$W57,1,0),0),0)</f>
        <v>0</v>
      </c>
      <c r="DG48" s="139">
        <f>IF(DG$16-'様式３（療養者名簿）（⑤の場合）'!$O57+1&lt;=15,IF(DG$16&gt;='様式３（療養者名簿）（⑤の場合）'!$O57,IF(DG$16&lt;='様式３（療養者名簿）（⑤の場合）'!$W57,1,0),0),0)</f>
        <v>0</v>
      </c>
      <c r="DH48" s="139">
        <f>IF(DH$16-'様式３（療養者名簿）（⑤の場合）'!$O57+1&lt;=15,IF(DH$16&gt;='様式３（療養者名簿）（⑤の場合）'!$O57,IF(DH$16&lt;='様式３（療養者名簿）（⑤の場合）'!$W57,1,0),0),0)</f>
        <v>0</v>
      </c>
      <c r="DI48" s="139">
        <f>IF(DI$16-'様式３（療養者名簿）（⑤の場合）'!$O57+1&lt;=15,IF(DI$16&gt;='様式３（療養者名簿）（⑤の場合）'!$O57,IF(DI$16&lt;='様式３（療養者名簿）（⑤の場合）'!$W57,1,0),0),0)</f>
        <v>0</v>
      </c>
      <c r="DJ48" s="139">
        <f>IF(DJ$16-'様式３（療養者名簿）（⑤の場合）'!$O57+1&lt;=15,IF(DJ$16&gt;='様式３（療養者名簿）（⑤の場合）'!$O57,IF(DJ$16&lt;='様式３（療養者名簿）（⑤の場合）'!$W57,1,0),0),0)</f>
        <v>0</v>
      </c>
      <c r="DK48" s="139">
        <f>IF(DK$16-'様式３（療養者名簿）（⑤の場合）'!$O57+1&lt;=15,IF(DK$16&gt;='様式３（療養者名簿）（⑤の場合）'!$O57,IF(DK$16&lt;='様式３（療養者名簿）（⑤の場合）'!$W57,1,0),0),0)</f>
        <v>0</v>
      </c>
      <c r="DL48" s="139">
        <f>IF(DL$16-'様式３（療養者名簿）（⑤の場合）'!$O57+1&lt;=15,IF(DL$16&gt;='様式３（療養者名簿）（⑤の場合）'!$O57,IF(DL$16&lt;='様式３（療養者名簿）（⑤の場合）'!$W57,1,0),0),0)</f>
        <v>0</v>
      </c>
      <c r="DM48" s="139">
        <f>IF(DM$16-'様式３（療養者名簿）（⑤の場合）'!$O57+1&lt;=15,IF(DM$16&gt;='様式３（療養者名簿）（⑤の場合）'!$O57,IF(DM$16&lt;='様式３（療養者名簿）（⑤の場合）'!$W57,1,0),0),0)</f>
        <v>0</v>
      </c>
      <c r="DN48" s="139">
        <f>IF(DN$16-'様式３（療養者名簿）（⑤の場合）'!$O57+1&lt;=15,IF(DN$16&gt;='様式３（療養者名簿）（⑤の場合）'!$O57,IF(DN$16&lt;='様式３（療養者名簿）（⑤の場合）'!$W57,1,0),0),0)</f>
        <v>0</v>
      </c>
      <c r="DO48" s="139">
        <f>IF(DO$16-'様式３（療養者名簿）（⑤の場合）'!$O57+1&lt;=15,IF(DO$16&gt;='様式３（療養者名簿）（⑤の場合）'!$O57,IF(DO$16&lt;='様式３（療養者名簿）（⑤の場合）'!$W57,1,0),0),0)</f>
        <v>0</v>
      </c>
      <c r="DP48" s="139">
        <f>IF(DP$16-'様式３（療養者名簿）（⑤の場合）'!$O57+1&lt;=15,IF(DP$16&gt;='様式３（療養者名簿）（⑤の場合）'!$O57,IF(DP$16&lt;='様式３（療養者名簿）（⑤の場合）'!$W57,1,0),0),0)</f>
        <v>0</v>
      </c>
      <c r="DQ48" s="139">
        <f>IF(DQ$16-'様式３（療養者名簿）（⑤の場合）'!$O57+1&lt;=15,IF(DQ$16&gt;='様式３（療養者名簿）（⑤の場合）'!$O57,IF(DQ$16&lt;='様式３（療養者名簿）（⑤の場合）'!$W57,1,0),0),0)</f>
        <v>0</v>
      </c>
      <c r="DR48" s="139">
        <f>IF(DR$16-'様式３（療養者名簿）（⑤の場合）'!$O57+1&lt;=15,IF(DR$16&gt;='様式３（療養者名簿）（⑤の場合）'!$O57,IF(DR$16&lt;='様式３（療養者名簿）（⑤の場合）'!$W57,1,0),0),0)</f>
        <v>0</v>
      </c>
      <c r="DS48" s="139">
        <f>IF(DS$16-'様式３（療養者名簿）（⑤の場合）'!$O57+1&lt;=15,IF(DS$16&gt;='様式３（療養者名簿）（⑤の場合）'!$O57,IF(DS$16&lt;='様式３（療養者名簿）（⑤の場合）'!$W57,1,0),0),0)</f>
        <v>0</v>
      </c>
      <c r="DT48" s="139">
        <f>IF(DT$16-'様式３（療養者名簿）（⑤の場合）'!$O57+1&lt;=15,IF(DT$16&gt;='様式３（療養者名簿）（⑤の場合）'!$O57,IF(DT$16&lt;='様式３（療養者名簿）（⑤の場合）'!$W57,1,0),0),0)</f>
        <v>0</v>
      </c>
      <c r="DU48" s="139">
        <f>IF(DU$16-'様式３（療養者名簿）（⑤の場合）'!$O57+1&lt;=15,IF(DU$16&gt;='様式３（療養者名簿）（⑤の場合）'!$O57,IF(DU$16&lt;='様式３（療養者名簿）（⑤の場合）'!$W57,1,0),0),0)</f>
        <v>0</v>
      </c>
      <c r="DV48" s="139">
        <f>IF(DV$16-'様式３（療養者名簿）（⑤の場合）'!$O57+1&lt;=15,IF(DV$16&gt;='様式３（療養者名簿）（⑤の場合）'!$O57,IF(DV$16&lt;='様式３（療養者名簿）（⑤の場合）'!$W57,1,0),0),0)</f>
        <v>0</v>
      </c>
      <c r="DW48" s="139">
        <f>IF(DW$16-'様式３（療養者名簿）（⑤の場合）'!$O57+1&lt;=15,IF(DW$16&gt;='様式３（療養者名簿）（⑤の場合）'!$O57,IF(DW$16&lt;='様式３（療養者名簿）（⑤の場合）'!$W57,1,0),0),0)</f>
        <v>0</v>
      </c>
      <c r="DX48" s="139">
        <f>IF(DX$16-'様式３（療養者名簿）（⑤の場合）'!$O57+1&lt;=15,IF(DX$16&gt;='様式３（療養者名簿）（⑤の場合）'!$O57,IF(DX$16&lt;='様式３（療養者名簿）（⑤の場合）'!$W57,1,0),0),0)</f>
        <v>0</v>
      </c>
      <c r="DY48" s="139">
        <f>IF(DY$16-'様式３（療養者名簿）（⑤の場合）'!$O57+1&lt;=15,IF(DY$16&gt;='様式３（療養者名簿）（⑤の場合）'!$O57,IF(DY$16&lt;='様式３（療養者名簿）（⑤の場合）'!$W57,1,0),0),0)</f>
        <v>0</v>
      </c>
      <c r="DZ48" s="139">
        <f>IF(DZ$16-'様式３（療養者名簿）（⑤の場合）'!$O57+1&lt;=15,IF(DZ$16&gt;='様式３（療養者名簿）（⑤の場合）'!$O57,IF(DZ$16&lt;='様式３（療養者名簿）（⑤の場合）'!$W57,1,0),0),0)</f>
        <v>0</v>
      </c>
      <c r="EA48" s="139">
        <f>IF(EA$16-'様式３（療養者名簿）（⑤の場合）'!$O57+1&lt;=15,IF(EA$16&gt;='様式３（療養者名簿）（⑤の場合）'!$O57,IF(EA$16&lt;='様式３（療養者名簿）（⑤の場合）'!$W57,1,0),0),0)</f>
        <v>0</v>
      </c>
      <c r="EB48" s="139">
        <f>IF(EB$16-'様式３（療養者名簿）（⑤の場合）'!$O57+1&lt;=15,IF(EB$16&gt;='様式３（療養者名簿）（⑤の場合）'!$O57,IF(EB$16&lt;='様式３（療養者名簿）（⑤の場合）'!$W57,1,0),0),0)</f>
        <v>0</v>
      </c>
      <c r="EC48" s="139">
        <f>IF(EC$16-'様式３（療養者名簿）（⑤の場合）'!$O57+1&lt;=15,IF(EC$16&gt;='様式３（療養者名簿）（⑤の場合）'!$O57,IF(EC$16&lt;='様式３（療養者名簿）（⑤の場合）'!$W57,1,0),0),0)</f>
        <v>0</v>
      </c>
      <c r="ED48" s="139">
        <f>IF(ED$16-'様式３（療養者名簿）（⑤の場合）'!$O57+1&lt;=15,IF(ED$16&gt;='様式３（療養者名簿）（⑤の場合）'!$O57,IF(ED$16&lt;='様式３（療養者名簿）（⑤の場合）'!$W57,1,0),0),0)</f>
        <v>0</v>
      </c>
      <c r="EE48" s="139">
        <f>IF(EE$16-'様式３（療養者名簿）（⑤の場合）'!$O57+1&lt;=15,IF(EE$16&gt;='様式３（療養者名簿）（⑤の場合）'!$O57,IF(EE$16&lt;='様式３（療養者名簿）（⑤の場合）'!$W57,1,0),0),0)</f>
        <v>0</v>
      </c>
      <c r="EF48" s="139">
        <f>IF(EF$16-'様式３（療養者名簿）（⑤の場合）'!$O57+1&lt;=15,IF(EF$16&gt;='様式３（療養者名簿）（⑤の場合）'!$O57,IF(EF$16&lt;='様式３（療養者名簿）（⑤の場合）'!$W57,1,0),0),0)</f>
        <v>0</v>
      </c>
      <c r="EG48" s="139">
        <f>IF(EG$16-'様式３（療養者名簿）（⑤の場合）'!$O57+1&lt;=15,IF(EG$16&gt;='様式３（療養者名簿）（⑤の場合）'!$O57,IF(EG$16&lt;='様式３（療養者名簿）（⑤の場合）'!$W57,1,0),0),0)</f>
        <v>0</v>
      </c>
      <c r="EH48" s="139">
        <f>IF(EH$16-'様式３（療養者名簿）（⑤の場合）'!$O57+1&lt;=15,IF(EH$16&gt;='様式３（療養者名簿）（⑤の場合）'!$O57,IF(EH$16&lt;='様式３（療養者名簿）（⑤の場合）'!$W57,1,0),0),0)</f>
        <v>0</v>
      </c>
      <c r="EI48" s="139">
        <f>IF(EI$16-'様式３（療養者名簿）（⑤の場合）'!$O57+1&lt;=15,IF(EI$16&gt;='様式３（療養者名簿）（⑤の場合）'!$O57,IF(EI$16&lt;='様式３（療養者名簿）（⑤の場合）'!$W57,1,0),0),0)</f>
        <v>0</v>
      </c>
      <c r="EJ48" s="139">
        <f>IF(EJ$16-'様式３（療養者名簿）（⑤の場合）'!$O57+1&lt;=15,IF(EJ$16&gt;='様式３（療養者名簿）（⑤の場合）'!$O57,IF(EJ$16&lt;='様式３（療養者名簿）（⑤の場合）'!$W57,1,0),0),0)</f>
        <v>0</v>
      </c>
      <c r="EK48" s="139">
        <f>IF(EK$16-'様式３（療養者名簿）（⑤の場合）'!$O57+1&lt;=15,IF(EK$16&gt;='様式３（療養者名簿）（⑤の場合）'!$O57,IF(EK$16&lt;='様式３（療養者名簿）（⑤の場合）'!$W57,1,0),0),0)</f>
        <v>0</v>
      </c>
      <c r="EL48" s="139">
        <f>IF(EL$16-'様式３（療養者名簿）（⑤の場合）'!$O57+1&lt;=15,IF(EL$16&gt;='様式３（療養者名簿）（⑤の場合）'!$O57,IF(EL$16&lt;='様式３（療養者名簿）（⑤の場合）'!$W57,1,0),0),0)</f>
        <v>0</v>
      </c>
      <c r="EM48" s="139">
        <f>IF(EM$16-'様式３（療養者名簿）（⑤の場合）'!$O57+1&lt;=15,IF(EM$16&gt;='様式３（療養者名簿）（⑤の場合）'!$O57,IF(EM$16&lt;='様式３（療養者名簿）（⑤の場合）'!$W57,1,0),0),0)</f>
        <v>0</v>
      </c>
      <c r="EN48" s="139">
        <f>IF(EN$16-'様式３（療養者名簿）（⑤の場合）'!$O57+1&lt;=15,IF(EN$16&gt;='様式３（療養者名簿）（⑤の場合）'!$O57,IF(EN$16&lt;='様式３（療養者名簿）（⑤の場合）'!$W57,1,0),0),0)</f>
        <v>0</v>
      </c>
      <c r="EO48" s="139">
        <f>IF(EO$16-'様式３（療養者名簿）（⑤の場合）'!$O57+1&lt;=15,IF(EO$16&gt;='様式３（療養者名簿）（⑤の場合）'!$O57,IF(EO$16&lt;='様式３（療養者名簿）（⑤の場合）'!$W57,1,0),0),0)</f>
        <v>0</v>
      </c>
      <c r="EP48" s="139">
        <f>IF(EP$16-'様式３（療養者名簿）（⑤の場合）'!$O57+1&lt;=15,IF(EP$16&gt;='様式３（療養者名簿）（⑤の場合）'!$O57,IF(EP$16&lt;='様式３（療養者名簿）（⑤の場合）'!$W57,1,0),0),0)</f>
        <v>0</v>
      </c>
      <c r="EQ48" s="139">
        <f>IF(EQ$16-'様式３（療養者名簿）（⑤の場合）'!$O57+1&lt;=15,IF(EQ$16&gt;='様式３（療養者名簿）（⑤の場合）'!$O57,IF(EQ$16&lt;='様式３（療養者名簿）（⑤の場合）'!$W57,1,0),0),0)</f>
        <v>0</v>
      </c>
      <c r="ER48" s="139">
        <f>IF(ER$16-'様式３（療養者名簿）（⑤の場合）'!$O57+1&lt;=15,IF(ER$16&gt;='様式３（療養者名簿）（⑤の場合）'!$O57,IF(ER$16&lt;='様式３（療養者名簿）（⑤の場合）'!$W57,1,0),0),0)</f>
        <v>0</v>
      </c>
      <c r="ES48" s="139">
        <f>IF(ES$16-'様式３（療養者名簿）（⑤の場合）'!$O57+1&lt;=15,IF(ES$16&gt;='様式３（療養者名簿）（⑤の場合）'!$O57,IF(ES$16&lt;='様式３（療養者名簿）（⑤の場合）'!$W57,1,0),0),0)</f>
        <v>0</v>
      </c>
      <c r="ET48" s="139">
        <f>IF(ET$16-'様式３（療養者名簿）（⑤の場合）'!$O57+1&lt;=15,IF(ET$16&gt;='様式３（療養者名簿）（⑤の場合）'!$O57,IF(ET$16&lt;='様式３（療養者名簿）（⑤の場合）'!$W57,1,0),0),0)</f>
        <v>0</v>
      </c>
      <c r="EU48" s="139">
        <f>IF(EU$16-'様式３（療養者名簿）（⑤の場合）'!$O57+1&lt;=15,IF(EU$16&gt;='様式３（療養者名簿）（⑤の場合）'!$O57,IF(EU$16&lt;='様式３（療養者名簿）（⑤の場合）'!$W57,1,0),0),0)</f>
        <v>0</v>
      </c>
      <c r="EV48" s="139">
        <f>IF(EV$16-'様式３（療養者名簿）（⑤の場合）'!$O57+1&lt;=15,IF(EV$16&gt;='様式３（療養者名簿）（⑤の場合）'!$O57,IF(EV$16&lt;='様式３（療養者名簿）（⑤の場合）'!$W57,1,0),0),0)</f>
        <v>0</v>
      </c>
      <c r="EW48" s="139">
        <f>IF(EW$16-'様式３（療養者名簿）（⑤の場合）'!$O57+1&lt;=15,IF(EW$16&gt;='様式３（療養者名簿）（⑤の場合）'!$O57,IF(EW$16&lt;='様式３（療養者名簿）（⑤の場合）'!$W57,1,0),0),0)</f>
        <v>0</v>
      </c>
      <c r="EX48" s="139">
        <f>IF(EX$16-'様式３（療養者名簿）（⑤の場合）'!$O57+1&lt;=15,IF(EX$16&gt;='様式３（療養者名簿）（⑤の場合）'!$O57,IF(EX$16&lt;='様式３（療養者名簿）（⑤の場合）'!$W57,1,0),0),0)</f>
        <v>0</v>
      </c>
      <c r="EY48" s="139">
        <f>IF(EY$16-'様式３（療養者名簿）（⑤の場合）'!$O57+1&lt;=15,IF(EY$16&gt;='様式３（療養者名簿）（⑤の場合）'!$O57,IF(EY$16&lt;='様式３（療養者名簿）（⑤の場合）'!$W57,1,0),0),0)</f>
        <v>0</v>
      </c>
      <c r="EZ48" s="139">
        <f>IF(EZ$16-'様式３（療養者名簿）（⑤の場合）'!$O57+1&lt;=15,IF(EZ$16&gt;='様式３（療養者名簿）（⑤の場合）'!$O57,IF(EZ$16&lt;='様式３（療養者名簿）（⑤の場合）'!$W57,1,0),0),0)</f>
        <v>0</v>
      </c>
      <c r="FA48" s="139">
        <f>IF(FA$16-'様式３（療養者名簿）（⑤の場合）'!$O57+1&lt;=15,IF(FA$16&gt;='様式３（療養者名簿）（⑤の場合）'!$O57,IF(FA$16&lt;='様式３（療養者名簿）（⑤の場合）'!$W57,1,0),0),0)</f>
        <v>0</v>
      </c>
      <c r="FB48" s="139">
        <f>IF(FB$16-'様式３（療養者名簿）（⑤の場合）'!$O57+1&lt;=15,IF(FB$16&gt;='様式３（療養者名簿）（⑤の場合）'!$O57,IF(FB$16&lt;='様式３（療養者名簿）（⑤の場合）'!$W57,1,0),0),0)</f>
        <v>0</v>
      </c>
      <c r="FC48" s="139">
        <f>IF(FC$16-'様式３（療養者名簿）（⑤の場合）'!$O57+1&lt;=15,IF(FC$16&gt;='様式３（療養者名簿）（⑤の場合）'!$O57,IF(FC$16&lt;='様式３（療養者名簿）（⑤の場合）'!$W57,1,0),0),0)</f>
        <v>0</v>
      </c>
      <c r="FD48" s="139">
        <f>IF(FD$16-'様式３（療養者名簿）（⑤の場合）'!$O57+1&lt;=15,IF(FD$16&gt;='様式３（療養者名簿）（⑤の場合）'!$O57,IF(FD$16&lt;='様式３（療養者名簿）（⑤の場合）'!$W57,1,0),0),0)</f>
        <v>0</v>
      </c>
      <c r="FE48" s="139">
        <f>IF(FE$16-'様式３（療養者名簿）（⑤の場合）'!$O57+1&lt;=15,IF(FE$16&gt;='様式３（療養者名簿）（⑤の場合）'!$O57,IF(FE$16&lt;='様式３（療養者名簿）（⑤の場合）'!$W57,1,0),0),0)</f>
        <v>0</v>
      </c>
      <c r="FF48" s="139">
        <f>IF(FF$16-'様式３（療養者名簿）（⑤の場合）'!$O57+1&lt;=15,IF(FF$16&gt;='様式３（療養者名簿）（⑤の場合）'!$O57,IF(FF$16&lt;='様式３（療養者名簿）（⑤の場合）'!$W57,1,0),0),0)</f>
        <v>0</v>
      </c>
      <c r="FG48" s="139">
        <f>IF(FG$16-'様式３（療養者名簿）（⑤の場合）'!$O57+1&lt;=15,IF(FG$16&gt;='様式３（療養者名簿）（⑤の場合）'!$O57,IF(FG$16&lt;='様式３（療養者名簿）（⑤の場合）'!$W57,1,0),0),0)</f>
        <v>0</v>
      </c>
      <c r="FH48" s="139">
        <f>IF(FH$16-'様式３（療養者名簿）（⑤の場合）'!$O57+1&lt;=15,IF(FH$16&gt;='様式３（療養者名簿）（⑤の場合）'!$O57,IF(FH$16&lt;='様式３（療養者名簿）（⑤の場合）'!$W57,1,0),0),0)</f>
        <v>0</v>
      </c>
      <c r="FI48" s="139">
        <f>IF(FI$16-'様式３（療養者名簿）（⑤の場合）'!$O57+1&lt;=15,IF(FI$16&gt;='様式３（療養者名簿）（⑤の場合）'!$O57,IF(FI$16&lt;='様式３（療養者名簿）（⑤の場合）'!$W57,1,0),0),0)</f>
        <v>0</v>
      </c>
      <c r="FJ48" s="139">
        <f>IF(FJ$16-'様式３（療養者名簿）（⑤の場合）'!$O57+1&lt;=15,IF(FJ$16&gt;='様式３（療養者名簿）（⑤の場合）'!$O57,IF(FJ$16&lt;='様式３（療養者名簿）（⑤の場合）'!$W57,1,0),0),0)</f>
        <v>0</v>
      </c>
      <c r="FK48" s="139">
        <f>IF(FK$16-'様式３（療養者名簿）（⑤の場合）'!$O57+1&lt;=15,IF(FK$16&gt;='様式３（療養者名簿）（⑤の場合）'!$O57,IF(FK$16&lt;='様式３（療養者名簿）（⑤の場合）'!$W57,1,0),0),0)</f>
        <v>0</v>
      </c>
      <c r="FL48" s="139">
        <f>IF(FL$16-'様式３（療養者名簿）（⑤の場合）'!$O57+1&lt;=15,IF(FL$16&gt;='様式３（療養者名簿）（⑤の場合）'!$O57,IF(FL$16&lt;='様式３（療養者名簿）（⑤の場合）'!$W57,1,0),0),0)</f>
        <v>0</v>
      </c>
      <c r="FM48" s="139">
        <f>IF(FM$16-'様式３（療養者名簿）（⑤の場合）'!$O57+1&lt;=15,IF(FM$16&gt;='様式３（療養者名簿）（⑤の場合）'!$O57,IF(FM$16&lt;='様式３（療養者名簿）（⑤の場合）'!$W57,1,0),0),0)</f>
        <v>0</v>
      </c>
      <c r="FN48" s="139">
        <f>IF(FN$16-'様式３（療養者名簿）（⑤の場合）'!$O57+1&lt;=15,IF(FN$16&gt;='様式３（療養者名簿）（⑤の場合）'!$O57,IF(FN$16&lt;='様式３（療養者名簿）（⑤の場合）'!$W57,1,0),0),0)</f>
        <v>0</v>
      </c>
      <c r="FO48" s="139">
        <f>IF(FO$16-'様式３（療養者名簿）（⑤の場合）'!$O57+1&lt;=15,IF(FO$16&gt;='様式３（療養者名簿）（⑤の場合）'!$O57,IF(FO$16&lt;='様式３（療養者名簿）（⑤の場合）'!$W57,1,0),0),0)</f>
        <v>0</v>
      </c>
      <c r="FP48" s="139">
        <f>IF(FP$16-'様式３（療養者名簿）（⑤の場合）'!$O57+1&lt;=15,IF(FP$16&gt;='様式３（療養者名簿）（⑤の場合）'!$O57,IF(FP$16&lt;='様式３（療養者名簿）（⑤の場合）'!$W57,1,0),0),0)</f>
        <v>0</v>
      </c>
      <c r="FQ48" s="139">
        <f>IF(FQ$16-'様式３（療養者名簿）（⑤の場合）'!$O57+1&lt;=15,IF(FQ$16&gt;='様式３（療養者名簿）（⑤の場合）'!$O57,IF(FQ$16&lt;='様式３（療養者名簿）（⑤の場合）'!$W57,1,0),0),0)</f>
        <v>0</v>
      </c>
      <c r="FR48" s="139">
        <f>IF(FR$16-'様式３（療養者名簿）（⑤の場合）'!$O57+1&lt;=15,IF(FR$16&gt;='様式３（療養者名簿）（⑤の場合）'!$O57,IF(FR$16&lt;='様式３（療養者名簿）（⑤の場合）'!$W57,1,0),0),0)</f>
        <v>0</v>
      </c>
      <c r="FS48" s="139">
        <f>IF(FS$16-'様式３（療養者名簿）（⑤の場合）'!$O57+1&lt;=15,IF(FS$16&gt;='様式３（療養者名簿）（⑤の場合）'!$O57,IF(FS$16&lt;='様式３（療養者名簿）（⑤の場合）'!$W57,1,0),0),0)</f>
        <v>0</v>
      </c>
      <c r="FT48" s="139">
        <f>IF(FT$16-'様式３（療養者名簿）（⑤の場合）'!$O57+1&lt;=15,IF(FT$16&gt;='様式３（療養者名簿）（⑤の場合）'!$O57,IF(FT$16&lt;='様式３（療養者名簿）（⑤の場合）'!$W57,1,0),0),0)</f>
        <v>0</v>
      </c>
      <c r="FU48" s="139">
        <f>IF(FU$16-'様式３（療養者名簿）（⑤の場合）'!$O57+1&lt;=15,IF(FU$16&gt;='様式３（療養者名簿）（⑤の場合）'!$O57,IF(FU$16&lt;='様式３（療養者名簿）（⑤の場合）'!$W57,1,0),0),0)</f>
        <v>0</v>
      </c>
      <c r="FV48" s="139">
        <f>IF(FV$16-'様式３（療養者名簿）（⑤の場合）'!$O57+1&lt;=15,IF(FV$16&gt;='様式３（療養者名簿）（⑤の場合）'!$O57,IF(FV$16&lt;='様式３（療養者名簿）（⑤の場合）'!$W57,1,0),0),0)</f>
        <v>0</v>
      </c>
      <c r="FW48" s="139">
        <f>IF(FW$16-'様式３（療養者名簿）（⑤の場合）'!$O57+1&lt;=15,IF(FW$16&gt;='様式３（療養者名簿）（⑤の場合）'!$O57,IF(FW$16&lt;='様式３（療養者名簿）（⑤の場合）'!$W57,1,0),0),0)</f>
        <v>0</v>
      </c>
      <c r="FX48" s="139">
        <f>IF(FX$16-'様式３（療養者名簿）（⑤の場合）'!$O57+1&lt;=15,IF(FX$16&gt;='様式３（療養者名簿）（⑤の場合）'!$O57,IF(FX$16&lt;='様式３（療養者名簿）（⑤の場合）'!$W57,1,0),0),0)</f>
        <v>0</v>
      </c>
      <c r="FY48" s="139">
        <f>IF(FY$16-'様式３（療養者名簿）（⑤の場合）'!$O57+1&lt;=15,IF(FY$16&gt;='様式３（療養者名簿）（⑤の場合）'!$O57,IF(FY$16&lt;='様式３（療養者名簿）（⑤の場合）'!$W57,1,0),0),0)</f>
        <v>0</v>
      </c>
      <c r="FZ48" s="139">
        <f>IF(FZ$16-'様式３（療養者名簿）（⑤の場合）'!$O57+1&lt;=15,IF(FZ$16&gt;='様式３（療養者名簿）（⑤の場合）'!$O57,IF(FZ$16&lt;='様式３（療養者名簿）（⑤の場合）'!$W57,1,0),0),0)</f>
        <v>0</v>
      </c>
      <c r="GA48" s="139">
        <f>IF(GA$16-'様式３（療養者名簿）（⑤の場合）'!$O57+1&lt;=15,IF(GA$16&gt;='様式３（療養者名簿）（⑤の場合）'!$O57,IF(GA$16&lt;='様式３（療養者名簿）（⑤の場合）'!$W57,1,0),0),0)</f>
        <v>0</v>
      </c>
      <c r="GB48" s="139">
        <f>IF(GB$16-'様式３（療養者名簿）（⑤の場合）'!$O57+1&lt;=15,IF(GB$16&gt;='様式３（療養者名簿）（⑤の場合）'!$O57,IF(GB$16&lt;='様式３（療養者名簿）（⑤の場合）'!$W57,1,0),0),0)</f>
        <v>0</v>
      </c>
      <c r="GC48" s="139">
        <f>IF(GC$16-'様式３（療養者名簿）（⑤の場合）'!$O57+1&lt;=15,IF(GC$16&gt;='様式３（療養者名簿）（⑤の場合）'!$O57,IF(GC$16&lt;='様式３（療養者名簿）（⑤の場合）'!$W57,1,0),0),0)</f>
        <v>0</v>
      </c>
      <c r="GD48" s="139">
        <f>IF(GD$16-'様式３（療養者名簿）（⑤の場合）'!$O57+1&lt;=15,IF(GD$16&gt;='様式３（療養者名簿）（⑤の場合）'!$O57,IF(GD$16&lt;='様式３（療養者名簿）（⑤の場合）'!$W57,1,0),0),0)</f>
        <v>0</v>
      </c>
      <c r="GE48" s="139">
        <f>IF(GE$16-'様式３（療養者名簿）（⑤の場合）'!$O57+1&lt;=15,IF(GE$16&gt;='様式３（療養者名簿）（⑤の場合）'!$O57,IF(GE$16&lt;='様式３（療養者名簿）（⑤の場合）'!$W57,1,0),0),0)</f>
        <v>0</v>
      </c>
      <c r="GF48" s="139">
        <f>IF(GF$16-'様式３（療養者名簿）（⑤の場合）'!$O57+1&lt;=15,IF(GF$16&gt;='様式３（療養者名簿）（⑤の場合）'!$O57,IF(GF$16&lt;='様式３（療養者名簿）（⑤の場合）'!$W57,1,0),0),0)</f>
        <v>0</v>
      </c>
      <c r="GG48" s="139">
        <f>IF(GG$16-'様式３（療養者名簿）（⑤の場合）'!$O57+1&lt;=15,IF(GG$16&gt;='様式３（療養者名簿）（⑤の場合）'!$O57,IF(GG$16&lt;='様式３（療養者名簿）（⑤の場合）'!$W57,1,0),0),0)</f>
        <v>0</v>
      </c>
      <c r="GH48" s="139">
        <f>IF(GH$16-'様式３（療養者名簿）（⑤の場合）'!$O57+1&lt;=15,IF(GH$16&gt;='様式３（療養者名簿）（⑤の場合）'!$O57,IF(GH$16&lt;='様式３（療養者名簿）（⑤の場合）'!$W57,1,0),0),0)</f>
        <v>0</v>
      </c>
      <c r="GI48" s="139">
        <f>IF(GI$16-'様式３（療養者名簿）（⑤の場合）'!$O57+1&lt;=15,IF(GI$16&gt;='様式３（療養者名簿）（⑤の場合）'!$O57,IF(GI$16&lt;='様式３（療養者名簿）（⑤の場合）'!$W57,1,0),0),0)</f>
        <v>0</v>
      </c>
      <c r="GJ48" s="139">
        <f>IF(GJ$16-'様式３（療養者名簿）（⑤の場合）'!$O57+1&lt;=15,IF(GJ$16&gt;='様式３（療養者名簿）（⑤の場合）'!$O57,IF(GJ$16&lt;='様式３（療養者名簿）（⑤の場合）'!$W57,1,0),0),0)</f>
        <v>0</v>
      </c>
      <c r="GK48" s="139">
        <f>IF(GK$16-'様式３（療養者名簿）（⑤の場合）'!$O57+1&lt;=15,IF(GK$16&gt;='様式３（療養者名簿）（⑤の場合）'!$O57,IF(GK$16&lt;='様式３（療養者名簿）（⑤の場合）'!$W57,1,0),0),0)</f>
        <v>0</v>
      </c>
      <c r="GL48" s="139">
        <f>IF(GL$16-'様式３（療養者名簿）（⑤の場合）'!$O57+1&lt;=15,IF(GL$16&gt;='様式３（療養者名簿）（⑤の場合）'!$O57,IF(GL$16&lt;='様式３（療養者名簿）（⑤の場合）'!$W57,1,0),0),0)</f>
        <v>0</v>
      </c>
      <c r="GM48" s="139">
        <f>IF(GM$16-'様式３（療養者名簿）（⑤の場合）'!$O57+1&lt;=15,IF(GM$16&gt;='様式３（療養者名簿）（⑤の場合）'!$O57,IF(GM$16&lt;='様式３（療養者名簿）（⑤の場合）'!$W57,1,0),0),0)</f>
        <v>0</v>
      </c>
      <c r="GN48" s="139">
        <f>IF(GN$16-'様式３（療養者名簿）（⑤の場合）'!$O57+1&lt;=15,IF(GN$16&gt;='様式３（療養者名簿）（⑤の場合）'!$O57,IF(GN$16&lt;='様式３（療養者名簿）（⑤の場合）'!$W57,1,0),0),0)</f>
        <v>0</v>
      </c>
      <c r="GO48" s="139">
        <f>IF(GO$16-'様式３（療養者名簿）（⑤の場合）'!$O57+1&lt;=15,IF(GO$16&gt;='様式３（療養者名簿）（⑤の場合）'!$O57,IF(GO$16&lt;='様式３（療養者名簿）（⑤の場合）'!$W57,1,0),0),0)</f>
        <v>0</v>
      </c>
      <c r="GP48" s="139">
        <f>IF(GP$16-'様式３（療養者名簿）（⑤の場合）'!$O57+1&lt;=15,IF(GP$16&gt;='様式３（療養者名簿）（⑤の場合）'!$O57,IF(GP$16&lt;='様式３（療養者名簿）（⑤の場合）'!$W57,1,0),0),0)</f>
        <v>0</v>
      </c>
      <c r="GQ48" s="139">
        <f>IF(GQ$16-'様式３（療養者名簿）（⑤の場合）'!$O57+1&lt;=15,IF(GQ$16&gt;='様式３（療養者名簿）（⑤の場合）'!$O57,IF(GQ$16&lt;='様式３（療養者名簿）（⑤の場合）'!$W57,1,0),0),0)</f>
        <v>0</v>
      </c>
      <c r="GR48" s="139">
        <f>IF(GR$16-'様式３（療養者名簿）（⑤の場合）'!$O57+1&lt;=15,IF(GR$16&gt;='様式３（療養者名簿）（⑤の場合）'!$O57,IF(GR$16&lt;='様式３（療養者名簿）（⑤の場合）'!$W57,1,0),0),0)</f>
        <v>0</v>
      </c>
      <c r="GS48" s="139">
        <f>IF(GS$16-'様式３（療養者名簿）（⑤の場合）'!$O57+1&lt;=15,IF(GS$16&gt;='様式３（療養者名簿）（⑤の場合）'!$O57,IF(GS$16&lt;='様式３（療養者名簿）（⑤の場合）'!$W57,1,0),0),0)</f>
        <v>0</v>
      </c>
      <c r="GT48" s="139">
        <f>IF(GT$16-'様式３（療養者名簿）（⑤の場合）'!$O57+1&lt;=15,IF(GT$16&gt;='様式３（療養者名簿）（⑤の場合）'!$O57,IF(GT$16&lt;='様式３（療養者名簿）（⑤の場合）'!$W57,1,0),0),0)</f>
        <v>0</v>
      </c>
      <c r="GU48" s="139">
        <f>IF(GU$16-'様式３（療養者名簿）（⑤の場合）'!$O57+1&lt;=15,IF(GU$16&gt;='様式３（療養者名簿）（⑤の場合）'!$O57,IF(GU$16&lt;='様式３（療養者名簿）（⑤の場合）'!$W57,1,0),0),0)</f>
        <v>0</v>
      </c>
      <c r="GV48" s="139">
        <f>IF(GV$16-'様式３（療養者名簿）（⑤の場合）'!$O57+1&lt;=15,IF(GV$16&gt;='様式３（療養者名簿）（⑤の場合）'!$O57,IF(GV$16&lt;='様式３（療養者名簿）（⑤の場合）'!$W57,1,0),0),0)</f>
        <v>0</v>
      </c>
      <c r="GW48" s="139">
        <f>IF(GW$16-'様式３（療養者名簿）（⑤の場合）'!$O57+1&lt;=15,IF(GW$16&gt;='様式３（療養者名簿）（⑤の場合）'!$O57,IF(GW$16&lt;='様式３（療養者名簿）（⑤の場合）'!$W57,1,0),0),0)</f>
        <v>0</v>
      </c>
      <c r="GX48" s="139">
        <f>IF(GX$16-'様式３（療養者名簿）（⑤の場合）'!$O57+1&lt;=15,IF(GX$16&gt;='様式３（療養者名簿）（⑤の場合）'!$O57,IF(GX$16&lt;='様式３（療養者名簿）（⑤の場合）'!$W57,1,0),0),0)</f>
        <v>0</v>
      </c>
      <c r="GY48" s="139">
        <f>IF(GY$16-'様式３（療養者名簿）（⑤の場合）'!$O57+1&lt;=15,IF(GY$16&gt;='様式３（療養者名簿）（⑤の場合）'!$O57,IF(GY$16&lt;='様式３（療養者名簿）（⑤の場合）'!$W57,1,0),0),0)</f>
        <v>0</v>
      </c>
      <c r="GZ48" s="139">
        <f>IF(GZ$16-'様式３（療養者名簿）（⑤の場合）'!$O57+1&lt;=15,IF(GZ$16&gt;='様式３（療養者名簿）（⑤の場合）'!$O57,IF(GZ$16&lt;='様式３（療養者名簿）（⑤の場合）'!$W57,1,0),0),0)</f>
        <v>0</v>
      </c>
      <c r="HA48" s="139">
        <f>IF(HA$16-'様式３（療養者名簿）（⑤の場合）'!$O57+1&lt;=15,IF(HA$16&gt;='様式３（療養者名簿）（⑤の場合）'!$O57,IF(HA$16&lt;='様式３（療養者名簿）（⑤の場合）'!$W57,1,0),0),0)</f>
        <v>0</v>
      </c>
      <c r="HB48" s="139">
        <f>IF(HB$16-'様式３（療養者名簿）（⑤の場合）'!$O57+1&lt;=15,IF(HB$16&gt;='様式３（療養者名簿）（⑤の場合）'!$O57,IF(HB$16&lt;='様式３（療養者名簿）（⑤の場合）'!$W57,1,0),0),0)</f>
        <v>0</v>
      </c>
      <c r="HC48" s="139">
        <f>IF(HC$16-'様式３（療養者名簿）（⑤の場合）'!$O57+1&lt;=15,IF(HC$16&gt;='様式３（療養者名簿）（⑤の場合）'!$O57,IF(HC$16&lt;='様式３（療養者名簿）（⑤の場合）'!$W57,1,0),0),0)</f>
        <v>0</v>
      </c>
      <c r="HD48" s="139">
        <f>IF(HD$16-'様式３（療養者名簿）（⑤の場合）'!$O57+1&lt;=15,IF(HD$16&gt;='様式３（療養者名簿）（⑤の場合）'!$O57,IF(HD$16&lt;='様式３（療養者名簿）（⑤の場合）'!$W57,1,0),0),0)</f>
        <v>0</v>
      </c>
      <c r="HE48" s="139">
        <f>IF(HE$16-'様式３（療養者名簿）（⑤の場合）'!$O57+1&lt;=15,IF(HE$16&gt;='様式３（療養者名簿）（⑤の場合）'!$O57,IF(HE$16&lt;='様式３（療養者名簿）（⑤の場合）'!$W57,1,0),0),0)</f>
        <v>0</v>
      </c>
      <c r="HF48" s="139">
        <f>IF(HF$16-'様式３（療養者名簿）（⑤の場合）'!$O57+1&lt;=15,IF(HF$16&gt;='様式３（療養者名簿）（⑤の場合）'!$O57,IF(HF$16&lt;='様式３（療養者名簿）（⑤の場合）'!$W57,1,0),0),0)</f>
        <v>0</v>
      </c>
      <c r="HG48" s="139">
        <f>IF(HG$16-'様式３（療養者名簿）（⑤の場合）'!$O57+1&lt;=15,IF(HG$16&gt;='様式３（療養者名簿）（⑤の場合）'!$O57,IF(HG$16&lt;='様式３（療養者名簿）（⑤の場合）'!$W57,1,0),0),0)</f>
        <v>0</v>
      </c>
      <c r="HH48" s="139">
        <f>IF(HH$16-'様式３（療養者名簿）（⑤の場合）'!$O57+1&lt;=15,IF(HH$16&gt;='様式３（療養者名簿）（⑤の場合）'!$O57,IF(HH$16&lt;='様式３（療養者名簿）（⑤の場合）'!$W57,1,0),0),0)</f>
        <v>0</v>
      </c>
      <c r="HI48" s="139">
        <f>IF(HI$16-'様式３（療養者名簿）（⑤の場合）'!$O57+1&lt;=15,IF(HI$16&gt;='様式３（療養者名簿）（⑤の場合）'!$O57,IF(HI$16&lt;='様式３（療養者名簿）（⑤の場合）'!$W57,1,0),0),0)</f>
        <v>0</v>
      </c>
      <c r="HJ48" s="139">
        <f>IF(HJ$16-'様式３（療養者名簿）（⑤の場合）'!$O57+1&lt;=15,IF(HJ$16&gt;='様式３（療養者名簿）（⑤の場合）'!$O57,IF(HJ$16&lt;='様式３（療養者名簿）（⑤の場合）'!$W57,1,0),0),0)</f>
        <v>0</v>
      </c>
      <c r="HK48" s="139">
        <f>IF(HK$16-'様式３（療養者名簿）（⑤の場合）'!$O57+1&lt;=15,IF(HK$16&gt;='様式３（療養者名簿）（⑤の場合）'!$O57,IF(HK$16&lt;='様式３（療養者名簿）（⑤の場合）'!$W57,1,0),0),0)</f>
        <v>0</v>
      </c>
      <c r="HL48" s="139">
        <f>IF(HL$16-'様式３（療養者名簿）（⑤の場合）'!$O57+1&lt;=15,IF(HL$16&gt;='様式３（療養者名簿）（⑤の場合）'!$O57,IF(HL$16&lt;='様式３（療養者名簿）（⑤の場合）'!$W57,1,0),0),0)</f>
        <v>0</v>
      </c>
      <c r="HM48" s="139">
        <f>IF(HM$16-'様式３（療養者名簿）（⑤の場合）'!$O57+1&lt;=15,IF(HM$16&gt;='様式３（療養者名簿）（⑤の場合）'!$O57,IF(HM$16&lt;='様式３（療養者名簿）（⑤の場合）'!$W57,1,0),0),0)</f>
        <v>0</v>
      </c>
      <c r="HN48" s="139">
        <f>IF(HN$16-'様式３（療養者名簿）（⑤の場合）'!$O57+1&lt;=15,IF(HN$16&gt;='様式３（療養者名簿）（⑤の場合）'!$O57,IF(HN$16&lt;='様式３（療養者名簿）（⑤の場合）'!$W57,1,0),0),0)</f>
        <v>0</v>
      </c>
      <c r="HO48" s="139">
        <f>IF(HO$16-'様式３（療養者名簿）（⑤の場合）'!$O57+1&lt;=15,IF(HO$16&gt;='様式３（療養者名簿）（⑤の場合）'!$O57,IF(HO$16&lt;='様式３（療養者名簿）（⑤の場合）'!$W57,1,0),0),0)</f>
        <v>0</v>
      </c>
      <c r="HP48" s="139">
        <f>IF(HP$16-'様式３（療養者名簿）（⑤の場合）'!$O57+1&lt;=15,IF(HP$16&gt;='様式３（療養者名簿）（⑤の場合）'!$O57,IF(HP$16&lt;='様式３（療養者名簿）（⑤の場合）'!$W57,1,0),0),0)</f>
        <v>0</v>
      </c>
      <c r="HQ48" s="139">
        <f>IF(HQ$16-'様式３（療養者名簿）（⑤の場合）'!$O57+1&lt;=15,IF(HQ$16&gt;='様式３（療養者名簿）（⑤の場合）'!$O57,IF(HQ$16&lt;='様式３（療養者名簿）（⑤の場合）'!$W57,1,0),0),0)</f>
        <v>0</v>
      </c>
      <c r="HR48" s="139">
        <f>IF(HR$16-'様式３（療養者名簿）（⑤の場合）'!$O57+1&lt;=15,IF(HR$16&gt;='様式３（療養者名簿）（⑤の場合）'!$O57,IF(HR$16&lt;='様式３（療養者名簿）（⑤の場合）'!$W57,1,0),0),0)</f>
        <v>0</v>
      </c>
      <c r="HS48" s="139">
        <f>IF(HS$16-'様式３（療養者名簿）（⑤の場合）'!$O57+1&lt;=15,IF(HS$16&gt;='様式３（療養者名簿）（⑤の場合）'!$O57,IF(HS$16&lt;='様式３（療養者名簿）（⑤の場合）'!$W57,1,0),0),0)</f>
        <v>0</v>
      </c>
      <c r="HT48" s="139">
        <f>IF(HT$16-'様式３（療養者名簿）（⑤の場合）'!$O57+1&lt;=15,IF(HT$16&gt;='様式３（療養者名簿）（⑤の場合）'!$O57,IF(HT$16&lt;='様式３（療養者名簿）（⑤の場合）'!$W57,1,0),0),0)</f>
        <v>0</v>
      </c>
      <c r="HU48" s="139">
        <f>IF(HU$16-'様式３（療養者名簿）（⑤の場合）'!$O57+1&lt;=15,IF(HU$16&gt;='様式３（療養者名簿）（⑤の場合）'!$O57,IF(HU$16&lt;='様式３（療養者名簿）（⑤の場合）'!$W57,1,0),0),0)</f>
        <v>0</v>
      </c>
      <c r="HV48" s="139">
        <f>IF(HV$16-'様式３（療養者名簿）（⑤の場合）'!$O57+1&lt;=15,IF(HV$16&gt;='様式３（療養者名簿）（⑤の場合）'!$O57,IF(HV$16&lt;='様式３（療養者名簿）（⑤の場合）'!$W57,1,0),0),0)</f>
        <v>0</v>
      </c>
      <c r="HW48" s="139">
        <f>IF(HW$16-'様式３（療養者名簿）（⑤の場合）'!$O57+1&lt;=15,IF(HW$16&gt;='様式３（療養者名簿）（⑤の場合）'!$O57,IF(HW$16&lt;='様式３（療養者名簿）（⑤の場合）'!$W57,1,0),0),0)</f>
        <v>0</v>
      </c>
      <c r="HX48" s="139">
        <f>IF(HX$16-'様式３（療養者名簿）（⑤の場合）'!$O57+1&lt;=15,IF(HX$16&gt;='様式３（療養者名簿）（⑤の場合）'!$O57,IF(HX$16&lt;='様式３（療養者名簿）（⑤の場合）'!$W57,1,0),0),0)</f>
        <v>0</v>
      </c>
      <c r="HY48" s="139">
        <f>IF(HY$16-'様式３（療養者名簿）（⑤の場合）'!$O57+1&lt;=15,IF(HY$16&gt;='様式３（療養者名簿）（⑤の場合）'!$O57,IF(HY$16&lt;='様式３（療養者名簿）（⑤の場合）'!$W57,1,0),0),0)</f>
        <v>0</v>
      </c>
      <c r="HZ48" s="139">
        <f>IF(HZ$16-'様式３（療養者名簿）（⑤の場合）'!$O57+1&lt;=15,IF(HZ$16&gt;='様式３（療養者名簿）（⑤の場合）'!$O57,IF(HZ$16&lt;='様式３（療養者名簿）（⑤の場合）'!$W57,1,0),0),0)</f>
        <v>0</v>
      </c>
      <c r="IA48" s="139">
        <f>IF(IA$16-'様式３（療養者名簿）（⑤の場合）'!$O57+1&lt;=15,IF(IA$16&gt;='様式３（療養者名簿）（⑤の場合）'!$O57,IF(IA$16&lt;='様式３（療養者名簿）（⑤の場合）'!$W57,1,0),0),0)</f>
        <v>0</v>
      </c>
      <c r="IB48" s="139">
        <f>IF(IB$16-'様式３（療養者名簿）（⑤の場合）'!$O57+1&lt;=15,IF(IB$16&gt;='様式３（療養者名簿）（⑤の場合）'!$O57,IF(IB$16&lt;='様式３（療養者名簿）（⑤の場合）'!$W57,1,0),0),0)</f>
        <v>0</v>
      </c>
      <c r="IC48" s="139">
        <f>IF(IC$16-'様式３（療養者名簿）（⑤の場合）'!$O57+1&lt;=15,IF(IC$16&gt;='様式３（療養者名簿）（⑤の場合）'!$O57,IF(IC$16&lt;='様式３（療養者名簿）（⑤の場合）'!$W57,1,0),0),0)</f>
        <v>0</v>
      </c>
      <c r="ID48" s="139">
        <f>IF(ID$16-'様式３（療養者名簿）（⑤の場合）'!$O57+1&lt;=15,IF(ID$16&gt;='様式３（療養者名簿）（⑤の場合）'!$O57,IF(ID$16&lt;='様式３（療養者名簿）（⑤の場合）'!$W57,1,0),0),0)</f>
        <v>0</v>
      </c>
      <c r="IE48" s="139">
        <f>IF(IE$16-'様式３（療養者名簿）（⑤の場合）'!$O57+1&lt;=15,IF(IE$16&gt;='様式３（療養者名簿）（⑤の場合）'!$O57,IF(IE$16&lt;='様式３（療養者名簿）（⑤の場合）'!$W57,1,0),0),0)</f>
        <v>0</v>
      </c>
      <c r="IF48" s="139">
        <f>IF(IF$16-'様式３（療養者名簿）（⑤の場合）'!$O57+1&lt;=15,IF(IF$16&gt;='様式３（療養者名簿）（⑤の場合）'!$O57,IF(IF$16&lt;='様式３（療養者名簿）（⑤の場合）'!$W57,1,0),0),0)</f>
        <v>0</v>
      </c>
      <c r="IG48" s="139">
        <f>IF(IG$16-'様式３（療養者名簿）（⑤の場合）'!$O57+1&lt;=15,IF(IG$16&gt;='様式３（療養者名簿）（⑤の場合）'!$O57,IF(IG$16&lt;='様式３（療養者名簿）（⑤の場合）'!$W57,1,0),0),0)</f>
        <v>0</v>
      </c>
      <c r="IH48" s="139">
        <f>IF(IH$16-'様式３（療養者名簿）（⑤の場合）'!$O57+1&lt;=15,IF(IH$16&gt;='様式３（療養者名簿）（⑤の場合）'!$O57,IF(IH$16&lt;='様式３（療養者名簿）（⑤の場合）'!$W57,1,0),0),0)</f>
        <v>0</v>
      </c>
      <c r="II48" s="139">
        <f>IF(II$16-'様式３（療養者名簿）（⑤の場合）'!$O57+1&lt;=15,IF(II$16&gt;='様式３（療養者名簿）（⑤の場合）'!$O57,IF(II$16&lt;='様式３（療養者名簿）（⑤の場合）'!$W57,1,0),0),0)</f>
        <v>0</v>
      </c>
      <c r="IJ48" s="139">
        <f>IF(IJ$16-'様式３（療養者名簿）（⑤の場合）'!$O57+1&lt;=15,IF(IJ$16&gt;='様式３（療養者名簿）（⑤の場合）'!$O57,IF(IJ$16&lt;='様式３（療養者名簿）（⑤の場合）'!$W57,1,0),0),0)</f>
        <v>0</v>
      </c>
      <c r="IK48" s="139">
        <f>IF(IK$16-'様式３（療養者名簿）（⑤の場合）'!$O57+1&lt;=15,IF(IK$16&gt;='様式３（療養者名簿）（⑤の場合）'!$O57,IF(IK$16&lt;='様式３（療養者名簿）（⑤の場合）'!$W57,1,0),0),0)</f>
        <v>0</v>
      </c>
      <c r="IL48" s="139">
        <f>IF(IL$16-'様式３（療養者名簿）（⑤の場合）'!$O57+1&lt;=15,IF(IL$16&gt;='様式３（療養者名簿）（⑤の場合）'!$O57,IF(IL$16&lt;='様式３（療養者名簿）（⑤の場合）'!$W57,1,0),0),0)</f>
        <v>0</v>
      </c>
      <c r="IM48" s="139">
        <f>IF(IM$16-'様式３（療養者名簿）（⑤の場合）'!$O57+1&lt;=15,IF(IM$16&gt;='様式３（療養者名簿）（⑤の場合）'!$O57,IF(IM$16&lt;='様式３（療養者名簿）（⑤の場合）'!$W57,1,0),0),0)</f>
        <v>0</v>
      </c>
      <c r="IN48" s="139">
        <f>IF(IN$16-'様式３（療養者名簿）（⑤の場合）'!$O57+1&lt;=15,IF(IN$16&gt;='様式３（療養者名簿）（⑤の場合）'!$O57,IF(IN$16&lt;='様式３（療養者名簿）（⑤の場合）'!$W57,1,0),0),0)</f>
        <v>0</v>
      </c>
      <c r="IO48" s="139">
        <f>IF(IO$16-'様式３（療養者名簿）（⑤の場合）'!$O57+1&lt;=15,IF(IO$16&gt;='様式３（療養者名簿）（⑤の場合）'!$O57,IF(IO$16&lt;='様式３（療養者名簿）（⑤の場合）'!$W57,1,0),0),0)</f>
        <v>0</v>
      </c>
      <c r="IP48" s="139">
        <f>IF(IP$16-'様式３（療養者名簿）（⑤の場合）'!$O57+1&lt;=15,IF(IP$16&gt;='様式３（療養者名簿）（⑤の場合）'!$O57,IF(IP$16&lt;='様式３（療養者名簿）（⑤の場合）'!$W57,1,0),0),0)</f>
        <v>0</v>
      </c>
      <c r="IQ48" s="139">
        <f>IF(IQ$16-'様式３（療養者名簿）（⑤の場合）'!$O57+1&lt;=15,IF(IQ$16&gt;='様式３（療養者名簿）（⑤の場合）'!$O57,IF(IQ$16&lt;='様式３（療養者名簿）（⑤の場合）'!$W57,1,0),0),0)</f>
        <v>0</v>
      </c>
      <c r="IR48" s="139">
        <f>IF(IR$16-'様式３（療養者名簿）（⑤の場合）'!$O57+1&lt;=15,IF(IR$16&gt;='様式３（療養者名簿）（⑤の場合）'!$O57,IF(IR$16&lt;='様式３（療養者名簿）（⑤の場合）'!$W57,1,0),0),0)</f>
        <v>0</v>
      </c>
      <c r="IS48" s="139">
        <f>IF(IS$16-'様式３（療養者名簿）（⑤の場合）'!$O57+1&lt;=15,IF(IS$16&gt;='様式３（療養者名簿）（⑤の場合）'!$O57,IF(IS$16&lt;='様式３（療養者名簿）（⑤の場合）'!$W57,1,0),0),0)</f>
        <v>0</v>
      </c>
      <c r="IT48" s="139">
        <f>IF(IT$16-'様式３（療養者名簿）（⑤の場合）'!$O57+1&lt;=15,IF(IT$16&gt;='様式３（療養者名簿）（⑤の場合）'!$O57,IF(IT$16&lt;='様式３（療養者名簿）（⑤の場合）'!$W57,1,0),0),0)</f>
        <v>0</v>
      </c>
      <c r="IU48" s="139">
        <f>IF(IU$16-'様式３（療養者名簿）（⑤の場合）'!$O57+1&lt;=15,IF(IU$16&gt;='様式３（療養者名簿）（⑤の場合）'!$O57,IF(IU$16&lt;='様式３（療養者名簿）（⑤の場合）'!$W57,1,0),0),0)</f>
        <v>0</v>
      </c>
      <c r="IV48" s="139">
        <f>IF(IV$16-'様式３（療養者名簿）（⑤の場合）'!$O57+1&lt;=15,IF(IV$16&gt;='様式３（療養者名簿）（⑤の場合）'!$O57,IF(IV$16&lt;='様式３（療養者名簿）（⑤の場合）'!$W57,1,0),0),0)</f>
        <v>0</v>
      </c>
      <c r="IW48" s="139">
        <f>IF(IW$16-'様式３（療養者名簿）（⑤の場合）'!$O57+1&lt;=15,IF(IW$16&gt;='様式３（療養者名簿）（⑤の場合）'!$O57,IF(IW$16&lt;='様式３（療養者名簿）（⑤の場合）'!$W57,1,0),0),0)</f>
        <v>0</v>
      </c>
      <c r="IX48" s="139">
        <f>IF(IX$16-'様式３（療養者名簿）（⑤の場合）'!$O57+1&lt;=15,IF(IX$16&gt;='様式３（療養者名簿）（⑤の場合）'!$O57,IF(IX$16&lt;='様式３（療養者名簿）（⑤の場合）'!$W57,1,0),0),0)</f>
        <v>0</v>
      </c>
      <c r="IY48" s="139">
        <f>IF(IY$16-'様式３（療養者名簿）（⑤の場合）'!$O57+1&lt;=15,IF(IY$16&gt;='様式３（療養者名簿）（⑤の場合）'!$O57,IF(IY$16&lt;='様式３（療養者名簿）（⑤の場合）'!$W57,1,0),0),0)</f>
        <v>0</v>
      </c>
      <c r="IZ48" s="139">
        <f>IF(IZ$16-'様式３（療養者名簿）（⑤の場合）'!$O57+1&lt;=15,IF(IZ$16&gt;='様式３（療養者名簿）（⑤の場合）'!$O57,IF(IZ$16&lt;='様式３（療養者名簿）（⑤の場合）'!$W57,1,0),0),0)</f>
        <v>0</v>
      </c>
      <c r="JA48" s="139">
        <f>IF(JA$16-'様式３（療養者名簿）（⑤の場合）'!$O57+1&lt;=15,IF(JA$16&gt;='様式３（療養者名簿）（⑤の場合）'!$O57,IF(JA$16&lt;='様式３（療養者名簿）（⑤の場合）'!$W57,1,0),0),0)</f>
        <v>0</v>
      </c>
      <c r="JB48" s="139">
        <f>IF(JB$16-'様式３（療養者名簿）（⑤の場合）'!$O57+1&lt;=15,IF(JB$16&gt;='様式３（療養者名簿）（⑤の場合）'!$O57,IF(JB$16&lt;='様式３（療養者名簿）（⑤の場合）'!$W57,1,0),0),0)</f>
        <v>0</v>
      </c>
      <c r="JC48" s="139">
        <f>IF(JC$16-'様式３（療養者名簿）（⑤の場合）'!$O57+1&lt;=15,IF(JC$16&gt;='様式３（療養者名簿）（⑤の場合）'!$O57,IF(JC$16&lt;='様式３（療養者名簿）（⑤の場合）'!$W57,1,0),0),0)</f>
        <v>0</v>
      </c>
      <c r="JD48" s="139">
        <f>IF(JD$16-'様式３（療養者名簿）（⑤の場合）'!$O57+1&lt;=15,IF(JD$16&gt;='様式３（療養者名簿）（⑤の場合）'!$O57,IF(JD$16&lt;='様式３（療養者名簿）（⑤の場合）'!$W57,1,0),0),0)</f>
        <v>0</v>
      </c>
      <c r="JE48" s="139">
        <f>IF(JE$16-'様式３（療養者名簿）（⑤の場合）'!$O57+1&lt;=15,IF(JE$16&gt;='様式３（療養者名簿）（⑤の場合）'!$O57,IF(JE$16&lt;='様式３（療養者名簿）（⑤の場合）'!$W57,1,0),0),0)</f>
        <v>0</v>
      </c>
      <c r="JF48" s="139">
        <f>IF(JF$16-'様式３（療養者名簿）（⑤の場合）'!$O57+1&lt;=15,IF(JF$16&gt;='様式３（療養者名簿）（⑤の場合）'!$O57,IF(JF$16&lt;='様式３（療養者名簿）（⑤の場合）'!$W57,1,0),0),0)</f>
        <v>0</v>
      </c>
      <c r="JG48" s="139">
        <f>IF(JG$16-'様式３（療養者名簿）（⑤の場合）'!$O57+1&lt;=15,IF(JG$16&gt;='様式３（療養者名簿）（⑤の場合）'!$O57,IF(JG$16&lt;='様式３（療養者名簿）（⑤の場合）'!$W57,1,0),0),0)</f>
        <v>0</v>
      </c>
      <c r="JH48" s="139">
        <f>IF(JH$16-'様式３（療養者名簿）（⑤の場合）'!$O57+1&lt;=15,IF(JH$16&gt;='様式３（療養者名簿）（⑤の場合）'!$O57,IF(JH$16&lt;='様式３（療養者名簿）（⑤の場合）'!$W57,1,0),0),0)</f>
        <v>0</v>
      </c>
      <c r="JI48" s="139">
        <f>IF(JI$16-'様式３（療養者名簿）（⑤の場合）'!$O57+1&lt;=15,IF(JI$16&gt;='様式３（療養者名簿）（⑤の場合）'!$O57,IF(JI$16&lt;='様式３（療養者名簿）（⑤の場合）'!$W57,1,0),0),0)</f>
        <v>0</v>
      </c>
      <c r="JJ48" s="139">
        <f>IF(JJ$16-'様式３（療養者名簿）（⑤の場合）'!$O57+1&lt;=15,IF(JJ$16&gt;='様式３（療養者名簿）（⑤の場合）'!$O57,IF(JJ$16&lt;='様式３（療養者名簿）（⑤の場合）'!$W57,1,0),0),0)</f>
        <v>0</v>
      </c>
      <c r="JK48" s="139">
        <f>IF(JK$16-'様式３（療養者名簿）（⑤の場合）'!$O57+1&lt;=15,IF(JK$16&gt;='様式３（療養者名簿）（⑤の場合）'!$O57,IF(JK$16&lt;='様式３（療養者名簿）（⑤の場合）'!$W57,1,0),0),0)</f>
        <v>0</v>
      </c>
      <c r="JL48" s="139">
        <f>IF(JL$16-'様式３（療養者名簿）（⑤の場合）'!$O57+1&lt;=15,IF(JL$16&gt;='様式３（療養者名簿）（⑤の場合）'!$O57,IF(JL$16&lt;='様式３（療養者名簿）（⑤の場合）'!$W57,1,0),0),0)</f>
        <v>0</v>
      </c>
      <c r="JM48" s="139">
        <f>IF(JM$16-'様式３（療養者名簿）（⑤の場合）'!$O57+1&lt;=15,IF(JM$16&gt;='様式３（療養者名簿）（⑤の場合）'!$O57,IF(JM$16&lt;='様式３（療養者名簿）（⑤の場合）'!$W57,1,0),0),0)</f>
        <v>0</v>
      </c>
      <c r="JN48" s="139">
        <f>IF(JN$16-'様式３（療養者名簿）（⑤の場合）'!$O57+1&lt;=15,IF(JN$16&gt;='様式３（療養者名簿）（⑤の場合）'!$O57,IF(JN$16&lt;='様式３（療養者名簿）（⑤の場合）'!$W57,1,0),0),0)</f>
        <v>0</v>
      </c>
      <c r="JO48" s="139">
        <f>IF(JO$16-'様式３（療養者名簿）（⑤の場合）'!$O57+1&lt;=15,IF(JO$16&gt;='様式３（療養者名簿）（⑤の場合）'!$O57,IF(JO$16&lt;='様式３（療養者名簿）（⑤の場合）'!$W57,1,0),0),0)</f>
        <v>0</v>
      </c>
      <c r="JP48" s="139">
        <f>IF(JP$16-'様式３（療養者名簿）（⑤の場合）'!$O57+1&lt;=15,IF(JP$16&gt;='様式３（療養者名簿）（⑤の場合）'!$O57,IF(JP$16&lt;='様式３（療養者名簿）（⑤の場合）'!$W57,1,0),0),0)</f>
        <v>0</v>
      </c>
      <c r="JQ48" s="139">
        <f>IF(JQ$16-'様式３（療養者名簿）（⑤の場合）'!$O57+1&lt;=15,IF(JQ$16&gt;='様式３（療養者名簿）（⑤の場合）'!$O57,IF(JQ$16&lt;='様式３（療養者名簿）（⑤の場合）'!$W57,1,0),0),0)</f>
        <v>0</v>
      </c>
      <c r="JR48" s="139">
        <f>IF(JR$16-'様式３（療養者名簿）（⑤の場合）'!$O57+1&lt;=15,IF(JR$16&gt;='様式３（療養者名簿）（⑤の場合）'!$O57,IF(JR$16&lt;='様式３（療養者名簿）（⑤の場合）'!$W57,1,0),0),0)</f>
        <v>0</v>
      </c>
      <c r="JS48" s="139">
        <f>IF(JS$16-'様式３（療養者名簿）（⑤の場合）'!$O57+1&lt;=15,IF(JS$16&gt;='様式３（療養者名簿）（⑤の場合）'!$O57,IF(JS$16&lt;='様式３（療養者名簿）（⑤の場合）'!$W57,1,0),0),0)</f>
        <v>0</v>
      </c>
      <c r="JT48" s="139">
        <f>IF(JT$16-'様式３（療養者名簿）（⑤の場合）'!$O57+1&lt;=15,IF(JT$16&gt;='様式３（療養者名簿）（⑤の場合）'!$O57,IF(JT$16&lt;='様式３（療養者名簿）（⑤の場合）'!$W57,1,0),0),0)</f>
        <v>0</v>
      </c>
      <c r="JU48" s="139">
        <f>IF(JU$16-'様式３（療養者名簿）（⑤の場合）'!$O57+1&lt;=15,IF(JU$16&gt;='様式３（療養者名簿）（⑤の場合）'!$O57,IF(JU$16&lt;='様式３（療養者名簿）（⑤の場合）'!$W57,1,0),0),0)</f>
        <v>0</v>
      </c>
      <c r="JV48" s="139">
        <f>IF(JV$16-'様式３（療養者名簿）（⑤の場合）'!$O57+1&lt;=15,IF(JV$16&gt;='様式３（療養者名簿）（⑤の場合）'!$O57,IF(JV$16&lt;='様式３（療養者名簿）（⑤の場合）'!$W57,1,0),0),0)</f>
        <v>0</v>
      </c>
      <c r="JW48" s="139">
        <f>IF(JW$16-'様式３（療養者名簿）（⑤の場合）'!$O57+1&lt;=15,IF(JW$16&gt;='様式３（療養者名簿）（⑤の場合）'!$O57,IF(JW$16&lt;='様式３（療養者名簿）（⑤の場合）'!$W57,1,0),0),0)</f>
        <v>0</v>
      </c>
      <c r="JX48" s="139">
        <f>IF(JX$16-'様式３（療養者名簿）（⑤の場合）'!$O57+1&lt;=15,IF(JX$16&gt;='様式３（療養者名簿）（⑤の場合）'!$O57,IF(JX$16&lt;='様式３（療養者名簿）（⑤の場合）'!$W57,1,0),0),0)</f>
        <v>0</v>
      </c>
      <c r="JY48" s="139">
        <f>IF(JY$16-'様式３（療養者名簿）（⑤の場合）'!$O57+1&lt;=15,IF(JY$16&gt;='様式３（療養者名簿）（⑤の場合）'!$O57,IF(JY$16&lt;='様式３（療養者名簿）（⑤の場合）'!$W57,1,0),0),0)</f>
        <v>0</v>
      </c>
      <c r="JZ48" s="139">
        <f>IF(JZ$16-'様式３（療養者名簿）（⑤の場合）'!$O57+1&lt;=15,IF(JZ$16&gt;='様式３（療養者名簿）（⑤の場合）'!$O57,IF(JZ$16&lt;='様式３（療養者名簿）（⑤の場合）'!$W57,1,0),0),0)</f>
        <v>0</v>
      </c>
      <c r="KA48" s="139">
        <f>IF(KA$16-'様式３（療養者名簿）（⑤の場合）'!$O57+1&lt;=15,IF(KA$16&gt;='様式３（療養者名簿）（⑤の場合）'!$O57,IF(KA$16&lt;='様式３（療養者名簿）（⑤の場合）'!$W57,1,0),0),0)</f>
        <v>0</v>
      </c>
      <c r="KB48" s="139">
        <f>IF(KB$16-'様式３（療養者名簿）（⑤の場合）'!$O57+1&lt;=15,IF(KB$16&gt;='様式３（療養者名簿）（⑤の場合）'!$O57,IF(KB$16&lt;='様式３（療養者名簿）（⑤の場合）'!$W57,1,0),0),0)</f>
        <v>0</v>
      </c>
      <c r="KC48" s="139">
        <f>IF(KC$16-'様式３（療養者名簿）（⑤の場合）'!$O57+1&lt;=15,IF(KC$16&gt;='様式３（療養者名簿）（⑤の場合）'!$O57,IF(KC$16&lt;='様式３（療養者名簿）（⑤の場合）'!$W57,1,0),0),0)</f>
        <v>0</v>
      </c>
      <c r="KD48" s="139">
        <f>IF(KD$16-'様式３（療養者名簿）（⑤の場合）'!$O57+1&lt;=15,IF(KD$16&gt;='様式３（療養者名簿）（⑤の場合）'!$O57,IF(KD$16&lt;='様式３（療養者名簿）（⑤の場合）'!$W57,1,0),0),0)</f>
        <v>0</v>
      </c>
      <c r="KE48" s="139">
        <f>IF(KE$16-'様式３（療養者名簿）（⑤の場合）'!$O57+1&lt;=15,IF(KE$16&gt;='様式３（療養者名簿）（⑤の場合）'!$O57,IF(KE$16&lt;='様式３（療養者名簿）（⑤の場合）'!$W57,1,0),0),0)</f>
        <v>0</v>
      </c>
      <c r="KF48" s="139">
        <f>IF(KF$16-'様式３（療養者名簿）（⑤の場合）'!$O57+1&lt;=15,IF(KF$16&gt;='様式３（療養者名簿）（⑤の場合）'!$O57,IF(KF$16&lt;='様式３（療養者名簿）（⑤の場合）'!$W57,1,0),0),0)</f>
        <v>0</v>
      </c>
      <c r="KG48" s="139">
        <f>IF(KG$16-'様式３（療養者名簿）（⑤の場合）'!$O57+1&lt;=15,IF(KG$16&gt;='様式３（療養者名簿）（⑤の場合）'!$O57,IF(KG$16&lt;='様式３（療養者名簿）（⑤の場合）'!$W57,1,0),0),0)</f>
        <v>0</v>
      </c>
      <c r="KH48" s="139">
        <f>IF(KH$16-'様式３（療養者名簿）（⑤の場合）'!$O57+1&lt;=15,IF(KH$16&gt;='様式３（療養者名簿）（⑤の場合）'!$O57,IF(KH$16&lt;='様式３（療養者名簿）（⑤の場合）'!$W57,1,0),0),0)</f>
        <v>0</v>
      </c>
      <c r="KI48" s="139">
        <f>IF(KI$16-'様式３（療養者名簿）（⑤の場合）'!$O57+1&lt;=15,IF(KI$16&gt;='様式３（療養者名簿）（⑤の場合）'!$O57,IF(KI$16&lt;='様式３（療養者名簿）（⑤の場合）'!$W57,1,0),0),0)</f>
        <v>0</v>
      </c>
      <c r="KJ48" s="139">
        <f>IF(KJ$16-'様式３（療養者名簿）（⑤の場合）'!$O57+1&lt;=15,IF(KJ$16&gt;='様式３（療養者名簿）（⑤の場合）'!$O57,IF(KJ$16&lt;='様式３（療養者名簿）（⑤の場合）'!$W57,1,0),0),0)</f>
        <v>0</v>
      </c>
      <c r="KK48" s="139">
        <f>IF(KK$16-'様式３（療養者名簿）（⑤の場合）'!$O57+1&lt;=15,IF(KK$16&gt;='様式３（療養者名簿）（⑤の場合）'!$O57,IF(KK$16&lt;='様式３（療養者名簿）（⑤の場合）'!$W57,1,0),0),0)</f>
        <v>0</v>
      </c>
      <c r="KL48" s="139">
        <f>IF(KL$16-'様式３（療養者名簿）（⑤の場合）'!$O57+1&lt;=15,IF(KL$16&gt;='様式３（療養者名簿）（⑤の場合）'!$O57,IF(KL$16&lt;='様式３（療養者名簿）（⑤の場合）'!$W57,1,0),0),0)</f>
        <v>0</v>
      </c>
      <c r="KM48" s="139">
        <f>IF(KM$16-'様式３（療養者名簿）（⑤の場合）'!$O57+1&lt;=15,IF(KM$16&gt;='様式３（療養者名簿）（⑤の場合）'!$O57,IF(KM$16&lt;='様式３（療養者名簿）（⑤の場合）'!$W57,1,0),0),0)</f>
        <v>0</v>
      </c>
      <c r="KN48" s="139">
        <f>IF(KN$16-'様式３（療養者名簿）（⑤の場合）'!$O57+1&lt;=15,IF(KN$16&gt;='様式３（療養者名簿）（⑤の場合）'!$O57,IF(KN$16&lt;='様式３（療養者名簿）（⑤の場合）'!$W57,1,0),0),0)</f>
        <v>0</v>
      </c>
      <c r="KO48" s="139">
        <f>IF(KO$16-'様式３（療養者名簿）（⑤の場合）'!$O57+1&lt;=15,IF(KO$16&gt;='様式３（療養者名簿）（⑤の場合）'!$O57,IF(KO$16&lt;='様式３（療養者名簿）（⑤の場合）'!$W57,1,0),0),0)</f>
        <v>0</v>
      </c>
      <c r="KP48" s="139">
        <f>IF(KP$16-'様式３（療養者名簿）（⑤の場合）'!$O57+1&lt;=15,IF(KP$16&gt;='様式３（療養者名簿）（⑤の場合）'!$O57,IF(KP$16&lt;='様式３（療養者名簿）（⑤の場合）'!$W57,1,0),0),0)</f>
        <v>0</v>
      </c>
      <c r="KQ48" s="139">
        <f>IF(KQ$16-'様式３（療養者名簿）（⑤の場合）'!$O57+1&lt;=15,IF(KQ$16&gt;='様式３（療養者名簿）（⑤の場合）'!$O57,IF(KQ$16&lt;='様式３（療養者名簿）（⑤の場合）'!$W57,1,0),0),0)</f>
        <v>0</v>
      </c>
      <c r="KR48" s="139">
        <f>IF(KR$16-'様式３（療養者名簿）（⑤の場合）'!$O57+1&lt;=15,IF(KR$16&gt;='様式３（療養者名簿）（⑤の場合）'!$O57,IF(KR$16&lt;='様式３（療養者名簿）（⑤の場合）'!$W57,1,0),0),0)</f>
        <v>0</v>
      </c>
      <c r="KS48" s="139">
        <f>IF(KS$16-'様式３（療養者名簿）（⑤の場合）'!$O57+1&lt;=15,IF(KS$16&gt;='様式３（療養者名簿）（⑤の場合）'!$O57,IF(KS$16&lt;='様式３（療養者名簿）（⑤の場合）'!$W57,1,0),0),0)</f>
        <v>0</v>
      </c>
      <c r="KT48" s="139">
        <f>IF(KT$16-'様式３（療養者名簿）（⑤の場合）'!$O57+1&lt;=15,IF(KT$16&gt;='様式３（療養者名簿）（⑤の場合）'!$O57,IF(KT$16&lt;='様式３（療養者名簿）（⑤の場合）'!$W57,1,0),0),0)</f>
        <v>0</v>
      </c>
      <c r="KU48" s="139">
        <f>IF(KU$16-'様式３（療養者名簿）（⑤の場合）'!$O57+1&lt;=15,IF(KU$16&gt;='様式３（療養者名簿）（⑤の場合）'!$O57,IF(KU$16&lt;='様式３（療養者名簿）（⑤の場合）'!$W57,1,0),0),0)</f>
        <v>0</v>
      </c>
      <c r="KV48" s="139">
        <f>IF(KV$16-'様式３（療養者名簿）（⑤の場合）'!$O57+1&lt;=15,IF(KV$16&gt;='様式３（療養者名簿）（⑤の場合）'!$O57,IF(KV$16&lt;='様式３（療養者名簿）（⑤の場合）'!$W57,1,0),0),0)</f>
        <v>0</v>
      </c>
      <c r="KW48" s="139">
        <f>IF(KW$16-'様式３（療養者名簿）（⑤の場合）'!$O57+1&lt;=15,IF(KW$16&gt;='様式３（療養者名簿）（⑤の場合）'!$O57,IF(KW$16&lt;='様式３（療養者名簿）（⑤の場合）'!$W57,1,0),0),0)</f>
        <v>0</v>
      </c>
      <c r="KX48" s="139">
        <f>IF(KX$16-'様式３（療養者名簿）（⑤の場合）'!$O57+1&lt;=15,IF(KX$16&gt;='様式３（療養者名簿）（⑤の場合）'!$O57,IF(KX$16&lt;='様式３（療養者名簿）（⑤の場合）'!$W57,1,0),0),0)</f>
        <v>0</v>
      </c>
      <c r="KY48" s="139">
        <f>IF(KY$16-'様式３（療養者名簿）（⑤の場合）'!$O57+1&lt;=15,IF(KY$16&gt;='様式３（療養者名簿）（⑤の場合）'!$O57,IF(KY$16&lt;='様式３（療養者名簿）（⑤の場合）'!$W57,1,0),0),0)</f>
        <v>0</v>
      </c>
      <c r="KZ48" s="139">
        <f>IF(KZ$16-'様式３（療養者名簿）（⑤の場合）'!$O57+1&lt;=15,IF(KZ$16&gt;='様式３（療養者名簿）（⑤の場合）'!$O57,IF(KZ$16&lt;='様式３（療養者名簿）（⑤の場合）'!$W57,1,0),0),0)</f>
        <v>0</v>
      </c>
      <c r="LA48" s="139">
        <f>IF(LA$16-'様式３（療養者名簿）（⑤の場合）'!$O57+1&lt;=15,IF(LA$16&gt;='様式３（療養者名簿）（⑤の場合）'!$O57,IF(LA$16&lt;='様式３（療養者名簿）（⑤の場合）'!$W57,1,0),0),0)</f>
        <v>0</v>
      </c>
      <c r="LB48" s="139">
        <f>IF(LB$16-'様式３（療養者名簿）（⑤の場合）'!$O57+1&lt;=15,IF(LB$16&gt;='様式３（療養者名簿）（⑤の場合）'!$O57,IF(LB$16&lt;='様式３（療養者名簿）（⑤の場合）'!$W57,1,0),0),0)</f>
        <v>0</v>
      </c>
      <c r="LC48" s="139">
        <f>IF(LC$16-'様式３（療養者名簿）（⑤の場合）'!$O57+1&lt;=15,IF(LC$16&gt;='様式３（療養者名簿）（⑤の場合）'!$O57,IF(LC$16&lt;='様式３（療養者名簿）（⑤の場合）'!$W57,1,0),0),0)</f>
        <v>0</v>
      </c>
      <c r="LD48" s="139">
        <f>IF(LD$16-'様式３（療養者名簿）（⑤の場合）'!$O57+1&lt;=15,IF(LD$16&gt;='様式３（療養者名簿）（⑤の場合）'!$O57,IF(LD$16&lt;='様式３（療養者名簿）（⑤の場合）'!$W57,1,0),0),0)</f>
        <v>0</v>
      </c>
      <c r="LE48" s="139">
        <f>IF(LE$16-'様式３（療養者名簿）（⑤の場合）'!$O57+1&lt;=15,IF(LE$16&gt;='様式３（療養者名簿）（⑤の場合）'!$O57,IF(LE$16&lt;='様式３（療養者名簿）（⑤の場合）'!$W57,1,0),0),0)</f>
        <v>0</v>
      </c>
      <c r="LF48" s="139">
        <f>IF(LF$16-'様式３（療養者名簿）（⑤の場合）'!$O57+1&lt;=15,IF(LF$16&gt;='様式３（療養者名簿）（⑤の場合）'!$O57,IF(LF$16&lt;='様式３（療養者名簿）（⑤の場合）'!$W57,1,0),0),0)</f>
        <v>0</v>
      </c>
      <c r="LG48" s="139">
        <f>IF(LG$16-'様式３（療養者名簿）（⑤の場合）'!$O57+1&lt;=15,IF(LG$16&gt;='様式３（療養者名簿）（⑤の場合）'!$O57,IF(LG$16&lt;='様式３（療養者名簿）（⑤の場合）'!$W57,1,0),0),0)</f>
        <v>0</v>
      </c>
      <c r="LH48" s="139">
        <f>IF(LH$16-'様式３（療養者名簿）（⑤の場合）'!$O57+1&lt;=15,IF(LH$16&gt;='様式３（療養者名簿）（⑤の場合）'!$O57,IF(LH$16&lt;='様式３（療養者名簿）（⑤の場合）'!$W57,1,0),0),0)</f>
        <v>0</v>
      </c>
      <c r="LI48" s="139">
        <f>IF(LI$16-'様式３（療養者名簿）（⑤の場合）'!$O57+1&lt;=15,IF(LI$16&gt;='様式３（療養者名簿）（⑤の場合）'!$O57,IF(LI$16&lt;='様式３（療養者名簿）（⑤の場合）'!$W57,1,0),0),0)</f>
        <v>0</v>
      </c>
      <c r="LJ48" s="139">
        <f>IF(LJ$16-'様式３（療養者名簿）（⑤の場合）'!$O57+1&lt;=15,IF(LJ$16&gt;='様式３（療養者名簿）（⑤の場合）'!$O57,IF(LJ$16&lt;='様式３（療養者名簿）（⑤の場合）'!$W57,1,0),0),0)</f>
        <v>0</v>
      </c>
      <c r="LK48" s="139">
        <f>IF(LK$16-'様式３（療養者名簿）（⑤の場合）'!$O57+1&lt;=15,IF(LK$16&gt;='様式３（療養者名簿）（⑤の場合）'!$O57,IF(LK$16&lt;='様式３（療養者名簿）（⑤の場合）'!$W57,1,0),0),0)</f>
        <v>0</v>
      </c>
      <c r="LL48" s="139">
        <f>IF(LL$16-'様式３（療養者名簿）（⑤の場合）'!$O57+1&lt;=15,IF(LL$16&gt;='様式３（療養者名簿）（⑤の場合）'!$O57,IF(LL$16&lt;='様式３（療養者名簿）（⑤の場合）'!$W57,1,0),0),0)</f>
        <v>0</v>
      </c>
      <c r="LM48" s="139">
        <f>IF(LM$16-'様式３（療養者名簿）（⑤の場合）'!$O57+1&lt;=15,IF(LM$16&gt;='様式３（療養者名簿）（⑤の場合）'!$O57,IF(LM$16&lt;='様式３（療養者名簿）（⑤の場合）'!$W57,1,0),0),0)</f>
        <v>0</v>
      </c>
      <c r="LN48" s="139">
        <f>IF(LN$16-'様式３（療養者名簿）（⑤の場合）'!$O57+1&lt;=15,IF(LN$16&gt;='様式３（療養者名簿）（⑤の場合）'!$O57,IF(LN$16&lt;='様式３（療養者名簿）（⑤の場合）'!$W57,1,0),0),0)</f>
        <v>0</v>
      </c>
      <c r="LO48" s="139">
        <f>IF(LO$16-'様式３（療養者名簿）（⑤の場合）'!$O57+1&lt;=15,IF(LO$16&gt;='様式３（療養者名簿）（⑤の場合）'!$O57,IF(LO$16&lt;='様式３（療養者名簿）（⑤の場合）'!$W57,1,0),0),0)</f>
        <v>0</v>
      </c>
      <c r="LP48" s="139">
        <f>IF(LP$16-'様式３（療養者名簿）（⑤の場合）'!$O57+1&lt;=15,IF(LP$16&gt;='様式３（療養者名簿）（⑤の場合）'!$O57,IF(LP$16&lt;='様式３（療養者名簿）（⑤の場合）'!$W57,1,0),0),0)</f>
        <v>0</v>
      </c>
      <c r="LQ48" s="139">
        <f>IF(LQ$16-'様式３（療養者名簿）（⑤の場合）'!$O57+1&lt;=15,IF(LQ$16&gt;='様式３（療養者名簿）（⑤の場合）'!$O57,IF(LQ$16&lt;='様式３（療養者名簿）（⑤の場合）'!$W57,1,0),0),0)</f>
        <v>0</v>
      </c>
      <c r="LR48" s="139">
        <f>IF(LR$16-'様式３（療養者名簿）（⑤の場合）'!$O57+1&lt;=15,IF(LR$16&gt;='様式３（療養者名簿）（⑤の場合）'!$O57,IF(LR$16&lt;='様式３（療養者名簿）（⑤の場合）'!$W57,1,0),0),0)</f>
        <v>0</v>
      </c>
      <c r="LS48" s="139">
        <f>IF(LS$16-'様式３（療養者名簿）（⑤の場合）'!$O57+1&lt;=15,IF(LS$16&gt;='様式３（療養者名簿）（⑤の場合）'!$O57,IF(LS$16&lt;='様式３（療養者名簿）（⑤の場合）'!$W57,1,0),0),0)</f>
        <v>0</v>
      </c>
      <c r="LT48" s="139">
        <f>IF(LT$16-'様式３（療養者名簿）（⑤の場合）'!$O57+1&lt;=15,IF(LT$16&gt;='様式３（療養者名簿）（⑤の場合）'!$O57,IF(LT$16&lt;='様式３（療養者名簿）（⑤の場合）'!$W57,1,0),0),0)</f>
        <v>0</v>
      </c>
      <c r="LU48" s="139">
        <f>IF(LU$16-'様式３（療養者名簿）（⑤の場合）'!$O57+1&lt;=15,IF(LU$16&gt;='様式３（療養者名簿）（⑤の場合）'!$O57,IF(LU$16&lt;='様式３（療養者名簿）（⑤の場合）'!$W57,1,0),0),0)</f>
        <v>0</v>
      </c>
      <c r="LV48" s="139">
        <f>IF(LV$16-'様式３（療養者名簿）（⑤の場合）'!$O57+1&lt;=15,IF(LV$16&gt;='様式３（療養者名簿）（⑤の場合）'!$O57,IF(LV$16&lt;='様式３（療養者名簿）（⑤の場合）'!$W57,1,0),0),0)</f>
        <v>0</v>
      </c>
      <c r="LW48" s="139">
        <f>IF(LW$16-'様式３（療養者名簿）（⑤の場合）'!$O57+1&lt;=15,IF(LW$16&gt;='様式３（療養者名簿）（⑤の場合）'!$O57,IF(LW$16&lt;='様式３（療養者名簿）（⑤の場合）'!$W57,1,0),0),0)</f>
        <v>0</v>
      </c>
      <c r="LX48" s="139">
        <f>IF(LX$16-'様式３（療養者名簿）（⑤の場合）'!$O57+1&lt;=15,IF(LX$16&gt;='様式３（療養者名簿）（⑤の場合）'!$O57,IF(LX$16&lt;='様式３（療養者名簿）（⑤の場合）'!$W57,1,0),0),0)</f>
        <v>0</v>
      </c>
      <c r="LY48" s="139">
        <f>IF(LY$16-'様式３（療養者名簿）（⑤の場合）'!$O57+1&lt;=15,IF(LY$16&gt;='様式３（療養者名簿）（⑤の場合）'!$O57,IF(LY$16&lt;='様式３（療養者名簿）（⑤の場合）'!$W57,1,0),0),0)</f>
        <v>0</v>
      </c>
      <c r="LZ48" s="139">
        <f>IF(LZ$16-'様式３（療養者名簿）（⑤の場合）'!$O57+1&lt;=15,IF(LZ$16&gt;='様式３（療養者名簿）（⑤の場合）'!$O57,IF(LZ$16&lt;='様式３（療養者名簿）（⑤の場合）'!$W57,1,0),0),0)</f>
        <v>0</v>
      </c>
      <c r="MA48" s="139">
        <f>IF(MA$16-'様式３（療養者名簿）（⑤の場合）'!$O57+1&lt;=15,IF(MA$16&gt;='様式３（療養者名簿）（⑤の場合）'!$O57,IF(MA$16&lt;='様式３（療養者名簿）（⑤の場合）'!$W57,1,0),0),0)</f>
        <v>0</v>
      </c>
      <c r="MB48" s="139">
        <f>IF(MB$16-'様式３（療養者名簿）（⑤の場合）'!$O57+1&lt;=15,IF(MB$16&gt;='様式３（療養者名簿）（⑤の場合）'!$O57,IF(MB$16&lt;='様式３（療養者名簿）（⑤の場合）'!$W57,1,0),0),0)</f>
        <v>0</v>
      </c>
      <c r="MC48" s="139">
        <f>IF(MC$16-'様式３（療養者名簿）（⑤の場合）'!$O57+1&lt;=15,IF(MC$16&gt;='様式３（療養者名簿）（⑤の場合）'!$O57,IF(MC$16&lt;='様式３（療養者名簿）（⑤の場合）'!$W57,1,0),0),0)</f>
        <v>0</v>
      </c>
      <c r="MD48" s="139">
        <f>IF(MD$16-'様式３（療養者名簿）（⑤の場合）'!$O57+1&lt;=15,IF(MD$16&gt;='様式３（療養者名簿）（⑤の場合）'!$O57,IF(MD$16&lt;='様式３（療養者名簿）（⑤の場合）'!$W57,1,0),0),0)</f>
        <v>0</v>
      </c>
      <c r="ME48" s="139">
        <f>IF(ME$16-'様式３（療養者名簿）（⑤の場合）'!$O57+1&lt;=15,IF(ME$16&gt;='様式３（療養者名簿）（⑤の場合）'!$O57,IF(ME$16&lt;='様式３（療養者名簿）（⑤の場合）'!$W57,1,0),0),0)</f>
        <v>0</v>
      </c>
      <c r="MF48" s="139">
        <f>IF(MF$16-'様式３（療養者名簿）（⑤の場合）'!$O57+1&lt;=15,IF(MF$16&gt;='様式３（療養者名簿）（⑤の場合）'!$O57,IF(MF$16&lt;='様式３（療養者名簿）（⑤の場合）'!$W57,1,0),0),0)</f>
        <v>0</v>
      </c>
      <c r="MG48" s="139">
        <f>IF(MG$16-'様式３（療養者名簿）（⑤の場合）'!$O57+1&lt;=15,IF(MG$16&gt;='様式３（療養者名簿）（⑤の場合）'!$O57,IF(MG$16&lt;='様式３（療養者名簿）（⑤の場合）'!$W57,1,0),0),0)</f>
        <v>0</v>
      </c>
      <c r="MH48" s="139">
        <f>IF(MH$16-'様式３（療養者名簿）（⑤の場合）'!$O57+1&lt;=15,IF(MH$16&gt;='様式３（療養者名簿）（⑤の場合）'!$O57,IF(MH$16&lt;='様式３（療養者名簿）（⑤の場合）'!$W57,1,0),0),0)</f>
        <v>0</v>
      </c>
      <c r="MI48" s="139">
        <f>IF(MI$16-'様式３（療養者名簿）（⑤の場合）'!$O57+1&lt;=15,IF(MI$16&gt;='様式３（療養者名簿）（⑤の場合）'!$O57,IF(MI$16&lt;='様式３（療養者名簿）（⑤の場合）'!$W57,1,0),0),0)</f>
        <v>0</v>
      </c>
      <c r="MJ48" s="139">
        <f>IF(MJ$16-'様式３（療養者名簿）（⑤の場合）'!$O57+1&lt;=15,IF(MJ$16&gt;='様式３（療養者名簿）（⑤の場合）'!$O57,IF(MJ$16&lt;='様式３（療養者名簿）（⑤の場合）'!$W57,1,0),0),0)</f>
        <v>0</v>
      </c>
      <c r="MK48" s="139">
        <f>IF(MK$16-'様式３（療養者名簿）（⑤の場合）'!$O57+1&lt;=15,IF(MK$16&gt;='様式３（療養者名簿）（⑤の場合）'!$O57,IF(MK$16&lt;='様式３（療養者名簿）（⑤の場合）'!$W57,1,0),0),0)</f>
        <v>0</v>
      </c>
      <c r="ML48" s="139">
        <f>IF(ML$16-'様式３（療養者名簿）（⑤の場合）'!$O57+1&lt;=15,IF(ML$16&gt;='様式３（療養者名簿）（⑤の場合）'!$O57,IF(ML$16&lt;='様式３（療養者名簿）（⑤の場合）'!$W57,1,0),0),0)</f>
        <v>0</v>
      </c>
      <c r="MM48" s="139">
        <f>IF(MM$16-'様式３（療養者名簿）（⑤の場合）'!$O57+1&lt;=15,IF(MM$16&gt;='様式３（療養者名簿）（⑤の場合）'!$O57,IF(MM$16&lt;='様式３（療養者名簿）（⑤の場合）'!$W57,1,0),0),0)</f>
        <v>0</v>
      </c>
      <c r="MN48" s="139">
        <f>IF(MN$16-'様式３（療養者名簿）（⑤の場合）'!$O57+1&lt;=15,IF(MN$16&gt;='様式３（療養者名簿）（⑤の場合）'!$O57,IF(MN$16&lt;='様式３（療養者名簿）（⑤の場合）'!$W57,1,0),0),0)</f>
        <v>0</v>
      </c>
      <c r="MO48" s="139">
        <f>IF(MO$16-'様式３（療養者名簿）（⑤の場合）'!$O57+1&lt;=15,IF(MO$16&gt;='様式３（療養者名簿）（⑤の場合）'!$O57,IF(MO$16&lt;='様式３（療養者名簿）（⑤の場合）'!$W57,1,0),0),0)</f>
        <v>0</v>
      </c>
      <c r="MP48" s="139">
        <f>IF(MP$16-'様式３（療養者名簿）（⑤の場合）'!$O57+1&lt;=15,IF(MP$16&gt;='様式３（療養者名簿）（⑤の場合）'!$O57,IF(MP$16&lt;='様式３（療養者名簿）（⑤の場合）'!$W57,1,0),0),0)</f>
        <v>0</v>
      </c>
      <c r="MQ48" s="139">
        <f>IF(MQ$16-'様式３（療養者名簿）（⑤の場合）'!$O57+1&lt;=15,IF(MQ$16&gt;='様式３（療養者名簿）（⑤の場合）'!$O57,IF(MQ$16&lt;='様式３（療養者名簿）（⑤の場合）'!$W57,1,0),0),0)</f>
        <v>0</v>
      </c>
      <c r="MR48" s="139">
        <f>IF(MR$16-'様式３（療養者名簿）（⑤の場合）'!$O57+1&lt;=15,IF(MR$16&gt;='様式３（療養者名簿）（⑤の場合）'!$O57,IF(MR$16&lt;='様式３（療養者名簿）（⑤の場合）'!$W57,1,0),0),0)</f>
        <v>0</v>
      </c>
      <c r="MS48" s="139">
        <f>IF(MS$16-'様式３（療養者名簿）（⑤の場合）'!$O57+1&lt;=15,IF(MS$16&gt;='様式３（療養者名簿）（⑤の場合）'!$O57,IF(MS$16&lt;='様式３（療養者名簿）（⑤の場合）'!$W57,1,0),0),0)</f>
        <v>0</v>
      </c>
      <c r="MT48" s="139">
        <f>IF(MT$16-'様式３（療養者名簿）（⑤の場合）'!$O57+1&lt;=15,IF(MT$16&gt;='様式３（療養者名簿）（⑤の場合）'!$O57,IF(MT$16&lt;='様式３（療養者名簿）（⑤の場合）'!$W57,1,0),0),0)</f>
        <v>0</v>
      </c>
      <c r="MU48" s="139">
        <f>IF(MU$16-'様式３（療養者名簿）（⑤の場合）'!$O57+1&lt;=15,IF(MU$16&gt;='様式３（療養者名簿）（⑤の場合）'!$O57,IF(MU$16&lt;='様式３（療養者名簿）（⑤の場合）'!$W57,1,0),0),0)</f>
        <v>0</v>
      </c>
      <c r="MV48" s="139">
        <f>IF(MV$16-'様式３（療養者名簿）（⑤の場合）'!$O57+1&lt;=15,IF(MV$16&gt;='様式３（療養者名簿）（⑤の場合）'!$O57,IF(MV$16&lt;='様式３（療養者名簿）（⑤の場合）'!$W57,1,0),0),0)</f>
        <v>0</v>
      </c>
      <c r="MW48" s="139">
        <f>IF(MW$16-'様式３（療養者名簿）（⑤の場合）'!$O57+1&lt;=15,IF(MW$16&gt;='様式３（療養者名簿）（⑤の場合）'!$O57,IF(MW$16&lt;='様式３（療養者名簿）（⑤の場合）'!$W57,1,0),0),0)</f>
        <v>0</v>
      </c>
      <c r="MX48" s="139">
        <f>IF(MX$16-'様式３（療養者名簿）（⑤の場合）'!$O57+1&lt;=15,IF(MX$16&gt;='様式３（療養者名簿）（⑤の場合）'!$O57,IF(MX$16&lt;='様式３（療養者名簿）（⑤の場合）'!$W57,1,0),0),0)</f>
        <v>0</v>
      </c>
      <c r="MY48" s="139">
        <f>IF(MY$16-'様式３（療養者名簿）（⑤の場合）'!$O57+1&lt;=15,IF(MY$16&gt;='様式３（療養者名簿）（⑤の場合）'!$O57,IF(MY$16&lt;='様式３（療養者名簿）（⑤の場合）'!$W57,1,0),0),0)</f>
        <v>0</v>
      </c>
      <c r="MZ48" s="139">
        <f>IF(MZ$16-'様式３（療養者名簿）（⑤の場合）'!$O57+1&lt;=15,IF(MZ$16&gt;='様式３（療養者名簿）（⑤の場合）'!$O57,IF(MZ$16&lt;='様式３（療養者名簿）（⑤の場合）'!$W57,1,0),0),0)</f>
        <v>0</v>
      </c>
      <c r="NA48" s="139">
        <f>IF(NA$16-'様式３（療養者名簿）（⑤の場合）'!$O57+1&lt;=15,IF(NA$16&gt;='様式３（療養者名簿）（⑤の場合）'!$O57,IF(NA$16&lt;='様式３（療養者名簿）（⑤の場合）'!$W57,1,0),0),0)</f>
        <v>0</v>
      </c>
      <c r="NB48" s="139">
        <f>IF(NB$16-'様式３（療養者名簿）（⑤の場合）'!$O57+1&lt;=15,IF(NB$16&gt;='様式３（療養者名簿）（⑤の場合）'!$O57,IF(NB$16&lt;='様式３（療養者名簿）（⑤の場合）'!$W57,1,0),0),0)</f>
        <v>0</v>
      </c>
      <c r="NC48" s="139">
        <f>IF(NC$16-'様式３（療養者名簿）（⑤の場合）'!$O57+1&lt;=15,IF(NC$16&gt;='様式３（療養者名簿）（⑤の場合）'!$O57,IF(NC$16&lt;='様式３（療養者名簿）（⑤の場合）'!$W57,1,0),0),0)</f>
        <v>0</v>
      </c>
      <c r="ND48" s="139">
        <f>IF(ND$16-'様式３（療養者名簿）（⑤の場合）'!$O57+1&lt;=15,IF(ND$16&gt;='様式３（療養者名簿）（⑤の場合）'!$O57,IF(ND$16&lt;='様式３（療養者名簿）（⑤の場合）'!$W57,1,0),0),0)</f>
        <v>0</v>
      </c>
      <c r="NE48" s="139">
        <f>IF(NE$16-'様式３（療養者名簿）（⑤の場合）'!$O57+1&lt;=15,IF(NE$16&gt;='様式３（療養者名簿）（⑤の場合）'!$O57,IF(NE$16&lt;='様式３（療養者名簿）（⑤の場合）'!$W57,1,0),0),0)</f>
        <v>0</v>
      </c>
      <c r="NF48" s="139">
        <f>IF(NF$16-'様式３（療養者名簿）（⑤の場合）'!$O57+1&lt;=15,IF(NF$16&gt;='様式３（療養者名簿）（⑤の場合）'!$O57,IF(NF$16&lt;='様式３（療養者名簿）（⑤の場合）'!$W57,1,0),0),0)</f>
        <v>0</v>
      </c>
      <c r="NG48" s="139">
        <f>IF(NG$16-'様式３（療養者名簿）（⑤の場合）'!$O57+1&lt;=15,IF(NG$16&gt;='様式３（療養者名簿）（⑤の場合）'!$O57,IF(NG$16&lt;='様式３（療養者名簿）（⑤の場合）'!$W57,1,0),0),0)</f>
        <v>0</v>
      </c>
      <c r="NH48" s="139">
        <f>IF(NH$16-'様式３（療養者名簿）（⑤の場合）'!$O57+1&lt;=15,IF(NH$16&gt;='様式３（療養者名簿）（⑤の場合）'!$O57,IF(NH$16&lt;='様式３（療養者名簿）（⑤の場合）'!$W57,1,0),0),0)</f>
        <v>0</v>
      </c>
      <c r="NI48" s="139">
        <f>IF(NI$16-'様式３（療養者名簿）（⑤の場合）'!$O57+1&lt;=15,IF(NI$16&gt;='様式３（療養者名簿）（⑤の場合）'!$O57,IF(NI$16&lt;='様式３（療養者名簿）（⑤の場合）'!$W57,1,0),0),0)</f>
        <v>0</v>
      </c>
      <c r="NJ48" s="139">
        <f>IF(NJ$16-'様式３（療養者名簿）（⑤の場合）'!$O57+1&lt;=15,IF(NJ$16&gt;='様式３（療養者名簿）（⑤の場合）'!$O57,IF(NJ$16&lt;='様式３（療養者名簿）（⑤の場合）'!$W57,1,0),0),0)</f>
        <v>0</v>
      </c>
      <c r="NK48" s="139">
        <f>IF(NK$16-'様式３（療養者名簿）（⑤の場合）'!$O57+1&lt;=15,IF(NK$16&gt;='様式３（療養者名簿）（⑤の場合）'!$O57,IF(NK$16&lt;='様式３（療養者名簿）（⑤の場合）'!$W57,1,0),0),0)</f>
        <v>0</v>
      </c>
      <c r="NL48" s="139">
        <f>IF(NL$16-'様式３（療養者名簿）（⑤の場合）'!$O57+1&lt;=15,IF(NL$16&gt;='様式３（療養者名簿）（⑤の場合）'!$O57,IF(NL$16&lt;='様式３（療養者名簿）（⑤の場合）'!$W57,1,0),0),0)</f>
        <v>0</v>
      </c>
      <c r="NM48" s="139">
        <f>IF(NM$16-'様式３（療養者名簿）（⑤の場合）'!$O57+1&lt;=15,IF(NM$16&gt;='様式３（療養者名簿）（⑤の場合）'!$O57,IF(NM$16&lt;='様式３（療養者名簿）（⑤の場合）'!$W57,1,0),0),0)</f>
        <v>0</v>
      </c>
      <c r="NN48" s="139">
        <f>IF(NN$16-'様式３（療養者名簿）（⑤の場合）'!$O57+1&lt;=15,IF(NN$16&gt;='様式３（療養者名簿）（⑤の場合）'!$O57,IF(NN$16&lt;='様式３（療養者名簿）（⑤の場合）'!$W57,1,0),0),0)</f>
        <v>0</v>
      </c>
      <c r="NO48" s="139">
        <f>IF(NO$16-'様式３（療養者名簿）（⑤の場合）'!$O57+1&lt;=15,IF(NO$16&gt;='様式３（療養者名簿）（⑤の場合）'!$O57,IF(NO$16&lt;='様式３（療養者名簿）（⑤の場合）'!$W57,1,0),0),0)</f>
        <v>0</v>
      </c>
      <c r="NP48" s="139">
        <f>IF(NP$16-'様式３（療養者名簿）（⑤の場合）'!$O57+1&lt;=15,IF(NP$16&gt;='様式３（療養者名簿）（⑤の場合）'!$O57,IF(NP$16&lt;='様式３（療養者名簿）（⑤の場合）'!$W57,1,0),0),0)</f>
        <v>0</v>
      </c>
      <c r="NQ48" s="139">
        <f>IF(NQ$16-'様式３（療養者名簿）（⑤の場合）'!$O57+1&lt;=15,IF(NQ$16&gt;='様式３（療養者名簿）（⑤の場合）'!$O57,IF(NQ$16&lt;='様式３（療養者名簿）（⑤の場合）'!$W57,1,0),0),0)</f>
        <v>0</v>
      </c>
      <c r="NR48" s="139">
        <f>IF(NR$16-'様式３（療養者名簿）（⑤の場合）'!$O57+1&lt;=15,IF(NR$16&gt;='様式３（療養者名簿）（⑤の場合）'!$O57,IF(NR$16&lt;='様式３（療養者名簿）（⑤の場合）'!$W57,1,0),0),0)</f>
        <v>0</v>
      </c>
      <c r="NS48" s="139">
        <f>IF(NS$16-'様式３（療養者名簿）（⑤の場合）'!$O57+1&lt;=15,IF(NS$16&gt;='様式３（療養者名簿）（⑤の場合）'!$O57,IF(NS$16&lt;='様式３（療養者名簿）（⑤の場合）'!$W57,1,0),0),0)</f>
        <v>0</v>
      </c>
      <c r="NT48" s="139">
        <f>IF(NT$16-'様式３（療養者名簿）（⑤の場合）'!$O57+1&lt;=15,IF(NT$16&gt;='様式３（療養者名簿）（⑤の場合）'!$O57,IF(NT$16&lt;='様式３（療養者名簿）（⑤の場合）'!$W57,1,0),0),0)</f>
        <v>0</v>
      </c>
      <c r="NU48" s="139">
        <f>IF(NU$16-'様式３（療養者名簿）（⑤の場合）'!$O57+1&lt;=15,IF(NU$16&gt;='様式３（療養者名簿）（⑤の場合）'!$O57,IF(NU$16&lt;='様式３（療養者名簿）（⑤の場合）'!$W57,1,0),0),0)</f>
        <v>0</v>
      </c>
      <c r="NV48" s="139">
        <f>IF(NV$16-'様式３（療養者名簿）（⑤の場合）'!$O57+1&lt;=15,IF(NV$16&gt;='様式３（療養者名簿）（⑤の場合）'!$O57,IF(NV$16&lt;='様式３（療養者名簿）（⑤の場合）'!$W57,1,0),0),0)</f>
        <v>0</v>
      </c>
      <c r="NW48" s="139">
        <f>IF(NW$16-'様式３（療養者名簿）（⑤の場合）'!$O57+1&lt;=15,IF(NW$16&gt;='様式３（療養者名簿）（⑤の場合）'!$O57,IF(NW$16&lt;='様式３（療養者名簿）（⑤の場合）'!$W57,1,0),0),0)</f>
        <v>0</v>
      </c>
      <c r="NX48" s="139">
        <f>IF(NX$16-'様式３（療養者名簿）（⑤の場合）'!$O57+1&lt;=15,IF(NX$16&gt;='様式３（療養者名簿）（⑤の場合）'!$O57,IF(NX$16&lt;='様式３（療養者名簿）（⑤の場合）'!$W57,1,0),0),0)</f>
        <v>0</v>
      </c>
      <c r="NY48" s="139">
        <f>IF(NY$16-'様式３（療養者名簿）（⑤の場合）'!$O57+1&lt;=15,IF(NY$16&gt;='様式３（療養者名簿）（⑤の場合）'!$O57,IF(NY$16&lt;='様式３（療養者名簿）（⑤の場合）'!$W57,1,0),0),0)</f>
        <v>0</v>
      </c>
      <c r="NZ48" s="139">
        <f>IF(NZ$16-'様式３（療養者名簿）（⑤の場合）'!$O57+1&lt;=15,IF(NZ$16&gt;='様式３（療養者名簿）（⑤の場合）'!$O57,IF(NZ$16&lt;='様式３（療養者名簿）（⑤の場合）'!$W57,1,0),0),0)</f>
        <v>0</v>
      </c>
      <c r="OA48" s="139">
        <f>IF(OA$16-'様式３（療養者名簿）（⑤の場合）'!$O57+1&lt;=15,IF(OA$16&gt;='様式３（療養者名簿）（⑤の場合）'!$O57,IF(OA$16&lt;='様式３（療養者名簿）（⑤の場合）'!$W57,1,0),0),0)</f>
        <v>0</v>
      </c>
      <c r="OB48" s="139">
        <f>IF(OB$16-'様式３（療養者名簿）（⑤の場合）'!$O57+1&lt;=15,IF(OB$16&gt;='様式３（療養者名簿）（⑤の場合）'!$O57,IF(OB$16&lt;='様式３（療養者名簿）（⑤の場合）'!$W57,1,0),0),0)</f>
        <v>0</v>
      </c>
      <c r="OC48" s="139">
        <f>IF(OC$16-'様式３（療養者名簿）（⑤の場合）'!$O57+1&lt;=15,IF(OC$16&gt;='様式３（療養者名簿）（⑤の場合）'!$O57,IF(OC$16&lt;='様式３（療養者名簿）（⑤の場合）'!$W57,1,0),0),0)</f>
        <v>0</v>
      </c>
      <c r="OD48" s="139">
        <f>IF(OD$16-'様式３（療養者名簿）（⑤の場合）'!$O57+1&lt;=15,IF(OD$16&gt;='様式３（療養者名簿）（⑤の場合）'!$O57,IF(OD$16&lt;='様式３（療養者名簿）（⑤の場合）'!$W57,1,0),0),0)</f>
        <v>0</v>
      </c>
      <c r="OE48" s="139">
        <f>IF(OE$16-'様式３（療養者名簿）（⑤の場合）'!$O57+1&lt;=15,IF(OE$16&gt;='様式３（療養者名簿）（⑤の場合）'!$O57,IF(OE$16&lt;='様式３（療養者名簿）（⑤の場合）'!$W57,1,0),0),0)</f>
        <v>0</v>
      </c>
      <c r="OF48" s="139">
        <f>IF(OF$16-'様式３（療養者名簿）（⑤の場合）'!$O57+1&lt;=15,IF(OF$16&gt;='様式３（療養者名簿）（⑤の場合）'!$O57,IF(OF$16&lt;='様式３（療養者名簿）（⑤の場合）'!$W57,1,0),0),0)</f>
        <v>0</v>
      </c>
      <c r="OG48" s="139">
        <f>IF(OG$16-'様式３（療養者名簿）（⑤の場合）'!$O57+1&lt;=15,IF(OG$16&gt;='様式３（療養者名簿）（⑤の場合）'!$O57,IF(OG$16&lt;='様式３（療養者名簿）（⑤の場合）'!$W57,1,0),0),0)</f>
        <v>0</v>
      </c>
      <c r="OH48" s="139">
        <f>IF(OH$16-'様式３（療養者名簿）（⑤の場合）'!$O57+1&lt;=15,IF(OH$16&gt;='様式３（療養者名簿）（⑤の場合）'!$O57,IF(OH$16&lt;='様式３（療養者名簿）（⑤の場合）'!$W57,1,0),0),0)</f>
        <v>0</v>
      </c>
      <c r="OI48" s="139">
        <f>IF(OI$16-'様式３（療養者名簿）（⑤の場合）'!$O57+1&lt;=15,IF(OI$16&gt;='様式３（療養者名簿）（⑤の場合）'!$O57,IF(OI$16&lt;='様式３（療養者名簿）（⑤の場合）'!$W57,1,0),0),0)</f>
        <v>0</v>
      </c>
      <c r="OJ48" s="139">
        <f>IF(OJ$16-'様式３（療養者名簿）（⑤の場合）'!$O57+1&lt;=15,IF(OJ$16&gt;='様式３（療養者名簿）（⑤の場合）'!$O57,IF(OJ$16&lt;='様式３（療養者名簿）（⑤の場合）'!$W57,1,0),0),0)</f>
        <v>0</v>
      </c>
      <c r="OK48" s="139">
        <f>IF(OK$16-'様式３（療養者名簿）（⑤の場合）'!$O57+1&lt;=15,IF(OK$16&gt;='様式３（療養者名簿）（⑤の場合）'!$O57,IF(OK$16&lt;='様式３（療養者名簿）（⑤の場合）'!$W57,1,0),0),0)</f>
        <v>0</v>
      </c>
      <c r="OL48" s="139">
        <f>IF(OL$16-'様式３（療養者名簿）（⑤の場合）'!$O57+1&lt;=15,IF(OL$16&gt;='様式３（療養者名簿）（⑤の場合）'!$O57,IF(OL$16&lt;='様式３（療養者名簿）（⑤の場合）'!$W57,1,0),0),0)</f>
        <v>0</v>
      </c>
      <c r="OM48" s="139">
        <f>IF(OM$16-'様式３（療養者名簿）（⑤の場合）'!$O57+1&lt;=15,IF(OM$16&gt;='様式３（療養者名簿）（⑤の場合）'!$O57,IF(OM$16&lt;='様式３（療養者名簿）（⑤の場合）'!$W57,1,0),0),0)</f>
        <v>0</v>
      </c>
      <c r="ON48" s="139">
        <f>IF(ON$16-'様式３（療養者名簿）（⑤の場合）'!$O57+1&lt;=15,IF(ON$16&gt;='様式３（療養者名簿）（⑤の場合）'!$O57,IF(ON$16&lt;='様式３（療養者名簿）（⑤の場合）'!$W57,1,0),0),0)</f>
        <v>0</v>
      </c>
      <c r="OO48" s="139">
        <f>IF(OO$16-'様式３（療養者名簿）（⑤の場合）'!$O57+1&lt;=15,IF(OO$16&gt;='様式３（療養者名簿）（⑤の場合）'!$O57,IF(OO$16&lt;='様式３（療養者名簿）（⑤の場合）'!$W57,1,0),0),0)</f>
        <v>0</v>
      </c>
      <c r="OP48" s="139">
        <f>IF(OP$16-'様式３（療養者名簿）（⑤の場合）'!$O57+1&lt;=15,IF(OP$16&gt;='様式３（療養者名簿）（⑤の場合）'!$O57,IF(OP$16&lt;='様式３（療養者名簿）（⑤の場合）'!$W57,1,0),0),0)</f>
        <v>0</v>
      </c>
      <c r="OQ48" s="139">
        <f>IF(OQ$16-'様式３（療養者名簿）（⑤の場合）'!$O57+1&lt;=15,IF(OQ$16&gt;='様式３（療養者名簿）（⑤の場合）'!$O57,IF(OQ$16&lt;='様式３（療養者名簿）（⑤の場合）'!$W57,1,0),0),0)</f>
        <v>0</v>
      </c>
      <c r="OR48" s="139">
        <f>IF(OR$16-'様式３（療養者名簿）（⑤の場合）'!$O57+1&lt;=15,IF(OR$16&gt;='様式３（療養者名簿）（⑤の場合）'!$O57,IF(OR$16&lt;='様式３（療養者名簿）（⑤の場合）'!$W57,1,0),0),0)</f>
        <v>0</v>
      </c>
      <c r="OS48" s="139">
        <f>IF(OS$16-'様式３（療養者名簿）（⑤の場合）'!$O57+1&lt;=15,IF(OS$16&gt;='様式３（療養者名簿）（⑤の場合）'!$O57,IF(OS$16&lt;='様式３（療養者名簿）（⑤の場合）'!$W57,1,0),0),0)</f>
        <v>0</v>
      </c>
      <c r="OT48" s="139">
        <f>IF(OT$16-'様式３（療養者名簿）（⑤の場合）'!$O57+1&lt;=15,IF(OT$16&gt;='様式３（療養者名簿）（⑤の場合）'!$O57,IF(OT$16&lt;='様式３（療養者名簿）（⑤の場合）'!$W57,1,0),0),0)</f>
        <v>0</v>
      </c>
      <c r="OU48" s="139">
        <f>IF(OU$16-'様式３（療養者名簿）（⑤の場合）'!$O57+1&lt;=15,IF(OU$16&gt;='様式３（療養者名簿）（⑤の場合）'!$O57,IF(OU$16&lt;='様式３（療養者名簿）（⑤の場合）'!$W57,1,0),0),0)</f>
        <v>0</v>
      </c>
      <c r="OV48" s="139">
        <f>IF(OV$16-'様式３（療養者名簿）（⑤の場合）'!$O57+1&lt;=15,IF(OV$16&gt;='様式３（療養者名簿）（⑤の場合）'!$O57,IF(OV$16&lt;='様式３（療養者名簿）（⑤の場合）'!$W57,1,0),0),0)</f>
        <v>0</v>
      </c>
      <c r="OW48" s="139">
        <f>IF(OW$16-'様式３（療養者名簿）（⑤の場合）'!$O57+1&lt;=15,IF(OW$16&gt;='様式３（療養者名簿）（⑤の場合）'!$O57,IF(OW$16&lt;='様式３（療養者名簿）（⑤の場合）'!$W57,1,0),0),0)</f>
        <v>0</v>
      </c>
      <c r="OX48" s="139">
        <f>IF(OX$16-'様式３（療養者名簿）（⑤の場合）'!$O57+1&lt;=15,IF(OX$16&gt;='様式３（療養者名簿）（⑤の場合）'!$O57,IF(OX$16&lt;='様式３（療養者名簿）（⑤の場合）'!$W57,1,0),0),0)</f>
        <v>0</v>
      </c>
      <c r="OY48" s="139">
        <f>IF(OY$16-'様式３（療養者名簿）（⑤の場合）'!$O57+1&lt;=15,IF(OY$16&gt;='様式３（療養者名簿）（⑤の場合）'!$O57,IF(OY$16&lt;='様式３（療養者名簿）（⑤の場合）'!$W57,1,0),0),0)</f>
        <v>0</v>
      </c>
      <c r="OZ48" s="139">
        <f>IF(OZ$16-'様式３（療養者名簿）（⑤の場合）'!$O57+1&lt;=15,IF(OZ$16&gt;='様式３（療養者名簿）（⑤の場合）'!$O57,IF(OZ$16&lt;='様式３（療養者名簿）（⑤の場合）'!$W57,1,0),0),0)</f>
        <v>0</v>
      </c>
      <c r="PA48" s="139">
        <f>IF(PA$16-'様式３（療養者名簿）（⑤の場合）'!$O57+1&lt;=15,IF(PA$16&gt;='様式３（療養者名簿）（⑤の場合）'!$O57,IF(PA$16&lt;='様式３（療養者名簿）（⑤の場合）'!$W57,1,0),0),0)</f>
        <v>0</v>
      </c>
      <c r="PB48" s="139">
        <f>IF(PB$16-'様式３（療養者名簿）（⑤の場合）'!$O57+1&lt;=15,IF(PB$16&gt;='様式３（療養者名簿）（⑤の場合）'!$O57,IF(PB$16&lt;='様式３（療養者名簿）（⑤の場合）'!$W57,1,0),0),0)</f>
        <v>0</v>
      </c>
      <c r="PC48" s="139">
        <f>IF(PC$16-'様式３（療養者名簿）（⑤の場合）'!$O57+1&lt;=15,IF(PC$16&gt;='様式３（療養者名簿）（⑤の場合）'!$O57,IF(PC$16&lt;='様式３（療養者名簿）（⑤の場合）'!$W57,1,0),0),0)</f>
        <v>0</v>
      </c>
      <c r="PD48" s="139">
        <f>IF(PD$16-'様式３（療養者名簿）（⑤の場合）'!$O57+1&lt;=15,IF(PD$16&gt;='様式３（療養者名簿）（⑤の場合）'!$O57,IF(PD$16&lt;='様式３（療養者名簿）（⑤の場合）'!$W57,1,0),0),0)</f>
        <v>0</v>
      </c>
      <c r="PE48" s="139">
        <f>IF(PE$16-'様式３（療養者名簿）（⑤の場合）'!$O57+1&lt;=15,IF(PE$16&gt;='様式３（療養者名簿）（⑤の場合）'!$O57,IF(PE$16&lt;='様式３（療養者名簿）（⑤の場合）'!$W57,1,0),0),0)</f>
        <v>0</v>
      </c>
      <c r="PF48" s="139">
        <f>IF(PF$16-'様式３（療養者名簿）（⑤の場合）'!$O57+1&lt;=15,IF(PF$16&gt;='様式３（療養者名簿）（⑤の場合）'!$O57,IF(PF$16&lt;='様式３（療養者名簿）（⑤の場合）'!$W57,1,0),0),0)</f>
        <v>0</v>
      </c>
      <c r="PG48" s="139">
        <f>IF(PG$16-'様式３（療養者名簿）（⑤の場合）'!$O57+1&lt;=15,IF(PG$16&gt;='様式３（療養者名簿）（⑤の場合）'!$O57,IF(PG$16&lt;='様式３（療養者名簿）（⑤の場合）'!$W57,1,0),0),0)</f>
        <v>0</v>
      </c>
      <c r="PH48" s="139">
        <f>IF(PH$16-'様式３（療養者名簿）（⑤の場合）'!$O57+1&lt;=15,IF(PH$16&gt;='様式３（療養者名簿）（⑤の場合）'!$O57,IF(PH$16&lt;='様式３（療養者名簿）（⑤の場合）'!$W57,1,0),0),0)</f>
        <v>0</v>
      </c>
      <c r="PI48" s="139">
        <f>IF(PI$16-'様式３（療養者名簿）（⑤の場合）'!$O57+1&lt;=15,IF(PI$16&gt;='様式３（療養者名簿）（⑤の場合）'!$O57,IF(PI$16&lt;='様式３（療養者名簿）（⑤の場合）'!$W57,1,0),0),0)</f>
        <v>0</v>
      </c>
      <c r="PJ48" s="139">
        <f>IF(PJ$16-'様式３（療養者名簿）（⑤の場合）'!$O57+1&lt;=15,IF(PJ$16&gt;='様式３（療養者名簿）（⑤の場合）'!$O57,IF(PJ$16&lt;='様式３（療養者名簿）（⑤の場合）'!$W57,1,0),0),0)</f>
        <v>0</v>
      </c>
      <c r="PK48" s="139">
        <f>IF(PK$16-'様式３（療養者名簿）（⑤の場合）'!$O57+1&lt;=15,IF(PK$16&gt;='様式３（療養者名簿）（⑤の場合）'!$O57,IF(PK$16&lt;='様式３（療養者名簿）（⑤の場合）'!$W57,1,0),0),0)</f>
        <v>0</v>
      </c>
      <c r="PL48" s="139">
        <f>IF(PL$16-'様式３（療養者名簿）（⑤の場合）'!$O57+1&lt;=15,IF(PL$16&gt;='様式３（療養者名簿）（⑤の場合）'!$O57,IF(PL$16&lt;='様式３（療養者名簿）（⑤の場合）'!$W57,1,0),0),0)</f>
        <v>0</v>
      </c>
      <c r="PM48" s="139">
        <f>IF(PM$16-'様式３（療養者名簿）（⑤の場合）'!$O57+1&lt;=15,IF(PM$16&gt;='様式３（療養者名簿）（⑤の場合）'!$O57,IF(PM$16&lt;='様式３（療養者名簿）（⑤の場合）'!$W57,1,0),0),0)</f>
        <v>0</v>
      </c>
      <c r="PN48" s="139">
        <f>IF(PN$16-'様式３（療養者名簿）（⑤の場合）'!$O57+1&lt;=15,IF(PN$16&gt;='様式３（療養者名簿）（⑤の場合）'!$O57,IF(PN$16&lt;='様式３（療養者名簿）（⑤の場合）'!$W57,1,0),0),0)</f>
        <v>0</v>
      </c>
      <c r="PO48" s="139">
        <f>IF(PO$16-'様式３（療養者名簿）（⑤の場合）'!$O57+1&lt;=15,IF(PO$16&gt;='様式３（療養者名簿）（⑤の場合）'!$O57,IF(PO$16&lt;='様式３（療養者名簿）（⑤の場合）'!$W57,1,0),0),0)</f>
        <v>0</v>
      </c>
      <c r="PP48" s="139">
        <f>IF(PP$16-'様式３（療養者名簿）（⑤の場合）'!$O57+1&lt;=15,IF(PP$16&gt;='様式３（療養者名簿）（⑤の場合）'!$O57,IF(PP$16&lt;='様式３（療養者名簿）（⑤の場合）'!$W57,1,0),0),0)</f>
        <v>0</v>
      </c>
      <c r="PQ48" s="139">
        <f>IF(PQ$16-'様式３（療養者名簿）（⑤の場合）'!$O57+1&lt;=15,IF(PQ$16&gt;='様式３（療養者名簿）（⑤の場合）'!$O57,IF(PQ$16&lt;='様式３（療養者名簿）（⑤の場合）'!$W57,1,0),0),0)</f>
        <v>0</v>
      </c>
      <c r="PR48" s="139">
        <f>IF(PR$16-'様式３（療養者名簿）（⑤の場合）'!$O57+1&lt;=15,IF(PR$16&gt;='様式３（療養者名簿）（⑤の場合）'!$O57,IF(PR$16&lt;='様式３（療養者名簿）（⑤の場合）'!$W57,1,0),0),0)</f>
        <v>0</v>
      </c>
      <c r="PS48" s="139">
        <f>IF(PS$16-'様式３（療養者名簿）（⑤の場合）'!$O57+1&lt;=15,IF(PS$16&gt;='様式３（療養者名簿）（⑤の場合）'!$O57,IF(PS$16&lt;='様式３（療養者名簿）（⑤の場合）'!$W57,1,0),0),0)</f>
        <v>0</v>
      </c>
      <c r="PT48" s="139">
        <f>IF(PT$16-'様式３（療養者名簿）（⑤の場合）'!$O57+1&lt;=15,IF(PT$16&gt;='様式３（療養者名簿）（⑤の場合）'!$O57,IF(PT$16&lt;='様式３（療養者名簿）（⑤の場合）'!$W57,1,0),0),0)</f>
        <v>0</v>
      </c>
    </row>
    <row r="49" spans="1:436" s="30" customFormat="1" ht="42" customHeight="1">
      <c r="A49" s="129">
        <f>'様式３（療養者名簿）（⑤の場合）'!C58</f>
        <v>0</v>
      </c>
      <c r="B49" s="139">
        <f>IF(B$16-'様式３（療養者名簿）（⑤の場合）'!$O58+1&lt;=15,IF(B$16&gt;='様式３（療養者名簿）（⑤の場合）'!$O58,IF(B$16&lt;='様式３（療養者名簿）（⑤の場合）'!$W58,1,0),0),0)</f>
        <v>0</v>
      </c>
      <c r="C49" s="139">
        <f>IF(C$16-'様式３（療養者名簿）（⑤の場合）'!$O58+1&lt;=15,IF(C$16&gt;='様式３（療養者名簿）（⑤の場合）'!$O58,IF(C$16&lt;='様式３（療養者名簿）（⑤の場合）'!$W58,1,0),0),0)</f>
        <v>0</v>
      </c>
      <c r="D49" s="139">
        <f>IF(D$16-'様式３（療養者名簿）（⑤の場合）'!$O58+1&lt;=15,IF(D$16&gt;='様式３（療養者名簿）（⑤の場合）'!$O58,IF(D$16&lt;='様式３（療養者名簿）（⑤の場合）'!$W58,1,0),0),0)</f>
        <v>0</v>
      </c>
      <c r="E49" s="139">
        <f>IF(E$16-'様式３（療養者名簿）（⑤の場合）'!$O58+1&lt;=15,IF(E$16&gt;='様式３（療養者名簿）（⑤の場合）'!$O58,IF(E$16&lt;='様式３（療養者名簿）（⑤の場合）'!$W58,1,0),0),0)</f>
        <v>0</v>
      </c>
      <c r="F49" s="139">
        <f>IF(F$16-'様式３（療養者名簿）（⑤の場合）'!$O58+1&lt;=15,IF(F$16&gt;='様式３（療養者名簿）（⑤の場合）'!$O58,IF(F$16&lt;='様式３（療養者名簿）（⑤の場合）'!$W58,1,0),0),0)</f>
        <v>0</v>
      </c>
      <c r="G49" s="139">
        <f>IF(G$16-'様式３（療養者名簿）（⑤の場合）'!$O58+1&lt;=15,IF(G$16&gt;='様式３（療養者名簿）（⑤の場合）'!$O58,IF(G$16&lt;='様式３（療養者名簿）（⑤の場合）'!$W58,1,0),0),0)</f>
        <v>0</v>
      </c>
      <c r="H49" s="139">
        <f>IF(H$16-'様式３（療養者名簿）（⑤の場合）'!$O58+1&lt;=15,IF(H$16&gt;='様式３（療養者名簿）（⑤の場合）'!$O58,IF(H$16&lt;='様式３（療養者名簿）（⑤の場合）'!$W58,1,0),0),0)</f>
        <v>0</v>
      </c>
      <c r="I49" s="139">
        <f>IF(I$16-'様式３（療養者名簿）（⑤の場合）'!$O58+1&lt;=15,IF(I$16&gt;='様式３（療養者名簿）（⑤の場合）'!$O58,IF(I$16&lt;='様式３（療養者名簿）（⑤の場合）'!$W58,1,0),0),0)</f>
        <v>0</v>
      </c>
      <c r="J49" s="139">
        <f>IF(J$16-'様式３（療養者名簿）（⑤の場合）'!$O58+1&lt;=15,IF(J$16&gt;='様式３（療養者名簿）（⑤の場合）'!$O58,IF(J$16&lt;='様式３（療養者名簿）（⑤の場合）'!$W58,1,0),0),0)</f>
        <v>0</v>
      </c>
      <c r="K49" s="139">
        <f>IF(K$16-'様式３（療養者名簿）（⑤の場合）'!$O58+1&lt;=15,IF(K$16&gt;='様式３（療養者名簿）（⑤の場合）'!$O58,IF(K$16&lt;='様式３（療養者名簿）（⑤の場合）'!$W58,1,0),0),0)</f>
        <v>0</v>
      </c>
      <c r="L49" s="139">
        <f>IF(L$16-'様式３（療養者名簿）（⑤の場合）'!$O58+1&lt;=15,IF(L$16&gt;='様式３（療養者名簿）（⑤の場合）'!$O58,IF(L$16&lt;='様式３（療養者名簿）（⑤の場合）'!$W58,1,0),0),0)</f>
        <v>0</v>
      </c>
      <c r="M49" s="139">
        <f>IF(M$16-'様式３（療養者名簿）（⑤の場合）'!$O58+1&lt;=15,IF(M$16&gt;='様式３（療養者名簿）（⑤の場合）'!$O58,IF(M$16&lt;='様式３（療養者名簿）（⑤の場合）'!$W58,1,0),0),0)</f>
        <v>0</v>
      </c>
      <c r="N49" s="139">
        <f>IF(N$16-'様式３（療養者名簿）（⑤の場合）'!$O58+1&lt;=15,IF(N$16&gt;='様式３（療養者名簿）（⑤の場合）'!$O58,IF(N$16&lt;='様式３（療養者名簿）（⑤の場合）'!$W58,1,0),0),0)</f>
        <v>0</v>
      </c>
      <c r="O49" s="139">
        <f>IF(O$16-'様式３（療養者名簿）（⑤の場合）'!$O58+1&lt;=15,IF(O$16&gt;='様式３（療養者名簿）（⑤の場合）'!$O58,IF(O$16&lt;='様式３（療養者名簿）（⑤の場合）'!$W58,1,0),0),0)</f>
        <v>0</v>
      </c>
      <c r="P49" s="139">
        <f>IF(P$16-'様式３（療養者名簿）（⑤の場合）'!$O58+1&lt;=15,IF(P$16&gt;='様式３（療養者名簿）（⑤の場合）'!$O58,IF(P$16&lt;='様式３（療養者名簿）（⑤の場合）'!$W58,1,0),0),0)</f>
        <v>0</v>
      </c>
      <c r="Q49" s="139">
        <f>IF(Q$16-'様式３（療養者名簿）（⑤の場合）'!$O58+1&lt;=15,IF(Q$16&gt;='様式３（療養者名簿）（⑤の場合）'!$O58,IF(Q$16&lt;='様式３（療養者名簿）（⑤の場合）'!$W58,1,0),0),0)</f>
        <v>0</v>
      </c>
      <c r="R49" s="139">
        <f>IF(R$16-'様式３（療養者名簿）（⑤の場合）'!$O58+1&lt;=15,IF(R$16&gt;='様式３（療養者名簿）（⑤の場合）'!$O58,IF(R$16&lt;='様式３（療養者名簿）（⑤の場合）'!$W58,1,0),0),0)</f>
        <v>0</v>
      </c>
      <c r="S49" s="139">
        <f>IF(S$16-'様式３（療養者名簿）（⑤の場合）'!$O58+1&lt;=15,IF(S$16&gt;='様式３（療養者名簿）（⑤の場合）'!$O58,IF(S$16&lt;='様式３（療養者名簿）（⑤の場合）'!$W58,1,0),0),0)</f>
        <v>0</v>
      </c>
      <c r="T49" s="139">
        <f>IF(T$16-'様式３（療養者名簿）（⑤の場合）'!$O58+1&lt;=15,IF(T$16&gt;='様式３（療養者名簿）（⑤の場合）'!$O58,IF(T$16&lt;='様式３（療養者名簿）（⑤の場合）'!$W58,1,0),0),0)</f>
        <v>0</v>
      </c>
      <c r="U49" s="139">
        <f>IF(U$16-'様式３（療養者名簿）（⑤の場合）'!$O58+1&lt;=15,IF(U$16&gt;='様式３（療養者名簿）（⑤の場合）'!$O58,IF(U$16&lt;='様式３（療養者名簿）（⑤の場合）'!$W58,1,0),0),0)</f>
        <v>0</v>
      </c>
      <c r="V49" s="139">
        <f>IF(V$16-'様式３（療養者名簿）（⑤の場合）'!$O58+1&lt;=15,IF(V$16&gt;='様式３（療養者名簿）（⑤の場合）'!$O58,IF(V$16&lt;='様式３（療養者名簿）（⑤の場合）'!$W58,1,0),0),0)</f>
        <v>0</v>
      </c>
      <c r="W49" s="139">
        <f>IF(W$16-'様式３（療養者名簿）（⑤の場合）'!$O58+1&lt;=15,IF(W$16&gt;='様式３（療養者名簿）（⑤の場合）'!$O58,IF(W$16&lt;='様式３（療養者名簿）（⑤の場合）'!$W58,1,0),0),0)</f>
        <v>0</v>
      </c>
      <c r="X49" s="139">
        <f>IF(X$16-'様式３（療養者名簿）（⑤の場合）'!$O58+1&lt;=15,IF(X$16&gt;='様式３（療養者名簿）（⑤の場合）'!$O58,IF(X$16&lt;='様式３（療養者名簿）（⑤の場合）'!$W58,1,0),0),0)</f>
        <v>0</v>
      </c>
      <c r="Y49" s="139">
        <f>IF(Y$16-'様式３（療養者名簿）（⑤の場合）'!$O58+1&lt;=15,IF(Y$16&gt;='様式３（療養者名簿）（⑤の場合）'!$O58,IF(Y$16&lt;='様式３（療養者名簿）（⑤の場合）'!$W58,1,0),0),0)</f>
        <v>0</v>
      </c>
      <c r="Z49" s="139">
        <f>IF(Z$16-'様式３（療養者名簿）（⑤の場合）'!$O58+1&lt;=15,IF(Z$16&gt;='様式３（療養者名簿）（⑤の場合）'!$O58,IF(Z$16&lt;='様式３（療養者名簿）（⑤の場合）'!$W58,1,0),0),0)</f>
        <v>0</v>
      </c>
      <c r="AA49" s="139">
        <f>IF(AA$16-'様式３（療養者名簿）（⑤の場合）'!$O58+1&lt;=15,IF(AA$16&gt;='様式３（療養者名簿）（⑤の場合）'!$O58,IF(AA$16&lt;='様式３（療養者名簿）（⑤の場合）'!$W58,1,0),0),0)</f>
        <v>0</v>
      </c>
      <c r="AB49" s="139">
        <f>IF(AB$16-'様式３（療養者名簿）（⑤の場合）'!$O58+1&lt;=15,IF(AB$16&gt;='様式３（療養者名簿）（⑤の場合）'!$O58,IF(AB$16&lt;='様式３（療養者名簿）（⑤の場合）'!$W58,1,0),0),0)</f>
        <v>0</v>
      </c>
      <c r="AC49" s="139">
        <f>IF(AC$16-'様式３（療養者名簿）（⑤の場合）'!$O58+1&lt;=15,IF(AC$16&gt;='様式３（療養者名簿）（⑤の場合）'!$O58,IF(AC$16&lt;='様式３（療養者名簿）（⑤の場合）'!$W58,1,0),0),0)</f>
        <v>0</v>
      </c>
      <c r="AD49" s="139">
        <f>IF(AD$16-'様式３（療養者名簿）（⑤の場合）'!$O58+1&lt;=15,IF(AD$16&gt;='様式３（療養者名簿）（⑤の場合）'!$O58,IF(AD$16&lt;='様式３（療養者名簿）（⑤の場合）'!$W58,1,0),0),0)</f>
        <v>0</v>
      </c>
      <c r="AE49" s="139">
        <f>IF(AE$16-'様式３（療養者名簿）（⑤の場合）'!$O58+1&lt;=15,IF(AE$16&gt;='様式３（療養者名簿）（⑤の場合）'!$O58,IF(AE$16&lt;='様式３（療養者名簿）（⑤の場合）'!$W58,1,0),0),0)</f>
        <v>0</v>
      </c>
      <c r="AF49" s="139">
        <f>IF(AF$16-'様式３（療養者名簿）（⑤の場合）'!$O58+1&lt;=15,IF(AF$16&gt;='様式３（療養者名簿）（⑤の場合）'!$O58,IF(AF$16&lt;='様式３（療養者名簿）（⑤の場合）'!$W58,1,0),0),0)</f>
        <v>0</v>
      </c>
      <c r="AG49" s="139">
        <f>IF(AG$16-'様式３（療養者名簿）（⑤の場合）'!$O58+1&lt;=15,IF(AG$16&gt;='様式３（療養者名簿）（⑤の場合）'!$O58,IF(AG$16&lt;='様式３（療養者名簿）（⑤の場合）'!$W58,1,0),0),0)</f>
        <v>0</v>
      </c>
      <c r="AH49" s="139">
        <f>IF(AH$16-'様式３（療養者名簿）（⑤の場合）'!$O58+1&lt;=15,IF(AH$16&gt;='様式３（療養者名簿）（⑤の場合）'!$O58,IF(AH$16&lt;='様式３（療養者名簿）（⑤の場合）'!$W58,1,0),0),0)</f>
        <v>0</v>
      </c>
      <c r="AI49" s="139">
        <f>IF(AI$16-'様式３（療養者名簿）（⑤の場合）'!$O58+1&lt;=15,IF(AI$16&gt;='様式３（療養者名簿）（⑤の場合）'!$O58,IF(AI$16&lt;='様式３（療養者名簿）（⑤の場合）'!$W58,1,0),0),0)</f>
        <v>0</v>
      </c>
      <c r="AJ49" s="139">
        <f>IF(AJ$16-'様式３（療養者名簿）（⑤の場合）'!$O58+1&lt;=15,IF(AJ$16&gt;='様式３（療養者名簿）（⑤の場合）'!$O58,IF(AJ$16&lt;='様式３（療養者名簿）（⑤の場合）'!$W58,1,0),0),0)</f>
        <v>0</v>
      </c>
      <c r="AK49" s="139">
        <f>IF(AK$16-'様式３（療養者名簿）（⑤の場合）'!$O58+1&lt;=15,IF(AK$16&gt;='様式３（療養者名簿）（⑤の場合）'!$O58,IF(AK$16&lt;='様式３（療養者名簿）（⑤の場合）'!$W58,1,0),0),0)</f>
        <v>0</v>
      </c>
      <c r="AL49" s="139">
        <f>IF(AL$16-'様式３（療養者名簿）（⑤の場合）'!$O58+1&lt;=15,IF(AL$16&gt;='様式３（療養者名簿）（⑤の場合）'!$O58,IF(AL$16&lt;='様式３（療養者名簿）（⑤の場合）'!$W58,1,0),0),0)</f>
        <v>0</v>
      </c>
      <c r="AM49" s="139">
        <f>IF(AM$16-'様式３（療養者名簿）（⑤の場合）'!$O58+1&lt;=15,IF(AM$16&gt;='様式３（療養者名簿）（⑤の場合）'!$O58,IF(AM$16&lt;='様式３（療養者名簿）（⑤の場合）'!$W58,1,0),0),0)</f>
        <v>0</v>
      </c>
      <c r="AN49" s="139">
        <f>IF(AN$16-'様式３（療養者名簿）（⑤の場合）'!$O58+1&lt;=15,IF(AN$16&gt;='様式３（療養者名簿）（⑤の場合）'!$O58,IF(AN$16&lt;='様式３（療養者名簿）（⑤の場合）'!$W58,1,0),0),0)</f>
        <v>0</v>
      </c>
      <c r="AO49" s="139">
        <f>IF(AO$16-'様式３（療養者名簿）（⑤の場合）'!$O58+1&lt;=15,IF(AO$16&gt;='様式３（療養者名簿）（⑤の場合）'!$O58,IF(AO$16&lt;='様式３（療養者名簿）（⑤の場合）'!$W58,1,0),0),0)</f>
        <v>0</v>
      </c>
      <c r="AP49" s="139">
        <f>IF(AP$16-'様式３（療養者名簿）（⑤の場合）'!$O58+1&lt;=15,IF(AP$16&gt;='様式３（療養者名簿）（⑤の場合）'!$O58,IF(AP$16&lt;='様式３（療養者名簿）（⑤の場合）'!$W58,1,0),0),0)</f>
        <v>0</v>
      </c>
      <c r="AQ49" s="139">
        <f>IF(AQ$16-'様式３（療養者名簿）（⑤の場合）'!$O58+1&lt;=15,IF(AQ$16&gt;='様式３（療養者名簿）（⑤の場合）'!$O58,IF(AQ$16&lt;='様式３（療養者名簿）（⑤の場合）'!$W58,1,0),0),0)</f>
        <v>0</v>
      </c>
      <c r="AR49" s="139">
        <f>IF(AR$16-'様式３（療養者名簿）（⑤の場合）'!$O58+1&lt;=15,IF(AR$16&gt;='様式３（療養者名簿）（⑤の場合）'!$O58,IF(AR$16&lt;='様式３（療養者名簿）（⑤の場合）'!$W58,1,0),0),0)</f>
        <v>0</v>
      </c>
      <c r="AS49" s="139">
        <f>IF(AS$16-'様式３（療養者名簿）（⑤の場合）'!$O58+1&lt;=15,IF(AS$16&gt;='様式３（療養者名簿）（⑤の場合）'!$O58,IF(AS$16&lt;='様式３（療養者名簿）（⑤の場合）'!$W58,1,0),0),0)</f>
        <v>0</v>
      </c>
      <c r="AT49" s="139">
        <f>IF(AT$16-'様式３（療養者名簿）（⑤の場合）'!$O58+1&lt;=15,IF(AT$16&gt;='様式３（療養者名簿）（⑤の場合）'!$O58,IF(AT$16&lt;='様式３（療養者名簿）（⑤の場合）'!$W58,1,0),0),0)</f>
        <v>0</v>
      </c>
      <c r="AU49" s="139">
        <f>IF(AU$16-'様式３（療養者名簿）（⑤の場合）'!$O58+1&lt;=15,IF(AU$16&gt;='様式３（療養者名簿）（⑤の場合）'!$O58,IF(AU$16&lt;='様式３（療養者名簿）（⑤の場合）'!$W58,1,0),0),0)</f>
        <v>0</v>
      </c>
      <c r="AV49" s="139">
        <f>IF(AV$16-'様式３（療養者名簿）（⑤の場合）'!$O58+1&lt;=15,IF(AV$16&gt;='様式３（療養者名簿）（⑤の場合）'!$O58,IF(AV$16&lt;='様式３（療養者名簿）（⑤の場合）'!$W58,1,0),0),0)</f>
        <v>0</v>
      </c>
      <c r="AW49" s="139">
        <f>IF(AW$16-'様式３（療養者名簿）（⑤の場合）'!$O58+1&lt;=15,IF(AW$16&gt;='様式３（療養者名簿）（⑤の場合）'!$O58,IF(AW$16&lt;='様式３（療養者名簿）（⑤の場合）'!$W58,1,0),0),0)</f>
        <v>0</v>
      </c>
      <c r="AX49" s="139">
        <f>IF(AX$16-'様式３（療養者名簿）（⑤の場合）'!$O58+1&lt;=15,IF(AX$16&gt;='様式３（療養者名簿）（⑤の場合）'!$O58,IF(AX$16&lt;='様式３（療養者名簿）（⑤の場合）'!$W58,1,0),0),0)</f>
        <v>0</v>
      </c>
      <c r="AY49" s="139">
        <f>IF(AY$16-'様式３（療養者名簿）（⑤の場合）'!$O58+1&lt;=15,IF(AY$16&gt;='様式３（療養者名簿）（⑤の場合）'!$O58,IF(AY$16&lt;='様式３（療養者名簿）（⑤の場合）'!$W58,1,0),0),0)</f>
        <v>0</v>
      </c>
      <c r="AZ49" s="139">
        <f>IF(AZ$16-'様式３（療養者名簿）（⑤の場合）'!$O58+1&lt;=15,IF(AZ$16&gt;='様式３（療養者名簿）（⑤の場合）'!$O58,IF(AZ$16&lt;='様式３（療養者名簿）（⑤の場合）'!$W58,1,0),0),0)</f>
        <v>0</v>
      </c>
      <c r="BA49" s="139">
        <f>IF(BA$16-'様式３（療養者名簿）（⑤の場合）'!$O58+1&lt;=15,IF(BA$16&gt;='様式３（療養者名簿）（⑤の場合）'!$O58,IF(BA$16&lt;='様式３（療養者名簿）（⑤の場合）'!$W58,1,0),0),0)</f>
        <v>0</v>
      </c>
      <c r="BB49" s="139">
        <f>IF(BB$16-'様式３（療養者名簿）（⑤の場合）'!$O58+1&lt;=15,IF(BB$16&gt;='様式３（療養者名簿）（⑤の場合）'!$O58,IF(BB$16&lt;='様式３（療養者名簿）（⑤の場合）'!$W58,1,0),0),0)</f>
        <v>0</v>
      </c>
      <c r="BC49" s="139">
        <f>IF(BC$16-'様式３（療養者名簿）（⑤の場合）'!$O58+1&lt;=15,IF(BC$16&gt;='様式３（療養者名簿）（⑤の場合）'!$O58,IF(BC$16&lt;='様式３（療養者名簿）（⑤の場合）'!$W58,1,0),0),0)</f>
        <v>0</v>
      </c>
      <c r="BD49" s="139">
        <f>IF(BD$16-'様式３（療養者名簿）（⑤の場合）'!$O58+1&lt;=15,IF(BD$16&gt;='様式３（療養者名簿）（⑤の場合）'!$O58,IF(BD$16&lt;='様式３（療養者名簿）（⑤の場合）'!$W58,1,0),0),0)</f>
        <v>0</v>
      </c>
      <c r="BE49" s="139">
        <f>IF(BE$16-'様式３（療養者名簿）（⑤の場合）'!$O58+1&lt;=15,IF(BE$16&gt;='様式３（療養者名簿）（⑤の場合）'!$O58,IF(BE$16&lt;='様式３（療養者名簿）（⑤の場合）'!$W58,1,0),0),0)</f>
        <v>0</v>
      </c>
      <c r="BF49" s="139">
        <f>IF(BF$16-'様式３（療養者名簿）（⑤の場合）'!$O58+1&lt;=15,IF(BF$16&gt;='様式３（療養者名簿）（⑤の場合）'!$O58,IF(BF$16&lt;='様式３（療養者名簿）（⑤の場合）'!$W58,1,0),0),0)</f>
        <v>0</v>
      </c>
      <c r="BG49" s="139">
        <f>IF(BG$16-'様式３（療養者名簿）（⑤の場合）'!$O58+1&lt;=15,IF(BG$16&gt;='様式３（療養者名簿）（⑤の場合）'!$O58,IF(BG$16&lt;='様式３（療養者名簿）（⑤の場合）'!$W58,1,0),0),0)</f>
        <v>0</v>
      </c>
      <c r="BH49" s="139">
        <f>IF(BH$16-'様式３（療養者名簿）（⑤の場合）'!$O58+1&lt;=15,IF(BH$16&gt;='様式３（療養者名簿）（⑤の場合）'!$O58,IF(BH$16&lt;='様式３（療養者名簿）（⑤の場合）'!$W58,1,0),0),0)</f>
        <v>0</v>
      </c>
      <c r="BI49" s="139">
        <f>IF(BI$16-'様式３（療養者名簿）（⑤の場合）'!$O58+1&lt;=15,IF(BI$16&gt;='様式３（療養者名簿）（⑤の場合）'!$O58,IF(BI$16&lt;='様式３（療養者名簿）（⑤の場合）'!$W58,1,0),0),0)</f>
        <v>0</v>
      </c>
      <c r="BJ49" s="139">
        <f>IF(BJ$16-'様式３（療養者名簿）（⑤の場合）'!$O58+1&lt;=15,IF(BJ$16&gt;='様式３（療養者名簿）（⑤の場合）'!$O58,IF(BJ$16&lt;='様式３（療養者名簿）（⑤の場合）'!$W58,1,0),0),0)</f>
        <v>0</v>
      </c>
      <c r="BK49" s="139">
        <f>IF(BK$16-'様式３（療養者名簿）（⑤の場合）'!$O58+1&lt;=15,IF(BK$16&gt;='様式３（療養者名簿）（⑤の場合）'!$O58,IF(BK$16&lt;='様式３（療養者名簿）（⑤の場合）'!$W58,1,0),0),0)</f>
        <v>0</v>
      </c>
      <c r="BL49" s="139">
        <f>IF(BL$16-'様式３（療養者名簿）（⑤の場合）'!$O58+1&lt;=15,IF(BL$16&gt;='様式３（療養者名簿）（⑤の場合）'!$O58,IF(BL$16&lt;='様式３（療養者名簿）（⑤の場合）'!$W58,1,0),0),0)</f>
        <v>0</v>
      </c>
      <c r="BM49" s="139">
        <f>IF(BM$16-'様式３（療養者名簿）（⑤の場合）'!$O58+1&lt;=15,IF(BM$16&gt;='様式３（療養者名簿）（⑤の場合）'!$O58,IF(BM$16&lt;='様式３（療養者名簿）（⑤の場合）'!$W58,1,0),0),0)</f>
        <v>0</v>
      </c>
      <c r="BN49" s="139">
        <f>IF(BN$16-'様式３（療養者名簿）（⑤の場合）'!$O58+1&lt;=15,IF(BN$16&gt;='様式３（療養者名簿）（⑤の場合）'!$O58,IF(BN$16&lt;='様式３（療養者名簿）（⑤の場合）'!$W58,1,0),0),0)</f>
        <v>0</v>
      </c>
      <c r="BO49" s="139">
        <f>IF(BO$16-'様式３（療養者名簿）（⑤の場合）'!$O58+1&lt;=15,IF(BO$16&gt;='様式３（療養者名簿）（⑤の場合）'!$O58,IF(BO$16&lt;='様式３（療養者名簿）（⑤の場合）'!$W58,1,0),0),0)</f>
        <v>0</v>
      </c>
      <c r="BP49" s="139">
        <f>IF(BP$16-'様式３（療養者名簿）（⑤の場合）'!$O58+1&lt;=15,IF(BP$16&gt;='様式３（療養者名簿）（⑤の場合）'!$O58,IF(BP$16&lt;='様式３（療養者名簿）（⑤の場合）'!$W58,1,0),0),0)</f>
        <v>0</v>
      </c>
      <c r="BQ49" s="139">
        <f>IF(BQ$16-'様式３（療養者名簿）（⑤の場合）'!$O58+1&lt;=15,IF(BQ$16&gt;='様式３（療養者名簿）（⑤の場合）'!$O58,IF(BQ$16&lt;='様式３（療養者名簿）（⑤の場合）'!$W58,1,0),0),0)</f>
        <v>0</v>
      </c>
      <c r="BR49" s="139">
        <f>IF(BR$16-'様式３（療養者名簿）（⑤の場合）'!$O58+1&lt;=15,IF(BR$16&gt;='様式３（療養者名簿）（⑤の場合）'!$O58,IF(BR$16&lt;='様式３（療養者名簿）（⑤の場合）'!$W58,1,0),0),0)</f>
        <v>0</v>
      </c>
      <c r="BS49" s="139">
        <f>IF(BS$16-'様式３（療養者名簿）（⑤の場合）'!$O58+1&lt;=15,IF(BS$16&gt;='様式３（療養者名簿）（⑤の場合）'!$O58,IF(BS$16&lt;='様式３（療養者名簿）（⑤の場合）'!$W58,1,0),0),0)</f>
        <v>0</v>
      </c>
      <c r="BT49" s="139">
        <f>IF(BT$16-'様式３（療養者名簿）（⑤の場合）'!$O58+1&lt;=15,IF(BT$16&gt;='様式３（療養者名簿）（⑤の場合）'!$O58,IF(BT$16&lt;='様式３（療養者名簿）（⑤の場合）'!$W58,1,0),0),0)</f>
        <v>0</v>
      </c>
      <c r="BU49" s="139">
        <f>IF(BU$16-'様式３（療養者名簿）（⑤の場合）'!$O58+1&lt;=15,IF(BU$16&gt;='様式３（療養者名簿）（⑤の場合）'!$O58,IF(BU$16&lt;='様式３（療養者名簿）（⑤の場合）'!$W58,1,0),0),0)</f>
        <v>0</v>
      </c>
      <c r="BV49" s="139">
        <f>IF(BV$16-'様式３（療養者名簿）（⑤の場合）'!$O58+1&lt;=15,IF(BV$16&gt;='様式３（療養者名簿）（⑤の場合）'!$O58,IF(BV$16&lt;='様式３（療養者名簿）（⑤の場合）'!$W58,1,0),0),0)</f>
        <v>0</v>
      </c>
      <c r="BW49" s="139">
        <f>IF(BW$16-'様式３（療養者名簿）（⑤の場合）'!$O58+1&lt;=15,IF(BW$16&gt;='様式３（療養者名簿）（⑤の場合）'!$O58,IF(BW$16&lt;='様式３（療養者名簿）（⑤の場合）'!$W58,1,0),0),0)</f>
        <v>0</v>
      </c>
      <c r="BX49" s="139">
        <f>IF(BX$16-'様式３（療養者名簿）（⑤の場合）'!$O58+1&lt;=15,IF(BX$16&gt;='様式３（療養者名簿）（⑤の場合）'!$O58,IF(BX$16&lt;='様式３（療養者名簿）（⑤の場合）'!$W58,1,0),0),0)</f>
        <v>0</v>
      </c>
      <c r="BY49" s="139">
        <f>IF(BY$16-'様式３（療養者名簿）（⑤の場合）'!$O58+1&lt;=15,IF(BY$16&gt;='様式３（療養者名簿）（⑤の場合）'!$O58,IF(BY$16&lt;='様式３（療養者名簿）（⑤の場合）'!$W58,1,0),0),0)</f>
        <v>0</v>
      </c>
      <c r="BZ49" s="139">
        <f>IF(BZ$16-'様式３（療養者名簿）（⑤の場合）'!$O58+1&lt;=15,IF(BZ$16&gt;='様式３（療養者名簿）（⑤の場合）'!$O58,IF(BZ$16&lt;='様式３（療養者名簿）（⑤の場合）'!$W58,1,0),0),0)</f>
        <v>0</v>
      </c>
      <c r="CA49" s="139">
        <f>IF(CA$16-'様式３（療養者名簿）（⑤の場合）'!$O58+1&lt;=15,IF(CA$16&gt;='様式３（療養者名簿）（⑤の場合）'!$O58,IF(CA$16&lt;='様式３（療養者名簿）（⑤の場合）'!$W58,1,0),0),0)</f>
        <v>0</v>
      </c>
      <c r="CB49" s="139">
        <f>IF(CB$16-'様式３（療養者名簿）（⑤の場合）'!$O58+1&lt;=15,IF(CB$16&gt;='様式３（療養者名簿）（⑤の場合）'!$O58,IF(CB$16&lt;='様式３（療養者名簿）（⑤の場合）'!$W58,1,0),0),0)</f>
        <v>0</v>
      </c>
      <c r="CC49" s="139">
        <f>IF(CC$16-'様式３（療養者名簿）（⑤の場合）'!$O58+1&lt;=15,IF(CC$16&gt;='様式３（療養者名簿）（⑤の場合）'!$O58,IF(CC$16&lt;='様式３（療養者名簿）（⑤の場合）'!$W58,1,0),0),0)</f>
        <v>0</v>
      </c>
      <c r="CD49" s="139">
        <f>IF(CD$16-'様式３（療養者名簿）（⑤の場合）'!$O58+1&lt;=15,IF(CD$16&gt;='様式３（療養者名簿）（⑤の場合）'!$O58,IF(CD$16&lt;='様式３（療養者名簿）（⑤の場合）'!$W58,1,0),0),0)</f>
        <v>0</v>
      </c>
      <c r="CE49" s="139">
        <f>IF(CE$16-'様式３（療養者名簿）（⑤の場合）'!$O58+1&lt;=15,IF(CE$16&gt;='様式３（療養者名簿）（⑤の場合）'!$O58,IF(CE$16&lt;='様式３（療養者名簿）（⑤の場合）'!$W58,1,0),0),0)</f>
        <v>0</v>
      </c>
      <c r="CF49" s="139">
        <f>IF(CF$16-'様式３（療養者名簿）（⑤の場合）'!$O58+1&lt;=15,IF(CF$16&gt;='様式３（療養者名簿）（⑤の場合）'!$O58,IF(CF$16&lt;='様式３（療養者名簿）（⑤の場合）'!$W58,1,0),0),0)</f>
        <v>0</v>
      </c>
      <c r="CG49" s="139">
        <f>IF(CG$16-'様式３（療養者名簿）（⑤の場合）'!$O58+1&lt;=15,IF(CG$16&gt;='様式３（療養者名簿）（⑤の場合）'!$O58,IF(CG$16&lt;='様式３（療養者名簿）（⑤の場合）'!$W58,1,0),0),0)</f>
        <v>0</v>
      </c>
      <c r="CH49" s="139">
        <f>IF(CH$16-'様式３（療養者名簿）（⑤の場合）'!$O58+1&lt;=15,IF(CH$16&gt;='様式３（療養者名簿）（⑤の場合）'!$O58,IF(CH$16&lt;='様式３（療養者名簿）（⑤の場合）'!$W58,1,0),0),0)</f>
        <v>0</v>
      </c>
      <c r="CI49" s="139">
        <f>IF(CI$16-'様式３（療養者名簿）（⑤の場合）'!$O58+1&lt;=15,IF(CI$16&gt;='様式３（療養者名簿）（⑤の場合）'!$O58,IF(CI$16&lt;='様式３（療養者名簿）（⑤の場合）'!$W58,1,0),0),0)</f>
        <v>0</v>
      </c>
      <c r="CJ49" s="139">
        <f>IF(CJ$16-'様式３（療養者名簿）（⑤の場合）'!$O58+1&lt;=15,IF(CJ$16&gt;='様式３（療養者名簿）（⑤の場合）'!$O58,IF(CJ$16&lt;='様式３（療養者名簿）（⑤の場合）'!$W58,1,0),0),0)</f>
        <v>0</v>
      </c>
      <c r="CK49" s="139">
        <f>IF(CK$16-'様式３（療養者名簿）（⑤の場合）'!$O58+1&lt;=15,IF(CK$16&gt;='様式３（療養者名簿）（⑤の場合）'!$O58,IF(CK$16&lt;='様式３（療養者名簿）（⑤の場合）'!$W58,1,0),0),0)</f>
        <v>0</v>
      </c>
      <c r="CL49" s="139">
        <f>IF(CL$16-'様式３（療養者名簿）（⑤の場合）'!$O58+1&lt;=15,IF(CL$16&gt;='様式３（療養者名簿）（⑤の場合）'!$O58,IF(CL$16&lt;='様式３（療養者名簿）（⑤の場合）'!$W58,1,0),0),0)</f>
        <v>0</v>
      </c>
      <c r="CM49" s="139">
        <f>IF(CM$16-'様式３（療養者名簿）（⑤の場合）'!$O58+1&lt;=15,IF(CM$16&gt;='様式３（療養者名簿）（⑤の場合）'!$O58,IF(CM$16&lt;='様式３（療養者名簿）（⑤の場合）'!$W58,1,0),0),0)</f>
        <v>0</v>
      </c>
      <c r="CN49" s="139">
        <f>IF(CN$16-'様式３（療養者名簿）（⑤の場合）'!$O58+1&lt;=15,IF(CN$16&gt;='様式３（療養者名簿）（⑤の場合）'!$O58,IF(CN$16&lt;='様式３（療養者名簿）（⑤の場合）'!$W58,1,0),0),0)</f>
        <v>0</v>
      </c>
      <c r="CO49" s="139">
        <f>IF(CO$16-'様式３（療養者名簿）（⑤の場合）'!$O58+1&lt;=15,IF(CO$16&gt;='様式３（療養者名簿）（⑤の場合）'!$O58,IF(CO$16&lt;='様式３（療養者名簿）（⑤の場合）'!$W58,1,0),0),0)</f>
        <v>0</v>
      </c>
      <c r="CP49" s="139">
        <f>IF(CP$16-'様式３（療養者名簿）（⑤の場合）'!$O58+1&lt;=15,IF(CP$16&gt;='様式３（療養者名簿）（⑤の場合）'!$O58,IF(CP$16&lt;='様式３（療養者名簿）（⑤の場合）'!$W58,1,0),0),0)</f>
        <v>0</v>
      </c>
      <c r="CQ49" s="139">
        <f>IF(CQ$16-'様式３（療養者名簿）（⑤の場合）'!$O58+1&lt;=15,IF(CQ$16&gt;='様式３（療養者名簿）（⑤の場合）'!$O58,IF(CQ$16&lt;='様式３（療養者名簿）（⑤の場合）'!$W58,1,0),0),0)</f>
        <v>0</v>
      </c>
      <c r="CR49" s="139">
        <f>IF(CR$16-'様式３（療養者名簿）（⑤の場合）'!$O58+1&lt;=15,IF(CR$16&gt;='様式３（療養者名簿）（⑤の場合）'!$O58,IF(CR$16&lt;='様式３（療養者名簿）（⑤の場合）'!$W58,1,0),0),0)</f>
        <v>0</v>
      </c>
      <c r="CS49" s="139">
        <f>IF(CS$16-'様式３（療養者名簿）（⑤の場合）'!$O58+1&lt;=15,IF(CS$16&gt;='様式３（療養者名簿）（⑤の場合）'!$O58,IF(CS$16&lt;='様式３（療養者名簿）（⑤の場合）'!$W58,1,0),0),0)</f>
        <v>0</v>
      </c>
      <c r="CT49" s="139">
        <f>IF(CT$16-'様式３（療養者名簿）（⑤の場合）'!$O58+1&lt;=15,IF(CT$16&gt;='様式３（療養者名簿）（⑤の場合）'!$O58,IF(CT$16&lt;='様式３（療養者名簿）（⑤の場合）'!$W58,1,0),0),0)</f>
        <v>0</v>
      </c>
      <c r="CU49" s="139">
        <f>IF(CU$16-'様式３（療養者名簿）（⑤の場合）'!$O58+1&lt;=15,IF(CU$16&gt;='様式３（療養者名簿）（⑤の場合）'!$O58,IF(CU$16&lt;='様式３（療養者名簿）（⑤の場合）'!$W58,1,0),0),0)</f>
        <v>0</v>
      </c>
      <c r="CV49" s="139">
        <f>IF(CV$16-'様式３（療養者名簿）（⑤の場合）'!$O58+1&lt;=15,IF(CV$16&gt;='様式３（療養者名簿）（⑤の場合）'!$O58,IF(CV$16&lt;='様式３（療養者名簿）（⑤の場合）'!$W58,1,0),0),0)</f>
        <v>0</v>
      </c>
      <c r="CW49" s="139">
        <f>IF(CW$16-'様式３（療養者名簿）（⑤の場合）'!$O58+1&lt;=15,IF(CW$16&gt;='様式３（療養者名簿）（⑤の場合）'!$O58,IF(CW$16&lt;='様式３（療養者名簿）（⑤の場合）'!$W58,1,0),0),0)</f>
        <v>0</v>
      </c>
      <c r="CX49" s="139">
        <f>IF(CX$16-'様式３（療養者名簿）（⑤の場合）'!$O58+1&lt;=15,IF(CX$16&gt;='様式３（療養者名簿）（⑤の場合）'!$O58,IF(CX$16&lt;='様式３（療養者名簿）（⑤の場合）'!$W58,1,0),0),0)</f>
        <v>0</v>
      </c>
      <c r="CY49" s="139">
        <f>IF(CY$16-'様式３（療養者名簿）（⑤の場合）'!$O58+1&lt;=15,IF(CY$16&gt;='様式３（療養者名簿）（⑤の場合）'!$O58,IF(CY$16&lt;='様式３（療養者名簿）（⑤の場合）'!$W58,1,0),0),0)</f>
        <v>0</v>
      </c>
      <c r="CZ49" s="139">
        <f>IF(CZ$16-'様式３（療養者名簿）（⑤の場合）'!$O58+1&lt;=15,IF(CZ$16&gt;='様式３（療養者名簿）（⑤の場合）'!$O58,IF(CZ$16&lt;='様式３（療養者名簿）（⑤の場合）'!$W58,1,0),0),0)</f>
        <v>0</v>
      </c>
      <c r="DA49" s="139">
        <f>IF(DA$16-'様式３（療養者名簿）（⑤の場合）'!$O58+1&lt;=15,IF(DA$16&gt;='様式３（療養者名簿）（⑤の場合）'!$O58,IF(DA$16&lt;='様式３（療養者名簿）（⑤の場合）'!$W58,1,0),0),0)</f>
        <v>0</v>
      </c>
      <c r="DB49" s="139">
        <f>IF(DB$16-'様式３（療養者名簿）（⑤の場合）'!$O58+1&lt;=15,IF(DB$16&gt;='様式３（療養者名簿）（⑤の場合）'!$O58,IF(DB$16&lt;='様式３（療養者名簿）（⑤の場合）'!$W58,1,0),0),0)</f>
        <v>0</v>
      </c>
      <c r="DC49" s="139">
        <f>IF(DC$16-'様式３（療養者名簿）（⑤の場合）'!$O58+1&lt;=15,IF(DC$16&gt;='様式３（療養者名簿）（⑤の場合）'!$O58,IF(DC$16&lt;='様式３（療養者名簿）（⑤の場合）'!$W58,1,0),0),0)</f>
        <v>0</v>
      </c>
      <c r="DD49" s="139">
        <f>IF(DD$16-'様式３（療養者名簿）（⑤の場合）'!$O58+1&lt;=15,IF(DD$16&gt;='様式３（療養者名簿）（⑤の場合）'!$O58,IF(DD$16&lt;='様式３（療養者名簿）（⑤の場合）'!$W58,1,0),0),0)</f>
        <v>0</v>
      </c>
      <c r="DE49" s="139">
        <f>IF(DE$16-'様式３（療養者名簿）（⑤の場合）'!$O58+1&lt;=15,IF(DE$16&gt;='様式３（療養者名簿）（⑤の場合）'!$O58,IF(DE$16&lt;='様式３（療養者名簿）（⑤の場合）'!$W58,1,0),0),0)</f>
        <v>0</v>
      </c>
      <c r="DF49" s="139">
        <f>IF(DF$16-'様式３（療養者名簿）（⑤の場合）'!$O58+1&lt;=15,IF(DF$16&gt;='様式３（療養者名簿）（⑤の場合）'!$O58,IF(DF$16&lt;='様式３（療養者名簿）（⑤の場合）'!$W58,1,0),0),0)</f>
        <v>0</v>
      </c>
      <c r="DG49" s="139">
        <f>IF(DG$16-'様式３（療養者名簿）（⑤の場合）'!$O58+1&lt;=15,IF(DG$16&gt;='様式３（療養者名簿）（⑤の場合）'!$O58,IF(DG$16&lt;='様式３（療養者名簿）（⑤の場合）'!$W58,1,0),0),0)</f>
        <v>0</v>
      </c>
      <c r="DH49" s="139">
        <f>IF(DH$16-'様式３（療養者名簿）（⑤の場合）'!$O58+1&lt;=15,IF(DH$16&gt;='様式３（療養者名簿）（⑤の場合）'!$O58,IF(DH$16&lt;='様式３（療養者名簿）（⑤の場合）'!$W58,1,0),0),0)</f>
        <v>0</v>
      </c>
      <c r="DI49" s="139">
        <f>IF(DI$16-'様式３（療養者名簿）（⑤の場合）'!$O58+1&lt;=15,IF(DI$16&gt;='様式３（療養者名簿）（⑤の場合）'!$O58,IF(DI$16&lt;='様式３（療養者名簿）（⑤の場合）'!$W58,1,0),0),0)</f>
        <v>0</v>
      </c>
      <c r="DJ49" s="139">
        <f>IF(DJ$16-'様式３（療養者名簿）（⑤の場合）'!$O58+1&lt;=15,IF(DJ$16&gt;='様式３（療養者名簿）（⑤の場合）'!$O58,IF(DJ$16&lt;='様式３（療養者名簿）（⑤の場合）'!$W58,1,0),0),0)</f>
        <v>0</v>
      </c>
      <c r="DK49" s="139">
        <f>IF(DK$16-'様式３（療養者名簿）（⑤の場合）'!$O58+1&lt;=15,IF(DK$16&gt;='様式３（療養者名簿）（⑤の場合）'!$O58,IF(DK$16&lt;='様式３（療養者名簿）（⑤の場合）'!$W58,1,0),0),0)</f>
        <v>0</v>
      </c>
      <c r="DL49" s="139">
        <f>IF(DL$16-'様式３（療養者名簿）（⑤の場合）'!$O58+1&lt;=15,IF(DL$16&gt;='様式３（療養者名簿）（⑤の場合）'!$O58,IF(DL$16&lt;='様式３（療養者名簿）（⑤の場合）'!$W58,1,0),0),0)</f>
        <v>0</v>
      </c>
      <c r="DM49" s="139">
        <f>IF(DM$16-'様式３（療養者名簿）（⑤の場合）'!$O58+1&lt;=15,IF(DM$16&gt;='様式３（療養者名簿）（⑤の場合）'!$O58,IF(DM$16&lt;='様式３（療養者名簿）（⑤の場合）'!$W58,1,0),0),0)</f>
        <v>0</v>
      </c>
      <c r="DN49" s="139">
        <f>IF(DN$16-'様式３（療養者名簿）（⑤の場合）'!$O58+1&lt;=15,IF(DN$16&gt;='様式３（療養者名簿）（⑤の場合）'!$O58,IF(DN$16&lt;='様式３（療養者名簿）（⑤の場合）'!$W58,1,0),0),0)</f>
        <v>0</v>
      </c>
      <c r="DO49" s="139">
        <f>IF(DO$16-'様式３（療養者名簿）（⑤の場合）'!$O58+1&lt;=15,IF(DO$16&gt;='様式３（療養者名簿）（⑤の場合）'!$O58,IF(DO$16&lt;='様式３（療養者名簿）（⑤の場合）'!$W58,1,0),0),0)</f>
        <v>0</v>
      </c>
      <c r="DP49" s="139">
        <f>IF(DP$16-'様式３（療養者名簿）（⑤の場合）'!$O58+1&lt;=15,IF(DP$16&gt;='様式３（療養者名簿）（⑤の場合）'!$O58,IF(DP$16&lt;='様式３（療養者名簿）（⑤の場合）'!$W58,1,0),0),0)</f>
        <v>0</v>
      </c>
      <c r="DQ49" s="139">
        <f>IF(DQ$16-'様式３（療養者名簿）（⑤の場合）'!$O58+1&lt;=15,IF(DQ$16&gt;='様式３（療養者名簿）（⑤の場合）'!$O58,IF(DQ$16&lt;='様式３（療養者名簿）（⑤の場合）'!$W58,1,0),0),0)</f>
        <v>0</v>
      </c>
      <c r="DR49" s="139">
        <f>IF(DR$16-'様式３（療養者名簿）（⑤の場合）'!$O58+1&lt;=15,IF(DR$16&gt;='様式３（療養者名簿）（⑤の場合）'!$O58,IF(DR$16&lt;='様式３（療養者名簿）（⑤の場合）'!$W58,1,0),0),0)</f>
        <v>0</v>
      </c>
      <c r="DS49" s="139">
        <f>IF(DS$16-'様式３（療養者名簿）（⑤の場合）'!$O58+1&lt;=15,IF(DS$16&gt;='様式３（療養者名簿）（⑤の場合）'!$O58,IF(DS$16&lt;='様式３（療養者名簿）（⑤の場合）'!$W58,1,0),0),0)</f>
        <v>0</v>
      </c>
      <c r="DT49" s="139">
        <f>IF(DT$16-'様式３（療養者名簿）（⑤の場合）'!$O58+1&lt;=15,IF(DT$16&gt;='様式３（療養者名簿）（⑤の場合）'!$O58,IF(DT$16&lt;='様式３（療養者名簿）（⑤の場合）'!$W58,1,0),0),0)</f>
        <v>0</v>
      </c>
      <c r="DU49" s="139">
        <f>IF(DU$16-'様式３（療養者名簿）（⑤の場合）'!$O58+1&lt;=15,IF(DU$16&gt;='様式３（療養者名簿）（⑤の場合）'!$O58,IF(DU$16&lt;='様式３（療養者名簿）（⑤の場合）'!$W58,1,0),0),0)</f>
        <v>0</v>
      </c>
      <c r="DV49" s="139">
        <f>IF(DV$16-'様式３（療養者名簿）（⑤の場合）'!$O58+1&lt;=15,IF(DV$16&gt;='様式３（療養者名簿）（⑤の場合）'!$O58,IF(DV$16&lt;='様式３（療養者名簿）（⑤の場合）'!$W58,1,0),0),0)</f>
        <v>0</v>
      </c>
      <c r="DW49" s="139">
        <f>IF(DW$16-'様式３（療養者名簿）（⑤の場合）'!$O58+1&lt;=15,IF(DW$16&gt;='様式３（療養者名簿）（⑤の場合）'!$O58,IF(DW$16&lt;='様式３（療養者名簿）（⑤の場合）'!$W58,1,0),0),0)</f>
        <v>0</v>
      </c>
      <c r="DX49" s="139">
        <f>IF(DX$16-'様式３（療養者名簿）（⑤の場合）'!$O58+1&lt;=15,IF(DX$16&gt;='様式３（療養者名簿）（⑤の場合）'!$O58,IF(DX$16&lt;='様式３（療養者名簿）（⑤の場合）'!$W58,1,0),0),0)</f>
        <v>0</v>
      </c>
      <c r="DY49" s="139">
        <f>IF(DY$16-'様式３（療養者名簿）（⑤の場合）'!$O58+1&lt;=15,IF(DY$16&gt;='様式３（療養者名簿）（⑤の場合）'!$O58,IF(DY$16&lt;='様式３（療養者名簿）（⑤の場合）'!$W58,1,0),0),0)</f>
        <v>0</v>
      </c>
      <c r="DZ49" s="139">
        <f>IF(DZ$16-'様式３（療養者名簿）（⑤の場合）'!$O58+1&lt;=15,IF(DZ$16&gt;='様式３（療養者名簿）（⑤の場合）'!$O58,IF(DZ$16&lt;='様式３（療養者名簿）（⑤の場合）'!$W58,1,0),0),0)</f>
        <v>0</v>
      </c>
      <c r="EA49" s="139">
        <f>IF(EA$16-'様式３（療養者名簿）（⑤の場合）'!$O58+1&lt;=15,IF(EA$16&gt;='様式３（療養者名簿）（⑤の場合）'!$O58,IF(EA$16&lt;='様式３（療養者名簿）（⑤の場合）'!$W58,1,0),0),0)</f>
        <v>0</v>
      </c>
      <c r="EB49" s="139">
        <f>IF(EB$16-'様式３（療養者名簿）（⑤の場合）'!$O58+1&lt;=15,IF(EB$16&gt;='様式３（療養者名簿）（⑤の場合）'!$O58,IF(EB$16&lt;='様式３（療養者名簿）（⑤の場合）'!$W58,1,0),0),0)</f>
        <v>0</v>
      </c>
      <c r="EC49" s="139">
        <f>IF(EC$16-'様式３（療養者名簿）（⑤の場合）'!$O58+1&lt;=15,IF(EC$16&gt;='様式３（療養者名簿）（⑤の場合）'!$O58,IF(EC$16&lt;='様式３（療養者名簿）（⑤の場合）'!$W58,1,0),0),0)</f>
        <v>0</v>
      </c>
      <c r="ED49" s="139">
        <f>IF(ED$16-'様式３（療養者名簿）（⑤の場合）'!$O58+1&lt;=15,IF(ED$16&gt;='様式３（療養者名簿）（⑤の場合）'!$O58,IF(ED$16&lt;='様式３（療養者名簿）（⑤の場合）'!$W58,1,0),0),0)</f>
        <v>0</v>
      </c>
      <c r="EE49" s="139">
        <f>IF(EE$16-'様式３（療養者名簿）（⑤の場合）'!$O58+1&lt;=15,IF(EE$16&gt;='様式３（療養者名簿）（⑤の場合）'!$O58,IF(EE$16&lt;='様式３（療養者名簿）（⑤の場合）'!$W58,1,0),0),0)</f>
        <v>0</v>
      </c>
      <c r="EF49" s="139">
        <f>IF(EF$16-'様式３（療養者名簿）（⑤の場合）'!$O58+1&lt;=15,IF(EF$16&gt;='様式３（療養者名簿）（⑤の場合）'!$O58,IF(EF$16&lt;='様式３（療養者名簿）（⑤の場合）'!$W58,1,0),0),0)</f>
        <v>0</v>
      </c>
      <c r="EG49" s="139">
        <f>IF(EG$16-'様式３（療養者名簿）（⑤の場合）'!$O58+1&lt;=15,IF(EG$16&gt;='様式３（療養者名簿）（⑤の場合）'!$O58,IF(EG$16&lt;='様式３（療養者名簿）（⑤の場合）'!$W58,1,0),0),0)</f>
        <v>0</v>
      </c>
      <c r="EH49" s="139">
        <f>IF(EH$16-'様式３（療養者名簿）（⑤の場合）'!$O58+1&lt;=15,IF(EH$16&gt;='様式３（療養者名簿）（⑤の場合）'!$O58,IF(EH$16&lt;='様式３（療養者名簿）（⑤の場合）'!$W58,1,0),0),0)</f>
        <v>0</v>
      </c>
      <c r="EI49" s="139">
        <f>IF(EI$16-'様式３（療養者名簿）（⑤の場合）'!$O58+1&lt;=15,IF(EI$16&gt;='様式３（療養者名簿）（⑤の場合）'!$O58,IF(EI$16&lt;='様式３（療養者名簿）（⑤の場合）'!$W58,1,0),0),0)</f>
        <v>0</v>
      </c>
      <c r="EJ49" s="139">
        <f>IF(EJ$16-'様式３（療養者名簿）（⑤の場合）'!$O58+1&lt;=15,IF(EJ$16&gt;='様式３（療養者名簿）（⑤の場合）'!$O58,IF(EJ$16&lt;='様式３（療養者名簿）（⑤の場合）'!$W58,1,0),0),0)</f>
        <v>0</v>
      </c>
      <c r="EK49" s="139">
        <f>IF(EK$16-'様式３（療養者名簿）（⑤の場合）'!$O58+1&lt;=15,IF(EK$16&gt;='様式３（療養者名簿）（⑤の場合）'!$O58,IF(EK$16&lt;='様式３（療養者名簿）（⑤の場合）'!$W58,1,0),0),0)</f>
        <v>0</v>
      </c>
      <c r="EL49" s="139">
        <f>IF(EL$16-'様式３（療養者名簿）（⑤の場合）'!$O58+1&lt;=15,IF(EL$16&gt;='様式３（療養者名簿）（⑤の場合）'!$O58,IF(EL$16&lt;='様式３（療養者名簿）（⑤の場合）'!$W58,1,0),0),0)</f>
        <v>0</v>
      </c>
      <c r="EM49" s="139">
        <f>IF(EM$16-'様式３（療養者名簿）（⑤の場合）'!$O58+1&lt;=15,IF(EM$16&gt;='様式３（療養者名簿）（⑤の場合）'!$O58,IF(EM$16&lt;='様式３（療養者名簿）（⑤の場合）'!$W58,1,0),0),0)</f>
        <v>0</v>
      </c>
      <c r="EN49" s="139">
        <f>IF(EN$16-'様式３（療養者名簿）（⑤の場合）'!$O58+1&lt;=15,IF(EN$16&gt;='様式３（療養者名簿）（⑤の場合）'!$O58,IF(EN$16&lt;='様式３（療養者名簿）（⑤の場合）'!$W58,1,0),0),0)</f>
        <v>0</v>
      </c>
      <c r="EO49" s="139">
        <f>IF(EO$16-'様式３（療養者名簿）（⑤の場合）'!$O58+1&lt;=15,IF(EO$16&gt;='様式３（療養者名簿）（⑤の場合）'!$O58,IF(EO$16&lt;='様式３（療養者名簿）（⑤の場合）'!$W58,1,0),0),0)</f>
        <v>0</v>
      </c>
      <c r="EP49" s="139">
        <f>IF(EP$16-'様式３（療養者名簿）（⑤の場合）'!$O58+1&lt;=15,IF(EP$16&gt;='様式３（療養者名簿）（⑤の場合）'!$O58,IF(EP$16&lt;='様式３（療養者名簿）（⑤の場合）'!$W58,1,0),0),0)</f>
        <v>0</v>
      </c>
      <c r="EQ49" s="139">
        <f>IF(EQ$16-'様式３（療養者名簿）（⑤の場合）'!$O58+1&lt;=15,IF(EQ$16&gt;='様式３（療養者名簿）（⑤の場合）'!$O58,IF(EQ$16&lt;='様式３（療養者名簿）（⑤の場合）'!$W58,1,0),0),0)</f>
        <v>0</v>
      </c>
      <c r="ER49" s="139">
        <f>IF(ER$16-'様式３（療養者名簿）（⑤の場合）'!$O58+1&lt;=15,IF(ER$16&gt;='様式３（療養者名簿）（⑤の場合）'!$O58,IF(ER$16&lt;='様式３（療養者名簿）（⑤の場合）'!$W58,1,0),0),0)</f>
        <v>0</v>
      </c>
      <c r="ES49" s="139">
        <f>IF(ES$16-'様式３（療養者名簿）（⑤の場合）'!$O58+1&lt;=15,IF(ES$16&gt;='様式３（療養者名簿）（⑤の場合）'!$O58,IF(ES$16&lt;='様式３（療養者名簿）（⑤の場合）'!$W58,1,0),0),0)</f>
        <v>0</v>
      </c>
      <c r="ET49" s="139">
        <f>IF(ET$16-'様式３（療養者名簿）（⑤の場合）'!$O58+1&lt;=15,IF(ET$16&gt;='様式３（療養者名簿）（⑤の場合）'!$O58,IF(ET$16&lt;='様式３（療養者名簿）（⑤の場合）'!$W58,1,0),0),0)</f>
        <v>0</v>
      </c>
      <c r="EU49" s="139">
        <f>IF(EU$16-'様式３（療養者名簿）（⑤の場合）'!$O58+1&lt;=15,IF(EU$16&gt;='様式３（療養者名簿）（⑤の場合）'!$O58,IF(EU$16&lt;='様式３（療養者名簿）（⑤の場合）'!$W58,1,0),0),0)</f>
        <v>0</v>
      </c>
      <c r="EV49" s="139">
        <f>IF(EV$16-'様式３（療養者名簿）（⑤の場合）'!$O58+1&lt;=15,IF(EV$16&gt;='様式３（療養者名簿）（⑤の場合）'!$O58,IF(EV$16&lt;='様式３（療養者名簿）（⑤の場合）'!$W58,1,0),0),0)</f>
        <v>0</v>
      </c>
      <c r="EW49" s="139">
        <f>IF(EW$16-'様式３（療養者名簿）（⑤の場合）'!$O58+1&lt;=15,IF(EW$16&gt;='様式３（療養者名簿）（⑤の場合）'!$O58,IF(EW$16&lt;='様式３（療養者名簿）（⑤の場合）'!$W58,1,0),0),0)</f>
        <v>0</v>
      </c>
      <c r="EX49" s="139">
        <f>IF(EX$16-'様式３（療養者名簿）（⑤の場合）'!$O58+1&lt;=15,IF(EX$16&gt;='様式３（療養者名簿）（⑤の場合）'!$O58,IF(EX$16&lt;='様式３（療養者名簿）（⑤の場合）'!$W58,1,0),0),0)</f>
        <v>0</v>
      </c>
      <c r="EY49" s="139">
        <f>IF(EY$16-'様式３（療養者名簿）（⑤の場合）'!$O58+1&lt;=15,IF(EY$16&gt;='様式３（療養者名簿）（⑤の場合）'!$O58,IF(EY$16&lt;='様式３（療養者名簿）（⑤の場合）'!$W58,1,0),0),0)</f>
        <v>0</v>
      </c>
      <c r="EZ49" s="139">
        <f>IF(EZ$16-'様式３（療養者名簿）（⑤の場合）'!$O58+1&lt;=15,IF(EZ$16&gt;='様式３（療養者名簿）（⑤の場合）'!$O58,IF(EZ$16&lt;='様式３（療養者名簿）（⑤の場合）'!$W58,1,0),0),0)</f>
        <v>0</v>
      </c>
      <c r="FA49" s="139">
        <f>IF(FA$16-'様式３（療養者名簿）（⑤の場合）'!$O58+1&lt;=15,IF(FA$16&gt;='様式３（療養者名簿）（⑤の場合）'!$O58,IF(FA$16&lt;='様式３（療養者名簿）（⑤の場合）'!$W58,1,0),0),0)</f>
        <v>0</v>
      </c>
      <c r="FB49" s="139">
        <f>IF(FB$16-'様式３（療養者名簿）（⑤の場合）'!$O58+1&lt;=15,IF(FB$16&gt;='様式３（療養者名簿）（⑤の場合）'!$O58,IF(FB$16&lt;='様式３（療養者名簿）（⑤の場合）'!$W58,1,0),0),0)</f>
        <v>0</v>
      </c>
      <c r="FC49" s="139">
        <f>IF(FC$16-'様式３（療養者名簿）（⑤の場合）'!$O58+1&lt;=15,IF(FC$16&gt;='様式３（療養者名簿）（⑤の場合）'!$O58,IF(FC$16&lt;='様式３（療養者名簿）（⑤の場合）'!$W58,1,0),0),0)</f>
        <v>0</v>
      </c>
      <c r="FD49" s="139">
        <f>IF(FD$16-'様式３（療養者名簿）（⑤の場合）'!$O58+1&lt;=15,IF(FD$16&gt;='様式３（療養者名簿）（⑤の場合）'!$O58,IF(FD$16&lt;='様式３（療養者名簿）（⑤の場合）'!$W58,1,0),0),0)</f>
        <v>0</v>
      </c>
      <c r="FE49" s="139">
        <f>IF(FE$16-'様式３（療養者名簿）（⑤の場合）'!$O58+1&lt;=15,IF(FE$16&gt;='様式３（療養者名簿）（⑤の場合）'!$O58,IF(FE$16&lt;='様式３（療養者名簿）（⑤の場合）'!$W58,1,0),0),0)</f>
        <v>0</v>
      </c>
      <c r="FF49" s="139">
        <f>IF(FF$16-'様式３（療養者名簿）（⑤の場合）'!$O58+1&lt;=15,IF(FF$16&gt;='様式３（療養者名簿）（⑤の場合）'!$O58,IF(FF$16&lt;='様式３（療養者名簿）（⑤の場合）'!$W58,1,0),0),0)</f>
        <v>0</v>
      </c>
      <c r="FG49" s="139">
        <f>IF(FG$16-'様式３（療養者名簿）（⑤の場合）'!$O58+1&lt;=15,IF(FG$16&gt;='様式３（療養者名簿）（⑤の場合）'!$O58,IF(FG$16&lt;='様式３（療養者名簿）（⑤の場合）'!$W58,1,0),0),0)</f>
        <v>0</v>
      </c>
      <c r="FH49" s="139">
        <f>IF(FH$16-'様式３（療養者名簿）（⑤の場合）'!$O58+1&lt;=15,IF(FH$16&gt;='様式３（療養者名簿）（⑤の場合）'!$O58,IF(FH$16&lt;='様式３（療養者名簿）（⑤の場合）'!$W58,1,0),0),0)</f>
        <v>0</v>
      </c>
      <c r="FI49" s="139">
        <f>IF(FI$16-'様式３（療養者名簿）（⑤の場合）'!$O58+1&lt;=15,IF(FI$16&gt;='様式３（療養者名簿）（⑤の場合）'!$O58,IF(FI$16&lt;='様式３（療養者名簿）（⑤の場合）'!$W58,1,0),0),0)</f>
        <v>0</v>
      </c>
      <c r="FJ49" s="139">
        <f>IF(FJ$16-'様式３（療養者名簿）（⑤の場合）'!$O58+1&lt;=15,IF(FJ$16&gt;='様式３（療養者名簿）（⑤の場合）'!$O58,IF(FJ$16&lt;='様式３（療養者名簿）（⑤の場合）'!$W58,1,0),0),0)</f>
        <v>0</v>
      </c>
      <c r="FK49" s="139">
        <f>IF(FK$16-'様式３（療養者名簿）（⑤の場合）'!$O58+1&lt;=15,IF(FK$16&gt;='様式３（療養者名簿）（⑤の場合）'!$O58,IF(FK$16&lt;='様式３（療養者名簿）（⑤の場合）'!$W58,1,0),0),0)</f>
        <v>0</v>
      </c>
      <c r="FL49" s="139">
        <f>IF(FL$16-'様式３（療養者名簿）（⑤の場合）'!$O58+1&lt;=15,IF(FL$16&gt;='様式３（療養者名簿）（⑤の場合）'!$O58,IF(FL$16&lt;='様式３（療養者名簿）（⑤の場合）'!$W58,1,0),0),0)</f>
        <v>0</v>
      </c>
      <c r="FM49" s="139">
        <f>IF(FM$16-'様式３（療養者名簿）（⑤の場合）'!$O58+1&lt;=15,IF(FM$16&gt;='様式３（療養者名簿）（⑤の場合）'!$O58,IF(FM$16&lt;='様式３（療養者名簿）（⑤の場合）'!$W58,1,0),0),0)</f>
        <v>0</v>
      </c>
      <c r="FN49" s="139">
        <f>IF(FN$16-'様式３（療養者名簿）（⑤の場合）'!$O58+1&lt;=15,IF(FN$16&gt;='様式３（療養者名簿）（⑤の場合）'!$O58,IF(FN$16&lt;='様式３（療養者名簿）（⑤の場合）'!$W58,1,0),0),0)</f>
        <v>0</v>
      </c>
      <c r="FO49" s="139">
        <f>IF(FO$16-'様式３（療養者名簿）（⑤の場合）'!$O58+1&lt;=15,IF(FO$16&gt;='様式３（療養者名簿）（⑤の場合）'!$O58,IF(FO$16&lt;='様式３（療養者名簿）（⑤の場合）'!$W58,1,0),0),0)</f>
        <v>0</v>
      </c>
      <c r="FP49" s="139">
        <f>IF(FP$16-'様式３（療養者名簿）（⑤の場合）'!$O58+1&lt;=15,IF(FP$16&gt;='様式３（療養者名簿）（⑤の場合）'!$O58,IF(FP$16&lt;='様式３（療養者名簿）（⑤の場合）'!$W58,1,0),0),0)</f>
        <v>0</v>
      </c>
      <c r="FQ49" s="139">
        <f>IF(FQ$16-'様式３（療養者名簿）（⑤の場合）'!$O58+1&lt;=15,IF(FQ$16&gt;='様式３（療養者名簿）（⑤の場合）'!$O58,IF(FQ$16&lt;='様式３（療養者名簿）（⑤の場合）'!$W58,1,0),0),0)</f>
        <v>0</v>
      </c>
      <c r="FR49" s="139">
        <f>IF(FR$16-'様式３（療養者名簿）（⑤の場合）'!$O58+1&lt;=15,IF(FR$16&gt;='様式３（療養者名簿）（⑤の場合）'!$O58,IF(FR$16&lt;='様式３（療養者名簿）（⑤の場合）'!$W58,1,0),0),0)</f>
        <v>0</v>
      </c>
      <c r="FS49" s="139">
        <f>IF(FS$16-'様式３（療養者名簿）（⑤の場合）'!$O58+1&lt;=15,IF(FS$16&gt;='様式３（療養者名簿）（⑤の場合）'!$O58,IF(FS$16&lt;='様式３（療養者名簿）（⑤の場合）'!$W58,1,0),0),0)</f>
        <v>0</v>
      </c>
      <c r="FT49" s="139">
        <f>IF(FT$16-'様式３（療養者名簿）（⑤の場合）'!$O58+1&lt;=15,IF(FT$16&gt;='様式３（療養者名簿）（⑤の場合）'!$O58,IF(FT$16&lt;='様式３（療養者名簿）（⑤の場合）'!$W58,1,0),0),0)</f>
        <v>0</v>
      </c>
      <c r="FU49" s="139">
        <f>IF(FU$16-'様式３（療養者名簿）（⑤の場合）'!$O58+1&lt;=15,IF(FU$16&gt;='様式３（療養者名簿）（⑤の場合）'!$O58,IF(FU$16&lt;='様式３（療養者名簿）（⑤の場合）'!$W58,1,0),0),0)</f>
        <v>0</v>
      </c>
      <c r="FV49" s="139">
        <f>IF(FV$16-'様式３（療養者名簿）（⑤の場合）'!$O58+1&lt;=15,IF(FV$16&gt;='様式３（療養者名簿）（⑤の場合）'!$O58,IF(FV$16&lt;='様式３（療養者名簿）（⑤の場合）'!$W58,1,0),0),0)</f>
        <v>0</v>
      </c>
      <c r="FW49" s="139">
        <f>IF(FW$16-'様式３（療養者名簿）（⑤の場合）'!$O58+1&lt;=15,IF(FW$16&gt;='様式３（療養者名簿）（⑤の場合）'!$O58,IF(FW$16&lt;='様式３（療養者名簿）（⑤の場合）'!$W58,1,0),0),0)</f>
        <v>0</v>
      </c>
      <c r="FX49" s="139">
        <f>IF(FX$16-'様式３（療養者名簿）（⑤の場合）'!$O58+1&lt;=15,IF(FX$16&gt;='様式３（療養者名簿）（⑤の場合）'!$O58,IF(FX$16&lt;='様式３（療養者名簿）（⑤の場合）'!$W58,1,0),0),0)</f>
        <v>0</v>
      </c>
      <c r="FY49" s="139">
        <f>IF(FY$16-'様式３（療養者名簿）（⑤の場合）'!$O58+1&lt;=15,IF(FY$16&gt;='様式３（療養者名簿）（⑤の場合）'!$O58,IF(FY$16&lt;='様式３（療養者名簿）（⑤の場合）'!$W58,1,0),0),0)</f>
        <v>0</v>
      </c>
      <c r="FZ49" s="139">
        <f>IF(FZ$16-'様式３（療養者名簿）（⑤の場合）'!$O58+1&lt;=15,IF(FZ$16&gt;='様式３（療養者名簿）（⑤の場合）'!$O58,IF(FZ$16&lt;='様式３（療養者名簿）（⑤の場合）'!$W58,1,0),0),0)</f>
        <v>0</v>
      </c>
      <c r="GA49" s="139">
        <f>IF(GA$16-'様式３（療養者名簿）（⑤の場合）'!$O58+1&lt;=15,IF(GA$16&gt;='様式３（療養者名簿）（⑤の場合）'!$O58,IF(GA$16&lt;='様式３（療養者名簿）（⑤の場合）'!$W58,1,0),0),0)</f>
        <v>0</v>
      </c>
      <c r="GB49" s="139">
        <f>IF(GB$16-'様式３（療養者名簿）（⑤の場合）'!$O58+1&lt;=15,IF(GB$16&gt;='様式３（療養者名簿）（⑤の場合）'!$O58,IF(GB$16&lt;='様式３（療養者名簿）（⑤の場合）'!$W58,1,0),0),0)</f>
        <v>0</v>
      </c>
      <c r="GC49" s="139">
        <f>IF(GC$16-'様式３（療養者名簿）（⑤の場合）'!$O58+1&lt;=15,IF(GC$16&gt;='様式３（療養者名簿）（⑤の場合）'!$O58,IF(GC$16&lt;='様式３（療養者名簿）（⑤の場合）'!$W58,1,0),0),0)</f>
        <v>0</v>
      </c>
      <c r="GD49" s="139">
        <f>IF(GD$16-'様式３（療養者名簿）（⑤の場合）'!$O58+1&lt;=15,IF(GD$16&gt;='様式３（療養者名簿）（⑤の場合）'!$O58,IF(GD$16&lt;='様式３（療養者名簿）（⑤の場合）'!$W58,1,0),0),0)</f>
        <v>0</v>
      </c>
      <c r="GE49" s="139">
        <f>IF(GE$16-'様式３（療養者名簿）（⑤の場合）'!$O58+1&lt;=15,IF(GE$16&gt;='様式３（療養者名簿）（⑤の場合）'!$O58,IF(GE$16&lt;='様式３（療養者名簿）（⑤の場合）'!$W58,1,0),0),0)</f>
        <v>0</v>
      </c>
      <c r="GF49" s="139">
        <f>IF(GF$16-'様式３（療養者名簿）（⑤の場合）'!$O58+1&lt;=15,IF(GF$16&gt;='様式３（療養者名簿）（⑤の場合）'!$O58,IF(GF$16&lt;='様式３（療養者名簿）（⑤の場合）'!$W58,1,0),0),0)</f>
        <v>0</v>
      </c>
      <c r="GG49" s="139">
        <f>IF(GG$16-'様式３（療養者名簿）（⑤の場合）'!$O58+1&lt;=15,IF(GG$16&gt;='様式３（療養者名簿）（⑤の場合）'!$O58,IF(GG$16&lt;='様式３（療養者名簿）（⑤の場合）'!$W58,1,0),0),0)</f>
        <v>0</v>
      </c>
      <c r="GH49" s="139">
        <f>IF(GH$16-'様式３（療養者名簿）（⑤の場合）'!$O58+1&lt;=15,IF(GH$16&gt;='様式３（療養者名簿）（⑤の場合）'!$O58,IF(GH$16&lt;='様式３（療養者名簿）（⑤の場合）'!$W58,1,0),0),0)</f>
        <v>0</v>
      </c>
      <c r="GI49" s="139">
        <f>IF(GI$16-'様式３（療養者名簿）（⑤の場合）'!$O58+1&lt;=15,IF(GI$16&gt;='様式３（療養者名簿）（⑤の場合）'!$O58,IF(GI$16&lt;='様式３（療養者名簿）（⑤の場合）'!$W58,1,0),0),0)</f>
        <v>0</v>
      </c>
      <c r="GJ49" s="139">
        <f>IF(GJ$16-'様式３（療養者名簿）（⑤の場合）'!$O58+1&lt;=15,IF(GJ$16&gt;='様式３（療養者名簿）（⑤の場合）'!$O58,IF(GJ$16&lt;='様式３（療養者名簿）（⑤の場合）'!$W58,1,0),0),0)</f>
        <v>0</v>
      </c>
      <c r="GK49" s="139">
        <f>IF(GK$16-'様式３（療養者名簿）（⑤の場合）'!$O58+1&lt;=15,IF(GK$16&gt;='様式３（療養者名簿）（⑤の場合）'!$O58,IF(GK$16&lt;='様式３（療養者名簿）（⑤の場合）'!$W58,1,0),0),0)</f>
        <v>0</v>
      </c>
      <c r="GL49" s="139">
        <f>IF(GL$16-'様式３（療養者名簿）（⑤の場合）'!$O58+1&lt;=15,IF(GL$16&gt;='様式３（療養者名簿）（⑤の場合）'!$O58,IF(GL$16&lt;='様式３（療養者名簿）（⑤の場合）'!$W58,1,0),0),0)</f>
        <v>0</v>
      </c>
      <c r="GM49" s="139">
        <f>IF(GM$16-'様式３（療養者名簿）（⑤の場合）'!$O58+1&lt;=15,IF(GM$16&gt;='様式３（療養者名簿）（⑤の場合）'!$O58,IF(GM$16&lt;='様式３（療養者名簿）（⑤の場合）'!$W58,1,0),0),0)</f>
        <v>0</v>
      </c>
      <c r="GN49" s="139">
        <f>IF(GN$16-'様式３（療養者名簿）（⑤の場合）'!$O58+1&lt;=15,IF(GN$16&gt;='様式３（療養者名簿）（⑤の場合）'!$O58,IF(GN$16&lt;='様式３（療養者名簿）（⑤の場合）'!$W58,1,0),0),0)</f>
        <v>0</v>
      </c>
      <c r="GO49" s="139">
        <f>IF(GO$16-'様式３（療養者名簿）（⑤の場合）'!$O58+1&lt;=15,IF(GO$16&gt;='様式３（療養者名簿）（⑤の場合）'!$O58,IF(GO$16&lt;='様式３（療養者名簿）（⑤の場合）'!$W58,1,0),0),0)</f>
        <v>0</v>
      </c>
      <c r="GP49" s="139">
        <f>IF(GP$16-'様式３（療養者名簿）（⑤の場合）'!$O58+1&lt;=15,IF(GP$16&gt;='様式３（療養者名簿）（⑤の場合）'!$O58,IF(GP$16&lt;='様式３（療養者名簿）（⑤の場合）'!$W58,1,0),0),0)</f>
        <v>0</v>
      </c>
      <c r="GQ49" s="139">
        <f>IF(GQ$16-'様式３（療養者名簿）（⑤の場合）'!$O58+1&lt;=15,IF(GQ$16&gt;='様式３（療養者名簿）（⑤の場合）'!$O58,IF(GQ$16&lt;='様式３（療養者名簿）（⑤の場合）'!$W58,1,0),0),0)</f>
        <v>0</v>
      </c>
      <c r="GR49" s="139">
        <f>IF(GR$16-'様式３（療養者名簿）（⑤の場合）'!$O58+1&lt;=15,IF(GR$16&gt;='様式３（療養者名簿）（⑤の場合）'!$O58,IF(GR$16&lt;='様式３（療養者名簿）（⑤の場合）'!$W58,1,0),0),0)</f>
        <v>0</v>
      </c>
      <c r="GS49" s="139">
        <f>IF(GS$16-'様式３（療養者名簿）（⑤の場合）'!$O58+1&lt;=15,IF(GS$16&gt;='様式３（療養者名簿）（⑤の場合）'!$O58,IF(GS$16&lt;='様式３（療養者名簿）（⑤の場合）'!$W58,1,0),0),0)</f>
        <v>0</v>
      </c>
      <c r="GT49" s="139">
        <f>IF(GT$16-'様式３（療養者名簿）（⑤の場合）'!$O58+1&lt;=15,IF(GT$16&gt;='様式３（療養者名簿）（⑤の場合）'!$O58,IF(GT$16&lt;='様式３（療養者名簿）（⑤の場合）'!$W58,1,0),0),0)</f>
        <v>0</v>
      </c>
      <c r="GU49" s="139">
        <f>IF(GU$16-'様式３（療養者名簿）（⑤の場合）'!$O58+1&lt;=15,IF(GU$16&gt;='様式３（療養者名簿）（⑤の場合）'!$O58,IF(GU$16&lt;='様式３（療養者名簿）（⑤の場合）'!$W58,1,0),0),0)</f>
        <v>0</v>
      </c>
      <c r="GV49" s="139">
        <f>IF(GV$16-'様式３（療養者名簿）（⑤の場合）'!$O58+1&lt;=15,IF(GV$16&gt;='様式３（療養者名簿）（⑤の場合）'!$O58,IF(GV$16&lt;='様式３（療養者名簿）（⑤の場合）'!$W58,1,0),0),0)</f>
        <v>0</v>
      </c>
      <c r="GW49" s="139">
        <f>IF(GW$16-'様式３（療養者名簿）（⑤の場合）'!$O58+1&lt;=15,IF(GW$16&gt;='様式３（療養者名簿）（⑤の場合）'!$O58,IF(GW$16&lt;='様式３（療養者名簿）（⑤の場合）'!$W58,1,0),0),0)</f>
        <v>0</v>
      </c>
      <c r="GX49" s="139">
        <f>IF(GX$16-'様式３（療養者名簿）（⑤の場合）'!$O58+1&lt;=15,IF(GX$16&gt;='様式３（療養者名簿）（⑤の場合）'!$O58,IF(GX$16&lt;='様式３（療養者名簿）（⑤の場合）'!$W58,1,0),0),0)</f>
        <v>0</v>
      </c>
      <c r="GY49" s="139">
        <f>IF(GY$16-'様式３（療養者名簿）（⑤の場合）'!$O58+1&lt;=15,IF(GY$16&gt;='様式３（療養者名簿）（⑤の場合）'!$O58,IF(GY$16&lt;='様式３（療養者名簿）（⑤の場合）'!$W58,1,0),0),0)</f>
        <v>0</v>
      </c>
      <c r="GZ49" s="139">
        <f>IF(GZ$16-'様式３（療養者名簿）（⑤の場合）'!$O58+1&lt;=15,IF(GZ$16&gt;='様式３（療養者名簿）（⑤の場合）'!$O58,IF(GZ$16&lt;='様式３（療養者名簿）（⑤の場合）'!$W58,1,0),0),0)</f>
        <v>0</v>
      </c>
      <c r="HA49" s="139">
        <f>IF(HA$16-'様式３（療養者名簿）（⑤の場合）'!$O58+1&lt;=15,IF(HA$16&gt;='様式３（療養者名簿）（⑤の場合）'!$O58,IF(HA$16&lt;='様式３（療養者名簿）（⑤の場合）'!$W58,1,0),0),0)</f>
        <v>0</v>
      </c>
      <c r="HB49" s="139">
        <f>IF(HB$16-'様式３（療養者名簿）（⑤の場合）'!$O58+1&lt;=15,IF(HB$16&gt;='様式３（療養者名簿）（⑤の場合）'!$O58,IF(HB$16&lt;='様式３（療養者名簿）（⑤の場合）'!$W58,1,0),0),0)</f>
        <v>0</v>
      </c>
      <c r="HC49" s="139">
        <f>IF(HC$16-'様式３（療養者名簿）（⑤の場合）'!$O58+1&lt;=15,IF(HC$16&gt;='様式３（療養者名簿）（⑤の場合）'!$O58,IF(HC$16&lt;='様式３（療養者名簿）（⑤の場合）'!$W58,1,0),0),0)</f>
        <v>0</v>
      </c>
      <c r="HD49" s="139">
        <f>IF(HD$16-'様式３（療養者名簿）（⑤の場合）'!$O58+1&lt;=15,IF(HD$16&gt;='様式３（療養者名簿）（⑤の場合）'!$O58,IF(HD$16&lt;='様式３（療養者名簿）（⑤の場合）'!$W58,1,0),0),0)</f>
        <v>0</v>
      </c>
      <c r="HE49" s="139">
        <f>IF(HE$16-'様式３（療養者名簿）（⑤の場合）'!$O58+1&lt;=15,IF(HE$16&gt;='様式３（療養者名簿）（⑤の場合）'!$O58,IF(HE$16&lt;='様式３（療養者名簿）（⑤の場合）'!$W58,1,0),0),0)</f>
        <v>0</v>
      </c>
      <c r="HF49" s="139">
        <f>IF(HF$16-'様式３（療養者名簿）（⑤の場合）'!$O58+1&lt;=15,IF(HF$16&gt;='様式３（療養者名簿）（⑤の場合）'!$O58,IF(HF$16&lt;='様式３（療養者名簿）（⑤の場合）'!$W58,1,0),0),0)</f>
        <v>0</v>
      </c>
      <c r="HG49" s="139">
        <f>IF(HG$16-'様式３（療養者名簿）（⑤の場合）'!$O58+1&lt;=15,IF(HG$16&gt;='様式３（療養者名簿）（⑤の場合）'!$O58,IF(HG$16&lt;='様式３（療養者名簿）（⑤の場合）'!$W58,1,0),0),0)</f>
        <v>0</v>
      </c>
      <c r="HH49" s="139">
        <f>IF(HH$16-'様式３（療養者名簿）（⑤の場合）'!$O58+1&lt;=15,IF(HH$16&gt;='様式３（療養者名簿）（⑤の場合）'!$O58,IF(HH$16&lt;='様式３（療養者名簿）（⑤の場合）'!$W58,1,0),0),0)</f>
        <v>0</v>
      </c>
      <c r="HI49" s="139">
        <f>IF(HI$16-'様式３（療養者名簿）（⑤の場合）'!$O58+1&lt;=15,IF(HI$16&gt;='様式３（療養者名簿）（⑤の場合）'!$O58,IF(HI$16&lt;='様式３（療養者名簿）（⑤の場合）'!$W58,1,0),0),0)</f>
        <v>0</v>
      </c>
      <c r="HJ49" s="139">
        <f>IF(HJ$16-'様式３（療養者名簿）（⑤の場合）'!$O58+1&lt;=15,IF(HJ$16&gt;='様式３（療養者名簿）（⑤の場合）'!$O58,IF(HJ$16&lt;='様式３（療養者名簿）（⑤の場合）'!$W58,1,0),0),0)</f>
        <v>0</v>
      </c>
      <c r="HK49" s="139">
        <f>IF(HK$16-'様式３（療養者名簿）（⑤の場合）'!$O58+1&lt;=15,IF(HK$16&gt;='様式３（療養者名簿）（⑤の場合）'!$O58,IF(HK$16&lt;='様式３（療養者名簿）（⑤の場合）'!$W58,1,0),0),0)</f>
        <v>0</v>
      </c>
      <c r="HL49" s="139">
        <f>IF(HL$16-'様式３（療養者名簿）（⑤の場合）'!$O58+1&lt;=15,IF(HL$16&gt;='様式３（療養者名簿）（⑤の場合）'!$O58,IF(HL$16&lt;='様式３（療養者名簿）（⑤の場合）'!$W58,1,0),0),0)</f>
        <v>0</v>
      </c>
      <c r="HM49" s="139">
        <f>IF(HM$16-'様式３（療養者名簿）（⑤の場合）'!$O58+1&lt;=15,IF(HM$16&gt;='様式３（療養者名簿）（⑤の場合）'!$O58,IF(HM$16&lt;='様式３（療養者名簿）（⑤の場合）'!$W58,1,0),0),0)</f>
        <v>0</v>
      </c>
      <c r="HN49" s="139">
        <f>IF(HN$16-'様式３（療養者名簿）（⑤の場合）'!$O58+1&lt;=15,IF(HN$16&gt;='様式３（療養者名簿）（⑤の場合）'!$O58,IF(HN$16&lt;='様式３（療養者名簿）（⑤の場合）'!$W58,1,0),0),0)</f>
        <v>0</v>
      </c>
      <c r="HO49" s="139">
        <f>IF(HO$16-'様式３（療養者名簿）（⑤の場合）'!$O58+1&lt;=15,IF(HO$16&gt;='様式３（療養者名簿）（⑤の場合）'!$O58,IF(HO$16&lt;='様式３（療養者名簿）（⑤の場合）'!$W58,1,0),0),0)</f>
        <v>0</v>
      </c>
      <c r="HP49" s="139">
        <f>IF(HP$16-'様式３（療養者名簿）（⑤の場合）'!$O58+1&lt;=15,IF(HP$16&gt;='様式３（療養者名簿）（⑤の場合）'!$O58,IF(HP$16&lt;='様式３（療養者名簿）（⑤の場合）'!$W58,1,0),0),0)</f>
        <v>0</v>
      </c>
      <c r="HQ49" s="139">
        <f>IF(HQ$16-'様式３（療養者名簿）（⑤の場合）'!$O58+1&lt;=15,IF(HQ$16&gt;='様式３（療養者名簿）（⑤の場合）'!$O58,IF(HQ$16&lt;='様式３（療養者名簿）（⑤の場合）'!$W58,1,0),0),0)</f>
        <v>0</v>
      </c>
      <c r="HR49" s="139">
        <f>IF(HR$16-'様式３（療養者名簿）（⑤の場合）'!$O58+1&lt;=15,IF(HR$16&gt;='様式３（療養者名簿）（⑤の場合）'!$O58,IF(HR$16&lt;='様式３（療養者名簿）（⑤の場合）'!$W58,1,0),0),0)</f>
        <v>0</v>
      </c>
      <c r="HS49" s="139">
        <f>IF(HS$16-'様式３（療養者名簿）（⑤の場合）'!$O58+1&lt;=15,IF(HS$16&gt;='様式３（療養者名簿）（⑤の場合）'!$O58,IF(HS$16&lt;='様式３（療養者名簿）（⑤の場合）'!$W58,1,0),0),0)</f>
        <v>0</v>
      </c>
      <c r="HT49" s="139">
        <f>IF(HT$16-'様式３（療養者名簿）（⑤の場合）'!$O58+1&lt;=15,IF(HT$16&gt;='様式３（療養者名簿）（⑤の場合）'!$O58,IF(HT$16&lt;='様式３（療養者名簿）（⑤の場合）'!$W58,1,0),0),0)</f>
        <v>0</v>
      </c>
      <c r="HU49" s="139">
        <f>IF(HU$16-'様式３（療養者名簿）（⑤の場合）'!$O58+1&lt;=15,IF(HU$16&gt;='様式３（療養者名簿）（⑤の場合）'!$O58,IF(HU$16&lt;='様式３（療養者名簿）（⑤の場合）'!$W58,1,0),0),0)</f>
        <v>0</v>
      </c>
      <c r="HV49" s="139">
        <f>IF(HV$16-'様式３（療養者名簿）（⑤の場合）'!$O58+1&lt;=15,IF(HV$16&gt;='様式３（療養者名簿）（⑤の場合）'!$O58,IF(HV$16&lt;='様式３（療養者名簿）（⑤の場合）'!$W58,1,0),0),0)</f>
        <v>0</v>
      </c>
      <c r="HW49" s="139">
        <f>IF(HW$16-'様式３（療養者名簿）（⑤の場合）'!$O58+1&lt;=15,IF(HW$16&gt;='様式３（療養者名簿）（⑤の場合）'!$O58,IF(HW$16&lt;='様式３（療養者名簿）（⑤の場合）'!$W58,1,0),0),0)</f>
        <v>0</v>
      </c>
      <c r="HX49" s="139">
        <f>IF(HX$16-'様式３（療養者名簿）（⑤の場合）'!$O58+1&lt;=15,IF(HX$16&gt;='様式３（療養者名簿）（⑤の場合）'!$O58,IF(HX$16&lt;='様式３（療養者名簿）（⑤の場合）'!$W58,1,0),0),0)</f>
        <v>0</v>
      </c>
      <c r="HY49" s="139">
        <f>IF(HY$16-'様式３（療養者名簿）（⑤の場合）'!$O58+1&lt;=15,IF(HY$16&gt;='様式３（療養者名簿）（⑤の場合）'!$O58,IF(HY$16&lt;='様式３（療養者名簿）（⑤の場合）'!$W58,1,0),0),0)</f>
        <v>0</v>
      </c>
      <c r="HZ49" s="139">
        <f>IF(HZ$16-'様式３（療養者名簿）（⑤の場合）'!$O58+1&lt;=15,IF(HZ$16&gt;='様式３（療養者名簿）（⑤の場合）'!$O58,IF(HZ$16&lt;='様式３（療養者名簿）（⑤の場合）'!$W58,1,0),0),0)</f>
        <v>0</v>
      </c>
      <c r="IA49" s="139">
        <f>IF(IA$16-'様式３（療養者名簿）（⑤の場合）'!$O58+1&lt;=15,IF(IA$16&gt;='様式３（療養者名簿）（⑤の場合）'!$O58,IF(IA$16&lt;='様式３（療養者名簿）（⑤の場合）'!$W58,1,0),0),0)</f>
        <v>0</v>
      </c>
      <c r="IB49" s="139">
        <f>IF(IB$16-'様式３（療養者名簿）（⑤の場合）'!$O58+1&lt;=15,IF(IB$16&gt;='様式３（療養者名簿）（⑤の場合）'!$O58,IF(IB$16&lt;='様式３（療養者名簿）（⑤の場合）'!$W58,1,0),0),0)</f>
        <v>0</v>
      </c>
      <c r="IC49" s="139">
        <f>IF(IC$16-'様式３（療養者名簿）（⑤の場合）'!$O58+1&lt;=15,IF(IC$16&gt;='様式３（療養者名簿）（⑤の場合）'!$O58,IF(IC$16&lt;='様式３（療養者名簿）（⑤の場合）'!$W58,1,0),0),0)</f>
        <v>0</v>
      </c>
      <c r="ID49" s="139">
        <f>IF(ID$16-'様式３（療養者名簿）（⑤の場合）'!$O58+1&lt;=15,IF(ID$16&gt;='様式３（療養者名簿）（⑤の場合）'!$O58,IF(ID$16&lt;='様式３（療養者名簿）（⑤の場合）'!$W58,1,0),0),0)</f>
        <v>0</v>
      </c>
      <c r="IE49" s="139">
        <f>IF(IE$16-'様式３（療養者名簿）（⑤の場合）'!$O58+1&lt;=15,IF(IE$16&gt;='様式３（療養者名簿）（⑤の場合）'!$O58,IF(IE$16&lt;='様式３（療養者名簿）（⑤の場合）'!$W58,1,0),0),0)</f>
        <v>0</v>
      </c>
      <c r="IF49" s="139">
        <f>IF(IF$16-'様式３（療養者名簿）（⑤の場合）'!$O58+1&lt;=15,IF(IF$16&gt;='様式３（療養者名簿）（⑤の場合）'!$O58,IF(IF$16&lt;='様式３（療養者名簿）（⑤の場合）'!$W58,1,0),0),0)</f>
        <v>0</v>
      </c>
      <c r="IG49" s="139">
        <f>IF(IG$16-'様式３（療養者名簿）（⑤の場合）'!$O58+1&lt;=15,IF(IG$16&gt;='様式３（療養者名簿）（⑤の場合）'!$O58,IF(IG$16&lt;='様式３（療養者名簿）（⑤の場合）'!$W58,1,0),0),0)</f>
        <v>0</v>
      </c>
      <c r="IH49" s="139">
        <f>IF(IH$16-'様式３（療養者名簿）（⑤の場合）'!$O58+1&lt;=15,IF(IH$16&gt;='様式３（療養者名簿）（⑤の場合）'!$O58,IF(IH$16&lt;='様式３（療養者名簿）（⑤の場合）'!$W58,1,0),0),0)</f>
        <v>0</v>
      </c>
      <c r="II49" s="139">
        <f>IF(II$16-'様式３（療養者名簿）（⑤の場合）'!$O58+1&lt;=15,IF(II$16&gt;='様式３（療養者名簿）（⑤の場合）'!$O58,IF(II$16&lt;='様式３（療養者名簿）（⑤の場合）'!$W58,1,0),0),0)</f>
        <v>0</v>
      </c>
      <c r="IJ49" s="139">
        <f>IF(IJ$16-'様式３（療養者名簿）（⑤の場合）'!$O58+1&lt;=15,IF(IJ$16&gt;='様式３（療養者名簿）（⑤の場合）'!$O58,IF(IJ$16&lt;='様式３（療養者名簿）（⑤の場合）'!$W58,1,0),0),0)</f>
        <v>0</v>
      </c>
      <c r="IK49" s="139">
        <f>IF(IK$16-'様式３（療養者名簿）（⑤の場合）'!$O58+1&lt;=15,IF(IK$16&gt;='様式３（療養者名簿）（⑤の場合）'!$O58,IF(IK$16&lt;='様式３（療養者名簿）（⑤の場合）'!$W58,1,0),0),0)</f>
        <v>0</v>
      </c>
      <c r="IL49" s="139">
        <f>IF(IL$16-'様式３（療養者名簿）（⑤の場合）'!$O58+1&lt;=15,IF(IL$16&gt;='様式３（療養者名簿）（⑤の場合）'!$O58,IF(IL$16&lt;='様式３（療養者名簿）（⑤の場合）'!$W58,1,0),0),0)</f>
        <v>0</v>
      </c>
      <c r="IM49" s="139">
        <f>IF(IM$16-'様式３（療養者名簿）（⑤の場合）'!$O58+1&lt;=15,IF(IM$16&gt;='様式３（療養者名簿）（⑤の場合）'!$O58,IF(IM$16&lt;='様式３（療養者名簿）（⑤の場合）'!$W58,1,0),0),0)</f>
        <v>0</v>
      </c>
      <c r="IN49" s="139">
        <f>IF(IN$16-'様式３（療養者名簿）（⑤の場合）'!$O58+1&lt;=15,IF(IN$16&gt;='様式３（療養者名簿）（⑤の場合）'!$O58,IF(IN$16&lt;='様式３（療養者名簿）（⑤の場合）'!$W58,1,0),0),0)</f>
        <v>0</v>
      </c>
      <c r="IO49" s="139">
        <f>IF(IO$16-'様式３（療養者名簿）（⑤の場合）'!$O58+1&lt;=15,IF(IO$16&gt;='様式３（療養者名簿）（⑤の場合）'!$O58,IF(IO$16&lt;='様式３（療養者名簿）（⑤の場合）'!$W58,1,0),0),0)</f>
        <v>0</v>
      </c>
      <c r="IP49" s="139">
        <f>IF(IP$16-'様式３（療養者名簿）（⑤の場合）'!$O58+1&lt;=15,IF(IP$16&gt;='様式３（療養者名簿）（⑤の場合）'!$O58,IF(IP$16&lt;='様式３（療養者名簿）（⑤の場合）'!$W58,1,0),0),0)</f>
        <v>0</v>
      </c>
      <c r="IQ49" s="139">
        <f>IF(IQ$16-'様式３（療養者名簿）（⑤の場合）'!$O58+1&lt;=15,IF(IQ$16&gt;='様式３（療養者名簿）（⑤の場合）'!$O58,IF(IQ$16&lt;='様式３（療養者名簿）（⑤の場合）'!$W58,1,0),0),0)</f>
        <v>0</v>
      </c>
      <c r="IR49" s="139">
        <f>IF(IR$16-'様式３（療養者名簿）（⑤の場合）'!$O58+1&lt;=15,IF(IR$16&gt;='様式３（療養者名簿）（⑤の場合）'!$O58,IF(IR$16&lt;='様式３（療養者名簿）（⑤の場合）'!$W58,1,0),0),0)</f>
        <v>0</v>
      </c>
      <c r="IS49" s="139">
        <f>IF(IS$16-'様式３（療養者名簿）（⑤の場合）'!$O58+1&lt;=15,IF(IS$16&gt;='様式３（療養者名簿）（⑤の場合）'!$O58,IF(IS$16&lt;='様式３（療養者名簿）（⑤の場合）'!$W58,1,0),0),0)</f>
        <v>0</v>
      </c>
      <c r="IT49" s="139">
        <f>IF(IT$16-'様式３（療養者名簿）（⑤の場合）'!$O58+1&lt;=15,IF(IT$16&gt;='様式３（療養者名簿）（⑤の場合）'!$O58,IF(IT$16&lt;='様式３（療養者名簿）（⑤の場合）'!$W58,1,0),0),0)</f>
        <v>0</v>
      </c>
      <c r="IU49" s="139">
        <f>IF(IU$16-'様式３（療養者名簿）（⑤の場合）'!$O58+1&lt;=15,IF(IU$16&gt;='様式３（療養者名簿）（⑤の場合）'!$O58,IF(IU$16&lt;='様式３（療養者名簿）（⑤の場合）'!$W58,1,0),0),0)</f>
        <v>0</v>
      </c>
      <c r="IV49" s="139">
        <f>IF(IV$16-'様式３（療養者名簿）（⑤の場合）'!$O58+1&lt;=15,IF(IV$16&gt;='様式３（療養者名簿）（⑤の場合）'!$O58,IF(IV$16&lt;='様式３（療養者名簿）（⑤の場合）'!$W58,1,0),0),0)</f>
        <v>0</v>
      </c>
      <c r="IW49" s="139">
        <f>IF(IW$16-'様式３（療養者名簿）（⑤の場合）'!$O58+1&lt;=15,IF(IW$16&gt;='様式３（療養者名簿）（⑤の場合）'!$O58,IF(IW$16&lt;='様式３（療養者名簿）（⑤の場合）'!$W58,1,0),0),0)</f>
        <v>0</v>
      </c>
      <c r="IX49" s="139">
        <f>IF(IX$16-'様式３（療養者名簿）（⑤の場合）'!$O58+1&lt;=15,IF(IX$16&gt;='様式３（療養者名簿）（⑤の場合）'!$O58,IF(IX$16&lt;='様式３（療養者名簿）（⑤の場合）'!$W58,1,0),0),0)</f>
        <v>0</v>
      </c>
      <c r="IY49" s="139">
        <f>IF(IY$16-'様式３（療養者名簿）（⑤の場合）'!$O58+1&lt;=15,IF(IY$16&gt;='様式３（療養者名簿）（⑤の場合）'!$O58,IF(IY$16&lt;='様式３（療養者名簿）（⑤の場合）'!$W58,1,0),0),0)</f>
        <v>0</v>
      </c>
      <c r="IZ49" s="139">
        <f>IF(IZ$16-'様式３（療養者名簿）（⑤の場合）'!$O58+1&lt;=15,IF(IZ$16&gt;='様式３（療養者名簿）（⑤の場合）'!$O58,IF(IZ$16&lt;='様式３（療養者名簿）（⑤の場合）'!$W58,1,0),0),0)</f>
        <v>0</v>
      </c>
      <c r="JA49" s="139">
        <f>IF(JA$16-'様式３（療養者名簿）（⑤の場合）'!$O58+1&lt;=15,IF(JA$16&gt;='様式３（療養者名簿）（⑤の場合）'!$O58,IF(JA$16&lt;='様式３（療養者名簿）（⑤の場合）'!$W58,1,0),0),0)</f>
        <v>0</v>
      </c>
      <c r="JB49" s="139">
        <f>IF(JB$16-'様式３（療養者名簿）（⑤の場合）'!$O58+1&lt;=15,IF(JB$16&gt;='様式３（療養者名簿）（⑤の場合）'!$O58,IF(JB$16&lt;='様式３（療養者名簿）（⑤の場合）'!$W58,1,0),0),0)</f>
        <v>0</v>
      </c>
      <c r="JC49" s="139">
        <f>IF(JC$16-'様式３（療養者名簿）（⑤の場合）'!$O58+1&lt;=15,IF(JC$16&gt;='様式３（療養者名簿）（⑤の場合）'!$O58,IF(JC$16&lt;='様式３（療養者名簿）（⑤の場合）'!$W58,1,0),0),0)</f>
        <v>0</v>
      </c>
      <c r="JD49" s="139">
        <f>IF(JD$16-'様式３（療養者名簿）（⑤の場合）'!$O58+1&lt;=15,IF(JD$16&gt;='様式３（療養者名簿）（⑤の場合）'!$O58,IF(JD$16&lt;='様式３（療養者名簿）（⑤の場合）'!$W58,1,0),0),0)</f>
        <v>0</v>
      </c>
      <c r="JE49" s="139">
        <f>IF(JE$16-'様式３（療養者名簿）（⑤の場合）'!$O58+1&lt;=15,IF(JE$16&gt;='様式３（療養者名簿）（⑤の場合）'!$O58,IF(JE$16&lt;='様式３（療養者名簿）（⑤の場合）'!$W58,1,0),0),0)</f>
        <v>0</v>
      </c>
      <c r="JF49" s="139">
        <f>IF(JF$16-'様式３（療養者名簿）（⑤の場合）'!$O58+1&lt;=15,IF(JF$16&gt;='様式３（療養者名簿）（⑤の場合）'!$O58,IF(JF$16&lt;='様式３（療養者名簿）（⑤の場合）'!$W58,1,0),0),0)</f>
        <v>0</v>
      </c>
      <c r="JG49" s="139">
        <f>IF(JG$16-'様式３（療養者名簿）（⑤の場合）'!$O58+1&lt;=15,IF(JG$16&gt;='様式３（療養者名簿）（⑤の場合）'!$O58,IF(JG$16&lt;='様式３（療養者名簿）（⑤の場合）'!$W58,1,0),0),0)</f>
        <v>0</v>
      </c>
      <c r="JH49" s="139">
        <f>IF(JH$16-'様式３（療養者名簿）（⑤の場合）'!$O58+1&lt;=15,IF(JH$16&gt;='様式３（療養者名簿）（⑤の場合）'!$O58,IF(JH$16&lt;='様式３（療養者名簿）（⑤の場合）'!$W58,1,0),0),0)</f>
        <v>0</v>
      </c>
      <c r="JI49" s="139">
        <f>IF(JI$16-'様式３（療養者名簿）（⑤の場合）'!$O58+1&lt;=15,IF(JI$16&gt;='様式３（療養者名簿）（⑤の場合）'!$O58,IF(JI$16&lt;='様式３（療養者名簿）（⑤の場合）'!$W58,1,0),0),0)</f>
        <v>0</v>
      </c>
      <c r="JJ49" s="139">
        <f>IF(JJ$16-'様式３（療養者名簿）（⑤の場合）'!$O58+1&lt;=15,IF(JJ$16&gt;='様式３（療養者名簿）（⑤の場合）'!$O58,IF(JJ$16&lt;='様式３（療養者名簿）（⑤の場合）'!$W58,1,0),0),0)</f>
        <v>0</v>
      </c>
      <c r="JK49" s="139">
        <f>IF(JK$16-'様式３（療養者名簿）（⑤の場合）'!$O58+1&lt;=15,IF(JK$16&gt;='様式３（療養者名簿）（⑤の場合）'!$O58,IF(JK$16&lt;='様式３（療養者名簿）（⑤の場合）'!$W58,1,0),0),0)</f>
        <v>0</v>
      </c>
      <c r="JL49" s="139">
        <f>IF(JL$16-'様式３（療養者名簿）（⑤の場合）'!$O58+1&lt;=15,IF(JL$16&gt;='様式３（療養者名簿）（⑤の場合）'!$O58,IF(JL$16&lt;='様式３（療養者名簿）（⑤の場合）'!$W58,1,0),0),0)</f>
        <v>0</v>
      </c>
      <c r="JM49" s="139">
        <f>IF(JM$16-'様式３（療養者名簿）（⑤の場合）'!$O58+1&lt;=15,IF(JM$16&gt;='様式３（療養者名簿）（⑤の場合）'!$O58,IF(JM$16&lt;='様式３（療養者名簿）（⑤の場合）'!$W58,1,0),0),0)</f>
        <v>0</v>
      </c>
      <c r="JN49" s="139">
        <f>IF(JN$16-'様式３（療養者名簿）（⑤の場合）'!$O58+1&lt;=15,IF(JN$16&gt;='様式３（療養者名簿）（⑤の場合）'!$O58,IF(JN$16&lt;='様式３（療養者名簿）（⑤の場合）'!$W58,1,0),0),0)</f>
        <v>0</v>
      </c>
      <c r="JO49" s="139">
        <f>IF(JO$16-'様式３（療養者名簿）（⑤の場合）'!$O58+1&lt;=15,IF(JO$16&gt;='様式３（療養者名簿）（⑤の場合）'!$O58,IF(JO$16&lt;='様式３（療養者名簿）（⑤の場合）'!$W58,1,0),0),0)</f>
        <v>0</v>
      </c>
      <c r="JP49" s="139">
        <f>IF(JP$16-'様式３（療養者名簿）（⑤の場合）'!$O58+1&lt;=15,IF(JP$16&gt;='様式３（療養者名簿）（⑤の場合）'!$O58,IF(JP$16&lt;='様式３（療養者名簿）（⑤の場合）'!$W58,1,0),0),0)</f>
        <v>0</v>
      </c>
      <c r="JQ49" s="139">
        <f>IF(JQ$16-'様式３（療養者名簿）（⑤の場合）'!$O58+1&lt;=15,IF(JQ$16&gt;='様式３（療養者名簿）（⑤の場合）'!$O58,IF(JQ$16&lt;='様式３（療養者名簿）（⑤の場合）'!$W58,1,0),0),0)</f>
        <v>0</v>
      </c>
      <c r="JR49" s="139">
        <f>IF(JR$16-'様式３（療養者名簿）（⑤の場合）'!$O58+1&lt;=15,IF(JR$16&gt;='様式３（療養者名簿）（⑤の場合）'!$O58,IF(JR$16&lt;='様式３（療養者名簿）（⑤の場合）'!$W58,1,0),0),0)</f>
        <v>0</v>
      </c>
      <c r="JS49" s="139">
        <f>IF(JS$16-'様式３（療養者名簿）（⑤の場合）'!$O58+1&lt;=15,IF(JS$16&gt;='様式３（療養者名簿）（⑤の場合）'!$O58,IF(JS$16&lt;='様式３（療養者名簿）（⑤の場合）'!$W58,1,0),0),0)</f>
        <v>0</v>
      </c>
      <c r="JT49" s="139">
        <f>IF(JT$16-'様式３（療養者名簿）（⑤の場合）'!$O58+1&lt;=15,IF(JT$16&gt;='様式３（療養者名簿）（⑤の場合）'!$O58,IF(JT$16&lt;='様式３（療養者名簿）（⑤の場合）'!$W58,1,0),0),0)</f>
        <v>0</v>
      </c>
      <c r="JU49" s="139">
        <f>IF(JU$16-'様式３（療養者名簿）（⑤の場合）'!$O58+1&lt;=15,IF(JU$16&gt;='様式３（療養者名簿）（⑤の場合）'!$O58,IF(JU$16&lt;='様式３（療養者名簿）（⑤の場合）'!$W58,1,0),0),0)</f>
        <v>0</v>
      </c>
      <c r="JV49" s="139">
        <f>IF(JV$16-'様式３（療養者名簿）（⑤の場合）'!$O58+1&lt;=15,IF(JV$16&gt;='様式３（療養者名簿）（⑤の場合）'!$O58,IF(JV$16&lt;='様式３（療養者名簿）（⑤の場合）'!$W58,1,0),0),0)</f>
        <v>0</v>
      </c>
      <c r="JW49" s="139">
        <f>IF(JW$16-'様式３（療養者名簿）（⑤の場合）'!$O58+1&lt;=15,IF(JW$16&gt;='様式３（療養者名簿）（⑤の場合）'!$O58,IF(JW$16&lt;='様式３（療養者名簿）（⑤の場合）'!$W58,1,0),0),0)</f>
        <v>0</v>
      </c>
      <c r="JX49" s="139">
        <f>IF(JX$16-'様式３（療養者名簿）（⑤の場合）'!$O58+1&lt;=15,IF(JX$16&gt;='様式３（療養者名簿）（⑤の場合）'!$O58,IF(JX$16&lt;='様式３（療養者名簿）（⑤の場合）'!$W58,1,0),0),0)</f>
        <v>0</v>
      </c>
      <c r="JY49" s="139">
        <f>IF(JY$16-'様式３（療養者名簿）（⑤の場合）'!$O58+1&lt;=15,IF(JY$16&gt;='様式３（療養者名簿）（⑤の場合）'!$O58,IF(JY$16&lt;='様式３（療養者名簿）（⑤の場合）'!$W58,1,0),0),0)</f>
        <v>0</v>
      </c>
      <c r="JZ49" s="139">
        <f>IF(JZ$16-'様式３（療養者名簿）（⑤の場合）'!$O58+1&lt;=15,IF(JZ$16&gt;='様式３（療養者名簿）（⑤の場合）'!$O58,IF(JZ$16&lt;='様式３（療養者名簿）（⑤の場合）'!$W58,1,0),0),0)</f>
        <v>0</v>
      </c>
      <c r="KA49" s="139">
        <f>IF(KA$16-'様式３（療養者名簿）（⑤の場合）'!$O58+1&lt;=15,IF(KA$16&gt;='様式３（療養者名簿）（⑤の場合）'!$O58,IF(KA$16&lt;='様式３（療養者名簿）（⑤の場合）'!$W58,1,0),0),0)</f>
        <v>0</v>
      </c>
      <c r="KB49" s="139">
        <f>IF(KB$16-'様式３（療養者名簿）（⑤の場合）'!$O58+1&lt;=15,IF(KB$16&gt;='様式３（療養者名簿）（⑤の場合）'!$O58,IF(KB$16&lt;='様式３（療養者名簿）（⑤の場合）'!$W58,1,0),0),0)</f>
        <v>0</v>
      </c>
      <c r="KC49" s="139">
        <f>IF(KC$16-'様式３（療養者名簿）（⑤の場合）'!$O58+1&lt;=15,IF(KC$16&gt;='様式３（療養者名簿）（⑤の場合）'!$O58,IF(KC$16&lt;='様式３（療養者名簿）（⑤の場合）'!$W58,1,0),0),0)</f>
        <v>0</v>
      </c>
      <c r="KD49" s="139">
        <f>IF(KD$16-'様式３（療養者名簿）（⑤の場合）'!$O58+1&lt;=15,IF(KD$16&gt;='様式３（療養者名簿）（⑤の場合）'!$O58,IF(KD$16&lt;='様式３（療養者名簿）（⑤の場合）'!$W58,1,0),0),0)</f>
        <v>0</v>
      </c>
      <c r="KE49" s="139">
        <f>IF(KE$16-'様式３（療養者名簿）（⑤の場合）'!$O58+1&lt;=15,IF(KE$16&gt;='様式３（療養者名簿）（⑤の場合）'!$O58,IF(KE$16&lt;='様式３（療養者名簿）（⑤の場合）'!$W58,1,0),0),0)</f>
        <v>0</v>
      </c>
      <c r="KF49" s="139">
        <f>IF(KF$16-'様式３（療養者名簿）（⑤の場合）'!$O58+1&lt;=15,IF(KF$16&gt;='様式３（療養者名簿）（⑤の場合）'!$O58,IF(KF$16&lt;='様式３（療養者名簿）（⑤の場合）'!$W58,1,0),0),0)</f>
        <v>0</v>
      </c>
      <c r="KG49" s="139">
        <f>IF(KG$16-'様式３（療養者名簿）（⑤の場合）'!$O58+1&lt;=15,IF(KG$16&gt;='様式３（療養者名簿）（⑤の場合）'!$O58,IF(KG$16&lt;='様式３（療養者名簿）（⑤の場合）'!$W58,1,0),0),0)</f>
        <v>0</v>
      </c>
      <c r="KH49" s="139">
        <f>IF(KH$16-'様式３（療養者名簿）（⑤の場合）'!$O58+1&lt;=15,IF(KH$16&gt;='様式３（療養者名簿）（⑤の場合）'!$O58,IF(KH$16&lt;='様式３（療養者名簿）（⑤の場合）'!$W58,1,0),0),0)</f>
        <v>0</v>
      </c>
      <c r="KI49" s="139">
        <f>IF(KI$16-'様式３（療養者名簿）（⑤の場合）'!$O58+1&lt;=15,IF(KI$16&gt;='様式３（療養者名簿）（⑤の場合）'!$O58,IF(KI$16&lt;='様式３（療養者名簿）（⑤の場合）'!$W58,1,0),0),0)</f>
        <v>0</v>
      </c>
      <c r="KJ49" s="139">
        <f>IF(KJ$16-'様式３（療養者名簿）（⑤の場合）'!$O58+1&lt;=15,IF(KJ$16&gt;='様式３（療養者名簿）（⑤の場合）'!$O58,IF(KJ$16&lt;='様式３（療養者名簿）（⑤の場合）'!$W58,1,0),0),0)</f>
        <v>0</v>
      </c>
      <c r="KK49" s="139">
        <f>IF(KK$16-'様式３（療養者名簿）（⑤の場合）'!$O58+1&lt;=15,IF(KK$16&gt;='様式３（療養者名簿）（⑤の場合）'!$O58,IF(KK$16&lt;='様式３（療養者名簿）（⑤の場合）'!$W58,1,0),0),0)</f>
        <v>0</v>
      </c>
      <c r="KL49" s="139">
        <f>IF(KL$16-'様式３（療養者名簿）（⑤の場合）'!$O58+1&lt;=15,IF(KL$16&gt;='様式３（療養者名簿）（⑤の場合）'!$O58,IF(KL$16&lt;='様式３（療養者名簿）（⑤の場合）'!$W58,1,0),0),0)</f>
        <v>0</v>
      </c>
      <c r="KM49" s="139">
        <f>IF(KM$16-'様式３（療養者名簿）（⑤の場合）'!$O58+1&lt;=15,IF(KM$16&gt;='様式３（療養者名簿）（⑤の場合）'!$O58,IF(KM$16&lt;='様式３（療養者名簿）（⑤の場合）'!$W58,1,0),0),0)</f>
        <v>0</v>
      </c>
      <c r="KN49" s="139">
        <f>IF(KN$16-'様式３（療養者名簿）（⑤の場合）'!$O58+1&lt;=15,IF(KN$16&gt;='様式３（療養者名簿）（⑤の場合）'!$O58,IF(KN$16&lt;='様式３（療養者名簿）（⑤の場合）'!$W58,1,0),0),0)</f>
        <v>0</v>
      </c>
      <c r="KO49" s="139">
        <f>IF(KO$16-'様式３（療養者名簿）（⑤の場合）'!$O58+1&lt;=15,IF(KO$16&gt;='様式３（療養者名簿）（⑤の場合）'!$O58,IF(KO$16&lt;='様式３（療養者名簿）（⑤の場合）'!$W58,1,0),0),0)</f>
        <v>0</v>
      </c>
      <c r="KP49" s="139">
        <f>IF(KP$16-'様式３（療養者名簿）（⑤の場合）'!$O58+1&lt;=15,IF(KP$16&gt;='様式３（療養者名簿）（⑤の場合）'!$O58,IF(KP$16&lt;='様式３（療養者名簿）（⑤の場合）'!$W58,1,0),0),0)</f>
        <v>0</v>
      </c>
      <c r="KQ49" s="139">
        <f>IF(KQ$16-'様式３（療養者名簿）（⑤の場合）'!$O58+1&lt;=15,IF(KQ$16&gt;='様式３（療養者名簿）（⑤の場合）'!$O58,IF(KQ$16&lt;='様式３（療養者名簿）（⑤の場合）'!$W58,1,0),0),0)</f>
        <v>0</v>
      </c>
      <c r="KR49" s="139">
        <f>IF(KR$16-'様式３（療養者名簿）（⑤の場合）'!$O58+1&lt;=15,IF(KR$16&gt;='様式３（療養者名簿）（⑤の場合）'!$O58,IF(KR$16&lt;='様式３（療養者名簿）（⑤の場合）'!$W58,1,0),0),0)</f>
        <v>0</v>
      </c>
      <c r="KS49" s="139">
        <f>IF(KS$16-'様式３（療養者名簿）（⑤の場合）'!$O58+1&lt;=15,IF(KS$16&gt;='様式３（療養者名簿）（⑤の場合）'!$O58,IF(KS$16&lt;='様式３（療養者名簿）（⑤の場合）'!$W58,1,0),0),0)</f>
        <v>0</v>
      </c>
      <c r="KT49" s="139">
        <f>IF(KT$16-'様式３（療養者名簿）（⑤の場合）'!$O58+1&lt;=15,IF(KT$16&gt;='様式３（療養者名簿）（⑤の場合）'!$O58,IF(KT$16&lt;='様式３（療養者名簿）（⑤の場合）'!$W58,1,0),0),0)</f>
        <v>0</v>
      </c>
      <c r="KU49" s="139">
        <f>IF(KU$16-'様式３（療養者名簿）（⑤の場合）'!$O58+1&lt;=15,IF(KU$16&gt;='様式３（療養者名簿）（⑤の場合）'!$O58,IF(KU$16&lt;='様式３（療養者名簿）（⑤の場合）'!$W58,1,0),0),0)</f>
        <v>0</v>
      </c>
      <c r="KV49" s="139">
        <f>IF(KV$16-'様式３（療養者名簿）（⑤の場合）'!$O58+1&lt;=15,IF(KV$16&gt;='様式３（療養者名簿）（⑤の場合）'!$O58,IF(KV$16&lt;='様式３（療養者名簿）（⑤の場合）'!$W58,1,0),0),0)</f>
        <v>0</v>
      </c>
      <c r="KW49" s="139">
        <f>IF(KW$16-'様式３（療養者名簿）（⑤の場合）'!$O58+1&lt;=15,IF(KW$16&gt;='様式３（療養者名簿）（⑤の場合）'!$O58,IF(KW$16&lt;='様式３（療養者名簿）（⑤の場合）'!$W58,1,0),0),0)</f>
        <v>0</v>
      </c>
      <c r="KX49" s="139">
        <f>IF(KX$16-'様式３（療養者名簿）（⑤の場合）'!$O58+1&lt;=15,IF(KX$16&gt;='様式３（療養者名簿）（⑤の場合）'!$O58,IF(KX$16&lt;='様式３（療養者名簿）（⑤の場合）'!$W58,1,0),0),0)</f>
        <v>0</v>
      </c>
      <c r="KY49" s="139">
        <f>IF(KY$16-'様式３（療養者名簿）（⑤の場合）'!$O58+1&lt;=15,IF(KY$16&gt;='様式３（療養者名簿）（⑤の場合）'!$O58,IF(KY$16&lt;='様式３（療養者名簿）（⑤の場合）'!$W58,1,0),0),0)</f>
        <v>0</v>
      </c>
      <c r="KZ49" s="139">
        <f>IF(KZ$16-'様式３（療養者名簿）（⑤の場合）'!$O58+1&lt;=15,IF(KZ$16&gt;='様式３（療養者名簿）（⑤の場合）'!$O58,IF(KZ$16&lt;='様式３（療養者名簿）（⑤の場合）'!$W58,1,0),0),0)</f>
        <v>0</v>
      </c>
      <c r="LA49" s="139">
        <f>IF(LA$16-'様式３（療養者名簿）（⑤の場合）'!$O58+1&lt;=15,IF(LA$16&gt;='様式３（療養者名簿）（⑤の場合）'!$O58,IF(LA$16&lt;='様式３（療養者名簿）（⑤の場合）'!$W58,1,0),0),0)</f>
        <v>0</v>
      </c>
      <c r="LB49" s="139">
        <f>IF(LB$16-'様式３（療養者名簿）（⑤の場合）'!$O58+1&lt;=15,IF(LB$16&gt;='様式３（療養者名簿）（⑤の場合）'!$O58,IF(LB$16&lt;='様式３（療養者名簿）（⑤の場合）'!$W58,1,0),0),0)</f>
        <v>0</v>
      </c>
      <c r="LC49" s="139">
        <f>IF(LC$16-'様式３（療養者名簿）（⑤の場合）'!$O58+1&lt;=15,IF(LC$16&gt;='様式３（療養者名簿）（⑤の場合）'!$O58,IF(LC$16&lt;='様式３（療養者名簿）（⑤の場合）'!$W58,1,0),0),0)</f>
        <v>0</v>
      </c>
      <c r="LD49" s="139">
        <f>IF(LD$16-'様式３（療養者名簿）（⑤の場合）'!$O58+1&lt;=15,IF(LD$16&gt;='様式３（療養者名簿）（⑤の場合）'!$O58,IF(LD$16&lt;='様式３（療養者名簿）（⑤の場合）'!$W58,1,0),0),0)</f>
        <v>0</v>
      </c>
      <c r="LE49" s="139">
        <f>IF(LE$16-'様式３（療養者名簿）（⑤の場合）'!$O58+1&lt;=15,IF(LE$16&gt;='様式３（療養者名簿）（⑤の場合）'!$O58,IF(LE$16&lt;='様式３（療養者名簿）（⑤の場合）'!$W58,1,0),0),0)</f>
        <v>0</v>
      </c>
      <c r="LF49" s="139">
        <f>IF(LF$16-'様式３（療養者名簿）（⑤の場合）'!$O58+1&lt;=15,IF(LF$16&gt;='様式３（療養者名簿）（⑤の場合）'!$O58,IF(LF$16&lt;='様式３（療養者名簿）（⑤の場合）'!$W58,1,0),0),0)</f>
        <v>0</v>
      </c>
      <c r="LG49" s="139">
        <f>IF(LG$16-'様式３（療養者名簿）（⑤の場合）'!$O58+1&lt;=15,IF(LG$16&gt;='様式３（療養者名簿）（⑤の場合）'!$O58,IF(LG$16&lt;='様式３（療養者名簿）（⑤の場合）'!$W58,1,0),0),0)</f>
        <v>0</v>
      </c>
      <c r="LH49" s="139">
        <f>IF(LH$16-'様式３（療養者名簿）（⑤の場合）'!$O58+1&lt;=15,IF(LH$16&gt;='様式３（療養者名簿）（⑤の場合）'!$O58,IF(LH$16&lt;='様式３（療養者名簿）（⑤の場合）'!$W58,1,0),0),0)</f>
        <v>0</v>
      </c>
      <c r="LI49" s="139">
        <f>IF(LI$16-'様式３（療養者名簿）（⑤の場合）'!$O58+1&lt;=15,IF(LI$16&gt;='様式３（療養者名簿）（⑤の場合）'!$O58,IF(LI$16&lt;='様式３（療養者名簿）（⑤の場合）'!$W58,1,0),0),0)</f>
        <v>0</v>
      </c>
      <c r="LJ49" s="139">
        <f>IF(LJ$16-'様式３（療養者名簿）（⑤の場合）'!$O58+1&lt;=15,IF(LJ$16&gt;='様式３（療養者名簿）（⑤の場合）'!$O58,IF(LJ$16&lt;='様式３（療養者名簿）（⑤の場合）'!$W58,1,0),0),0)</f>
        <v>0</v>
      </c>
      <c r="LK49" s="139">
        <f>IF(LK$16-'様式３（療養者名簿）（⑤の場合）'!$O58+1&lt;=15,IF(LK$16&gt;='様式３（療養者名簿）（⑤の場合）'!$O58,IF(LK$16&lt;='様式３（療養者名簿）（⑤の場合）'!$W58,1,0),0),0)</f>
        <v>0</v>
      </c>
      <c r="LL49" s="139">
        <f>IF(LL$16-'様式３（療養者名簿）（⑤の場合）'!$O58+1&lt;=15,IF(LL$16&gt;='様式３（療養者名簿）（⑤の場合）'!$O58,IF(LL$16&lt;='様式３（療養者名簿）（⑤の場合）'!$W58,1,0),0),0)</f>
        <v>0</v>
      </c>
      <c r="LM49" s="139">
        <f>IF(LM$16-'様式３（療養者名簿）（⑤の場合）'!$O58+1&lt;=15,IF(LM$16&gt;='様式３（療養者名簿）（⑤の場合）'!$O58,IF(LM$16&lt;='様式３（療養者名簿）（⑤の場合）'!$W58,1,0),0),0)</f>
        <v>0</v>
      </c>
      <c r="LN49" s="139">
        <f>IF(LN$16-'様式３（療養者名簿）（⑤の場合）'!$O58+1&lt;=15,IF(LN$16&gt;='様式３（療養者名簿）（⑤の場合）'!$O58,IF(LN$16&lt;='様式３（療養者名簿）（⑤の場合）'!$W58,1,0),0),0)</f>
        <v>0</v>
      </c>
      <c r="LO49" s="139">
        <f>IF(LO$16-'様式３（療養者名簿）（⑤の場合）'!$O58+1&lt;=15,IF(LO$16&gt;='様式３（療養者名簿）（⑤の場合）'!$O58,IF(LO$16&lt;='様式３（療養者名簿）（⑤の場合）'!$W58,1,0),0),0)</f>
        <v>0</v>
      </c>
      <c r="LP49" s="139">
        <f>IF(LP$16-'様式３（療養者名簿）（⑤の場合）'!$O58+1&lt;=15,IF(LP$16&gt;='様式３（療養者名簿）（⑤の場合）'!$O58,IF(LP$16&lt;='様式３（療養者名簿）（⑤の場合）'!$W58,1,0),0),0)</f>
        <v>0</v>
      </c>
      <c r="LQ49" s="139">
        <f>IF(LQ$16-'様式３（療養者名簿）（⑤の場合）'!$O58+1&lt;=15,IF(LQ$16&gt;='様式３（療養者名簿）（⑤の場合）'!$O58,IF(LQ$16&lt;='様式３（療養者名簿）（⑤の場合）'!$W58,1,0),0),0)</f>
        <v>0</v>
      </c>
      <c r="LR49" s="139">
        <f>IF(LR$16-'様式３（療養者名簿）（⑤の場合）'!$O58+1&lt;=15,IF(LR$16&gt;='様式３（療養者名簿）（⑤の場合）'!$O58,IF(LR$16&lt;='様式３（療養者名簿）（⑤の場合）'!$W58,1,0),0),0)</f>
        <v>0</v>
      </c>
      <c r="LS49" s="139">
        <f>IF(LS$16-'様式３（療養者名簿）（⑤の場合）'!$O58+1&lt;=15,IF(LS$16&gt;='様式３（療養者名簿）（⑤の場合）'!$O58,IF(LS$16&lt;='様式３（療養者名簿）（⑤の場合）'!$W58,1,0),0),0)</f>
        <v>0</v>
      </c>
      <c r="LT49" s="139">
        <f>IF(LT$16-'様式３（療養者名簿）（⑤の場合）'!$O58+1&lt;=15,IF(LT$16&gt;='様式３（療養者名簿）（⑤の場合）'!$O58,IF(LT$16&lt;='様式３（療養者名簿）（⑤の場合）'!$W58,1,0),0),0)</f>
        <v>0</v>
      </c>
      <c r="LU49" s="139">
        <f>IF(LU$16-'様式３（療養者名簿）（⑤の場合）'!$O58+1&lt;=15,IF(LU$16&gt;='様式３（療養者名簿）（⑤の場合）'!$O58,IF(LU$16&lt;='様式３（療養者名簿）（⑤の場合）'!$W58,1,0),0),0)</f>
        <v>0</v>
      </c>
      <c r="LV49" s="139">
        <f>IF(LV$16-'様式３（療養者名簿）（⑤の場合）'!$O58+1&lt;=15,IF(LV$16&gt;='様式３（療養者名簿）（⑤の場合）'!$O58,IF(LV$16&lt;='様式３（療養者名簿）（⑤の場合）'!$W58,1,0),0),0)</f>
        <v>0</v>
      </c>
      <c r="LW49" s="139">
        <f>IF(LW$16-'様式３（療養者名簿）（⑤の場合）'!$O58+1&lt;=15,IF(LW$16&gt;='様式３（療養者名簿）（⑤の場合）'!$O58,IF(LW$16&lt;='様式３（療養者名簿）（⑤の場合）'!$W58,1,0),0),0)</f>
        <v>0</v>
      </c>
      <c r="LX49" s="139">
        <f>IF(LX$16-'様式３（療養者名簿）（⑤の場合）'!$O58+1&lt;=15,IF(LX$16&gt;='様式３（療養者名簿）（⑤の場合）'!$O58,IF(LX$16&lt;='様式３（療養者名簿）（⑤の場合）'!$W58,1,0),0),0)</f>
        <v>0</v>
      </c>
      <c r="LY49" s="139">
        <f>IF(LY$16-'様式３（療養者名簿）（⑤の場合）'!$O58+1&lt;=15,IF(LY$16&gt;='様式３（療養者名簿）（⑤の場合）'!$O58,IF(LY$16&lt;='様式３（療養者名簿）（⑤の場合）'!$W58,1,0),0),0)</f>
        <v>0</v>
      </c>
      <c r="LZ49" s="139">
        <f>IF(LZ$16-'様式３（療養者名簿）（⑤の場合）'!$O58+1&lt;=15,IF(LZ$16&gt;='様式３（療養者名簿）（⑤の場合）'!$O58,IF(LZ$16&lt;='様式３（療養者名簿）（⑤の場合）'!$W58,1,0),0),0)</f>
        <v>0</v>
      </c>
      <c r="MA49" s="139">
        <f>IF(MA$16-'様式３（療養者名簿）（⑤の場合）'!$O58+1&lt;=15,IF(MA$16&gt;='様式３（療養者名簿）（⑤の場合）'!$O58,IF(MA$16&lt;='様式３（療養者名簿）（⑤の場合）'!$W58,1,0),0),0)</f>
        <v>0</v>
      </c>
      <c r="MB49" s="139">
        <f>IF(MB$16-'様式３（療養者名簿）（⑤の場合）'!$O58+1&lt;=15,IF(MB$16&gt;='様式３（療養者名簿）（⑤の場合）'!$O58,IF(MB$16&lt;='様式３（療養者名簿）（⑤の場合）'!$W58,1,0),0),0)</f>
        <v>0</v>
      </c>
      <c r="MC49" s="139">
        <f>IF(MC$16-'様式３（療養者名簿）（⑤の場合）'!$O58+1&lt;=15,IF(MC$16&gt;='様式３（療養者名簿）（⑤の場合）'!$O58,IF(MC$16&lt;='様式３（療養者名簿）（⑤の場合）'!$W58,1,0),0),0)</f>
        <v>0</v>
      </c>
      <c r="MD49" s="139">
        <f>IF(MD$16-'様式３（療養者名簿）（⑤の場合）'!$O58+1&lt;=15,IF(MD$16&gt;='様式３（療養者名簿）（⑤の場合）'!$O58,IF(MD$16&lt;='様式３（療養者名簿）（⑤の場合）'!$W58,1,0),0),0)</f>
        <v>0</v>
      </c>
      <c r="ME49" s="139">
        <f>IF(ME$16-'様式３（療養者名簿）（⑤の場合）'!$O58+1&lt;=15,IF(ME$16&gt;='様式３（療養者名簿）（⑤の場合）'!$O58,IF(ME$16&lt;='様式３（療養者名簿）（⑤の場合）'!$W58,1,0),0),0)</f>
        <v>0</v>
      </c>
      <c r="MF49" s="139">
        <f>IF(MF$16-'様式３（療養者名簿）（⑤の場合）'!$O58+1&lt;=15,IF(MF$16&gt;='様式３（療養者名簿）（⑤の場合）'!$O58,IF(MF$16&lt;='様式３（療養者名簿）（⑤の場合）'!$W58,1,0),0),0)</f>
        <v>0</v>
      </c>
      <c r="MG49" s="139">
        <f>IF(MG$16-'様式３（療養者名簿）（⑤の場合）'!$O58+1&lt;=15,IF(MG$16&gt;='様式３（療養者名簿）（⑤の場合）'!$O58,IF(MG$16&lt;='様式３（療養者名簿）（⑤の場合）'!$W58,1,0),0),0)</f>
        <v>0</v>
      </c>
      <c r="MH49" s="139">
        <f>IF(MH$16-'様式３（療養者名簿）（⑤の場合）'!$O58+1&lt;=15,IF(MH$16&gt;='様式３（療養者名簿）（⑤の場合）'!$O58,IF(MH$16&lt;='様式３（療養者名簿）（⑤の場合）'!$W58,1,0),0),0)</f>
        <v>0</v>
      </c>
      <c r="MI49" s="139">
        <f>IF(MI$16-'様式３（療養者名簿）（⑤の場合）'!$O58+1&lt;=15,IF(MI$16&gt;='様式３（療養者名簿）（⑤の場合）'!$O58,IF(MI$16&lt;='様式３（療養者名簿）（⑤の場合）'!$W58,1,0),0),0)</f>
        <v>0</v>
      </c>
      <c r="MJ49" s="139">
        <f>IF(MJ$16-'様式３（療養者名簿）（⑤の場合）'!$O58+1&lt;=15,IF(MJ$16&gt;='様式３（療養者名簿）（⑤の場合）'!$O58,IF(MJ$16&lt;='様式３（療養者名簿）（⑤の場合）'!$W58,1,0),0),0)</f>
        <v>0</v>
      </c>
      <c r="MK49" s="139">
        <f>IF(MK$16-'様式３（療養者名簿）（⑤の場合）'!$O58+1&lt;=15,IF(MK$16&gt;='様式３（療養者名簿）（⑤の場合）'!$O58,IF(MK$16&lt;='様式３（療養者名簿）（⑤の場合）'!$W58,1,0),0),0)</f>
        <v>0</v>
      </c>
      <c r="ML49" s="139">
        <f>IF(ML$16-'様式３（療養者名簿）（⑤の場合）'!$O58+1&lt;=15,IF(ML$16&gt;='様式３（療養者名簿）（⑤の場合）'!$O58,IF(ML$16&lt;='様式３（療養者名簿）（⑤の場合）'!$W58,1,0),0),0)</f>
        <v>0</v>
      </c>
      <c r="MM49" s="139">
        <f>IF(MM$16-'様式３（療養者名簿）（⑤の場合）'!$O58+1&lt;=15,IF(MM$16&gt;='様式３（療養者名簿）（⑤の場合）'!$O58,IF(MM$16&lt;='様式３（療養者名簿）（⑤の場合）'!$W58,1,0),0),0)</f>
        <v>0</v>
      </c>
      <c r="MN49" s="139">
        <f>IF(MN$16-'様式３（療養者名簿）（⑤の場合）'!$O58+1&lt;=15,IF(MN$16&gt;='様式３（療養者名簿）（⑤の場合）'!$O58,IF(MN$16&lt;='様式３（療養者名簿）（⑤の場合）'!$W58,1,0),0),0)</f>
        <v>0</v>
      </c>
      <c r="MO49" s="139">
        <f>IF(MO$16-'様式３（療養者名簿）（⑤の場合）'!$O58+1&lt;=15,IF(MO$16&gt;='様式３（療養者名簿）（⑤の場合）'!$O58,IF(MO$16&lt;='様式３（療養者名簿）（⑤の場合）'!$W58,1,0),0),0)</f>
        <v>0</v>
      </c>
      <c r="MP49" s="139">
        <f>IF(MP$16-'様式３（療養者名簿）（⑤の場合）'!$O58+1&lt;=15,IF(MP$16&gt;='様式３（療養者名簿）（⑤の場合）'!$O58,IF(MP$16&lt;='様式３（療養者名簿）（⑤の場合）'!$W58,1,0),0),0)</f>
        <v>0</v>
      </c>
      <c r="MQ49" s="139">
        <f>IF(MQ$16-'様式３（療養者名簿）（⑤の場合）'!$O58+1&lt;=15,IF(MQ$16&gt;='様式３（療養者名簿）（⑤の場合）'!$O58,IF(MQ$16&lt;='様式３（療養者名簿）（⑤の場合）'!$W58,1,0),0),0)</f>
        <v>0</v>
      </c>
      <c r="MR49" s="139">
        <f>IF(MR$16-'様式３（療養者名簿）（⑤の場合）'!$O58+1&lt;=15,IF(MR$16&gt;='様式３（療養者名簿）（⑤の場合）'!$O58,IF(MR$16&lt;='様式３（療養者名簿）（⑤の場合）'!$W58,1,0),0),0)</f>
        <v>0</v>
      </c>
      <c r="MS49" s="139">
        <f>IF(MS$16-'様式３（療養者名簿）（⑤の場合）'!$O58+1&lt;=15,IF(MS$16&gt;='様式３（療養者名簿）（⑤の場合）'!$O58,IF(MS$16&lt;='様式３（療養者名簿）（⑤の場合）'!$W58,1,0),0),0)</f>
        <v>0</v>
      </c>
      <c r="MT49" s="139">
        <f>IF(MT$16-'様式３（療養者名簿）（⑤の場合）'!$O58+1&lt;=15,IF(MT$16&gt;='様式３（療養者名簿）（⑤の場合）'!$O58,IF(MT$16&lt;='様式３（療養者名簿）（⑤の場合）'!$W58,1,0),0),0)</f>
        <v>0</v>
      </c>
      <c r="MU49" s="139">
        <f>IF(MU$16-'様式３（療養者名簿）（⑤の場合）'!$O58+1&lt;=15,IF(MU$16&gt;='様式３（療養者名簿）（⑤の場合）'!$O58,IF(MU$16&lt;='様式３（療養者名簿）（⑤の場合）'!$W58,1,0),0),0)</f>
        <v>0</v>
      </c>
      <c r="MV49" s="139">
        <f>IF(MV$16-'様式３（療養者名簿）（⑤の場合）'!$O58+1&lt;=15,IF(MV$16&gt;='様式３（療養者名簿）（⑤の場合）'!$O58,IF(MV$16&lt;='様式３（療養者名簿）（⑤の場合）'!$W58,1,0),0),0)</f>
        <v>0</v>
      </c>
      <c r="MW49" s="139">
        <f>IF(MW$16-'様式３（療養者名簿）（⑤の場合）'!$O58+1&lt;=15,IF(MW$16&gt;='様式３（療養者名簿）（⑤の場合）'!$O58,IF(MW$16&lt;='様式３（療養者名簿）（⑤の場合）'!$W58,1,0),0),0)</f>
        <v>0</v>
      </c>
      <c r="MX49" s="139">
        <f>IF(MX$16-'様式３（療養者名簿）（⑤の場合）'!$O58+1&lt;=15,IF(MX$16&gt;='様式３（療養者名簿）（⑤の場合）'!$O58,IF(MX$16&lt;='様式３（療養者名簿）（⑤の場合）'!$W58,1,0),0),0)</f>
        <v>0</v>
      </c>
      <c r="MY49" s="139">
        <f>IF(MY$16-'様式３（療養者名簿）（⑤の場合）'!$O58+1&lt;=15,IF(MY$16&gt;='様式３（療養者名簿）（⑤の場合）'!$O58,IF(MY$16&lt;='様式３（療養者名簿）（⑤の場合）'!$W58,1,0),0),0)</f>
        <v>0</v>
      </c>
      <c r="MZ49" s="139">
        <f>IF(MZ$16-'様式３（療養者名簿）（⑤の場合）'!$O58+1&lt;=15,IF(MZ$16&gt;='様式３（療養者名簿）（⑤の場合）'!$O58,IF(MZ$16&lt;='様式３（療養者名簿）（⑤の場合）'!$W58,1,0),0),0)</f>
        <v>0</v>
      </c>
      <c r="NA49" s="139">
        <f>IF(NA$16-'様式３（療養者名簿）（⑤の場合）'!$O58+1&lt;=15,IF(NA$16&gt;='様式３（療養者名簿）（⑤の場合）'!$O58,IF(NA$16&lt;='様式３（療養者名簿）（⑤の場合）'!$W58,1,0),0),0)</f>
        <v>0</v>
      </c>
      <c r="NB49" s="139">
        <f>IF(NB$16-'様式３（療養者名簿）（⑤の場合）'!$O58+1&lt;=15,IF(NB$16&gt;='様式３（療養者名簿）（⑤の場合）'!$O58,IF(NB$16&lt;='様式３（療養者名簿）（⑤の場合）'!$W58,1,0),0),0)</f>
        <v>0</v>
      </c>
      <c r="NC49" s="139">
        <f>IF(NC$16-'様式３（療養者名簿）（⑤の場合）'!$O58+1&lt;=15,IF(NC$16&gt;='様式３（療養者名簿）（⑤の場合）'!$O58,IF(NC$16&lt;='様式３（療養者名簿）（⑤の場合）'!$W58,1,0),0),0)</f>
        <v>0</v>
      </c>
      <c r="ND49" s="139">
        <f>IF(ND$16-'様式３（療養者名簿）（⑤の場合）'!$O58+1&lt;=15,IF(ND$16&gt;='様式３（療養者名簿）（⑤の場合）'!$O58,IF(ND$16&lt;='様式３（療養者名簿）（⑤の場合）'!$W58,1,0),0),0)</f>
        <v>0</v>
      </c>
      <c r="NE49" s="139">
        <f>IF(NE$16-'様式３（療養者名簿）（⑤の場合）'!$O58+1&lt;=15,IF(NE$16&gt;='様式３（療養者名簿）（⑤の場合）'!$O58,IF(NE$16&lt;='様式３（療養者名簿）（⑤の場合）'!$W58,1,0),0),0)</f>
        <v>0</v>
      </c>
      <c r="NF49" s="139">
        <f>IF(NF$16-'様式３（療養者名簿）（⑤の場合）'!$O58+1&lt;=15,IF(NF$16&gt;='様式３（療養者名簿）（⑤の場合）'!$O58,IF(NF$16&lt;='様式３（療養者名簿）（⑤の場合）'!$W58,1,0),0),0)</f>
        <v>0</v>
      </c>
      <c r="NG49" s="139">
        <f>IF(NG$16-'様式３（療養者名簿）（⑤の場合）'!$O58+1&lt;=15,IF(NG$16&gt;='様式３（療養者名簿）（⑤の場合）'!$O58,IF(NG$16&lt;='様式３（療養者名簿）（⑤の場合）'!$W58,1,0),0),0)</f>
        <v>0</v>
      </c>
      <c r="NH49" s="139">
        <f>IF(NH$16-'様式３（療養者名簿）（⑤の場合）'!$O58+1&lt;=15,IF(NH$16&gt;='様式３（療養者名簿）（⑤の場合）'!$O58,IF(NH$16&lt;='様式３（療養者名簿）（⑤の場合）'!$W58,1,0),0),0)</f>
        <v>0</v>
      </c>
      <c r="NI49" s="139">
        <f>IF(NI$16-'様式３（療養者名簿）（⑤の場合）'!$O58+1&lt;=15,IF(NI$16&gt;='様式３（療養者名簿）（⑤の場合）'!$O58,IF(NI$16&lt;='様式３（療養者名簿）（⑤の場合）'!$W58,1,0),0),0)</f>
        <v>0</v>
      </c>
      <c r="NJ49" s="139">
        <f>IF(NJ$16-'様式３（療養者名簿）（⑤の場合）'!$O58+1&lt;=15,IF(NJ$16&gt;='様式３（療養者名簿）（⑤の場合）'!$O58,IF(NJ$16&lt;='様式３（療養者名簿）（⑤の場合）'!$W58,1,0),0),0)</f>
        <v>0</v>
      </c>
      <c r="NK49" s="139">
        <f>IF(NK$16-'様式３（療養者名簿）（⑤の場合）'!$O58+1&lt;=15,IF(NK$16&gt;='様式３（療養者名簿）（⑤の場合）'!$O58,IF(NK$16&lt;='様式３（療養者名簿）（⑤の場合）'!$W58,1,0),0),0)</f>
        <v>0</v>
      </c>
      <c r="NL49" s="139">
        <f>IF(NL$16-'様式３（療養者名簿）（⑤の場合）'!$O58+1&lt;=15,IF(NL$16&gt;='様式３（療養者名簿）（⑤の場合）'!$O58,IF(NL$16&lt;='様式３（療養者名簿）（⑤の場合）'!$W58,1,0),0),0)</f>
        <v>0</v>
      </c>
      <c r="NM49" s="139">
        <f>IF(NM$16-'様式３（療養者名簿）（⑤の場合）'!$O58+1&lt;=15,IF(NM$16&gt;='様式３（療養者名簿）（⑤の場合）'!$O58,IF(NM$16&lt;='様式３（療養者名簿）（⑤の場合）'!$W58,1,0),0),0)</f>
        <v>0</v>
      </c>
      <c r="NN49" s="139">
        <f>IF(NN$16-'様式３（療養者名簿）（⑤の場合）'!$O58+1&lt;=15,IF(NN$16&gt;='様式３（療養者名簿）（⑤の場合）'!$O58,IF(NN$16&lt;='様式３（療養者名簿）（⑤の場合）'!$W58,1,0),0),0)</f>
        <v>0</v>
      </c>
      <c r="NO49" s="139">
        <f>IF(NO$16-'様式３（療養者名簿）（⑤の場合）'!$O58+1&lt;=15,IF(NO$16&gt;='様式３（療養者名簿）（⑤の場合）'!$O58,IF(NO$16&lt;='様式３（療養者名簿）（⑤の場合）'!$W58,1,0),0),0)</f>
        <v>0</v>
      </c>
      <c r="NP49" s="139">
        <f>IF(NP$16-'様式３（療養者名簿）（⑤の場合）'!$O58+1&lt;=15,IF(NP$16&gt;='様式３（療養者名簿）（⑤の場合）'!$O58,IF(NP$16&lt;='様式３（療養者名簿）（⑤の場合）'!$W58,1,0),0),0)</f>
        <v>0</v>
      </c>
      <c r="NQ49" s="139">
        <f>IF(NQ$16-'様式３（療養者名簿）（⑤の場合）'!$O58+1&lt;=15,IF(NQ$16&gt;='様式３（療養者名簿）（⑤の場合）'!$O58,IF(NQ$16&lt;='様式３（療養者名簿）（⑤の場合）'!$W58,1,0),0),0)</f>
        <v>0</v>
      </c>
      <c r="NR49" s="139">
        <f>IF(NR$16-'様式３（療養者名簿）（⑤の場合）'!$O58+1&lt;=15,IF(NR$16&gt;='様式３（療養者名簿）（⑤の場合）'!$O58,IF(NR$16&lt;='様式３（療養者名簿）（⑤の場合）'!$W58,1,0),0),0)</f>
        <v>0</v>
      </c>
      <c r="NS49" s="139">
        <f>IF(NS$16-'様式３（療養者名簿）（⑤の場合）'!$O58+1&lt;=15,IF(NS$16&gt;='様式３（療養者名簿）（⑤の場合）'!$O58,IF(NS$16&lt;='様式３（療養者名簿）（⑤の場合）'!$W58,1,0),0),0)</f>
        <v>0</v>
      </c>
      <c r="NT49" s="139">
        <f>IF(NT$16-'様式３（療養者名簿）（⑤の場合）'!$O58+1&lt;=15,IF(NT$16&gt;='様式３（療養者名簿）（⑤の場合）'!$O58,IF(NT$16&lt;='様式３（療養者名簿）（⑤の場合）'!$W58,1,0),0),0)</f>
        <v>0</v>
      </c>
      <c r="NU49" s="139">
        <f>IF(NU$16-'様式３（療養者名簿）（⑤の場合）'!$O58+1&lt;=15,IF(NU$16&gt;='様式３（療養者名簿）（⑤の場合）'!$O58,IF(NU$16&lt;='様式３（療養者名簿）（⑤の場合）'!$W58,1,0),0),0)</f>
        <v>0</v>
      </c>
      <c r="NV49" s="139">
        <f>IF(NV$16-'様式３（療養者名簿）（⑤の場合）'!$O58+1&lt;=15,IF(NV$16&gt;='様式３（療養者名簿）（⑤の場合）'!$O58,IF(NV$16&lt;='様式３（療養者名簿）（⑤の場合）'!$W58,1,0),0),0)</f>
        <v>0</v>
      </c>
      <c r="NW49" s="139">
        <f>IF(NW$16-'様式３（療養者名簿）（⑤の場合）'!$O58+1&lt;=15,IF(NW$16&gt;='様式３（療養者名簿）（⑤の場合）'!$O58,IF(NW$16&lt;='様式３（療養者名簿）（⑤の場合）'!$W58,1,0),0),0)</f>
        <v>0</v>
      </c>
      <c r="NX49" s="139">
        <f>IF(NX$16-'様式３（療養者名簿）（⑤の場合）'!$O58+1&lt;=15,IF(NX$16&gt;='様式３（療養者名簿）（⑤の場合）'!$O58,IF(NX$16&lt;='様式３（療養者名簿）（⑤の場合）'!$W58,1,0),0),0)</f>
        <v>0</v>
      </c>
      <c r="NY49" s="139">
        <f>IF(NY$16-'様式３（療養者名簿）（⑤の場合）'!$O58+1&lt;=15,IF(NY$16&gt;='様式３（療養者名簿）（⑤の場合）'!$O58,IF(NY$16&lt;='様式３（療養者名簿）（⑤の場合）'!$W58,1,0),0),0)</f>
        <v>0</v>
      </c>
      <c r="NZ49" s="139">
        <f>IF(NZ$16-'様式３（療養者名簿）（⑤の場合）'!$O58+1&lt;=15,IF(NZ$16&gt;='様式３（療養者名簿）（⑤の場合）'!$O58,IF(NZ$16&lt;='様式３（療養者名簿）（⑤の場合）'!$W58,1,0),0),0)</f>
        <v>0</v>
      </c>
      <c r="OA49" s="139">
        <f>IF(OA$16-'様式３（療養者名簿）（⑤の場合）'!$O58+1&lt;=15,IF(OA$16&gt;='様式３（療養者名簿）（⑤の場合）'!$O58,IF(OA$16&lt;='様式３（療養者名簿）（⑤の場合）'!$W58,1,0),0),0)</f>
        <v>0</v>
      </c>
      <c r="OB49" s="139">
        <f>IF(OB$16-'様式３（療養者名簿）（⑤の場合）'!$O58+1&lt;=15,IF(OB$16&gt;='様式３（療養者名簿）（⑤の場合）'!$O58,IF(OB$16&lt;='様式３（療養者名簿）（⑤の場合）'!$W58,1,0),0),0)</f>
        <v>0</v>
      </c>
      <c r="OC49" s="139">
        <f>IF(OC$16-'様式３（療養者名簿）（⑤の場合）'!$O58+1&lt;=15,IF(OC$16&gt;='様式３（療養者名簿）（⑤の場合）'!$O58,IF(OC$16&lt;='様式３（療養者名簿）（⑤の場合）'!$W58,1,0),0),0)</f>
        <v>0</v>
      </c>
      <c r="OD49" s="139">
        <f>IF(OD$16-'様式３（療養者名簿）（⑤の場合）'!$O58+1&lt;=15,IF(OD$16&gt;='様式３（療養者名簿）（⑤の場合）'!$O58,IF(OD$16&lt;='様式３（療養者名簿）（⑤の場合）'!$W58,1,0),0),0)</f>
        <v>0</v>
      </c>
      <c r="OE49" s="139">
        <f>IF(OE$16-'様式３（療養者名簿）（⑤の場合）'!$O58+1&lt;=15,IF(OE$16&gt;='様式３（療養者名簿）（⑤の場合）'!$O58,IF(OE$16&lt;='様式３（療養者名簿）（⑤の場合）'!$W58,1,0),0),0)</f>
        <v>0</v>
      </c>
      <c r="OF49" s="139">
        <f>IF(OF$16-'様式３（療養者名簿）（⑤の場合）'!$O58+1&lt;=15,IF(OF$16&gt;='様式３（療養者名簿）（⑤の場合）'!$O58,IF(OF$16&lt;='様式３（療養者名簿）（⑤の場合）'!$W58,1,0),0),0)</f>
        <v>0</v>
      </c>
      <c r="OG49" s="139">
        <f>IF(OG$16-'様式３（療養者名簿）（⑤の場合）'!$O58+1&lt;=15,IF(OG$16&gt;='様式３（療養者名簿）（⑤の場合）'!$O58,IF(OG$16&lt;='様式３（療養者名簿）（⑤の場合）'!$W58,1,0),0),0)</f>
        <v>0</v>
      </c>
      <c r="OH49" s="139">
        <f>IF(OH$16-'様式３（療養者名簿）（⑤の場合）'!$O58+1&lt;=15,IF(OH$16&gt;='様式３（療養者名簿）（⑤の場合）'!$O58,IF(OH$16&lt;='様式３（療養者名簿）（⑤の場合）'!$W58,1,0),0),0)</f>
        <v>0</v>
      </c>
      <c r="OI49" s="139">
        <f>IF(OI$16-'様式３（療養者名簿）（⑤の場合）'!$O58+1&lt;=15,IF(OI$16&gt;='様式３（療養者名簿）（⑤の場合）'!$O58,IF(OI$16&lt;='様式３（療養者名簿）（⑤の場合）'!$W58,1,0),0),0)</f>
        <v>0</v>
      </c>
      <c r="OJ49" s="139">
        <f>IF(OJ$16-'様式３（療養者名簿）（⑤の場合）'!$O58+1&lt;=15,IF(OJ$16&gt;='様式３（療養者名簿）（⑤の場合）'!$O58,IF(OJ$16&lt;='様式３（療養者名簿）（⑤の場合）'!$W58,1,0),0),0)</f>
        <v>0</v>
      </c>
      <c r="OK49" s="139">
        <f>IF(OK$16-'様式３（療養者名簿）（⑤の場合）'!$O58+1&lt;=15,IF(OK$16&gt;='様式３（療養者名簿）（⑤の場合）'!$O58,IF(OK$16&lt;='様式３（療養者名簿）（⑤の場合）'!$W58,1,0),0),0)</f>
        <v>0</v>
      </c>
      <c r="OL49" s="139">
        <f>IF(OL$16-'様式３（療養者名簿）（⑤の場合）'!$O58+1&lt;=15,IF(OL$16&gt;='様式３（療養者名簿）（⑤の場合）'!$O58,IF(OL$16&lt;='様式３（療養者名簿）（⑤の場合）'!$W58,1,0),0),0)</f>
        <v>0</v>
      </c>
      <c r="OM49" s="139">
        <f>IF(OM$16-'様式３（療養者名簿）（⑤の場合）'!$O58+1&lt;=15,IF(OM$16&gt;='様式３（療養者名簿）（⑤の場合）'!$O58,IF(OM$16&lt;='様式３（療養者名簿）（⑤の場合）'!$W58,1,0),0),0)</f>
        <v>0</v>
      </c>
      <c r="ON49" s="139">
        <f>IF(ON$16-'様式３（療養者名簿）（⑤の場合）'!$O58+1&lt;=15,IF(ON$16&gt;='様式３（療養者名簿）（⑤の場合）'!$O58,IF(ON$16&lt;='様式３（療養者名簿）（⑤の場合）'!$W58,1,0),0),0)</f>
        <v>0</v>
      </c>
      <c r="OO49" s="139">
        <f>IF(OO$16-'様式３（療養者名簿）（⑤の場合）'!$O58+1&lt;=15,IF(OO$16&gt;='様式３（療養者名簿）（⑤の場合）'!$O58,IF(OO$16&lt;='様式３（療養者名簿）（⑤の場合）'!$W58,1,0),0),0)</f>
        <v>0</v>
      </c>
      <c r="OP49" s="139">
        <f>IF(OP$16-'様式３（療養者名簿）（⑤の場合）'!$O58+1&lt;=15,IF(OP$16&gt;='様式３（療養者名簿）（⑤の場合）'!$O58,IF(OP$16&lt;='様式３（療養者名簿）（⑤の場合）'!$W58,1,0),0),0)</f>
        <v>0</v>
      </c>
      <c r="OQ49" s="139">
        <f>IF(OQ$16-'様式３（療養者名簿）（⑤の場合）'!$O58+1&lt;=15,IF(OQ$16&gt;='様式３（療養者名簿）（⑤の場合）'!$O58,IF(OQ$16&lt;='様式３（療養者名簿）（⑤の場合）'!$W58,1,0),0),0)</f>
        <v>0</v>
      </c>
      <c r="OR49" s="139">
        <f>IF(OR$16-'様式３（療養者名簿）（⑤の場合）'!$O58+1&lt;=15,IF(OR$16&gt;='様式３（療養者名簿）（⑤の場合）'!$O58,IF(OR$16&lt;='様式３（療養者名簿）（⑤の場合）'!$W58,1,0),0),0)</f>
        <v>0</v>
      </c>
      <c r="OS49" s="139">
        <f>IF(OS$16-'様式３（療養者名簿）（⑤の場合）'!$O58+1&lt;=15,IF(OS$16&gt;='様式３（療養者名簿）（⑤の場合）'!$O58,IF(OS$16&lt;='様式３（療養者名簿）（⑤の場合）'!$W58,1,0),0),0)</f>
        <v>0</v>
      </c>
      <c r="OT49" s="139">
        <f>IF(OT$16-'様式３（療養者名簿）（⑤の場合）'!$O58+1&lt;=15,IF(OT$16&gt;='様式３（療養者名簿）（⑤の場合）'!$O58,IF(OT$16&lt;='様式３（療養者名簿）（⑤の場合）'!$W58,1,0),0),0)</f>
        <v>0</v>
      </c>
      <c r="OU49" s="139">
        <f>IF(OU$16-'様式３（療養者名簿）（⑤の場合）'!$O58+1&lt;=15,IF(OU$16&gt;='様式３（療養者名簿）（⑤の場合）'!$O58,IF(OU$16&lt;='様式３（療養者名簿）（⑤の場合）'!$W58,1,0),0),0)</f>
        <v>0</v>
      </c>
      <c r="OV49" s="139">
        <f>IF(OV$16-'様式３（療養者名簿）（⑤の場合）'!$O58+1&lt;=15,IF(OV$16&gt;='様式３（療養者名簿）（⑤の場合）'!$O58,IF(OV$16&lt;='様式３（療養者名簿）（⑤の場合）'!$W58,1,0),0),0)</f>
        <v>0</v>
      </c>
      <c r="OW49" s="139">
        <f>IF(OW$16-'様式３（療養者名簿）（⑤の場合）'!$O58+1&lt;=15,IF(OW$16&gt;='様式３（療養者名簿）（⑤の場合）'!$O58,IF(OW$16&lt;='様式３（療養者名簿）（⑤の場合）'!$W58,1,0),0),0)</f>
        <v>0</v>
      </c>
      <c r="OX49" s="139">
        <f>IF(OX$16-'様式３（療養者名簿）（⑤の場合）'!$O58+1&lt;=15,IF(OX$16&gt;='様式３（療養者名簿）（⑤の場合）'!$O58,IF(OX$16&lt;='様式３（療養者名簿）（⑤の場合）'!$W58,1,0),0),0)</f>
        <v>0</v>
      </c>
      <c r="OY49" s="139">
        <f>IF(OY$16-'様式３（療養者名簿）（⑤の場合）'!$O58+1&lt;=15,IF(OY$16&gt;='様式３（療養者名簿）（⑤の場合）'!$O58,IF(OY$16&lt;='様式３（療養者名簿）（⑤の場合）'!$W58,1,0),0),0)</f>
        <v>0</v>
      </c>
      <c r="OZ49" s="139">
        <f>IF(OZ$16-'様式３（療養者名簿）（⑤の場合）'!$O58+1&lt;=15,IF(OZ$16&gt;='様式３（療養者名簿）（⑤の場合）'!$O58,IF(OZ$16&lt;='様式３（療養者名簿）（⑤の場合）'!$W58,1,0),0),0)</f>
        <v>0</v>
      </c>
      <c r="PA49" s="139">
        <f>IF(PA$16-'様式３（療養者名簿）（⑤の場合）'!$O58+1&lt;=15,IF(PA$16&gt;='様式３（療養者名簿）（⑤の場合）'!$O58,IF(PA$16&lt;='様式３（療養者名簿）（⑤の場合）'!$W58,1,0),0),0)</f>
        <v>0</v>
      </c>
      <c r="PB49" s="139">
        <f>IF(PB$16-'様式３（療養者名簿）（⑤の場合）'!$O58+1&lt;=15,IF(PB$16&gt;='様式３（療養者名簿）（⑤の場合）'!$O58,IF(PB$16&lt;='様式３（療養者名簿）（⑤の場合）'!$W58,1,0),0),0)</f>
        <v>0</v>
      </c>
      <c r="PC49" s="139">
        <f>IF(PC$16-'様式３（療養者名簿）（⑤の場合）'!$O58+1&lt;=15,IF(PC$16&gt;='様式３（療養者名簿）（⑤の場合）'!$O58,IF(PC$16&lt;='様式３（療養者名簿）（⑤の場合）'!$W58,1,0),0),0)</f>
        <v>0</v>
      </c>
      <c r="PD49" s="139">
        <f>IF(PD$16-'様式３（療養者名簿）（⑤の場合）'!$O58+1&lt;=15,IF(PD$16&gt;='様式３（療養者名簿）（⑤の場合）'!$O58,IF(PD$16&lt;='様式３（療養者名簿）（⑤の場合）'!$W58,1,0),0),0)</f>
        <v>0</v>
      </c>
      <c r="PE49" s="139">
        <f>IF(PE$16-'様式３（療養者名簿）（⑤の場合）'!$O58+1&lt;=15,IF(PE$16&gt;='様式３（療養者名簿）（⑤の場合）'!$O58,IF(PE$16&lt;='様式３（療養者名簿）（⑤の場合）'!$W58,1,0),0),0)</f>
        <v>0</v>
      </c>
      <c r="PF49" s="139">
        <f>IF(PF$16-'様式３（療養者名簿）（⑤の場合）'!$O58+1&lt;=15,IF(PF$16&gt;='様式３（療養者名簿）（⑤の場合）'!$O58,IF(PF$16&lt;='様式３（療養者名簿）（⑤の場合）'!$W58,1,0),0),0)</f>
        <v>0</v>
      </c>
      <c r="PG49" s="139">
        <f>IF(PG$16-'様式３（療養者名簿）（⑤の場合）'!$O58+1&lt;=15,IF(PG$16&gt;='様式３（療養者名簿）（⑤の場合）'!$O58,IF(PG$16&lt;='様式３（療養者名簿）（⑤の場合）'!$W58,1,0),0),0)</f>
        <v>0</v>
      </c>
      <c r="PH49" s="139">
        <f>IF(PH$16-'様式３（療養者名簿）（⑤の場合）'!$O58+1&lt;=15,IF(PH$16&gt;='様式３（療養者名簿）（⑤の場合）'!$O58,IF(PH$16&lt;='様式３（療養者名簿）（⑤の場合）'!$W58,1,0),0),0)</f>
        <v>0</v>
      </c>
      <c r="PI49" s="139">
        <f>IF(PI$16-'様式３（療養者名簿）（⑤の場合）'!$O58+1&lt;=15,IF(PI$16&gt;='様式３（療養者名簿）（⑤の場合）'!$O58,IF(PI$16&lt;='様式３（療養者名簿）（⑤の場合）'!$W58,1,0),0),0)</f>
        <v>0</v>
      </c>
      <c r="PJ49" s="139">
        <f>IF(PJ$16-'様式３（療養者名簿）（⑤の場合）'!$O58+1&lt;=15,IF(PJ$16&gt;='様式３（療養者名簿）（⑤の場合）'!$O58,IF(PJ$16&lt;='様式３（療養者名簿）（⑤の場合）'!$W58,1,0),0),0)</f>
        <v>0</v>
      </c>
      <c r="PK49" s="139">
        <f>IF(PK$16-'様式３（療養者名簿）（⑤の場合）'!$O58+1&lt;=15,IF(PK$16&gt;='様式３（療養者名簿）（⑤の場合）'!$O58,IF(PK$16&lt;='様式３（療養者名簿）（⑤の場合）'!$W58,1,0),0),0)</f>
        <v>0</v>
      </c>
      <c r="PL49" s="139">
        <f>IF(PL$16-'様式３（療養者名簿）（⑤の場合）'!$O58+1&lt;=15,IF(PL$16&gt;='様式３（療養者名簿）（⑤の場合）'!$O58,IF(PL$16&lt;='様式３（療養者名簿）（⑤の場合）'!$W58,1,0),0),0)</f>
        <v>0</v>
      </c>
      <c r="PM49" s="139">
        <f>IF(PM$16-'様式３（療養者名簿）（⑤の場合）'!$O58+1&lt;=15,IF(PM$16&gt;='様式３（療養者名簿）（⑤の場合）'!$O58,IF(PM$16&lt;='様式３（療養者名簿）（⑤の場合）'!$W58,1,0),0),0)</f>
        <v>0</v>
      </c>
      <c r="PN49" s="139">
        <f>IF(PN$16-'様式３（療養者名簿）（⑤の場合）'!$O58+1&lt;=15,IF(PN$16&gt;='様式３（療養者名簿）（⑤の場合）'!$O58,IF(PN$16&lt;='様式３（療養者名簿）（⑤の場合）'!$W58,1,0),0),0)</f>
        <v>0</v>
      </c>
      <c r="PO49" s="139">
        <f>IF(PO$16-'様式３（療養者名簿）（⑤の場合）'!$O58+1&lt;=15,IF(PO$16&gt;='様式３（療養者名簿）（⑤の場合）'!$O58,IF(PO$16&lt;='様式３（療養者名簿）（⑤の場合）'!$W58,1,0),0),0)</f>
        <v>0</v>
      </c>
      <c r="PP49" s="139">
        <f>IF(PP$16-'様式３（療養者名簿）（⑤の場合）'!$O58+1&lt;=15,IF(PP$16&gt;='様式３（療養者名簿）（⑤の場合）'!$O58,IF(PP$16&lt;='様式３（療養者名簿）（⑤の場合）'!$W58,1,0),0),0)</f>
        <v>0</v>
      </c>
      <c r="PQ49" s="139">
        <f>IF(PQ$16-'様式３（療養者名簿）（⑤の場合）'!$O58+1&lt;=15,IF(PQ$16&gt;='様式３（療養者名簿）（⑤の場合）'!$O58,IF(PQ$16&lt;='様式３（療養者名簿）（⑤の場合）'!$W58,1,0),0),0)</f>
        <v>0</v>
      </c>
      <c r="PR49" s="139">
        <f>IF(PR$16-'様式３（療養者名簿）（⑤の場合）'!$O58+1&lt;=15,IF(PR$16&gt;='様式３（療養者名簿）（⑤の場合）'!$O58,IF(PR$16&lt;='様式３（療養者名簿）（⑤の場合）'!$W58,1,0),0),0)</f>
        <v>0</v>
      </c>
      <c r="PS49" s="139">
        <f>IF(PS$16-'様式３（療養者名簿）（⑤の場合）'!$O58+1&lt;=15,IF(PS$16&gt;='様式３（療養者名簿）（⑤の場合）'!$O58,IF(PS$16&lt;='様式３（療養者名簿）（⑤の場合）'!$W58,1,0),0),0)</f>
        <v>0</v>
      </c>
      <c r="PT49" s="139">
        <f>IF(PT$16-'様式３（療養者名簿）（⑤の場合）'!$O58+1&lt;=15,IF(PT$16&gt;='様式３（療養者名簿）（⑤の場合）'!$O58,IF(PT$16&lt;='様式３（療養者名簿）（⑤の場合）'!$W58,1,0),0),0)</f>
        <v>0</v>
      </c>
    </row>
    <row r="50" spans="1:436" s="30" customFormat="1" ht="42" customHeight="1">
      <c r="A50" s="129">
        <f>'様式３（療養者名簿）（⑤の場合）'!C59</f>
        <v>0</v>
      </c>
      <c r="B50" s="139">
        <f>IF(B$16-'様式３（療養者名簿）（⑤の場合）'!$O59+1&lt;=15,IF(B$16&gt;='様式３（療養者名簿）（⑤の場合）'!$O59,IF(B$16&lt;='様式３（療養者名簿）（⑤の場合）'!$W59,1,0),0),0)</f>
        <v>0</v>
      </c>
      <c r="C50" s="139">
        <f>IF(C$16-'様式３（療養者名簿）（⑤の場合）'!$O59+1&lt;=15,IF(C$16&gt;='様式３（療養者名簿）（⑤の場合）'!$O59,IF(C$16&lt;='様式３（療養者名簿）（⑤の場合）'!$W59,1,0),0),0)</f>
        <v>0</v>
      </c>
      <c r="D50" s="139">
        <f>IF(D$16-'様式３（療養者名簿）（⑤の場合）'!$O59+1&lt;=15,IF(D$16&gt;='様式３（療養者名簿）（⑤の場合）'!$O59,IF(D$16&lt;='様式３（療養者名簿）（⑤の場合）'!$W59,1,0),0),0)</f>
        <v>0</v>
      </c>
      <c r="E50" s="139">
        <f>IF(E$16-'様式３（療養者名簿）（⑤の場合）'!$O59+1&lt;=15,IF(E$16&gt;='様式３（療養者名簿）（⑤の場合）'!$O59,IF(E$16&lt;='様式３（療養者名簿）（⑤の場合）'!$W59,1,0),0),0)</f>
        <v>0</v>
      </c>
      <c r="F50" s="139">
        <f>IF(F$16-'様式３（療養者名簿）（⑤の場合）'!$O59+1&lt;=15,IF(F$16&gt;='様式３（療養者名簿）（⑤の場合）'!$O59,IF(F$16&lt;='様式３（療養者名簿）（⑤の場合）'!$W59,1,0),0),0)</f>
        <v>0</v>
      </c>
      <c r="G50" s="139">
        <f>IF(G$16-'様式３（療養者名簿）（⑤の場合）'!$O59+1&lt;=15,IF(G$16&gt;='様式３（療養者名簿）（⑤の場合）'!$O59,IF(G$16&lt;='様式３（療養者名簿）（⑤の場合）'!$W59,1,0),0),0)</f>
        <v>0</v>
      </c>
      <c r="H50" s="139">
        <f>IF(H$16-'様式３（療養者名簿）（⑤の場合）'!$O59+1&lt;=15,IF(H$16&gt;='様式３（療養者名簿）（⑤の場合）'!$O59,IF(H$16&lt;='様式３（療養者名簿）（⑤の場合）'!$W59,1,0),0),0)</f>
        <v>0</v>
      </c>
      <c r="I50" s="139">
        <f>IF(I$16-'様式３（療養者名簿）（⑤の場合）'!$O59+1&lt;=15,IF(I$16&gt;='様式３（療養者名簿）（⑤の場合）'!$O59,IF(I$16&lt;='様式３（療養者名簿）（⑤の場合）'!$W59,1,0),0),0)</f>
        <v>0</v>
      </c>
      <c r="J50" s="139">
        <f>IF(J$16-'様式３（療養者名簿）（⑤の場合）'!$O59+1&lt;=15,IF(J$16&gt;='様式３（療養者名簿）（⑤の場合）'!$O59,IF(J$16&lt;='様式３（療養者名簿）（⑤の場合）'!$W59,1,0),0),0)</f>
        <v>0</v>
      </c>
      <c r="K50" s="139">
        <f>IF(K$16-'様式３（療養者名簿）（⑤の場合）'!$O59+1&lt;=15,IF(K$16&gt;='様式３（療養者名簿）（⑤の場合）'!$O59,IF(K$16&lt;='様式３（療養者名簿）（⑤の場合）'!$W59,1,0),0),0)</f>
        <v>0</v>
      </c>
      <c r="L50" s="139">
        <f>IF(L$16-'様式３（療養者名簿）（⑤の場合）'!$O59+1&lt;=15,IF(L$16&gt;='様式３（療養者名簿）（⑤の場合）'!$O59,IF(L$16&lt;='様式３（療養者名簿）（⑤の場合）'!$W59,1,0),0),0)</f>
        <v>0</v>
      </c>
      <c r="M50" s="139">
        <f>IF(M$16-'様式３（療養者名簿）（⑤の場合）'!$O59+1&lt;=15,IF(M$16&gt;='様式３（療養者名簿）（⑤の場合）'!$O59,IF(M$16&lt;='様式３（療養者名簿）（⑤の場合）'!$W59,1,0),0),0)</f>
        <v>0</v>
      </c>
      <c r="N50" s="139">
        <f>IF(N$16-'様式３（療養者名簿）（⑤の場合）'!$O59+1&lt;=15,IF(N$16&gt;='様式３（療養者名簿）（⑤の場合）'!$O59,IF(N$16&lt;='様式３（療養者名簿）（⑤の場合）'!$W59,1,0),0),0)</f>
        <v>0</v>
      </c>
      <c r="O50" s="139">
        <f>IF(O$16-'様式３（療養者名簿）（⑤の場合）'!$O59+1&lt;=15,IF(O$16&gt;='様式３（療養者名簿）（⑤の場合）'!$O59,IF(O$16&lt;='様式３（療養者名簿）（⑤の場合）'!$W59,1,0),0),0)</f>
        <v>0</v>
      </c>
      <c r="P50" s="139">
        <f>IF(P$16-'様式３（療養者名簿）（⑤の場合）'!$O59+1&lt;=15,IF(P$16&gt;='様式３（療養者名簿）（⑤の場合）'!$O59,IF(P$16&lt;='様式３（療養者名簿）（⑤の場合）'!$W59,1,0),0),0)</f>
        <v>0</v>
      </c>
      <c r="Q50" s="139">
        <f>IF(Q$16-'様式３（療養者名簿）（⑤の場合）'!$O59+1&lt;=15,IF(Q$16&gt;='様式３（療養者名簿）（⑤の場合）'!$O59,IF(Q$16&lt;='様式３（療養者名簿）（⑤の場合）'!$W59,1,0),0),0)</f>
        <v>0</v>
      </c>
      <c r="R50" s="139">
        <f>IF(R$16-'様式３（療養者名簿）（⑤の場合）'!$O59+1&lt;=15,IF(R$16&gt;='様式３（療養者名簿）（⑤の場合）'!$O59,IF(R$16&lt;='様式３（療養者名簿）（⑤の場合）'!$W59,1,0),0),0)</f>
        <v>0</v>
      </c>
      <c r="S50" s="139">
        <f>IF(S$16-'様式３（療養者名簿）（⑤の場合）'!$O59+1&lt;=15,IF(S$16&gt;='様式３（療養者名簿）（⑤の場合）'!$O59,IF(S$16&lt;='様式３（療養者名簿）（⑤の場合）'!$W59,1,0),0),0)</f>
        <v>0</v>
      </c>
      <c r="T50" s="139">
        <f>IF(T$16-'様式３（療養者名簿）（⑤の場合）'!$O59+1&lt;=15,IF(T$16&gt;='様式３（療養者名簿）（⑤の場合）'!$O59,IF(T$16&lt;='様式３（療養者名簿）（⑤の場合）'!$W59,1,0),0),0)</f>
        <v>0</v>
      </c>
      <c r="U50" s="139">
        <f>IF(U$16-'様式３（療養者名簿）（⑤の場合）'!$O59+1&lt;=15,IF(U$16&gt;='様式３（療養者名簿）（⑤の場合）'!$O59,IF(U$16&lt;='様式３（療養者名簿）（⑤の場合）'!$W59,1,0),0),0)</f>
        <v>0</v>
      </c>
      <c r="V50" s="139">
        <f>IF(V$16-'様式３（療養者名簿）（⑤の場合）'!$O59+1&lt;=15,IF(V$16&gt;='様式３（療養者名簿）（⑤の場合）'!$O59,IF(V$16&lt;='様式３（療養者名簿）（⑤の場合）'!$W59,1,0),0),0)</f>
        <v>0</v>
      </c>
      <c r="W50" s="139">
        <f>IF(W$16-'様式３（療養者名簿）（⑤の場合）'!$O59+1&lt;=15,IF(W$16&gt;='様式３（療養者名簿）（⑤の場合）'!$O59,IF(W$16&lt;='様式３（療養者名簿）（⑤の場合）'!$W59,1,0),0),0)</f>
        <v>0</v>
      </c>
      <c r="X50" s="139">
        <f>IF(X$16-'様式３（療養者名簿）（⑤の場合）'!$O59+1&lt;=15,IF(X$16&gt;='様式３（療養者名簿）（⑤の場合）'!$O59,IF(X$16&lt;='様式３（療養者名簿）（⑤の場合）'!$W59,1,0),0),0)</f>
        <v>0</v>
      </c>
      <c r="Y50" s="139">
        <f>IF(Y$16-'様式３（療養者名簿）（⑤の場合）'!$O59+1&lt;=15,IF(Y$16&gt;='様式３（療養者名簿）（⑤の場合）'!$O59,IF(Y$16&lt;='様式３（療養者名簿）（⑤の場合）'!$W59,1,0),0),0)</f>
        <v>0</v>
      </c>
      <c r="Z50" s="139">
        <f>IF(Z$16-'様式３（療養者名簿）（⑤の場合）'!$O59+1&lt;=15,IF(Z$16&gt;='様式３（療養者名簿）（⑤の場合）'!$O59,IF(Z$16&lt;='様式３（療養者名簿）（⑤の場合）'!$W59,1,0),0),0)</f>
        <v>0</v>
      </c>
      <c r="AA50" s="139">
        <f>IF(AA$16-'様式３（療養者名簿）（⑤の場合）'!$O59+1&lt;=15,IF(AA$16&gt;='様式３（療養者名簿）（⑤の場合）'!$O59,IF(AA$16&lt;='様式３（療養者名簿）（⑤の場合）'!$W59,1,0),0),0)</f>
        <v>0</v>
      </c>
      <c r="AB50" s="139">
        <f>IF(AB$16-'様式３（療養者名簿）（⑤の場合）'!$O59+1&lt;=15,IF(AB$16&gt;='様式３（療養者名簿）（⑤の場合）'!$O59,IF(AB$16&lt;='様式３（療養者名簿）（⑤の場合）'!$W59,1,0),0),0)</f>
        <v>0</v>
      </c>
      <c r="AC50" s="139">
        <f>IF(AC$16-'様式３（療養者名簿）（⑤の場合）'!$O59+1&lt;=15,IF(AC$16&gt;='様式３（療養者名簿）（⑤の場合）'!$O59,IF(AC$16&lt;='様式３（療養者名簿）（⑤の場合）'!$W59,1,0),0),0)</f>
        <v>0</v>
      </c>
      <c r="AD50" s="139">
        <f>IF(AD$16-'様式３（療養者名簿）（⑤の場合）'!$O59+1&lt;=15,IF(AD$16&gt;='様式３（療養者名簿）（⑤の場合）'!$O59,IF(AD$16&lt;='様式３（療養者名簿）（⑤の場合）'!$W59,1,0),0),0)</f>
        <v>0</v>
      </c>
      <c r="AE50" s="139">
        <f>IF(AE$16-'様式３（療養者名簿）（⑤の場合）'!$O59+1&lt;=15,IF(AE$16&gt;='様式３（療養者名簿）（⑤の場合）'!$O59,IF(AE$16&lt;='様式３（療養者名簿）（⑤の場合）'!$W59,1,0),0),0)</f>
        <v>0</v>
      </c>
      <c r="AF50" s="139">
        <f>IF(AF$16-'様式３（療養者名簿）（⑤の場合）'!$O59+1&lt;=15,IF(AF$16&gt;='様式３（療養者名簿）（⑤の場合）'!$O59,IF(AF$16&lt;='様式３（療養者名簿）（⑤の場合）'!$W59,1,0),0),0)</f>
        <v>0</v>
      </c>
      <c r="AG50" s="139">
        <f>IF(AG$16-'様式３（療養者名簿）（⑤の場合）'!$O59+1&lt;=15,IF(AG$16&gt;='様式３（療養者名簿）（⑤の場合）'!$O59,IF(AG$16&lt;='様式３（療養者名簿）（⑤の場合）'!$W59,1,0),0),0)</f>
        <v>0</v>
      </c>
      <c r="AH50" s="139">
        <f>IF(AH$16-'様式３（療養者名簿）（⑤の場合）'!$O59+1&lt;=15,IF(AH$16&gt;='様式３（療養者名簿）（⑤の場合）'!$O59,IF(AH$16&lt;='様式３（療養者名簿）（⑤の場合）'!$W59,1,0),0),0)</f>
        <v>0</v>
      </c>
      <c r="AI50" s="139">
        <f>IF(AI$16-'様式３（療養者名簿）（⑤の場合）'!$O59+1&lt;=15,IF(AI$16&gt;='様式３（療養者名簿）（⑤の場合）'!$O59,IF(AI$16&lt;='様式３（療養者名簿）（⑤の場合）'!$W59,1,0),0),0)</f>
        <v>0</v>
      </c>
      <c r="AJ50" s="139">
        <f>IF(AJ$16-'様式３（療養者名簿）（⑤の場合）'!$O59+1&lt;=15,IF(AJ$16&gt;='様式３（療養者名簿）（⑤の場合）'!$O59,IF(AJ$16&lt;='様式３（療養者名簿）（⑤の場合）'!$W59,1,0),0),0)</f>
        <v>0</v>
      </c>
      <c r="AK50" s="139">
        <f>IF(AK$16-'様式３（療養者名簿）（⑤の場合）'!$O59+1&lt;=15,IF(AK$16&gt;='様式３（療養者名簿）（⑤の場合）'!$O59,IF(AK$16&lt;='様式３（療養者名簿）（⑤の場合）'!$W59,1,0),0),0)</f>
        <v>0</v>
      </c>
      <c r="AL50" s="139">
        <f>IF(AL$16-'様式３（療養者名簿）（⑤の場合）'!$O59+1&lt;=15,IF(AL$16&gt;='様式３（療養者名簿）（⑤の場合）'!$O59,IF(AL$16&lt;='様式３（療養者名簿）（⑤の場合）'!$W59,1,0),0),0)</f>
        <v>0</v>
      </c>
      <c r="AM50" s="139">
        <f>IF(AM$16-'様式３（療養者名簿）（⑤の場合）'!$O59+1&lt;=15,IF(AM$16&gt;='様式３（療養者名簿）（⑤の場合）'!$O59,IF(AM$16&lt;='様式３（療養者名簿）（⑤の場合）'!$W59,1,0),0),0)</f>
        <v>0</v>
      </c>
      <c r="AN50" s="139">
        <f>IF(AN$16-'様式３（療養者名簿）（⑤の場合）'!$O59+1&lt;=15,IF(AN$16&gt;='様式３（療養者名簿）（⑤の場合）'!$O59,IF(AN$16&lt;='様式３（療養者名簿）（⑤の場合）'!$W59,1,0),0),0)</f>
        <v>0</v>
      </c>
      <c r="AO50" s="139">
        <f>IF(AO$16-'様式３（療養者名簿）（⑤の場合）'!$O59+1&lt;=15,IF(AO$16&gt;='様式３（療養者名簿）（⑤の場合）'!$O59,IF(AO$16&lt;='様式３（療養者名簿）（⑤の場合）'!$W59,1,0),0),0)</f>
        <v>0</v>
      </c>
      <c r="AP50" s="139">
        <f>IF(AP$16-'様式３（療養者名簿）（⑤の場合）'!$O59+1&lt;=15,IF(AP$16&gt;='様式３（療養者名簿）（⑤の場合）'!$O59,IF(AP$16&lt;='様式３（療養者名簿）（⑤の場合）'!$W59,1,0),0),0)</f>
        <v>0</v>
      </c>
      <c r="AQ50" s="139">
        <f>IF(AQ$16-'様式３（療養者名簿）（⑤の場合）'!$O59+1&lt;=15,IF(AQ$16&gt;='様式３（療養者名簿）（⑤の場合）'!$O59,IF(AQ$16&lt;='様式３（療養者名簿）（⑤の場合）'!$W59,1,0),0),0)</f>
        <v>0</v>
      </c>
      <c r="AR50" s="139">
        <f>IF(AR$16-'様式３（療養者名簿）（⑤の場合）'!$O59+1&lt;=15,IF(AR$16&gt;='様式３（療養者名簿）（⑤の場合）'!$O59,IF(AR$16&lt;='様式３（療養者名簿）（⑤の場合）'!$W59,1,0),0),0)</f>
        <v>0</v>
      </c>
      <c r="AS50" s="139">
        <f>IF(AS$16-'様式３（療養者名簿）（⑤の場合）'!$O59+1&lt;=15,IF(AS$16&gt;='様式３（療養者名簿）（⑤の場合）'!$O59,IF(AS$16&lt;='様式３（療養者名簿）（⑤の場合）'!$W59,1,0),0),0)</f>
        <v>0</v>
      </c>
      <c r="AT50" s="139">
        <f>IF(AT$16-'様式３（療養者名簿）（⑤の場合）'!$O59+1&lt;=15,IF(AT$16&gt;='様式３（療養者名簿）（⑤の場合）'!$O59,IF(AT$16&lt;='様式３（療養者名簿）（⑤の場合）'!$W59,1,0),0),0)</f>
        <v>0</v>
      </c>
      <c r="AU50" s="139">
        <f>IF(AU$16-'様式３（療養者名簿）（⑤の場合）'!$O59+1&lt;=15,IF(AU$16&gt;='様式３（療養者名簿）（⑤の場合）'!$O59,IF(AU$16&lt;='様式３（療養者名簿）（⑤の場合）'!$W59,1,0),0),0)</f>
        <v>0</v>
      </c>
      <c r="AV50" s="139">
        <f>IF(AV$16-'様式３（療養者名簿）（⑤の場合）'!$O59+1&lt;=15,IF(AV$16&gt;='様式３（療養者名簿）（⑤の場合）'!$O59,IF(AV$16&lt;='様式３（療養者名簿）（⑤の場合）'!$W59,1,0),0),0)</f>
        <v>0</v>
      </c>
      <c r="AW50" s="139">
        <f>IF(AW$16-'様式３（療養者名簿）（⑤の場合）'!$O59+1&lt;=15,IF(AW$16&gt;='様式３（療養者名簿）（⑤の場合）'!$O59,IF(AW$16&lt;='様式３（療養者名簿）（⑤の場合）'!$W59,1,0),0),0)</f>
        <v>0</v>
      </c>
      <c r="AX50" s="139">
        <f>IF(AX$16-'様式３（療養者名簿）（⑤の場合）'!$O59+1&lt;=15,IF(AX$16&gt;='様式３（療養者名簿）（⑤の場合）'!$O59,IF(AX$16&lt;='様式３（療養者名簿）（⑤の場合）'!$W59,1,0),0),0)</f>
        <v>0</v>
      </c>
      <c r="AY50" s="139">
        <f>IF(AY$16-'様式３（療養者名簿）（⑤の場合）'!$O59+1&lt;=15,IF(AY$16&gt;='様式３（療養者名簿）（⑤の場合）'!$O59,IF(AY$16&lt;='様式３（療養者名簿）（⑤の場合）'!$W59,1,0),0),0)</f>
        <v>0</v>
      </c>
      <c r="AZ50" s="139">
        <f>IF(AZ$16-'様式３（療養者名簿）（⑤の場合）'!$O59+1&lt;=15,IF(AZ$16&gt;='様式３（療養者名簿）（⑤の場合）'!$O59,IF(AZ$16&lt;='様式３（療養者名簿）（⑤の場合）'!$W59,1,0),0),0)</f>
        <v>0</v>
      </c>
      <c r="BA50" s="139">
        <f>IF(BA$16-'様式３（療養者名簿）（⑤の場合）'!$O59+1&lt;=15,IF(BA$16&gt;='様式３（療養者名簿）（⑤の場合）'!$O59,IF(BA$16&lt;='様式３（療養者名簿）（⑤の場合）'!$W59,1,0),0),0)</f>
        <v>0</v>
      </c>
      <c r="BB50" s="139">
        <f>IF(BB$16-'様式３（療養者名簿）（⑤の場合）'!$O59+1&lt;=15,IF(BB$16&gt;='様式３（療養者名簿）（⑤の場合）'!$O59,IF(BB$16&lt;='様式３（療養者名簿）（⑤の場合）'!$W59,1,0),0),0)</f>
        <v>0</v>
      </c>
      <c r="BC50" s="139">
        <f>IF(BC$16-'様式３（療養者名簿）（⑤の場合）'!$O59+1&lt;=15,IF(BC$16&gt;='様式３（療養者名簿）（⑤の場合）'!$O59,IF(BC$16&lt;='様式３（療養者名簿）（⑤の場合）'!$W59,1,0),0),0)</f>
        <v>0</v>
      </c>
      <c r="BD50" s="139">
        <f>IF(BD$16-'様式３（療養者名簿）（⑤の場合）'!$O59+1&lt;=15,IF(BD$16&gt;='様式３（療養者名簿）（⑤の場合）'!$O59,IF(BD$16&lt;='様式３（療養者名簿）（⑤の場合）'!$W59,1,0),0),0)</f>
        <v>0</v>
      </c>
      <c r="BE50" s="139">
        <f>IF(BE$16-'様式３（療養者名簿）（⑤の場合）'!$O59+1&lt;=15,IF(BE$16&gt;='様式３（療養者名簿）（⑤の場合）'!$O59,IF(BE$16&lt;='様式３（療養者名簿）（⑤の場合）'!$W59,1,0),0),0)</f>
        <v>0</v>
      </c>
      <c r="BF50" s="139">
        <f>IF(BF$16-'様式３（療養者名簿）（⑤の場合）'!$O59+1&lt;=15,IF(BF$16&gt;='様式３（療養者名簿）（⑤の場合）'!$O59,IF(BF$16&lt;='様式３（療養者名簿）（⑤の場合）'!$W59,1,0),0),0)</f>
        <v>0</v>
      </c>
      <c r="BG50" s="139">
        <f>IF(BG$16-'様式３（療養者名簿）（⑤の場合）'!$O59+1&lt;=15,IF(BG$16&gt;='様式３（療養者名簿）（⑤の場合）'!$O59,IF(BG$16&lt;='様式３（療養者名簿）（⑤の場合）'!$W59,1,0),0),0)</f>
        <v>0</v>
      </c>
      <c r="BH50" s="139">
        <f>IF(BH$16-'様式３（療養者名簿）（⑤の場合）'!$O59+1&lt;=15,IF(BH$16&gt;='様式３（療養者名簿）（⑤の場合）'!$O59,IF(BH$16&lt;='様式３（療養者名簿）（⑤の場合）'!$W59,1,0),0),0)</f>
        <v>0</v>
      </c>
      <c r="BI50" s="139">
        <f>IF(BI$16-'様式３（療養者名簿）（⑤の場合）'!$O59+1&lt;=15,IF(BI$16&gt;='様式３（療養者名簿）（⑤の場合）'!$O59,IF(BI$16&lt;='様式３（療養者名簿）（⑤の場合）'!$W59,1,0),0),0)</f>
        <v>0</v>
      </c>
      <c r="BJ50" s="139">
        <f>IF(BJ$16-'様式３（療養者名簿）（⑤の場合）'!$O59+1&lt;=15,IF(BJ$16&gt;='様式３（療養者名簿）（⑤の場合）'!$O59,IF(BJ$16&lt;='様式３（療養者名簿）（⑤の場合）'!$W59,1,0),0),0)</f>
        <v>0</v>
      </c>
      <c r="BK50" s="139">
        <f>IF(BK$16-'様式３（療養者名簿）（⑤の場合）'!$O59+1&lt;=15,IF(BK$16&gt;='様式３（療養者名簿）（⑤の場合）'!$O59,IF(BK$16&lt;='様式３（療養者名簿）（⑤の場合）'!$W59,1,0),0),0)</f>
        <v>0</v>
      </c>
      <c r="BL50" s="139">
        <f>IF(BL$16-'様式３（療養者名簿）（⑤の場合）'!$O59+1&lt;=15,IF(BL$16&gt;='様式３（療養者名簿）（⑤の場合）'!$O59,IF(BL$16&lt;='様式３（療養者名簿）（⑤の場合）'!$W59,1,0),0),0)</f>
        <v>0</v>
      </c>
      <c r="BM50" s="139">
        <f>IF(BM$16-'様式３（療養者名簿）（⑤の場合）'!$O59+1&lt;=15,IF(BM$16&gt;='様式３（療養者名簿）（⑤の場合）'!$O59,IF(BM$16&lt;='様式３（療養者名簿）（⑤の場合）'!$W59,1,0),0),0)</f>
        <v>0</v>
      </c>
      <c r="BN50" s="139">
        <f>IF(BN$16-'様式３（療養者名簿）（⑤の場合）'!$O59+1&lt;=15,IF(BN$16&gt;='様式３（療養者名簿）（⑤の場合）'!$O59,IF(BN$16&lt;='様式３（療養者名簿）（⑤の場合）'!$W59,1,0),0),0)</f>
        <v>0</v>
      </c>
      <c r="BO50" s="139">
        <f>IF(BO$16-'様式３（療養者名簿）（⑤の場合）'!$O59+1&lt;=15,IF(BO$16&gt;='様式３（療養者名簿）（⑤の場合）'!$O59,IF(BO$16&lt;='様式３（療養者名簿）（⑤の場合）'!$W59,1,0),0),0)</f>
        <v>0</v>
      </c>
      <c r="BP50" s="139">
        <f>IF(BP$16-'様式３（療養者名簿）（⑤の場合）'!$O59+1&lt;=15,IF(BP$16&gt;='様式３（療養者名簿）（⑤の場合）'!$O59,IF(BP$16&lt;='様式３（療養者名簿）（⑤の場合）'!$W59,1,0),0),0)</f>
        <v>0</v>
      </c>
      <c r="BQ50" s="139">
        <f>IF(BQ$16-'様式３（療養者名簿）（⑤の場合）'!$O59+1&lt;=15,IF(BQ$16&gt;='様式３（療養者名簿）（⑤の場合）'!$O59,IF(BQ$16&lt;='様式３（療養者名簿）（⑤の場合）'!$W59,1,0),0),0)</f>
        <v>0</v>
      </c>
      <c r="BR50" s="139">
        <f>IF(BR$16-'様式３（療養者名簿）（⑤の場合）'!$O59+1&lt;=15,IF(BR$16&gt;='様式３（療養者名簿）（⑤の場合）'!$O59,IF(BR$16&lt;='様式３（療養者名簿）（⑤の場合）'!$W59,1,0),0),0)</f>
        <v>0</v>
      </c>
      <c r="BS50" s="139">
        <f>IF(BS$16-'様式３（療養者名簿）（⑤の場合）'!$O59+1&lt;=15,IF(BS$16&gt;='様式３（療養者名簿）（⑤の場合）'!$O59,IF(BS$16&lt;='様式３（療養者名簿）（⑤の場合）'!$W59,1,0),0),0)</f>
        <v>0</v>
      </c>
      <c r="BT50" s="139">
        <f>IF(BT$16-'様式３（療養者名簿）（⑤の場合）'!$O59+1&lt;=15,IF(BT$16&gt;='様式３（療養者名簿）（⑤の場合）'!$O59,IF(BT$16&lt;='様式３（療養者名簿）（⑤の場合）'!$W59,1,0),0),0)</f>
        <v>0</v>
      </c>
      <c r="BU50" s="139">
        <f>IF(BU$16-'様式３（療養者名簿）（⑤の場合）'!$O59+1&lt;=15,IF(BU$16&gt;='様式３（療養者名簿）（⑤の場合）'!$O59,IF(BU$16&lt;='様式３（療養者名簿）（⑤の場合）'!$W59,1,0),0),0)</f>
        <v>0</v>
      </c>
      <c r="BV50" s="139">
        <f>IF(BV$16-'様式３（療養者名簿）（⑤の場合）'!$O59+1&lt;=15,IF(BV$16&gt;='様式３（療養者名簿）（⑤の場合）'!$O59,IF(BV$16&lt;='様式３（療養者名簿）（⑤の場合）'!$W59,1,0),0),0)</f>
        <v>0</v>
      </c>
      <c r="BW50" s="139">
        <f>IF(BW$16-'様式３（療養者名簿）（⑤の場合）'!$O59+1&lt;=15,IF(BW$16&gt;='様式３（療養者名簿）（⑤の場合）'!$O59,IF(BW$16&lt;='様式３（療養者名簿）（⑤の場合）'!$W59,1,0),0),0)</f>
        <v>0</v>
      </c>
      <c r="BX50" s="139">
        <f>IF(BX$16-'様式３（療養者名簿）（⑤の場合）'!$O59+1&lt;=15,IF(BX$16&gt;='様式３（療養者名簿）（⑤の場合）'!$O59,IF(BX$16&lt;='様式３（療養者名簿）（⑤の場合）'!$W59,1,0),0),0)</f>
        <v>0</v>
      </c>
      <c r="BY50" s="139">
        <f>IF(BY$16-'様式３（療養者名簿）（⑤の場合）'!$O59+1&lt;=15,IF(BY$16&gt;='様式３（療養者名簿）（⑤の場合）'!$O59,IF(BY$16&lt;='様式３（療養者名簿）（⑤の場合）'!$W59,1,0),0),0)</f>
        <v>0</v>
      </c>
      <c r="BZ50" s="139">
        <f>IF(BZ$16-'様式３（療養者名簿）（⑤の場合）'!$O59+1&lt;=15,IF(BZ$16&gt;='様式３（療養者名簿）（⑤の場合）'!$O59,IF(BZ$16&lt;='様式３（療養者名簿）（⑤の場合）'!$W59,1,0),0),0)</f>
        <v>0</v>
      </c>
      <c r="CA50" s="139">
        <f>IF(CA$16-'様式３（療養者名簿）（⑤の場合）'!$O59+1&lt;=15,IF(CA$16&gt;='様式３（療養者名簿）（⑤の場合）'!$O59,IF(CA$16&lt;='様式３（療養者名簿）（⑤の場合）'!$W59,1,0),0),0)</f>
        <v>0</v>
      </c>
      <c r="CB50" s="139">
        <f>IF(CB$16-'様式３（療養者名簿）（⑤の場合）'!$O59+1&lt;=15,IF(CB$16&gt;='様式３（療養者名簿）（⑤の場合）'!$O59,IF(CB$16&lt;='様式３（療養者名簿）（⑤の場合）'!$W59,1,0),0),0)</f>
        <v>0</v>
      </c>
      <c r="CC50" s="139">
        <f>IF(CC$16-'様式３（療養者名簿）（⑤の場合）'!$O59+1&lt;=15,IF(CC$16&gt;='様式３（療養者名簿）（⑤の場合）'!$O59,IF(CC$16&lt;='様式３（療養者名簿）（⑤の場合）'!$W59,1,0),0),0)</f>
        <v>0</v>
      </c>
      <c r="CD50" s="139">
        <f>IF(CD$16-'様式３（療養者名簿）（⑤の場合）'!$O59+1&lt;=15,IF(CD$16&gt;='様式３（療養者名簿）（⑤の場合）'!$O59,IF(CD$16&lt;='様式３（療養者名簿）（⑤の場合）'!$W59,1,0),0),0)</f>
        <v>0</v>
      </c>
      <c r="CE50" s="139">
        <f>IF(CE$16-'様式３（療養者名簿）（⑤の場合）'!$O59+1&lt;=15,IF(CE$16&gt;='様式３（療養者名簿）（⑤の場合）'!$O59,IF(CE$16&lt;='様式３（療養者名簿）（⑤の場合）'!$W59,1,0),0),0)</f>
        <v>0</v>
      </c>
      <c r="CF50" s="139">
        <f>IF(CF$16-'様式３（療養者名簿）（⑤の場合）'!$O59+1&lt;=15,IF(CF$16&gt;='様式３（療養者名簿）（⑤の場合）'!$O59,IF(CF$16&lt;='様式３（療養者名簿）（⑤の場合）'!$W59,1,0),0),0)</f>
        <v>0</v>
      </c>
      <c r="CG50" s="139">
        <f>IF(CG$16-'様式３（療養者名簿）（⑤の場合）'!$O59+1&lt;=15,IF(CG$16&gt;='様式３（療養者名簿）（⑤の場合）'!$O59,IF(CG$16&lt;='様式３（療養者名簿）（⑤の場合）'!$W59,1,0),0),0)</f>
        <v>0</v>
      </c>
      <c r="CH50" s="139">
        <f>IF(CH$16-'様式３（療養者名簿）（⑤の場合）'!$O59+1&lt;=15,IF(CH$16&gt;='様式３（療養者名簿）（⑤の場合）'!$O59,IF(CH$16&lt;='様式３（療養者名簿）（⑤の場合）'!$W59,1,0),0),0)</f>
        <v>0</v>
      </c>
      <c r="CI50" s="139">
        <f>IF(CI$16-'様式３（療養者名簿）（⑤の場合）'!$O59+1&lt;=15,IF(CI$16&gt;='様式３（療養者名簿）（⑤の場合）'!$O59,IF(CI$16&lt;='様式３（療養者名簿）（⑤の場合）'!$W59,1,0),0),0)</f>
        <v>0</v>
      </c>
      <c r="CJ50" s="139">
        <f>IF(CJ$16-'様式３（療養者名簿）（⑤の場合）'!$O59+1&lt;=15,IF(CJ$16&gt;='様式３（療養者名簿）（⑤の場合）'!$O59,IF(CJ$16&lt;='様式３（療養者名簿）（⑤の場合）'!$W59,1,0),0),0)</f>
        <v>0</v>
      </c>
      <c r="CK50" s="139">
        <f>IF(CK$16-'様式３（療養者名簿）（⑤の場合）'!$O59+1&lt;=15,IF(CK$16&gt;='様式３（療養者名簿）（⑤の場合）'!$O59,IF(CK$16&lt;='様式３（療養者名簿）（⑤の場合）'!$W59,1,0),0),0)</f>
        <v>0</v>
      </c>
      <c r="CL50" s="139">
        <f>IF(CL$16-'様式３（療養者名簿）（⑤の場合）'!$O59+1&lt;=15,IF(CL$16&gt;='様式３（療養者名簿）（⑤の場合）'!$O59,IF(CL$16&lt;='様式３（療養者名簿）（⑤の場合）'!$W59,1,0),0),0)</f>
        <v>0</v>
      </c>
      <c r="CM50" s="139">
        <f>IF(CM$16-'様式３（療養者名簿）（⑤の場合）'!$O59+1&lt;=15,IF(CM$16&gt;='様式３（療養者名簿）（⑤の場合）'!$O59,IF(CM$16&lt;='様式３（療養者名簿）（⑤の場合）'!$W59,1,0),0),0)</f>
        <v>0</v>
      </c>
      <c r="CN50" s="139">
        <f>IF(CN$16-'様式３（療養者名簿）（⑤の場合）'!$O59+1&lt;=15,IF(CN$16&gt;='様式３（療養者名簿）（⑤の場合）'!$O59,IF(CN$16&lt;='様式３（療養者名簿）（⑤の場合）'!$W59,1,0),0),0)</f>
        <v>0</v>
      </c>
      <c r="CO50" s="139">
        <f>IF(CO$16-'様式３（療養者名簿）（⑤の場合）'!$O59+1&lt;=15,IF(CO$16&gt;='様式３（療養者名簿）（⑤の場合）'!$O59,IF(CO$16&lt;='様式３（療養者名簿）（⑤の場合）'!$W59,1,0),0),0)</f>
        <v>0</v>
      </c>
      <c r="CP50" s="139">
        <f>IF(CP$16-'様式３（療養者名簿）（⑤の場合）'!$O59+1&lt;=15,IF(CP$16&gt;='様式３（療養者名簿）（⑤の場合）'!$O59,IF(CP$16&lt;='様式３（療養者名簿）（⑤の場合）'!$W59,1,0),0),0)</f>
        <v>0</v>
      </c>
      <c r="CQ50" s="139">
        <f>IF(CQ$16-'様式３（療養者名簿）（⑤の場合）'!$O59+1&lt;=15,IF(CQ$16&gt;='様式３（療養者名簿）（⑤の場合）'!$O59,IF(CQ$16&lt;='様式３（療養者名簿）（⑤の場合）'!$W59,1,0),0),0)</f>
        <v>0</v>
      </c>
      <c r="CR50" s="139">
        <f>IF(CR$16-'様式３（療養者名簿）（⑤の場合）'!$O59+1&lt;=15,IF(CR$16&gt;='様式３（療養者名簿）（⑤の場合）'!$O59,IF(CR$16&lt;='様式３（療養者名簿）（⑤の場合）'!$W59,1,0),0),0)</f>
        <v>0</v>
      </c>
      <c r="CS50" s="139">
        <f>IF(CS$16-'様式３（療養者名簿）（⑤の場合）'!$O59+1&lt;=15,IF(CS$16&gt;='様式３（療養者名簿）（⑤の場合）'!$O59,IF(CS$16&lt;='様式３（療養者名簿）（⑤の場合）'!$W59,1,0),0),0)</f>
        <v>0</v>
      </c>
      <c r="CT50" s="139">
        <f>IF(CT$16-'様式３（療養者名簿）（⑤の場合）'!$O59+1&lt;=15,IF(CT$16&gt;='様式３（療養者名簿）（⑤の場合）'!$O59,IF(CT$16&lt;='様式３（療養者名簿）（⑤の場合）'!$W59,1,0),0),0)</f>
        <v>0</v>
      </c>
      <c r="CU50" s="139">
        <f>IF(CU$16-'様式３（療養者名簿）（⑤の場合）'!$O59+1&lt;=15,IF(CU$16&gt;='様式３（療養者名簿）（⑤の場合）'!$O59,IF(CU$16&lt;='様式３（療養者名簿）（⑤の場合）'!$W59,1,0),0),0)</f>
        <v>0</v>
      </c>
      <c r="CV50" s="139">
        <f>IF(CV$16-'様式３（療養者名簿）（⑤の場合）'!$O59+1&lt;=15,IF(CV$16&gt;='様式３（療養者名簿）（⑤の場合）'!$O59,IF(CV$16&lt;='様式３（療養者名簿）（⑤の場合）'!$W59,1,0),0),0)</f>
        <v>0</v>
      </c>
      <c r="CW50" s="139">
        <f>IF(CW$16-'様式３（療養者名簿）（⑤の場合）'!$O59+1&lt;=15,IF(CW$16&gt;='様式３（療養者名簿）（⑤の場合）'!$O59,IF(CW$16&lt;='様式３（療養者名簿）（⑤の場合）'!$W59,1,0),0),0)</f>
        <v>0</v>
      </c>
      <c r="CX50" s="139">
        <f>IF(CX$16-'様式３（療養者名簿）（⑤の場合）'!$O59+1&lt;=15,IF(CX$16&gt;='様式３（療養者名簿）（⑤の場合）'!$O59,IF(CX$16&lt;='様式３（療養者名簿）（⑤の場合）'!$W59,1,0),0),0)</f>
        <v>0</v>
      </c>
      <c r="CY50" s="139">
        <f>IF(CY$16-'様式３（療養者名簿）（⑤の場合）'!$O59+1&lt;=15,IF(CY$16&gt;='様式３（療養者名簿）（⑤の場合）'!$O59,IF(CY$16&lt;='様式３（療養者名簿）（⑤の場合）'!$W59,1,0),0),0)</f>
        <v>0</v>
      </c>
      <c r="CZ50" s="139">
        <f>IF(CZ$16-'様式３（療養者名簿）（⑤の場合）'!$O59+1&lt;=15,IF(CZ$16&gt;='様式３（療養者名簿）（⑤の場合）'!$O59,IF(CZ$16&lt;='様式３（療養者名簿）（⑤の場合）'!$W59,1,0),0),0)</f>
        <v>0</v>
      </c>
      <c r="DA50" s="139">
        <f>IF(DA$16-'様式３（療養者名簿）（⑤の場合）'!$O59+1&lt;=15,IF(DA$16&gt;='様式３（療養者名簿）（⑤の場合）'!$O59,IF(DA$16&lt;='様式３（療養者名簿）（⑤の場合）'!$W59,1,0),0),0)</f>
        <v>0</v>
      </c>
      <c r="DB50" s="139">
        <f>IF(DB$16-'様式３（療養者名簿）（⑤の場合）'!$O59+1&lt;=15,IF(DB$16&gt;='様式３（療養者名簿）（⑤の場合）'!$O59,IF(DB$16&lt;='様式３（療養者名簿）（⑤の場合）'!$W59,1,0),0),0)</f>
        <v>0</v>
      </c>
      <c r="DC50" s="139">
        <f>IF(DC$16-'様式３（療養者名簿）（⑤の場合）'!$O59+1&lt;=15,IF(DC$16&gt;='様式３（療養者名簿）（⑤の場合）'!$O59,IF(DC$16&lt;='様式３（療養者名簿）（⑤の場合）'!$W59,1,0),0),0)</f>
        <v>0</v>
      </c>
      <c r="DD50" s="139">
        <f>IF(DD$16-'様式３（療養者名簿）（⑤の場合）'!$O59+1&lt;=15,IF(DD$16&gt;='様式３（療養者名簿）（⑤の場合）'!$O59,IF(DD$16&lt;='様式３（療養者名簿）（⑤の場合）'!$W59,1,0),0),0)</f>
        <v>0</v>
      </c>
      <c r="DE50" s="139">
        <f>IF(DE$16-'様式３（療養者名簿）（⑤の場合）'!$O59+1&lt;=15,IF(DE$16&gt;='様式３（療養者名簿）（⑤の場合）'!$O59,IF(DE$16&lt;='様式３（療養者名簿）（⑤の場合）'!$W59,1,0),0),0)</f>
        <v>0</v>
      </c>
      <c r="DF50" s="139">
        <f>IF(DF$16-'様式３（療養者名簿）（⑤の場合）'!$O59+1&lt;=15,IF(DF$16&gt;='様式３（療養者名簿）（⑤の場合）'!$O59,IF(DF$16&lt;='様式３（療養者名簿）（⑤の場合）'!$W59,1,0),0),0)</f>
        <v>0</v>
      </c>
      <c r="DG50" s="139">
        <f>IF(DG$16-'様式３（療養者名簿）（⑤の場合）'!$O59+1&lt;=15,IF(DG$16&gt;='様式３（療養者名簿）（⑤の場合）'!$O59,IF(DG$16&lt;='様式３（療養者名簿）（⑤の場合）'!$W59,1,0),0),0)</f>
        <v>0</v>
      </c>
      <c r="DH50" s="139">
        <f>IF(DH$16-'様式３（療養者名簿）（⑤の場合）'!$O59+1&lt;=15,IF(DH$16&gt;='様式３（療養者名簿）（⑤の場合）'!$O59,IF(DH$16&lt;='様式３（療養者名簿）（⑤の場合）'!$W59,1,0),0),0)</f>
        <v>0</v>
      </c>
      <c r="DI50" s="139">
        <f>IF(DI$16-'様式３（療養者名簿）（⑤の場合）'!$O59+1&lt;=15,IF(DI$16&gt;='様式３（療養者名簿）（⑤の場合）'!$O59,IF(DI$16&lt;='様式３（療養者名簿）（⑤の場合）'!$W59,1,0),0),0)</f>
        <v>0</v>
      </c>
      <c r="DJ50" s="139">
        <f>IF(DJ$16-'様式３（療養者名簿）（⑤の場合）'!$O59+1&lt;=15,IF(DJ$16&gt;='様式３（療養者名簿）（⑤の場合）'!$O59,IF(DJ$16&lt;='様式３（療養者名簿）（⑤の場合）'!$W59,1,0),0),0)</f>
        <v>0</v>
      </c>
      <c r="DK50" s="139">
        <f>IF(DK$16-'様式３（療養者名簿）（⑤の場合）'!$O59+1&lt;=15,IF(DK$16&gt;='様式３（療養者名簿）（⑤の場合）'!$O59,IF(DK$16&lt;='様式３（療養者名簿）（⑤の場合）'!$W59,1,0),0),0)</f>
        <v>0</v>
      </c>
      <c r="DL50" s="139">
        <f>IF(DL$16-'様式３（療養者名簿）（⑤の場合）'!$O59+1&lt;=15,IF(DL$16&gt;='様式３（療養者名簿）（⑤の場合）'!$O59,IF(DL$16&lt;='様式３（療養者名簿）（⑤の場合）'!$W59,1,0),0),0)</f>
        <v>0</v>
      </c>
      <c r="DM50" s="139">
        <f>IF(DM$16-'様式３（療養者名簿）（⑤の場合）'!$O59+1&lt;=15,IF(DM$16&gt;='様式３（療養者名簿）（⑤の場合）'!$O59,IF(DM$16&lt;='様式３（療養者名簿）（⑤の場合）'!$W59,1,0),0),0)</f>
        <v>0</v>
      </c>
      <c r="DN50" s="139">
        <f>IF(DN$16-'様式３（療養者名簿）（⑤の場合）'!$O59+1&lt;=15,IF(DN$16&gt;='様式３（療養者名簿）（⑤の場合）'!$O59,IF(DN$16&lt;='様式３（療養者名簿）（⑤の場合）'!$W59,1,0),0),0)</f>
        <v>0</v>
      </c>
      <c r="DO50" s="139">
        <f>IF(DO$16-'様式３（療養者名簿）（⑤の場合）'!$O59+1&lt;=15,IF(DO$16&gt;='様式３（療養者名簿）（⑤の場合）'!$O59,IF(DO$16&lt;='様式３（療養者名簿）（⑤の場合）'!$W59,1,0),0),0)</f>
        <v>0</v>
      </c>
      <c r="DP50" s="139">
        <f>IF(DP$16-'様式３（療養者名簿）（⑤の場合）'!$O59+1&lt;=15,IF(DP$16&gt;='様式３（療養者名簿）（⑤の場合）'!$O59,IF(DP$16&lt;='様式３（療養者名簿）（⑤の場合）'!$W59,1,0),0),0)</f>
        <v>0</v>
      </c>
      <c r="DQ50" s="139">
        <f>IF(DQ$16-'様式３（療養者名簿）（⑤の場合）'!$O59+1&lt;=15,IF(DQ$16&gt;='様式３（療養者名簿）（⑤の場合）'!$O59,IF(DQ$16&lt;='様式３（療養者名簿）（⑤の場合）'!$W59,1,0),0),0)</f>
        <v>0</v>
      </c>
      <c r="DR50" s="139">
        <f>IF(DR$16-'様式３（療養者名簿）（⑤の場合）'!$O59+1&lt;=15,IF(DR$16&gt;='様式３（療養者名簿）（⑤の場合）'!$O59,IF(DR$16&lt;='様式３（療養者名簿）（⑤の場合）'!$W59,1,0),0),0)</f>
        <v>0</v>
      </c>
      <c r="DS50" s="139">
        <f>IF(DS$16-'様式３（療養者名簿）（⑤の場合）'!$O59+1&lt;=15,IF(DS$16&gt;='様式３（療養者名簿）（⑤の場合）'!$O59,IF(DS$16&lt;='様式３（療養者名簿）（⑤の場合）'!$W59,1,0),0),0)</f>
        <v>0</v>
      </c>
      <c r="DT50" s="139">
        <f>IF(DT$16-'様式３（療養者名簿）（⑤の場合）'!$O59+1&lt;=15,IF(DT$16&gt;='様式３（療養者名簿）（⑤の場合）'!$O59,IF(DT$16&lt;='様式３（療養者名簿）（⑤の場合）'!$W59,1,0),0),0)</f>
        <v>0</v>
      </c>
      <c r="DU50" s="139">
        <f>IF(DU$16-'様式３（療養者名簿）（⑤の場合）'!$O59+1&lt;=15,IF(DU$16&gt;='様式３（療養者名簿）（⑤の場合）'!$O59,IF(DU$16&lt;='様式３（療養者名簿）（⑤の場合）'!$W59,1,0),0),0)</f>
        <v>0</v>
      </c>
      <c r="DV50" s="139">
        <f>IF(DV$16-'様式３（療養者名簿）（⑤の場合）'!$O59+1&lt;=15,IF(DV$16&gt;='様式３（療養者名簿）（⑤の場合）'!$O59,IF(DV$16&lt;='様式３（療養者名簿）（⑤の場合）'!$W59,1,0),0),0)</f>
        <v>0</v>
      </c>
      <c r="DW50" s="139">
        <f>IF(DW$16-'様式３（療養者名簿）（⑤の場合）'!$O59+1&lt;=15,IF(DW$16&gt;='様式３（療養者名簿）（⑤の場合）'!$O59,IF(DW$16&lt;='様式３（療養者名簿）（⑤の場合）'!$W59,1,0),0),0)</f>
        <v>0</v>
      </c>
      <c r="DX50" s="139">
        <f>IF(DX$16-'様式３（療養者名簿）（⑤の場合）'!$O59+1&lt;=15,IF(DX$16&gt;='様式３（療養者名簿）（⑤の場合）'!$O59,IF(DX$16&lt;='様式３（療養者名簿）（⑤の場合）'!$W59,1,0),0),0)</f>
        <v>0</v>
      </c>
      <c r="DY50" s="139">
        <f>IF(DY$16-'様式３（療養者名簿）（⑤の場合）'!$O59+1&lt;=15,IF(DY$16&gt;='様式３（療養者名簿）（⑤の場合）'!$O59,IF(DY$16&lt;='様式３（療養者名簿）（⑤の場合）'!$W59,1,0),0),0)</f>
        <v>0</v>
      </c>
      <c r="DZ50" s="139">
        <f>IF(DZ$16-'様式３（療養者名簿）（⑤の場合）'!$O59+1&lt;=15,IF(DZ$16&gt;='様式３（療養者名簿）（⑤の場合）'!$O59,IF(DZ$16&lt;='様式３（療養者名簿）（⑤の場合）'!$W59,1,0),0),0)</f>
        <v>0</v>
      </c>
      <c r="EA50" s="139">
        <f>IF(EA$16-'様式３（療養者名簿）（⑤の場合）'!$O59+1&lt;=15,IF(EA$16&gt;='様式３（療養者名簿）（⑤の場合）'!$O59,IF(EA$16&lt;='様式３（療養者名簿）（⑤の場合）'!$W59,1,0),0),0)</f>
        <v>0</v>
      </c>
      <c r="EB50" s="139">
        <f>IF(EB$16-'様式３（療養者名簿）（⑤の場合）'!$O59+1&lt;=15,IF(EB$16&gt;='様式３（療養者名簿）（⑤の場合）'!$O59,IF(EB$16&lt;='様式３（療養者名簿）（⑤の場合）'!$W59,1,0),0),0)</f>
        <v>0</v>
      </c>
      <c r="EC50" s="139">
        <f>IF(EC$16-'様式３（療養者名簿）（⑤の場合）'!$O59+1&lt;=15,IF(EC$16&gt;='様式３（療養者名簿）（⑤の場合）'!$O59,IF(EC$16&lt;='様式３（療養者名簿）（⑤の場合）'!$W59,1,0),0),0)</f>
        <v>0</v>
      </c>
      <c r="ED50" s="139">
        <f>IF(ED$16-'様式３（療養者名簿）（⑤の場合）'!$O59+1&lt;=15,IF(ED$16&gt;='様式３（療養者名簿）（⑤の場合）'!$O59,IF(ED$16&lt;='様式３（療養者名簿）（⑤の場合）'!$W59,1,0),0),0)</f>
        <v>0</v>
      </c>
      <c r="EE50" s="139">
        <f>IF(EE$16-'様式３（療養者名簿）（⑤の場合）'!$O59+1&lt;=15,IF(EE$16&gt;='様式３（療養者名簿）（⑤の場合）'!$O59,IF(EE$16&lt;='様式３（療養者名簿）（⑤の場合）'!$W59,1,0),0),0)</f>
        <v>0</v>
      </c>
      <c r="EF50" s="139">
        <f>IF(EF$16-'様式３（療養者名簿）（⑤の場合）'!$O59+1&lt;=15,IF(EF$16&gt;='様式３（療養者名簿）（⑤の場合）'!$O59,IF(EF$16&lt;='様式３（療養者名簿）（⑤の場合）'!$W59,1,0),0),0)</f>
        <v>0</v>
      </c>
      <c r="EG50" s="139">
        <f>IF(EG$16-'様式３（療養者名簿）（⑤の場合）'!$O59+1&lt;=15,IF(EG$16&gt;='様式３（療養者名簿）（⑤の場合）'!$O59,IF(EG$16&lt;='様式３（療養者名簿）（⑤の場合）'!$W59,1,0),0),0)</f>
        <v>0</v>
      </c>
      <c r="EH50" s="139">
        <f>IF(EH$16-'様式３（療養者名簿）（⑤の場合）'!$O59+1&lt;=15,IF(EH$16&gt;='様式３（療養者名簿）（⑤の場合）'!$O59,IF(EH$16&lt;='様式３（療養者名簿）（⑤の場合）'!$W59,1,0),0),0)</f>
        <v>0</v>
      </c>
      <c r="EI50" s="139">
        <f>IF(EI$16-'様式３（療養者名簿）（⑤の場合）'!$O59+1&lt;=15,IF(EI$16&gt;='様式３（療養者名簿）（⑤の場合）'!$O59,IF(EI$16&lt;='様式３（療養者名簿）（⑤の場合）'!$W59,1,0),0),0)</f>
        <v>0</v>
      </c>
      <c r="EJ50" s="139">
        <f>IF(EJ$16-'様式３（療養者名簿）（⑤の場合）'!$O59+1&lt;=15,IF(EJ$16&gt;='様式３（療養者名簿）（⑤の場合）'!$O59,IF(EJ$16&lt;='様式３（療養者名簿）（⑤の場合）'!$W59,1,0),0),0)</f>
        <v>0</v>
      </c>
      <c r="EK50" s="139">
        <f>IF(EK$16-'様式３（療養者名簿）（⑤の場合）'!$O59+1&lt;=15,IF(EK$16&gt;='様式３（療養者名簿）（⑤の場合）'!$O59,IF(EK$16&lt;='様式３（療養者名簿）（⑤の場合）'!$W59,1,0),0),0)</f>
        <v>0</v>
      </c>
      <c r="EL50" s="139">
        <f>IF(EL$16-'様式３（療養者名簿）（⑤の場合）'!$O59+1&lt;=15,IF(EL$16&gt;='様式３（療養者名簿）（⑤の場合）'!$O59,IF(EL$16&lt;='様式３（療養者名簿）（⑤の場合）'!$W59,1,0),0),0)</f>
        <v>0</v>
      </c>
      <c r="EM50" s="139">
        <f>IF(EM$16-'様式３（療養者名簿）（⑤の場合）'!$O59+1&lt;=15,IF(EM$16&gt;='様式３（療養者名簿）（⑤の場合）'!$O59,IF(EM$16&lt;='様式３（療養者名簿）（⑤の場合）'!$W59,1,0),0),0)</f>
        <v>0</v>
      </c>
      <c r="EN50" s="139">
        <f>IF(EN$16-'様式３（療養者名簿）（⑤の場合）'!$O59+1&lt;=15,IF(EN$16&gt;='様式３（療養者名簿）（⑤の場合）'!$O59,IF(EN$16&lt;='様式３（療養者名簿）（⑤の場合）'!$W59,1,0),0),0)</f>
        <v>0</v>
      </c>
      <c r="EO50" s="139">
        <f>IF(EO$16-'様式３（療養者名簿）（⑤の場合）'!$O59+1&lt;=15,IF(EO$16&gt;='様式３（療養者名簿）（⑤の場合）'!$O59,IF(EO$16&lt;='様式３（療養者名簿）（⑤の場合）'!$W59,1,0),0),0)</f>
        <v>0</v>
      </c>
      <c r="EP50" s="139">
        <f>IF(EP$16-'様式３（療養者名簿）（⑤の場合）'!$O59+1&lt;=15,IF(EP$16&gt;='様式３（療養者名簿）（⑤の場合）'!$O59,IF(EP$16&lt;='様式３（療養者名簿）（⑤の場合）'!$W59,1,0),0),0)</f>
        <v>0</v>
      </c>
      <c r="EQ50" s="139">
        <f>IF(EQ$16-'様式３（療養者名簿）（⑤の場合）'!$O59+1&lt;=15,IF(EQ$16&gt;='様式３（療養者名簿）（⑤の場合）'!$O59,IF(EQ$16&lt;='様式３（療養者名簿）（⑤の場合）'!$W59,1,0),0),0)</f>
        <v>0</v>
      </c>
      <c r="ER50" s="139">
        <f>IF(ER$16-'様式３（療養者名簿）（⑤の場合）'!$O59+1&lt;=15,IF(ER$16&gt;='様式３（療養者名簿）（⑤の場合）'!$O59,IF(ER$16&lt;='様式３（療養者名簿）（⑤の場合）'!$W59,1,0),0),0)</f>
        <v>0</v>
      </c>
      <c r="ES50" s="139">
        <f>IF(ES$16-'様式３（療養者名簿）（⑤の場合）'!$O59+1&lt;=15,IF(ES$16&gt;='様式３（療養者名簿）（⑤の場合）'!$O59,IF(ES$16&lt;='様式３（療養者名簿）（⑤の場合）'!$W59,1,0),0),0)</f>
        <v>0</v>
      </c>
      <c r="ET50" s="139">
        <f>IF(ET$16-'様式３（療養者名簿）（⑤の場合）'!$O59+1&lt;=15,IF(ET$16&gt;='様式３（療養者名簿）（⑤の場合）'!$O59,IF(ET$16&lt;='様式３（療養者名簿）（⑤の場合）'!$W59,1,0),0),0)</f>
        <v>0</v>
      </c>
      <c r="EU50" s="139">
        <f>IF(EU$16-'様式３（療養者名簿）（⑤の場合）'!$O59+1&lt;=15,IF(EU$16&gt;='様式３（療養者名簿）（⑤の場合）'!$O59,IF(EU$16&lt;='様式３（療養者名簿）（⑤の場合）'!$W59,1,0),0),0)</f>
        <v>0</v>
      </c>
      <c r="EV50" s="139">
        <f>IF(EV$16-'様式３（療養者名簿）（⑤の場合）'!$O59+1&lt;=15,IF(EV$16&gt;='様式３（療養者名簿）（⑤の場合）'!$O59,IF(EV$16&lt;='様式３（療養者名簿）（⑤の場合）'!$W59,1,0),0),0)</f>
        <v>0</v>
      </c>
      <c r="EW50" s="139">
        <f>IF(EW$16-'様式３（療養者名簿）（⑤の場合）'!$O59+1&lt;=15,IF(EW$16&gt;='様式３（療養者名簿）（⑤の場合）'!$O59,IF(EW$16&lt;='様式３（療養者名簿）（⑤の場合）'!$W59,1,0),0),0)</f>
        <v>0</v>
      </c>
      <c r="EX50" s="139">
        <f>IF(EX$16-'様式３（療養者名簿）（⑤の場合）'!$O59+1&lt;=15,IF(EX$16&gt;='様式３（療養者名簿）（⑤の場合）'!$O59,IF(EX$16&lt;='様式３（療養者名簿）（⑤の場合）'!$W59,1,0),0),0)</f>
        <v>0</v>
      </c>
      <c r="EY50" s="139">
        <f>IF(EY$16-'様式３（療養者名簿）（⑤の場合）'!$O59+1&lt;=15,IF(EY$16&gt;='様式３（療養者名簿）（⑤の場合）'!$O59,IF(EY$16&lt;='様式３（療養者名簿）（⑤の場合）'!$W59,1,0),0),0)</f>
        <v>0</v>
      </c>
      <c r="EZ50" s="139">
        <f>IF(EZ$16-'様式３（療養者名簿）（⑤の場合）'!$O59+1&lt;=15,IF(EZ$16&gt;='様式３（療養者名簿）（⑤の場合）'!$O59,IF(EZ$16&lt;='様式３（療養者名簿）（⑤の場合）'!$W59,1,0),0),0)</f>
        <v>0</v>
      </c>
      <c r="FA50" s="139">
        <f>IF(FA$16-'様式３（療養者名簿）（⑤の場合）'!$O59+1&lt;=15,IF(FA$16&gt;='様式３（療養者名簿）（⑤の場合）'!$O59,IF(FA$16&lt;='様式３（療養者名簿）（⑤の場合）'!$W59,1,0),0),0)</f>
        <v>0</v>
      </c>
      <c r="FB50" s="139">
        <f>IF(FB$16-'様式３（療養者名簿）（⑤の場合）'!$O59+1&lt;=15,IF(FB$16&gt;='様式３（療養者名簿）（⑤の場合）'!$O59,IF(FB$16&lt;='様式３（療養者名簿）（⑤の場合）'!$W59,1,0),0),0)</f>
        <v>0</v>
      </c>
      <c r="FC50" s="139">
        <f>IF(FC$16-'様式３（療養者名簿）（⑤の場合）'!$O59+1&lt;=15,IF(FC$16&gt;='様式３（療養者名簿）（⑤の場合）'!$O59,IF(FC$16&lt;='様式３（療養者名簿）（⑤の場合）'!$W59,1,0),0),0)</f>
        <v>0</v>
      </c>
      <c r="FD50" s="139">
        <f>IF(FD$16-'様式３（療養者名簿）（⑤の場合）'!$O59+1&lt;=15,IF(FD$16&gt;='様式３（療養者名簿）（⑤の場合）'!$O59,IF(FD$16&lt;='様式３（療養者名簿）（⑤の場合）'!$W59,1,0),0),0)</f>
        <v>0</v>
      </c>
      <c r="FE50" s="139">
        <f>IF(FE$16-'様式３（療養者名簿）（⑤の場合）'!$O59+1&lt;=15,IF(FE$16&gt;='様式３（療養者名簿）（⑤の場合）'!$O59,IF(FE$16&lt;='様式３（療養者名簿）（⑤の場合）'!$W59,1,0),0),0)</f>
        <v>0</v>
      </c>
      <c r="FF50" s="139">
        <f>IF(FF$16-'様式３（療養者名簿）（⑤の場合）'!$O59+1&lt;=15,IF(FF$16&gt;='様式３（療養者名簿）（⑤の場合）'!$O59,IF(FF$16&lt;='様式３（療養者名簿）（⑤の場合）'!$W59,1,0),0),0)</f>
        <v>0</v>
      </c>
      <c r="FG50" s="139">
        <f>IF(FG$16-'様式３（療養者名簿）（⑤の場合）'!$O59+1&lt;=15,IF(FG$16&gt;='様式３（療養者名簿）（⑤の場合）'!$O59,IF(FG$16&lt;='様式３（療養者名簿）（⑤の場合）'!$W59,1,0),0),0)</f>
        <v>0</v>
      </c>
      <c r="FH50" s="139">
        <f>IF(FH$16-'様式３（療養者名簿）（⑤の場合）'!$O59+1&lt;=15,IF(FH$16&gt;='様式３（療養者名簿）（⑤の場合）'!$O59,IF(FH$16&lt;='様式３（療養者名簿）（⑤の場合）'!$W59,1,0),0),0)</f>
        <v>0</v>
      </c>
      <c r="FI50" s="139">
        <f>IF(FI$16-'様式３（療養者名簿）（⑤の場合）'!$O59+1&lt;=15,IF(FI$16&gt;='様式３（療養者名簿）（⑤の場合）'!$O59,IF(FI$16&lt;='様式３（療養者名簿）（⑤の場合）'!$W59,1,0),0),0)</f>
        <v>0</v>
      </c>
      <c r="FJ50" s="139">
        <f>IF(FJ$16-'様式３（療養者名簿）（⑤の場合）'!$O59+1&lt;=15,IF(FJ$16&gt;='様式３（療養者名簿）（⑤の場合）'!$O59,IF(FJ$16&lt;='様式３（療養者名簿）（⑤の場合）'!$W59,1,0),0),0)</f>
        <v>0</v>
      </c>
      <c r="FK50" s="139">
        <f>IF(FK$16-'様式３（療養者名簿）（⑤の場合）'!$O59+1&lt;=15,IF(FK$16&gt;='様式３（療養者名簿）（⑤の場合）'!$O59,IF(FK$16&lt;='様式３（療養者名簿）（⑤の場合）'!$W59,1,0),0),0)</f>
        <v>0</v>
      </c>
      <c r="FL50" s="139">
        <f>IF(FL$16-'様式３（療養者名簿）（⑤の場合）'!$O59+1&lt;=15,IF(FL$16&gt;='様式３（療養者名簿）（⑤の場合）'!$O59,IF(FL$16&lt;='様式３（療養者名簿）（⑤の場合）'!$W59,1,0),0),0)</f>
        <v>0</v>
      </c>
      <c r="FM50" s="139">
        <f>IF(FM$16-'様式３（療養者名簿）（⑤の場合）'!$O59+1&lt;=15,IF(FM$16&gt;='様式３（療養者名簿）（⑤の場合）'!$O59,IF(FM$16&lt;='様式３（療養者名簿）（⑤の場合）'!$W59,1,0),0),0)</f>
        <v>0</v>
      </c>
      <c r="FN50" s="139">
        <f>IF(FN$16-'様式３（療養者名簿）（⑤の場合）'!$O59+1&lt;=15,IF(FN$16&gt;='様式３（療養者名簿）（⑤の場合）'!$O59,IF(FN$16&lt;='様式３（療養者名簿）（⑤の場合）'!$W59,1,0),0),0)</f>
        <v>0</v>
      </c>
      <c r="FO50" s="139">
        <f>IF(FO$16-'様式３（療養者名簿）（⑤の場合）'!$O59+1&lt;=15,IF(FO$16&gt;='様式３（療養者名簿）（⑤の場合）'!$O59,IF(FO$16&lt;='様式３（療養者名簿）（⑤の場合）'!$W59,1,0),0),0)</f>
        <v>0</v>
      </c>
      <c r="FP50" s="139">
        <f>IF(FP$16-'様式３（療養者名簿）（⑤の場合）'!$O59+1&lt;=15,IF(FP$16&gt;='様式３（療養者名簿）（⑤の場合）'!$O59,IF(FP$16&lt;='様式３（療養者名簿）（⑤の場合）'!$W59,1,0),0),0)</f>
        <v>0</v>
      </c>
      <c r="FQ50" s="139">
        <f>IF(FQ$16-'様式３（療養者名簿）（⑤の場合）'!$O59+1&lt;=15,IF(FQ$16&gt;='様式３（療養者名簿）（⑤の場合）'!$O59,IF(FQ$16&lt;='様式３（療養者名簿）（⑤の場合）'!$W59,1,0),0),0)</f>
        <v>0</v>
      </c>
      <c r="FR50" s="139">
        <f>IF(FR$16-'様式３（療養者名簿）（⑤の場合）'!$O59+1&lt;=15,IF(FR$16&gt;='様式３（療養者名簿）（⑤の場合）'!$O59,IF(FR$16&lt;='様式３（療養者名簿）（⑤の場合）'!$W59,1,0),0),0)</f>
        <v>0</v>
      </c>
      <c r="FS50" s="139">
        <f>IF(FS$16-'様式３（療養者名簿）（⑤の場合）'!$O59+1&lt;=15,IF(FS$16&gt;='様式３（療養者名簿）（⑤の場合）'!$O59,IF(FS$16&lt;='様式３（療養者名簿）（⑤の場合）'!$W59,1,0),0),0)</f>
        <v>0</v>
      </c>
      <c r="FT50" s="139">
        <f>IF(FT$16-'様式３（療養者名簿）（⑤の場合）'!$O59+1&lt;=15,IF(FT$16&gt;='様式３（療養者名簿）（⑤の場合）'!$O59,IF(FT$16&lt;='様式３（療養者名簿）（⑤の場合）'!$W59,1,0),0),0)</f>
        <v>0</v>
      </c>
      <c r="FU50" s="139">
        <f>IF(FU$16-'様式３（療養者名簿）（⑤の場合）'!$O59+1&lt;=15,IF(FU$16&gt;='様式３（療養者名簿）（⑤の場合）'!$O59,IF(FU$16&lt;='様式３（療養者名簿）（⑤の場合）'!$W59,1,0),0),0)</f>
        <v>0</v>
      </c>
      <c r="FV50" s="139">
        <f>IF(FV$16-'様式３（療養者名簿）（⑤の場合）'!$O59+1&lt;=15,IF(FV$16&gt;='様式３（療養者名簿）（⑤の場合）'!$O59,IF(FV$16&lt;='様式３（療養者名簿）（⑤の場合）'!$W59,1,0),0),0)</f>
        <v>0</v>
      </c>
      <c r="FW50" s="139">
        <f>IF(FW$16-'様式３（療養者名簿）（⑤の場合）'!$O59+1&lt;=15,IF(FW$16&gt;='様式３（療養者名簿）（⑤の場合）'!$O59,IF(FW$16&lt;='様式３（療養者名簿）（⑤の場合）'!$W59,1,0),0),0)</f>
        <v>0</v>
      </c>
      <c r="FX50" s="139">
        <f>IF(FX$16-'様式３（療養者名簿）（⑤の場合）'!$O59+1&lt;=15,IF(FX$16&gt;='様式３（療養者名簿）（⑤の場合）'!$O59,IF(FX$16&lt;='様式３（療養者名簿）（⑤の場合）'!$W59,1,0),0),0)</f>
        <v>0</v>
      </c>
      <c r="FY50" s="139">
        <f>IF(FY$16-'様式３（療養者名簿）（⑤の場合）'!$O59+1&lt;=15,IF(FY$16&gt;='様式３（療養者名簿）（⑤の場合）'!$O59,IF(FY$16&lt;='様式３（療養者名簿）（⑤の場合）'!$W59,1,0),0),0)</f>
        <v>0</v>
      </c>
      <c r="FZ50" s="139">
        <f>IF(FZ$16-'様式３（療養者名簿）（⑤の場合）'!$O59+1&lt;=15,IF(FZ$16&gt;='様式３（療養者名簿）（⑤の場合）'!$O59,IF(FZ$16&lt;='様式３（療養者名簿）（⑤の場合）'!$W59,1,0),0),0)</f>
        <v>0</v>
      </c>
      <c r="GA50" s="139">
        <f>IF(GA$16-'様式３（療養者名簿）（⑤の場合）'!$O59+1&lt;=15,IF(GA$16&gt;='様式３（療養者名簿）（⑤の場合）'!$O59,IF(GA$16&lt;='様式３（療養者名簿）（⑤の場合）'!$W59,1,0),0),0)</f>
        <v>0</v>
      </c>
      <c r="GB50" s="139">
        <f>IF(GB$16-'様式３（療養者名簿）（⑤の場合）'!$O59+1&lt;=15,IF(GB$16&gt;='様式３（療養者名簿）（⑤の場合）'!$O59,IF(GB$16&lt;='様式３（療養者名簿）（⑤の場合）'!$W59,1,0),0),0)</f>
        <v>0</v>
      </c>
      <c r="GC50" s="139">
        <f>IF(GC$16-'様式３（療養者名簿）（⑤の場合）'!$O59+1&lt;=15,IF(GC$16&gt;='様式３（療養者名簿）（⑤の場合）'!$O59,IF(GC$16&lt;='様式３（療養者名簿）（⑤の場合）'!$W59,1,0),0),0)</f>
        <v>0</v>
      </c>
      <c r="GD50" s="139">
        <f>IF(GD$16-'様式３（療養者名簿）（⑤の場合）'!$O59+1&lt;=15,IF(GD$16&gt;='様式３（療養者名簿）（⑤の場合）'!$O59,IF(GD$16&lt;='様式３（療養者名簿）（⑤の場合）'!$W59,1,0),0),0)</f>
        <v>0</v>
      </c>
      <c r="GE50" s="139">
        <f>IF(GE$16-'様式３（療養者名簿）（⑤の場合）'!$O59+1&lt;=15,IF(GE$16&gt;='様式３（療養者名簿）（⑤の場合）'!$O59,IF(GE$16&lt;='様式３（療養者名簿）（⑤の場合）'!$W59,1,0),0),0)</f>
        <v>0</v>
      </c>
      <c r="GF50" s="139">
        <f>IF(GF$16-'様式３（療養者名簿）（⑤の場合）'!$O59+1&lt;=15,IF(GF$16&gt;='様式３（療養者名簿）（⑤の場合）'!$O59,IF(GF$16&lt;='様式３（療養者名簿）（⑤の場合）'!$W59,1,0),0),0)</f>
        <v>0</v>
      </c>
      <c r="GG50" s="139">
        <f>IF(GG$16-'様式３（療養者名簿）（⑤の場合）'!$O59+1&lt;=15,IF(GG$16&gt;='様式３（療養者名簿）（⑤の場合）'!$O59,IF(GG$16&lt;='様式３（療養者名簿）（⑤の場合）'!$W59,1,0),0),0)</f>
        <v>0</v>
      </c>
      <c r="GH50" s="139">
        <f>IF(GH$16-'様式３（療養者名簿）（⑤の場合）'!$O59+1&lt;=15,IF(GH$16&gt;='様式３（療養者名簿）（⑤の場合）'!$O59,IF(GH$16&lt;='様式３（療養者名簿）（⑤の場合）'!$W59,1,0),0),0)</f>
        <v>0</v>
      </c>
      <c r="GI50" s="139">
        <f>IF(GI$16-'様式３（療養者名簿）（⑤の場合）'!$O59+1&lt;=15,IF(GI$16&gt;='様式３（療養者名簿）（⑤の場合）'!$O59,IF(GI$16&lt;='様式３（療養者名簿）（⑤の場合）'!$W59,1,0),0),0)</f>
        <v>0</v>
      </c>
      <c r="GJ50" s="139">
        <f>IF(GJ$16-'様式３（療養者名簿）（⑤の場合）'!$O59+1&lt;=15,IF(GJ$16&gt;='様式３（療養者名簿）（⑤の場合）'!$O59,IF(GJ$16&lt;='様式３（療養者名簿）（⑤の場合）'!$W59,1,0),0),0)</f>
        <v>0</v>
      </c>
      <c r="GK50" s="139">
        <f>IF(GK$16-'様式３（療養者名簿）（⑤の場合）'!$O59+1&lt;=15,IF(GK$16&gt;='様式３（療養者名簿）（⑤の場合）'!$O59,IF(GK$16&lt;='様式３（療養者名簿）（⑤の場合）'!$W59,1,0),0),0)</f>
        <v>0</v>
      </c>
      <c r="GL50" s="139">
        <f>IF(GL$16-'様式３（療養者名簿）（⑤の場合）'!$O59+1&lt;=15,IF(GL$16&gt;='様式３（療養者名簿）（⑤の場合）'!$O59,IF(GL$16&lt;='様式３（療養者名簿）（⑤の場合）'!$W59,1,0),0),0)</f>
        <v>0</v>
      </c>
      <c r="GM50" s="139">
        <f>IF(GM$16-'様式３（療養者名簿）（⑤の場合）'!$O59+1&lt;=15,IF(GM$16&gt;='様式３（療養者名簿）（⑤の場合）'!$O59,IF(GM$16&lt;='様式３（療養者名簿）（⑤の場合）'!$W59,1,0),0),0)</f>
        <v>0</v>
      </c>
      <c r="GN50" s="139">
        <f>IF(GN$16-'様式３（療養者名簿）（⑤の場合）'!$O59+1&lt;=15,IF(GN$16&gt;='様式３（療養者名簿）（⑤の場合）'!$O59,IF(GN$16&lt;='様式３（療養者名簿）（⑤の場合）'!$W59,1,0),0),0)</f>
        <v>0</v>
      </c>
      <c r="GO50" s="139">
        <f>IF(GO$16-'様式３（療養者名簿）（⑤の場合）'!$O59+1&lt;=15,IF(GO$16&gt;='様式３（療養者名簿）（⑤の場合）'!$O59,IF(GO$16&lt;='様式３（療養者名簿）（⑤の場合）'!$W59,1,0),0),0)</f>
        <v>0</v>
      </c>
      <c r="GP50" s="139">
        <f>IF(GP$16-'様式３（療養者名簿）（⑤の場合）'!$O59+1&lt;=15,IF(GP$16&gt;='様式３（療養者名簿）（⑤の場合）'!$O59,IF(GP$16&lt;='様式３（療養者名簿）（⑤の場合）'!$W59,1,0),0),0)</f>
        <v>0</v>
      </c>
      <c r="GQ50" s="139">
        <f>IF(GQ$16-'様式３（療養者名簿）（⑤の場合）'!$O59+1&lt;=15,IF(GQ$16&gt;='様式３（療養者名簿）（⑤の場合）'!$O59,IF(GQ$16&lt;='様式３（療養者名簿）（⑤の場合）'!$W59,1,0),0),0)</f>
        <v>0</v>
      </c>
      <c r="GR50" s="139">
        <f>IF(GR$16-'様式３（療養者名簿）（⑤の場合）'!$O59+1&lt;=15,IF(GR$16&gt;='様式３（療養者名簿）（⑤の場合）'!$O59,IF(GR$16&lt;='様式３（療養者名簿）（⑤の場合）'!$W59,1,0),0),0)</f>
        <v>0</v>
      </c>
      <c r="GS50" s="139">
        <f>IF(GS$16-'様式３（療養者名簿）（⑤の場合）'!$O59+1&lt;=15,IF(GS$16&gt;='様式３（療養者名簿）（⑤の場合）'!$O59,IF(GS$16&lt;='様式３（療養者名簿）（⑤の場合）'!$W59,1,0),0),0)</f>
        <v>0</v>
      </c>
      <c r="GT50" s="139">
        <f>IF(GT$16-'様式３（療養者名簿）（⑤の場合）'!$O59+1&lt;=15,IF(GT$16&gt;='様式３（療養者名簿）（⑤の場合）'!$O59,IF(GT$16&lt;='様式３（療養者名簿）（⑤の場合）'!$W59,1,0),0),0)</f>
        <v>0</v>
      </c>
      <c r="GU50" s="139">
        <f>IF(GU$16-'様式３（療養者名簿）（⑤の場合）'!$O59+1&lt;=15,IF(GU$16&gt;='様式３（療養者名簿）（⑤の場合）'!$O59,IF(GU$16&lt;='様式３（療養者名簿）（⑤の場合）'!$W59,1,0),0),0)</f>
        <v>0</v>
      </c>
      <c r="GV50" s="139">
        <f>IF(GV$16-'様式３（療養者名簿）（⑤の場合）'!$O59+1&lt;=15,IF(GV$16&gt;='様式３（療養者名簿）（⑤の場合）'!$O59,IF(GV$16&lt;='様式３（療養者名簿）（⑤の場合）'!$W59,1,0),0),0)</f>
        <v>0</v>
      </c>
      <c r="GW50" s="139">
        <f>IF(GW$16-'様式３（療養者名簿）（⑤の場合）'!$O59+1&lt;=15,IF(GW$16&gt;='様式３（療養者名簿）（⑤の場合）'!$O59,IF(GW$16&lt;='様式３（療養者名簿）（⑤の場合）'!$W59,1,0),0),0)</f>
        <v>0</v>
      </c>
      <c r="GX50" s="139">
        <f>IF(GX$16-'様式３（療養者名簿）（⑤の場合）'!$O59+1&lt;=15,IF(GX$16&gt;='様式３（療養者名簿）（⑤の場合）'!$O59,IF(GX$16&lt;='様式３（療養者名簿）（⑤の場合）'!$W59,1,0),0),0)</f>
        <v>0</v>
      </c>
      <c r="GY50" s="139">
        <f>IF(GY$16-'様式３（療養者名簿）（⑤の場合）'!$O59+1&lt;=15,IF(GY$16&gt;='様式３（療養者名簿）（⑤の場合）'!$O59,IF(GY$16&lt;='様式３（療養者名簿）（⑤の場合）'!$W59,1,0),0),0)</f>
        <v>0</v>
      </c>
      <c r="GZ50" s="139">
        <f>IF(GZ$16-'様式３（療養者名簿）（⑤の場合）'!$O59+1&lt;=15,IF(GZ$16&gt;='様式３（療養者名簿）（⑤の場合）'!$O59,IF(GZ$16&lt;='様式３（療養者名簿）（⑤の場合）'!$W59,1,0),0),0)</f>
        <v>0</v>
      </c>
      <c r="HA50" s="139">
        <f>IF(HA$16-'様式３（療養者名簿）（⑤の場合）'!$O59+1&lt;=15,IF(HA$16&gt;='様式３（療養者名簿）（⑤の場合）'!$O59,IF(HA$16&lt;='様式３（療養者名簿）（⑤の場合）'!$W59,1,0),0),0)</f>
        <v>0</v>
      </c>
      <c r="HB50" s="139">
        <f>IF(HB$16-'様式３（療養者名簿）（⑤の場合）'!$O59+1&lt;=15,IF(HB$16&gt;='様式３（療養者名簿）（⑤の場合）'!$O59,IF(HB$16&lt;='様式３（療養者名簿）（⑤の場合）'!$W59,1,0),0),0)</f>
        <v>0</v>
      </c>
      <c r="HC50" s="139">
        <f>IF(HC$16-'様式３（療養者名簿）（⑤の場合）'!$O59+1&lt;=15,IF(HC$16&gt;='様式３（療養者名簿）（⑤の場合）'!$O59,IF(HC$16&lt;='様式３（療養者名簿）（⑤の場合）'!$W59,1,0),0),0)</f>
        <v>0</v>
      </c>
      <c r="HD50" s="139">
        <f>IF(HD$16-'様式３（療養者名簿）（⑤の場合）'!$O59+1&lt;=15,IF(HD$16&gt;='様式３（療養者名簿）（⑤の場合）'!$O59,IF(HD$16&lt;='様式３（療養者名簿）（⑤の場合）'!$W59,1,0),0),0)</f>
        <v>0</v>
      </c>
      <c r="HE50" s="139">
        <f>IF(HE$16-'様式３（療養者名簿）（⑤の場合）'!$O59+1&lt;=15,IF(HE$16&gt;='様式３（療養者名簿）（⑤の場合）'!$O59,IF(HE$16&lt;='様式３（療養者名簿）（⑤の場合）'!$W59,1,0),0),0)</f>
        <v>0</v>
      </c>
      <c r="HF50" s="139">
        <f>IF(HF$16-'様式３（療養者名簿）（⑤の場合）'!$O59+1&lt;=15,IF(HF$16&gt;='様式３（療養者名簿）（⑤の場合）'!$O59,IF(HF$16&lt;='様式３（療養者名簿）（⑤の場合）'!$W59,1,0),0),0)</f>
        <v>0</v>
      </c>
      <c r="HG50" s="139">
        <f>IF(HG$16-'様式３（療養者名簿）（⑤の場合）'!$O59+1&lt;=15,IF(HG$16&gt;='様式３（療養者名簿）（⑤の場合）'!$O59,IF(HG$16&lt;='様式３（療養者名簿）（⑤の場合）'!$W59,1,0),0),0)</f>
        <v>0</v>
      </c>
      <c r="HH50" s="139">
        <f>IF(HH$16-'様式３（療養者名簿）（⑤の場合）'!$O59+1&lt;=15,IF(HH$16&gt;='様式３（療養者名簿）（⑤の場合）'!$O59,IF(HH$16&lt;='様式３（療養者名簿）（⑤の場合）'!$W59,1,0),0),0)</f>
        <v>0</v>
      </c>
      <c r="HI50" s="139">
        <f>IF(HI$16-'様式３（療養者名簿）（⑤の場合）'!$O59+1&lt;=15,IF(HI$16&gt;='様式３（療養者名簿）（⑤の場合）'!$O59,IF(HI$16&lt;='様式３（療養者名簿）（⑤の場合）'!$W59,1,0),0),0)</f>
        <v>0</v>
      </c>
      <c r="HJ50" s="139">
        <f>IF(HJ$16-'様式３（療養者名簿）（⑤の場合）'!$O59+1&lt;=15,IF(HJ$16&gt;='様式３（療養者名簿）（⑤の場合）'!$O59,IF(HJ$16&lt;='様式３（療養者名簿）（⑤の場合）'!$W59,1,0),0),0)</f>
        <v>0</v>
      </c>
      <c r="HK50" s="139">
        <f>IF(HK$16-'様式３（療養者名簿）（⑤の場合）'!$O59+1&lt;=15,IF(HK$16&gt;='様式３（療養者名簿）（⑤の場合）'!$O59,IF(HK$16&lt;='様式３（療養者名簿）（⑤の場合）'!$W59,1,0),0),0)</f>
        <v>0</v>
      </c>
      <c r="HL50" s="139">
        <f>IF(HL$16-'様式３（療養者名簿）（⑤の場合）'!$O59+1&lt;=15,IF(HL$16&gt;='様式３（療養者名簿）（⑤の場合）'!$O59,IF(HL$16&lt;='様式３（療養者名簿）（⑤の場合）'!$W59,1,0),0),0)</f>
        <v>0</v>
      </c>
      <c r="HM50" s="139">
        <f>IF(HM$16-'様式３（療養者名簿）（⑤の場合）'!$O59+1&lt;=15,IF(HM$16&gt;='様式３（療養者名簿）（⑤の場合）'!$O59,IF(HM$16&lt;='様式３（療養者名簿）（⑤の場合）'!$W59,1,0),0),0)</f>
        <v>0</v>
      </c>
      <c r="HN50" s="139">
        <f>IF(HN$16-'様式３（療養者名簿）（⑤の場合）'!$O59+1&lt;=15,IF(HN$16&gt;='様式３（療養者名簿）（⑤の場合）'!$O59,IF(HN$16&lt;='様式３（療養者名簿）（⑤の場合）'!$W59,1,0),0),0)</f>
        <v>0</v>
      </c>
      <c r="HO50" s="139">
        <f>IF(HO$16-'様式３（療養者名簿）（⑤の場合）'!$O59+1&lt;=15,IF(HO$16&gt;='様式３（療養者名簿）（⑤の場合）'!$O59,IF(HO$16&lt;='様式３（療養者名簿）（⑤の場合）'!$W59,1,0),0),0)</f>
        <v>0</v>
      </c>
      <c r="HP50" s="139">
        <f>IF(HP$16-'様式３（療養者名簿）（⑤の場合）'!$O59+1&lt;=15,IF(HP$16&gt;='様式３（療養者名簿）（⑤の場合）'!$O59,IF(HP$16&lt;='様式３（療養者名簿）（⑤の場合）'!$W59,1,0),0),0)</f>
        <v>0</v>
      </c>
      <c r="HQ50" s="139">
        <f>IF(HQ$16-'様式３（療養者名簿）（⑤の場合）'!$O59+1&lt;=15,IF(HQ$16&gt;='様式３（療養者名簿）（⑤の場合）'!$O59,IF(HQ$16&lt;='様式３（療養者名簿）（⑤の場合）'!$W59,1,0),0),0)</f>
        <v>0</v>
      </c>
      <c r="HR50" s="139">
        <f>IF(HR$16-'様式３（療養者名簿）（⑤の場合）'!$O59+1&lt;=15,IF(HR$16&gt;='様式３（療養者名簿）（⑤の場合）'!$O59,IF(HR$16&lt;='様式３（療養者名簿）（⑤の場合）'!$W59,1,0),0),0)</f>
        <v>0</v>
      </c>
      <c r="HS50" s="139">
        <f>IF(HS$16-'様式３（療養者名簿）（⑤の場合）'!$O59+1&lt;=15,IF(HS$16&gt;='様式３（療養者名簿）（⑤の場合）'!$O59,IF(HS$16&lt;='様式３（療養者名簿）（⑤の場合）'!$W59,1,0),0),0)</f>
        <v>0</v>
      </c>
      <c r="HT50" s="139">
        <f>IF(HT$16-'様式３（療養者名簿）（⑤の場合）'!$O59+1&lt;=15,IF(HT$16&gt;='様式３（療養者名簿）（⑤の場合）'!$O59,IF(HT$16&lt;='様式３（療養者名簿）（⑤の場合）'!$W59,1,0),0),0)</f>
        <v>0</v>
      </c>
      <c r="HU50" s="139">
        <f>IF(HU$16-'様式３（療養者名簿）（⑤の場合）'!$O59+1&lt;=15,IF(HU$16&gt;='様式３（療養者名簿）（⑤の場合）'!$O59,IF(HU$16&lt;='様式３（療養者名簿）（⑤の場合）'!$W59,1,0),0),0)</f>
        <v>0</v>
      </c>
      <c r="HV50" s="139">
        <f>IF(HV$16-'様式３（療養者名簿）（⑤の場合）'!$O59+1&lt;=15,IF(HV$16&gt;='様式３（療養者名簿）（⑤の場合）'!$O59,IF(HV$16&lt;='様式３（療養者名簿）（⑤の場合）'!$W59,1,0),0),0)</f>
        <v>0</v>
      </c>
      <c r="HW50" s="139">
        <f>IF(HW$16-'様式３（療養者名簿）（⑤の場合）'!$O59+1&lt;=15,IF(HW$16&gt;='様式３（療養者名簿）（⑤の場合）'!$O59,IF(HW$16&lt;='様式３（療養者名簿）（⑤の場合）'!$W59,1,0),0),0)</f>
        <v>0</v>
      </c>
      <c r="HX50" s="139">
        <f>IF(HX$16-'様式３（療養者名簿）（⑤の場合）'!$O59+1&lt;=15,IF(HX$16&gt;='様式３（療養者名簿）（⑤の場合）'!$O59,IF(HX$16&lt;='様式３（療養者名簿）（⑤の場合）'!$W59,1,0),0),0)</f>
        <v>0</v>
      </c>
      <c r="HY50" s="139">
        <f>IF(HY$16-'様式３（療養者名簿）（⑤の場合）'!$O59+1&lt;=15,IF(HY$16&gt;='様式３（療養者名簿）（⑤の場合）'!$O59,IF(HY$16&lt;='様式３（療養者名簿）（⑤の場合）'!$W59,1,0),0),0)</f>
        <v>0</v>
      </c>
      <c r="HZ50" s="139">
        <f>IF(HZ$16-'様式３（療養者名簿）（⑤の場合）'!$O59+1&lt;=15,IF(HZ$16&gt;='様式３（療養者名簿）（⑤の場合）'!$O59,IF(HZ$16&lt;='様式３（療養者名簿）（⑤の場合）'!$W59,1,0),0),0)</f>
        <v>0</v>
      </c>
      <c r="IA50" s="139">
        <f>IF(IA$16-'様式３（療養者名簿）（⑤の場合）'!$O59+1&lt;=15,IF(IA$16&gt;='様式３（療養者名簿）（⑤の場合）'!$O59,IF(IA$16&lt;='様式３（療養者名簿）（⑤の場合）'!$W59,1,0),0),0)</f>
        <v>0</v>
      </c>
      <c r="IB50" s="139">
        <f>IF(IB$16-'様式３（療養者名簿）（⑤の場合）'!$O59+1&lt;=15,IF(IB$16&gt;='様式３（療養者名簿）（⑤の場合）'!$O59,IF(IB$16&lt;='様式３（療養者名簿）（⑤の場合）'!$W59,1,0),0),0)</f>
        <v>0</v>
      </c>
      <c r="IC50" s="139">
        <f>IF(IC$16-'様式３（療養者名簿）（⑤の場合）'!$O59+1&lt;=15,IF(IC$16&gt;='様式３（療養者名簿）（⑤の場合）'!$O59,IF(IC$16&lt;='様式３（療養者名簿）（⑤の場合）'!$W59,1,0),0),0)</f>
        <v>0</v>
      </c>
      <c r="ID50" s="139">
        <f>IF(ID$16-'様式３（療養者名簿）（⑤の場合）'!$O59+1&lt;=15,IF(ID$16&gt;='様式３（療養者名簿）（⑤の場合）'!$O59,IF(ID$16&lt;='様式３（療養者名簿）（⑤の場合）'!$W59,1,0),0),0)</f>
        <v>0</v>
      </c>
      <c r="IE50" s="139">
        <f>IF(IE$16-'様式３（療養者名簿）（⑤の場合）'!$O59+1&lt;=15,IF(IE$16&gt;='様式３（療養者名簿）（⑤の場合）'!$O59,IF(IE$16&lt;='様式３（療養者名簿）（⑤の場合）'!$W59,1,0),0),0)</f>
        <v>0</v>
      </c>
      <c r="IF50" s="139">
        <f>IF(IF$16-'様式３（療養者名簿）（⑤の場合）'!$O59+1&lt;=15,IF(IF$16&gt;='様式３（療養者名簿）（⑤の場合）'!$O59,IF(IF$16&lt;='様式３（療養者名簿）（⑤の場合）'!$W59,1,0),0),0)</f>
        <v>0</v>
      </c>
      <c r="IG50" s="139">
        <f>IF(IG$16-'様式３（療養者名簿）（⑤の場合）'!$O59+1&lt;=15,IF(IG$16&gt;='様式３（療養者名簿）（⑤の場合）'!$O59,IF(IG$16&lt;='様式３（療養者名簿）（⑤の場合）'!$W59,1,0),0),0)</f>
        <v>0</v>
      </c>
      <c r="IH50" s="139">
        <f>IF(IH$16-'様式３（療養者名簿）（⑤の場合）'!$O59+1&lt;=15,IF(IH$16&gt;='様式３（療養者名簿）（⑤の場合）'!$O59,IF(IH$16&lt;='様式３（療養者名簿）（⑤の場合）'!$W59,1,0),0),0)</f>
        <v>0</v>
      </c>
      <c r="II50" s="139">
        <f>IF(II$16-'様式３（療養者名簿）（⑤の場合）'!$O59+1&lt;=15,IF(II$16&gt;='様式３（療養者名簿）（⑤の場合）'!$O59,IF(II$16&lt;='様式３（療養者名簿）（⑤の場合）'!$W59,1,0),0),0)</f>
        <v>0</v>
      </c>
      <c r="IJ50" s="139">
        <f>IF(IJ$16-'様式３（療養者名簿）（⑤の場合）'!$O59+1&lt;=15,IF(IJ$16&gt;='様式３（療養者名簿）（⑤の場合）'!$O59,IF(IJ$16&lt;='様式３（療養者名簿）（⑤の場合）'!$W59,1,0),0),0)</f>
        <v>0</v>
      </c>
      <c r="IK50" s="139">
        <f>IF(IK$16-'様式３（療養者名簿）（⑤の場合）'!$O59+1&lt;=15,IF(IK$16&gt;='様式３（療養者名簿）（⑤の場合）'!$O59,IF(IK$16&lt;='様式３（療養者名簿）（⑤の場合）'!$W59,1,0),0),0)</f>
        <v>0</v>
      </c>
      <c r="IL50" s="139">
        <f>IF(IL$16-'様式３（療養者名簿）（⑤の場合）'!$O59+1&lt;=15,IF(IL$16&gt;='様式３（療養者名簿）（⑤の場合）'!$O59,IF(IL$16&lt;='様式３（療養者名簿）（⑤の場合）'!$W59,1,0),0),0)</f>
        <v>0</v>
      </c>
      <c r="IM50" s="139">
        <f>IF(IM$16-'様式３（療養者名簿）（⑤の場合）'!$O59+1&lt;=15,IF(IM$16&gt;='様式３（療養者名簿）（⑤の場合）'!$O59,IF(IM$16&lt;='様式３（療養者名簿）（⑤の場合）'!$W59,1,0),0),0)</f>
        <v>0</v>
      </c>
      <c r="IN50" s="139">
        <f>IF(IN$16-'様式３（療養者名簿）（⑤の場合）'!$O59+1&lt;=15,IF(IN$16&gt;='様式３（療養者名簿）（⑤の場合）'!$O59,IF(IN$16&lt;='様式３（療養者名簿）（⑤の場合）'!$W59,1,0),0),0)</f>
        <v>0</v>
      </c>
      <c r="IO50" s="139">
        <f>IF(IO$16-'様式３（療養者名簿）（⑤の場合）'!$O59+1&lt;=15,IF(IO$16&gt;='様式３（療養者名簿）（⑤の場合）'!$O59,IF(IO$16&lt;='様式３（療養者名簿）（⑤の場合）'!$W59,1,0),0),0)</f>
        <v>0</v>
      </c>
      <c r="IP50" s="139">
        <f>IF(IP$16-'様式３（療養者名簿）（⑤の場合）'!$O59+1&lt;=15,IF(IP$16&gt;='様式３（療養者名簿）（⑤の場合）'!$O59,IF(IP$16&lt;='様式３（療養者名簿）（⑤の場合）'!$W59,1,0),0),0)</f>
        <v>0</v>
      </c>
      <c r="IQ50" s="139">
        <f>IF(IQ$16-'様式３（療養者名簿）（⑤の場合）'!$O59+1&lt;=15,IF(IQ$16&gt;='様式３（療養者名簿）（⑤の場合）'!$O59,IF(IQ$16&lt;='様式３（療養者名簿）（⑤の場合）'!$W59,1,0),0),0)</f>
        <v>0</v>
      </c>
      <c r="IR50" s="139">
        <f>IF(IR$16-'様式３（療養者名簿）（⑤の場合）'!$O59+1&lt;=15,IF(IR$16&gt;='様式３（療養者名簿）（⑤の場合）'!$O59,IF(IR$16&lt;='様式３（療養者名簿）（⑤の場合）'!$W59,1,0),0),0)</f>
        <v>0</v>
      </c>
      <c r="IS50" s="139">
        <f>IF(IS$16-'様式３（療養者名簿）（⑤の場合）'!$O59+1&lt;=15,IF(IS$16&gt;='様式３（療養者名簿）（⑤の場合）'!$O59,IF(IS$16&lt;='様式３（療養者名簿）（⑤の場合）'!$W59,1,0),0),0)</f>
        <v>0</v>
      </c>
      <c r="IT50" s="139">
        <f>IF(IT$16-'様式３（療養者名簿）（⑤の場合）'!$O59+1&lt;=15,IF(IT$16&gt;='様式３（療養者名簿）（⑤の場合）'!$O59,IF(IT$16&lt;='様式３（療養者名簿）（⑤の場合）'!$W59,1,0),0),0)</f>
        <v>0</v>
      </c>
      <c r="IU50" s="139">
        <f>IF(IU$16-'様式３（療養者名簿）（⑤の場合）'!$O59+1&lt;=15,IF(IU$16&gt;='様式３（療養者名簿）（⑤の場合）'!$O59,IF(IU$16&lt;='様式３（療養者名簿）（⑤の場合）'!$W59,1,0),0),0)</f>
        <v>0</v>
      </c>
      <c r="IV50" s="139">
        <f>IF(IV$16-'様式３（療養者名簿）（⑤の場合）'!$O59+1&lt;=15,IF(IV$16&gt;='様式３（療養者名簿）（⑤の場合）'!$O59,IF(IV$16&lt;='様式３（療養者名簿）（⑤の場合）'!$W59,1,0),0),0)</f>
        <v>0</v>
      </c>
      <c r="IW50" s="139">
        <f>IF(IW$16-'様式３（療養者名簿）（⑤の場合）'!$O59+1&lt;=15,IF(IW$16&gt;='様式３（療養者名簿）（⑤の場合）'!$O59,IF(IW$16&lt;='様式３（療養者名簿）（⑤の場合）'!$W59,1,0),0),0)</f>
        <v>0</v>
      </c>
      <c r="IX50" s="139">
        <f>IF(IX$16-'様式３（療養者名簿）（⑤の場合）'!$O59+1&lt;=15,IF(IX$16&gt;='様式３（療養者名簿）（⑤の場合）'!$O59,IF(IX$16&lt;='様式３（療養者名簿）（⑤の場合）'!$W59,1,0),0),0)</f>
        <v>0</v>
      </c>
      <c r="IY50" s="139">
        <f>IF(IY$16-'様式３（療養者名簿）（⑤の場合）'!$O59+1&lt;=15,IF(IY$16&gt;='様式３（療養者名簿）（⑤の場合）'!$O59,IF(IY$16&lt;='様式３（療養者名簿）（⑤の場合）'!$W59,1,0),0),0)</f>
        <v>0</v>
      </c>
      <c r="IZ50" s="139">
        <f>IF(IZ$16-'様式３（療養者名簿）（⑤の場合）'!$O59+1&lt;=15,IF(IZ$16&gt;='様式３（療養者名簿）（⑤の場合）'!$O59,IF(IZ$16&lt;='様式３（療養者名簿）（⑤の場合）'!$W59,1,0),0),0)</f>
        <v>0</v>
      </c>
      <c r="JA50" s="139">
        <f>IF(JA$16-'様式３（療養者名簿）（⑤の場合）'!$O59+1&lt;=15,IF(JA$16&gt;='様式３（療養者名簿）（⑤の場合）'!$O59,IF(JA$16&lt;='様式３（療養者名簿）（⑤の場合）'!$W59,1,0),0),0)</f>
        <v>0</v>
      </c>
      <c r="JB50" s="139">
        <f>IF(JB$16-'様式３（療養者名簿）（⑤の場合）'!$O59+1&lt;=15,IF(JB$16&gt;='様式３（療養者名簿）（⑤の場合）'!$O59,IF(JB$16&lt;='様式３（療養者名簿）（⑤の場合）'!$W59,1,0),0),0)</f>
        <v>0</v>
      </c>
      <c r="JC50" s="139">
        <f>IF(JC$16-'様式３（療養者名簿）（⑤の場合）'!$O59+1&lt;=15,IF(JC$16&gt;='様式３（療養者名簿）（⑤の場合）'!$O59,IF(JC$16&lt;='様式３（療養者名簿）（⑤の場合）'!$W59,1,0),0),0)</f>
        <v>0</v>
      </c>
      <c r="JD50" s="139">
        <f>IF(JD$16-'様式３（療養者名簿）（⑤の場合）'!$O59+1&lt;=15,IF(JD$16&gt;='様式３（療養者名簿）（⑤の場合）'!$O59,IF(JD$16&lt;='様式３（療養者名簿）（⑤の場合）'!$W59,1,0),0),0)</f>
        <v>0</v>
      </c>
      <c r="JE50" s="139">
        <f>IF(JE$16-'様式３（療養者名簿）（⑤の場合）'!$O59+1&lt;=15,IF(JE$16&gt;='様式３（療養者名簿）（⑤の場合）'!$O59,IF(JE$16&lt;='様式３（療養者名簿）（⑤の場合）'!$W59,1,0),0),0)</f>
        <v>0</v>
      </c>
      <c r="JF50" s="139">
        <f>IF(JF$16-'様式３（療養者名簿）（⑤の場合）'!$O59+1&lt;=15,IF(JF$16&gt;='様式３（療養者名簿）（⑤の場合）'!$O59,IF(JF$16&lt;='様式３（療養者名簿）（⑤の場合）'!$W59,1,0),0),0)</f>
        <v>0</v>
      </c>
      <c r="JG50" s="139">
        <f>IF(JG$16-'様式３（療養者名簿）（⑤の場合）'!$O59+1&lt;=15,IF(JG$16&gt;='様式３（療養者名簿）（⑤の場合）'!$O59,IF(JG$16&lt;='様式３（療養者名簿）（⑤の場合）'!$W59,1,0),0),0)</f>
        <v>0</v>
      </c>
      <c r="JH50" s="139">
        <f>IF(JH$16-'様式３（療養者名簿）（⑤の場合）'!$O59+1&lt;=15,IF(JH$16&gt;='様式３（療養者名簿）（⑤の場合）'!$O59,IF(JH$16&lt;='様式３（療養者名簿）（⑤の場合）'!$W59,1,0),0),0)</f>
        <v>0</v>
      </c>
      <c r="JI50" s="139">
        <f>IF(JI$16-'様式３（療養者名簿）（⑤の場合）'!$O59+1&lt;=15,IF(JI$16&gt;='様式３（療養者名簿）（⑤の場合）'!$O59,IF(JI$16&lt;='様式３（療養者名簿）（⑤の場合）'!$W59,1,0),0),0)</f>
        <v>0</v>
      </c>
      <c r="JJ50" s="139">
        <f>IF(JJ$16-'様式３（療養者名簿）（⑤の場合）'!$O59+1&lt;=15,IF(JJ$16&gt;='様式３（療養者名簿）（⑤の場合）'!$O59,IF(JJ$16&lt;='様式３（療養者名簿）（⑤の場合）'!$W59,1,0),0),0)</f>
        <v>0</v>
      </c>
      <c r="JK50" s="139">
        <f>IF(JK$16-'様式３（療養者名簿）（⑤の場合）'!$O59+1&lt;=15,IF(JK$16&gt;='様式３（療養者名簿）（⑤の場合）'!$O59,IF(JK$16&lt;='様式３（療養者名簿）（⑤の場合）'!$W59,1,0),0),0)</f>
        <v>0</v>
      </c>
      <c r="JL50" s="139">
        <f>IF(JL$16-'様式３（療養者名簿）（⑤の場合）'!$O59+1&lt;=15,IF(JL$16&gt;='様式３（療養者名簿）（⑤の場合）'!$O59,IF(JL$16&lt;='様式３（療養者名簿）（⑤の場合）'!$W59,1,0),0),0)</f>
        <v>0</v>
      </c>
      <c r="JM50" s="139">
        <f>IF(JM$16-'様式３（療養者名簿）（⑤の場合）'!$O59+1&lt;=15,IF(JM$16&gt;='様式３（療養者名簿）（⑤の場合）'!$O59,IF(JM$16&lt;='様式３（療養者名簿）（⑤の場合）'!$W59,1,0),0),0)</f>
        <v>0</v>
      </c>
      <c r="JN50" s="139">
        <f>IF(JN$16-'様式３（療養者名簿）（⑤の場合）'!$O59+1&lt;=15,IF(JN$16&gt;='様式３（療養者名簿）（⑤の場合）'!$O59,IF(JN$16&lt;='様式３（療養者名簿）（⑤の場合）'!$W59,1,0),0),0)</f>
        <v>0</v>
      </c>
      <c r="JO50" s="139">
        <f>IF(JO$16-'様式３（療養者名簿）（⑤の場合）'!$O59+1&lt;=15,IF(JO$16&gt;='様式３（療養者名簿）（⑤の場合）'!$O59,IF(JO$16&lt;='様式３（療養者名簿）（⑤の場合）'!$W59,1,0),0),0)</f>
        <v>0</v>
      </c>
      <c r="JP50" s="139">
        <f>IF(JP$16-'様式３（療養者名簿）（⑤の場合）'!$O59+1&lt;=15,IF(JP$16&gt;='様式３（療養者名簿）（⑤の場合）'!$O59,IF(JP$16&lt;='様式３（療養者名簿）（⑤の場合）'!$W59,1,0),0),0)</f>
        <v>0</v>
      </c>
      <c r="JQ50" s="139">
        <f>IF(JQ$16-'様式３（療養者名簿）（⑤の場合）'!$O59+1&lt;=15,IF(JQ$16&gt;='様式３（療養者名簿）（⑤の場合）'!$O59,IF(JQ$16&lt;='様式３（療養者名簿）（⑤の場合）'!$W59,1,0),0),0)</f>
        <v>0</v>
      </c>
      <c r="JR50" s="139">
        <f>IF(JR$16-'様式３（療養者名簿）（⑤の場合）'!$O59+1&lt;=15,IF(JR$16&gt;='様式３（療養者名簿）（⑤の場合）'!$O59,IF(JR$16&lt;='様式３（療養者名簿）（⑤の場合）'!$W59,1,0),0),0)</f>
        <v>0</v>
      </c>
      <c r="JS50" s="139">
        <f>IF(JS$16-'様式３（療養者名簿）（⑤の場合）'!$O59+1&lt;=15,IF(JS$16&gt;='様式３（療養者名簿）（⑤の場合）'!$O59,IF(JS$16&lt;='様式３（療養者名簿）（⑤の場合）'!$W59,1,0),0),0)</f>
        <v>0</v>
      </c>
      <c r="JT50" s="139">
        <f>IF(JT$16-'様式３（療養者名簿）（⑤の場合）'!$O59+1&lt;=15,IF(JT$16&gt;='様式３（療養者名簿）（⑤の場合）'!$O59,IF(JT$16&lt;='様式３（療養者名簿）（⑤の場合）'!$W59,1,0),0),0)</f>
        <v>0</v>
      </c>
      <c r="JU50" s="139">
        <f>IF(JU$16-'様式３（療養者名簿）（⑤の場合）'!$O59+1&lt;=15,IF(JU$16&gt;='様式３（療養者名簿）（⑤の場合）'!$O59,IF(JU$16&lt;='様式３（療養者名簿）（⑤の場合）'!$W59,1,0),0),0)</f>
        <v>0</v>
      </c>
      <c r="JV50" s="139">
        <f>IF(JV$16-'様式３（療養者名簿）（⑤の場合）'!$O59+1&lt;=15,IF(JV$16&gt;='様式３（療養者名簿）（⑤の場合）'!$O59,IF(JV$16&lt;='様式３（療養者名簿）（⑤の場合）'!$W59,1,0),0),0)</f>
        <v>0</v>
      </c>
      <c r="JW50" s="139">
        <f>IF(JW$16-'様式３（療養者名簿）（⑤の場合）'!$O59+1&lt;=15,IF(JW$16&gt;='様式３（療養者名簿）（⑤の場合）'!$O59,IF(JW$16&lt;='様式３（療養者名簿）（⑤の場合）'!$W59,1,0),0),0)</f>
        <v>0</v>
      </c>
      <c r="JX50" s="139">
        <f>IF(JX$16-'様式３（療養者名簿）（⑤の場合）'!$O59+1&lt;=15,IF(JX$16&gt;='様式３（療養者名簿）（⑤の場合）'!$O59,IF(JX$16&lt;='様式３（療養者名簿）（⑤の場合）'!$W59,1,0),0),0)</f>
        <v>0</v>
      </c>
      <c r="JY50" s="139">
        <f>IF(JY$16-'様式３（療養者名簿）（⑤の場合）'!$O59+1&lt;=15,IF(JY$16&gt;='様式３（療養者名簿）（⑤の場合）'!$O59,IF(JY$16&lt;='様式３（療養者名簿）（⑤の場合）'!$W59,1,0),0),0)</f>
        <v>0</v>
      </c>
      <c r="JZ50" s="139">
        <f>IF(JZ$16-'様式３（療養者名簿）（⑤の場合）'!$O59+1&lt;=15,IF(JZ$16&gt;='様式３（療養者名簿）（⑤の場合）'!$O59,IF(JZ$16&lt;='様式３（療養者名簿）（⑤の場合）'!$W59,1,0),0),0)</f>
        <v>0</v>
      </c>
      <c r="KA50" s="139">
        <f>IF(KA$16-'様式３（療養者名簿）（⑤の場合）'!$O59+1&lt;=15,IF(KA$16&gt;='様式３（療養者名簿）（⑤の場合）'!$O59,IF(KA$16&lt;='様式３（療養者名簿）（⑤の場合）'!$W59,1,0),0),0)</f>
        <v>0</v>
      </c>
      <c r="KB50" s="139">
        <f>IF(KB$16-'様式３（療養者名簿）（⑤の場合）'!$O59+1&lt;=15,IF(KB$16&gt;='様式３（療養者名簿）（⑤の場合）'!$O59,IF(KB$16&lt;='様式３（療養者名簿）（⑤の場合）'!$W59,1,0),0),0)</f>
        <v>0</v>
      </c>
      <c r="KC50" s="139">
        <f>IF(KC$16-'様式３（療養者名簿）（⑤の場合）'!$O59+1&lt;=15,IF(KC$16&gt;='様式３（療養者名簿）（⑤の場合）'!$O59,IF(KC$16&lt;='様式３（療養者名簿）（⑤の場合）'!$W59,1,0),0),0)</f>
        <v>0</v>
      </c>
      <c r="KD50" s="139">
        <f>IF(KD$16-'様式３（療養者名簿）（⑤の場合）'!$O59+1&lt;=15,IF(KD$16&gt;='様式３（療養者名簿）（⑤の場合）'!$O59,IF(KD$16&lt;='様式３（療養者名簿）（⑤の場合）'!$W59,1,0),0),0)</f>
        <v>0</v>
      </c>
      <c r="KE50" s="139">
        <f>IF(KE$16-'様式３（療養者名簿）（⑤の場合）'!$O59+1&lt;=15,IF(KE$16&gt;='様式３（療養者名簿）（⑤の場合）'!$O59,IF(KE$16&lt;='様式３（療養者名簿）（⑤の場合）'!$W59,1,0),0),0)</f>
        <v>0</v>
      </c>
      <c r="KF50" s="139">
        <f>IF(KF$16-'様式３（療養者名簿）（⑤の場合）'!$O59+1&lt;=15,IF(KF$16&gt;='様式３（療養者名簿）（⑤の場合）'!$O59,IF(KF$16&lt;='様式３（療養者名簿）（⑤の場合）'!$W59,1,0),0),0)</f>
        <v>0</v>
      </c>
      <c r="KG50" s="139">
        <f>IF(KG$16-'様式３（療養者名簿）（⑤の場合）'!$O59+1&lt;=15,IF(KG$16&gt;='様式３（療養者名簿）（⑤の場合）'!$O59,IF(KG$16&lt;='様式３（療養者名簿）（⑤の場合）'!$W59,1,0),0),0)</f>
        <v>0</v>
      </c>
      <c r="KH50" s="139">
        <f>IF(KH$16-'様式３（療養者名簿）（⑤の場合）'!$O59+1&lt;=15,IF(KH$16&gt;='様式３（療養者名簿）（⑤の場合）'!$O59,IF(KH$16&lt;='様式３（療養者名簿）（⑤の場合）'!$W59,1,0),0),0)</f>
        <v>0</v>
      </c>
      <c r="KI50" s="139">
        <f>IF(KI$16-'様式３（療養者名簿）（⑤の場合）'!$O59+1&lt;=15,IF(KI$16&gt;='様式３（療養者名簿）（⑤の場合）'!$O59,IF(KI$16&lt;='様式３（療養者名簿）（⑤の場合）'!$W59,1,0),0),0)</f>
        <v>0</v>
      </c>
      <c r="KJ50" s="139">
        <f>IF(KJ$16-'様式３（療養者名簿）（⑤の場合）'!$O59+1&lt;=15,IF(KJ$16&gt;='様式３（療養者名簿）（⑤の場合）'!$O59,IF(KJ$16&lt;='様式３（療養者名簿）（⑤の場合）'!$W59,1,0),0),0)</f>
        <v>0</v>
      </c>
      <c r="KK50" s="139">
        <f>IF(KK$16-'様式３（療養者名簿）（⑤の場合）'!$O59+1&lt;=15,IF(KK$16&gt;='様式３（療養者名簿）（⑤の場合）'!$O59,IF(KK$16&lt;='様式３（療養者名簿）（⑤の場合）'!$W59,1,0),0),0)</f>
        <v>0</v>
      </c>
      <c r="KL50" s="139">
        <f>IF(KL$16-'様式３（療養者名簿）（⑤の場合）'!$O59+1&lt;=15,IF(KL$16&gt;='様式３（療養者名簿）（⑤の場合）'!$O59,IF(KL$16&lt;='様式３（療養者名簿）（⑤の場合）'!$W59,1,0),0),0)</f>
        <v>0</v>
      </c>
      <c r="KM50" s="139">
        <f>IF(KM$16-'様式３（療養者名簿）（⑤の場合）'!$O59+1&lt;=15,IF(KM$16&gt;='様式３（療養者名簿）（⑤の場合）'!$O59,IF(KM$16&lt;='様式３（療養者名簿）（⑤の場合）'!$W59,1,0),0),0)</f>
        <v>0</v>
      </c>
      <c r="KN50" s="139">
        <f>IF(KN$16-'様式３（療養者名簿）（⑤の場合）'!$O59+1&lt;=15,IF(KN$16&gt;='様式３（療養者名簿）（⑤の場合）'!$O59,IF(KN$16&lt;='様式３（療養者名簿）（⑤の場合）'!$W59,1,0),0),0)</f>
        <v>0</v>
      </c>
      <c r="KO50" s="139">
        <f>IF(KO$16-'様式３（療養者名簿）（⑤の場合）'!$O59+1&lt;=15,IF(KO$16&gt;='様式３（療養者名簿）（⑤の場合）'!$O59,IF(KO$16&lt;='様式３（療養者名簿）（⑤の場合）'!$W59,1,0),0),0)</f>
        <v>0</v>
      </c>
      <c r="KP50" s="139">
        <f>IF(KP$16-'様式３（療養者名簿）（⑤の場合）'!$O59+1&lt;=15,IF(KP$16&gt;='様式３（療養者名簿）（⑤の場合）'!$O59,IF(KP$16&lt;='様式３（療養者名簿）（⑤の場合）'!$W59,1,0),0),0)</f>
        <v>0</v>
      </c>
      <c r="KQ50" s="139">
        <f>IF(KQ$16-'様式３（療養者名簿）（⑤の場合）'!$O59+1&lt;=15,IF(KQ$16&gt;='様式３（療養者名簿）（⑤の場合）'!$O59,IF(KQ$16&lt;='様式３（療養者名簿）（⑤の場合）'!$W59,1,0),0),0)</f>
        <v>0</v>
      </c>
      <c r="KR50" s="139">
        <f>IF(KR$16-'様式３（療養者名簿）（⑤の場合）'!$O59+1&lt;=15,IF(KR$16&gt;='様式３（療養者名簿）（⑤の場合）'!$O59,IF(KR$16&lt;='様式３（療養者名簿）（⑤の場合）'!$W59,1,0),0),0)</f>
        <v>0</v>
      </c>
      <c r="KS50" s="139">
        <f>IF(KS$16-'様式３（療養者名簿）（⑤の場合）'!$O59+1&lt;=15,IF(KS$16&gt;='様式３（療養者名簿）（⑤の場合）'!$O59,IF(KS$16&lt;='様式３（療養者名簿）（⑤の場合）'!$W59,1,0),0),0)</f>
        <v>0</v>
      </c>
      <c r="KT50" s="139">
        <f>IF(KT$16-'様式３（療養者名簿）（⑤の場合）'!$O59+1&lt;=15,IF(KT$16&gt;='様式３（療養者名簿）（⑤の場合）'!$O59,IF(KT$16&lt;='様式３（療養者名簿）（⑤の場合）'!$W59,1,0),0),0)</f>
        <v>0</v>
      </c>
      <c r="KU50" s="139">
        <f>IF(KU$16-'様式３（療養者名簿）（⑤の場合）'!$O59+1&lt;=15,IF(KU$16&gt;='様式３（療養者名簿）（⑤の場合）'!$O59,IF(KU$16&lt;='様式３（療養者名簿）（⑤の場合）'!$W59,1,0),0),0)</f>
        <v>0</v>
      </c>
      <c r="KV50" s="139">
        <f>IF(KV$16-'様式３（療養者名簿）（⑤の場合）'!$O59+1&lt;=15,IF(KV$16&gt;='様式３（療養者名簿）（⑤の場合）'!$O59,IF(KV$16&lt;='様式３（療養者名簿）（⑤の場合）'!$W59,1,0),0),0)</f>
        <v>0</v>
      </c>
      <c r="KW50" s="139">
        <f>IF(KW$16-'様式３（療養者名簿）（⑤の場合）'!$O59+1&lt;=15,IF(KW$16&gt;='様式３（療養者名簿）（⑤の場合）'!$O59,IF(KW$16&lt;='様式３（療養者名簿）（⑤の場合）'!$W59,1,0),0),0)</f>
        <v>0</v>
      </c>
      <c r="KX50" s="139">
        <f>IF(KX$16-'様式３（療養者名簿）（⑤の場合）'!$O59+1&lt;=15,IF(KX$16&gt;='様式３（療養者名簿）（⑤の場合）'!$O59,IF(KX$16&lt;='様式３（療養者名簿）（⑤の場合）'!$W59,1,0),0),0)</f>
        <v>0</v>
      </c>
      <c r="KY50" s="139">
        <f>IF(KY$16-'様式３（療養者名簿）（⑤の場合）'!$O59+1&lt;=15,IF(KY$16&gt;='様式３（療養者名簿）（⑤の場合）'!$O59,IF(KY$16&lt;='様式３（療養者名簿）（⑤の場合）'!$W59,1,0),0),0)</f>
        <v>0</v>
      </c>
      <c r="KZ50" s="139">
        <f>IF(KZ$16-'様式３（療養者名簿）（⑤の場合）'!$O59+1&lt;=15,IF(KZ$16&gt;='様式３（療養者名簿）（⑤の場合）'!$O59,IF(KZ$16&lt;='様式３（療養者名簿）（⑤の場合）'!$W59,1,0),0),0)</f>
        <v>0</v>
      </c>
      <c r="LA50" s="139">
        <f>IF(LA$16-'様式３（療養者名簿）（⑤の場合）'!$O59+1&lt;=15,IF(LA$16&gt;='様式３（療養者名簿）（⑤の場合）'!$O59,IF(LA$16&lt;='様式３（療養者名簿）（⑤の場合）'!$W59,1,0),0),0)</f>
        <v>0</v>
      </c>
      <c r="LB50" s="139">
        <f>IF(LB$16-'様式３（療養者名簿）（⑤の場合）'!$O59+1&lt;=15,IF(LB$16&gt;='様式３（療養者名簿）（⑤の場合）'!$O59,IF(LB$16&lt;='様式３（療養者名簿）（⑤の場合）'!$W59,1,0),0),0)</f>
        <v>0</v>
      </c>
      <c r="LC50" s="139">
        <f>IF(LC$16-'様式３（療養者名簿）（⑤の場合）'!$O59+1&lt;=15,IF(LC$16&gt;='様式３（療養者名簿）（⑤の場合）'!$O59,IF(LC$16&lt;='様式３（療養者名簿）（⑤の場合）'!$W59,1,0),0),0)</f>
        <v>0</v>
      </c>
      <c r="LD50" s="139">
        <f>IF(LD$16-'様式３（療養者名簿）（⑤の場合）'!$O59+1&lt;=15,IF(LD$16&gt;='様式３（療養者名簿）（⑤の場合）'!$O59,IF(LD$16&lt;='様式３（療養者名簿）（⑤の場合）'!$W59,1,0),0),0)</f>
        <v>0</v>
      </c>
      <c r="LE50" s="139">
        <f>IF(LE$16-'様式３（療養者名簿）（⑤の場合）'!$O59+1&lt;=15,IF(LE$16&gt;='様式３（療養者名簿）（⑤の場合）'!$O59,IF(LE$16&lt;='様式３（療養者名簿）（⑤の場合）'!$W59,1,0),0),0)</f>
        <v>0</v>
      </c>
      <c r="LF50" s="139">
        <f>IF(LF$16-'様式３（療養者名簿）（⑤の場合）'!$O59+1&lt;=15,IF(LF$16&gt;='様式３（療養者名簿）（⑤の場合）'!$O59,IF(LF$16&lt;='様式３（療養者名簿）（⑤の場合）'!$W59,1,0),0),0)</f>
        <v>0</v>
      </c>
      <c r="LG50" s="139">
        <f>IF(LG$16-'様式３（療養者名簿）（⑤の場合）'!$O59+1&lt;=15,IF(LG$16&gt;='様式３（療養者名簿）（⑤の場合）'!$O59,IF(LG$16&lt;='様式３（療養者名簿）（⑤の場合）'!$W59,1,0),0),0)</f>
        <v>0</v>
      </c>
      <c r="LH50" s="139">
        <f>IF(LH$16-'様式３（療養者名簿）（⑤の場合）'!$O59+1&lt;=15,IF(LH$16&gt;='様式３（療養者名簿）（⑤の場合）'!$O59,IF(LH$16&lt;='様式３（療養者名簿）（⑤の場合）'!$W59,1,0),0),0)</f>
        <v>0</v>
      </c>
      <c r="LI50" s="139">
        <f>IF(LI$16-'様式３（療養者名簿）（⑤の場合）'!$O59+1&lt;=15,IF(LI$16&gt;='様式３（療養者名簿）（⑤の場合）'!$O59,IF(LI$16&lt;='様式３（療養者名簿）（⑤の場合）'!$W59,1,0),0),0)</f>
        <v>0</v>
      </c>
      <c r="LJ50" s="139">
        <f>IF(LJ$16-'様式３（療養者名簿）（⑤の場合）'!$O59+1&lt;=15,IF(LJ$16&gt;='様式３（療養者名簿）（⑤の場合）'!$O59,IF(LJ$16&lt;='様式３（療養者名簿）（⑤の場合）'!$W59,1,0),0),0)</f>
        <v>0</v>
      </c>
      <c r="LK50" s="139">
        <f>IF(LK$16-'様式３（療養者名簿）（⑤の場合）'!$O59+1&lt;=15,IF(LK$16&gt;='様式３（療養者名簿）（⑤の場合）'!$O59,IF(LK$16&lt;='様式３（療養者名簿）（⑤の場合）'!$W59,1,0),0),0)</f>
        <v>0</v>
      </c>
      <c r="LL50" s="139">
        <f>IF(LL$16-'様式３（療養者名簿）（⑤の場合）'!$O59+1&lt;=15,IF(LL$16&gt;='様式３（療養者名簿）（⑤の場合）'!$O59,IF(LL$16&lt;='様式３（療養者名簿）（⑤の場合）'!$W59,1,0),0),0)</f>
        <v>0</v>
      </c>
      <c r="LM50" s="139">
        <f>IF(LM$16-'様式３（療養者名簿）（⑤の場合）'!$O59+1&lt;=15,IF(LM$16&gt;='様式３（療養者名簿）（⑤の場合）'!$O59,IF(LM$16&lt;='様式３（療養者名簿）（⑤の場合）'!$W59,1,0),0),0)</f>
        <v>0</v>
      </c>
      <c r="LN50" s="139">
        <f>IF(LN$16-'様式３（療養者名簿）（⑤の場合）'!$O59+1&lt;=15,IF(LN$16&gt;='様式３（療養者名簿）（⑤の場合）'!$O59,IF(LN$16&lt;='様式３（療養者名簿）（⑤の場合）'!$W59,1,0),0),0)</f>
        <v>0</v>
      </c>
      <c r="LO50" s="139">
        <f>IF(LO$16-'様式３（療養者名簿）（⑤の場合）'!$O59+1&lt;=15,IF(LO$16&gt;='様式３（療養者名簿）（⑤の場合）'!$O59,IF(LO$16&lt;='様式３（療養者名簿）（⑤の場合）'!$W59,1,0),0),0)</f>
        <v>0</v>
      </c>
      <c r="LP50" s="139">
        <f>IF(LP$16-'様式３（療養者名簿）（⑤の場合）'!$O59+1&lt;=15,IF(LP$16&gt;='様式３（療養者名簿）（⑤の場合）'!$O59,IF(LP$16&lt;='様式３（療養者名簿）（⑤の場合）'!$W59,1,0),0),0)</f>
        <v>0</v>
      </c>
      <c r="LQ50" s="139">
        <f>IF(LQ$16-'様式３（療養者名簿）（⑤の場合）'!$O59+1&lt;=15,IF(LQ$16&gt;='様式３（療養者名簿）（⑤の場合）'!$O59,IF(LQ$16&lt;='様式３（療養者名簿）（⑤の場合）'!$W59,1,0),0),0)</f>
        <v>0</v>
      </c>
      <c r="LR50" s="139">
        <f>IF(LR$16-'様式３（療養者名簿）（⑤の場合）'!$O59+1&lt;=15,IF(LR$16&gt;='様式３（療養者名簿）（⑤の場合）'!$O59,IF(LR$16&lt;='様式３（療養者名簿）（⑤の場合）'!$W59,1,0),0),0)</f>
        <v>0</v>
      </c>
      <c r="LS50" s="139">
        <f>IF(LS$16-'様式３（療養者名簿）（⑤の場合）'!$O59+1&lt;=15,IF(LS$16&gt;='様式３（療養者名簿）（⑤の場合）'!$O59,IF(LS$16&lt;='様式３（療養者名簿）（⑤の場合）'!$W59,1,0),0),0)</f>
        <v>0</v>
      </c>
      <c r="LT50" s="139">
        <f>IF(LT$16-'様式３（療養者名簿）（⑤の場合）'!$O59+1&lt;=15,IF(LT$16&gt;='様式３（療養者名簿）（⑤の場合）'!$O59,IF(LT$16&lt;='様式３（療養者名簿）（⑤の場合）'!$W59,1,0),0),0)</f>
        <v>0</v>
      </c>
      <c r="LU50" s="139">
        <f>IF(LU$16-'様式３（療養者名簿）（⑤の場合）'!$O59+1&lt;=15,IF(LU$16&gt;='様式３（療養者名簿）（⑤の場合）'!$O59,IF(LU$16&lt;='様式３（療養者名簿）（⑤の場合）'!$W59,1,0),0),0)</f>
        <v>0</v>
      </c>
      <c r="LV50" s="139">
        <f>IF(LV$16-'様式３（療養者名簿）（⑤の場合）'!$O59+1&lt;=15,IF(LV$16&gt;='様式３（療養者名簿）（⑤の場合）'!$O59,IF(LV$16&lt;='様式３（療養者名簿）（⑤の場合）'!$W59,1,0),0),0)</f>
        <v>0</v>
      </c>
      <c r="LW50" s="139">
        <f>IF(LW$16-'様式３（療養者名簿）（⑤の場合）'!$O59+1&lt;=15,IF(LW$16&gt;='様式３（療養者名簿）（⑤の場合）'!$O59,IF(LW$16&lt;='様式３（療養者名簿）（⑤の場合）'!$W59,1,0),0),0)</f>
        <v>0</v>
      </c>
      <c r="LX50" s="139">
        <f>IF(LX$16-'様式３（療養者名簿）（⑤の場合）'!$O59+1&lt;=15,IF(LX$16&gt;='様式３（療養者名簿）（⑤の場合）'!$O59,IF(LX$16&lt;='様式３（療養者名簿）（⑤の場合）'!$W59,1,0),0),0)</f>
        <v>0</v>
      </c>
      <c r="LY50" s="139">
        <f>IF(LY$16-'様式３（療養者名簿）（⑤の場合）'!$O59+1&lt;=15,IF(LY$16&gt;='様式３（療養者名簿）（⑤の場合）'!$O59,IF(LY$16&lt;='様式３（療養者名簿）（⑤の場合）'!$W59,1,0),0),0)</f>
        <v>0</v>
      </c>
      <c r="LZ50" s="139">
        <f>IF(LZ$16-'様式３（療養者名簿）（⑤の場合）'!$O59+1&lt;=15,IF(LZ$16&gt;='様式３（療養者名簿）（⑤の場合）'!$O59,IF(LZ$16&lt;='様式３（療養者名簿）（⑤の場合）'!$W59,1,0),0),0)</f>
        <v>0</v>
      </c>
      <c r="MA50" s="139">
        <f>IF(MA$16-'様式３（療養者名簿）（⑤の場合）'!$O59+1&lt;=15,IF(MA$16&gt;='様式３（療養者名簿）（⑤の場合）'!$O59,IF(MA$16&lt;='様式３（療養者名簿）（⑤の場合）'!$W59,1,0),0),0)</f>
        <v>0</v>
      </c>
      <c r="MB50" s="139">
        <f>IF(MB$16-'様式３（療養者名簿）（⑤の場合）'!$O59+1&lt;=15,IF(MB$16&gt;='様式３（療養者名簿）（⑤の場合）'!$O59,IF(MB$16&lt;='様式３（療養者名簿）（⑤の場合）'!$W59,1,0),0),0)</f>
        <v>0</v>
      </c>
      <c r="MC50" s="139">
        <f>IF(MC$16-'様式３（療養者名簿）（⑤の場合）'!$O59+1&lt;=15,IF(MC$16&gt;='様式３（療養者名簿）（⑤の場合）'!$O59,IF(MC$16&lt;='様式３（療養者名簿）（⑤の場合）'!$W59,1,0),0),0)</f>
        <v>0</v>
      </c>
      <c r="MD50" s="139">
        <f>IF(MD$16-'様式３（療養者名簿）（⑤の場合）'!$O59+1&lt;=15,IF(MD$16&gt;='様式３（療養者名簿）（⑤の場合）'!$O59,IF(MD$16&lt;='様式３（療養者名簿）（⑤の場合）'!$W59,1,0),0),0)</f>
        <v>0</v>
      </c>
      <c r="ME50" s="139">
        <f>IF(ME$16-'様式３（療養者名簿）（⑤の場合）'!$O59+1&lt;=15,IF(ME$16&gt;='様式３（療養者名簿）（⑤の場合）'!$O59,IF(ME$16&lt;='様式３（療養者名簿）（⑤の場合）'!$W59,1,0),0),0)</f>
        <v>0</v>
      </c>
      <c r="MF50" s="139">
        <f>IF(MF$16-'様式３（療養者名簿）（⑤の場合）'!$O59+1&lt;=15,IF(MF$16&gt;='様式３（療養者名簿）（⑤の場合）'!$O59,IF(MF$16&lt;='様式３（療養者名簿）（⑤の場合）'!$W59,1,0),0),0)</f>
        <v>0</v>
      </c>
      <c r="MG50" s="139">
        <f>IF(MG$16-'様式３（療養者名簿）（⑤の場合）'!$O59+1&lt;=15,IF(MG$16&gt;='様式３（療養者名簿）（⑤の場合）'!$O59,IF(MG$16&lt;='様式３（療養者名簿）（⑤の場合）'!$W59,1,0),0),0)</f>
        <v>0</v>
      </c>
      <c r="MH50" s="139">
        <f>IF(MH$16-'様式３（療養者名簿）（⑤の場合）'!$O59+1&lt;=15,IF(MH$16&gt;='様式３（療養者名簿）（⑤の場合）'!$O59,IF(MH$16&lt;='様式３（療養者名簿）（⑤の場合）'!$W59,1,0),0),0)</f>
        <v>0</v>
      </c>
      <c r="MI50" s="139">
        <f>IF(MI$16-'様式３（療養者名簿）（⑤の場合）'!$O59+1&lt;=15,IF(MI$16&gt;='様式３（療養者名簿）（⑤の場合）'!$O59,IF(MI$16&lt;='様式３（療養者名簿）（⑤の場合）'!$W59,1,0),0),0)</f>
        <v>0</v>
      </c>
      <c r="MJ50" s="139">
        <f>IF(MJ$16-'様式３（療養者名簿）（⑤の場合）'!$O59+1&lt;=15,IF(MJ$16&gt;='様式３（療養者名簿）（⑤の場合）'!$O59,IF(MJ$16&lt;='様式３（療養者名簿）（⑤の場合）'!$W59,1,0),0),0)</f>
        <v>0</v>
      </c>
      <c r="MK50" s="139">
        <f>IF(MK$16-'様式３（療養者名簿）（⑤の場合）'!$O59+1&lt;=15,IF(MK$16&gt;='様式３（療養者名簿）（⑤の場合）'!$O59,IF(MK$16&lt;='様式３（療養者名簿）（⑤の場合）'!$W59,1,0),0),0)</f>
        <v>0</v>
      </c>
      <c r="ML50" s="139">
        <f>IF(ML$16-'様式３（療養者名簿）（⑤の場合）'!$O59+1&lt;=15,IF(ML$16&gt;='様式３（療養者名簿）（⑤の場合）'!$O59,IF(ML$16&lt;='様式３（療養者名簿）（⑤の場合）'!$W59,1,0),0),0)</f>
        <v>0</v>
      </c>
      <c r="MM50" s="139">
        <f>IF(MM$16-'様式３（療養者名簿）（⑤の場合）'!$O59+1&lt;=15,IF(MM$16&gt;='様式３（療養者名簿）（⑤の場合）'!$O59,IF(MM$16&lt;='様式３（療養者名簿）（⑤の場合）'!$W59,1,0),0),0)</f>
        <v>0</v>
      </c>
      <c r="MN50" s="139">
        <f>IF(MN$16-'様式３（療養者名簿）（⑤の場合）'!$O59+1&lt;=15,IF(MN$16&gt;='様式３（療養者名簿）（⑤の場合）'!$O59,IF(MN$16&lt;='様式３（療養者名簿）（⑤の場合）'!$W59,1,0),0),0)</f>
        <v>0</v>
      </c>
      <c r="MO50" s="139">
        <f>IF(MO$16-'様式３（療養者名簿）（⑤の場合）'!$O59+1&lt;=15,IF(MO$16&gt;='様式３（療養者名簿）（⑤の場合）'!$O59,IF(MO$16&lt;='様式３（療養者名簿）（⑤の場合）'!$W59,1,0),0),0)</f>
        <v>0</v>
      </c>
      <c r="MP50" s="139">
        <f>IF(MP$16-'様式３（療養者名簿）（⑤の場合）'!$O59+1&lt;=15,IF(MP$16&gt;='様式３（療養者名簿）（⑤の場合）'!$O59,IF(MP$16&lt;='様式３（療養者名簿）（⑤の場合）'!$W59,1,0),0),0)</f>
        <v>0</v>
      </c>
      <c r="MQ50" s="139">
        <f>IF(MQ$16-'様式３（療養者名簿）（⑤の場合）'!$O59+1&lt;=15,IF(MQ$16&gt;='様式３（療養者名簿）（⑤の場合）'!$O59,IF(MQ$16&lt;='様式３（療養者名簿）（⑤の場合）'!$W59,1,0),0),0)</f>
        <v>0</v>
      </c>
      <c r="MR50" s="139">
        <f>IF(MR$16-'様式３（療養者名簿）（⑤の場合）'!$O59+1&lt;=15,IF(MR$16&gt;='様式３（療養者名簿）（⑤の場合）'!$O59,IF(MR$16&lt;='様式３（療養者名簿）（⑤の場合）'!$W59,1,0),0),0)</f>
        <v>0</v>
      </c>
      <c r="MS50" s="139">
        <f>IF(MS$16-'様式３（療養者名簿）（⑤の場合）'!$O59+1&lt;=15,IF(MS$16&gt;='様式３（療養者名簿）（⑤の場合）'!$O59,IF(MS$16&lt;='様式３（療養者名簿）（⑤の場合）'!$W59,1,0),0),0)</f>
        <v>0</v>
      </c>
      <c r="MT50" s="139">
        <f>IF(MT$16-'様式３（療養者名簿）（⑤の場合）'!$O59+1&lt;=15,IF(MT$16&gt;='様式３（療養者名簿）（⑤の場合）'!$O59,IF(MT$16&lt;='様式３（療養者名簿）（⑤の場合）'!$W59,1,0),0),0)</f>
        <v>0</v>
      </c>
      <c r="MU50" s="139">
        <f>IF(MU$16-'様式３（療養者名簿）（⑤の場合）'!$O59+1&lt;=15,IF(MU$16&gt;='様式３（療養者名簿）（⑤の場合）'!$O59,IF(MU$16&lt;='様式３（療養者名簿）（⑤の場合）'!$W59,1,0),0),0)</f>
        <v>0</v>
      </c>
      <c r="MV50" s="139">
        <f>IF(MV$16-'様式３（療養者名簿）（⑤の場合）'!$O59+1&lt;=15,IF(MV$16&gt;='様式３（療養者名簿）（⑤の場合）'!$O59,IF(MV$16&lt;='様式３（療養者名簿）（⑤の場合）'!$W59,1,0),0),0)</f>
        <v>0</v>
      </c>
      <c r="MW50" s="139">
        <f>IF(MW$16-'様式３（療養者名簿）（⑤の場合）'!$O59+1&lt;=15,IF(MW$16&gt;='様式３（療養者名簿）（⑤の場合）'!$O59,IF(MW$16&lt;='様式３（療養者名簿）（⑤の場合）'!$W59,1,0),0),0)</f>
        <v>0</v>
      </c>
      <c r="MX50" s="139">
        <f>IF(MX$16-'様式３（療養者名簿）（⑤の場合）'!$O59+1&lt;=15,IF(MX$16&gt;='様式３（療養者名簿）（⑤の場合）'!$O59,IF(MX$16&lt;='様式３（療養者名簿）（⑤の場合）'!$W59,1,0),0),0)</f>
        <v>0</v>
      </c>
      <c r="MY50" s="139">
        <f>IF(MY$16-'様式３（療養者名簿）（⑤の場合）'!$O59+1&lt;=15,IF(MY$16&gt;='様式３（療養者名簿）（⑤の場合）'!$O59,IF(MY$16&lt;='様式３（療養者名簿）（⑤の場合）'!$W59,1,0),0),0)</f>
        <v>0</v>
      </c>
      <c r="MZ50" s="139">
        <f>IF(MZ$16-'様式３（療養者名簿）（⑤の場合）'!$O59+1&lt;=15,IF(MZ$16&gt;='様式３（療養者名簿）（⑤の場合）'!$O59,IF(MZ$16&lt;='様式３（療養者名簿）（⑤の場合）'!$W59,1,0),0),0)</f>
        <v>0</v>
      </c>
      <c r="NA50" s="139">
        <f>IF(NA$16-'様式３（療養者名簿）（⑤の場合）'!$O59+1&lt;=15,IF(NA$16&gt;='様式３（療養者名簿）（⑤の場合）'!$O59,IF(NA$16&lt;='様式３（療養者名簿）（⑤の場合）'!$W59,1,0),0),0)</f>
        <v>0</v>
      </c>
      <c r="NB50" s="139">
        <f>IF(NB$16-'様式３（療養者名簿）（⑤の場合）'!$O59+1&lt;=15,IF(NB$16&gt;='様式３（療養者名簿）（⑤の場合）'!$O59,IF(NB$16&lt;='様式３（療養者名簿）（⑤の場合）'!$W59,1,0),0),0)</f>
        <v>0</v>
      </c>
      <c r="NC50" s="139">
        <f>IF(NC$16-'様式３（療養者名簿）（⑤の場合）'!$O59+1&lt;=15,IF(NC$16&gt;='様式３（療養者名簿）（⑤の場合）'!$O59,IF(NC$16&lt;='様式３（療養者名簿）（⑤の場合）'!$W59,1,0),0),0)</f>
        <v>0</v>
      </c>
      <c r="ND50" s="139">
        <f>IF(ND$16-'様式３（療養者名簿）（⑤の場合）'!$O59+1&lt;=15,IF(ND$16&gt;='様式３（療養者名簿）（⑤の場合）'!$O59,IF(ND$16&lt;='様式３（療養者名簿）（⑤の場合）'!$W59,1,0),0),0)</f>
        <v>0</v>
      </c>
      <c r="NE50" s="139">
        <f>IF(NE$16-'様式３（療養者名簿）（⑤の場合）'!$O59+1&lt;=15,IF(NE$16&gt;='様式３（療養者名簿）（⑤の場合）'!$O59,IF(NE$16&lt;='様式３（療養者名簿）（⑤の場合）'!$W59,1,0),0),0)</f>
        <v>0</v>
      </c>
      <c r="NF50" s="139">
        <f>IF(NF$16-'様式３（療養者名簿）（⑤の場合）'!$O59+1&lt;=15,IF(NF$16&gt;='様式３（療養者名簿）（⑤の場合）'!$O59,IF(NF$16&lt;='様式３（療養者名簿）（⑤の場合）'!$W59,1,0),0),0)</f>
        <v>0</v>
      </c>
      <c r="NG50" s="139">
        <f>IF(NG$16-'様式３（療養者名簿）（⑤の場合）'!$O59+1&lt;=15,IF(NG$16&gt;='様式３（療養者名簿）（⑤の場合）'!$O59,IF(NG$16&lt;='様式３（療養者名簿）（⑤の場合）'!$W59,1,0),0),0)</f>
        <v>0</v>
      </c>
      <c r="NH50" s="139">
        <f>IF(NH$16-'様式３（療養者名簿）（⑤の場合）'!$O59+1&lt;=15,IF(NH$16&gt;='様式３（療養者名簿）（⑤の場合）'!$O59,IF(NH$16&lt;='様式３（療養者名簿）（⑤の場合）'!$W59,1,0),0),0)</f>
        <v>0</v>
      </c>
      <c r="NI50" s="139">
        <f>IF(NI$16-'様式３（療養者名簿）（⑤の場合）'!$O59+1&lt;=15,IF(NI$16&gt;='様式３（療養者名簿）（⑤の場合）'!$O59,IF(NI$16&lt;='様式３（療養者名簿）（⑤の場合）'!$W59,1,0),0),0)</f>
        <v>0</v>
      </c>
      <c r="NJ50" s="139">
        <f>IF(NJ$16-'様式３（療養者名簿）（⑤の場合）'!$O59+1&lt;=15,IF(NJ$16&gt;='様式３（療養者名簿）（⑤の場合）'!$O59,IF(NJ$16&lt;='様式３（療養者名簿）（⑤の場合）'!$W59,1,0),0),0)</f>
        <v>0</v>
      </c>
      <c r="NK50" s="139">
        <f>IF(NK$16-'様式３（療養者名簿）（⑤の場合）'!$O59+1&lt;=15,IF(NK$16&gt;='様式３（療養者名簿）（⑤の場合）'!$O59,IF(NK$16&lt;='様式３（療養者名簿）（⑤の場合）'!$W59,1,0),0),0)</f>
        <v>0</v>
      </c>
      <c r="NL50" s="139">
        <f>IF(NL$16-'様式３（療養者名簿）（⑤の場合）'!$O59+1&lt;=15,IF(NL$16&gt;='様式３（療養者名簿）（⑤の場合）'!$O59,IF(NL$16&lt;='様式３（療養者名簿）（⑤の場合）'!$W59,1,0),0),0)</f>
        <v>0</v>
      </c>
      <c r="NM50" s="139">
        <f>IF(NM$16-'様式３（療養者名簿）（⑤の場合）'!$O59+1&lt;=15,IF(NM$16&gt;='様式３（療養者名簿）（⑤の場合）'!$O59,IF(NM$16&lt;='様式３（療養者名簿）（⑤の場合）'!$W59,1,0),0),0)</f>
        <v>0</v>
      </c>
      <c r="NN50" s="139">
        <f>IF(NN$16-'様式３（療養者名簿）（⑤の場合）'!$O59+1&lt;=15,IF(NN$16&gt;='様式３（療養者名簿）（⑤の場合）'!$O59,IF(NN$16&lt;='様式３（療養者名簿）（⑤の場合）'!$W59,1,0),0),0)</f>
        <v>0</v>
      </c>
      <c r="NO50" s="139">
        <f>IF(NO$16-'様式３（療養者名簿）（⑤の場合）'!$O59+1&lt;=15,IF(NO$16&gt;='様式３（療養者名簿）（⑤の場合）'!$O59,IF(NO$16&lt;='様式３（療養者名簿）（⑤の場合）'!$W59,1,0),0),0)</f>
        <v>0</v>
      </c>
      <c r="NP50" s="139">
        <f>IF(NP$16-'様式３（療養者名簿）（⑤の場合）'!$O59+1&lt;=15,IF(NP$16&gt;='様式３（療養者名簿）（⑤の場合）'!$O59,IF(NP$16&lt;='様式３（療養者名簿）（⑤の場合）'!$W59,1,0),0),0)</f>
        <v>0</v>
      </c>
      <c r="NQ50" s="139">
        <f>IF(NQ$16-'様式３（療養者名簿）（⑤の場合）'!$O59+1&lt;=15,IF(NQ$16&gt;='様式３（療養者名簿）（⑤の場合）'!$O59,IF(NQ$16&lt;='様式３（療養者名簿）（⑤の場合）'!$W59,1,0),0),0)</f>
        <v>0</v>
      </c>
      <c r="NR50" s="139">
        <f>IF(NR$16-'様式３（療養者名簿）（⑤の場合）'!$O59+1&lt;=15,IF(NR$16&gt;='様式３（療養者名簿）（⑤の場合）'!$O59,IF(NR$16&lt;='様式３（療養者名簿）（⑤の場合）'!$W59,1,0),0),0)</f>
        <v>0</v>
      </c>
      <c r="NS50" s="139">
        <f>IF(NS$16-'様式３（療養者名簿）（⑤の場合）'!$O59+1&lt;=15,IF(NS$16&gt;='様式３（療養者名簿）（⑤の場合）'!$O59,IF(NS$16&lt;='様式３（療養者名簿）（⑤の場合）'!$W59,1,0),0),0)</f>
        <v>0</v>
      </c>
      <c r="NT50" s="139">
        <f>IF(NT$16-'様式３（療養者名簿）（⑤の場合）'!$O59+1&lt;=15,IF(NT$16&gt;='様式３（療養者名簿）（⑤の場合）'!$O59,IF(NT$16&lt;='様式３（療養者名簿）（⑤の場合）'!$W59,1,0),0),0)</f>
        <v>0</v>
      </c>
      <c r="NU50" s="139">
        <f>IF(NU$16-'様式３（療養者名簿）（⑤の場合）'!$O59+1&lt;=15,IF(NU$16&gt;='様式３（療養者名簿）（⑤の場合）'!$O59,IF(NU$16&lt;='様式３（療養者名簿）（⑤の場合）'!$W59,1,0),0),0)</f>
        <v>0</v>
      </c>
      <c r="NV50" s="139">
        <f>IF(NV$16-'様式３（療養者名簿）（⑤の場合）'!$O59+1&lt;=15,IF(NV$16&gt;='様式３（療養者名簿）（⑤の場合）'!$O59,IF(NV$16&lt;='様式３（療養者名簿）（⑤の場合）'!$W59,1,0),0),0)</f>
        <v>0</v>
      </c>
      <c r="NW50" s="139">
        <f>IF(NW$16-'様式３（療養者名簿）（⑤の場合）'!$O59+1&lt;=15,IF(NW$16&gt;='様式３（療養者名簿）（⑤の場合）'!$O59,IF(NW$16&lt;='様式３（療養者名簿）（⑤の場合）'!$W59,1,0),0),0)</f>
        <v>0</v>
      </c>
      <c r="NX50" s="139">
        <f>IF(NX$16-'様式３（療養者名簿）（⑤の場合）'!$O59+1&lt;=15,IF(NX$16&gt;='様式３（療養者名簿）（⑤の場合）'!$O59,IF(NX$16&lt;='様式３（療養者名簿）（⑤の場合）'!$W59,1,0),0),0)</f>
        <v>0</v>
      </c>
      <c r="NY50" s="139">
        <f>IF(NY$16-'様式３（療養者名簿）（⑤の場合）'!$O59+1&lt;=15,IF(NY$16&gt;='様式３（療養者名簿）（⑤の場合）'!$O59,IF(NY$16&lt;='様式３（療養者名簿）（⑤の場合）'!$W59,1,0),0),0)</f>
        <v>0</v>
      </c>
      <c r="NZ50" s="139">
        <f>IF(NZ$16-'様式３（療養者名簿）（⑤の場合）'!$O59+1&lt;=15,IF(NZ$16&gt;='様式３（療養者名簿）（⑤の場合）'!$O59,IF(NZ$16&lt;='様式３（療養者名簿）（⑤の場合）'!$W59,1,0),0),0)</f>
        <v>0</v>
      </c>
      <c r="OA50" s="139">
        <f>IF(OA$16-'様式３（療養者名簿）（⑤の場合）'!$O59+1&lt;=15,IF(OA$16&gt;='様式３（療養者名簿）（⑤の場合）'!$O59,IF(OA$16&lt;='様式３（療養者名簿）（⑤の場合）'!$W59,1,0),0),0)</f>
        <v>0</v>
      </c>
      <c r="OB50" s="139">
        <f>IF(OB$16-'様式３（療養者名簿）（⑤の場合）'!$O59+1&lt;=15,IF(OB$16&gt;='様式３（療養者名簿）（⑤の場合）'!$O59,IF(OB$16&lt;='様式３（療養者名簿）（⑤の場合）'!$W59,1,0),0),0)</f>
        <v>0</v>
      </c>
      <c r="OC50" s="139">
        <f>IF(OC$16-'様式３（療養者名簿）（⑤の場合）'!$O59+1&lt;=15,IF(OC$16&gt;='様式３（療養者名簿）（⑤の場合）'!$O59,IF(OC$16&lt;='様式３（療養者名簿）（⑤の場合）'!$W59,1,0),0),0)</f>
        <v>0</v>
      </c>
      <c r="OD50" s="139">
        <f>IF(OD$16-'様式３（療養者名簿）（⑤の場合）'!$O59+1&lt;=15,IF(OD$16&gt;='様式３（療養者名簿）（⑤の場合）'!$O59,IF(OD$16&lt;='様式３（療養者名簿）（⑤の場合）'!$W59,1,0),0),0)</f>
        <v>0</v>
      </c>
      <c r="OE50" s="139">
        <f>IF(OE$16-'様式３（療養者名簿）（⑤の場合）'!$O59+1&lt;=15,IF(OE$16&gt;='様式３（療養者名簿）（⑤の場合）'!$O59,IF(OE$16&lt;='様式３（療養者名簿）（⑤の場合）'!$W59,1,0),0),0)</f>
        <v>0</v>
      </c>
      <c r="OF50" s="139">
        <f>IF(OF$16-'様式３（療養者名簿）（⑤の場合）'!$O59+1&lt;=15,IF(OF$16&gt;='様式３（療養者名簿）（⑤の場合）'!$O59,IF(OF$16&lt;='様式３（療養者名簿）（⑤の場合）'!$W59,1,0),0),0)</f>
        <v>0</v>
      </c>
      <c r="OG50" s="139">
        <f>IF(OG$16-'様式３（療養者名簿）（⑤の場合）'!$O59+1&lt;=15,IF(OG$16&gt;='様式３（療養者名簿）（⑤の場合）'!$O59,IF(OG$16&lt;='様式３（療養者名簿）（⑤の場合）'!$W59,1,0),0),0)</f>
        <v>0</v>
      </c>
      <c r="OH50" s="139">
        <f>IF(OH$16-'様式３（療養者名簿）（⑤の場合）'!$O59+1&lt;=15,IF(OH$16&gt;='様式３（療養者名簿）（⑤の場合）'!$O59,IF(OH$16&lt;='様式３（療養者名簿）（⑤の場合）'!$W59,1,0),0),0)</f>
        <v>0</v>
      </c>
      <c r="OI50" s="139">
        <f>IF(OI$16-'様式３（療養者名簿）（⑤の場合）'!$O59+1&lt;=15,IF(OI$16&gt;='様式３（療養者名簿）（⑤の場合）'!$O59,IF(OI$16&lt;='様式３（療養者名簿）（⑤の場合）'!$W59,1,0),0),0)</f>
        <v>0</v>
      </c>
      <c r="OJ50" s="139">
        <f>IF(OJ$16-'様式３（療養者名簿）（⑤の場合）'!$O59+1&lt;=15,IF(OJ$16&gt;='様式３（療養者名簿）（⑤の場合）'!$O59,IF(OJ$16&lt;='様式３（療養者名簿）（⑤の場合）'!$W59,1,0),0),0)</f>
        <v>0</v>
      </c>
      <c r="OK50" s="139">
        <f>IF(OK$16-'様式３（療養者名簿）（⑤の場合）'!$O59+1&lt;=15,IF(OK$16&gt;='様式３（療養者名簿）（⑤の場合）'!$O59,IF(OK$16&lt;='様式３（療養者名簿）（⑤の場合）'!$W59,1,0),0),0)</f>
        <v>0</v>
      </c>
      <c r="OL50" s="139">
        <f>IF(OL$16-'様式３（療養者名簿）（⑤の場合）'!$O59+1&lt;=15,IF(OL$16&gt;='様式３（療養者名簿）（⑤の場合）'!$O59,IF(OL$16&lt;='様式３（療養者名簿）（⑤の場合）'!$W59,1,0),0),0)</f>
        <v>0</v>
      </c>
      <c r="OM50" s="139">
        <f>IF(OM$16-'様式３（療養者名簿）（⑤の場合）'!$O59+1&lt;=15,IF(OM$16&gt;='様式３（療養者名簿）（⑤の場合）'!$O59,IF(OM$16&lt;='様式３（療養者名簿）（⑤の場合）'!$W59,1,0),0),0)</f>
        <v>0</v>
      </c>
      <c r="ON50" s="139">
        <f>IF(ON$16-'様式３（療養者名簿）（⑤の場合）'!$O59+1&lt;=15,IF(ON$16&gt;='様式３（療養者名簿）（⑤の場合）'!$O59,IF(ON$16&lt;='様式３（療養者名簿）（⑤の場合）'!$W59,1,0),0),0)</f>
        <v>0</v>
      </c>
      <c r="OO50" s="139">
        <f>IF(OO$16-'様式３（療養者名簿）（⑤の場合）'!$O59+1&lt;=15,IF(OO$16&gt;='様式３（療養者名簿）（⑤の場合）'!$O59,IF(OO$16&lt;='様式３（療養者名簿）（⑤の場合）'!$W59,1,0),0),0)</f>
        <v>0</v>
      </c>
      <c r="OP50" s="139">
        <f>IF(OP$16-'様式３（療養者名簿）（⑤の場合）'!$O59+1&lt;=15,IF(OP$16&gt;='様式３（療養者名簿）（⑤の場合）'!$O59,IF(OP$16&lt;='様式３（療養者名簿）（⑤の場合）'!$W59,1,0),0),0)</f>
        <v>0</v>
      </c>
      <c r="OQ50" s="139">
        <f>IF(OQ$16-'様式３（療養者名簿）（⑤の場合）'!$O59+1&lt;=15,IF(OQ$16&gt;='様式３（療養者名簿）（⑤の場合）'!$O59,IF(OQ$16&lt;='様式３（療養者名簿）（⑤の場合）'!$W59,1,0),0),0)</f>
        <v>0</v>
      </c>
      <c r="OR50" s="139">
        <f>IF(OR$16-'様式３（療養者名簿）（⑤の場合）'!$O59+1&lt;=15,IF(OR$16&gt;='様式３（療養者名簿）（⑤の場合）'!$O59,IF(OR$16&lt;='様式３（療養者名簿）（⑤の場合）'!$W59,1,0),0),0)</f>
        <v>0</v>
      </c>
      <c r="OS50" s="139">
        <f>IF(OS$16-'様式３（療養者名簿）（⑤の場合）'!$O59+1&lt;=15,IF(OS$16&gt;='様式３（療養者名簿）（⑤の場合）'!$O59,IF(OS$16&lt;='様式３（療養者名簿）（⑤の場合）'!$W59,1,0),0),0)</f>
        <v>0</v>
      </c>
      <c r="OT50" s="139">
        <f>IF(OT$16-'様式３（療養者名簿）（⑤の場合）'!$O59+1&lt;=15,IF(OT$16&gt;='様式３（療養者名簿）（⑤の場合）'!$O59,IF(OT$16&lt;='様式３（療養者名簿）（⑤の場合）'!$W59,1,0),0),0)</f>
        <v>0</v>
      </c>
      <c r="OU50" s="139">
        <f>IF(OU$16-'様式３（療養者名簿）（⑤の場合）'!$O59+1&lt;=15,IF(OU$16&gt;='様式３（療養者名簿）（⑤の場合）'!$O59,IF(OU$16&lt;='様式３（療養者名簿）（⑤の場合）'!$W59,1,0),0),0)</f>
        <v>0</v>
      </c>
      <c r="OV50" s="139">
        <f>IF(OV$16-'様式３（療養者名簿）（⑤の場合）'!$O59+1&lt;=15,IF(OV$16&gt;='様式３（療養者名簿）（⑤の場合）'!$O59,IF(OV$16&lt;='様式３（療養者名簿）（⑤の場合）'!$W59,1,0),0),0)</f>
        <v>0</v>
      </c>
      <c r="OW50" s="139">
        <f>IF(OW$16-'様式３（療養者名簿）（⑤の場合）'!$O59+1&lt;=15,IF(OW$16&gt;='様式３（療養者名簿）（⑤の場合）'!$O59,IF(OW$16&lt;='様式３（療養者名簿）（⑤の場合）'!$W59,1,0),0),0)</f>
        <v>0</v>
      </c>
      <c r="OX50" s="139">
        <f>IF(OX$16-'様式３（療養者名簿）（⑤の場合）'!$O59+1&lt;=15,IF(OX$16&gt;='様式３（療養者名簿）（⑤の場合）'!$O59,IF(OX$16&lt;='様式３（療養者名簿）（⑤の場合）'!$W59,1,0),0),0)</f>
        <v>0</v>
      </c>
      <c r="OY50" s="139">
        <f>IF(OY$16-'様式３（療養者名簿）（⑤の場合）'!$O59+1&lt;=15,IF(OY$16&gt;='様式３（療養者名簿）（⑤の場合）'!$O59,IF(OY$16&lt;='様式３（療養者名簿）（⑤の場合）'!$W59,1,0),0),0)</f>
        <v>0</v>
      </c>
      <c r="OZ50" s="139">
        <f>IF(OZ$16-'様式３（療養者名簿）（⑤の場合）'!$O59+1&lt;=15,IF(OZ$16&gt;='様式３（療養者名簿）（⑤の場合）'!$O59,IF(OZ$16&lt;='様式３（療養者名簿）（⑤の場合）'!$W59,1,0),0),0)</f>
        <v>0</v>
      </c>
      <c r="PA50" s="139">
        <f>IF(PA$16-'様式３（療養者名簿）（⑤の場合）'!$O59+1&lt;=15,IF(PA$16&gt;='様式３（療養者名簿）（⑤の場合）'!$O59,IF(PA$16&lt;='様式３（療養者名簿）（⑤の場合）'!$W59,1,0),0),0)</f>
        <v>0</v>
      </c>
      <c r="PB50" s="139">
        <f>IF(PB$16-'様式３（療養者名簿）（⑤の場合）'!$O59+1&lt;=15,IF(PB$16&gt;='様式３（療養者名簿）（⑤の場合）'!$O59,IF(PB$16&lt;='様式３（療養者名簿）（⑤の場合）'!$W59,1,0),0),0)</f>
        <v>0</v>
      </c>
      <c r="PC50" s="139">
        <f>IF(PC$16-'様式３（療養者名簿）（⑤の場合）'!$O59+1&lt;=15,IF(PC$16&gt;='様式３（療養者名簿）（⑤の場合）'!$O59,IF(PC$16&lt;='様式３（療養者名簿）（⑤の場合）'!$W59,1,0),0),0)</f>
        <v>0</v>
      </c>
      <c r="PD50" s="139">
        <f>IF(PD$16-'様式３（療養者名簿）（⑤の場合）'!$O59+1&lt;=15,IF(PD$16&gt;='様式３（療養者名簿）（⑤の場合）'!$O59,IF(PD$16&lt;='様式３（療養者名簿）（⑤の場合）'!$W59,1,0),0),0)</f>
        <v>0</v>
      </c>
      <c r="PE50" s="139">
        <f>IF(PE$16-'様式３（療養者名簿）（⑤の場合）'!$O59+1&lt;=15,IF(PE$16&gt;='様式３（療養者名簿）（⑤の場合）'!$O59,IF(PE$16&lt;='様式３（療養者名簿）（⑤の場合）'!$W59,1,0),0),0)</f>
        <v>0</v>
      </c>
      <c r="PF50" s="139">
        <f>IF(PF$16-'様式３（療養者名簿）（⑤の場合）'!$O59+1&lt;=15,IF(PF$16&gt;='様式３（療養者名簿）（⑤の場合）'!$O59,IF(PF$16&lt;='様式３（療養者名簿）（⑤の場合）'!$W59,1,0),0),0)</f>
        <v>0</v>
      </c>
      <c r="PG50" s="139">
        <f>IF(PG$16-'様式３（療養者名簿）（⑤の場合）'!$O59+1&lt;=15,IF(PG$16&gt;='様式３（療養者名簿）（⑤の場合）'!$O59,IF(PG$16&lt;='様式３（療養者名簿）（⑤の場合）'!$W59,1,0),0),0)</f>
        <v>0</v>
      </c>
      <c r="PH50" s="139">
        <f>IF(PH$16-'様式３（療養者名簿）（⑤の場合）'!$O59+1&lt;=15,IF(PH$16&gt;='様式３（療養者名簿）（⑤の場合）'!$O59,IF(PH$16&lt;='様式３（療養者名簿）（⑤の場合）'!$W59,1,0),0),0)</f>
        <v>0</v>
      </c>
      <c r="PI50" s="139">
        <f>IF(PI$16-'様式３（療養者名簿）（⑤の場合）'!$O59+1&lt;=15,IF(PI$16&gt;='様式３（療養者名簿）（⑤の場合）'!$O59,IF(PI$16&lt;='様式３（療養者名簿）（⑤の場合）'!$W59,1,0),0),0)</f>
        <v>0</v>
      </c>
      <c r="PJ50" s="139">
        <f>IF(PJ$16-'様式３（療養者名簿）（⑤の場合）'!$O59+1&lt;=15,IF(PJ$16&gt;='様式３（療養者名簿）（⑤の場合）'!$O59,IF(PJ$16&lt;='様式３（療養者名簿）（⑤の場合）'!$W59,1,0),0),0)</f>
        <v>0</v>
      </c>
      <c r="PK50" s="139">
        <f>IF(PK$16-'様式３（療養者名簿）（⑤の場合）'!$O59+1&lt;=15,IF(PK$16&gt;='様式３（療養者名簿）（⑤の場合）'!$O59,IF(PK$16&lt;='様式３（療養者名簿）（⑤の場合）'!$W59,1,0),0),0)</f>
        <v>0</v>
      </c>
      <c r="PL50" s="139">
        <f>IF(PL$16-'様式３（療養者名簿）（⑤の場合）'!$O59+1&lt;=15,IF(PL$16&gt;='様式３（療養者名簿）（⑤の場合）'!$O59,IF(PL$16&lt;='様式３（療養者名簿）（⑤の場合）'!$W59,1,0),0),0)</f>
        <v>0</v>
      </c>
      <c r="PM50" s="139">
        <f>IF(PM$16-'様式３（療養者名簿）（⑤の場合）'!$O59+1&lt;=15,IF(PM$16&gt;='様式３（療養者名簿）（⑤の場合）'!$O59,IF(PM$16&lt;='様式３（療養者名簿）（⑤の場合）'!$W59,1,0),0),0)</f>
        <v>0</v>
      </c>
      <c r="PN50" s="139">
        <f>IF(PN$16-'様式３（療養者名簿）（⑤の場合）'!$O59+1&lt;=15,IF(PN$16&gt;='様式３（療養者名簿）（⑤の場合）'!$O59,IF(PN$16&lt;='様式３（療養者名簿）（⑤の場合）'!$W59,1,0),0),0)</f>
        <v>0</v>
      </c>
      <c r="PO50" s="139">
        <f>IF(PO$16-'様式３（療養者名簿）（⑤の場合）'!$O59+1&lt;=15,IF(PO$16&gt;='様式３（療養者名簿）（⑤の場合）'!$O59,IF(PO$16&lt;='様式３（療養者名簿）（⑤の場合）'!$W59,1,0),0),0)</f>
        <v>0</v>
      </c>
      <c r="PP50" s="139">
        <f>IF(PP$16-'様式３（療養者名簿）（⑤の場合）'!$O59+1&lt;=15,IF(PP$16&gt;='様式３（療養者名簿）（⑤の場合）'!$O59,IF(PP$16&lt;='様式３（療養者名簿）（⑤の場合）'!$W59,1,0),0),0)</f>
        <v>0</v>
      </c>
      <c r="PQ50" s="139">
        <f>IF(PQ$16-'様式３（療養者名簿）（⑤の場合）'!$O59+1&lt;=15,IF(PQ$16&gt;='様式３（療養者名簿）（⑤の場合）'!$O59,IF(PQ$16&lt;='様式３（療養者名簿）（⑤の場合）'!$W59,1,0),0),0)</f>
        <v>0</v>
      </c>
      <c r="PR50" s="139">
        <f>IF(PR$16-'様式３（療養者名簿）（⑤の場合）'!$O59+1&lt;=15,IF(PR$16&gt;='様式３（療養者名簿）（⑤の場合）'!$O59,IF(PR$16&lt;='様式３（療養者名簿）（⑤の場合）'!$W59,1,0),0),0)</f>
        <v>0</v>
      </c>
      <c r="PS50" s="139">
        <f>IF(PS$16-'様式３（療養者名簿）（⑤の場合）'!$O59+1&lt;=15,IF(PS$16&gt;='様式３（療養者名簿）（⑤の場合）'!$O59,IF(PS$16&lt;='様式３（療養者名簿）（⑤の場合）'!$W59,1,0),0),0)</f>
        <v>0</v>
      </c>
      <c r="PT50" s="139">
        <f>IF(PT$16-'様式３（療養者名簿）（⑤の場合）'!$O59+1&lt;=15,IF(PT$16&gt;='様式３（療養者名簿）（⑤の場合）'!$O59,IF(PT$16&lt;='様式３（療養者名簿）（⑤の場合）'!$W59,1,0),0),0)</f>
        <v>0</v>
      </c>
    </row>
    <row r="51" spans="1:436" s="30" customFormat="1" ht="42" customHeight="1">
      <c r="A51" s="129">
        <f>'様式３（療養者名簿）（⑤の場合）'!C60</f>
        <v>0</v>
      </c>
      <c r="B51" s="139">
        <f>IF(B$16-'様式３（療養者名簿）（⑤の場合）'!$O60+1&lt;=15,IF(B$16&gt;='様式３（療養者名簿）（⑤の場合）'!$O60,IF(B$16&lt;='様式３（療養者名簿）（⑤の場合）'!$W60,1,0),0),0)</f>
        <v>0</v>
      </c>
      <c r="C51" s="139">
        <f>IF(C$16-'様式３（療養者名簿）（⑤の場合）'!$O60+1&lt;=15,IF(C$16&gt;='様式３（療養者名簿）（⑤の場合）'!$O60,IF(C$16&lt;='様式３（療養者名簿）（⑤の場合）'!$W60,1,0),0),0)</f>
        <v>0</v>
      </c>
      <c r="D51" s="139">
        <f>IF(D$16-'様式３（療養者名簿）（⑤の場合）'!$O60+1&lt;=15,IF(D$16&gt;='様式３（療養者名簿）（⑤の場合）'!$O60,IF(D$16&lt;='様式３（療養者名簿）（⑤の場合）'!$W60,1,0),0),0)</f>
        <v>0</v>
      </c>
      <c r="E51" s="139">
        <f>IF(E$16-'様式３（療養者名簿）（⑤の場合）'!$O60+1&lt;=15,IF(E$16&gt;='様式３（療養者名簿）（⑤の場合）'!$O60,IF(E$16&lt;='様式３（療養者名簿）（⑤の場合）'!$W60,1,0),0),0)</f>
        <v>0</v>
      </c>
      <c r="F51" s="139">
        <f>IF(F$16-'様式３（療養者名簿）（⑤の場合）'!$O60+1&lt;=15,IF(F$16&gt;='様式３（療養者名簿）（⑤の場合）'!$O60,IF(F$16&lt;='様式３（療養者名簿）（⑤の場合）'!$W60,1,0),0),0)</f>
        <v>0</v>
      </c>
      <c r="G51" s="139">
        <f>IF(G$16-'様式３（療養者名簿）（⑤の場合）'!$O60+1&lt;=15,IF(G$16&gt;='様式３（療養者名簿）（⑤の場合）'!$O60,IF(G$16&lt;='様式３（療養者名簿）（⑤の場合）'!$W60,1,0),0),0)</f>
        <v>0</v>
      </c>
      <c r="H51" s="139">
        <f>IF(H$16-'様式３（療養者名簿）（⑤の場合）'!$O60+1&lt;=15,IF(H$16&gt;='様式３（療養者名簿）（⑤の場合）'!$O60,IF(H$16&lt;='様式３（療養者名簿）（⑤の場合）'!$W60,1,0),0),0)</f>
        <v>0</v>
      </c>
      <c r="I51" s="139">
        <f>IF(I$16-'様式３（療養者名簿）（⑤の場合）'!$O60+1&lt;=15,IF(I$16&gt;='様式３（療養者名簿）（⑤の場合）'!$O60,IF(I$16&lt;='様式３（療養者名簿）（⑤の場合）'!$W60,1,0),0),0)</f>
        <v>0</v>
      </c>
      <c r="J51" s="139">
        <f>IF(J$16-'様式３（療養者名簿）（⑤の場合）'!$O60+1&lt;=15,IF(J$16&gt;='様式３（療養者名簿）（⑤の場合）'!$O60,IF(J$16&lt;='様式３（療養者名簿）（⑤の場合）'!$W60,1,0),0),0)</f>
        <v>0</v>
      </c>
      <c r="K51" s="139">
        <f>IF(K$16-'様式３（療養者名簿）（⑤の場合）'!$O60+1&lt;=15,IF(K$16&gt;='様式３（療養者名簿）（⑤の場合）'!$O60,IF(K$16&lt;='様式３（療養者名簿）（⑤の場合）'!$W60,1,0),0),0)</f>
        <v>0</v>
      </c>
      <c r="L51" s="139">
        <f>IF(L$16-'様式３（療養者名簿）（⑤の場合）'!$O60+1&lt;=15,IF(L$16&gt;='様式３（療養者名簿）（⑤の場合）'!$O60,IF(L$16&lt;='様式３（療養者名簿）（⑤の場合）'!$W60,1,0),0),0)</f>
        <v>0</v>
      </c>
      <c r="M51" s="139">
        <f>IF(M$16-'様式３（療養者名簿）（⑤の場合）'!$O60+1&lt;=15,IF(M$16&gt;='様式３（療養者名簿）（⑤の場合）'!$O60,IF(M$16&lt;='様式３（療養者名簿）（⑤の場合）'!$W60,1,0),0),0)</f>
        <v>0</v>
      </c>
      <c r="N51" s="139">
        <f>IF(N$16-'様式３（療養者名簿）（⑤の場合）'!$O60+1&lt;=15,IF(N$16&gt;='様式３（療養者名簿）（⑤の場合）'!$O60,IF(N$16&lt;='様式３（療養者名簿）（⑤の場合）'!$W60,1,0),0),0)</f>
        <v>0</v>
      </c>
      <c r="O51" s="139">
        <f>IF(O$16-'様式３（療養者名簿）（⑤の場合）'!$O60+1&lt;=15,IF(O$16&gt;='様式３（療養者名簿）（⑤の場合）'!$O60,IF(O$16&lt;='様式３（療養者名簿）（⑤の場合）'!$W60,1,0),0),0)</f>
        <v>0</v>
      </c>
      <c r="P51" s="139">
        <f>IF(P$16-'様式３（療養者名簿）（⑤の場合）'!$O60+1&lt;=15,IF(P$16&gt;='様式３（療養者名簿）（⑤の場合）'!$O60,IF(P$16&lt;='様式３（療養者名簿）（⑤の場合）'!$W60,1,0),0),0)</f>
        <v>0</v>
      </c>
      <c r="Q51" s="139">
        <f>IF(Q$16-'様式３（療養者名簿）（⑤の場合）'!$O60+1&lt;=15,IF(Q$16&gt;='様式３（療養者名簿）（⑤の場合）'!$O60,IF(Q$16&lt;='様式３（療養者名簿）（⑤の場合）'!$W60,1,0),0),0)</f>
        <v>0</v>
      </c>
      <c r="R51" s="139">
        <f>IF(R$16-'様式３（療養者名簿）（⑤の場合）'!$O60+1&lt;=15,IF(R$16&gt;='様式３（療養者名簿）（⑤の場合）'!$O60,IF(R$16&lt;='様式３（療養者名簿）（⑤の場合）'!$W60,1,0),0),0)</f>
        <v>0</v>
      </c>
      <c r="S51" s="139">
        <f>IF(S$16-'様式３（療養者名簿）（⑤の場合）'!$O60+1&lt;=15,IF(S$16&gt;='様式３（療養者名簿）（⑤の場合）'!$O60,IF(S$16&lt;='様式３（療養者名簿）（⑤の場合）'!$W60,1,0),0),0)</f>
        <v>0</v>
      </c>
      <c r="T51" s="139">
        <f>IF(T$16-'様式３（療養者名簿）（⑤の場合）'!$O60+1&lt;=15,IF(T$16&gt;='様式３（療養者名簿）（⑤の場合）'!$O60,IF(T$16&lt;='様式３（療養者名簿）（⑤の場合）'!$W60,1,0),0),0)</f>
        <v>0</v>
      </c>
      <c r="U51" s="139">
        <f>IF(U$16-'様式３（療養者名簿）（⑤の場合）'!$O60+1&lt;=15,IF(U$16&gt;='様式３（療養者名簿）（⑤の場合）'!$O60,IF(U$16&lt;='様式３（療養者名簿）（⑤の場合）'!$W60,1,0),0),0)</f>
        <v>0</v>
      </c>
      <c r="V51" s="139">
        <f>IF(V$16-'様式３（療養者名簿）（⑤の場合）'!$O60+1&lt;=15,IF(V$16&gt;='様式３（療養者名簿）（⑤の場合）'!$O60,IF(V$16&lt;='様式３（療養者名簿）（⑤の場合）'!$W60,1,0),0),0)</f>
        <v>0</v>
      </c>
      <c r="W51" s="139">
        <f>IF(W$16-'様式３（療養者名簿）（⑤の場合）'!$O60+1&lt;=15,IF(W$16&gt;='様式３（療養者名簿）（⑤の場合）'!$O60,IF(W$16&lt;='様式３（療養者名簿）（⑤の場合）'!$W60,1,0),0),0)</f>
        <v>0</v>
      </c>
      <c r="X51" s="139">
        <f>IF(X$16-'様式３（療養者名簿）（⑤の場合）'!$O60+1&lt;=15,IF(X$16&gt;='様式３（療養者名簿）（⑤の場合）'!$O60,IF(X$16&lt;='様式３（療養者名簿）（⑤の場合）'!$W60,1,0),0),0)</f>
        <v>0</v>
      </c>
      <c r="Y51" s="139">
        <f>IF(Y$16-'様式３（療養者名簿）（⑤の場合）'!$O60+1&lt;=15,IF(Y$16&gt;='様式３（療養者名簿）（⑤の場合）'!$O60,IF(Y$16&lt;='様式３（療養者名簿）（⑤の場合）'!$W60,1,0),0),0)</f>
        <v>0</v>
      </c>
      <c r="Z51" s="139">
        <f>IF(Z$16-'様式３（療養者名簿）（⑤の場合）'!$O60+1&lt;=15,IF(Z$16&gt;='様式３（療養者名簿）（⑤の場合）'!$O60,IF(Z$16&lt;='様式３（療養者名簿）（⑤の場合）'!$W60,1,0),0),0)</f>
        <v>0</v>
      </c>
      <c r="AA51" s="139">
        <f>IF(AA$16-'様式３（療養者名簿）（⑤の場合）'!$O60+1&lt;=15,IF(AA$16&gt;='様式３（療養者名簿）（⑤の場合）'!$O60,IF(AA$16&lt;='様式３（療養者名簿）（⑤の場合）'!$W60,1,0),0),0)</f>
        <v>0</v>
      </c>
      <c r="AB51" s="139">
        <f>IF(AB$16-'様式３（療養者名簿）（⑤の場合）'!$O60+1&lt;=15,IF(AB$16&gt;='様式３（療養者名簿）（⑤の場合）'!$O60,IF(AB$16&lt;='様式３（療養者名簿）（⑤の場合）'!$W60,1,0),0),0)</f>
        <v>0</v>
      </c>
      <c r="AC51" s="139">
        <f>IF(AC$16-'様式３（療養者名簿）（⑤の場合）'!$O60+1&lt;=15,IF(AC$16&gt;='様式３（療養者名簿）（⑤の場合）'!$O60,IF(AC$16&lt;='様式３（療養者名簿）（⑤の場合）'!$W60,1,0),0),0)</f>
        <v>0</v>
      </c>
      <c r="AD51" s="139">
        <f>IF(AD$16-'様式３（療養者名簿）（⑤の場合）'!$O60+1&lt;=15,IF(AD$16&gt;='様式３（療養者名簿）（⑤の場合）'!$O60,IF(AD$16&lt;='様式３（療養者名簿）（⑤の場合）'!$W60,1,0),0),0)</f>
        <v>0</v>
      </c>
      <c r="AE51" s="139">
        <f>IF(AE$16-'様式３（療養者名簿）（⑤の場合）'!$O60+1&lt;=15,IF(AE$16&gt;='様式３（療養者名簿）（⑤の場合）'!$O60,IF(AE$16&lt;='様式３（療養者名簿）（⑤の場合）'!$W60,1,0),0),0)</f>
        <v>0</v>
      </c>
      <c r="AF51" s="139">
        <f>IF(AF$16-'様式３（療養者名簿）（⑤の場合）'!$O60+1&lt;=15,IF(AF$16&gt;='様式３（療養者名簿）（⑤の場合）'!$O60,IF(AF$16&lt;='様式３（療養者名簿）（⑤の場合）'!$W60,1,0),0),0)</f>
        <v>0</v>
      </c>
      <c r="AG51" s="139">
        <f>IF(AG$16-'様式３（療養者名簿）（⑤の場合）'!$O60+1&lt;=15,IF(AG$16&gt;='様式３（療養者名簿）（⑤の場合）'!$O60,IF(AG$16&lt;='様式３（療養者名簿）（⑤の場合）'!$W60,1,0),0),0)</f>
        <v>0</v>
      </c>
      <c r="AH51" s="139">
        <f>IF(AH$16-'様式３（療養者名簿）（⑤の場合）'!$O60+1&lt;=15,IF(AH$16&gt;='様式３（療養者名簿）（⑤の場合）'!$O60,IF(AH$16&lt;='様式３（療養者名簿）（⑤の場合）'!$W60,1,0),0),0)</f>
        <v>0</v>
      </c>
      <c r="AI51" s="139">
        <f>IF(AI$16-'様式３（療養者名簿）（⑤の場合）'!$O60+1&lt;=15,IF(AI$16&gt;='様式３（療養者名簿）（⑤の場合）'!$O60,IF(AI$16&lt;='様式３（療養者名簿）（⑤の場合）'!$W60,1,0),0),0)</f>
        <v>0</v>
      </c>
      <c r="AJ51" s="139">
        <f>IF(AJ$16-'様式３（療養者名簿）（⑤の場合）'!$O60+1&lt;=15,IF(AJ$16&gt;='様式３（療養者名簿）（⑤の場合）'!$O60,IF(AJ$16&lt;='様式３（療養者名簿）（⑤の場合）'!$W60,1,0),0),0)</f>
        <v>0</v>
      </c>
      <c r="AK51" s="139">
        <f>IF(AK$16-'様式３（療養者名簿）（⑤の場合）'!$O60+1&lt;=15,IF(AK$16&gt;='様式３（療養者名簿）（⑤の場合）'!$O60,IF(AK$16&lt;='様式３（療養者名簿）（⑤の場合）'!$W60,1,0),0),0)</f>
        <v>0</v>
      </c>
      <c r="AL51" s="139">
        <f>IF(AL$16-'様式３（療養者名簿）（⑤の場合）'!$O60+1&lt;=15,IF(AL$16&gt;='様式３（療養者名簿）（⑤の場合）'!$O60,IF(AL$16&lt;='様式３（療養者名簿）（⑤の場合）'!$W60,1,0),0),0)</f>
        <v>0</v>
      </c>
      <c r="AM51" s="139">
        <f>IF(AM$16-'様式３（療養者名簿）（⑤の場合）'!$O60+1&lt;=15,IF(AM$16&gt;='様式３（療養者名簿）（⑤の場合）'!$O60,IF(AM$16&lt;='様式３（療養者名簿）（⑤の場合）'!$W60,1,0),0),0)</f>
        <v>0</v>
      </c>
      <c r="AN51" s="139">
        <f>IF(AN$16-'様式３（療養者名簿）（⑤の場合）'!$O60+1&lt;=15,IF(AN$16&gt;='様式３（療養者名簿）（⑤の場合）'!$O60,IF(AN$16&lt;='様式３（療養者名簿）（⑤の場合）'!$W60,1,0),0),0)</f>
        <v>0</v>
      </c>
      <c r="AO51" s="139">
        <f>IF(AO$16-'様式３（療養者名簿）（⑤の場合）'!$O60+1&lt;=15,IF(AO$16&gt;='様式３（療養者名簿）（⑤の場合）'!$O60,IF(AO$16&lt;='様式３（療養者名簿）（⑤の場合）'!$W60,1,0),0),0)</f>
        <v>0</v>
      </c>
      <c r="AP51" s="139">
        <f>IF(AP$16-'様式３（療養者名簿）（⑤の場合）'!$O60+1&lt;=15,IF(AP$16&gt;='様式３（療養者名簿）（⑤の場合）'!$O60,IF(AP$16&lt;='様式３（療養者名簿）（⑤の場合）'!$W60,1,0),0),0)</f>
        <v>0</v>
      </c>
      <c r="AQ51" s="139">
        <f>IF(AQ$16-'様式３（療養者名簿）（⑤の場合）'!$O60+1&lt;=15,IF(AQ$16&gt;='様式３（療養者名簿）（⑤の場合）'!$O60,IF(AQ$16&lt;='様式３（療養者名簿）（⑤の場合）'!$W60,1,0),0),0)</f>
        <v>0</v>
      </c>
      <c r="AR51" s="139">
        <f>IF(AR$16-'様式３（療養者名簿）（⑤の場合）'!$O60+1&lt;=15,IF(AR$16&gt;='様式３（療養者名簿）（⑤の場合）'!$O60,IF(AR$16&lt;='様式３（療養者名簿）（⑤の場合）'!$W60,1,0),0),0)</f>
        <v>0</v>
      </c>
      <c r="AS51" s="139">
        <f>IF(AS$16-'様式３（療養者名簿）（⑤の場合）'!$O60+1&lt;=15,IF(AS$16&gt;='様式３（療養者名簿）（⑤の場合）'!$O60,IF(AS$16&lt;='様式３（療養者名簿）（⑤の場合）'!$W60,1,0),0),0)</f>
        <v>0</v>
      </c>
      <c r="AT51" s="139">
        <f>IF(AT$16-'様式３（療養者名簿）（⑤の場合）'!$O60+1&lt;=15,IF(AT$16&gt;='様式３（療養者名簿）（⑤の場合）'!$O60,IF(AT$16&lt;='様式３（療養者名簿）（⑤の場合）'!$W60,1,0),0),0)</f>
        <v>0</v>
      </c>
      <c r="AU51" s="139">
        <f>IF(AU$16-'様式３（療養者名簿）（⑤の場合）'!$O60+1&lt;=15,IF(AU$16&gt;='様式３（療養者名簿）（⑤の場合）'!$O60,IF(AU$16&lt;='様式３（療養者名簿）（⑤の場合）'!$W60,1,0),0),0)</f>
        <v>0</v>
      </c>
      <c r="AV51" s="139">
        <f>IF(AV$16-'様式３（療養者名簿）（⑤の場合）'!$O60+1&lt;=15,IF(AV$16&gt;='様式３（療養者名簿）（⑤の場合）'!$O60,IF(AV$16&lt;='様式３（療養者名簿）（⑤の場合）'!$W60,1,0),0),0)</f>
        <v>0</v>
      </c>
      <c r="AW51" s="139">
        <f>IF(AW$16-'様式３（療養者名簿）（⑤の場合）'!$O60+1&lt;=15,IF(AW$16&gt;='様式３（療養者名簿）（⑤の場合）'!$O60,IF(AW$16&lt;='様式３（療養者名簿）（⑤の場合）'!$W60,1,0),0),0)</f>
        <v>0</v>
      </c>
      <c r="AX51" s="139">
        <f>IF(AX$16-'様式３（療養者名簿）（⑤の場合）'!$O60+1&lt;=15,IF(AX$16&gt;='様式３（療養者名簿）（⑤の場合）'!$O60,IF(AX$16&lt;='様式３（療養者名簿）（⑤の場合）'!$W60,1,0),0),0)</f>
        <v>0</v>
      </c>
      <c r="AY51" s="139">
        <f>IF(AY$16-'様式３（療養者名簿）（⑤の場合）'!$O60+1&lt;=15,IF(AY$16&gt;='様式３（療養者名簿）（⑤の場合）'!$O60,IF(AY$16&lt;='様式３（療養者名簿）（⑤の場合）'!$W60,1,0),0),0)</f>
        <v>0</v>
      </c>
      <c r="AZ51" s="139">
        <f>IF(AZ$16-'様式３（療養者名簿）（⑤の場合）'!$O60+1&lt;=15,IF(AZ$16&gt;='様式３（療養者名簿）（⑤の場合）'!$O60,IF(AZ$16&lt;='様式３（療養者名簿）（⑤の場合）'!$W60,1,0),0),0)</f>
        <v>0</v>
      </c>
      <c r="BA51" s="139">
        <f>IF(BA$16-'様式３（療養者名簿）（⑤の場合）'!$O60+1&lt;=15,IF(BA$16&gt;='様式３（療養者名簿）（⑤の場合）'!$O60,IF(BA$16&lt;='様式３（療養者名簿）（⑤の場合）'!$W60,1,0),0),0)</f>
        <v>0</v>
      </c>
      <c r="BB51" s="139">
        <f>IF(BB$16-'様式３（療養者名簿）（⑤の場合）'!$O60+1&lt;=15,IF(BB$16&gt;='様式３（療養者名簿）（⑤の場合）'!$O60,IF(BB$16&lt;='様式３（療養者名簿）（⑤の場合）'!$W60,1,0),0),0)</f>
        <v>0</v>
      </c>
      <c r="BC51" s="139">
        <f>IF(BC$16-'様式３（療養者名簿）（⑤の場合）'!$O60+1&lt;=15,IF(BC$16&gt;='様式３（療養者名簿）（⑤の場合）'!$O60,IF(BC$16&lt;='様式３（療養者名簿）（⑤の場合）'!$W60,1,0),0),0)</f>
        <v>0</v>
      </c>
      <c r="BD51" s="139">
        <f>IF(BD$16-'様式３（療養者名簿）（⑤の場合）'!$O60+1&lt;=15,IF(BD$16&gt;='様式３（療養者名簿）（⑤の場合）'!$O60,IF(BD$16&lt;='様式３（療養者名簿）（⑤の場合）'!$W60,1,0),0),0)</f>
        <v>0</v>
      </c>
      <c r="BE51" s="139">
        <f>IF(BE$16-'様式３（療養者名簿）（⑤の場合）'!$O60+1&lt;=15,IF(BE$16&gt;='様式３（療養者名簿）（⑤の場合）'!$O60,IF(BE$16&lt;='様式３（療養者名簿）（⑤の場合）'!$W60,1,0),0),0)</f>
        <v>0</v>
      </c>
      <c r="BF51" s="139">
        <f>IF(BF$16-'様式３（療養者名簿）（⑤の場合）'!$O60+1&lt;=15,IF(BF$16&gt;='様式３（療養者名簿）（⑤の場合）'!$O60,IF(BF$16&lt;='様式３（療養者名簿）（⑤の場合）'!$W60,1,0),0),0)</f>
        <v>0</v>
      </c>
      <c r="BG51" s="139">
        <f>IF(BG$16-'様式３（療養者名簿）（⑤の場合）'!$O60+1&lt;=15,IF(BG$16&gt;='様式３（療養者名簿）（⑤の場合）'!$O60,IF(BG$16&lt;='様式３（療養者名簿）（⑤の場合）'!$W60,1,0),0),0)</f>
        <v>0</v>
      </c>
      <c r="BH51" s="139">
        <f>IF(BH$16-'様式３（療養者名簿）（⑤の場合）'!$O60+1&lt;=15,IF(BH$16&gt;='様式３（療養者名簿）（⑤の場合）'!$O60,IF(BH$16&lt;='様式３（療養者名簿）（⑤の場合）'!$W60,1,0),0),0)</f>
        <v>0</v>
      </c>
      <c r="BI51" s="139">
        <f>IF(BI$16-'様式３（療養者名簿）（⑤の場合）'!$O60+1&lt;=15,IF(BI$16&gt;='様式３（療養者名簿）（⑤の場合）'!$O60,IF(BI$16&lt;='様式３（療養者名簿）（⑤の場合）'!$W60,1,0),0),0)</f>
        <v>0</v>
      </c>
      <c r="BJ51" s="139">
        <f>IF(BJ$16-'様式３（療養者名簿）（⑤の場合）'!$O60+1&lt;=15,IF(BJ$16&gt;='様式３（療養者名簿）（⑤の場合）'!$O60,IF(BJ$16&lt;='様式３（療養者名簿）（⑤の場合）'!$W60,1,0),0),0)</f>
        <v>0</v>
      </c>
      <c r="BK51" s="139">
        <f>IF(BK$16-'様式３（療養者名簿）（⑤の場合）'!$O60+1&lt;=15,IF(BK$16&gt;='様式３（療養者名簿）（⑤の場合）'!$O60,IF(BK$16&lt;='様式３（療養者名簿）（⑤の場合）'!$W60,1,0),0),0)</f>
        <v>0</v>
      </c>
      <c r="BL51" s="139">
        <f>IF(BL$16-'様式３（療養者名簿）（⑤の場合）'!$O60+1&lt;=15,IF(BL$16&gt;='様式３（療養者名簿）（⑤の場合）'!$O60,IF(BL$16&lt;='様式３（療養者名簿）（⑤の場合）'!$W60,1,0),0),0)</f>
        <v>0</v>
      </c>
      <c r="BM51" s="139">
        <f>IF(BM$16-'様式３（療養者名簿）（⑤の場合）'!$O60+1&lt;=15,IF(BM$16&gt;='様式３（療養者名簿）（⑤の場合）'!$O60,IF(BM$16&lt;='様式３（療養者名簿）（⑤の場合）'!$W60,1,0),0),0)</f>
        <v>0</v>
      </c>
      <c r="BN51" s="139">
        <f>IF(BN$16-'様式３（療養者名簿）（⑤の場合）'!$O60+1&lt;=15,IF(BN$16&gt;='様式３（療養者名簿）（⑤の場合）'!$O60,IF(BN$16&lt;='様式３（療養者名簿）（⑤の場合）'!$W60,1,0),0),0)</f>
        <v>0</v>
      </c>
      <c r="BO51" s="139">
        <f>IF(BO$16-'様式３（療養者名簿）（⑤の場合）'!$O60+1&lt;=15,IF(BO$16&gt;='様式３（療養者名簿）（⑤の場合）'!$O60,IF(BO$16&lt;='様式３（療養者名簿）（⑤の場合）'!$W60,1,0),0),0)</f>
        <v>0</v>
      </c>
      <c r="BP51" s="139">
        <f>IF(BP$16-'様式３（療養者名簿）（⑤の場合）'!$O60+1&lt;=15,IF(BP$16&gt;='様式３（療養者名簿）（⑤の場合）'!$O60,IF(BP$16&lt;='様式３（療養者名簿）（⑤の場合）'!$W60,1,0),0),0)</f>
        <v>0</v>
      </c>
      <c r="BQ51" s="139">
        <f>IF(BQ$16-'様式３（療養者名簿）（⑤の場合）'!$O60+1&lt;=15,IF(BQ$16&gt;='様式３（療養者名簿）（⑤の場合）'!$O60,IF(BQ$16&lt;='様式３（療養者名簿）（⑤の場合）'!$W60,1,0),0),0)</f>
        <v>0</v>
      </c>
      <c r="BR51" s="139">
        <f>IF(BR$16-'様式３（療養者名簿）（⑤の場合）'!$O60+1&lt;=15,IF(BR$16&gt;='様式３（療養者名簿）（⑤の場合）'!$O60,IF(BR$16&lt;='様式３（療養者名簿）（⑤の場合）'!$W60,1,0),0),0)</f>
        <v>0</v>
      </c>
      <c r="BS51" s="139">
        <f>IF(BS$16-'様式３（療養者名簿）（⑤の場合）'!$O60+1&lt;=15,IF(BS$16&gt;='様式３（療養者名簿）（⑤の場合）'!$O60,IF(BS$16&lt;='様式３（療養者名簿）（⑤の場合）'!$W60,1,0),0),0)</f>
        <v>0</v>
      </c>
      <c r="BT51" s="139">
        <f>IF(BT$16-'様式３（療養者名簿）（⑤の場合）'!$O60+1&lt;=15,IF(BT$16&gt;='様式３（療養者名簿）（⑤の場合）'!$O60,IF(BT$16&lt;='様式３（療養者名簿）（⑤の場合）'!$W60,1,0),0),0)</f>
        <v>0</v>
      </c>
      <c r="BU51" s="139">
        <f>IF(BU$16-'様式３（療養者名簿）（⑤の場合）'!$O60+1&lt;=15,IF(BU$16&gt;='様式３（療養者名簿）（⑤の場合）'!$O60,IF(BU$16&lt;='様式３（療養者名簿）（⑤の場合）'!$W60,1,0),0),0)</f>
        <v>0</v>
      </c>
      <c r="BV51" s="139">
        <f>IF(BV$16-'様式３（療養者名簿）（⑤の場合）'!$O60+1&lt;=15,IF(BV$16&gt;='様式３（療養者名簿）（⑤の場合）'!$O60,IF(BV$16&lt;='様式３（療養者名簿）（⑤の場合）'!$W60,1,0),0),0)</f>
        <v>0</v>
      </c>
      <c r="BW51" s="139">
        <f>IF(BW$16-'様式３（療養者名簿）（⑤の場合）'!$O60+1&lt;=15,IF(BW$16&gt;='様式３（療養者名簿）（⑤の場合）'!$O60,IF(BW$16&lt;='様式３（療養者名簿）（⑤の場合）'!$W60,1,0),0),0)</f>
        <v>0</v>
      </c>
      <c r="BX51" s="139">
        <f>IF(BX$16-'様式３（療養者名簿）（⑤の場合）'!$O60+1&lt;=15,IF(BX$16&gt;='様式３（療養者名簿）（⑤の場合）'!$O60,IF(BX$16&lt;='様式３（療養者名簿）（⑤の場合）'!$W60,1,0),0),0)</f>
        <v>0</v>
      </c>
      <c r="BY51" s="139">
        <f>IF(BY$16-'様式３（療養者名簿）（⑤の場合）'!$O60+1&lt;=15,IF(BY$16&gt;='様式３（療養者名簿）（⑤の場合）'!$O60,IF(BY$16&lt;='様式３（療養者名簿）（⑤の場合）'!$W60,1,0),0),0)</f>
        <v>0</v>
      </c>
      <c r="BZ51" s="139">
        <f>IF(BZ$16-'様式３（療養者名簿）（⑤の場合）'!$O60+1&lt;=15,IF(BZ$16&gt;='様式３（療養者名簿）（⑤の場合）'!$O60,IF(BZ$16&lt;='様式３（療養者名簿）（⑤の場合）'!$W60,1,0),0),0)</f>
        <v>0</v>
      </c>
      <c r="CA51" s="139">
        <f>IF(CA$16-'様式３（療養者名簿）（⑤の場合）'!$O60+1&lt;=15,IF(CA$16&gt;='様式３（療養者名簿）（⑤の場合）'!$O60,IF(CA$16&lt;='様式３（療養者名簿）（⑤の場合）'!$W60,1,0),0),0)</f>
        <v>0</v>
      </c>
      <c r="CB51" s="139">
        <f>IF(CB$16-'様式３（療養者名簿）（⑤の場合）'!$O60+1&lt;=15,IF(CB$16&gt;='様式３（療養者名簿）（⑤の場合）'!$O60,IF(CB$16&lt;='様式３（療養者名簿）（⑤の場合）'!$W60,1,0),0),0)</f>
        <v>0</v>
      </c>
      <c r="CC51" s="139">
        <f>IF(CC$16-'様式３（療養者名簿）（⑤の場合）'!$O60+1&lt;=15,IF(CC$16&gt;='様式３（療養者名簿）（⑤の場合）'!$O60,IF(CC$16&lt;='様式３（療養者名簿）（⑤の場合）'!$W60,1,0),0),0)</f>
        <v>0</v>
      </c>
      <c r="CD51" s="139">
        <f>IF(CD$16-'様式３（療養者名簿）（⑤の場合）'!$O60+1&lt;=15,IF(CD$16&gt;='様式３（療養者名簿）（⑤の場合）'!$O60,IF(CD$16&lt;='様式３（療養者名簿）（⑤の場合）'!$W60,1,0),0),0)</f>
        <v>0</v>
      </c>
      <c r="CE51" s="139">
        <f>IF(CE$16-'様式３（療養者名簿）（⑤の場合）'!$O60+1&lt;=15,IF(CE$16&gt;='様式３（療養者名簿）（⑤の場合）'!$O60,IF(CE$16&lt;='様式３（療養者名簿）（⑤の場合）'!$W60,1,0),0),0)</f>
        <v>0</v>
      </c>
      <c r="CF51" s="139">
        <f>IF(CF$16-'様式３（療養者名簿）（⑤の場合）'!$O60+1&lt;=15,IF(CF$16&gt;='様式３（療養者名簿）（⑤の場合）'!$O60,IF(CF$16&lt;='様式３（療養者名簿）（⑤の場合）'!$W60,1,0),0),0)</f>
        <v>0</v>
      </c>
      <c r="CG51" s="139">
        <f>IF(CG$16-'様式３（療養者名簿）（⑤の場合）'!$O60+1&lt;=15,IF(CG$16&gt;='様式３（療養者名簿）（⑤の場合）'!$O60,IF(CG$16&lt;='様式３（療養者名簿）（⑤の場合）'!$W60,1,0),0),0)</f>
        <v>0</v>
      </c>
      <c r="CH51" s="139">
        <f>IF(CH$16-'様式３（療養者名簿）（⑤の場合）'!$O60+1&lt;=15,IF(CH$16&gt;='様式３（療養者名簿）（⑤の場合）'!$O60,IF(CH$16&lt;='様式３（療養者名簿）（⑤の場合）'!$W60,1,0),0),0)</f>
        <v>0</v>
      </c>
      <c r="CI51" s="139">
        <f>IF(CI$16-'様式３（療養者名簿）（⑤の場合）'!$O60+1&lt;=15,IF(CI$16&gt;='様式３（療養者名簿）（⑤の場合）'!$O60,IF(CI$16&lt;='様式３（療養者名簿）（⑤の場合）'!$W60,1,0),0),0)</f>
        <v>0</v>
      </c>
      <c r="CJ51" s="139">
        <f>IF(CJ$16-'様式３（療養者名簿）（⑤の場合）'!$O60+1&lt;=15,IF(CJ$16&gt;='様式３（療養者名簿）（⑤の場合）'!$O60,IF(CJ$16&lt;='様式３（療養者名簿）（⑤の場合）'!$W60,1,0),0),0)</f>
        <v>0</v>
      </c>
      <c r="CK51" s="139">
        <f>IF(CK$16-'様式３（療養者名簿）（⑤の場合）'!$O60+1&lt;=15,IF(CK$16&gt;='様式３（療養者名簿）（⑤の場合）'!$O60,IF(CK$16&lt;='様式３（療養者名簿）（⑤の場合）'!$W60,1,0),0),0)</f>
        <v>0</v>
      </c>
      <c r="CL51" s="139">
        <f>IF(CL$16-'様式３（療養者名簿）（⑤の場合）'!$O60+1&lt;=15,IF(CL$16&gt;='様式３（療養者名簿）（⑤の場合）'!$O60,IF(CL$16&lt;='様式３（療養者名簿）（⑤の場合）'!$W60,1,0),0),0)</f>
        <v>0</v>
      </c>
      <c r="CM51" s="139">
        <f>IF(CM$16-'様式３（療養者名簿）（⑤の場合）'!$O60+1&lt;=15,IF(CM$16&gt;='様式３（療養者名簿）（⑤の場合）'!$O60,IF(CM$16&lt;='様式３（療養者名簿）（⑤の場合）'!$W60,1,0),0),0)</f>
        <v>0</v>
      </c>
      <c r="CN51" s="139">
        <f>IF(CN$16-'様式３（療養者名簿）（⑤の場合）'!$O60+1&lt;=15,IF(CN$16&gt;='様式３（療養者名簿）（⑤の場合）'!$O60,IF(CN$16&lt;='様式３（療養者名簿）（⑤の場合）'!$W60,1,0),0),0)</f>
        <v>0</v>
      </c>
      <c r="CO51" s="139">
        <f>IF(CO$16-'様式３（療養者名簿）（⑤の場合）'!$O60+1&lt;=15,IF(CO$16&gt;='様式３（療養者名簿）（⑤の場合）'!$O60,IF(CO$16&lt;='様式３（療養者名簿）（⑤の場合）'!$W60,1,0),0),0)</f>
        <v>0</v>
      </c>
      <c r="CP51" s="139">
        <f>IF(CP$16-'様式３（療養者名簿）（⑤の場合）'!$O60+1&lt;=15,IF(CP$16&gt;='様式３（療養者名簿）（⑤の場合）'!$O60,IF(CP$16&lt;='様式３（療養者名簿）（⑤の場合）'!$W60,1,0),0),0)</f>
        <v>0</v>
      </c>
      <c r="CQ51" s="139">
        <f>IF(CQ$16-'様式３（療養者名簿）（⑤の場合）'!$O60+1&lt;=15,IF(CQ$16&gt;='様式３（療養者名簿）（⑤の場合）'!$O60,IF(CQ$16&lt;='様式３（療養者名簿）（⑤の場合）'!$W60,1,0),0),0)</f>
        <v>0</v>
      </c>
      <c r="CR51" s="139">
        <f>IF(CR$16-'様式３（療養者名簿）（⑤の場合）'!$O60+1&lt;=15,IF(CR$16&gt;='様式３（療養者名簿）（⑤の場合）'!$O60,IF(CR$16&lt;='様式３（療養者名簿）（⑤の場合）'!$W60,1,0),0),0)</f>
        <v>0</v>
      </c>
      <c r="CS51" s="139">
        <f>IF(CS$16-'様式３（療養者名簿）（⑤の場合）'!$O60+1&lt;=15,IF(CS$16&gt;='様式３（療養者名簿）（⑤の場合）'!$O60,IF(CS$16&lt;='様式３（療養者名簿）（⑤の場合）'!$W60,1,0),0),0)</f>
        <v>0</v>
      </c>
      <c r="CT51" s="139">
        <f>IF(CT$16-'様式３（療養者名簿）（⑤の場合）'!$O60+1&lt;=15,IF(CT$16&gt;='様式３（療養者名簿）（⑤の場合）'!$O60,IF(CT$16&lt;='様式３（療養者名簿）（⑤の場合）'!$W60,1,0),0),0)</f>
        <v>0</v>
      </c>
      <c r="CU51" s="139">
        <f>IF(CU$16-'様式３（療養者名簿）（⑤の場合）'!$O60+1&lt;=15,IF(CU$16&gt;='様式３（療養者名簿）（⑤の場合）'!$O60,IF(CU$16&lt;='様式３（療養者名簿）（⑤の場合）'!$W60,1,0),0),0)</f>
        <v>0</v>
      </c>
      <c r="CV51" s="139">
        <f>IF(CV$16-'様式３（療養者名簿）（⑤の場合）'!$O60+1&lt;=15,IF(CV$16&gt;='様式３（療養者名簿）（⑤の場合）'!$O60,IF(CV$16&lt;='様式３（療養者名簿）（⑤の場合）'!$W60,1,0),0),0)</f>
        <v>0</v>
      </c>
      <c r="CW51" s="139">
        <f>IF(CW$16-'様式３（療養者名簿）（⑤の場合）'!$O60+1&lt;=15,IF(CW$16&gt;='様式３（療養者名簿）（⑤の場合）'!$O60,IF(CW$16&lt;='様式３（療養者名簿）（⑤の場合）'!$W60,1,0),0),0)</f>
        <v>0</v>
      </c>
      <c r="CX51" s="139">
        <f>IF(CX$16-'様式３（療養者名簿）（⑤の場合）'!$O60+1&lt;=15,IF(CX$16&gt;='様式３（療養者名簿）（⑤の場合）'!$O60,IF(CX$16&lt;='様式３（療養者名簿）（⑤の場合）'!$W60,1,0),0),0)</f>
        <v>0</v>
      </c>
      <c r="CY51" s="139">
        <f>IF(CY$16-'様式３（療養者名簿）（⑤の場合）'!$O60+1&lt;=15,IF(CY$16&gt;='様式３（療養者名簿）（⑤の場合）'!$O60,IF(CY$16&lt;='様式３（療養者名簿）（⑤の場合）'!$W60,1,0),0),0)</f>
        <v>0</v>
      </c>
      <c r="CZ51" s="139">
        <f>IF(CZ$16-'様式３（療養者名簿）（⑤の場合）'!$O60+1&lt;=15,IF(CZ$16&gt;='様式３（療養者名簿）（⑤の場合）'!$O60,IF(CZ$16&lt;='様式３（療養者名簿）（⑤の場合）'!$W60,1,0),0),0)</f>
        <v>0</v>
      </c>
      <c r="DA51" s="139">
        <f>IF(DA$16-'様式３（療養者名簿）（⑤の場合）'!$O60+1&lt;=15,IF(DA$16&gt;='様式３（療養者名簿）（⑤の場合）'!$O60,IF(DA$16&lt;='様式３（療養者名簿）（⑤の場合）'!$W60,1,0),0),0)</f>
        <v>0</v>
      </c>
      <c r="DB51" s="139">
        <f>IF(DB$16-'様式３（療養者名簿）（⑤の場合）'!$O60+1&lt;=15,IF(DB$16&gt;='様式３（療養者名簿）（⑤の場合）'!$O60,IF(DB$16&lt;='様式３（療養者名簿）（⑤の場合）'!$W60,1,0),0),0)</f>
        <v>0</v>
      </c>
      <c r="DC51" s="139">
        <f>IF(DC$16-'様式３（療養者名簿）（⑤の場合）'!$O60+1&lt;=15,IF(DC$16&gt;='様式３（療養者名簿）（⑤の場合）'!$O60,IF(DC$16&lt;='様式３（療養者名簿）（⑤の場合）'!$W60,1,0),0),0)</f>
        <v>0</v>
      </c>
      <c r="DD51" s="139">
        <f>IF(DD$16-'様式３（療養者名簿）（⑤の場合）'!$O60+1&lt;=15,IF(DD$16&gt;='様式３（療養者名簿）（⑤の場合）'!$O60,IF(DD$16&lt;='様式３（療養者名簿）（⑤の場合）'!$W60,1,0),0),0)</f>
        <v>0</v>
      </c>
      <c r="DE51" s="139">
        <f>IF(DE$16-'様式３（療養者名簿）（⑤の場合）'!$O60+1&lt;=15,IF(DE$16&gt;='様式３（療養者名簿）（⑤の場合）'!$O60,IF(DE$16&lt;='様式３（療養者名簿）（⑤の場合）'!$W60,1,0),0),0)</f>
        <v>0</v>
      </c>
      <c r="DF51" s="139">
        <f>IF(DF$16-'様式３（療養者名簿）（⑤の場合）'!$O60+1&lt;=15,IF(DF$16&gt;='様式３（療養者名簿）（⑤の場合）'!$O60,IF(DF$16&lt;='様式３（療養者名簿）（⑤の場合）'!$W60,1,0),0),0)</f>
        <v>0</v>
      </c>
      <c r="DG51" s="139">
        <f>IF(DG$16-'様式３（療養者名簿）（⑤の場合）'!$O60+1&lt;=15,IF(DG$16&gt;='様式３（療養者名簿）（⑤の場合）'!$O60,IF(DG$16&lt;='様式３（療養者名簿）（⑤の場合）'!$W60,1,0),0),0)</f>
        <v>0</v>
      </c>
      <c r="DH51" s="139">
        <f>IF(DH$16-'様式３（療養者名簿）（⑤の場合）'!$O60+1&lt;=15,IF(DH$16&gt;='様式３（療養者名簿）（⑤の場合）'!$O60,IF(DH$16&lt;='様式３（療養者名簿）（⑤の場合）'!$W60,1,0),0),0)</f>
        <v>0</v>
      </c>
      <c r="DI51" s="139">
        <f>IF(DI$16-'様式３（療養者名簿）（⑤の場合）'!$O60+1&lt;=15,IF(DI$16&gt;='様式３（療養者名簿）（⑤の場合）'!$O60,IF(DI$16&lt;='様式３（療養者名簿）（⑤の場合）'!$W60,1,0),0),0)</f>
        <v>0</v>
      </c>
      <c r="DJ51" s="139">
        <f>IF(DJ$16-'様式３（療養者名簿）（⑤の場合）'!$O60+1&lt;=15,IF(DJ$16&gt;='様式３（療養者名簿）（⑤の場合）'!$O60,IF(DJ$16&lt;='様式３（療養者名簿）（⑤の場合）'!$W60,1,0),0),0)</f>
        <v>0</v>
      </c>
      <c r="DK51" s="139">
        <f>IF(DK$16-'様式３（療養者名簿）（⑤の場合）'!$O60+1&lt;=15,IF(DK$16&gt;='様式３（療養者名簿）（⑤の場合）'!$O60,IF(DK$16&lt;='様式３（療養者名簿）（⑤の場合）'!$W60,1,0),0),0)</f>
        <v>0</v>
      </c>
      <c r="DL51" s="139">
        <f>IF(DL$16-'様式３（療養者名簿）（⑤の場合）'!$O60+1&lt;=15,IF(DL$16&gt;='様式３（療養者名簿）（⑤の場合）'!$O60,IF(DL$16&lt;='様式３（療養者名簿）（⑤の場合）'!$W60,1,0),0),0)</f>
        <v>0</v>
      </c>
      <c r="DM51" s="139">
        <f>IF(DM$16-'様式３（療養者名簿）（⑤の場合）'!$O60+1&lt;=15,IF(DM$16&gt;='様式３（療養者名簿）（⑤の場合）'!$O60,IF(DM$16&lt;='様式３（療養者名簿）（⑤の場合）'!$W60,1,0),0),0)</f>
        <v>0</v>
      </c>
      <c r="DN51" s="139">
        <f>IF(DN$16-'様式３（療養者名簿）（⑤の場合）'!$O60+1&lt;=15,IF(DN$16&gt;='様式３（療養者名簿）（⑤の場合）'!$O60,IF(DN$16&lt;='様式３（療養者名簿）（⑤の場合）'!$W60,1,0),0),0)</f>
        <v>0</v>
      </c>
      <c r="DO51" s="139">
        <f>IF(DO$16-'様式３（療養者名簿）（⑤の場合）'!$O60+1&lt;=15,IF(DO$16&gt;='様式３（療養者名簿）（⑤の場合）'!$O60,IF(DO$16&lt;='様式３（療養者名簿）（⑤の場合）'!$W60,1,0),0),0)</f>
        <v>0</v>
      </c>
      <c r="DP51" s="139">
        <f>IF(DP$16-'様式３（療養者名簿）（⑤の場合）'!$O60+1&lt;=15,IF(DP$16&gt;='様式３（療養者名簿）（⑤の場合）'!$O60,IF(DP$16&lt;='様式３（療養者名簿）（⑤の場合）'!$W60,1,0),0),0)</f>
        <v>0</v>
      </c>
      <c r="DQ51" s="139">
        <f>IF(DQ$16-'様式３（療養者名簿）（⑤の場合）'!$O60+1&lt;=15,IF(DQ$16&gt;='様式３（療養者名簿）（⑤の場合）'!$O60,IF(DQ$16&lt;='様式３（療養者名簿）（⑤の場合）'!$W60,1,0),0),0)</f>
        <v>0</v>
      </c>
      <c r="DR51" s="139">
        <f>IF(DR$16-'様式３（療養者名簿）（⑤の場合）'!$O60+1&lt;=15,IF(DR$16&gt;='様式３（療養者名簿）（⑤の場合）'!$O60,IF(DR$16&lt;='様式３（療養者名簿）（⑤の場合）'!$W60,1,0),0),0)</f>
        <v>0</v>
      </c>
      <c r="DS51" s="139">
        <f>IF(DS$16-'様式３（療養者名簿）（⑤の場合）'!$O60+1&lt;=15,IF(DS$16&gt;='様式３（療養者名簿）（⑤の場合）'!$O60,IF(DS$16&lt;='様式３（療養者名簿）（⑤の場合）'!$W60,1,0),0),0)</f>
        <v>0</v>
      </c>
      <c r="DT51" s="139">
        <f>IF(DT$16-'様式３（療養者名簿）（⑤の場合）'!$O60+1&lt;=15,IF(DT$16&gt;='様式３（療養者名簿）（⑤の場合）'!$O60,IF(DT$16&lt;='様式３（療養者名簿）（⑤の場合）'!$W60,1,0),0),0)</f>
        <v>0</v>
      </c>
      <c r="DU51" s="139">
        <f>IF(DU$16-'様式３（療養者名簿）（⑤の場合）'!$O60+1&lt;=15,IF(DU$16&gt;='様式３（療養者名簿）（⑤の場合）'!$O60,IF(DU$16&lt;='様式３（療養者名簿）（⑤の場合）'!$W60,1,0),0),0)</f>
        <v>0</v>
      </c>
      <c r="DV51" s="139">
        <f>IF(DV$16-'様式３（療養者名簿）（⑤の場合）'!$O60+1&lt;=15,IF(DV$16&gt;='様式３（療養者名簿）（⑤の場合）'!$O60,IF(DV$16&lt;='様式３（療養者名簿）（⑤の場合）'!$W60,1,0),0),0)</f>
        <v>0</v>
      </c>
      <c r="DW51" s="139">
        <f>IF(DW$16-'様式３（療養者名簿）（⑤の場合）'!$O60+1&lt;=15,IF(DW$16&gt;='様式３（療養者名簿）（⑤の場合）'!$O60,IF(DW$16&lt;='様式３（療養者名簿）（⑤の場合）'!$W60,1,0),0),0)</f>
        <v>0</v>
      </c>
      <c r="DX51" s="139">
        <f>IF(DX$16-'様式３（療養者名簿）（⑤の場合）'!$O60+1&lt;=15,IF(DX$16&gt;='様式３（療養者名簿）（⑤の場合）'!$O60,IF(DX$16&lt;='様式３（療養者名簿）（⑤の場合）'!$W60,1,0),0),0)</f>
        <v>0</v>
      </c>
      <c r="DY51" s="139">
        <f>IF(DY$16-'様式３（療養者名簿）（⑤の場合）'!$O60+1&lt;=15,IF(DY$16&gt;='様式３（療養者名簿）（⑤の場合）'!$O60,IF(DY$16&lt;='様式３（療養者名簿）（⑤の場合）'!$W60,1,0),0),0)</f>
        <v>0</v>
      </c>
      <c r="DZ51" s="139">
        <f>IF(DZ$16-'様式３（療養者名簿）（⑤の場合）'!$O60+1&lt;=15,IF(DZ$16&gt;='様式３（療養者名簿）（⑤の場合）'!$O60,IF(DZ$16&lt;='様式３（療養者名簿）（⑤の場合）'!$W60,1,0),0),0)</f>
        <v>0</v>
      </c>
      <c r="EA51" s="139">
        <f>IF(EA$16-'様式３（療養者名簿）（⑤の場合）'!$O60+1&lt;=15,IF(EA$16&gt;='様式３（療養者名簿）（⑤の場合）'!$O60,IF(EA$16&lt;='様式３（療養者名簿）（⑤の場合）'!$W60,1,0),0),0)</f>
        <v>0</v>
      </c>
      <c r="EB51" s="139">
        <f>IF(EB$16-'様式３（療養者名簿）（⑤の場合）'!$O60+1&lt;=15,IF(EB$16&gt;='様式３（療養者名簿）（⑤の場合）'!$O60,IF(EB$16&lt;='様式３（療養者名簿）（⑤の場合）'!$W60,1,0),0),0)</f>
        <v>0</v>
      </c>
      <c r="EC51" s="139">
        <f>IF(EC$16-'様式３（療養者名簿）（⑤の場合）'!$O60+1&lt;=15,IF(EC$16&gt;='様式３（療養者名簿）（⑤の場合）'!$O60,IF(EC$16&lt;='様式３（療養者名簿）（⑤の場合）'!$W60,1,0),0),0)</f>
        <v>0</v>
      </c>
      <c r="ED51" s="139">
        <f>IF(ED$16-'様式３（療養者名簿）（⑤の場合）'!$O60+1&lt;=15,IF(ED$16&gt;='様式３（療養者名簿）（⑤の場合）'!$O60,IF(ED$16&lt;='様式３（療養者名簿）（⑤の場合）'!$W60,1,0),0),0)</f>
        <v>0</v>
      </c>
      <c r="EE51" s="139">
        <f>IF(EE$16-'様式３（療養者名簿）（⑤の場合）'!$O60+1&lt;=15,IF(EE$16&gt;='様式３（療養者名簿）（⑤の場合）'!$O60,IF(EE$16&lt;='様式３（療養者名簿）（⑤の場合）'!$W60,1,0),0),0)</f>
        <v>0</v>
      </c>
      <c r="EF51" s="139">
        <f>IF(EF$16-'様式３（療養者名簿）（⑤の場合）'!$O60+1&lt;=15,IF(EF$16&gt;='様式３（療養者名簿）（⑤の場合）'!$O60,IF(EF$16&lt;='様式３（療養者名簿）（⑤の場合）'!$W60,1,0),0),0)</f>
        <v>0</v>
      </c>
      <c r="EG51" s="139">
        <f>IF(EG$16-'様式３（療養者名簿）（⑤の場合）'!$O60+1&lt;=15,IF(EG$16&gt;='様式３（療養者名簿）（⑤の場合）'!$O60,IF(EG$16&lt;='様式３（療養者名簿）（⑤の場合）'!$W60,1,0),0),0)</f>
        <v>0</v>
      </c>
      <c r="EH51" s="139">
        <f>IF(EH$16-'様式３（療養者名簿）（⑤の場合）'!$O60+1&lt;=15,IF(EH$16&gt;='様式３（療養者名簿）（⑤の場合）'!$O60,IF(EH$16&lt;='様式３（療養者名簿）（⑤の場合）'!$W60,1,0),0),0)</f>
        <v>0</v>
      </c>
      <c r="EI51" s="139">
        <f>IF(EI$16-'様式３（療養者名簿）（⑤の場合）'!$O60+1&lt;=15,IF(EI$16&gt;='様式３（療養者名簿）（⑤の場合）'!$O60,IF(EI$16&lt;='様式３（療養者名簿）（⑤の場合）'!$W60,1,0),0),0)</f>
        <v>0</v>
      </c>
      <c r="EJ51" s="139">
        <f>IF(EJ$16-'様式３（療養者名簿）（⑤の場合）'!$O60+1&lt;=15,IF(EJ$16&gt;='様式３（療養者名簿）（⑤の場合）'!$O60,IF(EJ$16&lt;='様式３（療養者名簿）（⑤の場合）'!$W60,1,0),0),0)</f>
        <v>0</v>
      </c>
      <c r="EK51" s="139">
        <f>IF(EK$16-'様式３（療養者名簿）（⑤の場合）'!$O60+1&lt;=15,IF(EK$16&gt;='様式３（療養者名簿）（⑤の場合）'!$O60,IF(EK$16&lt;='様式３（療養者名簿）（⑤の場合）'!$W60,1,0),0),0)</f>
        <v>0</v>
      </c>
      <c r="EL51" s="139">
        <f>IF(EL$16-'様式３（療養者名簿）（⑤の場合）'!$O60+1&lt;=15,IF(EL$16&gt;='様式３（療養者名簿）（⑤の場合）'!$O60,IF(EL$16&lt;='様式３（療養者名簿）（⑤の場合）'!$W60,1,0),0),0)</f>
        <v>0</v>
      </c>
      <c r="EM51" s="139">
        <f>IF(EM$16-'様式３（療養者名簿）（⑤の場合）'!$O60+1&lt;=15,IF(EM$16&gt;='様式３（療養者名簿）（⑤の場合）'!$O60,IF(EM$16&lt;='様式３（療養者名簿）（⑤の場合）'!$W60,1,0),0),0)</f>
        <v>0</v>
      </c>
      <c r="EN51" s="139">
        <f>IF(EN$16-'様式３（療養者名簿）（⑤の場合）'!$O60+1&lt;=15,IF(EN$16&gt;='様式３（療養者名簿）（⑤の場合）'!$O60,IF(EN$16&lt;='様式３（療養者名簿）（⑤の場合）'!$W60,1,0),0),0)</f>
        <v>0</v>
      </c>
      <c r="EO51" s="139">
        <f>IF(EO$16-'様式３（療養者名簿）（⑤の場合）'!$O60+1&lt;=15,IF(EO$16&gt;='様式３（療養者名簿）（⑤の場合）'!$O60,IF(EO$16&lt;='様式３（療養者名簿）（⑤の場合）'!$W60,1,0),0),0)</f>
        <v>0</v>
      </c>
      <c r="EP51" s="139">
        <f>IF(EP$16-'様式３（療養者名簿）（⑤の場合）'!$O60+1&lt;=15,IF(EP$16&gt;='様式３（療養者名簿）（⑤の場合）'!$O60,IF(EP$16&lt;='様式３（療養者名簿）（⑤の場合）'!$W60,1,0),0),0)</f>
        <v>0</v>
      </c>
      <c r="EQ51" s="139">
        <f>IF(EQ$16-'様式３（療養者名簿）（⑤の場合）'!$O60+1&lt;=15,IF(EQ$16&gt;='様式３（療養者名簿）（⑤の場合）'!$O60,IF(EQ$16&lt;='様式３（療養者名簿）（⑤の場合）'!$W60,1,0),0),0)</f>
        <v>0</v>
      </c>
      <c r="ER51" s="139">
        <f>IF(ER$16-'様式３（療養者名簿）（⑤の場合）'!$O60+1&lt;=15,IF(ER$16&gt;='様式３（療養者名簿）（⑤の場合）'!$O60,IF(ER$16&lt;='様式３（療養者名簿）（⑤の場合）'!$W60,1,0),0),0)</f>
        <v>0</v>
      </c>
      <c r="ES51" s="139">
        <f>IF(ES$16-'様式３（療養者名簿）（⑤の場合）'!$O60+1&lt;=15,IF(ES$16&gt;='様式３（療養者名簿）（⑤の場合）'!$O60,IF(ES$16&lt;='様式３（療養者名簿）（⑤の場合）'!$W60,1,0),0),0)</f>
        <v>0</v>
      </c>
      <c r="ET51" s="139">
        <f>IF(ET$16-'様式３（療養者名簿）（⑤の場合）'!$O60+1&lt;=15,IF(ET$16&gt;='様式３（療養者名簿）（⑤の場合）'!$O60,IF(ET$16&lt;='様式３（療養者名簿）（⑤の場合）'!$W60,1,0),0),0)</f>
        <v>0</v>
      </c>
      <c r="EU51" s="139">
        <f>IF(EU$16-'様式３（療養者名簿）（⑤の場合）'!$O60+1&lt;=15,IF(EU$16&gt;='様式３（療養者名簿）（⑤の場合）'!$O60,IF(EU$16&lt;='様式３（療養者名簿）（⑤の場合）'!$W60,1,0),0),0)</f>
        <v>0</v>
      </c>
      <c r="EV51" s="139">
        <f>IF(EV$16-'様式３（療養者名簿）（⑤の場合）'!$O60+1&lt;=15,IF(EV$16&gt;='様式３（療養者名簿）（⑤の場合）'!$O60,IF(EV$16&lt;='様式３（療養者名簿）（⑤の場合）'!$W60,1,0),0),0)</f>
        <v>0</v>
      </c>
      <c r="EW51" s="139">
        <f>IF(EW$16-'様式３（療養者名簿）（⑤の場合）'!$O60+1&lt;=15,IF(EW$16&gt;='様式３（療養者名簿）（⑤の場合）'!$O60,IF(EW$16&lt;='様式３（療養者名簿）（⑤の場合）'!$W60,1,0),0),0)</f>
        <v>0</v>
      </c>
      <c r="EX51" s="139">
        <f>IF(EX$16-'様式３（療養者名簿）（⑤の場合）'!$O60+1&lt;=15,IF(EX$16&gt;='様式３（療養者名簿）（⑤の場合）'!$O60,IF(EX$16&lt;='様式３（療養者名簿）（⑤の場合）'!$W60,1,0),0),0)</f>
        <v>0</v>
      </c>
      <c r="EY51" s="139">
        <f>IF(EY$16-'様式３（療養者名簿）（⑤の場合）'!$O60+1&lt;=15,IF(EY$16&gt;='様式３（療養者名簿）（⑤の場合）'!$O60,IF(EY$16&lt;='様式３（療養者名簿）（⑤の場合）'!$W60,1,0),0),0)</f>
        <v>0</v>
      </c>
      <c r="EZ51" s="139">
        <f>IF(EZ$16-'様式３（療養者名簿）（⑤の場合）'!$O60+1&lt;=15,IF(EZ$16&gt;='様式３（療養者名簿）（⑤の場合）'!$O60,IF(EZ$16&lt;='様式３（療養者名簿）（⑤の場合）'!$W60,1,0),0),0)</f>
        <v>0</v>
      </c>
      <c r="FA51" s="139">
        <f>IF(FA$16-'様式３（療養者名簿）（⑤の場合）'!$O60+1&lt;=15,IF(FA$16&gt;='様式３（療養者名簿）（⑤の場合）'!$O60,IF(FA$16&lt;='様式３（療養者名簿）（⑤の場合）'!$W60,1,0),0),0)</f>
        <v>0</v>
      </c>
      <c r="FB51" s="139">
        <f>IF(FB$16-'様式３（療養者名簿）（⑤の場合）'!$O60+1&lt;=15,IF(FB$16&gt;='様式３（療養者名簿）（⑤の場合）'!$O60,IF(FB$16&lt;='様式３（療養者名簿）（⑤の場合）'!$W60,1,0),0),0)</f>
        <v>0</v>
      </c>
      <c r="FC51" s="139">
        <f>IF(FC$16-'様式３（療養者名簿）（⑤の場合）'!$O60+1&lt;=15,IF(FC$16&gt;='様式３（療養者名簿）（⑤の場合）'!$O60,IF(FC$16&lt;='様式３（療養者名簿）（⑤の場合）'!$W60,1,0),0),0)</f>
        <v>0</v>
      </c>
      <c r="FD51" s="139">
        <f>IF(FD$16-'様式３（療養者名簿）（⑤の場合）'!$O60+1&lt;=15,IF(FD$16&gt;='様式３（療養者名簿）（⑤の場合）'!$O60,IF(FD$16&lt;='様式３（療養者名簿）（⑤の場合）'!$W60,1,0),0),0)</f>
        <v>0</v>
      </c>
      <c r="FE51" s="139">
        <f>IF(FE$16-'様式３（療養者名簿）（⑤の場合）'!$O60+1&lt;=15,IF(FE$16&gt;='様式３（療養者名簿）（⑤の場合）'!$O60,IF(FE$16&lt;='様式３（療養者名簿）（⑤の場合）'!$W60,1,0),0),0)</f>
        <v>0</v>
      </c>
      <c r="FF51" s="139">
        <f>IF(FF$16-'様式３（療養者名簿）（⑤の場合）'!$O60+1&lt;=15,IF(FF$16&gt;='様式３（療養者名簿）（⑤の場合）'!$O60,IF(FF$16&lt;='様式３（療養者名簿）（⑤の場合）'!$W60,1,0),0),0)</f>
        <v>0</v>
      </c>
      <c r="FG51" s="139">
        <f>IF(FG$16-'様式３（療養者名簿）（⑤の場合）'!$O60+1&lt;=15,IF(FG$16&gt;='様式３（療養者名簿）（⑤の場合）'!$O60,IF(FG$16&lt;='様式３（療養者名簿）（⑤の場合）'!$W60,1,0),0),0)</f>
        <v>0</v>
      </c>
      <c r="FH51" s="139">
        <f>IF(FH$16-'様式３（療養者名簿）（⑤の場合）'!$O60+1&lt;=15,IF(FH$16&gt;='様式３（療養者名簿）（⑤の場合）'!$O60,IF(FH$16&lt;='様式３（療養者名簿）（⑤の場合）'!$W60,1,0),0),0)</f>
        <v>0</v>
      </c>
      <c r="FI51" s="139">
        <f>IF(FI$16-'様式３（療養者名簿）（⑤の場合）'!$O60+1&lt;=15,IF(FI$16&gt;='様式３（療養者名簿）（⑤の場合）'!$O60,IF(FI$16&lt;='様式３（療養者名簿）（⑤の場合）'!$W60,1,0),0),0)</f>
        <v>0</v>
      </c>
      <c r="FJ51" s="139">
        <f>IF(FJ$16-'様式３（療養者名簿）（⑤の場合）'!$O60+1&lt;=15,IF(FJ$16&gt;='様式３（療養者名簿）（⑤の場合）'!$O60,IF(FJ$16&lt;='様式３（療養者名簿）（⑤の場合）'!$W60,1,0),0),0)</f>
        <v>0</v>
      </c>
      <c r="FK51" s="139">
        <f>IF(FK$16-'様式３（療養者名簿）（⑤の場合）'!$O60+1&lt;=15,IF(FK$16&gt;='様式３（療養者名簿）（⑤の場合）'!$O60,IF(FK$16&lt;='様式３（療養者名簿）（⑤の場合）'!$W60,1,0),0),0)</f>
        <v>0</v>
      </c>
      <c r="FL51" s="139">
        <f>IF(FL$16-'様式３（療養者名簿）（⑤の場合）'!$O60+1&lt;=15,IF(FL$16&gt;='様式３（療養者名簿）（⑤の場合）'!$O60,IF(FL$16&lt;='様式３（療養者名簿）（⑤の場合）'!$W60,1,0),0),0)</f>
        <v>0</v>
      </c>
      <c r="FM51" s="139">
        <f>IF(FM$16-'様式３（療養者名簿）（⑤の場合）'!$O60+1&lt;=15,IF(FM$16&gt;='様式３（療養者名簿）（⑤の場合）'!$O60,IF(FM$16&lt;='様式３（療養者名簿）（⑤の場合）'!$W60,1,0),0),0)</f>
        <v>0</v>
      </c>
      <c r="FN51" s="139">
        <f>IF(FN$16-'様式３（療養者名簿）（⑤の場合）'!$O60+1&lt;=15,IF(FN$16&gt;='様式３（療養者名簿）（⑤の場合）'!$O60,IF(FN$16&lt;='様式３（療養者名簿）（⑤の場合）'!$W60,1,0),0),0)</f>
        <v>0</v>
      </c>
      <c r="FO51" s="139">
        <f>IF(FO$16-'様式３（療養者名簿）（⑤の場合）'!$O60+1&lt;=15,IF(FO$16&gt;='様式３（療養者名簿）（⑤の場合）'!$O60,IF(FO$16&lt;='様式３（療養者名簿）（⑤の場合）'!$W60,1,0),0),0)</f>
        <v>0</v>
      </c>
      <c r="FP51" s="139">
        <f>IF(FP$16-'様式３（療養者名簿）（⑤の場合）'!$O60+1&lt;=15,IF(FP$16&gt;='様式３（療養者名簿）（⑤の場合）'!$O60,IF(FP$16&lt;='様式３（療養者名簿）（⑤の場合）'!$W60,1,0),0),0)</f>
        <v>0</v>
      </c>
      <c r="FQ51" s="139">
        <f>IF(FQ$16-'様式３（療養者名簿）（⑤の場合）'!$O60+1&lt;=15,IF(FQ$16&gt;='様式３（療養者名簿）（⑤の場合）'!$O60,IF(FQ$16&lt;='様式３（療養者名簿）（⑤の場合）'!$W60,1,0),0),0)</f>
        <v>0</v>
      </c>
      <c r="FR51" s="139">
        <f>IF(FR$16-'様式３（療養者名簿）（⑤の場合）'!$O60+1&lt;=15,IF(FR$16&gt;='様式３（療養者名簿）（⑤の場合）'!$O60,IF(FR$16&lt;='様式３（療養者名簿）（⑤の場合）'!$W60,1,0),0),0)</f>
        <v>0</v>
      </c>
      <c r="FS51" s="139">
        <f>IF(FS$16-'様式３（療養者名簿）（⑤の場合）'!$O60+1&lt;=15,IF(FS$16&gt;='様式３（療養者名簿）（⑤の場合）'!$O60,IF(FS$16&lt;='様式３（療養者名簿）（⑤の場合）'!$W60,1,0),0),0)</f>
        <v>0</v>
      </c>
      <c r="FT51" s="139">
        <f>IF(FT$16-'様式３（療養者名簿）（⑤の場合）'!$O60+1&lt;=15,IF(FT$16&gt;='様式３（療養者名簿）（⑤の場合）'!$O60,IF(FT$16&lt;='様式３（療養者名簿）（⑤の場合）'!$W60,1,0),0),0)</f>
        <v>0</v>
      </c>
      <c r="FU51" s="139">
        <f>IF(FU$16-'様式３（療養者名簿）（⑤の場合）'!$O60+1&lt;=15,IF(FU$16&gt;='様式３（療養者名簿）（⑤の場合）'!$O60,IF(FU$16&lt;='様式３（療養者名簿）（⑤の場合）'!$W60,1,0),0),0)</f>
        <v>0</v>
      </c>
      <c r="FV51" s="139">
        <f>IF(FV$16-'様式３（療養者名簿）（⑤の場合）'!$O60+1&lt;=15,IF(FV$16&gt;='様式３（療養者名簿）（⑤の場合）'!$O60,IF(FV$16&lt;='様式３（療養者名簿）（⑤の場合）'!$W60,1,0),0),0)</f>
        <v>0</v>
      </c>
      <c r="FW51" s="139">
        <f>IF(FW$16-'様式３（療養者名簿）（⑤の場合）'!$O60+1&lt;=15,IF(FW$16&gt;='様式３（療養者名簿）（⑤の場合）'!$O60,IF(FW$16&lt;='様式３（療養者名簿）（⑤の場合）'!$W60,1,0),0),0)</f>
        <v>0</v>
      </c>
      <c r="FX51" s="139">
        <f>IF(FX$16-'様式３（療養者名簿）（⑤の場合）'!$O60+1&lt;=15,IF(FX$16&gt;='様式３（療養者名簿）（⑤の場合）'!$O60,IF(FX$16&lt;='様式３（療養者名簿）（⑤の場合）'!$W60,1,0),0),0)</f>
        <v>0</v>
      </c>
      <c r="FY51" s="139">
        <f>IF(FY$16-'様式３（療養者名簿）（⑤の場合）'!$O60+1&lt;=15,IF(FY$16&gt;='様式３（療養者名簿）（⑤の場合）'!$O60,IF(FY$16&lt;='様式３（療養者名簿）（⑤の場合）'!$W60,1,0),0),0)</f>
        <v>0</v>
      </c>
      <c r="FZ51" s="139">
        <f>IF(FZ$16-'様式３（療養者名簿）（⑤の場合）'!$O60+1&lt;=15,IF(FZ$16&gt;='様式３（療養者名簿）（⑤の場合）'!$O60,IF(FZ$16&lt;='様式３（療養者名簿）（⑤の場合）'!$W60,1,0),0),0)</f>
        <v>0</v>
      </c>
      <c r="GA51" s="139">
        <f>IF(GA$16-'様式３（療養者名簿）（⑤の場合）'!$O60+1&lt;=15,IF(GA$16&gt;='様式３（療養者名簿）（⑤の場合）'!$O60,IF(GA$16&lt;='様式３（療養者名簿）（⑤の場合）'!$W60,1,0),0),0)</f>
        <v>0</v>
      </c>
      <c r="GB51" s="139">
        <f>IF(GB$16-'様式３（療養者名簿）（⑤の場合）'!$O60+1&lt;=15,IF(GB$16&gt;='様式３（療養者名簿）（⑤の場合）'!$O60,IF(GB$16&lt;='様式３（療養者名簿）（⑤の場合）'!$W60,1,0),0),0)</f>
        <v>0</v>
      </c>
      <c r="GC51" s="139">
        <f>IF(GC$16-'様式３（療養者名簿）（⑤の場合）'!$O60+1&lt;=15,IF(GC$16&gt;='様式３（療養者名簿）（⑤の場合）'!$O60,IF(GC$16&lt;='様式３（療養者名簿）（⑤の場合）'!$W60,1,0),0),0)</f>
        <v>0</v>
      </c>
      <c r="GD51" s="139">
        <f>IF(GD$16-'様式３（療養者名簿）（⑤の場合）'!$O60+1&lt;=15,IF(GD$16&gt;='様式３（療養者名簿）（⑤の場合）'!$O60,IF(GD$16&lt;='様式３（療養者名簿）（⑤の場合）'!$W60,1,0),0),0)</f>
        <v>0</v>
      </c>
      <c r="GE51" s="139">
        <f>IF(GE$16-'様式３（療養者名簿）（⑤の場合）'!$O60+1&lt;=15,IF(GE$16&gt;='様式３（療養者名簿）（⑤の場合）'!$O60,IF(GE$16&lt;='様式３（療養者名簿）（⑤の場合）'!$W60,1,0),0),0)</f>
        <v>0</v>
      </c>
      <c r="GF51" s="139">
        <f>IF(GF$16-'様式３（療養者名簿）（⑤の場合）'!$O60+1&lt;=15,IF(GF$16&gt;='様式３（療養者名簿）（⑤の場合）'!$O60,IF(GF$16&lt;='様式３（療養者名簿）（⑤の場合）'!$W60,1,0),0),0)</f>
        <v>0</v>
      </c>
      <c r="GG51" s="139">
        <f>IF(GG$16-'様式３（療養者名簿）（⑤の場合）'!$O60+1&lt;=15,IF(GG$16&gt;='様式３（療養者名簿）（⑤の場合）'!$O60,IF(GG$16&lt;='様式３（療養者名簿）（⑤の場合）'!$W60,1,0),0),0)</f>
        <v>0</v>
      </c>
      <c r="GH51" s="139">
        <f>IF(GH$16-'様式３（療養者名簿）（⑤の場合）'!$O60+1&lt;=15,IF(GH$16&gt;='様式３（療養者名簿）（⑤の場合）'!$O60,IF(GH$16&lt;='様式３（療養者名簿）（⑤の場合）'!$W60,1,0),0),0)</f>
        <v>0</v>
      </c>
      <c r="GI51" s="139">
        <f>IF(GI$16-'様式３（療養者名簿）（⑤の場合）'!$O60+1&lt;=15,IF(GI$16&gt;='様式３（療養者名簿）（⑤の場合）'!$O60,IF(GI$16&lt;='様式３（療養者名簿）（⑤の場合）'!$W60,1,0),0),0)</f>
        <v>0</v>
      </c>
      <c r="GJ51" s="139">
        <f>IF(GJ$16-'様式３（療養者名簿）（⑤の場合）'!$O60+1&lt;=15,IF(GJ$16&gt;='様式３（療養者名簿）（⑤の場合）'!$O60,IF(GJ$16&lt;='様式３（療養者名簿）（⑤の場合）'!$W60,1,0),0),0)</f>
        <v>0</v>
      </c>
      <c r="GK51" s="139">
        <f>IF(GK$16-'様式３（療養者名簿）（⑤の場合）'!$O60+1&lt;=15,IF(GK$16&gt;='様式３（療養者名簿）（⑤の場合）'!$O60,IF(GK$16&lt;='様式３（療養者名簿）（⑤の場合）'!$W60,1,0),0),0)</f>
        <v>0</v>
      </c>
      <c r="GL51" s="139">
        <f>IF(GL$16-'様式３（療養者名簿）（⑤の場合）'!$O60+1&lt;=15,IF(GL$16&gt;='様式３（療養者名簿）（⑤の場合）'!$O60,IF(GL$16&lt;='様式３（療養者名簿）（⑤の場合）'!$W60,1,0),0),0)</f>
        <v>0</v>
      </c>
      <c r="GM51" s="139">
        <f>IF(GM$16-'様式３（療養者名簿）（⑤の場合）'!$O60+1&lt;=15,IF(GM$16&gt;='様式３（療養者名簿）（⑤の場合）'!$O60,IF(GM$16&lt;='様式３（療養者名簿）（⑤の場合）'!$W60,1,0),0),0)</f>
        <v>0</v>
      </c>
      <c r="GN51" s="139">
        <f>IF(GN$16-'様式３（療養者名簿）（⑤の場合）'!$O60+1&lt;=15,IF(GN$16&gt;='様式３（療養者名簿）（⑤の場合）'!$O60,IF(GN$16&lt;='様式３（療養者名簿）（⑤の場合）'!$W60,1,0),0),0)</f>
        <v>0</v>
      </c>
      <c r="GO51" s="139">
        <f>IF(GO$16-'様式３（療養者名簿）（⑤の場合）'!$O60+1&lt;=15,IF(GO$16&gt;='様式３（療養者名簿）（⑤の場合）'!$O60,IF(GO$16&lt;='様式３（療養者名簿）（⑤の場合）'!$W60,1,0),0),0)</f>
        <v>0</v>
      </c>
      <c r="GP51" s="139">
        <f>IF(GP$16-'様式３（療養者名簿）（⑤の場合）'!$O60+1&lt;=15,IF(GP$16&gt;='様式３（療養者名簿）（⑤の場合）'!$O60,IF(GP$16&lt;='様式３（療養者名簿）（⑤の場合）'!$W60,1,0),0),0)</f>
        <v>0</v>
      </c>
      <c r="GQ51" s="139">
        <f>IF(GQ$16-'様式３（療養者名簿）（⑤の場合）'!$O60+1&lt;=15,IF(GQ$16&gt;='様式３（療養者名簿）（⑤の場合）'!$O60,IF(GQ$16&lt;='様式３（療養者名簿）（⑤の場合）'!$W60,1,0),0),0)</f>
        <v>0</v>
      </c>
      <c r="GR51" s="139">
        <f>IF(GR$16-'様式３（療養者名簿）（⑤の場合）'!$O60+1&lt;=15,IF(GR$16&gt;='様式３（療養者名簿）（⑤の場合）'!$O60,IF(GR$16&lt;='様式３（療養者名簿）（⑤の場合）'!$W60,1,0),0),0)</f>
        <v>0</v>
      </c>
      <c r="GS51" s="139">
        <f>IF(GS$16-'様式３（療養者名簿）（⑤の場合）'!$O60+1&lt;=15,IF(GS$16&gt;='様式３（療養者名簿）（⑤の場合）'!$O60,IF(GS$16&lt;='様式３（療養者名簿）（⑤の場合）'!$W60,1,0),0),0)</f>
        <v>0</v>
      </c>
      <c r="GT51" s="139">
        <f>IF(GT$16-'様式３（療養者名簿）（⑤の場合）'!$O60+1&lt;=15,IF(GT$16&gt;='様式３（療養者名簿）（⑤の場合）'!$O60,IF(GT$16&lt;='様式３（療養者名簿）（⑤の場合）'!$W60,1,0),0),0)</f>
        <v>0</v>
      </c>
      <c r="GU51" s="139">
        <f>IF(GU$16-'様式３（療養者名簿）（⑤の場合）'!$O60+1&lt;=15,IF(GU$16&gt;='様式３（療養者名簿）（⑤の場合）'!$O60,IF(GU$16&lt;='様式３（療養者名簿）（⑤の場合）'!$W60,1,0),0),0)</f>
        <v>0</v>
      </c>
      <c r="GV51" s="139">
        <f>IF(GV$16-'様式３（療養者名簿）（⑤の場合）'!$O60+1&lt;=15,IF(GV$16&gt;='様式３（療養者名簿）（⑤の場合）'!$O60,IF(GV$16&lt;='様式３（療養者名簿）（⑤の場合）'!$W60,1,0),0),0)</f>
        <v>0</v>
      </c>
      <c r="GW51" s="139">
        <f>IF(GW$16-'様式３（療養者名簿）（⑤の場合）'!$O60+1&lt;=15,IF(GW$16&gt;='様式３（療養者名簿）（⑤の場合）'!$O60,IF(GW$16&lt;='様式３（療養者名簿）（⑤の場合）'!$W60,1,0),0),0)</f>
        <v>0</v>
      </c>
      <c r="GX51" s="139">
        <f>IF(GX$16-'様式３（療養者名簿）（⑤の場合）'!$O60+1&lt;=15,IF(GX$16&gt;='様式３（療養者名簿）（⑤の場合）'!$O60,IF(GX$16&lt;='様式３（療養者名簿）（⑤の場合）'!$W60,1,0),0),0)</f>
        <v>0</v>
      </c>
      <c r="GY51" s="139">
        <f>IF(GY$16-'様式３（療養者名簿）（⑤の場合）'!$O60+1&lt;=15,IF(GY$16&gt;='様式３（療養者名簿）（⑤の場合）'!$O60,IF(GY$16&lt;='様式３（療養者名簿）（⑤の場合）'!$W60,1,0),0),0)</f>
        <v>0</v>
      </c>
      <c r="GZ51" s="139">
        <f>IF(GZ$16-'様式３（療養者名簿）（⑤の場合）'!$O60+1&lt;=15,IF(GZ$16&gt;='様式３（療養者名簿）（⑤の場合）'!$O60,IF(GZ$16&lt;='様式３（療養者名簿）（⑤の場合）'!$W60,1,0),0),0)</f>
        <v>0</v>
      </c>
      <c r="HA51" s="139">
        <f>IF(HA$16-'様式３（療養者名簿）（⑤の場合）'!$O60+1&lt;=15,IF(HA$16&gt;='様式３（療養者名簿）（⑤の場合）'!$O60,IF(HA$16&lt;='様式３（療養者名簿）（⑤の場合）'!$W60,1,0),0),0)</f>
        <v>0</v>
      </c>
      <c r="HB51" s="139">
        <f>IF(HB$16-'様式３（療養者名簿）（⑤の場合）'!$O60+1&lt;=15,IF(HB$16&gt;='様式３（療養者名簿）（⑤の場合）'!$O60,IF(HB$16&lt;='様式３（療養者名簿）（⑤の場合）'!$W60,1,0),0),0)</f>
        <v>0</v>
      </c>
      <c r="HC51" s="139">
        <f>IF(HC$16-'様式３（療養者名簿）（⑤の場合）'!$O60+1&lt;=15,IF(HC$16&gt;='様式３（療養者名簿）（⑤の場合）'!$O60,IF(HC$16&lt;='様式３（療養者名簿）（⑤の場合）'!$W60,1,0),0),0)</f>
        <v>0</v>
      </c>
      <c r="HD51" s="139">
        <f>IF(HD$16-'様式３（療養者名簿）（⑤の場合）'!$O60+1&lt;=15,IF(HD$16&gt;='様式３（療養者名簿）（⑤の場合）'!$O60,IF(HD$16&lt;='様式３（療養者名簿）（⑤の場合）'!$W60,1,0),0),0)</f>
        <v>0</v>
      </c>
      <c r="HE51" s="139">
        <f>IF(HE$16-'様式３（療養者名簿）（⑤の場合）'!$O60+1&lt;=15,IF(HE$16&gt;='様式３（療養者名簿）（⑤の場合）'!$O60,IF(HE$16&lt;='様式３（療養者名簿）（⑤の場合）'!$W60,1,0),0),0)</f>
        <v>0</v>
      </c>
      <c r="HF51" s="139">
        <f>IF(HF$16-'様式３（療養者名簿）（⑤の場合）'!$O60+1&lt;=15,IF(HF$16&gt;='様式３（療養者名簿）（⑤の場合）'!$O60,IF(HF$16&lt;='様式３（療養者名簿）（⑤の場合）'!$W60,1,0),0),0)</f>
        <v>0</v>
      </c>
      <c r="HG51" s="139">
        <f>IF(HG$16-'様式３（療養者名簿）（⑤の場合）'!$O60+1&lt;=15,IF(HG$16&gt;='様式３（療養者名簿）（⑤の場合）'!$O60,IF(HG$16&lt;='様式３（療養者名簿）（⑤の場合）'!$W60,1,0),0),0)</f>
        <v>0</v>
      </c>
      <c r="HH51" s="139">
        <f>IF(HH$16-'様式３（療養者名簿）（⑤の場合）'!$O60+1&lt;=15,IF(HH$16&gt;='様式３（療養者名簿）（⑤の場合）'!$O60,IF(HH$16&lt;='様式３（療養者名簿）（⑤の場合）'!$W60,1,0),0),0)</f>
        <v>0</v>
      </c>
      <c r="HI51" s="139">
        <f>IF(HI$16-'様式３（療養者名簿）（⑤の場合）'!$O60+1&lt;=15,IF(HI$16&gt;='様式３（療養者名簿）（⑤の場合）'!$O60,IF(HI$16&lt;='様式３（療養者名簿）（⑤の場合）'!$W60,1,0),0),0)</f>
        <v>0</v>
      </c>
      <c r="HJ51" s="139">
        <f>IF(HJ$16-'様式３（療養者名簿）（⑤の場合）'!$O60+1&lt;=15,IF(HJ$16&gt;='様式３（療養者名簿）（⑤の場合）'!$O60,IF(HJ$16&lt;='様式３（療養者名簿）（⑤の場合）'!$W60,1,0),0),0)</f>
        <v>0</v>
      </c>
      <c r="HK51" s="139">
        <f>IF(HK$16-'様式３（療養者名簿）（⑤の場合）'!$O60+1&lt;=15,IF(HK$16&gt;='様式３（療養者名簿）（⑤の場合）'!$O60,IF(HK$16&lt;='様式３（療養者名簿）（⑤の場合）'!$W60,1,0),0),0)</f>
        <v>0</v>
      </c>
      <c r="HL51" s="139">
        <f>IF(HL$16-'様式３（療養者名簿）（⑤の場合）'!$O60+1&lt;=15,IF(HL$16&gt;='様式３（療養者名簿）（⑤の場合）'!$O60,IF(HL$16&lt;='様式３（療養者名簿）（⑤の場合）'!$W60,1,0),0),0)</f>
        <v>0</v>
      </c>
      <c r="HM51" s="139">
        <f>IF(HM$16-'様式３（療養者名簿）（⑤の場合）'!$O60+1&lt;=15,IF(HM$16&gt;='様式３（療養者名簿）（⑤の場合）'!$O60,IF(HM$16&lt;='様式３（療養者名簿）（⑤の場合）'!$W60,1,0),0),0)</f>
        <v>0</v>
      </c>
      <c r="HN51" s="139">
        <f>IF(HN$16-'様式３（療養者名簿）（⑤の場合）'!$O60+1&lt;=15,IF(HN$16&gt;='様式３（療養者名簿）（⑤の場合）'!$O60,IF(HN$16&lt;='様式３（療養者名簿）（⑤の場合）'!$W60,1,0),0),0)</f>
        <v>0</v>
      </c>
      <c r="HO51" s="139">
        <f>IF(HO$16-'様式３（療養者名簿）（⑤の場合）'!$O60+1&lt;=15,IF(HO$16&gt;='様式３（療養者名簿）（⑤の場合）'!$O60,IF(HO$16&lt;='様式３（療養者名簿）（⑤の場合）'!$W60,1,0),0),0)</f>
        <v>0</v>
      </c>
      <c r="HP51" s="139">
        <f>IF(HP$16-'様式３（療養者名簿）（⑤の場合）'!$O60+1&lt;=15,IF(HP$16&gt;='様式３（療養者名簿）（⑤の場合）'!$O60,IF(HP$16&lt;='様式３（療養者名簿）（⑤の場合）'!$W60,1,0),0),0)</f>
        <v>0</v>
      </c>
      <c r="HQ51" s="139">
        <f>IF(HQ$16-'様式３（療養者名簿）（⑤の場合）'!$O60+1&lt;=15,IF(HQ$16&gt;='様式３（療養者名簿）（⑤の場合）'!$O60,IF(HQ$16&lt;='様式３（療養者名簿）（⑤の場合）'!$W60,1,0),0),0)</f>
        <v>0</v>
      </c>
      <c r="HR51" s="139">
        <f>IF(HR$16-'様式３（療養者名簿）（⑤の場合）'!$O60+1&lt;=15,IF(HR$16&gt;='様式３（療養者名簿）（⑤の場合）'!$O60,IF(HR$16&lt;='様式３（療養者名簿）（⑤の場合）'!$W60,1,0),0),0)</f>
        <v>0</v>
      </c>
      <c r="HS51" s="139">
        <f>IF(HS$16-'様式３（療養者名簿）（⑤の場合）'!$O60+1&lt;=15,IF(HS$16&gt;='様式３（療養者名簿）（⑤の場合）'!$O60,IF(HS$16&lt;='様式３（療養者名簿）（⑤の場合）'!$W60,1,0),0),0)</f>
        <v>0</v>
      </c>
      <c r="HT51" s="139">
        <f>IF(HT$16-'様式３（療養者名簿）（⑤の場合）'!$O60+1&lt;=15,IF(HT$16&gt;='様式３（療養者名簿）（⑤の場合）'!$O60,IF(HT$16&lt;='様式３（療養者名簿）（⑤の場合）'!$W60,1,0),0),0)</f>
        <v>0</v>
      </c>
      <c r="HU51" s="139">
        <f>IF(HU$16-'様式３（療養者名簿）（⑤の場合）'!$O60+1&lt;=15,IF(HU$16&gt;='様式３（療養者名簿）（⑤の場合）'!$O60,IF(HU$16&lt;='様式３（療養者名簿）（⑤の場合）'!$W60,1,0),0),0)</f>
        <v>0</v>
      </c>
      <c r="HV51" s="139">
        <f>IF(HV$16-'様式３（療養者名簿）（⑤の場合）'!$O60+1&lt;=15,IF(HV$16&gt;='様式３（療養者名簿）（⑤の場合）'!$O60,IF(HV$16&lt;='様式３（療養者名簿）（⑤の場合）'!$W60,1,0),0),0)</f>
        <v>0</v>
      </c>
      <c r="HW51" s="139">
        <f>IF(HW$16-'様式３（療養者名簿）（⑤の場合）'!$O60+1&lt;=15,IF(HW$16&gt;='様式３（療養者名簿）（⑤の場合）'!$O60,IF(HW$16&lt;='様式３（療養者名簿）（⑤の場合）'!$W60,1,0),0),0)</f>
        <v>0</v>
      </c>
      <c r="HX51" s="139">
        <f>IF(HX$16-'様式３（療養者名簿）（⑤の場合）'!$O60+1&lt;=15,IF(HX$16&gt;='様式３（療養者名簿）（⑤の場合）'!$O60,IF(HX$16&lt;='様式３（療養者名簿）（⑤の場合）'!$W60,1,0),0),0)</f>
        <v>0</v>
      </c>
      <c r="HY51" s="139">
        <f>IF(HY$16-'様式３（療養者名簿）（⑤の場合）'!$O60+1&lt;=15,IF(HY$16&gt;='様式３（療養者名簿）（⑤の場合）'!$O60,IF(HY$16&lt;='様式３（療養者名簿）（⑤の場合）'!$W60,1,0),0),0)</f>
        <v>0</v>
      </c>
      <c r="HZ51" s="139">
        <f>IF(HZ$16-'様式３（療養者名簿）（⑤の場合）'!$O60+1&lt;=15,IF(HZ$16&gt;='様式３（療養者名簿）（⑤の場合）'!$O60,IF(HZ$16&lt;='様式３（療養者名簿）（⑤の場合）'!$W60,1,0),0),0)</f>
        <v>0</v>
      </c>
      <c r="IA51" s="139">
        <f>IF(IA$16-'様式３（療養者名簿）（⑤の場合）'!$O60+1&lt;=15,IF(IA$16&gt;='様式３（療養者名簿）（⑤の場合）'!$O60,IF(IA$16&lt;='様式３（療養者名簿）（⑤の場合）'!$W60,1,0),0),0)</f>
        <v>0</v>
      </c>
      <c r="IB51" s="139">
        <f>IF(IB$16-'様式３（療養者名簿）（⑤の場合）'!$O60+1&lt;=15,IF(IB$16&gt;='様式３（療養者名簿）（⑤の場合）'!$O60,IF(IB$16&lt;='様式３（療養者名簿）（⑤の場合）'!$W60,1,0),0),0)</f>
        <v>0</v>
      </c>
      <c r="IC51" s="139">
        <f>IF(IC$16-'様式３（療養者名簿）（⑤の場合）'!$O60+1&lt;=15,IF(IC$16&gt;='様式３（療養者名簿）（⑤の場合）'!$O60,IF(IC$16&lt;='様式３（療養者名簿）（⑤の場合）'!$W60,1,0),0),0)</f>
        <v>0</v>
      </c>
      <c r="ID51" s="139">
        <f>IF(ID$16-'様式３（療養者名簿）（⑤の場合）'!$O60+1&lt;=15,IF(ID$16&gt;='様式３（療養者名簿）（⑤の場合）'!$O60,IF(ID$16&lt;='様式３（療養者名簿）（⑤の場合）'!$W60,1,0),0),0)</f>
        <v>0</v>
      </c>
      <c r="IE51" s="139">
        <f>IF(IE$16-'様式３（療養者名簿）（⑤の場合）'!$O60+1&lt;=15,IF(IE$16&gt;='様式３（療養者名簿）（⑤の場合）'!$O60,IF(IE$16&lt;='様式３（療養者名簿）（⑤の場合）'!$W60,1,0),0),0)</f>
        <v>0</v>
      </c>
      <c r="IF51" s="139">
        <f>IF(IF$16-'様式３（療養者名簿）（⑤の場合）'!$O60+1&lt;=15,IF(IF$16&gt;='様式３（療養者名簿）（⑤の場合）'!$O60,IF(IF$16&lt;='様式３（療養者名簿）（⑤の場合）'!$W60,1,0),0),0)</f>
        <v>0</v>
      </c>
      <c r="IG51" s="139">
        <f>IF(IG$16-'様式３（療養者名簿）（⑤の場合）'!$O60+1&lt;=15,IF(IG$16&gt;='様式３（療養者名簿）（⑤の場合）'!$O60,IF(IG$16&lt;='様式３（療養者名簿）（⑤の場合）'!$W60,1,0),0),0)</f>
        <v>0</v>
      </c>
      <c r="IH51" s="139">
        <f>IF(IH$16-'様式３（療養者名簿）（⑤の場合）'!$O60+1&lt;=15,IF(IH$16&gt;='様式３（療養者名簿）（⑤の場合）'!$O60,IF(IH$16&lt;='様式３（療養者名簿）（⑤の場合）'!$W60,1,0),0),0)</f>
        <v>0</v>
      </c>
      <c r="II51" s="139">
        <f>IF(II$16-'様式３（療養者名簿）（⑤の場合）'!$O60+1&lt;=15,IF(II$16&gt;='様式３（療養者名簿）（⑤の場合）'!$O60,IF(II$16&lt;='様式３（療養者名簿）（⑤の場合）'!$W60,1,0),0),0)</f>
        <v>0</v>
      </c>
      <c r="IJ51" s="139">
        <f>IF(IJ$16-'様式３（療養者名簿）（⑤の場合）'!$O60+1&lt;=15,IF(IJ$16&gt;='様式３（療養者名簿）（⑤の場合）'!$O60,IF(IJ$16&lt;='様式３（療養者名簿）（⑤の場合）'!$W60,1,0),0),0)</f>
        <v>0</v>
      </c>
      <c r="IK51" s="139">
        <f>IF(IK$16-'様式３（療養者名簿）（⑤の場合）'!$O60+1&lt;=15,IF(IK$16&gt;='様式３（療養者名簿）（⑤の場合）'!$O60,IF(IK$16&lt;='様式３（療養者名簿）（⑤の場合）'!$W60,1,0),0),0)</f>
        <v>0</v>
      </c>
      <c r="IL51" s="139">
        <f>IF(IL$16-'様式３（療養者名簿）（⑤の場合）'!$O60+1&lt;=15,IF(IL$16&gt;='様式３（療養者名簿）（⑤の場合）'!$O60,IF(IL$16&lt;='様式３（療養者名簿）（⑤の場合）'!$W60,1,0),0),0)</f>
        <v>0</v>
      </c>
      <c r="IM51" s="139">
        <f>IF(IM$16-'様式３（療養者名簿）（⑤の場合）'!$O60+1&lt;=15,IF(IM$16&gt;='様式３（療養者名簿）（⑤の場合）'!$O60,IF(IM$16&lt;='様式３（療養者名簿）（⑤の場合）'!$W60,1,0),0),0)</f>
        <v>0</v>
      </c>
      <c r="IN51" s="139">
        <f>IF(IN$16-'様式３（療養者名簿）（⑤の場合）'!$O60+1&lt;=15,IF(IN$16&gt;='様式３（療養者名簿）（⑤の場合）'!$O60,IF(IN$16&lt;='様式３（療養者名簿）（⑤の場合）'!$W60,1,0),0),0)</f>
        <v>0</v>
      </c>
      <c r="IO51" s="139">
        <f>IF(IO$16-'様式３（療養者名簿）（⑤の場合）'!$O60+1&lt;=15,IF(IO$16&gt;='様式３（療養者名簿）（⑤の場合）'!$O60,IF(IO$16&lt;='様式３（療養者名簿）（⑤の場合）'!$W60,1,0),0),0)</f>
        <v>0</v>
      </c>
      <c r="IP51" s="139">
        <f>IF(IP$16-'様式３（療養者名簿）（⑤の場合）'!$O60+1&lt;=15,IF(IP$16&gt;='様式３（療養者名簿）（⑤の場合）'!$O60,IF(IP$16&lt;='様式３（療養者名簿）（⑤の場合）'!$W60,1,0),0),0)</f>
        <v>0</v>
      </c>
      <c r="IQ51" s="139">
        <f>IF(IQ$16-'様式３（療養者名簿）（⑤の場合）'!$O60+1&lt;=15,IF(IQ$16&gt;='様式３（療養者名簿）（⑤の場合）'!$O60,IF(IQ$16&lt;='様式３（療養者名簿）（⑤の場合）'!$W60,1,0),0),0)</f>
        <v>0</v>
      </c>
      <c r="IR51" s="139">
        <f>IF(IR$16-'様式３（療養者名簿）（⑤の場合）'!$O60+1&lt;=15,IF(IR$16&gt;='様式３（療養者名簿）（⑤の場合）'!$O60,IF(IR$16&lt;='様式３（療養者名簿）（⑤の場合）'!$W60,1,0),0),0)</f>
        <v>0</v>
      </c>
      <c r="IS51" s="139">
        <f>IF(IS$16-'様式３（療養者名簿）（⑤の場合）'!$O60+1&lt;=15,IF(IS$16&gt;='様式３（療養者名簿）（⑤の場合）'!$O60,IF(IS$16&lt;='様式３（療養者名簿）（⑤の場合）'!$W60,1,0),0),0)</f>
        <v>0</v>
      </c>
      <c r="IT51" s="139">
        <f>IF(IT$16-'様式３（療養者名簿）（⑤の場合）'!$O60+1&lt;=15,IF(IT$16&gt;='様式３（療養者名簿）（⑤の場合）'!$O60,IF(IT$16&lt;='様式３（療養者名簿）（⑤の場合）'!$W60,1,0),0),0)</f>
        <v>0</v>
      </c>
      <c r="IU51" s="139">
        <f>IF(IU$16-'様式３（療養者名簿）（⑤の場合）'!$O60+1&lt;=15,IF(IU$16&gt;='様式３（療養者名簿）（⑤の場合）'!$O60,IF(IU$16&lt;='様式３（療養者名簿）（⑤の場合）'!$W60,1,0),0),0)</f>
        <v>0</v>
      </c>
      <c r="IV51" s="139">
        <f>IF(IV$16-'様式３（療養者名簿）（⑤の場合）'!$O60+1&lt;=15,IF(IV$16&gt;='様式３（療養者名簿）（⑤の場合）'!$O60,IF(IV$16&lt;='様式３（療養者名簿）（⑤の場合）'!$W60,1,0),0),0)</f>
        <v>0</v>
      </c>
      <c r="IW51" s="139">
        <f>IF(IW$16-'様式３（療養者名簿）（⑤の場合）'!$O60+1&lt;=15,IF(IW$16&gt;='様式３（療養者名簿）（⑤の場合）'!$O60,IF(IW$16&lt;='様式３（療養者名簿）（⑤の場合）'!$W60,1,0),0),0)</f>
        <v>0</v>
      </c>
      <c r="IX51" s="139">
        <f>IF(IX$16-'様式３（療養者名簿）（⑤の場合）'!$O60+1&lt;=15,IF(IX$16&gt;='様式３（療養者名簿）（⑤の場合）'!$O60,IF(IX$16&lt;='様式３（療養者名簿）（⑤の場合）'!$W60,1,0),0),0)</f>
        <v>0</v>
      </c>
      <c r="IY51" s="139">
        <f>IF(IY$16-'様式３（療養者名簿）（⑤の場合）'!$O60+1&lt;=15,IF(IY$16&gt;='様式３（療養者名簿）（⑤の場合）'!$O60,IF(IY$16&lt;='様式３（療養者名簿）（⑤の場合）'!$W60,1,0),0),0)</f>
        <v>0</v>
      </c>
      <c r="IZ51" s="139">
        <f>IF(IZ$16-'様式３（療養者名簿）（⑤の場合）'!$O60+1&lt;=15,IF(IZ$16&gt;='様式３（療養者名簿）（⑤の場合）'!$O60,IF(IZ$16&lt;='様式３（療養者名簿）（⑤の場合）'!$W60,1,0),0),0)</f>
        <v>0</v>
      </c>
      <c r="JA51" s="139">
        <f>IF(JA$16-'様式３（療養者名簿）（⑤の場合）'!$O60+1&lt;=15,IF(JA$16&gt;='様式３（療養者名簿）（⑤の場合）'!$O60,IF(JA$16&lt;='様式３（療養者名簿）（⑤の場合）'!$W60,1,0),0),0)</f>
        <v>0</v>
      </c>
      <c r="JB51" s="139">
        <f>IF(JB$16-'様式３（療養者名簿）（⑤の場合）'!$O60+1&lt;=15,IF(JB$16&gt;='様式３（療養者名簿）（⑤の場合）'!$O60,IF(JB$16&lt;='様式３（療養者名簿）（⑤の場合）'!$W60,1,0),0),0)</f>
        <v>0</v>
      </c>
      <c r="JC51" s="139">
        <f>IF(JC$16-'様式３（療養者名簿）（⑤の場合）'!$O60+1&lt;=15,IF(JC$16&gt;='様式３（療養者名簿）（⑤の場合）'!$O60,IF(JC$16&lt;='様式３（療養者名簿）（⑤の場合）'!$W60,1,0),0),0)</f>
        <v>0</v>
      </c>
      <c r="JD51" s="139">
        <f>IF(JD$16-'様式３（療養者名簿）（⑤の場合）'!$O60+1&lt;=15,IF(JD$16&gt;='様式３（療養者名簿）（⑤の場合）'!$O60,IF(JD$16&lt;='様式３（療養者名簿）（⑤の場合）'!$W60,1,0),0),0)</f>
        <v>0</v>
      </c>
      <c r="JE51" s="139">
        <f>IF(JE$16-'様式３（療養者名簿）（⑤の場合）'!$O60+1&lt;=15,IF(JE$16&gt;='様式３（療養者名簿）（⑤の場合）'!$O60,IF(JE$16&lt;='様式３（療養者名簿）（⑤の場合）'!$W60,1,0),0),0)</f>
        <v>0</v>
      </c>
      <c r="JF51" s="139">
        <f>IF(JF$16-'様式３（療養者名簿）（⑤の場合）'!$O60+1&lt;=15,IF(JF$16&gt;='様式３（療養者名簿）（⑤の場合）'!$O60,IF(JF$16&lt;='様式３（療養者名簿）（⑤の場合）'!$W60,1,0),0),0)</f>
        <v>0</v>
      </c>
      <c r="JG51" s="139">
        <f>IF(JG$16-'様式３（療養者名簿）（⑤の場合）'!$O60+1&lt;=15,IF(JG$16&gt;='様式３（療養者名簿）（⑤の場合）'!$O60,IF(JG$16&lt;='様式３（療養者名簿）（⑤の場合）'!$W60,1,0),0),0)</f>
        <v>0</v>
      </c>
      <c r="JH51" s="139">
        <f>IF(JH$16-'様式３（療養者名簿）（⑤の場合）'!$O60+1&lt;=15,IF(JH$16&gt;='様式３（療養者名簿）（⑤の場合）'!$O60,IF(JH$16&lt;='様式３（療養者名簿）（⑤の場合）'!$W60,1,0),0),0)</f>
        <v>0</v>
      </c>
      <c r="JI51" s="139">
        <f>IF(JI$16-'様式３（療養者名簿）（⑤の場合）'!$O60+1&lt;=15,IF(JI$16&gt;='様式３（療養者名簿）（⑤の場合）'!$O60,IF(JI$16&lt;='様式３（療養者名簿）（⑤の場合）'!$W60,1,0),0),0)</f>
        <v>0</v>
      </c>
      <c r="JJ51" s="139">
        <f>IF(JJ$16-'様式３（療養者名簿）（⑤の場合）'!$O60+1&lt;=15,IF(JJ$16&gt;='様式３（療養者名簿）（⑤の場合）'!$O60,IF(JJ$16&lt;='様式３（療養者名簿）（⑤の場合）'!$W60,1,0),0),0)</f>
        <v>0</v>
      </c>
      <c r="JK51" s="139">
        <f>IF(JK$16-'様式３（療養者名簿）（⑤の場合）'!$O60+1&lt;=15,IF(JK$16&gt;='様式３（療養者名簿）（⑤の場合）'!$O60,IF(JK$16&lt;='様式３（療養者名簿）（⑤の場合）'!$W60,1,0),0),0)</f>
        <v>0</v>
      </c>
      <c r="JL51" s="139">
        <f>IF(JL$16-'様式３（療養者名簿）（⑤の場合）'!$O60+1&lt;=15,IF(JL$16&gt;='様式３（療養者名簿）（⑤の場合）'!$O60,IF(JL$16&lt;='様式３（療養者名簿）（⑤の場合）'!$W60,1,0),0),0)</f>
        <v>0</v>
      </c>
      <c r="JM51" s="139">
        <f>IF(JM$16-'様式３（療養者名簿）（⑤の場合）'!$O60+1&lt;=15,IF(JM$16&gt;='様式３（療養者名簿）（⑤の場合）'!$O60,IF(JM$16&lt;='様式３（療養者名簿）（⑤の場合）'!$W60,1,0),0),0)</f>
        <v>0</v>
      </c>
      <c r="JN51" s="139">
        <f>IF(JN$16-'様式３（療養者名簿）（⑤の場合）'!$O60+1&lt;=15,IF(JN$16&gt;='様式３（療養者名簿）（⑤の場合）'!$O60,IF(JN$16&lt;='様式３（療養者名簿）（⑤の場合）'!$W60,1,0),0),0)</f>
        <v>0</v>
      </c>
      <c r="JO51" s="139">
        <f>IF(JO$16-'様式３（療養者名簿）（⑤の場合）'!$O60+1&lt;=15,IF(JO$16&gt;='様式３（療養者名簿）（⑤の場合）'!$O60,IF(JO$16&lt;='様式３（療養者名簿）（⑤の場合）'!$W60,1,0),0),0)</f>
        <v>0</v>
      </c>
      <c r="JP51" s="139">
        <f>IF(JP$16-'様式３（療養者名簿）（⑤の場合）'!$O60+1&lt;=15,IF(JP$16&gt;='様式３（療養者名簿）（⑤の場合）'!$O60,IF(JP$16&lt;='様式３（療養者名簿）（⑤の場合）'!$W60,1,0),0),0)</f>
        <v>0</v>
      </c>
      <c r="JQ51" s="139">
        <f>IF(JQ$16-'様式３（療養者名簿）（⑤の場合）'!$O60+1&lt;=15,IF(JQ$16&gt;='様式３（療養者名簿）（⑤の場合）'!$O60,IF(JQ$16&lt;='様式３（療養者名簿）（⑤の場合）'!$W60,1,0),0),0)</f>
        <v>0</v>
      </c>
      <c r="JR51" s="139">
        <f>IF(JR$16-'様式３（療養者名簿）（⑤の場合）'!$O60+1&lt;=15,IF(JR$16&gt;='様式３（療養者名簿）（⑤の場合）'!$O60,IF(JR$16&lt;='様式３（療養者名簿）（⑤の場合）'!$W60,1,0),0),0)</f>
        <v>0</v>
      </c>
      <c r="JS51" s="139">
        <f>IF(JS$16-'様式３（療養者名簿）（⑤の場合）'!$O60+1&lt;=15,IF(JS$16&gt;='様式３（療養者名簿）（⑤の場合）'!$O60,IF(JS$16&lt;='様式３（療養者名簿）（⑤の場合）'!$W60,1,0),0),0)</f>
        <v>0</v>
      </c>
      <c r="JT51" s="139">
        <f>IF(JT$16-'様式３（療養者名簿）（⑤の場合）'!$O60+1&lt;=15,IF(JT$16&gt;='様式３（療養者名簿）（⑤の場合）'!$O60,IF(JT$16&lt;='様式３（療養者名簿）（⑤の場合）'!$W60,1,0),0),0)</f>
        <v>0</v>
      </c>
      <c r="JU51" s="139">
        <f>IF(JU$16-'様式３（療養者名簿）（⑤の場合）'!$O60+1&lt;=15,IF(JU$16&gt;='様式３（療養者名簿）（⑤の場合）'!$O60,IF(JU$16&lt;='様式３（療養者名簿）（⑤の場合）'!$W60,1,0),0),0)</f>
        <v>0</v>
      </c>
      <c r="JV51" s="139">
        <f>IF(JV$16-'様式３（療養者名簿）（⑤の場合）'!$O60+1&lt;=15,IF(JV$16&gt;='様式３（療養者名簿）（⑤の場合）'!$O60,IF(JV$16&lt;='様式３（療養者名簿）（⑤の場合）'!$W60,1,0),0),0)</f>
        <v>0</v>
      </c>
      <c r="JW51" s="139">
        <f>IF(JW$16-'様式３（療養者名簿）（⑤の場合）'!$O60+1&lt;=15,IF(JW$16&gt;='様式３（療養者名簿）（⑤の場合）'!$O60,IF(JW$16&lt;='様式３（療養者名簿）（⑤の場合）'!$W60,1,0),0),0)</f>
        <v>0</v>
      </c>
      <c r="JX51" s="139">
        <f>IF(JX$16-'様式３（療養者名簿）（⑤の場合）'!$O60+1&lt;=15,IF(JX$16&gt;='様式３（療養者名簿）（⑤の場合）'!$O60,IF(JX$16&lt;='様式３（療養者名簿）（⑤の場合）'!$W60,1,0),0),0)</f>
        <v>0</v>
      </c>
      <c r="JY51" s="139">
        <f>IF(JY$16-'様式３（療養者名簿）（⑤の場合）'!$O60+1&lt;=15,IF(JY$16&gt;='様式３（療養者名簿）（⑤の場合）'!$O60,IF(JY$16&lt;='様式３（療養者名簿）（⑤の場合）'!$W60,1,0),0),0)</f>
        <v>0</v>
      </c>
      <c r="JZ51" s="139">
        <f>IF(JZ$16-'様式３（療養者名簿）（⑤の場合）'!$O60+1&lt;=15,IF(JZ$16&gt;='様式３（療養者名簿）（⑤の場合）'!$O60,IF(JZ$16&lt;='様式３（療養者名簿）（⑤の場合）'!$W60,1,0),0),0)</f>
        <v>0</v>
      </c>
      <c r="KA51" s="139">
        <f>IF(KA$16-'様式３（療養者名簿）（⑤の場合）'!$O60+1&lt;=15,IF(KA$16&gt;='様式３（療養者名簿）（⑤の場合）'!$O60,IF(KA$16&lt;='様式３（療養者名簿）（⑤の場合）'!$W60,1,0),0),0)</f>
        <v>0</v>
      </c>
      <c r="KB51" s="139">
        <f>IF(KB$16-'様式３（療養者名簿）（⑤の場合）'!$O60+1&lt;=15,IF(KB$16&gt;='様式３（療養者名簿）（⑤の場合）'!$O60,IF(KB$16&lt;='様式３（療養者名簿）（⑤の場合）'!$W60,1,0),0),0)</f>
        <v>0</v>
      </c>
      <c r="KC51" s="139">
        <f>IF(KC$16-'様式３（療養者名簿）（⑤の場合）'!$O60+1&lt;=15,IF(KC$16&gt;='様式３（療養者名簿）（⑤の場合）'!$O60,IF(KC$16&lt;='様式３（療養者名簿）（⑤の場合）'!$W60,1,0),0),0)</f>
        <v>0</v>
      </c>
      <c r="KD51" s="139">
        <f>IF(KD$16-'様式３（療養者名簿）（⑤の場合）'!$O60+1&lt;=15,IF(KD$16&gt;='様式３（療養者名簿）（⑤の場合）'!$O60,IF(KD$16&lt;='様式３（療養者名簿）（⑤の場合）'!$W60,1,0),0),0)</f>
        <v>0</v>
      </c>
      <c r="KE51" s="139">
        <f>IF(KE$16-'様式３（療養者名簿）（⑤の場合）'!$O60+1&lt;=15,IF(KE$16&gt;='様式３（療養者名簿）（⑤の場合）'!$O60,IF(KE$16&lt;='様式３（療養者名簿）（⑤の場合）'!$W60,1,0),0),0)</f>
        <v>0</v>
      </c>
      <c r="KF51" s="139">
        <f>IF(KF$16-'様式３（療養者名簿）（⑤の場合）'!$O60+1&lt;=15,IF(KF$16&gt;='様式３（療養者名簿）（⑤の場合）'!$O60,IF(KF$16&lt;='様式３（療養者名簿）（⑤の場合）'!$W60,1,0),0),0)</f>
        <v>0</v>
      </c>
      <c r="KG51" s="139">
        <f>IF(KG$16-'様式３（療養者名簿）（⑤の場合）'!$O60+1&lt;=15,IF(KG$16&gt;='様式３（療養者名簿）（⑤の場合）'!$O60,IF(KG$16&lt;='様式３（療養者名簿）（⑤の場合）'!$W60,1,0),0),0)</f>
        <v>0</v>
      </c>
      <c r="KH51" s="139">
        <f>IF(KH$16-'様式３（療養者名簿）（⑤の場合）'!$O60+1&lt;=15,IF(KH$16&gt;='様式３（療養者名簿）（⑤の場合）'!$O60,IF(KH$16&lt;='様式３（療養者名簿）（⑤の場合）'!$W60,1,0),0),0)</f>
        <v>0</v>
      </c>
      <c r="KI51" s="139">
        <f>IF(KI$16-'様式３（療養者名簿）（⑤の場合）'!$O60+1&lt;=15,IF(KI$16&gt;='様式３（療養者名簿）（⑤の場合）'!$O60,IF(KI$16&lt;='様式３（療養者名簿）（⑤の場合）'!$W60,1,0),0),0)</f>
        <v>0</v>
      </c>
      <c r="KJ51" s="139">
        <f>IF(KJ$16-'様式３（療養者名簿）（⑤の場合）'!$O60+1&lt;=15,IF(KJ$16&gt;='様式３（療養者名簿）（⑤の場合）'!$O60,IF(KJ$16&lt;='様式３（療養者名簿）（⑤の場合）'!$W60,1,0),0),0)</f>
        <v>0</v>
      </c>
      <c r="KK51" s="139">
        <f>IF(KK$16-'様式３（療養者名簿）（⑤の場合）'!$O60+1&lt;=15,IF(KK$16&gt;='様式３（療養者名簿）（⑤の場合）'!$O60,IF(KK$16&lt;='様式３（療養者名簿）（⑤の場合）'!$W60,1,0),0),0)</f>
        <v>0</v>
      </c>
      <c r="KL51" s="139">
        <f>IF(KL$16-'様式３（療養者名簿）（⑤の場合）'!$O60+1&lt;=15,IF(KL$16&gt;='様式３（療養者名簿）（⑤の場合）'!$O60,IF(KL$16&lt;='様式３（療養者名簿）（⑤の場合）'!$W60,1,0),0),0)</f>
        <v>0</v>
      </c>
      <c r="KM51" s="139">
        <f>IF(KM$16-'様式３（療養者名簿）（⑤の場合）'!$O60+1&lt;=15,IF(KM$16&gt;='様式３（療養者名簿）（⑤の場合）'!$O60,IF(KM$16&lt;='様式３（療養者名簿）（⑤の場合）'!$W60,1,0),0),0)</f>
        <v>0</v>
      </c>
      <c r="KN51" s="139">
        <f>IF(KN$16-'様式３（療養者名簿）（⑤の場合）'!$O60+1&lt;=15,IF(KN$16&gt;='様式３（療養者名簿）（⑤の場合）'!$O60,IF(KN$16&lt;='様式３（療養者名簿）（⑤の場合）'!$W60,1,0),0),0)</f>
        <v>0</v>
      </c>
      <c r="KO51" s="139">
        <f>IF(KO$16-'様式３（療養者名簿）（⑤の場合）'!$O60+1&lt;=15,IF(KO$16&gt;='様式３（療養者名簿）（⑤の場合）'!$O60,IF(KO$16&lt;='様式３（療養者名簿）（⑤の場合）'!$W60,1,0),0),0)</f>
        <v>0</v>
      </c>
      <c r="KP51" s="139">
        <f>IF(KP$16-'様式３（療養者名簿）（⑤の場合）'!$O60+1&lt;=15,IF(KP$16&gt;='様式３（療養者名簿）（⑤の場合）'!$O60,IF(KP$16&lt;='様式３（療養者名簿）（⑤の場合）'!$W60,1,0),0),0)</f>
        <v>0</v>
      </c>
      <c r="KQ51" s="139">
        <f>IF(KQ$16-'様式３（療養者名簿）（⑤の場合）'!$O60+1&lt;=15,IF(KQ$16&gt;='様式３（療養者名簿）（⑤の場合）'!$O60,IF(KQ$16&lt;='様式３（療養者名簿）（⑤の場合）'!$W60,1,0),0),0)</f>
        <v>0</v>
      </c>
      <c r="KR51" s="139">
        <f>IF(KR$16-'様式３（療養者名簿）（⑤の場合）'!$O60+1&lt;=15,IF(KR$16&gt;='様式３（療養者名簿）（⑤の場合）'!$O60,IF(KR$16&lt;='様式３（療養者名簿）（⑤の場合）'!$W60,1,0),0),0)</f>
        <v>0</v>
      </c>
      <c r="KS51" s="139">
        <f>IF(KS$16-'様式３（療養者名簿）（⑤の場合）'!$O60+1&lt;=15,IF(KS$16&gt;='様式３（療養者名簿）（⑤の場合）'!$O60,IF(KS$16&lt;='様式３（療養者名簿）（⑤の場合）'!$W60,1,0),0),0)</f>
        <v>0</v>
      </c>
      <c r="KT51" s="139">
        <f>IF(KT$16-'様式３（療養者名簿）（⑤の場合）'!$O60+1&lt;=15,IF(KT$16&gt;='様式３（療養者名簿）（⑤の場合）'!$O60,IF(KT$16&lt;='様式３（療養者名簿）（⑤の場合）'!$W60,1,0),0),0)</f>
        <v>0</v>
      </c>
      <c r="KU51" s="139">
        <f>IF(KU$16-'様式３（療養者名簿）（⑤の場合）'!$O60+1&lt;=15,IF(KU$16&gt;='様式３（療養者名簿）（⑤の場合）'!$O60,IF(KU$16&lt;='様式３（療養者名簿）（⑤の場合）'!$W60,1,0),0),0)</f>
        <v>0</v>
      </c>
      <c r="KV51" s="139">
        <f>IF(KV$16-'様式３（療養者名簿）（⑤の場合）'!$O60+1&lt;=15,IF(KV$16&gt;='様式３（療養者名簿）（⑤の場合）'!$O60,IF(KV$16&lt;='様式３（療養者名簿）（⑤の場合）'!$W60,1,0),0),0)</f>
        <v>0</v>
      </c>
      <c r="KW51" s="139">
        <f>IF(KW$16-'様式３（療養者名簿）（⑤の場合）'!$O60+1&lt;=15,IF(KW$16&gt;='様式３（療養者名簿）（⑤の場合）'!$O60,IF(KW$16&lt;='様式３（療養者名簿）（⑤の場合）'!$W60,1,0),0),0)</f>
        <v>0</v>
      </c>
      <c r="KX51" s="139">
        <f>IF(KX$16-'様式３（療養者名簿）（⑤の場合）'!$O60+1&lt;=15,IF(KX$16&gt;='様式３（療養者名簿）（⑤の場合）'!$O60,IF(KX$16&lt;='様式３（療養者名簿）（⑤の場合）'!$W60,1,0),0),0)</f>
        <v>0</v>
      </c>
      <c r="KY51" s="139">
        <f>IF(KY$16-'様式３（療養者名簿）（⑤の場合）'!$O60+1&lt;=15,IF(KY$16&gt;='様式３（療養者名簿）（⑤の場合）'!$O60,IF(KY$16&lt;='様式３（療養者名簿）（⑤の場合）'!$W60,1,0),0),0)</f>
        <v>0</v>
      </c>
      <c r="KZ51" s="139">
        <f>IF(KZ$16-'様式３（療養者名簿）（⑤の場合）'!$O60+1&lt;=15,IF(KZ$16&gt;='様式３（療養者名簿）（⑤の場合）'!$O60,IF(KZ$16&lt;='様式３（療養者名簿）（⑤の場合）'!$W60,1,0),0),0)</f>
        <v>0</v>
      </c>
      <c r="LA51" s="139">
        <f>IF(LA$16-'様式３（療養者名簿）（⑤の場合）'!$O60+1&lt;=15,IF(LA$16&gt;='様式３（療養者名簿）（⑤の場合）'!$O60,IF(LA$16&lt;='様式３（療養者名簿）（⑤の場合）'!$W60,1,0),0),0)</f>
        <v>0</v>
      </c>
      <c r="LB51" s="139">
        <f>IF(LB$16-'様式３（療養者名簿）（⑤の場合）'!$O60+1&lt;=15,IF(LB$16&gt;='様式３（療養者名簿）（⑤の場合）'!$O60,IF(LB$16&lt;='様式３（療養者名簿）（⑤の場合）'!$W60,1,0),0),0)</f>
        <v>0</v>
      </c>
      <c r="LC51" s="139">
        <f>IF(LC$16-'様式３（療養者名簿）（⑤の場合）'!$O60+1&lt;=15,IF(LC$16&gt;='様式３（療養者名簿）（⑤の場合）'!$O60,IF(LC$16&lt;='様式３（療養者名簿）（⑤の場合）'!$W60,1,0),0),0)</f>
        <v>0</v>
      </c>
      <c r="LD51" s="139">
        <f>IF(LD$16-'様式３（療養者名簿）（⑤の場合）'!$O60+1&lt;=15,IF(LD$16&gt;='様式３（療養者名簿）（⑤の場合）'!$O60,IF(LD$16&lt;='様式３（療養者名簿）（⑤の場合）'!$W60,1,0),0),0)</f>
        <v>0</v>
      </c>
      <c r="LE51" s="139">
        <f>IF(LE$16-'様式３（療養者名簿）（⑤の場合）'!$O60+1&lt;=15,IF(LE$16&gt;='様式３（療養者名簿）（⑤の場合）'!$O60,IF(LE$16&lt;='様式３（療養者名簿）（⑤の場合）'!$W60,1,0),0),0)</f>
        <v>0</v>
      </c>
      <c r="LF51" s="139">
        <f>IF(LF$16-'様式３（療養者名簿）（⑤の場合）'!$O60+1&lt;=15,IF(LF$16&gt;='様式３（療養者名簿）（⑤の場合）'!$O60,IF(LF$16&lt;='様式３（療養者名簿）（⑤の場合）'!$W60,1,0),0),0)</f>
        <v>0</v>
      </c>
      <c r="LG51" s="139">
        <f>IF(LG$16-'様式３（療養者名簿）（⑤の場合）'!$O60+1&lt;=15,IF(LG$16&gt;='様式３（療養者名簿）（⑤の場合）'!$O60,IF(LG$16&lt;='様式３（療養者名簿）（⑤の場合）'!$W60,1,0),0),0)</f>
        <v>0</v>
      </c>
      <c r="LH51" s="139">
        <f>IF(LH$16-'様式３（療養者名簿）（⑤の場合）'!$O60+1&lt;=15,IF(LH$16&gt;='様式３（療養者名簿）（⑤の場合）'!$O60,IF(LH$16&lt;='様式３（療養者名簿）（⑤の場合）'!$W60,1,0),0),0)</f>
        <v>0</v>
      </c>
      <c r="LI51" s="139">
        <f>IF(LI$16-'様式３（療養者名簿）（⑤の場合）'!$O60+1&lt;=15,IF(LI$16&gt;='様式３（療養者名簿）（⑤の場合）'!$O60,IF(LI$16&lt;='様式３（療養者名簿）（⑤の場合）'!$W60,1,0),0),0)</f>
        <v>0</v>
      </c>
      <c r="LJ51" s="139">
        <f>IF(LJ$16-'様式３（療養者名簿）（⑤の場合）'!$O60+1&lt;=15,IF(LJ$16&gt;='様式３（療養者名簿）（⑤の場合）'!$O60,IF(LJ$16&lt;='様式３（療養者名簿）（⑤の場合）'!$W60,1,0),0),0)</f>
        <v>0</v>
      </c>
      <c r="LK51" s="139">
        <f>IF(LK$16-'様式３（療養者名簿）（⑤の場合）'!$O60+1&lt;=15,IF(LK$16&gt;='様式３（療養者名簿）（⑤の場合）'!$O60,IF(LK$16&lt;='様式３（療養者名簿）（⑤の場合）'!$W60,1,0),0),0)</f>
        <v>0</v>
      </c>
      <c r="LL51" s="139">
        <f>IF(LL$16-'様式３（療養者名簿）（⑤の場合）'!$O60+1&lt;=15,IF(LL$16&gt;='様式３（療養者名簿）（⑤の場合）'!$O60,IF(LL$16&lt;='様式３（療養者名簿）（⑤の場合）'!$W60,1,0),0),0)</f>
        <v>0</v>
      </c>
      <c r="LM51" s="139">
        <f>IF(LM$16-'様式３（療養者名簿）（⑤の場合）'!$O60+1&lt;=15,IF(LM$16&gt;='様式３（療養者名簿）（⑤の場合）'!$O60,IF(LM$16&lt;='様式３（療養者名簿）（⑤の場合）'!$W60,1,0),0),0)</f>
        <v>0</v>
      </c>
      <c r="LN51" s="139">
        <f>IF(LN$16-'様式３（療養者名簿）（⑤の場合）'!$O60+1&lt;=15,IF(LN$16&gt;='様式３（療養者名簿）（⑤の場合）'!$O60,IF(LN$16&lt;='様式３（療養者名簿）（⑤の場合）'!$W60,1,0),0),0)</f>
        <v>0</v>
      </c>
      <c r="LO51" s="139">
        <f>IF(LO$16-'様式３（療養者名簿）（⑤の場合）'!$O60+1&lt;=15,IF(LO$16&gt;='様式３（療養者名簿）（⑤の場合）'!$O60,IF(LO$16&lt;='様式３（療養者名簿）（⑤の場合）'!$W60,1,0),0),0)</f>
        <v>0</v>
      </c>
      <c r="LP51" s="139">
        <f>IF(LP$16-'様式３（療養者名簿）（⑤の場合）'!$O60+1&lt;=15,IF(LP$16&gt;='様式３（療養者名簿）（⑤の場合）'!$O60,IF(LP$16&lt;='様式３（療養者名簿）（⑤の場合）'!$W60,1,0),0),0)</f>
        <v>0</v>
      </c>
      <c r="LQ51" s="139">
        <f>IF(LQ$16-'様式３（療養者名簿）（⑤の場合）'!$O60+1&lt;=15,IF(LQ$16&gt;='様式３（療養者名簿）（⑤の場合）'!$O60,IF(LQ$16&lt;='様式３（療養者名簿）（⑤の場合）'!$W60,1,0),0),0)</f>
        <v>0</v>
      </c>
      <c r="LR51" s="139">
        <f>IF(LR$16-'様式３（療養者名簿）（⑤の場合）'!$O60+1&lt;=15,IF(LR$16&gt;='様式３（療養者名簿）（⑤の場合）'!$O60,IF(LR$16&lt;='様式３（療養者名簿）（⑤の場合）'!$W60,1,0),0),0)</f>
        <v>0</v>
      </c>
      <c r="LS51" s="139">
        <f>IF(LS$16-'様式３（療養者名簿）（⑤の場合）'!$O60+1&lt;=15,IF(LS$16&gt;='様式３（療養者名簿）（⑤の場合）'!$O60,IF(LS$16&lt;='様式３（療養者名簿）（⑤の場合）'!$W60,1,0),0),0)</f>
        <v>0</v>
      </c>
      <c r="LT51" s="139">
        <f>IF(LT$16-'様式３（療養者名簿）（⑤の場合）'!$O60+1&lt;=15,IF(LT$16&gt;='様式３（療養者名簿）（⑤の場合）'!$O60,IF(LT$16&lt;='様式３（療養者名簿）（⑤の場合）'!$W60,1,0),0),0)</f>
        <v>0</v>
      </c>
      <c r="LU51" s="139">
        <f>IF(LU$16-'様式３（療養者名簿）（⑤の場合）'!$O60+1&lt;=15,IF(LU$16&gt;='様式３（療養者名簿）（⑤の場合）'!$O60,IF(LU$16&lt;='様式３（療養者名簿）（⑤の場合）'!$W60,1,0),0),0)</f>
        <v>0</v>
      </c>
      <c r="LV51" s="139">
        <f>IF(LV$16-'様式３（療養者名簿）（⑤の場合）'!$O60+1&lt;=15,IF(LV$16&gt;='様式３（療養者名簿）（⑤の場合）'!$O60,IF(LV$16&lt;='様式３（療養者名簿）（⑤の場合）'!$W60,1,0),0),0)</f>
        <v>0</v>
      </c>
      <c r="LW51" s="139">
        <f>IF(LW$16-'様式３（療養者名簿）（⑤の場合）'!$O60+1&lt;=15,IF(LW$16&gt;='様式３（療養者名簿）（⑤の場合）'!$O60,IF(LW$16&lt;='様式３（療養者名簿）（⑤の場合）'!$W60,1,0),0),0)</f>
        <v>0</v>
      </c>
      <c r="LX51" s="139">
        <f>IF(LX$16-'様式３（療養者名簿）（⑤の場合）'!$O60+1&lt;=15,IF(LX$16&gt;='様式３（療養者名簿）（⑤の場合）'!$O60,IF(LX$16&lt;='様式３（療養者名簿）（⑤の場合）'!$W60,1,0),0),0)</f>
        <v>0</v>
      </c>
      <c r="LY51" s="139">
        <f>IF(LY$16-'様式３（療養者名簿）（⑤の場合）'!$O60+1&lt;=15,IF(LY$16&gt;='様式３（療養者名簿）（⑤の場合）'!$O60,IF(LY$16&lt;='様式３（療養者名簿）（⑤の場合）'!$W60,1,0),0),0)</f>
        <v>0</v>
      </c>
      <c r="LZ51" s="139">
        <f>IF(LZ$16-'様式３（療養者名簿）（⑤の場合）'!$O60+1&lt;=15,IF(LZ$16&gt;='様式３（療養者名簿）（⑤の場合）'!$O60,IF(LZ$16&lt;='様式３（療養者名簿）（⑤の場合）'!$W60,1,0),0),0)</f>
        <v>0</v>
      </c>
      <c r="MA51" s="139">
        <f>IF(MA$16-'様式３（療養者名簿）（⑤の場合）'!$O60+1&lt;=15,IF(MA$16&gt;='様式３（療養者名簿）（⑤の場合）'!$O60,IF(MA$16&lt;='様式３（療養者名簿）（⑤の場合）'!$W60,1,0),0),0)</f>
        <v>0</v>
      </c>
      <c r="MB51" s="139">
        <f>IF(MB$16-'様式３（療養者名簿）（⑤の場合）'!$O60+1&lt;=15,IF(MB$16&gt;='様式３（療養者名簿）（⑤の場合）'!$O60,IF(MB$16&lt;='様式３（療養者名簿）（⑤の場合）'!$W60,1,0),0),0)</f>
        <v>0</v>
      </c>
      <c r="MC51" s="139">
        <f>IF(MC$16-'様式３（療養者名簿）（⑤の場合）'!$O60+1&lt;=15,IF(MC$16&gt;='様式３（療養者名簿）（⑤の場合）'!$O60,IF(MC$16&lt;='様式３（療養者名簿）（⑤の場合）'!$W60,1,0),0),0)</f>
        <v>0</v>
      </c>
      <c r="MD51" s="139">
        <f>IF(MD$16-'様式３（療養者名簿）（⑤の場合）'!$O60+1&lt;=15,IF(MD$16&gt;='様式３（療養者名簿）（⑤の場合）'!$O60,IF(MD$16&lt;='様式３（療養者名簿）（⑤の場合）'!$W60,1,0),0),0)</f>
        <v>0</v>
      </c>
      <c r="ME51" s="139">
        <f>IF(ME$16-'様式３（療養者名簿）（⑤の場合）'!$O60+1&lt;=15,IF(ME$16&gt;='様式３（療養者名簿）（⑤の場合）'!$O60,IF(ME$16&lt;='様式３（療養者名簿）（⑤の場合）'!$W60,1,0),0),0)</f>
        <v>0</v>
      </c>
      <c r="MF51" s="139">
        <f>IF(MF$16-'様式３（療養者名簿）（⑤の場合）'!$O60+1&lt;=15,IF(MF$16&gt;='様式３（療養者名簿）（⑤の場合）'!$O60,IF(MF$16&lt;='様式３（療養者名簿）（⑤の場合）'!$W60,1,0),0),0)</f>
        <v>0</v>
      </c>
      <c r="MG51" s="139">
        <f>IF(MG$16-'様式３（療養者名簿）（⑤の場合）'!$O60+1&lt;=15,IF(MG$16&gt;='様式３（療養者名簿）（⑤の場合）'!$O60,IF(MG$16&lt;='様式３（療養者名簿）（⑤の場合）'!$W60,1,0),0),0)</f>
        <v>0</v>
      </c>
      <c r="MH51" s="139">
        <f>IF(MH$16-'様式３（療養者名簿）（⑤の場合）'!$O60+1&lt;=15,IF(MH$16&gt;='様式３（療養者名簿）（⑤の場合）'!$O60,IF(MH$16&lt;='様式３（療養者名簿）（⑤の場合）'!$W60,1,0),0),0)</f>
        <v>0</v>
      </c>
      <c r="MI51" s="139">
        <f>IF(MI$16-'様式３（療養者名簿）（⑤の場合）'!$O60+1&lt;=15,IF(MI$16&gt;='様式３（療養者名簿）（⑤の場合）'!$O60,IF(MI$16&lt;='様式３（療養者名簿）（⑤の場合）'!$W60,1,0),0),0)</f>
        <v>0</v>
      </c>
      <c r="MJ51" s="139">
        <f>IF(MJ$16-'様式３（療養者名簿）（⑤の場合）'!$O60+1&lt;=15,IF(MJ$16&gt;='様式３（療養者名簿）（⑤の場合）'!$O60,IF(MJ$16&lt;='様式３（療養者名簿）（⑤の場合）'!$W60,1,0),0),0)</f>
        <v>0</v>
      </c>
      <c r="MK51" s="139">
        <f>IF(MK$16-'様式３（療養者名簿）（⑤の場合）'!$O60+1&lt;=15,IF(MK$16&gt;='様式３（療養者名簿）（⑤の場合）'!$O60,IF(MK$16&lt;='様式３（療養者名簿）（⑤の場合）'!$W60,1,0),0),0)</f>
        <v>0</v>
      </c>
      <c r="ML51" s="139">
        <f>IF(ML$16-'様式３（療養者名簿）（⑤の場合）'!$O60+1&lt;=15,IF(ML$16&gt;='様式３（療養者名簿）（⑤の場合）'!$O60,IF(ML$16&lt;='様式３（療養者名簿）（⑤の場合）'!$W60,1,0),0),0)</f>
        <v>0</v>
      </c>
      <c r="MM51" s="139">
        <f>IF(MM$16-'様式３（療養者名簿）（⑤の場合）'!$O60+1&lt;=15,IF(MM$16&gt;='様式３（療養者名簿）（⑤の場合）'!$O60,IF(MM$16&lt;='様式３（療養者名簿）（⑤の場合）'!$W60,1,0),0),0)</f>
        <v>0</v>
      </c>
      <c r="MN51" s="139">
        <f>IF(MN$16-'様式３（療養者名簿）（⑤の場合）'!$O60+1&lt;=15,IF(MN$16&gt;='様式３（療養者名簿）（⑤の場合）'!$O60,IF(MN$16&lt;='様式３（療養者名簿）（⑤の場合）'!$W60,1,0),0),0)</f>
        <v>0</v>
      </c>
      <c r="MO51" s="139">
        <f>IF(MO$16-'様式３（療養者名簿）（⑤の場合）'!$O60+1&lt;=15,IF(MO$16&gt;='様式３（療養者名簿）（⑤の場合）'!$O60,IF(MO$16&lt;='様式３（療養者名簿）（⑤の場合）'!$W60,1,0),0),0)</f>
        <v>0</v>
      </c>
      <c r="MP51" s="139">
        <f>IF(MP$16-'様式３（療養者名簿）（⑤の場合）'!$O60+1&lt;=15,IF(MP$16&gt;='様式３（療養者名簿）（⑤の場合）'!$O60,IF(MP$16&lt;='様式３（療養者名簿）（⑤の場合）'!$W60,1,0),0),0)</f>
        <v>0</v>
      </c>
      <c r="MQ51" s="139">
        <f>IF(MQ$16-'様式３（療養者名簿）（⑤の場合）'!$O60+1&lt;=15,IF(MQ$16&gt;='様式３（療養者名簿）（⑤の場合）'!$O60,IF(MQ$16&lt;='様式３（療養者名簿）（⑤の場合）'!$W60,1,0),0),0)</f>
        <v>0</v>
      </c>
      <c r="MR51" s="139">
        <f>IF(MR$16-'様式３（療養者名簿）（⑤の場合）'!$O60+1&lt;=15,IF(MR$16&gt;='様式３（療養者名簿）（⑤の場合）'!$O60,IF(MR$16&lt;='様式３（療養者名簿）（⑤の場合）'!$W60,1,0),0),0)</f>
        <v>0</v>
      </c>
      <c r="MS51" s="139">
        <f>IF(MS$16-'様式３（療養者名簿）（⑤の場合）'!$O60+1&lt;=15,IF(MS$16&gt;='様式３（療養者名簿）（⑤の場合）'!$O60,IF(MS$16&lt;='様式３（療養者名簿）（⑤の場合）'!$W60,1,0),0),0)</f>
        <v>0</v>
      </c>
      <c r="MT51" s="139">
        <f>IF(MT$16-'様式３（療養者名簿）（⑤の場合）'!$O60+1&lt;=15,IF(MT$16&gt;='様式３（療養者名簿）（⑤の場合）'!$O60,IF(MT$16&lt;='様式３（療養者名簿）（⑤の場合）'!$W60,1,0),0),0)</f>
        <v>0</v>
      </c>
      <c r="MU51" s="139">
        <f>IF(MU$16-'様式３（療養者名簿）（⑤の場合）'!$O60+1&lt;=15,IF(MU$16&gt;='様式３（療養者名簿）（⑤の場合）'!$O60,IF(MU$16&lt;='様式３（療養者名簿）（⑤の場合）'!$W60,1,0),0),0)</f>
        <v>0</v>
      </c>
      <c r="MV51" s="139">
        <f>IF(MV$16-'様式３（療養者名簿）（⑤の場合）'!$O60+1&lt;=15,IF(MV$16&gt;='様式３（療養者名簿）（⑤の場合）'!$O60,IF(MV$16&lt;='様式３（療養者名簿）（⑤の場合）'!$W60,1,0),0),0)</f>
        <v>0</v>
      </c>
      <c r="MW51" s="139">
        <f>IF(MW$16-'様式３（療養者名簿）（⑤の場合）'!$O60+1&lt;=15,IF(MW$16&gt;='様式３（療養者名簿）（⑤の場合）'!$O60,IF(MW$16&lt;='様式３（療養者名簿）（⑤の場合）'!$W60,1,0),0),0)</f>
        <v>0</v>
      </c>
      <c r="MX51" s="139">
        <f>IF(MX$16-'様式３（療養者名簿）（⑤の場合）'!$O60+1&lt;=15,IF(MX$16&gt;='様式３（療養者名簿）（⑤の場合）'!$O60,IF(MX$16&lt;='様式３（療養者名簿）（⑤の場合）'!$W60,1,0),0),0)</f>
        <v>0</v>
      </c>
      <c r="MY51" s="139">
        <f>IF(MY$16-'様式３（療養者名簿）（⑤の場合）'!$O60+1&lt;=15,IF(MY$16&gt;='様式３（療養者名簿）（⑤の場合）'!$O60,IF(MY$16&lt;='様式３（療養者名簿）（⑤の場合）'!$W60,1,0),0),0)</f>
        <v>0</v>
      </c>
      <c r="MZ51" s="139">
        <f>IF(MZ$16-'様式３（療養者名簿）（⑤の場合）'!$O60+1&lt;=15,IF(MZ$16&gt;='様式３（療養者名簿）（⑤の場合）'!$O60,IF(MZ$16&lt;='様式３（療養者名簿）（⑤の場合）'!$W60,1,0),0),0)</f>
        <v>0</v>
      </c>
      <c r="NA51" s="139">
        <f>IF(NA$16-'様式３（療養者名簿）（⑤の場合）'!$O60+1&lt;=15,IF(NA$16&gt;='様式３（療養者名簿）（⑤の場合）'!$O60,IF(NA$16&lt;='様式３（療養者名簿）（⑤の場合）'!$W60,1,0),0),0)</f>
        <v>0</v>
      </c>
      <c r="NB51" s="139">
        <f>IF(NB$16-'様式３（療養者名簿）（⑤の場合）'!$O60+1&lt;=15,IF(NB$16&gt;='様式３（療養者名簿）（⑤の場合）'!$O60,IF(NB$16&lt;='様式３（療養者名簿）（⑤の場合）'!$W60,1,0),0),0)</f>
        <v>0</v>
      </c>
      <c r="NC51" s="139">
        <f>IF(NC$16-'様式３（療養者名簿）（⑤の場合）'!$O60+1&lt;=15,IF(NC$16&gt;='様式３（療養者名簿）（⑤の場合）'!$O60,IF(NC$16&lt;='様式３（療養者名簿）（⑤の場合）'!$W60,1,0),0),0)</f>
        <v>0</v>
      </c>
      <c r="ND51" s="139">
        <f>IF(ND$16-'様式３（療養者名簿）（⑤の場合）'!$O60+1&lt;=15,IF(ND$16&gt;='様式３（療養者名簿）（⑤の場合）'!$O60,IF(ND$16&lt;='様式３（療養者名簿）（⑤の場合）'!$W60,1,0),0),0)</f>
        <v>0</v>
      </c>
      <c r="NE51" s="139">
        <f>IF(NE$16-'様式３（療養者名簿）（⑤の場合）'!$O60+1&lt;=15,IF(NE$16&gt;='様式３（療養者名簿）（⑤の場合）'!$O60,IF(NE$16&lt;='様式３（療養者名簿）（⑤の場合）'!$W60,1,0),0),0)</f>
        <v>0</v>
      </c>
      <c r="NF51" s="139">
        <f>IF(NF$16-'様式３（療養者名簿）（⑤の場合）'!$O60+1&lt;=15,IF(NF$16&gt;='様式３（療養者名簿）（⑤の場合）'!$O60,IF(NF$16&lt;='様式３（療養者名簿）（⑤の場合）'!$W60,1,0),0),0)</f>
        <v>0</v>
      </c>
      <c r="NG51" s="139">
        <f>IF(NG$16-'様式３（療養者名簿）（⑤の場合）'!$O60+1&lt;=15,IF(NG$16&gt;='様式３（療養者名簿）（⑤の場合）'!$O60,IF(NG$16&lt;='様式３（療養者名簿）（⑤の場合）'!$W60,1,0),0),0)</f>
        <v>0</v>
      </c>
      <c r="NH51" s="139">
        <f>IF(NH$16-'様式３（療養者名簿）（⑤の場合）'!$O60+1&lt;=15,IF(NH$16&gt;='様式３（療養者名簿）（⑤の場合）'!$O60,IF(NH$16&lt;='様式３（療養者名簿）（⑤の場合）'!$W60,1,0),0),0)</f>
        <v>0</v>
      </c>
      <c r="NI51" s="139">
        <f>IF(NI$16-'様式３（療養者名簿）（⑤の場合）'!$O60+1&lt;=15,IF(NI$16&gt;='様式３（療養者名簿）（⑤の場合）'!$O60,IF(NI$16&lt;='様式３（療養者名簿）（⑤の場合）'!$W60,1,0),0),0)</f>
        <v>0</v>
      </c>
      <c r="NJ51" s="139">
        <f>IF(NJ$16-'様式３（療養者名簿）（⑤の場合）'!$O60+1&lt;=15,IF(NJ$16&gt;='様式３（療養者名簿）（⑤の場合）'!$O60,IF(NJ$16&lt;='様式３（療養者名簿）（⑤の場合）'!$W60,1,0),0),0)</f>
        <v>0</v>
      </c>
      <c r="NK51" s="139">
        <f>IF(NK$16-'様式３（療養者名簿）（⑤の場合）'!$O60+1&lt;=15,IF(NK$16&gt;='様式３（療養者名簿）（⑤の場合）'!$O60,IF(NK$16&lt;='様式３（療養者名簿）（⑤の場合）'!$W60,1,0),0),0)</f>
        <v>0</v>
      </c>
      <c r="NL51" s="139">
        <f>IF(NL$16-'様式３（療養者名簿）（⑤の場合）'!$O60+1&lt;=15,IF(NL$16&gt;='様式３（療養者名簿）（⑤の場合）'!$O60,IF(NL$16&lt;='様式３（療養者名簿）（⑤の場合）'!$W60,1,0),0),0)</f>
        <v>0</v>
      </c>
      <c r="NM51" s="139">
        <f>IF(NM$16-'様式３（療養者名簿）（⑤の場合）'!$O60+1&lt;=15,IF(NM$16&gt;='様式３（療養者名簿）（⑤の場合）'!$O60,IF(NM$16&lt;='様式３（療養者名簿）（⑤の場合）'!$W60,1,0),0),0)</f>
        <v>0</v>
      </c>
      <c r="NN51" s="139">
        <f>IF(NN$16-'様式３（療養者名簿）（⑤の場合）'!$O60+1&lt;=15,IF(NN$16&gt;='様式３（療養者名簿）（⑤の場合）'!$O60,IF(NN$16&lt;='様式３（療養者名簿）（⑤の場合）'!$W60,1,0),0),0)</f>
        <v>0</v>
      </c>
      <c r="NO51" s="139">
        <f>IF(NO$16-'様式３（療養者名簿）（⑤の場合）'!$O60+1&lt;=15,IF(NO$16&gt;='様式３（療養者名簿）（⑤の場合）'!$O60,IF(NO$16&lt;='様式３（療養者名簿）（⑤の場合）'!$W60,1,0),0),0)</f>
        <v>0</v>
      </c>
      <c r="NP51" s="139">
        <f>IF(NP$16-'様式３（療養者名簿）（⑤の場合）'!$O60+1&lt;=15,IF(NP$16&gt;='様式３（療養者名簿）（⑤の場合）'!$O60,IF(NP$16&lt;='様式３（療養者名簿）（⑤の場合）'!$W60,1,0),0),0)</f>
        <v>0</v>
      </c>
      <c r="NQ51" s="139">
        <f>IF(NQ$16-'様式３（療養者名簿）（⑤の場合）'!$O60+1&lt;=15,IF(NQ$16&gt;='様式３（療養者名簿）（⑤の場合）'!$O60,IF(NQ$16&lt;='様式３（療養者名簿）（⑤の場合）'!$W60,1,0),0),0)</f>
        <v>0</v>
      </c>
      <c r="NR51" s="139">
        <f>IF(NR$16-'様式３（療養者名簿）（⑤の場合）'!$O60+1&lt;=15,IF(NR$16&gt;='様式３（療養者名簿）（⑤の場合）'!$O60,IF(NR$16&lt;='様式３（療養者名簿）（⑤の場合）'!$W60,1,0),0),0)</f>
        <v>0</v>
      </c>
      <c r="NS51" s="139">
        <f>IF(NS$16-'様式３（療養者名簿）（⑤の場合）'!$O60+1&lt;=15,IF(NS$16&gt;='様式３（療養者名簿）（⑤の場合）'!$O60,IF(NS$16&lt;='様式３（療養者名簿）（⑤の場合）'!$W60,1,0),0),0)</f>
        <v>0</v>
      </c>
      <c r="NT51" s="139">
        <f>IF(NT$16-'様式３（療養者名簿）（⑤の場合）'!$O60+1&lt;=15,IF(NT$16&gt;='様式３（療養者名簿）（⑤の場合）'!$O60,IF(NT$16&lt;='様式３（療養者名簿）（⑤の場合）'!$W60,1,0),0),0)</f>
        <v>0</v>
      </c>
      <c r="NU51" s="139">
        <f>IF(NU$16-'様式３（療養者名簿）（⑤の場合）'!$O60+1&lt;=15,IF(NU$16&gt;='様式３（療養者名簿）（⑤の場合）'!$O60,IF(NU$16&lt;='様式３（療養者名簿）（⑤の場合）'!$W60,1,0),0),0)</f>
        <v>0</v>
      </c>
      <c r="NV51" s="139">
        <f>IF(NV$16-'様式３（療養者名簿）（⑤の場合）'!$O60+1&lt;=15,IF(NV$16&gt;='様式３（療養者名簿）（⑤の場合）'!$O60,IF(NV$16&lt;='様式３（療養者名簿）（⑤の場合）'!$W60,1,0),0),0)</f>
        <v>0</v>
      </c>
      <c r="NW51" s="139">
        <f>IF(NW$16-'様式３（療養者名簿）（⑤の場合）'!$O60+1&lt;=15,IF(NW$16&gt;='様式３（療養者名簿）（⑤の場合）'!$O60,IF(NW$16&lt;='様式３（療養者名簿）（⑤の場合）'!$W60,1,0),0),0)</f>
        <v>0</v>
      </c>
      <c r="NX51" s="139">
        <f>IF(NX$16-'様式３（療養者名簿）（⑤の場合）'!$O60+1&lt;=15,IF(NX$16&gt;='様式３（療養者名簿）（⑤の場合）'!$O60,IF(NX$16&lt;='様式３（療養者名簿）（⑤の場合）'!$W60,1,0),0),0)</f>
        <v>0</v>
      </c>
      <c r="NY51" s="139">
        <f>IF(NY$16-'様式３（療養者名簿）（⑤の場合）'!$O60+1&lt;=15,IF(NY$16&gt;='様式３（療養者名簿）（⑤の場合）'!$O60,IF(NY$16&lt;='様式３（療養者名簿）（⑤の場合）'!$W60,1,0),0),0)</f>
        <v>0</v>
      </c>
      <c r="NZ51" s="139">
        <f>IF(NZ$16-'様式３（療養者名簿）（⑤の場合）'!$O60+1&lt;=15,IF(NZ$16&gt;='様式３（療養者名簿）（⑤の場合）'!$O60,IF(NZ$16&lt;='様式３（療養者名簿）（⑤の場合）'!$W60,1,0),0),0)</f>
        <v>0</v>
      </c>
      <c r="OA51" s="139">
        <f>IF(OA$16-'様式３（療養者名簿）（⑤の場合）'!$O60+1&lt;=15,IF(OA$16&gt;='様式３（療養者名簿）（⑤の場合）'!$O60,IF(OA$16&lt;='様式３（療養者名簿）（⑤の場合）'!$W60,1,0),0),0)</f>
        <v>0</v>
      </c>
      <c r="OB51" s="139">
        <f>IF(OB$16-'様式３（療養者名簿）（⑤の場合）'!$O60+1&lt;=15,IF(OB$16&gt;='様式３（療養者名簿）（⑤の場合）'!$O60,IF(OB$16&lt;='様式３（療養者名簿）（⑤の場合）'!$W60,1,0),0),0)</f>
        <v>0</v>
      </c>
      <c r="OC51" s="139">
        <f>IF(OC$16-'様式３（療養者名簿）（⑤の場合）'!$O60+1&lt;=15,IF(OC$16&gt;='様式３（療養者名簿）（⑤の場合）'!$O60,IF(OC$16&lt;='様式３（療養者名簿）（⑤の場合）'!$W60,1,0),0),0)</f>
        <v>0</v>
      </c>
      <c r="OD51" s="139">
        <f>IF(OD$16-'様式３（療養者名簿）（⑤の場合）'!$O60+1&lt;=15,IF(OD$16&gt;='様式３（療養者名簿）（⑤の場合）'!$O60,IF(OD$16&lt;='様式３（療養者名簿）（⑤の場合）'!$W60,1,0),0),0)</f>
        <v>0</v>
      </c>
      <c r="OE51" s="139">
        <f>IF(OE$16-'様式３（療養者名簿）（⑤の場合）'!$O60+1&lt;=15,IF(OE$16&gt;='様式３（療養者名簿）（⑤の場合）'!$O60,IF(OE$16&lt;='様式３（療養者名簿）（⑤の場合）'!$W60,1,0),0),0)</f>
        <v>0</v>
      </c>
      <c r="OF51" s="139">
        <f>IF(OF$16-'様式３（療養者名簿）（⑤の場合）'!$O60+1&lt;=15,IF(OF$16&gt;='様式３（療養者名簿）（⑤の場合）'!$O60,IF(OF$16&lt;='様式３（療養者名簿）（⑤の場合）'!$W60,1,0),0),0)</f>
        <v>0</v>
      </c>
      <c r="OG51" s="139">
        <f>IF(OG$16-'様式３（療養者名簿）（⑤の場合）'!$O60+1&lt;=15,IF(OG$16&gt;='様式３（療養者名簿）（⑤の場合）'!$O60,IF(OG$16&lt;='様式３（療養者名簿）（⑤の場合）'!$W60,1,0),0),0)</f>
        <v>0</v>
      </c>
      <c r="OH51" s="139">
        <f>IF(OH$16-'様式３（療養者名簿）（⑤の場合）'!$O60+1&lt;=15,IF(OH$16&gt;='様式３（療養者名簿）（⑤の場合）'!$O60,IF(OH$16&lt;='様式３（療養者名簿）（⑤の場合）'!$W60,1,0),0),0)</f>
        <v>0</v>
      </c>
      <c r="OI51" s="139">
        <f>IF(OI$16-'様式３（療養者名簿）（⑤の場合）'!$O60+1&lt;=15,IF(OI$16&gt;='様式３（療養者名簿）（⑤の場合）'!$O60,IF(OI$16&lt;='様式３（療養者名簿）（⑤の場合）'!$W60,1,0),0),0)</f>
        <v>0</v>
      </c>
      <c r="OJ51" s="139">
        <f>IF(OJ$16-'様式３（療養者名簿）（⑤の場合）'!$O60+1&lt;=15,IF(OJ$16&gt;='様式３（療養者名簿）（⑤の場合）'!$O60,IF(OJ$16&lt;='様式３（療養者名簿）（⑤の場合）'!$W60,1,0),0),0)</f>
        <v>0</v>
      </c>
      <c r="OK51" s="139">
        <f>IF(OK$16-'様式３（療養者名簿）（⑤の場合）'!$O60+1&lt;=15,IF(OK$16&gt;='様式３（療養者名簿）（⑤の場合）'!$O60,IF(OK$16&lt;='様式３（療養者名簿）（⑤の場合）'!$W60,1,0),0),0)</f>
        <v>0</v>
      </c>
      <c r="OL51" s="139">
        <f>IF(OL$16-'様式３（療養者名簿）（⑤の場合）'!$O60+1&lt;=15,IF(OL$16&gt;='様式３（療養者名簿）（⑤の場合）'!$O60,IF(OL$16&lt;='様式３（療養者名簿）（⑤の場合）'!$W60,1,0),0),0)</f>
        <v>0</v>
      </c>
      <c r="OM51" s="139">
        <f>IF(OM$16-'様式３（療養者名簿）（⑤の場合）'!$O60+1&lt;=15,IF(OM$16&gt;='様式３（療養者名簿）（⑤の場合）'!$O60,IF(OM$16&lt;='様式３（療養者名簿）（⑤の場合）'!$W60,1,0),0),0)</f>
        <v>0</v>
      </c>
      <c r="ON51" s="139">
        <f>IF(ON$16-'様式３（療養者名簿）（⑤の場合）'!$O60+1&lt;=15,IF(ON$16&gt;='様式３（療養者名簿）（⑤の場合）'!$O60,IF(ON$16&lt;='様式３（療養者名簿）（⑤の場合）'!$W60,1,0),0),0)</f>
        <v>0</v>
      </c>
      <c r="OO51" s="139">
        <f>IF(OO$16-'様式３（療養者名簿）（⑤の場合）'!$O60+1&lt;=15,IF(OO$16&gt;='様式３（療養者名簿）（⑤の場合）'!$O60,IF(OO$16&lt;='様式３（療養者名簿）（⑤の場合）'!$W60,1,0),0),0)</f>
        <v>0</v>
      </c>
      <c r="OP51" s="139">
        <f>IF(OP$16-'様式３（療養者名簿）（⑤の場合）'!$O60+1&lt;=15,IF(OP$16&gt;='様式３（療養者名簿）（⑤の場合）'!$O60,IF(OP$16&lt;='様式３（療養者名簿）（⑤の場合）'!$W60,1,0),0),0)</f>
        <v>0</v>
      </c>
      <c r="OQ51" s="139">
        <f>IF(OQ$16-'様式３（療養者名簿）（⑤の場合）'!$O60+1&lt;=15,IF(OQ$16&gt;='様式３（療養者名簿）（⑤の場合）'!$O60,IF(OQ$16&lt;='様式３（療養者名簿）（⑤の場合）'!$W60,1,0),0),0)</f>
        <v>0</v>
      </c>
      <c r="OR51" s="139">
        <f>IF(OR$16-'様式３（療養者名簿）（⑤の場合）'!$O60+1&lt;=15,IF(OR$16&gt;='様式３（療養者名簿）（⑤の場合）'!$O60,IF(OR$16&lt;='様式３（療養者名簿）（⑤の場合）'!$W60,1,0),0),0)</f>
        <v>0</v>
      </c>
      <c r="OS51" s="139">
        <f>IF(OS$16-'様式３（療養者名簿）（⑤の場合）'!$O60+1&lt;=15,IF(OS$16&gt;='様式３（療養者名簿）（⑤の場合）'!$O60,IF(OS$16&lt;='様式３（療養者名簿）（⑤の場合）'!$W60,1,0),0),0)</f>
        <v>0</v>
      </c>
      <c r="OT51" s="139">
        <f>IF(OT$16-'様式３（療養者名簿）（⑤の場合）'!$O60+1&lt;=15,IF(OT$16&gt;='様式３（療養者名簿）（⑤の場合）'!$O60,IF(OT$16&lt;='様式３（療養者名簿）（⑤の場合）'!$W60,1,0),0),0)</f>
        <v>0</v>
      </c>
      <c r="OU51" s="139">
        <f>IF(OU$16-'様式３（療養者名簿）（⑤の場合）'!$O60+1&lt;=15,IF(OU$16&gt;='様式３（療養者名簿）（⑤の場合）'!$O60,IF(OU$16&lt;='様式３（療養者名簿）（⑤の場合）'!$W60,1,0),0),0)</f>
        <v>0</v>
      </c>
      <c r="OV51" s="139">
        <f>IF(OV$16-'様式３（療養者名簿）（⑤の場合）'!$O60+1&lt;=15,IF(OV$16&gt;='様式３（療養者名簿）（⑤の場合）'!$O60,IF(OV$16&lt;='様式３（療養者名簿）（⑤の場合）'!$W60,1,0),0),0)</f>
        <v>0</v>
      </c>
      <c r="OW51" s="139">
        <f>IF(OW$16-'様式３（療養者名簿）（⑤の場合）'!$O60+1&lt;=15,IF(OW$16&gt;='様式３（療養者名簿）（⑤の場合）'!$O60,IF(OW$16&lt;='様式３（療養者名簿）（⑤の場合）'!$W60,1,0),0),0)</f>
        <v>0</v>
      </c>
      <c r="OX51" s="139">
        <f>IF(OX$16-'様式３（療養者名簿）（⑤の場合）'!$O60+1&lt;=15,IF(OX$16&gt;='様式３（療養者名簿）（⑤の場合）'!$O60,IF(OX$16&lt;='様式３（療養者名簿）（⑤の場合）'!$W60,1,0),0),0)</f>
        <v>0</v>
      </c>
      <c r="OY51" s="139">
        <f>IF(OY$16-'様式３（療養者名簿）（⑤の場合）'!$O60+1&lt;=15,IF(OY$16&gt;='様式３（療養者名簿）（⑤の場合）'!$O60,IF(OY$16&lt;='様式３（療養者名簿）（⑤の場合）'!$W60,1,0),0),0)</f>
        <v>0</v>
      </c>
      <c r="OZ51" s="139">
        <f>IF(OZ$16-'様式３（療養者名簿）（⑤の場合）'!$O60+1&lt;=15,IF(OZ$16&gt;='様式３（療養者名簿）（⑤の場合）'!$O60,IF(OZ$16&lt;='様式３（療養者名簿）（⑤の場合）'!$W60,1,0),0),0)</f>
        <v>0</v>
      </c>
      <c r="PA51" s="139">
        <f>IF(PA$16-'様式３（療養者名簿）（⑤の場合）'!$O60+1&lt;=15,IF(PA$16&gt;='様式３（療養者名簿）（⑤の場合）'!$O60,IF(PA$16&lt;='様式３（療養者名簿）（⑤の場合）'!$W60,1,0),0),0)</f>
        <v>0</v>
      </c>
      <c r="PB51" s="139">
        <f>IF(PB$16-'様式３（療養者名簿）（⑤の場合）'!$O60+1&lt;=15,IF(PB$16&gt;='様式３（療養者名簿）（⑤の場合）'!$O60,IF(PB$16&lt;='様式３（療養者名簿）（⑤の場合）'!$W60,1,0),0),0)</f>
        <v>0</v>
      </c>
      <c r="PC51" s="139">
        <f>IF(PC$16-'様式３（療養者名簿）（⑤の場合）'!$O60+1&lt;=15,IF(PC$16&gt;='様式３（療養者名簿）（⑤の場合）'!$O60,IF(PC$16&lt;='様式３（療養者名簿）（⑤の場合）'!$W60,1,0),0),0)</f>
        <v>0</v>
      </c>
      <c r="PD51" s="139">
        <f>IF(PD$16-'様式３（療養者名簿）（⑤の場合）'!$O60+1&lt;=15,IF(PD$16&gt;='様式３（療養者名簿）（⑤の場合）'!$O60,IF(PD$16&lt;='様式３（療養者名簿）（⑤の場合）'!$W60,1,0),0),0)</f>
        <v>0</v>
      </c>
      <c r="PE51" s="139">
        <f>IF(PE$16-'様式３（療養者名簿）（⑤の場合）'!$O60+1&lt;=15,IF(PE$16&gt;='様式３（療養者名簿）（⑤の場合）'!$O60,IF(PE$16&lt;='様式３（療養者名簿）（⑤の場合）'!$W60,1,0),0),0)</f>
        <v>0</v>
      </c>
      <c r="PF51" s="139">
        <f>IF(PF$16-'様式３（療養者名簿）（⑤の場合）'!$O60+1&lt;=15,IF(PF$16&gt;='様式３（療養者名簿）（⑤の場合）'!$O60,IF(PF$16&lt;='様式３（療養者名簿）（⑤の場合）'!$W60,1,0),0),0)</f>
        <v>0</v>
      </c>
      <c r="PG51" s="139">
        <f>IF(PG$16-'様式３（療養者名簿）（⑤の場合）'!$O60+1&lt;=15,IF(PG$16&gt;='様式３（療養者名簿）（⑤の場合）'!$O60,IF(PG$16&lt;='様式３（療養者名簿）（⑤の場合）'!$W60,1,0),0),0)</f>
        <v>0</v>
      </c>
      <c r="PH51" s="139">
        <f>IF(PH$16-'様式３（療養者名簿）（⑤の場合）'!$O60+1&lt;=15,IF(PH$16&gt;='様式３（療養者名簿）（⑤の場合）'!$O60,IF(PH$16&lt;='様式３（療養者名簿）（⑤の場合）'!$W60,1,0),0),0)</f>
        <v>0</v>
      </c>
      <c r="PI51" s="139">
        <f>IF(PI$16-'様式３（療養者名簿）（⑤の場合）'!$O60+1&lt;=15,IF(PI$16&gt;='様式３（療養者名簿）（⑤の場合）'!$O60,IF(PI$16&lt;='様式３（療養者名簿）（⑤の場合）'!$W60,1,0),0),0)</f>
        <v>0</v>
      </c>
      <c r="PJ51" s="139">
        <f>IF(PJ$16-'様式３（療養者名簿）（⑤の場合）'!$O60+1&lt;=15,IF(PJ$16&gt;='様式３（療養者名簿）（⑤の場合）'!$O60,IF(PJ$16&lt;='様式３（療養者名簿）（⑤の場合）'!$W60,1,0),0),0)</f>
        <v>0</v>
      </c>
      <c r="PK51" s="139">
        <f>IF(PK$16-'様式３（療養者名簿）（⑤の場合）'!$O60+1&lt;=15,IF(PK$16&gt;='様式３（療養者名簿）（⑤の場合）'!$O60,IF(PK$16&lt;='様式３（療養者名簿）（⑤の場合）'!$W60,1,0),0),0)</f>
        <v>0</v>
      </c>
      <c r="PL51" s="139">
        <f>IF(PL$16-'様式３（療養者名簿）（⑤の場合）'!$O60+1&lt;=15,IF(PL$16&gt;='様式３（療養者名簿）（⑤の場合）'!$O60,IF(PL$16&lt;='様式３（療養者名簿）（⑤の場合）'!$W60,1,0),0),0)</f>
        <v>0</v>
      </c>
      <c r="PM51" s="139">
        <f>IF(PM$16-'様式３（療養者名簿）（⑤の場合）'!$O60+1&lt;=15,IF(PM$16&gt;='様式３（療養者名簿）（⑤の場合）'!$O60,IF(PM$16&lt;='様式３（療養者名簿）（⑤の場合）'!$W60,1,0),0),0)</f>
        <v>0</v>
      </c>
      <c r="PN51" s="139">
        <f>IF(PN$16-'様式３（療養者名簿）（⑤の場合）'!$O60+1&lt;=15,IF(PN$16&gt;='様式３（療養者名簿）（⑤の場合）'!$O60,IF(PN$16&lt;='様式３（療養者名簿）（⑤の場合）'!$W60,1,0),0),0)</f>
        <v>0</v>
      </c>
      <c r="PO51" s="139">
        <f>IF(PO$16-'様式３（療養者名簿）（⑤の場合）'!$O60+1&lt;=15,IF(PO$16&gt;='様式３（療養者名簿）（⑤の場合）'!$O60,IF(PO$16&lt;='様式３（療養者名簿）（⑤の場合）'!$W60,1,0),0),0)</f>
        <v>0</v>
      </c>
      <c r="PP51" s="139">
        <f>IF(PP$16-'様式３（療養者名簿）（⑤の場合）'!$O60+1&lt;=15,IF(PP$16&gt;='様式３（療養者名簿）（⑤の場合）'!$O60,IF(PP$16&lt;='様式３（療養者名簿）（⑤の場合）'!$W60,1,0),0),0)</f>
        <v>0</v>
      </c>
      <c r="PQ51" s="139">
        <f>IF(PQ$16-'様式３（療養者名簿）（⑤の場合）'!$O60+1&lt;=15,IF(PQ$16&gt;='様式３（療養者名簿）（⑤の場合）'!$O60,IF(PQ$16&lt;='様式３（療養者名簿）（⑤の場合）'!$W60,1,0),0),0)</f>
        <v>0</v>
      </c>
      <c r="PR51" s="139">
        <f>IF(PR$16-'様式３（療養者名簿）（⑤の場合）'!$O60+1&lt;=15,IF(PR$16&gt;='様式３（療養者名簿）（⑤の場合）'!$O60,IF(PR$16&lt;='様式３（療養者名簿）（⑤の場合）'!$W60,1,0),0),0)</f>
        <v>0</v>
      </c>
      <c r="PS51" s="139">
        <f>IF(PS$16-'様式３（療養者名簿）（⑤の場合）'!$O60+1&lt;=15,IF(PS$16&gt;='様式３（療養者名簿）（⑤の場合）'!$O60,IF(PS$16&lt;='様式３（療養者名簿）（⑤の場合）'!$W60,1,0),0),0)</f>
        <v>0</v>
      </c>
      <c r="PT51" s="139">
        <f>IF(PT$16-'様式３（療養者名簿）（⑤の場合）'!$O60+1&lt;=15,IF(PT$16&gt;='様式３（療養者名簿）（⑤の場合）'!$O60,IF(PT$16&lt;='様式３（療養者名簿）（⑤の場合）'!$W60,1,0),0),0)</f>
        <v>0</v>
      </c>
    </row>
    <row r="52" spans="1:436" ht="42" customHeight="1">
      <c r="A52" s="129">
        <f>'様式３（療養者名簿）（⑤の場合）'!C61</f>
        <v>0</v>
      </c>
      <c r="B52" s="139">
        <f>IF(B$16-'様式３（療養者名簿）（⑤の場合）'!$O61+1&lt;=15,IF(B$16&gt;='様式３（療養者名簿）（⑤の場合）'!$O61,IF(B$16&lt;='様式３（療養者名簿）（⑤の場合）'!$W61,1,0),0),0)</f>
        <v>0</v>
      </c>
      <c r="C52" s="139">
        <f>IF(C$16-'様式３（療養者名簿）（⑤の場合）'!$O61+1&lt;=15,IF(C$16&gt;='様式３（療養者名簿）（⑤の場合）'!$O61,IF(C$16&lt;='様式３（療養者名簿）（⑤の場合）'!$W61,1,0),0),0)</f>
        <v>0</v>
      </c>
      <c r="D52" s="139">
        <f>IF(D$16-'様式３（療養者名簿）（⑤の場合）'!$O61+1&lt;=15,IF(D$16&gt;='様式３（療養者名簿）（⑤の場合）'!$O61,IF(D$16&lt;='様式３（療養者名簿）（⑤の場合）'!$W61,1,0),0),0)</f>
        <v>0</v>
      </c>
      <c r="E52" s="139">
        <f>IF(E$16-'様式３（療養者名簿）（⑤の場合）'!$O61+1&lt;=15,IF(E$16&gt;='様式３（療養者名簿）（⑤の場合）'!$O61,IF(E$16&lt;='様式３（療養者名簿）（⑤の場合）'!$W61,1,0),0),0)</f>
        <v>0</v>
      </c>
      <c r="F52" s="139">
        <f>IF(F$16-'様式３（療養者名簿）（⑤の場合）'!$O61+1&lt;=15,IF(F$16&gt;='様式３（療養者名簿）（⑤の場合）'!$O61,IF(F$16&lt;='様式３（療養者名簿）（⑤の場合）'!$W61,1,0),0),0)</f>
        <v>0</v>
      </c>
      <c r="G52" s="139">
        <f>IF(G$16-'様式３（療養者名簿）（⑤の場合）'!$O61+1&lt;=15,IF(G$16&gt;='様式３（療養者名簿）（⑤の場合）'!$O61,IF(G$16&lt;='様式３（療養者名簿）（⑤の場合）'!$W61,1,0),0),0)</f>
        <v>0</v>
      </c>
      <c r="H52" s="139">
        <f>IF(H$16-'様式３（療養者名簿）（⑤の場合）'!$O61+1&lt;=15,IF(H$16&gt;='様式３（療養者名簿）（⑤の場合）'!$O61,IF(H$16&lt;='様式３（療養者名簿）（⑤の場合）'!$W61,1,0),0),0)</f>
        <v>0</v>
      </c>
      <c r="I52" s="139">
        <f>IF(I$16-'様式３（療養者名簿）（⑤の場合）'!$O61+1&lt;=15,IF(I$16&gt;='様式３（療養者名簿）（⑤の場合）'!$O61,IF(I$16&lt;='様式３（療養者名簿）（⑤の場合）'!$W61,1,0),0),0)</f>
        <v>0</v>
      </c>
      <c r="J52" s="139">
        <f>IF(J$16-'様式３（療養者名簿）（⑤の場合）'!$O61+1&lt;=15,IF(J$16&gt;='様式３（療養者名簿）（⑤の場合）'!$O61,IF(J$16&lt;='様式３（療養者名簿）（⑤の場合）'!$W61,1,0),0),0)</f>
        <v>0</v>
      </c>
      <c r="K52" s="139">
        <f>IF(K$16-'様式３（療養者名簿）（⑤の場合）'!$O61+1&lt;=15,IF(K$16&gt;='様式３（療養者名簿）（⑤の場合）'!$O61,IF(K$16&lt;='様式３（療養者名簿）（⑤の場合）'!$W61,1,0),0),0)</f>
        <v>0</v>
      </c>
      <c r="L52" s="139">
        <f>IF(L$16-'様式３（療養者名簿）（⑤の場合）'!$O61+1&lt;=15,IF(L$16&gt;='様式３（療養者名簿）（⑤の場合）'!$O61,IF(L$16&lt;='様式３（療養者名簿）（⑤の場合）'!$W61,1,0),0),0)</f>
        <v>0</v>
      </c>
      <c r="M52" s="139">
        <f>IF(M$16-'様式３（療養者名簿）（⑤の場合）'!$O61+1&lt;=15,IF(M$16&gt;='様式３（療養者名簿）（⑤の場合）'!$O61,IF(M$16&lt;='様式３（療養者名簿）（⑤の場合）'!$W61,1,0),0),0)</f>
        <v>0</v>
      </c>
      <c r="N52" s="139">
        <f>IF(N$16-'様式３（療養者名簿）（⑤の場合）'!$O61+1&lt;=15,IF(N$16&gt;='様式３（療養者名簿）（⑤の場合）'!$O61,IF(N$16&lt;='様式３（療養者名簿）（⑤の場合）'!$W61,1,0),0),0)</f>
        <v>0</v>
      </c>
      <c r="O52" s="139">
        <f>IF(O$16-'様式３（療養者名簿）（⑤の場合）'!$O61+1&lt;=15,IF(O$16&gt;='様式３（療養者名簿）（⑤の場合）'!$O61,IF(O$16&lt;='様式３（療養者名簿）（⑤の場合）'!$W61,1,0),0),0)</f>
        <v>0</v>
      </c>
      <c r="P52" s="139">
        <f>IF(P$16-'様式３（療養者名簿）（⑤の場合）'!$O61+1&lt;=15,IF(P$16&gt;='様式３（療養者名簿）（⑤の場合）'!$O61,IF(P$16&lt;='様式３（療養者名簿）（⑤の場合）'!$W61,1,0),0),0)</f>
        <v>0</v>
      </c>
      <c r="Q52" s="139">
        <f>IF(Q$16-'様式３（療養者名簿）（⑤の場合）'!$O61+1&lt;=15,IF(Q$16&gt;='様式３（療養者名簿）（⑤の場合）'!$O61,IF(Q$16&lt;='様式３（療養者名簿）（⑤の場合）'!$W61,1,0),0),0)</f>
        <v>0</v>
      </c>
      <c r="R52" s="139">
        <f>IF(R$16-'様式３（療養者名簿）（⑤の場合）'!$O61+1&lt;=15,IF(R$16&gt;='様式３（療養者名簿）（⑤の場合）'!$O61,IF(R$16&lt;='様式３（療養者名簿）（⑤の場合）'!$W61,1,0),0),0)</f>
        <v>0</v>
      </c>
      <c r="S52" s="139">
        <f>IF(S$16-'様式３（療養者名簿）（⑤の場合）'!$O61+1&lt;=15,IF(S$16&gt;='様式３（療養者名簿）（⑤の場合）'!$O61,IF(S$16&lt;='様式３（療養者名簿）（⑤の場合）'!$W61,1,0),0),0)</f>
        <v>0</v>
      </c>
      <c r="T52" s="139">
        <f>IF(T$16-'様式３（療養者名簿）（⑤の場合）'!$O61+1&lt;=15,IF(T$16&gt;='様式３（療養者名簿）（⑤の場合）'!$O61,IF(T$16&lt;='様式３（療養者名簿）（⑤の場合）'!$W61,1,0),0),0)</f>
        <v>0</v>
      </c>
      <c r="U52" s="139">
        <f>IF(U$16-'様式３（療養者名簿）（⑤の場合）'!$O61+1&lt;=15,IF(U$16&gt;='様式３（療養者名簿）（⑤の場合）'!$O61,IF(U$16&lt;='様式３（療養者名簿）（⑤の場合）'!$W61,1,0),0),0)</f>
        <v>0</v>
      </c>
      <c r="V52" s="139">
        <f>IF(V$16-'様式３（療養者名簿）（⑤の場合）'!$O61+1&lt;=15,IF(V$16&gt;='様式３（療養者名簿）（⑤の場合）'!$O61,IF(V$16&lt;='様式３（療養者名簿）（⑤の場合）'!$W61,1,0),0),0)</f>
        <v>0</v>
      </c>
      <c r="W52" s="139">
        <f>IF(W$16-'様式３（療養者名簿）（⑤の場合）'!$O61+1&lt;=15,IF(W$16&gt;='様式３（療養者名簿）（⑤の場合）'!$O61,IF(W$16&lt;='様式３（療養者名簿）（⑤の場合）'!$W61,1,0),0),0)</f>
        <v>0</v>
      </c>
      <c r="X52" s="139">
        <f>IF(X$16-'様式３（療養者名簿）（⑤の場合）'!$O61+1&lt;=15,IF(X$16&gt;='様式３（療養者名簿）（⑤の場合）'!$O61,IF(X$16&lt;='様式３（療養者名簿）（⑤の場合）'!$W61,1,0),0),0)</f>
        <v>0</v>
      </c>
      <c r="Y52" s="139">
        <f>IF(Y$16-'様式３（療養者名簿）（⑤の場合）'!$O61+1&lt;=15,IF(Y$16&gt;='様式３（療養者名簿）（⑤の場合）'!$O61,IF(Y$16&lt;='様式３（療養者名簿）（⑤の場合）'!$W61,1,0),0),0)</f>
        <v>0</v>
      </c>
      <c r="Z52" s="139">
        <f>IF(Z$16-'様式３（療養者名簿）（⑤の場合）'!$O61+1&lt;=15,IF(Z$16&gt;='様式３（療養者名簿）（⑤の場合）'!$O61,IF(Z$16&lt;='様式３（療養者名簿）（⑤の場合）'!$W61,1,0),0),0)</f>
        <v>0</v>
      </c>
      <c r="AA52" s="139">
        <f>IF(AA$16-'様式３（療養者名簿）（⑤の場合）'!$O61+1&lt;=15,IF(AA$16&gt;='様式３（療養者名簿）（⑤の場合）'!$O61,IF(AA$16&lt;='様式３（療養者名簿）（⑤の場合）'!$W61,1,0),0),0)</f>
        <v>0</v>
      </c>
      <c r="AB52" s="139">
        <f>IF(AB$16-'様式３（療養者名簿）（⑤の場合）'!$O61+1&lt;=15,IF(AB$16&gt;='様式３（療養者名簿）（⑤の場合）'!$O61,IF(AB$16&lt;='様式３（療養者名簿）（⑤の場合）'!$W61,1,0),0),0)</f>
        <v>0</v>
      </c>
      <c r="AC52" s="139">
        <f>IF(AC$16-'様式３（療養者名簿）（⑤の場合）'!$O61+1&lt;=15,IF(AC$16&gt;='様式３（療養者名簿）（⑤の場合）'!$O61,IF(AC$16&lt;='様式３（療養者名簿）（⑤の場合）'!$W61,1,0),0),0)</f>
        <v>0</v>
      </c>
      <c r="AD52" s="139">
        <f>IF(AD$16-'様式３（療養者名簿）（⑤の場合）'!$O61+1&lt;=15,IF(AD$16&gt;='様式３（療養者名簿）（⑤の場合）'!$O61,IF(AD$16&lt;='様式３（療養者名簿）（⑤の場合）'!$W61,1,0),0),0)</f>
        <v>0</v>
      </c>
      <c r="AE52" s="139">
        <f>IF(AE$16-'様式３（療養者名簿）（⑤の場合）'!$O61+1&lt;=15,IF(AE$16&gt;='様式３（療養者名簿）（⑤の場合）'!$O61,IF(AE$16&lt;='様式３（療養者名簿）（⑤の場合）'!$W61,1,0),0),0)</f>
        <v>0</v>
      </c>
      <c r="AF52" s="139">
        <f>IF(AF$16-'様式３（療養者名簿）（⑤の場合）'!$O61+1&lt;=15,IF(AF$16&gt;='様式３（療養者名簿）（⑤の場合）'!$O61,IF(AF$16&lt;='様式３（療養者名簿）（⑤の場合）'!$W61,1,0),0),0)</f>
        <v>0</v>
      </c>
      <c r="AG52" s="139">
        <f>IF(AG$16-'様式３（療養者名簿）（⑤の場合）'!$O61+1&lt;=15,IF(AG$16&gt;='様式３（療養者名簿）（⑤の場合）'!$O61,IF(AG$16&lt;='様式３（療養者名簿）（⑤の場合）'!$W61,1,0),0),0)</f>
        <v>0</v>
      </c>
      <c r="AH52" s="139">
        <f>IF(AH$16-'様式３（療養者名簿）（⑤の場合）'!$O61+1&lt;=15,IF(AH$16&gt;='様式３（療養者名簿）（⑤の場合）'!$O61,IF(AH$16&lt;='様式３（療養者名簿）（⑤の場合）'!$W61,1,0),0),0)</f>
        <v>0</v>
      </c>
      <c r="AI52" s="139">
        <f>IF(AI$16-'様式３（療養者名簿）（⑤の場合）'!$O61+1&lt;=15,IF(AI$16&gt;='様式３（療養者名簿）（⑤の場合）'!$O61,IF(AI$16&lt;='様式３（療養者名簿）（⑤の場合）'!$W61,1,0),0),0)</f>
        <v>0</v>
      </c>
      <c r="AJ52" s="139">
        <f>IF(AJ$16-'様式３（療養者名簿）（⑤の場合）'!$O61+1&lt;=15,IF(AJ$16&gt;='様式３（療養者名簿）（⑤の場合）'!$O61,IF(AJ$16&lt;='様式３（療養者名簿）（⑤の場合）'!$W61,1,0),0),0)</f>
        <v>0</v>
      </c>
      <c r="AK52" s="139">
        <f>IF(AK$16-'様式３（療養者名簿）（⑤の場合）'!$O61+1&lt;=15,IF(AK$16&gt;='様式３（療養者名簿）（⑤の場合）'!$O61,IF(AK$16&lt;='様式３（療養者名簿）（⑤の場合）'!$W61,1,0),0),0)</f>
        <v>0</v>
      </c>
      <c r="AL52" s="139">
        <f>IF(AL$16-'様式３（療養者名簿）（⑤の場合）'!$O61+1&lt;=15,IF(AL$16&gt;='様式３（療養者名簿）（⑤の場合）'!$O61,IF(AL$16&lt;='様式３（療養者名簿）（⑤の場合）'!$W61,1,0),0),0)</f>
        <v>0</v>
      </c>
      <c r="AM52" s="139">
        <f>IF(AM$16-'様式３（療養者名簿）（⑤の場合）'!$O61+1&lt;=15,IF(AM$16&gt;='様式３（療養者名簿）（⑤の場合）'!$O61,IF(AM$16&lt;='様式３（療養者名簿）（⑤の場合）'!$W61,1,0),0),0)</f>
        <v>0</v>
      </c>
      <c r="AN52" s="139">
        <f>IF(AN$16-'様式３（療養者名簿）（⑤の場合）'!$O61+1&lt;=15,IF(AN$16&gt;='様式３（療養者名簿）（⑤の場合）'!$O61,IF(AN$16&lt;='様式３（療養者名簿）（⑤の場合）'!$W61,1,0),0),0)</f>
        <v>0</v>
      </c>
      <c r="AO52" s="139">
        <f>IF(AO$16-'様式３（療養者名簿）（⑤の場合）'!$O61+1&lt;=15,IF(AO$16&gt;='様式３（療養者名簿）（⑤の場合）'!$O61,IF(AO$16&lt;='様式３（療養者名簿）（⑤の場合）'!$W61,1,0),0),0)</f>
        <v>0</v>
      </c>
      <c r="AP52" s="139">
        <f>IF(AP$16-'様式３（療養者名簿）（⑤の場合）'!$O61+1&lt;=15,IF(AP$16&gt;='様式３（療養者名簿）（⑤の場合）'!$O61,IF(AP$16&lt;='様式３（療養者名簿）（⑤の場合）'!$W61,1,0),0),0)</f>
        <v>0</v>
      </c>
      <c r="AQ52" s="139">
        <f>IF(AQ$16-'様式３（療養者名簿）（⑤の場合）'!$O61+1&lt;=15,IF(AQ$16&gt;='様式３（療養者名簿）（⑤の場合）'!$O61,IF(AQ$16&lt;='様式３（療養者名簿）（⑤の場合）'!$W61,1,0),0),0)</f>
        <v>0</v>
      </c>
      <c r="AR52" s="139">
        <f>IF(AR$16-'様式３（療養者名簿）（⑤の場合）'!$O61+1&lt;=15,IF(AR$16&gt;='様式３（療養者名簿）（⑤の場合）'!$O61,IF(AR$16&lt;='様式３（療養者名簿）（⑤の場合）'!$W61,1,0),0),0)</f>
        <v>0</v>
      </c>
      <c r="AS52" s="139">
        <f>IF(AS$16-'様式３（療養者名簿）（⑤の場合）'!$O61+1&lt;=15,IF(AS$16&gt;='様式３（療養者名簿）（⑤の場合）'!$O61,IF(AS$16&lt;='様式３（療養者名簿）（⑤の場合）'!$W61,1,0),0),0)</f>
        <v>0</v>
      </c>
      <c r="AT52" s="139">
        <f>IF(AT$16-'様式３（療養者名簿）（⑤の場合）'!$O61+1&lt;=15,IF(AT$16&gt;='様式３（療養者名簿）（⑤の場合）'!$O61,IF(AT$16&lt;='様式３（療養者名簿）（⑤の場合）'!$W61,1,0),0),0)</f>
        <v>0</v>
      </c>
      <c r="AU52" s="139">
        <f>IF(AU$16-'様式３（療養者名簿）（⑤の場合）'!$O61+1&lt;=15,IF(AU$16&gt;='様式３（療養者名簿）（⑤の場合）'!$O61,IF(AU$16&lt;='様式３（療養者名簿）（⑤の場合）'!$W61,1,0),0),0)</f>
        <v>0</v>
      </c>
      <c r="AV52" s="139">
        <f>IF(AV$16-'様式３（療養者名簿）（⑤の場合）'!$O61+1&lt;=15,IF(AV$16&gt;='様式３（療養者名簿）（⑤の場合）'!$O61,IF(AV$16&lt;='様式３（療養者名簿）（⑤の場合）'!$W61,1,0),0),0)</f>
        <v>0</v>
      </c>
      <c r="AW52" s="139">
        <f>IF(AW$16-'様式３（療養者名簿）（⑤の場合）'!$O61+1&lt;=15,IF(AW$16&gt;='様式３（療養者名簿）（⑤の場合）'!$O61,IF(AW$16&lt;='様式３（療養者名簿）（⑤の場合）'!$W61,1,0),0),0)</f>
        <v>0</v>
      </c>
      <c r="AX52" s="139">
        <f>IF(AX$16-'様式３（療養者名簿）（⑤の場合）'!$O61+1&lt;=15,IF(AX$16&gt;='様式３（療養者名簿）（⑤の場合）'!$O61,IF(AX$16&lt;='様式３（療養者名簿）（⑤の場合）'!$W61,1,0),0),0)</f>
        <v>0</v>
      </c>
      <c r="AY52" s="139">
        <f>IF(AY$16-'様式３（療養者名簿）（⑤の場合）'!$O61+1&lt;=15,IF(AY$16&gt;='様式３（療養者名簿）（⑤の場合）'!$O61,IF(AY$16&lt;='様式３（療養者名簿）（⑤の場合）'!$W61,1,0),0),0)</f>
        <v>0</v>
      </c>
      <c r="AZ52" s="139">
        <f>IF(AZ$16-'様式３（療養者名簿）（⑤の場合）'!$O61+1&lt;=15,IF(AZ$16&gt;='様式３（療養者名簿）（⑤の場合）'!$O61,IF(AZ$16&lt;='様式３（療養者名簿）（⑤の場合）'!$W61,1,0),0),0)</f>
        <v>0</v>
      </c>
      <c r="BA52" s="139">
        <f>IF(BA$16-'様式３（療養者名簿）（⑤の場合）'!$O61+1&lt;=15,IF(BA$16&gt;='様式３（療養者名簿）（⑤の場合）'!$O61,IF(BA$16&lt;='様式３（療養者名簿）（⑤の場合）'!$W61,1,0),0),0)</f>
        <v>0</v>
      </c>
      <c r="BB52" s="139">
        <f>IF(BB$16-'様式３（療養者名簿）（⑤の場合）'!$O61+1&lt;=15,IF(BB$16&gt;='様式３（療養者名簿）（⑤の場合）'!$O61,IF(BB$16&lt;='様式３（療養者名簿）（⑤の場合）'!$W61,1,0),0),0)</f>
        <v>0</v>
      </c>
      <c r="BC52" s="139">
        <f>IF(BC$16-'様式３（療養者名簿）（⑤の場合）'!$O61+1&lt;=15,IF(BC$16&gt;='様式３（療養者名簿）（⑤の場合）'!$O61,IF(BC$16&lt;='様式３（療養者名簿）（⑤の場合）'!$W61,1,0),0),0)</f>
        <v>0</v>
      </c>
      <c r="BD52" s="139">
        <f>IF(BD$16-'様式３（療養者名簿）（⑤の場合）'!$O61+1&lt;=15,IF(BD$16&gt;='様式３（療養者名簿）（⑤の場合）'!$O61,IF(BD$16&lt;='様式３（療養者名簿）（⑤の場合）'!$W61,1,0),0),0)</f>
        <v>0</v>
      </c>
      <c r="BE52" s="139">
        <f>IF(BE$16-'様式３（療養者名簿）（⑤の場合）'!$O61+1&lt;=15,IF(BE$16&gt;='様式３（療養者名簿）（⑤の場合）'!$O61,IF(BE$16&lt;='様式３（療養者名簿）（⑤の場合）'!$W61,1,0),0),0)</f>
        <v>0</v>
      </c>
      <c r="BF52" s="139">
        <f>IF(BF$16-'様式３（療養者名簿）（⑤の場合）'!$O61+1&lt;=15,IF(BF$16&gt;='様式３（療養者名簿）（⑤の場合）'!$O61,IF(BF$16&lt;='様式３（療養者名簿）（⑤の場合）'!$W61,1,0),0),0)</f>
        <v>0</v>
      </c>
      <c r="BG52" s="139">
        <f>IF(BG$16-'様式３（療養者名簿）（⑤の場合）'!$O61+1&lt;=15,IF(BG$16&gt;='様式３（療養者名簿）（⑤の場合）'!$O61,IF(BG$16&lt;='様式３（療養者名簿）（⑤の場合）'!$W61,1,0),0),0)</f>
        <v>0</v>
      </c>
      <c r="BH52" s="139">
        <f>IF(BH$16-'様式３（療養者名簿）（⑤の場合）'!$O61+1&lt;=15,IF(BH$16&gt;='様式３（療養者名簿）（⑤の場合）'!$O61,IF(BH$16&lt;='様式３（療養者名簿）（⑤の場合）'!$W61,1,0),0),0)</f>
        <v>0</v>
      </c>
      <c r="BI52" s="139">
        <f>IF(BI$16-'様式３（療養者名簿）（⑤の場合）'!$O61+1&lt;=15,IF(BI$16&gt;='様式３（療養者名簿）（⑤の場合）'!$O61,IF(BI$16&lt;='様式３（療養者名簿）（⑤の場合）'!$W61,1,0),0),0)</f>
        <v>0</v>
      </c>
      <c r="BJ52" s="139">
        <f>IF(BJ$16-'様式３（療養者名簿）（⑤の場合）'!$O61+1&lt;=15,IF(BJ$16&gt;='様式３（療養者名簿）（⑤の場合）'!$O61,IF(BJ$16&lt;='様式３（療養者名簿）（⑤の場合）'!$W61,1,0),0),0)</f>
        <v>0</v>
      </c>
      <c r="BK52" s="139">
        <f>IF(BK$16-'様式３（療養者名簿）（⑤の場合）'!$O61+1&lt;=15,IF(BK$16&gt;='様式３（療養者名簿）（⑤の場合）'!$O61,IF(BK$16&lt;='様式３（療養者名簿）（⑤の場合）'!$W61,1,0),0),0)</f>
        <v>0</v>
      </c>
      <c r="BL52" s="139">
        <f>IF(BL$16-'様式３（療養者名簿）（⑤の場合）'!$O61+1&lt;=15,IF(BL$16&gt;='様式３（療養者名簿）（⑤の場合）'!$O61,IF(BL$16&lt;='様式３（療養者名簿）（⑤の場合）'!$W61,1,0),0),0)</f>
        <v>0</v>
      </c>
      <c r="BM52" s="139">
        <f>IF(BM$16-'様式３（療養者名簿）（⑤の場合）'!$O61+1&lt;=15,IF(BM$16&gt;='様式３（療養者名簿）（⑤の場合）'!$O61,IF(BM$16&lt;='様式３（療養者名簿）（⑤の場合）'!$W61,1,0),0),0)</f>
        <v>0</v>
      </c>
      <c r="BN52" s="139">
        <f>IF(BN$16-'様式３（療養者名簿）（⑤の場合）'!$O61+1&lt;=15,IF(BN$16&gt;='様式３（療養者名簿）（⑤の場合）'!$O61,IF(BN$16&lt;='様式３（療養者名簿）（⑤の場合）'!$W61,1,0),0),0)</f>
        <v>0</v>
      </c>
      <c r="BO52" s="139">
        <f>IF(BO$16-'様式３（療養者名簿）（⑤の場合）'!$O61+1&lt;=15,IF(BO$16&gt;='様式３（療養者名簿）（⑤の場合）'!$O61,IF(BO$16&lt;='様式３（療養者名簿）（⑤の場合）'!$W61,1,0),0),0)</f>
        <v>0</v>
      </c>
      <c r="BP52" s="139">
        <f>IF(BP$16-'様式３（療養者名簿）（⑤の場合）'!$O61+1&lt;=15,IF(BP$16&gt;='様式３（療養者名簿）（⑤の場合）'!$O61,IF(BP$16&lt;='様式３（療養者名簿）（⑤の場合）'!$W61,1,0),0),0)</f>
        <v>0</v>
      </c>
      <c r="BQ52" s="139">
        <f>IF(BQ$16-'様式３（療養者名簿）（⑤の場合）'!$O61+1&lt;=15,IF(BQ$16&gt;='様式３（療養者名簿）（⑤の場合）'!$O61,IF(BQ$16&lt;='様式３（療養者名簿）（⑤の場合）'!$W61,1,0),0),0)</f>
        <v>0</v>
      </c>
      <c r="BR52" s="139">
        <f>IF(BR$16-'様式３（療養者名簿）（⑤の場合）'!$O61+1&lt;=15,IF(BR$16&gt;='様式３（療養者名簿）（⑤の場合）'!$O61,IF(BR$16&lt;='様式３（療養者名簿）（⑤の場合）'!$W61,1,0),0),0)</f>
        <v>0</v>
      </c>
      <c r="BS52" s="139">
        <f>IF(BS$16-'様式３（療養者名簿）（⑤の場合）'!$O61+1&lt;=15,IF(BS$16&gt;='様式３（療養者名簿）（⑤の場合）'!$O61,IF(BS$16&lt;='様式３（療養者名簿）（⑤の場合）'!$W61,1,0),0),0)</f>
        <v>0</v>
      </c>
      <c r="BT52" s="139">
        <f>IF(BT$16-'様式３（療養者名簿）（⑤の場合）'!$O61+1&lt;=15,IF(BT$16&gt;='様式３（療養者名簿）（⑤の場合）'!$O61,IF(BT$16&lt;='様式３（療養者名簿）（⑤の場合）'!$W61,1,0),0),0)</f>
        <v>0</v>
      </c>
      <c r="BU52" s="139">
        <f>IF(BU$16-'様式３（療養者名簿）（⑤の場合）'!$O61+1&lt;=15,IF(BU$16&gt;='様式３（療養者名簿）（⑤の場合）'!$O61,IF(BU$16&lt;='様式３（療養者名簿）（⑤の場合）'!$W61,1,0),0),0)</f>
        <v>0</v>
      </c>
      <c r="BV52" s="139">
        <f>IF(BV$16-'様式３（療養者名簿）（⑤の場合）'!$O61+1&lt;=15,IF(BV$16&gt;='様式３（療養者名簿）（⑤の場合）'!$O61,IF(BV$16&lt;='様式３（療養者名簿）（⑤の場合）'!$W61,1,0),0),0)</f>
        <v>0</v>
      </c>
      <c r="BW52" s="139">
        <f>IF(BW$16-'様式３（療養者名簿）（⑤の場合）'!$O61+1&lt;=15,IF(BW$16&gt;='様式３（療養者名簿）（⑤の場合）'!$O61,IF(BW$16&lt;='様式３（療養者名簿）（⑤の場合）'!$W61,1,0),0),0)</f>
        <v>0</v>
      </c>
      <c r="BX52" s="139">
        <f>IF(BX$16-'様式３（療養者名簿）（⑤の場合）'!$O61+1&lt;=15,IF(BX$16&gt;='様式３（療養者名簿）（⑤の場合）'!$O61,IF(BX$16&lt;='様式３（療養者名簿）（⑤の場合）'!$W61,1,0),0),0)</f>
        <v>0</v>
      </c>
      <c r="BY52" s="139">
        <f>IF(BY$16-'様式３（療養者名簿）（⑤の場合）'!$O61+1&lt;=15,IF(BY$16&gt;='様式３（療養者名簿）（⑤の場合）'!$O61,IF(BY$16&lt;='様式３（療養者名簿）（⑤の場合）'!$W61,1,0),0),0)</f>
        <v>0</v>
      </c>
      <c r="BZ52" s="139">
        <f>IF(BZ$16-'様式３（療養者名簿）（⑤の場合）'!$O61+1&lt;=15,IF(BZ$16&gt;='様式３（療養者名簿）（⑤の場合）'!$O61,IF(BZ$16&lt;='様式３（療養者名簿）（⑤の場合）'!$W61,1,0),0),0)</f>
        <v>0</v>
      </c>
      <c r="CA52" s="139">
        <f>IF(CA$16-'様式３（療養者名簿）（⑤の場合）'!$O61+1&lt;=15,IF(CA$16&gt;='様式３（療養者名簿）（⑤の場合）'!$O61,IF(CA$16&lt;='様式３（療養者名簿）（⑤の場合）'!$W61,1,0),0),0)</f>
        <v>0</v>
      </c>
      <c r="CB52" s="139">
        <f>IF(CB$16-'様式３（療養者名簿）（⑤の場合）'!$O61+1&lt;=15,IF(CB$16&gt;='様式３（療養者名簿）（⑤の場合）'!$O61,IF(CB$16&lt;='様式３（療養者名簿）（⑤の場合）'!$W61,1,0),0),0)</f>
        <v>0</v>
      </c>
      <c r="CC52" s="139">
        <f>IF(CC$16-'様式３（療養者名簿）（⑤の場合）'!$O61+1&lt;=15,IF(CC$16&gt;='様式３（療養者名簿）（⑤の場合）'!$O61,IF(CC$16&lt;='様式３（療養者名簿）（⑤の場合）'!$W61,1,0),0),0)</f>
        <v>0</v>
      </c>
      <c r="CD52" s="139">
        <f>IF(CD$16-'様式３（療養者名簿）（⑤の場合）'!$O61+1&lt;=15,IF(CD$16&gt;='様式３（療養者名簿）（⑤の場合）'!$O61,IF(CD$16&lt;='様式３（療養者名簿）（⑤の場合）'!$W61,1,0),0),0)</f>
        <v>0</v>
      </c>
      <c r="CE52" s="139">
        <f>IF(CE$16-'様式３（療養者名簿）（⑤の場合）'!$O61+1&lt;=15,IF(CE$16&gt;='様式３（療養者名簿）（⑤の場合）'!$O61,IF(CE$16&lt;='様式３（療養者名簿）（⑤の場合）'!$W61,1,0),0),0)</f>
        <v>0</v>
      </c>
      <c r="CF52" s="139">
        <f>IF(CF$16-'様式３（療養者名簿）（⑤の場合）'!$O61+1&lt;=15,IF(CF$16&gt;='様式３（療養者名簿）（⑤の場合）'!$O61,IF(CF$16&lt;='様式３（療養者名簿）（⑤の場合）'!$W61,1,0),0),0)</f>
        <v>0</v>
      </c>
      <c r="CG52" s="139">
        <f>IF(CG$16-'様式３（療養者名簿）（⑤の場合）'!$O61+1&lt;=15,IF(CG$16&gt;='様式３（療養者名簿）（⑤の場合）'!$O61,IF(CG$16&lt;='様式３（療養者名簿）（⑤の場合）'!$W61,1,0),0),0)</f>
        <v>0</v>
      </c>
      <c r="CH52" s="139">
        <f>IF(CH$16-'様式３（療養者名簿）（⑤の場合）'!$O61+1&lt;=15,IF(CH$16&gt;='様式３（療養者名簿）（⑤の場合）'!$O61,IF(CH$16&lt;='様式３（療養者名簿）（⑤の場合）'!$W61,1,0),0),0)</f>
        <v>0</v>
      </c>
      <c r="CI52" s="139">
        <f>IF(CI$16-'様式３（療養者名簿）（⑤の場合）'!$O61+1&lt;=15,IF(CI$16&gt;='様式３（療養者名簿）（⑤の場合）'!$O61,IF(CI$16&lt;='様式３（療養者名簿）（⑤の場合）'!$W61,1,0),0),0)</f>
        <v>0</v>
      </c>
      <c r="CJ52" s="139">
        <f>IF(CJ$16-'様式３（療養者名簿）（⑤の場合）'!$O61+1&lt;=15,IF(CJ$16&gt;='様式３（療養者名簿）（⑤の場合）'!$O61,IF(CJ$16&lt;='様式３（療養者名簿）（⑤の場合）'!$W61,1,0),0),0)</f>
        <v>0</v>
      </c>
      <c r="CK52" s="139">
        <f>IF(CK$16-'様式３（療養者名簿）（⑤の場合）'!$O61+1&lt;=15,IF(CK$16&gt;='様式３（療養者名簿）（⑤の場合）'!$O61,IF(CK$16&lt;='様式３（療養者名簿）（⑤の場合）'!$W61,1,0),0),0)</f>
        <v>0</v>
      </c>
      <c r="CL52" s="139">
        <f>IF(CL$16-'様式３（療養者名簿）（⑤の場合）'!$O61+1&lt;=15,IF(CL$16&gt;='様式３（療養者名簿）（⑤の場合）'!$O61,IF(CL$16&lt;='様式３（療養者名簿）（⑤の場合）'!$W61,1,0),0),0)</f>
        <v>0</v>
      </c>
      <c r="CM52" s="139">
        <f>IF(CM$16-'様式３（療養者名簿）（⑤の場合）'!$O61+1&lt;=15,IF(CM$16&gt;='様式３（療養者名簿）（⑤の場合）'!$O61,IF(CM$16&lt;='様式３（療養者名簿）（⑤の場合）'!$W61,1,0),0),0)</f>
        <v>0</v>
      </c>
      <c r="CN52" s="139">
        <f>IF(CN$16-'様式３（療養者名簿）（⑤の場合）'!$O61+1&lt;=15,IF(CN$16&gt;='様式３（療養者名簿）（⑤の場合）'!$O61,IF(CN$16&lt;='様式３（療養者名簿）（⑤の場合）'!$W61,1,0),0),0)</f>
        <v>0</v>
      </c>
      <c r="CO52" s="139">
        <f>IF(CO$16-'様式３（療養者名簿）（⑤の場合）'!$O61+1&lt;=15,IF(CO$16&gt;='様式３（療養者名簿）（⑤の場合）'!$O61,IF(CO$16&lt;='様式３（療養者名簿）（⑤の場合）'!$W61,1,0),0),0)</f>
        <v>0</v>
      </c>
      <c r="CP52" s="139">
        <f>IF(CP$16-'様式３（療養者名簿）（⑤の場合）'!$O61+1&lt;=15,IF(CP$16&gt;='様式３（療養者名簿）（⑤の場合）'!$O61,IF(CP$16&lt;='様式３（療養者名簿）（⑤の場合）'!$W61,1,0),0),0)</f>
        <v>0</v>
      </c>
      <c r="CQ52" s="139">
        <f>IF(CQ$16-'様式３（療養者名簿）（⑤の場合）'!$O61+1&lt;=15,IF(CQ$16&gt;='様式３（療養者名簿）（⑤の場合）'!$O61,IF(CQ$16&lt;='様式３（療養者名簿）（⑤の場合）'!$W61,1,0),0),0)</f>
        <v>0</v>
      </c>
      <c r="CR52" s="139">
        <f>IF(CR$16-'様式３（療養者名簿）（⑤の場合）'!$O61+1&lt;=15,IF(CR$16&gt;='様式３（療養者名簿）（⑤の場合）'!$O61,IF(CR$16&lt;='様式３（療養者名簿）（⑤の場合）'!$W61,1,0),0),0)</f>
        <v>0</v>
      </c>
      <c r="CS52" s="139">
        <f>IF(CS$16-'様式３（療養者名簿）（⑤の場合）'!$O61+1&lt;=15,IF(CS$16&gt;='様式３（療養者名簿）（⑤の場合）'!$O61,IF(CS$16&lt;='様式３（療養者名簿）（⑤の場合）'!$W61,1,0),0),0)</f>
        <v>0</v>
      </c>
      <c r="CT52" s="139">
        <f>IF(CT$16-'様式３（療養者名簿）（⑤の場合）'!$O61+1&lt;=15,IF(CT$16&gt;='様式３（療養者名簿）（⑤の場合）'!$O61,IF(CT$16&lt;='様式３（療養者名簿）（⑤の場合）'!$W61,1,0),0),0)</f>
        <v>0</v>
      </c>
      <c r="CU52" s="139">
        <f>IF(CU$16-'様式３（療養者名簿）（⑤の場合）'!$O61+1&lt;=15,IF(CU$16&gt;='様式３（療養者名簿）（⑤の場合）'!$O61,IF(CU$16&lt;='様式３（療養者名簿）（⑤の場合）'!$W61,1,0),0),0)</f>
        <v>0</v>
      </c>
      <c r="CV52" s="139">
        <f>IF(CV$16-'様式３（療養者名簿）（⑤の場合）'!$O61+1&lt;=15,IF(CV$16&gt;='様式３（療養者名簿）（⑤の場合）'!$O61,IF(CV$16&lt;='様式３（療養者名簿）（⑤の場合）'!$W61,1,0),0),0)</f>
        <v>0</v>
      </c>
      <c r="CW52" s="139">
        <f>IF(CW$16-'様式３（療養者名簿）（⑤の場合）'!$O61+1&lt;=15,IF(CW$16&gt;='様式３（療養者名簿）（⑤の場合）'!$O61,IF(CW$16&lt;='様式３（療養者名簿）（⑤の場合）'!$W61,1,0),0),0)</f>
        <v>0</v>
      </c>
      <c r="CX52" s="139">
        <f>IF(CX$16-'様式３（療養者名簿）（⑤の場合）'!$O61+1&lt;=15,IF(CX$16&gt;='様式３（療養者名簿）（⑤の場合）'!$O61,IF(CX$16&lt;='様式３（療養者名簿）（⑤の場合）'!$W61,1,0),0),0)</f>
        <v>0</v>
      </c>
      <c r="CY52" s="139">
        <f>IF(CY$16-'様式３（療養者名簿）（⑤の場合）'!$O61+1&lt;=15,IF(CY$16&gt;='様式３（療養者名簿）（⑤の場合）'!$O61,IF(CY$16&lt;='様式３（療養者名簿）（⑤の場合）'!$W61,1,0),0),0)</f>
        <v>0</v>
      </c>
      <c r="CZ52" s="139">
        <f>IF(CZ$16-'様式３（療養者名簿）（⑤の場合）'!$O61+1&lt;=15,IF(CZ$16&gt;='様式３（療養者名簿）（⑤の場合）'!$O61,IF(CZ$16&lt;='様式３（療養者名簿）（⑤の場合）'!$W61,1,0),0),0)</f>
        <v>0</v>
      </c>
      <c r="DA52" s="139">
        <f>IF(DA$16-'様式３（療養者名簿）（⑤の場合）'!$O61+1&lt;=15,IF(DA$16&gt;='様式３（療養者名簿）（⑤の場合）'!$O61,IF(DA$16&lt;='様式３（療養者名簿）（⑤の場合）'!$W61,1,0),0),0)</f>
        <v>0</v>
      </c>
      <c r="DB52" s="139">
        <f>IF(DB$16-'様式３（療養者名簿）（⑤の場合）'!$O61+1&lt;=15,IF(DB$16&gt;='様式３（療養者名簿）（⑤の場合）'!$O61,IF(DB$16&lt;='様式３（療養者名簿）（⑤の場合）'!$W61,1,0),0),0)</f>
        <v>0</v>
      </c>
      <c r="DC52" s="139">
        <f>IF(DC$16-'様式３（療養者名簿）（⑤の場合）'!$O61+1&lt;=15,IF(DC$16&gt;='様式３（療養者名簿）（⑤の場合）'!$O61,IF(DC$16&lt;='様式３（療養者名簿）（⑤の場合）'!$W61,1,0),0),0)</f>
        <v>0</v>
      </c>
      <c r="DD52" s="139">
        <f>IF(DD$16-'様式３（療養者名簿）（⑤の場合）'!$O61+1&lt;=15,IF(DD$16&gt;='様式３（療養者名簿）（⑤の場合）'!$O61,IF(DD$16&lt;='様式３（療養者名簿）（⑤の場合）'!$W61,1,0),0),0)</f>
        <v>0</v>
      </c>
      <c r="DE52" s="139">
        <f>IF(DE$16-'様式３（療養者名簿）（⑤の場合）'!$O61+1&lt;=15,IF(DE$16&gt;='様式３（療養者名簿）（⑤の場合）'!$O61,IF(DE$16&lt;='様式３（療養者名簿）（⑤の場合）'!$W61,1,0),0),0)</f>
        <v>0</v>
      </c>
      <c r="DF52" s="139">
        <f>IF(DF$16-'様式３（療養者名簿）（⑤の場合）'!$O61+1&lt;=15,IF(DF$16&gt;='様式３（療養者名簿）（⑤の場合）'!$O61,IF(DF$16&lt;='様式３（療養者名簿）（⑤の場合）'!$W61,1,0),0),0)</f>
        <v>0</v>
      </c>
      <c r="DG52" s="139">
        <f>IF(DG$16-'様式３（療養者名簿）（⑤の場合）'!$O61+1&lt;=15,IF(DG$16&gt;='様式３（療養者名簿）（⑤の場合）'!$O61,IF(DG$16&lt;='様式３（療養者名簿）（⑤の場合）'!$W61,1,0),0),0)</f>
        <v>0</v>
      </c>
      <c r="DH52" s="139">
        <f>IF(DH$16-'様式３（療養者名簿）（⑤の場合）'!$O61+1&lt;=15,IF(DH$16&gt;='様式３（療養者名簿）（⑤の場合）'!$O61,IF(DH$16&lt;='様式３（療養者名簿）（⑤の場合）'!$W61,1,0),0),0)</f>
        <v>0</v>
      </c>
      <c r="DI52" s="139">
        <f>IF(DI$16-'様式３（療養者名簿）（⑤の場合）'!$O61+1&lt;=15,IF(DI$16&gt;='様式３（療養者名簿）（⑤の場合）'!$O61,IF(DI$16&lt;='様式３（療養者名簿）（⑤の場合）'!$W61,1,0),0),0)</f>
        <v>0</v>
      </c>
      <c r="DJ52" s="139">
        <f>IF(DJ$16-'様式３（療養者名簿）（⑤の場合）'!$O61+1&lt;=15,IF(DJ$16&gt;='様式３（療養者名簿）（⑤の場合）'!$O61,IF(DJ$16&lt;='様式３（療養者名簿）（⑤の場合）'!$W61,1,0),0),0)</f>
        <v>0</v>
      </c>
      <c r="DK52" s="139">
        <f>IF(DK$16-'様式３（療養者名簿）（⑤の場合）'!$O61+1&lt;=15,IF(DK$16&gt;='様式３（療養者名簿）（⑤の場合）'!$O61,IF(DK$16&lt;='様式３（療養者名簿）（⑤の場合）'!$W61,1,0),0),0)</f>
        <v>0</v>
      </c>
      <c r="DL52" s="139">
        <f>IF(DL$16-'様式３（療養者名簿）（⑤の場合）'!$O61+1&lt;=15,IF(DL$16&gt;='様式３（療養者名簿）（⑤の場合）'!$O61,IF(DL$16&lt;='様式３（療養者名簿）（⑤の場合）'!$W61,1,0),0),0)</f>
        <v>0</v>
      </c>
      <c r="DM52" s="139">
        <f>IF(DM$16-'様式３（療養者名簿）（⑤の場合）'!$O61+1&lt;=15,IF(DM$16&gt;='様式３（療養者名簿）（⑤の場合）'!$O61,IF(DM$16&lt;='様式３（療養者名簿）（⑤の場合）'!$W61,1,0),0),0)</f>
        <v>0</v>
      </c>
      <c r="DN52" s="139">
        <f>IF(DN$16-'様式３（療養者名簿）（⑤の場合）'!$O61+1&lt;=15,IF(DN$16&gt;='様式３（療養者名簿）（⑤の場合）'!$O61,IF(DN$16&lt;='様式３（療養者名簿）（⑤の場合）'!$W61,1,0),0),0)</f>
        <v>0</v>
      </c>
      <c r="DO52" s="139">
        <f>IF(DO$16-'様式３（療養者名簿）（⑤の場合）'!$O61+1&lt;=15,IF(DO$16&gt;='様式３（療養者名簿）（⑤の場合）'!$O61,IF(DO$16&lt;='様式３（療養者名簿）（⑤の場合）'!$W61,1,0),0),0)</f>
        <v>0</v>
      </c>
      <c r="DP52" s="139">
        <f>IF(DP$16-'様式３（療養者名簿）（⑤の場合）'!$O61+1&lt;=15,IF(DP$16&gt;='様式３（療養者名簿）（⑤の場合）'!$O61,IF(DP$16&lt;='様式３（療養者名簿）（⑤の場合）'!$W61,1,0),0),0)</f>
        <v>0</v>
      </c>
      <c r="DQ52" s="139">
        <f>IF(DQ$16-'様式３（療養者名簿）（⑤の場合）'!$O61+1&lt;=15,IF(DQ$16&gt;='様式３（療養者名簿）（⑤の場合）'!$O61,IF(DQ$16&lt;='様式３（療養者名簿）（⑤の場合）'!$W61,1,0),0),0)</f>
        <v>0</v>
      </c>
      <c r="DR52" s="139">
        <f>IF(DR$16-'様式３（療養者名簿）（⑤の場合）'!$O61+1&lt;=15,IF(DR$16&gt;='様式３（療養者名簿）（⑤の場合）'!$O61,IF(DR$16&lt;='様式３（療養者名簿）（⑤の場合）'!$W61,1,0),0),0)</f>
        <v>0</v>
      </c>
      <c r="DS52" s="139">
        <f>IF(DS$16-'様式３（療養者名簿）（⑤の場合）'!$O61+1&lt;=15,IF(DS$16&gt;='様式３（療養者名簿）（⑤の場合）'!$O61,IF(DS$16&lt;='様式３（療養者名簿）（⑤の場合）'!$W61,1,0),0),0)</f>
        <v>0</v>
      </c>
      <c r="DT52" s="139">
        <f>IF(DT$16-'様式３（療養者名簿）（⑤の場合）'!$O61+1&lt;=15,IF(DT$16&gt;='様式３（療養者名簿）（⑤の場合）'!$O61,IF(DT$16&lt;='様式３（療養者名簿）（⑤の場合）'!$W61,1,0),0),0)</f>
        <v>0</v>
      </c>
      <c r="DU52" s="139">
        <f>IF(DU$16-'様式３（療養者名簿）（⑤の場合）'!$O61+1&lt;=15,IF(DU$16&gt;='様式３（療養者名簿）（⑤の場合）'!$O61,IF(DU$16&lt;='様式３（療養者名簿）（⑤の場合）'!$W61,1,0),0),0)</f>
        <v>0</v>
      </c>
      <c r="DV52" s="139">
        <f>IF(DV$16-'様式３（療養者名簿）（⑤の場合）'!$O61+1&lt;=15,IF(DV$16&gt;='様式３（療養者名簿）（⑤の場合）'!$O61,IF(DV$16&lt;='様式３（療養者名簿）（⑤の場合）'!$W61,1,0),0),0)</f>
        <v>0</v>
      </c>
      <c r="DW52" s="139">
        <f>IF(DW$16-'様式３（療養者名簿）（⑤の場合）'!$O61+1&lt;=15,IF(DW$16&gt;='様式３（療養者名簿）（⑤の場合）'!$O61,IF(DW$16&lt;='様式３（療養者名簿）（⑤の場合）'!$W61,1,0),0),0)</f>
        <v>0</v>
      </c>
      <c r="DX52" s="139">
        <f>IF(DX$16-'様式３（療養者名簿）（⑤の場合）'!$O61+1&lt;=15,IF(DX$16&gt;='様式３（療養者名簿）（⑤の場合）'!$O61,IF(DX$16&lt;='様式３（療養者名簿）（⑤の場合）'!$W61,1,0),0),0)</f>
        <v>0</v>
      </c>
      <c r="DY52" s="139">
        <f>IF(DY$16-'様式３（療養者名簿）（⑤の場合）'!$O61+1&lt;=15,IF(DY$16&gt;='様式３（療養者名簿）（⑤の場合）'!$O61,IF(DY$16&lt;='様式３（療養者名簿）（⑤の場合）'!$W61,1,0),0),0)</f>
        <v>0</v>
      </c>
      <c r="DZ52" s="139">
        <f>IF(DZ$16-'様式３（療養者名簿）（⑤の場合）'!$O61+1&lt;=15,IF(DZ$16&gt;='様式３（療養者名簿）（⑤の場合）'!$O61,IF(DZ$16&lt;='様式３（療養者名簿）（⑤の場合）'!$W61,1,0),0),0)</f>
        <v>0</v>
      </c>
      <c r="EA52" s="139">
        <f>IF(EA$16-'様式３（療養者名簿）（⑤の場合）'!$O61+1&lt;=15,IF(EA$16&gt;='様式３（療養者名簿）（⑤の場合）'!$O61,IF(EA$16&lt;='様式３（療養者名簿）（⑤の場合）'!$W61,1,0),0),0)</f>
        <v>0</v>
      </c>
      <c r="EB52" s="139">
        <f>IF(EB$16-'様式３（療養者名簿）（⑤の場合）'!$O61+1&lt;=15,IF(EB$16&gt;='様式３（療養者名簿）（⑤の場合）'!$O61,IF(EB$16&lt;='様式３（療養者名簿）（⑤の場合）'!$W61,1,0),0),0)</f>
        <v>0</v>
      </c>
      <c r="EC52" s="139">
        <f>IF(EC$16-'様式３（療養者名簿）（⑤の場合）'!$O61+1&lt;=15,IF(EC$16&gt;='様式３（療養者名簿）（⑤の場合）'!$O61,IF(EC$16&lt;='様式３（療養者名簿）（⑤の場合）'!$W61,1,0),0),0)</f>
        <v>0</v>
      </c>
      <c r="ED52" s="139">
        <f>IF(ED$16-'様式３（療養者名簿）（⑤の場合）'!$O61+1&lt;=15,IF(ED$16&gt;='様式３（療養者名簿）（⑤の場合）'!$O61,IF(ED$16&lt;='様式３（療養者名簿）（⑤の場合）'!$W61,1,0),0),0)</f>
        <v>0</v>
      </c>
      <c r="EE52" s="139">
        <f>IF(EE$16-'様式３（療養者名簿）（⑤の場合）'!$O61+1&lt;=15,IF(EE$16&gt;='様式３（療養者名簿）（⑤の場合）'!$O61,IF(EE$16&lt;='様式３（療養者名簿）（⑤の場合）'!$W61,1,0),0),0)</f>
        <v>0</v>
      </c>
      <c r="EF52" s="139">
        <f>IF(EF$16-'様式３（療養者名簿）（⑤の場合）'!$O61+1&lt;=15,IF(EF$16&gt;='様式３（療養者名簿）（⑤の場合）'!$O61,IF(EF$16&lt;='様式３（療養者名簿）（⑤の場合）'!$W61,1,0),0),0)</f>
        <v>0</v>
      </c>
      <c r="EG52" s="139">
        <f>IF(EG$16-'様式３（療養者名簿）（⑤の場合）'!$O61+1&lt;=15,IF(EG$16&gt;='様式３（療養者名簿）（⑤の場合）'!$O61,IF(EG$16&lt;='様式３（療養者名簿）（⑤の場合）'!$W61,1,0),0),0)</f>
        <v>0</v>
      </c>
      <c r="EH52" s="139">
        <f>IF(EH$16-'様式３（療養者名簿）（⑤の場合）'!$O61+1&lt;=15,IF(EH$16&gt;='様式３（療養者名簿）（⑤の場合）'!$O61,IF(EH$16&lt;='様式３（療養者名簿）（⑤の場合）'!$W61,1,0),0),0)</f>
        <v>0</v>
      </c>
      <c r="EI52" s="139">
        <f>IF(EI$16-'様式３（療養者名簿）（⑤の場合）'!$O61+1&lt;=15,IF(EI$16&gt;='様式３（療養者名簿）（⑤の場合）'!$O61,IF(EI$16&lt;='様式３（療養者名簿）（⑤の場合）'!$W61,1,0),0),0)</f>
        <v>0</v>
      </c>
      <c r="EJ52" s="139">
        <f>IF(EJ$16-'様式３（療養者名簿）（⑤の場合）'!$O61+1&lt;=15,IF(EJ$16&gt;='様式３（療養者名簿）（⑤の場合）'!$O61,IF(EJ$16&lt;='様式３（療養者名簿）（⑤の場合）'!$W61,1,0),0),0)</f>
        <v>0</v>
      </c>
      <c r="EK52" s="139">
        <f>IF(EK$16-'様式３（療養者名簿）（⑤の場合）'!$O61+1&lt;=15,IF(EK$16&gt;='様式３（療養者名簿）（⑤の場合）'!$O61,IF(EK$16&lt;='様式３（療養者名簿）（⑤の場合）'!$W61,1,0),0),0)</f>
        <v>0</v>
      </c>
      <c r="EL52" s="139">
        <f>IF(EL$16-'様式３（療養者名簿）（⑤の場合）'!$O61+1&lt;=15,IF(EL$16&gt;='様式３（療養者名簿）（⑤の場合）'!$O61,IF(EL$16&lt;='様式３（療養者名簿）（⑤の場合）'!$W61,1,0),0),0)</f>
        <v>0</v>
      </c>
      <c r="EM52" s="139">
        <f>IF(EM$16-'様式３（療養者名簿）（⑤の場合）'!$O61+1&lt;=15,IF(EM$16&gt;='様式３（療養者名簿）（⑤の場合）'!$O61,IF(EM$16&lt;='様式３（療養者名簿）（⑤の場合）'!$W61,1,0),0),0)</f>
        <v>0</v>
      </c>
      <c r="EN52" s="139">
        <f>IF(EN$16-'様式３（療養者名簿）（⑤の場合）'!$O61+1&lt;=15,IF(EN$16&gt;='様式３（療養者名簿）（⑤の場合）'!$O61,IF(EN$16&lt;='様式３（療養者名簿）（⑤の場合）'!$W61,1,0),0),0)</f>
        <v>0</v>
      </c>
      <c r="EO52" s="139">
        <f>IF(EO$16-'様式３（療養者名簿）（⑤の場合）'!$O61+1&lt;=15,IF(EO$16&gt;='様式３（療養者名簿）（⑤の場合）'!$O61,IF(EO$16&lt;='様式３（療養者名簿）（⑤の場合）'!$W61,1,0),0),0)</f>
        <v>0</v>
      </c>
      <c r="EP52" s="139">
        <f>IF(EP$16-'様式３（療養者名簿）（⑤の場合）'!$O61+1&lt;=15,IF(EP$16&gt;='様式３（療養者名簿）（⑤の場合）'!$O61,IF(EP$16&lt;='様式３（療養者名簿）（⑤の場合）'!$W61,1,0),0),0)</f>
        <v>0</v>
      </c>
      <c r="EQ52" s="139">
        <f>IF(EQ$16-'様式３（療養者名簿）（⑤の場合）'!$O61+1&lt;=15,IF(EQ$16&gt;='様式３（療養者名簿）（⑤の場合）'!$O61,IF(EQ$16&lt;='様式３（療養者名簿）（⑤の場合）'!$W61,1,0),0),0)</f>
        <v>0</v>
      </c>
      <c r="ER52" s="139">
        <f>IF(ER$16-'様式３（療養者名簿）（⑤の場合）'!$O61+1&lt;=15,IF(ER$16&gt;='様式３（療養者名簿）（⑤の場合）'!$O61,IF(ER$16&lt;='様式３（療養者名簿）（⑤の場合）'!$W61,1,0),0),0)</f>
        <v>0</v>
      </c>
      <c r="ES52" s="139">
        <f>IF(ES$16-'様式３（療養者名簿）（⑤の場合）'!$O61+1&lt;=15,IF(ES$16&gt;='様式３（療養者名簿）（⑤の場合）'!$O61,IF(ES$16&lt;='様式３（療養者名簿）（⑤の場合）'!$W61,1,0),0),0)</f>
        <v>0</v>
      </c>
      <c r="ET52" s="139">
        <f>IF(ET$16-'様式３（療養者名簿）（⑤の場合）'!$O61+1&lt;=15,IF(ET$16&gt;='様式３（療養者名簿）（⑤の場合）'!$O61,IF(ET$16&lt;='様式３（療養者名簿）（⑤の場合）'!$W61,1,0),0),0)</f>
        <v>0</v>
      </c>
      <c r="EU52" s="139">
        <f>IF(EU$16-'様式３（療養者名簿）（⑤の場合）'!$O61+1&lt;=15,IF(EU$16&gt;='様式３（療養者名簿）（⑤の場合）'!$O61,IF(EU$16&lt;='様式３（療養者名簿）（⑤の場合）'!$W61,1,0),0),0)</f>
        <v>0</v>
      </c>
      <c r="EV52" s="139">
        <f>IF(EV$16-'様式３（療養者名簿）（⑤の場合）'!$O61+1&lt;=15,IF(EV$16&gt;='様式３（療養者名簿）（⑤の場合）'!$O61,IF(EV$16&lt;='様式３（療養者名簿）（⑤の場合）'!$W61,1,0),0),0)</f>
        <v>0</v>
      </c>
      <c r="EW52" s="139">
        <f>IF(EW$16-'様式３（療養者名簿）（⑤の場合）'!$O61+1&lt;=15,IF(EW$16&gt;='様式３（療養者名簿）（⑤の場合）'!$O61,IF(EW$16&lt;='様式３（療養者名簿）（⑤の場合）'!$W61,1,0),0),0)</f>
        <v>0</v>
      </c>
      <c r="EX52" s="139">
        <f>IF(EX$16-'様式３（療養者名簿）（⑤の場合）'!$O61+1&lt;=15,IF(EX$16&gt;='様式３（療養者名簿）（⑤の場合）'!$O61,IF(EX$16&lt;='様式３（療養者名簿）（⑤の場合）'!$W61,1,0),0),0)</f>
        <v>0</v>
      </c>
      <c r="EY52" s="139">
        <f>IF(EY$16-'様式３（療養者名簿）（⑤の場合）'!$O61+1&lt;=15,IF(EY$16&gt;='様式３（療養者名簿）（⑤の場合）'!$O61,IF(EY$16&lt;='様式３（療養者名簿）（⑤の場合）'!$W61,1,0),0),0)</f>
        <v>0</v>
      </c>
      <c r="EZ52" s="139">
        <f>IF(EZ$16-'様式３（療養者名簿）（⑤の場合）'!$O61+1&lt;=15,IF(EZ$16&gt;='様式３（療養者名簿）（⑤の場合）'!$O61,IF(EZ$16&lt;='様式３（療養者名簿）（⑤の場合）'!$W61,1,0),0),0)</f>
        <v>0</v>
      </c>
      <c r="FA52" s="139">
        <f>IF(FA$16-'様式３（療養者名簿）（⑤の場合）'!$O61+1&lt;=15,IF(FA$16&gt;='様式３（療養者名簿）（⑤の場合）'!$O61,IF(FA$16&lt;='様式３（療養者名簿）（⑤の場合）'!$W61,1,0),0),0)</f>
        <v>0</v>
      </c>
      <c r="FB52" s="139">
        <f>IF(FB$16-'様式３（療養者名簿）（⑤の場合）'!$O61+1&lt;=15,IF(FB$16&gt;='様式３（療養者名簿）（⑤の場合）'!$O61,IF(FB$16&lt;='様式３（療養者名簿）（⑤の場合）'!$W61,1,0),0),0)</f>
        <v>0</v>
      </c>
      <c r="FC52" s="139">
        <f>IF(FC$16-'様式３（療養者名簿）（⑤の場合）'!$O61+1&lt;=15,IF(FC$16&gt;='様式３（療養者名簿）（⑤の場合）'!$O61,IF(FC$16&lt;='様式３（療養者名簿）（⑤の場合）'!$W61,1,0),0),0)</f>
        <v>0</v>
      </c>
      <c r="FD52" s="139">
        <f>IF(FD$16-'様式３（療養者名簿）（⑤の場合）'!$O61+1&lt;=15,IF(FD$16&gt;='様式３（療養者名簿）（⑤の場合）'!$O61,IF(FD$16&lt;='様式３（療養者名簿）（⑤の場合）'!$W61,1,0),0),0)</f>
        <v>0</v>
      </c>
      <c r="FE52" s="139">
        <f>IF(FE$16-'様式３（療養者名簿）（⑤の場合）'!$O61+1&lt;=15,IF(FE$16&gt;='様式３（療養者名簿）（⑤の場合）'!$O61,IF(FE$16&lt;='様式３（療養者名簿）（⑤の場合）'!$W61,1,0),0),0)</f>
        <v>0</v>
      </c>
      <c r="FF52" s="139">
        <f>IF(FF$16-'様式３（療養者名簿）（⑤の場合）'!$O61+1&lt;=15,IF(FF$16&gt;='様式３（療養者名簿）（⑤の場合）'!$O61,IF(FF$16&lt;='様式３（療養者名簿）（⑤の場合）'!$W61,1,0),0),0)</f>
        <v>0</v>
      </c>
      <c r="FG52" s="139">
        <f>IF(FG$16-'様式３（療養者名簿）（⑤の場合）'!$O61+1&lt;=15,IF(FG$16&gt;='様式３（療養者名簿）（⑤の場合）'!$O61,IF(FG$16&lt;='様式３（療養者名簿）（⑤の場合）'!$W61,1,0),0),0)</f>
        <v>0</v>
      </c>
      <c r="FH52" s="139">
        <f>IF(FH$16-'様式３（療養者名簿）（⑤の場合）'!$O61+1&lt;=15,IF(FH$16&gt;='様式３（療養者名簿）（⑤の場合）'!$O61,IF(FH$16&lt;='様式３（療養者名簿）（⑤の場合）'!$W61,1,0),0),0)</f>
        <v>0</v>
      </c>
      <c r="FI52" s="139">
        <f>IF(FI$16-'様式３（療養者名簿）（⑤の場合）'!$O61+1&lt;=15,IF(FI$16&gt;='様式３（療養者名簿）（⑤の場合）'!$O61,IF(FI$16&lt;='様式３（療養者名簿）（⑤の場合）'!$W61,1,0),0),0)</f>
        <v>0</v>
      </c>
      <c r="FJ52" s="139">
        <f>IF(FJ$16-'様式３（療養者名簿）（⑤の場合）'!$O61+1&lt;=15,IF(FJ$16&gt;='様式３（療養者名簿）（⑤の場合）'!$O61,IF(FJ$16&lt;='様式３（療養者名簿）（⑤の場合）'!$W61,1,0),0),0)</f>
        <v>0</v>
      </c>
      <c r="FK52" s="139">
        <f>IF(FK$16-'様式３（療養者名簿）（⑤の場合）'!$O61+1&lt;=15,IF(FK$16&gt;='様式３（療養者名簿）（⑤の場合）'!$O61,IF(FK$16&lt;='様式３（療養者名簿）（⑤の場合）'!$W61,1,0),0),0)</f>
        <v>0</v>
      </c>
      <c r="FL52" s="139">
        <f>IF(FL$16-'様式３（療養者名簿）（⑤の場合）'!$O61+1&lt;=15,IF(FL$16&gt;='様式３（療養者名簿）（⑤の場合）'!$O61,IF(FL$16&lt;='様式３（療養者名簿）（⑤の場合）'!$W61,1,0),0),0)</f>
        <v>0</v>
      </c>
      <c r="FM52" s="139">
        <f>IF(FM$16-'様式３（療養者名簿）（⑤の場合）'!$O61+1&lt;=15,IF(FM$16&gt;='様式３（療養者名簿）（⑤の場合）'!$O61,IF(FM$16&lt;='様式３（療養者名簿）（⑤の場合）'!$W61,1,0),0),0)</f>
        <v>0</v>
      </c>
      <c r="FN52" s="139">
        <f>IF(FN$16-'様式３（療養者名簿）（⑤の場合）'!$O61+1&lt;=15,IF(FN$16&gt;='様式３（療養者名簿）（⑤の場合）'!$O61,IF(FN$16&lt;='様式３（療養者名簿）（⑤の場合）'!$W61,1,0),0),0)</f>
        <v>0</v>
      </c>
      <c r="FO52" s="139">
        <f>IF(FO$16-'様式３（療養者名簿）（⑤の場合）'!$O61+1&lt;=15,IF(FO$16&gt;='様式３（療養者名簿）（⑤の場合）'!$O61,IF(FO$16&lt;='様式３（療養者名簿）（⑤の場合）'!$W61,1,0),0),0)</f>
        <v>0</v>
      </c>
      <c r="FP52" s="139">
        <f>IF(FP$16-'様式３（療養者名簿）（⑤の場合）'!$O61+1&lt;=15,IF(FP$16&gt;='様式３（療養者名簿）（⑤の場合）'!$O61,IF(FP$16&lt;='様式３（療養者名簿）（⑤の場合）'!$W61,1,0),0),0)</f>
        <v>0</v>
      </c>
      <c r="FQ52" s="139">
        <f>IF(FQ$16-'様式３（療養者名簿）（⑤の場合）'!$O61+1&lt;=15,IF(FQ$16&gt;='様式３（療養者名簿）（⑤の場合）'!$O61,IF(FQ$16&lt;='様式３（療養者名簿）（⑤の場合）'!$W61,1,0),0),0)</f>
        <v>0</v>
      </c>
      <c r="FR52" s="139">
        <f>IF(FR$16-'様式３（療養者名簿）（⑤の場合）'!$O61+1&lt;=15,IF(FR$16&gt;='様式３（療養者名簿）（⑤の場合）'!$O61,IF(FR$16&lt;='様式３（療養者名簿）（⑤の場合）'!$W61,1,0),0),0)</f>
        <v>0</v>
      </c>
      <c r="FS52" s="139">
        <f>IF(FS$16-'様式３（療養者名簿）（⑤の場合）'!$O61+1&lt;=15,IF(FS$16&gt;='様式３（療養者名簿）（⑤の場合）'!$O61,IF(FS$16&lt;='様式３（療養者名簿）（⑤の場合）'!$W61,1,0),0),0)</f>
        <v>0</v>
      </c>
      <c r="FT52" s="139">
        <f>IF(FT$16-'様式３（療養者名簿）（⑤の場合）'!$O61+1&lt;=15,IF(FT$16&gt;='様式３（療養者名簿）（⑤の場合）'!$O61,IF(FT$16&lt;='様式３（療養者名簿）（⑤の場合）'!$W61,1,0),0),0)</f>
        <v>0</v>
      </c>
      <c r="FU52" s="139">
        <f>IF(FU$16-'様式３（療養者名簿）（⑤の場合）'!$O61+1&lt;=15,IF(FU$16&gt;='様式３（療養者名簿）（⑤の場合）'!$O61,IF(FU$16&lt;='様式３（療養者名簿）（⑤の場合）'!$W61,1,0),0),0)</f>
        <v>0</v>
      </c>
      <c r="FV52" s="139">
        <f>IF(FV$16-'様式３（療養者名簿）（⑤の場合）'!$O61+1&lt;=15,IF(FV$16&gt;='様式３（療養者名簿）（⑤の場合）'!$O61,IF(FV$16&lt;='様式３（療養者名簿）（⑤の場合）'!$W61,1,0),0),0)</f>
        <v>0</v>
      </c>
      <c r="FW52" s="139">
        <f>IF(FW$16-'様式３（療養者名簿）（⑤の場合）'!$O61+1&lt;=15,IF(FW$16&gt;='様式３（療養者名簿）（⑤の場合）'!$O61,IF(FW$16&lt;='様式３（療養者名簿）（⑤の場合）'!$W61,1,0),0),0)</f>
        <v>0</v>
      </c>
      <c r="FX52" s="139">
        <f>IF(FX$16-'様式３（療養者名簿）（⑤の場合）'!$O61+1&lt;=15,IF(FX$16&gt;='様式３（療養者名簿）（⑤の場合）'!$O61,IF(FX$16&lt;='様式３（療養者名簿）（⑤の場合）'!$W61,1,0),0),0)</f>
        <v>0</v>
      </c>
      <c r="FY52" s="139">
        <f>IF(FY$16-'様式３（療養者名簿）（⑤の場合）'!$O61+1&lt;=15,IF(FY$16&gt;='様式３（療養者名簿）（⑤の場合）'!$O61,IF(FY$16&lt;='様式３（療養者名簿）（⑤の場合）'!$W61,1,0),0),0)</f>
        <v>0</v>
      </c>
      <c r="FZ52" s="139">
        <f>IF(FZ$16-'様式３（療養者名簿）（⑤の場合）'!$O61+1&lt;=15,IF(FZ$16&gt;='様式３（療養者名簿）（⑤の場合）'!$O61,IF(FZ$16&lt;='様式３（療養者名簿）（⑤の場合）'!$W61,1,0),0),0)</f>
        <v>0</v>
      </c>
      <c r="GA52" s="139">
        <f>IF(GA$16-'様式３（療養者名簿）（⑤の場合）'!$O61+1&lt;=15,IF(GA$16&gt;='様式３（療養者名簿）（⑤の場合）'!$O61,IF(GA$16&lt;='様式３（療養者名簿）（⑤の場合）'!$W61,1,0),0),0)</f>
        <v>0</v>
      </c>
      <c r="GB52" s="139">
        <f>IF(GB$16-'様式３（療養者名簿）（⑤の場合）'!$O61+1&lt;=15,IF(GB$16&gt;='様式３（療養者名簿）（⑤の場合）'!$O61,IF(GB$16&lt;='様式３（療養者名簿）（⑤の場合）'!$W61,1,0),0),0)</f>
        <v>0</v>
      </c>
      <c r="GC52" s="139">
        <f>IF(GC$16-'様式３（療養者名簿）（⑤の場合）'!$O61+1&lt;=15,IF(GC$16&gt;='様式３（療養者名簿）（⑤の場合）'!$O61,IF(GC$16&lt;='様式３（療養者名簿）（⑤の場合）'!$W61,1,0),0),0)</f>
        <v>0</v>
      </c>
      <c r="GD52" s="139">
        <f>IF(GD$16-'様式３（療養者名簿）（⑤の場合）'!$O61+1&lt;=15,IF(GD$16&gt;='様式３（療養者名簿）（⑤の場合）'!$O61,IF(GD$16&lt;='様式３（療養者名簿）（⑤の場合）'!$W61,1,0),0),0)</f>
        <v>0</v>
      </c>
      <c r="GE52" s="139">
        <f>IF(GE$16-'様式３（療養者名簿）（⑤の場合）'!$O61+1&lt;=15,IF(GE$16&gt;='様式３（療養者名簿）（⑤の場合）'!$O61,IF(GE$16&lt;='様式３（療養者名簿）（⑤の場合）'!$W61,1,0),0),0)</f>
        <v>0</v>
      </c>
      <c r="GF52" s="139">
        <f>IF(GF$16-'様式３（療養者名簿）（⑤の場合）'!$O61+1&lt;=15,IF(GF$16&gt;='様式３（療養者名簿）（⑤の場合）'!$O61,IF(GF$16&lt;='様式３（療養者名簿）（⑤の場合）'!$W61,1,0),0),0)</f>
        <v>0</v>
      </c>
      <c r="GG52" s="139">
        <f>IF(GG$16-'様式３（療養者名簿）（⑤の場合）'!$O61+1&lt;=15,IF(GG$16&gt;='様式３（療養者名簿）（⑤の場合）'!$O61,IF(GG$16&lt;='様式３（療養者名簿）（⑤の場合）'!$W61,1,0),0),0)</f>
        <v>0</v>
      </c>
      <c r="GH52" s="139">
        <f>IF(GH$16-'様式３（療養者名簿）（⑤の場合）'!$O61+1&lt;=15,IF(GH$16&gt;='様式３（療養者名簿）（⑤の場合）'!$O61,IF(GH$16&lt;='様式３（療養者名簿）（⑤の場合）'!$W61,1,0),0),0)</f>
        <v>0</v>
      </c>
      <c r="GI52" s="139">
        <f>IF(GI$16-'様式３（療養者名簿）（⑤の場合）'!$O61+1&lt;=15,IF(GI$16&gt;='様式３（療養者名簿）（⑤の場合）'!$O61,IF(GI$16&lt;='様式３（療養者名簿）（⑤の場合）'!$W61,1,0),0),0)</f>
        <v>0</v>
      </c>
      <c r="GJ52" s="139">
        <f>IF(GJ$16-'様式３（療養者名簿）（⑤の場合）'!$O61+1&lt;=15,IF(GJ$16&gt;='様式３（療養者名簿）（⑤の場合）'!$O61,IF(GJ$16&lt;='様式３（療養者名簿）（⑤の場合）'!$W61,1,0),0),0)</f>
        <v>0</v>
      </c>
      <c r="GK52" s="139">
        <f>IF(GK$16-'様式３（療養者名簿）（⑤の場合）'!$O61+1&lt;=15,IF(GK$16&gt;='様式３（療養者名簿）（⑤の場合）'!$O61,IF(GK$16&lt;='様式３（療養者名簿）（⑤の場合）'!$W61,1,0),0),0)</f>
        <v>0</v>
      </c>
      <c r="GL52" s="139">
        <f>IF(GL$16-'様式３（療養者名簿）（⑤の場合）'!$O61+1&lt;=15,IF(GL$16&gt;='様式３（療養者名簿）（⑤の場合）'!$O61,IF(GL$16&lt;='様式３（療養者名簿）（⑤の場合）'!$W61,1,0),0),0)</f>
        <v>0</v>
      </c>
      <c r="GM52" s="139">
        <f>IF(GM$16-'様式３（療養者名簿）（⑤の場合）'!$O61+1&lt;=15,IF(GM$16&gt;='様式３（療養者名簿）（⑤の場合）'!$O61,IF(GM$16&lt;='様式３（療養者名簿）（⑤の場合）'!$W61,1,0),0),0)</f>
        <v>0</v>
      </c>
      <c r="GN52" s="139">
        <f>IF(GN$16-'様式３（療養者名簿）（⑤の場合）'!$O61+1&lt;=15,IF(GN$16&gt;='様式３（療養者名簿）（⑤の場合）'!$O61,IF(GN$16&lt;='様式３（療養者名簿）（⑤の場合）'!$W61,1,0),0),0)</f>
        <v>0</v>
      </c>
      <c r="GO52" s="139">
        <f>IF(GO$16-'様式３（療養者名簿）（⑤の場合）'!$O61+1&lt;=15,IF(GO$16&gt;='様式３（療養者名簿）（⑤の場合）'!$O61,IF(GO$16&lt;='様式３（療養者名簿）（⑤の場合）'!$W61,1,0),0),0)</f>
        <v>0</v>
      </c>
      <c r="GP52" s="139">
        <f>IF(GP$16-'様式３（療養者名簿）（⑤の場合）'!$O61+1&lt;=15,IF(GP$16&gt;='様式３（療養者名簿）（⑤の場合）'!$O61,IF(GP$16&lt;='様式３（療養者名簿）（⑤の場合）'!$W61,1,0),0),0)</f>
        <v>0</v>
      </c>
      <c r="GQ52" s="139">
        <f>IF(GQ$16-'様式３（療養者名簿）（⑤の場合）'!$O61+1&lt;=15,IF(GQ$16&gt;='様式３（療養者名簿）（⑤の場合）'!$O61,IF(GQ$16&lt;='様式３（療養者名簿）（⑤の場合）'!$W61,1,0),0),0)</f>
        <v>0</v>
      </c>
      <c r="GR52" s="139">
        <f>IF(GR$16-'様式３（療養者名簿）（⑤の場合）'!$O61+1&lt;=15,IF(GR$16&gt;='様式３（療養者名簿）（⑤の場合）'!$O61,IF(GR$16&lt;='様式３（療養者名簿）（⑤の場合）'!$W61,1,0),0),0)</f>
        <v>0</v>
      </c>
      <c r="GS52" s="139">
        <f>IF(GS$16-'様式３（療養者名簿）（⑤の場合）'!$O61+1&lt;=15,IF(GS$16&gt;='様式３（療養者名簿）（⑤の場合）'!$O61,IF(GS$16&lt;='様式３（療養者名簿）（⑤の場合）'!$W61,1,0),0),0)</f>
        <v>0</v>
      </c>
      <c r="GT52" s="139">
        <f>IF(GT$16-'様式３（療養者名簿）（⑤の場合）'!$O61+1&lt;=15,IF(GT$16&gt;='様式３（療養者名簿）（⑤の場合）'!$O61,IF(GT$16&lt;='様式３（療養者名簿）（⑤の場合）'!$W61,1,0),0),0)</f>
        <v>0</v>
      </c>
      <c r="GU52" s="139">
        <f>IF(GU$16-'様式３（療養者名簿）（⑤の場合）'!$O61+1&lt;=15,IF(GU$16&gt;='様式３（療養者名簿）（⑤の場合）'!$O61,IF(GU$16&lt;='様式３（療養者名簿）（⑤の場合）'!$W61,1,0),0),0)</f>
        <v>0</v>
      </c>
      <c r="GV52" s="139">
        <f>IF(GV$16-'様式３（療養者名簿）（⑤の場合）'!$O61+1&lt;=15,IF(GV$16&gt;='様式３（療養者名簿）（⑤の場合）'!$O61,IF(GV$16&lt;='様式３（療養者名簿）（⑤の場合）'!$W61,1,0),0),0)</f>
        <v>0</v>
      </c>
      <c r="GW52" s="139">
        <f>IF(GW$16-'様式３（療養者名簿）（⑤の場合）'!$O61+1&lt;=15,IF(GW$16&gt;='様式３（療養者名簿）（⑤の場合）'!$O61,IF(GW$16&lt;='様式３（療養者名簿）（⑤の場合）'!$W61,1,0),0),0)</f>
        <v>0</v>
      </c>
      <c r="GX52" s="139">
        <f>IF(GX$16-'様式３（療養者名簿）（⑤の場合）'!$O61+1&lt;=15,IF(GX$16&gt;='様式３（療養者名簿）（⑤の場合）'!$O61,IF(GX$16&lt;='様式３（療養者名簿）（⑤の場合）'!$W61,1,0),0),0)</f>
        <v>0</v>
      </c>
      <c r="GY52" s="139">
        <f>IF(GY$16-'様式３（療養者名簿）（⑤の場合）'!$O61+1&lt;=15,IF(GY$16&gt;='様式３（療養者名簿）（⑤の場合）'!$O61,IF(GY$16&lt;='様式３（療養者名簿）（⑤の場合）'!$W61,1,0),0),0)</f>
        <v>0</v>
      </c>
      <c r="GZ52" s="139">
        <f>IF(GZ$16-'様式３（療養者名簿）（⑤の場合）'!$O61+1&lt;=15,IF(GZ$16&gt;='様式３（療養者名簿）（⑤の場合）'!$O61,IF(GZ$16&lt;='様式３（療養者名簿）（⑤の場合）'!$W61,1,0),0),0)</f>
        <v>0</v>
      </c>
      <c r="HA52" s="139">
        <f>IF(HA$16-'様式３（療養者名簿）（⑤の場合）'!$O61+1&lt;=15,IF(HA$16&gt;='様式３（療養者名簿）（⑤の場合）'!$O61,IF(HA$16&lt;='様式３（療養者名簿）（⑤の場合）'!$W61,1,0),0),0)</f>
        <v>0</v>
      </c>
      <c r="HB52" s="139">
        <f>IF(HB$16-'様式３（療養者名簿）（⑤の場合）'!$O61+1&lt;=15,IF(HB$16&gt;='様式３（療養者名簿）（⑤の場合）'!$O61,IF(HB$16&lt;='様式３（療養者名簿）（⑤の場合）'!$W61,1,0),0),0)</f>
        <v>0</v>
      </c>
      <c r="HC52" s="139">
        <f>IF(HC$16-'様式３（療養者名簿）（⑤の場合）'!$O61+1&lt;=15,IF(HC$16&gt;='様式３（療養者名簿）（⑤の場合）'!$O61,IF(HC$16&lt;='様式３（療養者名簿）（⑤の場合）'!$W61,1,0),0),0)</f>
        <v>0</v>
      </c>
      <c r="HD52" s="139">
        <f>IF(HD$16-'様式３（療養者名簿）（⑤の場合）'!$O61+1&lt;=15,IF(HD$16&gt;='様式３（療養者名簿）（⑤の場合）'!$O61,IF(HD$16&lt;='様式３（療養者名簿）（⑤の場合）'!$W61,1,0),0),0)</f>
        <v>0</v>
      </c>
      <c r="HE52" s="139">
        <f>IF(HE$16-'様式３（療養者名簿）（⑤の場合）'!$O61+1&lt;=15,IF(HE$16&gt;='様式３（療養者名簿）（⑤の場合）'!$O61,IF(HE$16&lt;='様式３（療養者名簿）（⑤の場合）'!$W61,1,0),0),0)</f>
        <v>0</v>
      </c>
      <c r="HF52" s="139">
        <f>IF(HF$16-'様式３（療養者名簿）（⑤の場合）'!$O61+1&lt;=15,IF(HF$16&gt;='様式３（療養者名簿）（⑤の場合）'!$O61,IF(HF$16&lt;='様式３（療養者名簿）（⑤の場合）'!$W61,1,0),0),0)</f>
        <v>0</v>
      </c>
      <c r="HG52" s="139">
        <f>IF(HG$16-'様式３（療養者名簿）（⑤の場合）'!$O61+1&lt;=15,IF(HG$16&gt;='様式３（療養者名簿）（⑤の場合）'!$O61,IF(HG$16&lt;='様式３（療養者名簿）（⑤の場合）'!$W61,1,0),0),0)</f>
        <v>0</v>
      </c>
      <c r="HH52" s="139">
        <f>IF(HH$16-'様式３（療養者名簿）（⑤の場合）'!$O61+1&lt;=15,IF(HH$16&gt;='様式３（療養者名簿）（⑤の場合）'!$O61,IF(HH$16&lt;='様式３（療養者名簿）（⑤の場合）'!$W61,1,0),0),0)</f>
        <v>0</v>
      </c>
      <c r="HI52" s="139">
        <f>IF(HI$16-'様式３（療養者名簿）（⑤の場合）'!$O61+1&lt;=15,IF(HI$16&gt;='様式３（療養者名簿）（⑤の場合）'!$O61,IF(HI$16&lt;='様式３（療養者名簿）（⑤の場合）'!$W61,1,0),0),0)</f>
        <v>0</v>
      </c>
      <c r="HJ52" s="139">
        <f>IF(HJ$16-'様式３（療養者名簿）（⑤の場合）'!$O61+1&lt;=15,IF(HJ$16&gt;='様式３（療養者名簿）（⑤の場合）'!$O61,IF(HJ$16&lt;='様式３（療養者名簿）（⑤の場合）'!$W61,1,0),0),0)</f>
        <v>0</v>
      </c>
      <c r="HK52" s="139">
        <f>IF(HK$16-'様式３（療養者名簿）（⑤の場合）'!$O61+1&lt;=15,IF(HK$16&gt;='様式３（療養者名簿）（⑤の場合）'!$O61,IF(HK$16&lt;='様式３（療養者名簿）（⑤の場合）'!$W61,1,0),0),0)</f>
        <v>0</v>
      </c>
      <c r="HL52" s="139">
        <f>IF(HL$16-'様式３（療養者名簿）（⑤の場合）'!$O61+1&lt;=15,IF(HL$16&gt;='様式３（療養者名簿）（⑤の場合）'!$O61,IF(HL$16&lt;='様式３（療養者名簿）（⑤の場合）'!$W61,1,0),0),0)</f>
        <v>0</v>
      </c>
      <c r="HM52" s="139">
        <f>IF(HM$16-'様式３（療養者名簿）（⑤の場合）'!$O61+1&lt;=15,IF(HM$16&gt;='様式３（療養者名簿）（⑤の場合）'!$O61,IF(HM$16&lt;='様式３（療養者名簿）（⑤の場合）'!$W61,1,0),0),0)</f>
        <v>0</v>
      </c>
      <c r="HN52" s="139">
        <f>IF(HN$16-'様式３（療養者名簿）（⑤の場合）'!$O61+1&lt;=15,IF(HN$16&gt;='様式３（療養者名簿）（⑤の場合）'!$O61,IF(HN$16&lt;='様式３（療養者名簿）（⑤の場合）'!$W61,1,0),0),0)</f>
        <v>0</v>
      </c>
      <c r="HO52" s="139">
        <f>IF(HO$16-'様式３（療養者名簿）（⑤の場合）'!$O61+1&lt;=15,IF(HO$16&gt;='様式３（療養者名簿）（⑤の場合）'!$O61,IF(HO$16&lt;='様式３（療養者名簿）（⑤の場合）'!$W61,1,0),0),0)</f>
        <v>0</v>
      </c>
      <c r="HP52" s="139">
        <f>IF(HP$16-'様式３（療養者名簿）（⑤の場合）'!$O61+1&lt;=15,IF(HP$16&gt;='様式３（療養者名簿）（⑤の場合）'!$O61,IF(HP$16&lt;='様式３（療養者名簿）（⑤の場合）'!$W61,1,0),0),0)</f>
        <v>0</v>
      </c>
      <c r="HQ52" s="139">
        <f>IF(HQ$16-'様式３（療養者名簿）（⑤の場合）'!$O61+1&lt;=15,IF(HQ$16&gt;='様式３（療養者名簿）（⑤の場合）'!$O61,IF(HQ$16&lt;='様式３（療養者名簿）（⑤の場合）'!$W61,1,0),0),0)</f>
        <v>0</v>
      </c>
      <c r="HR52" s="139">
        <f>IF(HR$16-'様式３（療養者名簿）（⑤の場合）'!$O61+1&lt;=15,IF(HR$16&gt;='様式３（療養者名簿）（⑤の場合）'!$O61,IF(HR$16&lt;='様式３（療養者名簿）（⑤の場合）'!$W61,1,0),0),0)</f>
        <v>0</v>
      </c>
      <c r="HS52" s="139">
        <f>IF(HS$16-'様式３（療養者名簿）（⑤の場合）'!$O61+1&lt;=15,IF(HS$16&gt;='様式３（療養者名簿）（⑤の場合）'!$O61,IF(HS$16&lt;='様式３（療養者名簿）（⑤の場合）'!$W61,1,0),0),0)</f>
        <v>0</v>
      </c>
      <c r="HT52" s="139">
        <f>IF(HT$16-'様式３（療養者名簿）（⑤の場合）'!$O61+1&lt;=15,IF(HT$16&gt;='様式３（療養者名簿）（⑤の場合）'!$O61,IF(HT$16&lt;='様式３（療養者名簿）（⑤の場合）'!$W61,1,0),0),0)</f>
        <v>0</v>
      </c>
      <c r="HU52" s="139">
        <f>IF(HU$16-'様式３（療養者名簿）（⑤の場合）'!$O61+1&lt;=15,IF(HU$16&gt;='様式３（療養者名簿）（⑤の場合）'!$O61,IF(HU$16&lt;='様式３（療養者名簿）（⑤の場合）'!$W61,1,0),0),0)</f>
        <v>0</v>
      </c>
      <c r="HV52" s="139">
        <f>IF(HV$16-'様式３（療養者名簿）（⑤の場合）'!$O61+1&lt;=15,IF(HV$16&gt;='様式３（療養者名簿）（⑤の場合）'!$O61,IF(HV$16&lt;='様式３（療養者名簿）（⑤の場合）'!$W61,1,0),0),0)</f>
        <v>0</v>
      </c>
      <c r="HW52" s="139">
        <f>IF(HW$16-'様式３（療養者名簿）（⑤の場合）'!$O61+1&lt;=15,IF(HW$16&gt;='様式３（療養者名簿）（⑤の場合）'!$O61,IF(HW$16&lt;='様式３（療養者名簿）（⑤の場合）'!$W61,1,0),0),0)</f>
        <v>0</v>
      </c>
      <c r="HX52" s="139">
        <f>IF(HX$16-'様式３（療養者名簿）（⑤の場合）'!$O61+1&lt;=15,IF(HX$16&gt;='様式３（療養者名簿）（⑤の場合）'!$O61,IF(HX$16&lt;='様式３（療養者名簿）（⑤の場合）'!$W61,1,0),0),0)</f>
        <v>0</v>
      </c>
      <c r="HY52" s="139">
        <f>IF(HY$16-'様式３（療養者名簿）（⑤の場合）'!$O61+1&lt;=15,IF(HY$16&gt;='様式３（療養者名簿）（⑤の場合）'!$O61,IF(HY$16&lt;='様式３（療養者名簿）（⑤の場合）'!$W61,1,0),0),0)</f>
        <v>0</v>
      </c>
      <c r="HZ52" s="139">
        <f>IF(HZ$16-'様式３（療養者名簿）（⑤の場合）'!$O61+1&lt;=15,IF(HZ$16&gt;='様式３（療養者名簿）（⑤の場合）'!$O61,IF(HZ$16&lt;='様式３（療養者名簿）（⑤の場合）'!$W61,1,0),0),0)</f>
        <v>0</v>
      </c>
      <c r="IA52" s="139">
        <f>IF(IA$16-'様式３（療養者名簿）（⑤の場合）'!$O61+1&lt;=15,IF(IA$16&gt;='様式３（療養者名簿）（⑤の場合）'!$O61,IF(IA$16&lt;='様式３（療養者名簿）（⑤の場合）'!$W61,1,0),0),0)</f>
        <v>0</v>
      </c>
      <c r="IB52" s="139">
        <f>IF(IB$16-'様式３（療養者名簿）（⑤の場合）'!$O61+1&lt;=15,IF(IB$16&gt;='様式３（療養者名簿）（⑤の場合）'!$O61,IF(IB$16&lt;='様式３（療養者名簿）（⑤の場合）'!$W61,1,0),0),0)</f>
        <v>0</v>
      </c>
      <c r="IC52" s="139">
        <f>IF(IC$16-'様式３（療養者名簿）（⑤の場合）'!$O61+1&lt;=15,IF(IC$16&gt;='様式３（療養者名簿）（⑤の場合）'!$O61,IF(IC$16&lt;='様式３（療養者名簿）（⑤の場合）'!$W61,1,0),0),0)</f>
        <v>0</v>
      </c>
      <c r="ID52" s="139">
        <f>IF(ID$16-'様式３（療養者名簿）（⑤の場合）'!$O61+1&lt;=15,IF(ID$16&gt;='様式３（療養者名簿）（⑤の場合）'!$O61,IF(ID$16&lt;='様式３（療養者名簿）（⑤の場合）'!$W61,1,0),0),0)</f>
        <v>0</v>
      </c>
      <c r="IE52" s="139">
        <f>IF(IE$16-'様式３（療養者名簿）（⑤の場合）'!$O61+1&lt;=15,IF(IE$16&gt;='様式３（療養者名簿）（⑤の場合）'!$O61,IF(IE$16&lt;='様式３（療養者名簿）（⑤の場合）'!$W61,1,0),0),0)</f>
        <v>0</v>
      </c>
      <c r="IF52" s="139">
        <f>IF(IF$16-'様式３（療養者名簿）（⑤の場合）'!$O61+1&lt;=15,IF(IF$16&gt;='様式３（療養者名簿）（⑤の場合）'!$O61,IF(IF$16&lt;='様式３（療養者名簿）（⑤の場合）'!$W61,1,0),0),0)</f>
        <v>0</v>
      </c>
      <c r="IG52" s="139">
        <f>IF(IG$16-'様式３（療養者名簿）（⑤の場合）'!$O61+1&lt;=15,IF(IG$16&gt;='様式３（療養者名簿）（⑤の場合）'!$O61,IF(IG$16&lt;='様式３（療養者名簿）（⑤の場合）'!$W61,1,0),0),0)</f>
        <v>0</v>
      </c>
      <c r="IH52" s="139">
        <f>IF(IH$16-'様式３（療養者名簿）（⑤の場合）'!$O61+1&lt;=15,IF(IH$16&gt;='様式３（療養者名簿）（⑤の場合）'!$O61,IF(IH$16&lt;='様式３（療養者名簿）（⑤の場合）'!$W61,1,0),0),0)</f>
        <v>0</v>
      </c>
      <c r="II52" s="139">
        <f>IF(II$16-'様式３（療養者名簿）（⑤の場合）'!$O61+1&lt;=15,IF(II$16&gt;='様式３（療養者名簿）（⑤の場合）'!$O61,IF(II$16&lt;='様式３（療養者名簿）（⑤の場合）'!$W61,1,0),0),0)</f>
        <v>0</v>
      </c>
      <c r="IJ52" s="139">
        <f>IF(IJ$16-'様式３（療養者名簿）（⑤の場合）'!$O61+1&lt;=15,IF(IJ$16&gt;='様式３（療養者名簿）（⑤の場合）'!$O61,IF(IJ$16&lt;='様式３（療養者名簿）（⑤の場合）'!$W61,1,0),0),0)</f>
        <v>0</v>
      </c>
      <c r="IK52" s="139">
        <f>IF(IK$16-'様式３（療養者名簿）（⑤の場合）'!$O61+1&lt;=15,IF(IK$16&gt;='様式３（療養者名簿）（⑤の場合）'!$O61,IF(IK$16&lt;='様式３（療養者名簿）（⑤の場合）'!$W61,1,0),0),0)</f>
        <v>0</v>
      </c>
      <c r="IL52" s="139">
        <f>IF(IL$16-'様式３（療養者名簿）（⑤の場合）'!$O61+1&lt;=15,IF(IL$16&gt;='様式３（療養者名簿）（⑤の場合）'!$O61,IF(IL$16&lt;='様式３（療養者名簿）（⑤の場合）'!$W61,1,0),0),0)</f>
        <v>0</v>
      </c>
      <c r="IM52" s="139">
        <f>IF(IM$16-'様式３（療養者名簿）（⑤の場合）'!$O61+1&lt;=15,IF(IM$16&gt;='様式３（療養者名簿）（⑤の場合）'!$O61,IF(IM$16&lt;='様式３（療養者名簿）（⑤の場合）'!$W61,1,0),0),0)</f>
        <v>0</v>
      </c>
      <c r="IN52" s="139">
        <f>IF(IN$16-'様式３（療養者名簿）（⑤の場合）'!$O61+1&lt;=15,IF(IN$16&gt;='様式３（療養者名簿）（⑤の場合）'!$O61,IF(IN$16&lt;='様式３（療養者名簿）（⑤の場合）'!$W61,1,0),0),0)</f>
        <v>0</v>
      </c>
      <c r="IO52" s="139">
        <f>IF(IO$16-'様式３（療養者名簿）（⑤の場合）'!$O61+1&lt;=15,IF(IO$16&gt;='様式３（療養者名簿）（⑤の場合）'!$O61,IF(IO$16&lt;='様式３（療養者名簿）（⑤の場合）'!$W61,1,0),0),0)</f>
        <v>0</v>
      </c>
      <c r="IP52" s="139">
        <f>IF(IP$16-'様式３（療養者名簿）（⑤の場合）'!$O61+1&lt;=15,IF(IP$16&gt;='様式３（療養者名簿）（⑤の場合）'!$O61,IF(IP$16&lt;='様式３（療養者名簿）（⑤の場合）'!$W61,1,0),0),0)</f>
        <v>0</v>
      </c>
      <c r="IQ52" s="139">
        <f>IF(IQ$16-'様式３（療養者名簿）（⑤の場合）'!$O61+1&lt;=15,IF(IQ$16&gt;='様式３（療養者名簿）（⑤の場合）'!$O61,IF(IQ$16&lt;='様式３（療養者名簿）（⑤の場合）'!$W61,1,0),0),0)</f>
        <v>0</v>
      </c>
      <c r="IR52" s="139">
        <f>IF(IR$16-'様式３（療養者名簿）（⑤の場合）'!$O61+1&lt;=15,IF(IR$16&gt;='様式３（療養者名簿）（⑤の場合）'!$O61,IF(IR$16&lt;='様式３（療養者名簿）（⑤の場合）'!$W61,1,0),0),0)</f>
        <v>0</v>
      </c>
      <c r="IS52" s="139">
        <f>IF(IS$16-'様式３（療養者名簿）（⑤の場合）'!$O61+1&lt;=15,IF(IS$16&gt;='様式３（療養者名簿）（⑤の場合）'!$O61,IF(IS$16&lt;='様式３（療養者名簿）（⑤の場合）'!$W61,1,0),0),0)</f>
        <v>0</v>
      </c>
      <c r="IT52" s="139">
        <f>IF(IT$16-'様式３（療養者名簿）（⑤の場合）'!$O61+1&lt;=15,IF(IT$16&gt;='様式３（療養者名簿）（⑤の場合）'!$O61,IF(IT$16&lt;='様式３（療養者名簿）（⑤の場合）'!$W61,1,0),0),0)</f>
        <v>0</v>
      </c>
      <c r="IU52" s="139">
        <f>IF(IU$16-'様式３（療養者名簿）（⑤の場合）'!$O61+1&lt;=15,IF(IU$16&gt;='様式３（療養者名簿）（⑤の場合）'!$O61,IF(IU$16&lt;='様式３（療養者名簿）（⑤の場合）'!$W61,1,0),0),0)</f>
        <v>0</v>
      </c>
      <c r="IV52" s="139">
        <f>IF(IV$16-'様式３（療養者名簿）（⑤の場合）'!$O61+1&lt;=15,IF(IV$16&gt;='様式３（療養者名簿）（⑤の場合）'!$O61,IF(IV$16&lt;='様式３（療養者名簿）（⑤の場合）'!$W61,1,0),0),0)</f>
        <v>0</v>
      </c>
      <c r="IW52" s="139">
        <f>IF(IW$16-'様式３（療養者名簿）（⑤の場合）'!$O61+1&lt;=15,IF(IW$16&gt;='様式３（療養者名簿）（⑤の場合）'!$O61,IF(IW$16&lt;='様式３（療養者名簿）（⑤の場合）'!$W61,1,0),0),0)</f>
        <v>0</v>
      </c>
      <c r="IX52" s="139">
        <f>IF(IX$16-'様式３（療養者名簿）（⑤の場合）'!$O61+1&lt;=15,IF(IX$16&gt;='様式３（療養者名簿）（⑤の場合）'!$O61,IF(IX$16&lt;='様式３（療養者名簿）（⑤の場合）'!$W61,1,0),0),0)</f>
        <v>0</v>
      </c>
      <c r="IY52" s="139">
        <f>IF(IY$16-'様式３（療養者名簿）（⑤の場合）'!$O61+1&lt;=15,IF(IY$16&gt;='様式３（療養者名簿）（⑤の場合）'!$O61,IF(IY$16&lt;='様式３（療養者名簿）（⑤の場合）'!$W61,1,0),0),0)</f>
        <v>0</v>
      </c>
      <c r="IZ52" s="139">
        <f>IF(IZ$16-'様式３（療養者名簿）（⑤の場合）'!$O61+1&lt;=15,IF(IZ$16&gt;='様式３（療養者名簿）（⑤の場合）'!$O61,IF(IZ$16&lt;='様式３（療養者名簿）（⑤の場合）'!$W61,1,0),0),0)</f>
        <v>0</v>
      </c>
      <c r="JA52" s="139">
        <f>IF(JA$16-'様式３（療養者名簿）（⑤の場合）'!$O61+1&lt;=15,IF(JA$16&gt;='様式３（療養者名簿）（⑤の場合）'!$O61,IF(JA$16&lt;='様式３（療養者名簿）（⑤の場合）'!$W61,1,0),0),0)</f>
        <v>0</v>
      </c>
      <c r="JB52" s="139">
        <f>IF(JB$16-'様式３（療養者名簿）（⑤の場合）'!$O61+1&lt;=15,IF(JB$16&gt;='様式３（療養者名簿）（⑤の場合）'!$O61,IF(JB$16&lt;='様式３（療養者名簿）（⑤の場合）'!$W61,1,0),0),0)</f>
        <v>0</v>
      </c>
      <c r="JC52" s="139">
        <f>IF(JC$16-'様式３（療養者名簿）（⑤の場合）'!$O61+1&lt;=15,IF(JC$16&gt;='様式３（療養者名簿）（⑤の場合）'!$O61,IF(JC$16&lt;='様式３（療養者名簿）（⑤の場合）'!$W61,1,0),0),0)</f>
        <v>0</v>
      </c>
      <c r="JD52" s="139">
        <f>IF(JD$16-'様式３（療養者名簿）（⑤の場合）'!$O61+1&lt;=15,IF(JD$16&gt;='様式３（療養者名簿）（⑤の場合）'!$O61,IF(JD$16&lt;='様式３（療養者名簿）（⑤の場合）'!$W61,1,0),0),0)</f>
        <v>0</v>
      </c>
      <c r="JE52" s="139">
        <f>IF(JE$16-'様式３（療養者名簿）（⑤の場合）'!$O61+1&lt;=15,IF(JE$16&gt;='様式３（療養者名簿）（⑤の場合）'!$O61,IF(JE$16&lt;='様式３（療養者名簿）（⑤の場合）'!$W61,1,0),0),0)</f>
        <v>0</v>
      </c>
      <c r="JF52" s="139">
        <f>IF(JF$16-'様式３（療養者名簿）（⑤の場合）'!$O61+1&lt;=15,IF(JF$16&gt;='様式３（療養者名簿）（⑤の場合）'!$O61,IF(JF$16&lt;='様式３（療養者名簿）（⑤の場合）'!$W61,1,0),0),0)</f>
        <v>0</v>
      </c>
      <c r="JG52" s="139">
        <f>IF(JG$16-'様式３（療養者名簿）（⑤の場合）'!$O61+1&lt;=15,IF(JG$16&gt;='様式３（療養者名簿）（⑤の場合）'!$O61,IF(JG$16&lt;='様式３（療養者名簿）（⑤の場合）'!$W61,1,0),0),0)</f>
        <v>0</v>
      </c>
      <c r="JH52" s="139">
        <f>IF(JH$16-'様式３（療養者名簿）（⑤の場合）'!$O61+1&lt;=15,IF(JH$16&gt;='様式３（療養者名簿）（⑤の場合）'!$O61,IF(JH$16&lt;='様式３（療養者名簿）（⑤の場合）'!$W61,1,0),0),0)</f>
        <v>0</v>
      </c>
      <c r="JI52" s="139">
        <f>IF(JI$16-'様式３（療養者名簿）（⑤の場合）'!$O61+1&lt;=15,IF(JI$16&gt;='様式３（療養者名簿）（⑤の場合）'!$O61,IF(JI$16&lt;='様式３（療養者名簿）（⑤の場合）'!$W61,1,0),0),0)</f>
        <v>0</v>
      </c>
      <c r="JJ52" s="139">
        <f>IF(JJ$16-'様式３（療養者名簿）（⑤の場合）'!$O61+1&lt;=15,IF(JJ$16&gt;='様式３（療養者名簿）（⑤の場合）'!$O61,IF(JJ$16&lt;='様式３（療養者名簿）（⑤の場合）'!$W61,1,0),0),0)</f>
        <v>0</v>
      </c>
      <c r="JK52" s="139">
        <f>IF(JK$16-'様式３（療養者名簿）（⑤の場合）'!$O61+1&lt;=15,IF(JK$16&gt;='様式３（療養者名簿）（⑤の場合）'!$O61,IF(JK$16&lt;='様式３（療養者名簿）（⑤の場合）'!$W61,1,0),0),0)</f>
        <v>0</v>
      </c>
      <c r="JL52" s="139">
        <f>IF(JL$16-'様式３（療養者名簿）（⑤の場合）'!$O61+1&lt;=15,IF(JL$16&gt;='様式３（療養者名簿）（⑤の場合）'!$O61,IF(JL$16&lt;='様式３（療養者名簿）（⑤の場合）'!$W61,1,0),0),0)</f>
        <v>0</v>
      </c>
      <c r="JM52" s="139">
        <f>IF(JM$16-'様式３（療養者名簿）（⑤の場合）'!$O61+1&lt;=15,IF(JM$16&gt;='様式３（療養者名簿）（⑤の場合）'!$O61,IF(JM$16&lt;='様式３（療養者名簿）（⑤の場合）'!$W61,1,0),0),0)</f>
        <v>0</v>
      </c>
      <c r="JN52" s="139">
        <f>IF(JN$16-'様式３（療養者名簿）（⑤の場合）'!$O61+1&lt;=15,IF(JN$16&gt;='様式３（療養者名簿）（⑤の場合）'!$O61,IF(JN$16&lt;='様式３（療養者名簿）（⑤の場合）'!$W61,1,0),0),0)</f>
        <v>0</v>
      </c>
      <c r="JO52" s="139">
        <f>IF(JO$16-'様式３（療養者名簿）（⑤の場合）'!$O61+1&lt;=15,IF(JO$16&gt;='様式３（療養者名簿）（⑤の場合）'!$O61,IF(JO$16&lt;='様式３（療養者名簿）（⑤の場合）'!$W61,1,0),0),0)</f>
        <v>0</v>
      </c>
      <c r="JP52" s="139">
        <f>IF(JP$16-'様式３（療養者名簿）（⑤の場合）'!$O61+1&lt;=15,IF(JP$16&gt;='様式３（療養者名簿）（⑤の場合）'!$O61,IF(JP$16&lt;='様式３（療養者名簿）（⑤の場合）'!$W61,1,0),0),0)</f>
        <v>0</v>
      </c>
      <c r="JQ52" s="139">
        <f>IF(JQ$16-'様式３（療養者名簿）（⑤の場合）'!$O61+1&lt;=15,IF(JQ$16&gt;='様式３（療養者名簿）（⑤の場合）'!$O61,IF(JQ$16&lt;='様式３（療養者名簿）（⑤の場合）'!$W61,1,0),0),0)</f>
        <v>0</v>
      </c>
      <c r="JR52" s="139">
        <f>IF(JR$16-'様式３（療養者名簿）（⑤の場合）'!$O61+1&lt;=15,IF(JR$16&gt;='様式３（療養者名簿）（⑤の場合）'!$O61,IF(JR$16&lt;='様式３（療養者名簿）（⑤の場合）'!$W61,1,0),0),0)</f>
        <v>0</v>
      </c>
      <c r="JS52" s="139">
        <f>IF(JS$16-'様式３（療養者名簿）（⑤の場合）'!$O61+1&lt;=15,IF(JS$16&gt;='様式３（療養者名簿）（⑤の場合）'!$O61,IF(JS$16&lt;='様式３（療養者名簿）（⑤の場合）'!$W61,1,0),0),0)</f>
        <v>0</v>
      </c>
      <c r="JT52" s="139">
        <f>IF(JT$16-'様式３（療養者名簿）（⑤の場合）'!$O61+1&lt;=15,IF(JT$16&gt;='様式３（療養者名簿）（⑤の場合）'!$O61,IF(JT$16&lt;='様式３（療養者名簿）（⑤の場合）'!$W61,1,0),0),0)</f>
        <v>0</v>
      </c>
      <c r="JU52" s="139">
        <f>IF(JU$16-'様式３（療養者名簿）（⑤の場合）'!$O61+1&lt;=15,IF(JU$16&gt;='様式３（療養者名簿）（⑤の場合）'!$O61,IF(JU$16&lt;='様式３（療養者名簿）（⑤の場合）'!$W61,1,0),0),0)</f>
        <v>0</v>
      </c>
      <c r="JV52" s="139">
        <f>IF(JV$16-'様式３（療養者名簿）（⑤の場合）'!$O61+1&lt;=15,IF(JV$16&gt;='様式３（療養者名簿）（⑤の場合）'!$O61,IF(JV$16&lt;='様式３（療養者名簿）（⑤の場合）'!$W61,1,0),0),0)</f>
        <v>0</v>
      </c>
      <c r="JW52" s="139">
        <f>IF(JW$16-'様式３（療養者名簿）（⑤の場合）'!$O61+1&lt;=15,IF(JW$16&gt;='様式３（療養者名簿）（⑤の場合）'!$O61,IF(JW$16&lt;='様式３（療養者名簿）（⑤の場合）'!$W61,1,0),0),0)</f>
        <v>0</v>
      </c>
      <c r="JX52" s="139">
        <f>IF(JX$16-'様式３（療養者名簿）（⑤の場合）'!$O61+1&lt;=15,IF(JX$16&gt;='様式３（療養者名簿）（⑤の場合）'!$O61,IF(JX$16&lt;='様式３（療養者名簿）（⑤の場合）'!$W61,1,0),0),0)</f>
        <v>0</v>
      </c>
      <c r="JY52" s="139">
        <f>IF(JY$16-'様式３（療養者名簿）（⑤の場合）'!$O61+1&lt;=15,IF(JY$16&gt;='様式３（療養者名簿）（⑤の場合）'!$O61,IF(JY$16&lt;='様式３（療養者名簿）（⑤の場合）'!$W61,1,0),0),0)</f>
        <v>0</v>
      </c>
      <c r="JZ52" s="139">
        <f>IF(JZ$16-'様式３（療養者名簿）（⑤の場合）'!$O61+1&lt;=15,IF(JZ$16&gt;='様式３（療養者名簿）（⑤の場合）'!$O61,IF(JZ$16&lt;='様式３（療養者名簿）（⑤の場合）'!$W61,1,0),0),0)</f>
        <v>0</v>
      </c>
      <c r="KA52" s="139">
        <f>IF(KA$16-'様式３（療養者名簿）（⑤の場合）'!$O61+1&lt;=15,IF(KA$16&gt;='様式３（療養者名簿）（⑤の場合）'!$O61,IF(KA$16&lt;='様式３（療養者名簿）（⑤の場合）'!$W61,1,0),0),0)</f>
        <v>0</v>
      </c>
      <c r="KB52" s="139">
        <f>IF(KB$16-'様式３（療養者名簿）（⑤の場合）'!$O61+1&lt;=15,IF(KB$16&gt;='様式３（療養者名簿）（⑤の場合）'!$O61,IF(KB$16&lt;='様式３（療養者名簿）（⑤の場合）'!$W61,1,0),0),0)</f>
        <v>0</v>
      </c>
      <c r="KC52" s="139">
        <f>IF(KC$16-'様式３（療養者名簿）（⑤の場合）'!$O61+1&lt;=15,IF(KC$16&gt;='様式３（療養者名簿）（⑤の場合）'!$O61,IF(KC$16&lt;='様式３（療養者名簿）（⑤の場合）'!$W61,1,0),0),0)</f>
        <v>0</v>
      </c>
      <c r="KD52" s="139">
        <f>IF(KD$16-'様式３（療養者名簿）（⑤の場合）'!$O61+1&lt;=15,IF(KD$16&gt;='様式３（療養者名簿）（⑤の場合）'!$O61,IF(KD$16&lt;='様式３（療養者名簿）（⑤の場合）'!$W61,1,0),0),0)</f>
        <v>0</v>
      </c>
      <c r="KE52" s="139">
        <f>IF(KE$16-'様式３（療養者名簿）（⑤の場合）'!$O61+1&lt;=15,IF(KE$16&gt;='様式３（療養者名簿）（⑤の場合）'!$O61,IF(KE$16&lt;='様式３（療養者名簿）（⑤の場合）'!$W61,1,0),0),0)</f>
        <v>0</v>
      </c>
      <c r="KF52" s="139">
        <f>IF(KF$16-'様式３（療養者名簿）（⑤の場合）'!$O61+1&lt;=15,IF(KF$16&gt;='様式３（療養者名簿）（⑤の場合）'!$O61,IF(KF$16&lt;='様式３（療養者名簿）（⑤の場合）'!$W61,1,0),0),0)</f>
        <v>0</v>
      </c>
      <c r="KG52" s="139">
        <f>IF(KG$16-'様式３（療養者名簿）（⑤の場合）'!$O61+1&lt;=15,IF(KG$16&gt;='様式３（療養者名簿）（⑤の場合）'!$O61,IF(KG$16&lt;='様式３（療養者名簿）（⑤の場合）'!$W61,1,0),0),0)</f>
        <v>0</v>
      </c>
      <c r="KH52" s="139">
        <f>IF(KH$16-'様式３（療養者名簿）（⑤の場合）'!$O61+1&lt;=15,IF(KH$16&gt;='様式３（療養者名簿）（⑤の場合）'!$O61,IF(KH$16&lt;='様式３（療養者名簿）（⑤の場合）'!$W61,1,0),0),0)</f>
        <v>0</v>
      </c>
      <c r="KI52" s="139">
        <f>IF(KI$16-'様式３（療養者名簿）（⑤の場合）'!$O61+1&lt;=15,IF(KI$16&gt;='様式３（療養者名簿）（⑤の場合）'!$O61,IF(KI$16&lt;='様式３（療養者名簿）（⑤の場合）'!$W61,1,0),0),0)</f>
        <v>0</v>
      </c>
      <c r="KJ52" s="139">
        <f>IF(KJ$16-'様式３（療養者名簿）（⑤の場合）'!$O61+1&lt;=15,IF(KJ$16&gt;='様式３（療養者名簿）（⑤の場合）'!$O61,IF(KJ$16&lt;='様式３（療養者名簿）（⑤の場合）'!$W61,1,0),0),0)</f>
        <v>0</v>
      </c>
      <c r="KK52" s="139">
        <f>IF(KK$16-'様式３（療養者名簿）（⑤の場合）'!$O61+1&lt;=15,IF(KK$16&gt;='様式３（療養者名簿）（⑤の場合）'!$O61,IF(KK$16&lt;='様式３（療養者名簿）（⑤の場合）'!$W61,1,0),0),0)</f>
        <v>0</v>
      </c>
      <c r="KL52" s="139">
        <f>IF(KL$16-'様式３（療養者名簿）（⑤の場合）'!$O61+1&lt;=15,IF(KL$16&gt;='様式３（療養者名簿）（⑤の場合）'!$O61,IF(KL$16&lt;='様式３（療養者名簿）（⑤の場合）'!$W61,1,0),0),0)</f>
        <v>0</v>
      </c>
      <c r="KM52" s="139">
        <f>IF(KM$16-'様式３（療養者名簿）（⑤の場合）'!$O61+1&lt;=15,IF(KM$16&gt;='様式３（療養者名簿）（⑤の場合）'!$O61,IF(KM$16&lt;='様式３（療養者名簿）（⑤の場合）'!$W61,1,0),0),0)</f>
        <v>0</v>
      </c>
      <c r="KN52" s="139">
        <f>IF(KN$16-'様式３（療養者名簿）（⑤の場合）'!$O61+1&lt;=15,IF(KN$16&gt;='様式３（療養者名簿）（⑤の場合）'!$O61,IF(KN$16&lt;='様式３（療養者名簿）（⑤の場合）'!$W61,1,0),0),0)</f>
        <v>0</v>
      </c>
      <c r="KO52" s="139">
        <f>IF(KO$16-'様式３（療養者名簿）（⑤の場合）'!$O61+1&lt;=15,IF(KO$16&gt;='様式３（療養者名簿）（⑤の場合）'!$O61,IF(KO$16&lt;='様式３（療養者名簿）（⑤の場合）'!$W61,1,0),0),0)</f>
        <v>0</v>
      </c>
      <c r="KP52" s="139">
        <f>IF(KP$16-'様式３（療養者名簿）（⑤の場合）'!$O61+1&lt;=15,IF(KP$16&gt;='様式３（療養者名簿）（⑤の場合）'!$O61,IF(KP$16&lt;='様式３（療養者名簿）（⑤の場合）'!$W61,1,0),0),0)</f>
        <v>0</v>
      </c>
      <c r="KQ52" s="139">
        <f>IF(KQ$16-'様式３（療養者名簿）（⑤の場合）'!$O61+1&lt;=15,IF(KQ$16&gt;='様式３（療養者名簿）（⑤の場合）'!$O61,IF(KQ$16&lt;='様式３（療養者名簿）（⑤の場合）'!$W61,1,0),0),0)</f>
        <v>0</v>
      </c>
      <c r="KR52" s="139">
        <f>IF(KR$16-'様式３（療養者名簿）（⑤の場合）'!$O61+1&lt;=15,IF(KR$16&gt;='様式３（療養者名簿）（⑤の場合）'!$O61,IF(KR$16&lt;='様式３（療養者名簿）（⑤の場合）'!$W61,1,0),0),0)</f>
        <v>0</v>
      </c>
      <c r="KS52" s="139">
        <f>IF(KS$16-'様式３（療養者名簿）（⑤の場合）'!$O61+1&lt;=15,IF(KS$16&gt;='様式３（療養者名簿）（⑤の場合）'!$O61,IF(KS$16&lt;='様式３（療養者名簿）（⑤の場合）'!$W61,1,0),0),0)</f>
        <v>0</v>
      </c>
      <c r="KT52" s="139">
        <f>IF(KT$16-'様式３（療養者名簿）（⑤の場合）'!$O61+1&lt;=15,IF(KT$16&gt;='様式３（療養者名簿）（⑤の場合）'!$O61,IF(KT$16&lt;='様式３（療養者名簿）（⑤の場合）'!$W61,1,0),0),0)</f>
        <v>0</v>
      </c>
      <c r="KU52" s="139">
        <f>IF(KU$16-'様式３（療養者名簿）（⑤の場合）'!$O61+1&lt;=15,IF(KU$16&gt;='様式３（療養者名簿）（⑤の場合）'!$O61,IF(KU$16&lt;='様式３（療養者名簿）（⑤の場合）'!$W61,1,0),0),0)</f>
        <v>0</v>
      </c>
      <c r="KV52" s="139">
        <f>IF(KV$16-'様式３（療養者名簿）（⑤の場合）'!$O61+1&lt;=15,IF(KV$16&gt;='様式３（療養者名簿）（⑤の場合）'!$O61,IF(KV$16&lt;='様式３（療養者名簿）（⑤の場合）'!$W61,1,0),0),0)</f>
        <v>0</v>
      </c>
      <c r="KW52" s="139">
        <f>IF(KW$16-'様式３（療養者名簿）（⑤の場合）'!$O61+1&lt;=15,IF(KW$16&gt;='様式３（療養者名簿）（⑤の場合）'!$O61,IF(KW$16&lt;='様式３（療養者名簿）（⑤の場合）'!$W61,1,0),0),0)</f>
        <v>0</v>
      </c>
      <c r="KX52" s="139">
        <f>IF(KX$16-'様式３（療養者名簿）（⑤の場合）'!$O61+1&lt;=15,IF(KX$16&gt;='様式３（療養者名簿）（⑤の場合）'!$O61,IF(KX$16&lt;='様式３（療養者名簿）（⑤の場合）'!$W61,1,0),0),0)</f>
        <v>0</v>
      </c>
      <c r="KY52" s="139">
        <f>IF(KY$16-'様式３（療養者名簿）（⑤の場合）'!$O61+1&lt;=15,IF(KY$16&gt;='様式３（療養者名簿）（⑤の場合）'!$O61,IF(KY$16&lt;='様式３（療養者名簿）（⑤の場合）'!$W61,1,0),0),0)</f>
        <v>0</v>
      </c>
      <c r="KZ52" s="139">
        <f>IF(KZ$16-'様式３（療養者名簿）（⑤の場合）'!$O61+1&lt;=15,IF(KZ$16&gt;='様式３（療養者名簿）（⑤の場合）'!$O61,IF(KZ$16&lt;='様式３（療養者名簿）（⑤の場合）'!$W61,1,0),0),0)</f>
        <v>0</v>
      </c>
      <c r="LA52" s="139">
        <f>IF(LA$16-'様式３（療養者名簿）（⑤の場合）'!$O61+1&lt;=15,IF(LA$16&gt;='様式３（療養者名簿）（⑤の場合）'!$O61,IF(LA$16&lt;='様式３（療養者名簿）（⑤の場合）'!$W61,1,0),0),0)</f>
        <v>0</v>
      </c>
      <c r="LB52" s="139">
        <f>IF(LB$16-'様式３（療養者名簿）（⑤の場合）'!$O61+1&lt;=15,IF(LB$16&gt;='様式３（療養者名簿）（⑤の場合）'!$O61,IF(LB$16&lt;='様式３（療養者名簿）（⑤の場合）'!$W61,1,0),0),0)</f>
        <v>0</v>
      </c>
      <c r="LC52" s="139">
        <f>IF(LC$16-'様式３（療養者名簿）（⑤の場合）'!$O61+1&lt;=15,IF(LC$16&gt;='様式３（療養者名簿）（⑤の場合）'!$O61,IF(LC$16&lt;='様式３（療養者名簿）（⑤の場合）'!$W61,1,0),0),0)</f>
        <v>0</v>
      </c>
      <c r="LD52" s="139">
        <f>IF(LD$16-'様式３（療養者名簿）（⑤の場合）'!$O61+1&lt;=15,IF(LD$16&gt;='様式３（療養者名簿）（⑤の場合）'!$O61,IF(LD$16&lt;='様式３（療養者名簿）（⑤の場合）'!$W61,1,0),0),0)</f>
        <v>0</v>
      </c>
      <c r="LE52" s="139">
        <f>IF(LE$16-'様式３（療養者名簿）（⑤の場合）'!$O61+1&lt;=15,IF(LE$16&gt;='様式３（療養者名簿）（⑤の場合）'!$O61,IF(LE$16&lt;='様式３（療養者名簿）（⑤の場合）'!$W61,1,0),0),0)</f>
        <v>0</v>
      </c>
      <c r="LF52" s="139">
        <f>IF(LF$16-'様式３（療養者名簿）（⑤の場合）'!$O61+1&lt;=15,IF(LF$16&gt;='様式３（療養者名簿）（⑤の場合）'!$O61,IF(LF$16&lt;='様式３（療養者名簿）（⑤の場合）'!$W61,1,0),0),0)</f>
        <v>0</v>
      </c>
      <c r="LG52" s="139">
        <f>IF(LG$16-'様式３（療養者名簿）（⑤の場合）'!$O61+1&lt;=15,IF(LG$16&gt;='様式３（療養者名簿）（⑤の場合）'!$O61,IF(LG$16&lt;='様式３（療養者名簿）（⑤の場合）'!$W61,1,0),0),0)</f>
        <v>0</v>
      </c>
      <c r="LH52" s="139">
        <f>IF(LH$16-'様式３（療養者名簿）（⑤の場合）'!$O61+1&lt;=15,IF(LH$16&gt;='様式３（療養者名簿）（⑤の場合）'!$O61,IF(LH$16&lt;='様式３（療養者名簿）（⑤の場合）'!$W61,1,0),0),0)</f>
        <v>0</v>
      </c>
      <c r="LI52" s="139">
        <f>IF(LI$16-'様式３（療養者名簿）（⑤の場合）'!$O61+1&lt;=15,IF(LI$16&gt;='様式３（療養者名簿）（⑤の場合）'!$O61,IF(LI$16&lt;='様式３（療養者名簿）（⑤の場合）'!$W61,1,0),0),0)</f>
        <v>0</v>
      </c>
      <c r="LJ52" s="139">
        <f>IF(LJ$16-'様式３（療養者名簿）（⑤の場合）'!$O61+1&lt;=15,IF(LJ$16&gt;='様式３（療養者名簿）（⑤の場合）'!$O61,IF(LJ$16&lt;='様式３（療養者名簿）（⑤の場合）'!$W61,1,0),0),0)</f>
        <v>0</v>
      </c>
      <c r="LK52" s="139">
        <f>IF(LK$16-'様式３（療養者名簿）（⑤の場合）'!$O61+1&lt;=15,IF(LK$16&gt;='様式３（療養者名簿）（⑤の場合）'!$O61,IF(LK$16&lt;='様式３（療養者名簿）（⑤の場合）'!$W61,1,0),0),0)</f>
        <v>0</v>
      </c>
      <c r="LL52" s="139">
        <f>IF(LL$16-'様式３（療養者名簿）（⑤の場合）'!$O61+1&lt;=15,IF(LL$16&gt;='様式３（療養者名簿）（⑤の場合）'!$O61,IF(LL$16&lt;='様式３（療養者名簿）（⑤の場合）'!$W61,1,0),0),0)</f>
        <v>0</v>
      </c>
      <c r="LM52" s="139">
        <f>IF(LM$16-'様式３（療養者名簿）（⑤の場合）'!$O61+1&lt;=15,IF(LM$16&gt;='様式３（療養者名簿）（⑤の場合）'!$O61,IF(LM$16&lt;='様式３（療養者名簿）（⑤の場合）'!$W61,1,0),0),0)</f>
        <v>0</v>
      </c>
      <c r="LN52" s="139">
        <f>IF(LN$16-'様式３（療養者名簿）（⑤の場合）'!$O61+1&lt;=15,IF(LN$16&gt;='様式３（療養者名簿）（⑤の場合）'!$O61,IF(LN$16&lt;='様式３（療養者名簿）（⑤の場合）'!$W61,1,0),0),0)</f>
        <v>0</v>
      </c>
      <c r="LO52" s="139">
        <f>IF(LO$16-'様式３（療養者名簿）（⑤の場合）'!$O61+1&lt;=15,IF(LO$16&gt;='様式３（療養者名簿）（⑤の場合）'!$O61,IF(LO$16&lt;='様式３（療養者名簿）（⑤の場合）'!$W61,1,0),0),0)</f>
        <v>0</v>
      </c>
      <c r="LP52" s="139">
        <f>IF(LP$16-'様式３（療養者名簿）（⑤の場合）'!$O61+1&lt;=15,IF(LP$16&gt;='様式３（療養者名簿）（⑤の場合）'!$O61,IF(LP$16&lt;='様式３（療養者名簿）（⑤の場合）'!$W61,1,0),0),0)</f>
        <v>0</v>
      </c>
      <c r="LQ52" s="139">
        <f>IF(LQ$16-'様式３（療養者名簿）（⑤の場合）'!$O61+1&lt;=15,IF(LQ$16&gt;='様式３（療養者名簿）（⑤の場合）'!$O61,IF(LQ$16&lt;='様式３（療養者名簿）（⑤の場合）'!$W61,1,0),0),0)</f>
        <v>0</v>
      </c>
      <c r="LR52" s="139">
        <f>IF(LR$16-'様式３（療養者名簿）（⑤の場合）'!$O61+1&lt;=15,IF(LR$16&gt;='様式３（療養者名簿）（⑤の場合）'!$O61,IF(LR$16&lt;='様式３（療養者名簿）（⑤の場合）'!$W61,1,0),0),0)</f>
        <v>0</v>
      </c>
      <c r="LS52" s="139">
        <f>IF(LS$16-'様式３（療養者名簿）（⑤の場合）'!$O61+1&lt;=15,IF(LS$16&gt;='様式３（療養者名簿）（⑤の場合）'!$O61,IF(LS$16&lt;='様式３（療養者名簿）（⑤の場合）'!$W61,1,0),0),0)</f>
        <v>0</v>
      </c>
      <c r="LT52" s="139">
        <f>IF(LT$16-'様式３（療養者名簿）（⑤の場合）'!$O61+1&lt;=15,IF(LT$16&gt;='様式３（療養者名簿）（⑤の場合）'!$O61,IF(LT$16&lt;='様式３（療養者名簿）（⑤の場合）'!$W61,1,0),0),0)</f>
        <v>0</v>
      </c>
      <c r="LU52" s="139">
        <f>IF(LU$16-'様式３（療養者名簿）（⑤の場合）'!$O61+1&lt;=15,IF(LU$16&gt;='様式３（療養者名簿）（⑤の場合）'!$O61,IF(LU$16&lt;='様式３（療養者名簿）（⑤の場合）'!$W61,1,0),0),0)</f>
        <v>0</v>
      </c>
      <c r="LV52" s="139">
        <f>IF(LV$16-'様式３（療養者名簿）（⑤の場合）'!$O61+1&lt;=15,IF(LV$16&gt;='様式３（療養者名簿）（⑤の場合）'!$O61,IF(LV$16&lt;='様式３（療養者名簿）（⑤の場合）'!$W61,1,0),0),0)</f>
        <v>0</v>
      </c>
      <c r="LW52" s="139">
        <f>IF(LW$16-'様式３（療養者名簿）（⑤の場合）'!$O61+1&lt;=15,IF(LW$16&gt;='様式３（療養者名簿）（⑤の場合）'!$O61,IF(LW$16&lt;='様式３（療養者名簿）（⑤の場合）'!$W61,1,0),0),0)</f>
        <v>0</v>
      </c>
      <c r="LX52" s="139">
        <f>IF(LX$16-'様式３（療養者名簿）（⑤の場合）'!$O61+1&lt;=15,IF(LX$16&gt;='様式３（療養者名簿）（⑤の場合）'!$O61,IF(LX$16&lt;='様式３（療養者名簿）（⑤の場合）'!$W61,1,0),0),0)</f>
        <v>0</v>
      </c>
      <c r="LY52" s="139">
        <f>IF(LY$16-'様式３（療養者名簿）（⑤の場合）'!$O61+1&lt;=15,IF(LY$16&gt;='様式３（療養者名簿）（⑤の場合）'!$O61,IF(LY$16&lt;='様式３（療養者名簿）（⑤の場合）'!$W61,1,0),0),0)</f>
        <v>0</v>
      </c>
      <c r="LZ52" s="139">
        <f>IF(LZ$16-'様式３（療養者名簿）（⑤の場合）'!$O61+1&lt;=15,IF(LZ$16&gt;='様式３（療養者名簿）（⑤の場合）'!$O61,IF(LZ$16&lt;='様式３（療養者名簿）（⑤の場合）'!$W61,1,0),0),0)</f>
        <v>0</v>
      </c>
      <c r="MA52" s="139">
        <f>IF(MA$16-'様式３（療養者名簿）（⑤の場合）'!$O61+1&lt;=15,IF(MA$16&gt;='様式３（療養者名簿）（⑤の場合）'!$O61,IF(MA$16&lt;='様式３（療養者名簿）（⑤の場合）'!$W61,1,0),0),0)</f>
        <v>0</v>
      </c>
      <c r="MB52" s="139">
        <f>IF(MB$16-'様式３（療養者名簿）（⑤の場合）'!$O61+1&lt;=15,IF(MB$16&gt;='様式３（療養者名簿）（⑤の場合）'!$O61,IF(MB$16&lt;='様式３（療養者名簿）（⑤の場合）'!$W61,1,0),0),0)</f>
        <v>0</v>
      </c>
      <c r="MC52" s="139">
        <f>IF(MC$16-'様式３（療養者名簿）（⑤の場合）'!$O61+1&lt;=15,IF(MC$16&gt;='様式３（療養者名簿）（⑤の場合）'!$O61,IF(MC$16&lt;='様式３（療養者名簿）（⑤の場合）'!$W61,1,0),0),0)</f>
        <v>0</v>
      </c>
      <c r="MD52" s="139">
        <f>IF(MD$16-'様式３（療養者名簿）（⑤の場合）'!$O61+1&lt;=15,IF(MD$16&gt;='様式３（療養者名簿）（⑤の場合）'!$O61,IF(MD$16&lt;='様式３（療養者名簿）（⑤の場合）'!$W61,1,0),0),0)</f>
        <v>0</v>
      </c>
      <c r="ME52" s="139">
        <f>IF(ME$16-'様式３（療養者名簿）（⑤の場合）'!$O61+1&lt;=15,IF(ME$16&gt;='様式３（療養者名簿）（⑤の場合）'!$O61,IF(ME$16&lt;='様式３（療養者名簿）（⑤の場合）'!$W61,1,0),0),0)</f>
        <v>0</v>
      </c>
      <c r="MF52" s="139">
        <f>IF(MF$16-'様式３（療養者名簿）（⑤の場合）'!$O61+1&lt;=15,IF(MF$16&gt;='様式３（療養者名簿）（⑤の場合）'!$O61,IF(MF$16&lt;='様式３（療養者名簿）（⑤の場合）'!$W61,1,0),0),0)</f>
        <v>0</v>
      </c>
      <c r="MG52" s="139">
        <f>IF(MG$16-'様式３（療養者名簿）（⑤の場合）'!$O61+1&lt;=15,IF(MG$16&gt;='様式３（療養者名簿）（⑤の場合）'!$O61,IF(MG$16&lt;='様式３（療養者名簿）（⑤の場合）'!$W61,1,0),0),0)</f>
        <v>0</v>
      </c>
      <c r="MH52" s="139">
        <f>IF(MH$16-'様式３（療養者名簿）（⑤の場合）'!$O61+1&lt;=15,IF(MH$16&gt;='様式３（療養者名簿）（⑤の場合）'!$O61,IF(MH$16&lt;='様式３（療養者名簿）（⑤の場合）'!$W61,1,0),0),0)</f>
        <v>0</v>
      </c>
      <c r="MI52" s="139">
        <f>IF(MI$16-'様式３（療養者名簿）（⑤の場合）'!$O61+1&lt;=15,IF(MI$16&gt;='様式３（療養者名簿）（⑤の場合）'!$O61,IF(MI$16&lt;='様式３（療養者名簿）（⑤の場合）'!$W61,1,0),0),0)</f>
        <v>0</v>
      </c>
      <c r="MJ52" s="139">
        <f>IF(MJ$16-'様式３（療養者名簿）（⑤の場合）'!$O61+1&lt;=15,IF(MJ$16&gt;='様式３（療養者名簿）（⑤の場合）'!$O61,IF(MJ$16&lt;='様式３（療養者名簿）（⑤の場合）'!$W61,1,0),0),0)</f>
        <v>0</v>
      </c>
      <c r="MK52" s="139">
        <f>IF(MK$16-'様式３（療養者名簿）（⑤の場合）'!$O61+1&lt;=15,IF(MK$16&gt;='様式３（療養者名簿）（⑤の場合）'!$O61,IF(MK$16&lt;='様式３（療養者名簿）（⑤の場合）'!$W61,1,0),0),0)</f>
        <v>0</v>
      </c>
      <c r="ML52" s="139">
        <f>IF(ML$16-'様式３（療養者名簿）（⑤の場合）'!$O61+1&lt;=15,IF(ML$16&gt;='様式３（療養者名簿）（⑤の場合）'!$O61,IF(ML$16&lt;='様式３（療養者名簿）（⑤の場合）'!$W61,1,0),0),0)</f>
        <v>0</v>
      </c>
      <c r="MM52" s="139">
        <f>IF(MM$16-'様式３（療養者名簿）（⑤の場合）'!$O61+1&lt;=15,IF(MM$16&gt;='様式３（療養者名簿）（⑤の場合）'!$O61,IF(MM$16&lt;='様式３（療養者名簿）（⑤の場合）'!$W61,1,0),0),0)</f>
        <v>0</v>
      </c>
      <c r="MN52" s="139">
        <f>IF(MN$16-'様式３（療養者名簿）（⑤の場合）'!$O61+1&lt;=15,IF(MN$16&gt;='様式３（療養者名簿）（⑤の場合）'!$O61,IF(MN$16&lt;='様式３（療養者名簿）（⑤の場合）'!$W61,1,0),0),0)</f>
        <v>0</v>
      </c>
      <c r="MO52" s="139">
        <f>IF(MO$16-'様式３（療養者名簿）（⑤の場合）'!$O61+1&lt;=15,IF(MO$16&gt;='様式３（療養者名簿）（⑤の場合）'!$O61,IF(MO$16&lt;='様式３（療養者名簿）（⑤の場合）'!$W61,1,0),0),0)</f>
        <v>0</v>
      </c>
      <c r="MP52" s="139">
        <f>IF(MP$16-'様式３（療養者名簿）（⑤の場合）'!$O61+1&lt;=15,IF(MP$16&gt;='様式３（療養者名簿）（⑤の場合）'!$O61,IF(MP$16&lt;='様式３（療養者名簿）（⑤の場合）'!$W61,1,0),0),0)</f>
        <v>0</v>
      </c>
      <c r="MQ52" s="139">
        <f>IF(MQ$16-'様式３（療養者名簿）（⑤の場合）'!$O61+1&lt;=15,IF(MQ$16&gt;='様式３（療養者名簿）（⑤の場合）'!$O61,IF(MQ$16&lt;='様式３（療養者名簿）（⑤の場合）'!$W61,1,0),0),0)</f>
        <v>0</v>
      </c>
      <c r="MR52" s="139">
        <f>IF(MR$16-'様式３（療養者名簿）（⑤の場合）'!$O61+1&lt;=15,IF(MR$16&gt;='様式３（療養者名簿）（⑤の場合）'!$O61,IF(MR$16&lt;='様式３（療養者名簿）（⑤の場合）'!$W61,1,0),0),0)</f>
        <v>0</v>
      </c>
      <c r="MS52" s="139">
        <f>IF(MS$16-'様式３（療養者名簿）（⑤の場合）'!$O61+1&lt;=15,IF(MS$16&gt;='様式３（療養者名簿）（⑤の場合）'!$O61,IF(MS$16&lt;='様式３（療養者名簿）（⑤の場合）'!$W61,1,0),0),0)</f>
        <v>0</v>
      </c>
      <c r="MT52" s="139">
        <f>IF(MT$16-'様式３（療養者名簿）（⑤の場合）'!$O61+1&lt;=15,IF(MT$16&gt;='様式３（療養者名簿）（⑤の場合）'!$O61,IF(MT$16&lt;='様式３（療養者名簿）（⑤の場合）'!$W61,1,0),0),0)</f>
        <v>0</v>
      </c>
      <c r="MU52" s="139">
        <f>IF(MU$16-'様式３（療養者名簿）（⑤の場合）'!$O61+1&lt;=15,IF(MU$16&gt;='様式３（療養者名簿）（⑤の場合）'!$O61,IF(MU$16&lt;='様式３（療養者名簿）（⑤の場合）'!$W61,1,0),0),0)</f>
        <v>0</v>
      </c>
      <c r="MV52" s="139">
        <f>IF(MV$16-'様式３（療養者名簿）（⑤の場合）'!$O61+1&lt;=15,IF(MV$16&gt;='様式３（療養者名簿）（⑤の場合）'!$O61,IF(MV$16&lt;='様式３（療養者名簿）（⑤の場合）'!$W61,1,0),0),0)</f>
        <v>0</v>
      </c>
      <c r="MW52" s="139">
        <f>IF(MW$16-'様式３（療養者名簿）（⑤の場合）'!$O61+1&lt;=15,IF(MW$16&gt;='様式３（療養者名簿）（⑤の場合）'!$O61,IF(MW$16&lt;='様式３（療養者名簿）（⑤の場合）'!$W61,1,0),0),0)</f>
        <v>0</v>
      </c>
      <c r="MX52" s="139">
        <f>IF(MX$16-'様式３（療養者名簿）（⑤の場合）'!$O61+1&lt;=15,IF(MX$16&gt;='様式３（療養者名簿）（⑤の場合）'!$O61,IF(MX$16&lt;='様式３（療養者名簿）（⑤の場合）'!$W61,1,0),0),0)</f>
        <v>0</v>
      </c>
      <c r="MY52" s="139">
        <f>IF(MY$16-'様式３（療養者名簿）（⑤の場合）'!$O61+1&lt;=15,IF(MY$16&gt;='様式３（療養者名簿）（⑤の場合）'!$O61,IF(MY$16&lt;='様式３（療養者名簿）（⑤の場合）'!$W61,1,0),0),0)</f>
        <v>0</v>
      </c>
      <c r="MZ52" s="139">
        <f>IF(MZ$16-'様式３（療養者名簿）（⑤の場合）'!$O61+1&lt;=15,IF(MZ$16&gt;='様式３（療養者名簿）（⑤の場合）'!$O61,IF(MZ$16&lt;='様式３（療養者名簿）（⑤の場合）'!$W61,1,0),0),0)</f>
        <v>0</v>
      </c>
      <c r="NA52" s="139">
        <f>IF(NA$16-'様式３（療養者名簿）（⑤の場合）'!$O61+1&lt;=15,IF(NA$16&gt;='様式３（療養者名簿）（⑤の場合）'!$O61,IF(NA$16&lt;='様式３（療養者名簿）（⑤の場合）'!$W61,1,0),0),0)</f>
        <v>0</v>
      </c>
      <c r="NB52" s="139">
        <f>IF(NB$16-'様式３（療養者名簿）（⑤の場合）'!$O61+1&lt;=15,IF(NB$16&gt;='様式３（療養者名簿）（⑤の場合）'!$O61,IF(NB$16&lt;='様式３（療養者名簿）（⑤の場合）'!$W61,1,0),0),0)</f>
        <v>0</v>
      </c>
      <c r="NC52" s="139">
        <f>IF(NC$16-'様式３（療養者名簿）（⑤の場合）'!$O61+1&lt;=15,IF(NC$16&gt;='様式３（療養者名簿）（⑤の場合）'!$O61,IF(NC$16&lt;='様式３（療養者名簿）（⑤の場合）'!$W61,1,0),0),0)</f>
        <v>0</v>
      </c>
      <c r="ND52" s="139">
        <f>IF(ND$16-'様式３（療養者名簿）（⑤の場合）'!$O61+1&lt;=15,IF(ND$16&gt;='様式３（療養者名簿）（⑤の場合）'!$O61,IF(ND$16&lt;='様式３（療養者名簿）（⑤の場合）'!$W61,1,0),0),0)</f>
        <v>0</v>
      </c>
      <c r="NE52" s="139">
        <f>IF(NE$16-'様式３（療養者名簿）（⑤の場合）'!$O61+1&lt;=15,IF(NE$16&gt;='様式３（療養者名簿）（⑤の場合）'!$O61,IF(NE$16&lt;='様式３（療養者名簿）（⑤の場合）'!$W61,1,0),0),0)</f>
        <v>0</v>
      </c>
      <c r="NF52" s="139">
        <f>IF(NF$16-'様式３（療養者名簿）（⑤の場合）'!$O61+1&lt;=15,IF(NF$16&gt;='様式３（療養者名簿）（⑤の場合）'!$O61,IF(NF$16&lt;='様式３（療養者名簿）（⑤の場合）'!$W61,1,0),0),0)</f>
        <v>0</v>
      </c>
      <c r="NG52" s="139">
        <f>IF(NG$16-'様式３（療養者名簿）（⑤の場合）'!$O61+1&lt;=15,IF(NG$16&gt;='様式３（療養者名簿）（⑤の場合）'!$O61,IF(NG$16&lt;='様式３（療養者名簿）（⑤の場合）'!$W61,1,0),0),0)</f>
        <v>0</v>
      </c>
      <c r="NH52" s="139">
        <f>IF(NH$16-'様式３（療養者名簿）（⑤の場合）'!$O61+1&lt;=15,IF(NH$16&gt;='様式３（療養者名簿）（⑤の場合）'!$O61,IF(NH$16&lt;='様式３（療養者名簿）（⑤の場合）'!$W61,1,0),0),0)</f>
        <v>0</v>
      </c>
      <c r="NI52" s="139">
        <f>IF(NI$16-'様式３（療養者名簿）（⑤の場合）'!$O61+1&lt;=15,IF(NI$16&gt;='様式３（療養者名簿）（⑤の場合）'!$O61,IF(NI$16&lt;='様式３（療養者名簿）（⑤の場合）'!$W61,1,0),0),0)</f>
        <v>0</v>
      </c>
      <c r="NJ52" s="139">
        <f>IF(NJ$16-'様式３（療養者名簿）（⑤の場合）'!$O61+1&lt;=15,IF(NJ$16&gt;='様式３（療養者名簿）（⑤の場合）'!$O61,IF(NJ$16&lt;='様式３（療養者名簿）（⑤の場合）'!$W61,1,0),0),0)</f>
        <v>0</v>
      </c>
      <c r="NK52" s="139">
        <f>IF(NK$16-'様式３（療養者名簿）（⑤の場合）'!$O61+1&lt;=15,IF(NK$16&gt;='様式３（療養者名簿）（⑤の場合）'!$O61,IF(NK$16&lt;='様式３（療養者名簿）（⑤の場合）'!$W61,1,0),0),0)</f>
        <v>0</v>
      </c>
      <c r="NL52" s="139">
        <f>IF(NL$16-'様式３（療養者名簿）（⑤の場合）'!$O61+1&lt;=15,IF(NL$16&gt;='様式３（療養者名簿）（⑤の場合）'!$O61,IF(NL$16&lt;='様式３（療養者名簿）（⑤の場合）'!$W61,1,0),0),0)</f>
        <v>0</v>
      </c>
      <c r="NM52" s="139">
        <f>IF(NM$16-'様式３（療養者名簿）（⑤の場合）'!$O61+1&lt;=15,IF(NM$16&gt;='様式３（療養者名簿）（⑤の場合）'!$O61,IF(NM$16&lt;='様式３（療養者名簿）（⑤の場合）'!$W61,1,0),0),0)</f>
        <v>0</v>
      </c>
      <c r="NN52" s="139">
        <f>IF(NN$16-'様式３（療養者名簿）（⑤の場合）'!$O61+1&lt;=15,IF(NN$16&gt;='様式３（療養者名簿）（⑤の場合）'!$O61,IF(NN$16&lt;='様式３（療養者名簿）（⑤の場合）'!$W61,1,0),0),0)</f>
        <v>0</v>
      </c>
      <c r="NO52" s="139">
        <f>IF(NO$16-'様式３（療養者名簿）（⑤の場合）'!$O61+1&lt;=15,IF(NO$16&gt;='様式３（療養者名簿）（⑤の場合）'!$O61,IF(NO$16&lt;='様式３（療養者名簿）（⑤の場合）'!$W61,1,0),0),0)</f>
        <v>0</v>
      </c>
      <c r="NP52" s="139">
        <f>IF(NP$16-'様式３（療養者名簿）（⑤の場合）'!$O61+1&lt;=15,IF(NP$16&gt;='様式３（療養者名簿）（⑤の場合）'!$O61,IF(NP$16&lt;='様式３（療養者名簿）（⑤の場合）'!$W61,1,0),0),0)</f>
        <v>0</v>
      </c>
      <c r="NQ52" s="139">
        <f>IF(NQ$16-'様式３（療養者名簿）（⑤の場合）'!$O61+1&lt;=15,IF(NQ$16&gt;='様式３（療養者名簿）（⑤の場合）'!$O61,IF(NQ$16&lt;='様式３（療養者名簿）（⑤の場合）'!$W61,1,0),0),0)</f>
        <v>0</v>
      </c>
      <c r="NR52" s="139">
        <f>IF(NR$16-'様式３（療養者名簿）（⑤の場合）'!$O61+1&lt;=15,IF(NR$16&gt;='様式３（療養者名簿）（⑤の場合）'!$O61,IF(NR$16&lt;='様式３（療養者名簿）（⑤の場合）'!$W61,1,0),0),0)</f>
        <v>0</v>
      </c>
      <c r="NS52" s="139">
        <f>IF(NS$16-'様式３（療養者名簿）（⑤の場合）'!$O61+1&lt;=15,IF(NS$16&gt;='様式３（療養者名簿）（⑤の場合）'!$O61,IF(NS$16&lt;='様式３（療養者名簿）（⑤の場合）'!$W61,1,0),0),0)</f>
        <v>0</v>
      </c>
      <c r="NT52" s="139">
        <f>IF(NT$16-'様式３（療養者名簿）（⑤の場合）'!$O61+1&lt;=15,IF(NT$16&gt;='様式３（療養者名簿）（⑤の場合）'!$O61,IF(NT$16&lt;='様式３（療養者名簿）（⑤の場合）'!$W61,1,0),0),0)</f>
        <v>0</v>
      </c>
      <c r="NU52" s="139">
        <f>IF(NU$16-'様式３（療養者名簿）（⑤の場合）'!$O61+1&lt;=15,IF(NU$16&gt;='様式３（療養者名簿）（⑤の場合）'!$O61,IF(NU$16&lt;='様式３（療養者名簿）（⑤の場合）'!$W61,1,0),0),0)</f>
        <v>0</v>
      </c>
      <c r="NV52" s="139">
        <f>IF(NV$16-'様式３（療養者名簿）（⑤の場合）'!$O61+1&lt;=15,IF(NV$16&gt;='様式３（療養者名簿）（⑤の場合）'!$O61,IF(NV$16&lt;='様式３（療養者名簿）（⑤の場合）'!$W61,1,0),0),0)</f>
        <v>0</v>
      </c>
      <c r="NW52" s="139">
        <f>IF(NW$16-'様式３（療養者名簿）（⑤の場合）'!$O61+1&lt;=15,IF(NW$16&gt;='様式３（療養者名簿）（⑤の場合）'!$O61,IF(NW$16&lt;='様式３（療養者名簿）（⑤の場合）'!$W61,1,0),0),0)</f>
        <v>0</v>
      </c>
      <c r="NX52" s="139">
        <f>IF(NX$16-'様式３（療養者名簿）（⑤の場合）'!$O61+1&lt;=15,IF(NX$16&gt;='様式３（療養者名簿）（⑤の場合）'!$O61,IF(NX$16&lt;='様式３（療養者名簿）（⑤の場合）'!$W61,1,0),0),0)</f>
        <v>0</v>
      </c>
      <c r="NY52" s="139">
        <f>IF(NY$16-'様式３（療養者名簿）（⑤の場合）'!$O61+1&lt;=15,IF(NY$16&gt;='様式３（療養者名簿）（⑤の場合）'!$O61,IF(NY$16&lt;='様式３（療養者名簿）（⑤の場合）'!$W61,1,0),0),0)</f>
        <v>0</v>
      </c>
      <c r="NZ52" s="139">
        <f>IF(NZ$16-'様式３（療養者名簿）（⑤の場合）'!$O61+1&lt;=15,IF(NZ$16&gt;='様式３（療養者名簿）（⑤の場合）'!$O61,IF(NZ$16&lt;='様式３（療養者名簿）（⑤の場合）'!$W61,1,0),0),0)</f>
        <v>0</v>
      </c>
      <c r="OA52" s="139">
        <f>IF(OA$16-'様式３（療養者名簿）（⑤の場合）'!$O61+1&lt;=15,IF(OA$16&gt;='様式３（療養者名簿）（⑤の場合）'!$O61,IF(OA$16&lt;='様式３（療養者名簿）（⑤の場合）'!$W61,1,0),0),0)</f>
        <v>0</v>
      </c>
      <c r="OB52" s="139">
        <f>IF(OB$16-'様式３（療養者名簿）（⑤の場合）'!$O61+1&lt;=15,IF(OB$16&gt;='様式３（療養者名簿）（⑤の場合）'!$O61,IF(OB$16&lt;='様式３（療養者名簿）（⑤の場合）'!$W61,1,0),0),0)</f>
        <v>0</v>
      </c>
      <c r="OC52" s="139">
        <f>IF(OC$16-'様式３（療養者名簿）（⑤の場合）'!$O61+1&lt;=15,IF(OC$16&gt;='様式３（療養者名簿）（⑤の場合）'!$O61,IF(OC$16&lt;='様式３（療養者名簿）（⑤の場合）'!$W61,1,0),0),0)</f>
        <v>0</v>
      </c>
      <c r="OD52" s="139">
        <f>IF(OD$16-'様式３（療養者名簿）（⑤の場合）'!$O61+1&lt;=15,IF(OD$16&gt;='様式３（療養者名簿）（⑤の場合）'!$O61,IF(OD$16&lt;='様式３（療養者名簿）（⑤の場合）'!$W61,1,0),0),0)</f>
        <v>0</v>
      </c>
      <c r="OE52" s="139">
        <f>IF(OE$16-'様式３（療養者名簿）（⑤の場合）'!$O61+1&lt;=15,IF(OE$16&gt;='様式３（療養者名簿）（⑤の場合）'!$O61,IF(OE$16&lt;='様式３（療養者名簿）（⑤の場合）'!$W61,1,0),0),0)</f>
        <v>0</v>
      </c>
      <c r="OF52" s="139">
        <f>IF(OF$16-'様式３（療養者名簿）（⑤の場合）'!$O61+1&lt;=15,IF(OF$16&gt;='様式３（療養者名簿）（⑤の場合）'!$O61,IF(OF$16&lt;='様式３（療養者名簿）（⑤の場合）'!$W61,1,0),0),0)</f>
        <v>0</v>
      </c>
      <c r="OG52" s="139">
        <f>IF(OG$16-'様式３（療養者名簿）（⑤の場合）'!$O61+1&lt;=15,IF(OG$16&gt;='様式３（療養者名簿）（⑤の場合）'!$O61,IF(OG$16&lt;='様式３（療養者名簿）（⑤の場合）'!$W61,1,0),0),0)</f>
        <v>0</v>
      </c>
      <c r="OH52" s="139">
        <f>IF(OH$16-'様式３（療養者名簿）（⑤の場合）'!$O61+1&lt;=15,IF(OH$16&gt;='様式３（療養者名簿）（⑤の場合）'!$O61,IF(OH$16&lt;='様式３（療養者名簿）（⑤の場合）'!$W61,1,0),0),0)</f>
        <v>0</v>
      </c>
      <c r="OI52" s="139">
        <f>IF(OI$16-'様式３（療養者名簿）（⑤の場合）'!$O61+1&lt;=15,IF(OI$16&gt;='様式３（療養者名簿）（⑤の場合）'!$O61,IF(OI$16&lt;='様式３（療養者名簿）（⑤の場合）'!$W61,1,0),0),0)</f>
        <v>0</v>
      </c>
      <c r="OJ52" s="139">
        <f>IF(OJ$16-'様式３（療養者名簿）（⑤の場合）'!$O61+1&lt;=15,IF(OJ$16&gt;='様式３（療養者名簿）（⑤の場合）'!$O61,IF(OJ$16&lt;='様式３（療養者名簿）（⑤の場合）'!$W61,1,0),0),0)</f>
        <v>0</v>
      </c>
      <c r="OK52" s="139">
        <f>IF(OK$16-'様式３（療養者名簿）（⑤の場合）'!$O61+1&lt;=15,IF(OK$16&gt;='様式３（療養者名簿）（⑤の場合）'!$O61,IF(OK$16&lt;='様式３（療養者名簿）（⑤の場合）'!$W61,1,0),0),0)</f>
        <v>0</v>
      </c>
      <c r="OL52" s="139">
        <f>IF(OL$16-'様式３（療養者名簿）（⑤の場合）'!$O61+1&lt;=15,IF(OL$16&gt;='様式３（療養者名簿）（⑤の場合）'!$O61,IF(OL$16&lt;='様式３（療養者名簿）（⑤の場合）'!$W61,1,0),0),0)</f>
        <v>0</v>
      </c>
      <c r="OM52" s="139">
        <f>IF(OM$16-'様式３（療養者名簿）（⑤の場合）'!$O61+1&lt;=15,IF(OM$16&gt;='様式３（療養者名簿）（⑤の場合）'!$O61,IF(OM$16&lt;='様式３（療養者名簿）（⑤の場合）'!$W61,1,0),0),0)</f>
        <v>0</v>
      </c>
      <c r="ON52" s="139">
        <f>IF(ON$16-'様式３（療養者名簿）（⑤の場合）'!$O61+1&lt;=15,IF(ON$16&gt;='様式３（療養者名簿）（⑤の場合）'!$O61,IF(ON$16&lt;='様式３（療養者名簿）（⑤の場合）'!$W61,1,0),0),0)</f>
        <v>0</v>
      </c>
      <c r="OO52" s="139">
        <f>IF(OO$16-'様式３（療養者名簿）（⑤の場合）'!$O61+1&lt;=15,IF(OO$16&gt;='様式３（療養者名簿）（⑤の場合）'!$O61,IF(OO$16&lt;='様式３（療養者名簿）（⑤の場合）'!$W61,1,0),0),0)</f>
        <v>0</v>
      </c>
      <c r="OP52" s="139">
        <f>IF(OP$16-'様式３（療養者名簿）（⑤の場合）'!$O61+1&lt;=15,IF(OP$16&gt;='様式３（療養者名簿）（⑤の場合）'!$O61,IF(OP$16&lt;='様式３（療養者名簿）（⑤の場合）'!$W61,1,0),0),0)</f>
        <v>0</v>
      </c>
      <c r="OQ52" s="139">
        <f>IF(OQ$16-'様式３（療養者名簿）（⑤の場合）'!$O61+1&lt;=15,IF(OQ$16&gt;='様式３（療養者名簿）（⑤の場合）'!$O61,IF(OQ$16&lt;='様式３（療養者名簿）（⑤の場合）'!$W61,1,0),0),0)</f>
        <v>0</v>
      </c>
      <c r="OR52" s="139">
        <f>IF(OR$16-'様式３（療養者名簿）（⑤の場合）'!$O61+1&lt;=15,IF(OR$16&gt;='様式３（療養者名簿）（⑤の場合）'!$O61,IF(OR$16&lt;='様式３（療養者名簿）（⑤の場合）'!$W61,1,0),0),0)</f>
        <v>0</v>
      </c>
      <c r="OS52" s="139">
        <f>IF(OS$16-'様式３（療養者名簿）（⑤の場合）'!$O61+1&lt;=15,IF(OS$16&gt;='様式３（療養者名簿）（⑤の場合）'!$O61,IF(OS$16&lt;='様式３（療養者名簿）（⑤の場合）'!$W61,1,0),0),0)</f>
        <v>0</v>
      </c>
      <c r="OT52" s="139">
        <f>IF(OT$16-'様式３（療養者名簿）（⑤の場合）'!$O61+1&lt;=15,IF(OT$16&gt;='様式３（療養者名簿）（⑤の場合）'!$O61,IF(OT$16&lt;='様式３（療養者名簿）（⑤の場合）'!$W61,1,0),0),0)</f>
        <v>0</v>
      </c>
      <c r="OU52" s="139">
        <f>IF(OU$16-'様式３（療養者名簿）（⑤の場合）'!$O61+1&lt;=15,IF(OU$16&gt;='様式３（療養者名簿）（⑤の場合）'!$O61,IF(OU$16&lt;='様式３（療養者名簿）（⑤の場合）'!$W61,1,0),0),0)</f>
        <v>0</v>
      </c>
      <c r="OV52" s="139">
        <f>IF(OV$16-'様式３（療養者名簿）（⑤の場合）'!$O61+1&lt;=15,IF(OV$16&gt;='様式３（療養者名簿）（⑤の場合）'!$O61,IF(OV$16&lt;='様式３（療養者名簿）（⑤の場合）'!$W61,1,0),0),0)</f>
        <v>0</v>
      </c>
      <c r="OW52" s="139">
        <f>IF(OW$16-'様式３（療養者名簿）（⑤の場合）'!$O61+1&lt;=15,IF(OW$16&gt;='様式３（療養者名簿）（⑤の場合）'!$O61,IF(OW$16&lt;='様式３（療養者名簿）（⑤の場合）'!$W61,1,0),0),0)</f>
        <v>0</v>
      </c>
      <c r="OX52" s="139">
        <f>IF(OX$16-'様式３（療養者名簿）（⑤の場合）'!$O61+1&lt;=15,IF(OX$16&gt;='様式３（療養者名簿）（⑤の場合）'!$O61,IF(OX$16&lt;='様式３（療養者名簿）（⑤の場合）'!$W61,1,0),0),0)</f>
        <v>0</v>
      </c>
      <c r="OY52" s="139">
        <f>IF(OY$16-'様式３（療養者名簿）（⑤の場合）'!$O61+1&lt;=15,IF(OY$16&gt;='様式３（療養者名簿）（⑤の場合）'!$O61,IF(OY$16&lt;='様式３（療養者名簿）（⑤の場合）'!$W61,1,0),0),0)</f>
        <v>0</v>
      </c>
      <c r="OZ52" s="139">
        <f>IF(OZ$16-'様式３（療養者名簿）（⑤の場合）'!$O61+1&lt;=15,IF(OZ$16&gt;='様式３（療養者名簿）（⑤の場合）'!$O61,IF(OZ$16&lt;='様式３（療養者名簿）（⑤の場合）'!$W61,1,0),0),0)</f>
        <v>0</v>
      </c>
      <c r="PA52" s="139">
        <f>IF(PA$16-'様式３（療養者名簿）（⑤の場合）'!$O61+1&lt;=15,IF(PA$16&gt;='様式３（療養者名簿）（⑤の場合）'!$O61,IF(PA$16&lt;='様式３（療養者名簿）（⑤の場合）'!$W61,1,0),0),0)</f>
        <v>0</v>
      </c>
      <c r="PB52" s="139">
        <f>IF(PB$16-'様式３（療養者名簿）（⑤の場合）'!$O61+1&lt;=15,IF(PB$16&gt;='様式３（療養者名簿）（⑤の場合）'!$O61,IF(PB$16&lt;='様式３（療養者名簿）（⑤の場合）'!$W61,1,0),0),0)</f>
        <v>0</v>
      </c>
      <c r="PC52" s="139">
        <f>IF(PC$16-'様式３（療養者名簿）（⑤の場合）'!$O61+1&lt;=15,IF(PC$16&gt;='様式３（療養者名簿）（⑤の場合）'!$O61,IF(PC$16&lt;='様式３（療養者名簿）（⑤の場合）'!$W61,1,0),0),0)</f>
        <v>0</v>
      </c>
      <c r="PD52" s="139">
        <f>IF(PD$16-'様式３（療養者名簿）（⑤の場合）'!$O61+1&lt;=15,IF(PD$16&gt;='様式３（療養者名簿）（⑤の場合）'!$O61,IF(PD$16&lt;='様式３（療養者名簿）（⑤の場合）'!$W61,1,0),0),0)</f>
        <v>0</v>
      </c>
      <c r="PE52" s="139">
        <f>IF(PE$16-'様式３（療養者名簿）（⑤の場合）'!$O61+1&lt;=15,IF(PE$16&gt;='様式３（療養者名簿）（⑤の場合）'!$O61,IF(PE$16&lt;='様式３（療養者名簿）（⑤の場合）'!$W61,1,0),0),0)</f>
        <v>0</v>
      </c>
      <c r="PF52" s="139">
        <f>IF(PF$16-'様式３（療養者名簿）（⑤の場合）'!$O61+1&lt;=15,IF(PF$16&gt;='様式３（療養者名簿）（⑤の場合）'!$O61,IF(PF$16&lt;='様式３（療養者名簿）（⑤の場合）'!$W61,1,0),0),0)</f>
        <v>0</v>
      </c>
      <c r="PG52" s="139">
        <f>IF(PG$16-'様式３（療養者名簿）（⑤の場合）'!$O61+1&lt;=15,IF(PG$16&gt;='様式３（療養者名簿）（⑤の場合）'!$O61,IF(PG$16&lt;='様式３（療養者名簿）（⑤の場合）'!$W61,1,0),0),0)</f>
        <v>0</v>
      </c>
      <c r="PH52" s="139">
        <f>IF(PH$16-'様式３（療養者名簿）（⑤の場合）'!$O61+1&lt;=15,IF(PH$16&gt;='様式３（療養者名簿）（⑤の場合）'!$O61,IF(PH$16&lt;='様式３（療養者名簿）（⑤の場合）'!$W61,1,0),0),0)</f>
        <v>0</v>
      </c>
      <c r="PI52" s="139">
        <f>IF(PI$16-'様式３（療養者名簿）（⑤の場合）'!$O61+1&lt;=15,IF(PI$16&gt;='様式３（療養者名簿）（⑤の場合）'!$O61,IF(PI$16&lt;='様式３（療養者名簿）（⑤の場合）'!$W61,1,0),0),0)</f>
        <v>0</v>
      </c>
      <c r="PJ52" s="139">
        <f>IF(PJ$16-'様式３（療養者名簿）（⑤の場合）'!$O61+1&lt;=15,IF(PJ$16&gt;='様式３（療養者名簿）（⑤の場合）'!$O61,IF(PJ$16&lt;='様式３（療養者名簿）（⑤の場合）'!$W61,1,0),0),0)</f>
        <v>0</v>
      </c>
      <c r="PK52" s="139">
        <f>IF(PK$16-'様式３（療養者名簿）（⑤の場合）'!$O61+1&lt;=15,IF(PK$16&gt;='様式３（療養者名簿）（⑤の場合）'!$O61,IF(PK$16&lt;='様式３（療養者名簿）（⑤の場合）'!$W61,1,0),0),0)</f>
        <v>0</v>
      </c>
      <c r="PL52" s="139">
        <f>IF(PL$16-'様式３（療養者名簿）（⑤の場合）'!$O61+1&lt;=15,IF(PL$16&gt;='様式３（療養者名簿）（⑤の場合）'!$O61,IF(PL$16&lt;='様式３（療養者名簿）（⑤の場合）'!$W61,1,0),0),0)</f>
        <v>0</v>
      </c>
      <c r="PM52" s="139">
        <f>IF(PM$16-'様式３（療養者名簿）（⑤の場合）'!$O61+1&lt;=15,IF(PM$16&gt;='様式３（療養者名簿）（⑤の場合）'!$O61,IF(PM$16&lt;='様式３（療養者名簿）（⑤の場合）'!$W61,1,0),0),0)</f>
        <v>0</v>
      </c>
      <c r="PN52" s="139">
        <f>IF(PN$16-'様式３（療養者名簿）（⑤の場合）'!$O61+1&lt;=15,IF(PN$16&gt;='様式３（療養者名簿）（⑤の場合）'!$O61,IF(PN$16&lt;='様式３（療養者名簿）（⑤の場合）'!$W61,1,0),0),0)</f>
        <v>0</v>
      </c>
      <c r="PO52" s="139">
        <f>IF(PO$16-'様式３（療養者名簿）（⑤の場合）'!$O61+1&lt;=15,IF(PO$16&gt;='様式３（療養者名簿）（⑤の場合）'!$O61,IF(PO$16&lt;='様式３（療養者名簿）（⑤の場合）'!$W61,1,0),0),0)</f>
        <v>0</v>
      </c>
      <c r="PP52" s="139">
        <f>IF(PP$16-'様式３（療養者名簿）（⑤の場合）'!$O61+1&lt;=15,IF(PP$16&gt;='様式３（療養者名簿）（⑤の場合）'!$O61,IF(PP$16&lt;='様式３（療養者名簿）（⑤の場合）'!$W61,1,0),0),0)</f>
        <v>0</v>
      </c>
      <c r="PQ52" s="139">
        <f>IF(PQ$16-'様式３（療養者名簿）（⑤の場合）'!$O61+1&lt;=15,IF(PQ$16&gt;='様式３（療養者名簿）（⑤の場合）'!$O61,IF(PQ$16&lt;='様式３（療養者名簿）（⑤の場合）'!$W61,1,0),0),0)</f>
        <v>0</v>
      </c>
      <c r="PR52" s="139">
        <f>IF(PR$16-'様式３（療養者名簿）（⑤の場合）'!$O61+1&lt;=15,IF(PR$16&gt;='様式３（療養者名簿）（⑤の場合）'!$O61,IF(PR$16&lt;='様式３（療養者名簿）（⑤の場合）'!$W61,1,0),0),0)</f>
        <v>0</v>
      </c>
      <c r="PS52" s="139">
        <f>IF(PS$16-'様式３（療養者名簿）（⑤の場合）'!$O61+1&lt;=15,IF(PS$16&gt;='様式３（療養者名簿）（⑤の場合）'!$O61,IF(PS$16&lt;='様式３（療養者名簿）（⑤の場合）'!$W61,1,0),0),0)</f>
        <v>0</v>
      </c>
      <c r="PT52" s="139">
        <f>IF(PT$16-'様式３（療養者名簿）（⑤の場合）'!$O61+1&lt;=15,IF(PT$16&gt;='様式３（療養者名簿）（⑤の場合）'!$O61,IF(PT$16&lt;='様式３（療養者名簿）（⑤の場合）'!$W61,1,0),0),0)</f>
        <v>0</v>
      </c>
    </row>
    <row r="53" spans="1:436" ht="42" customHeight="1">
      <c r="A53" s="129">
        <f>'様式３（療養者名簿）（⑤の場合）'!C62</f>
        <v>0</v>
      </c>
      <c r="B53" s="139">
        <f>IF(B$16-'様式３（療養者名簿）（⑤の場合）'!$O62+1&lt;=15,IF(B$16&gt;='様式３（療養者名簿）（⑤の場合）'!$O62,IF(B$16&lt;='様式３（療養者名簿）（⑤の場合）'!$W62,1,0),0),0)</f>
        <v>0</v>
      </c>
      <c r="C53" s="139">
        <f>IF(C$16-'様式３（療養者名簿）（⑤の場合）'!$O62+1&lt;=15,IF(C$16&gt;='様式３（療養者名簿）（⑤の場合）'!$O62,IF(C$16&lt;='様式３（療養者名簿）（⑤の場合）'!$W62,1,0),0),0)</f>
        <v>0</v>
      </c>
      <c r="D53" s="139">
        <f>IF(D$16-'様式３（療養者名簿）（⑤の場合）'!$O62+1&lt;=15,IF(D$16&gt;='様式３（療養者名簿）（⑤の場合）'!$O62,IF(D$16&lt;='様式３（療養者名簿）（⑤の場合）'!$W62,1,0),0),0)</f>
        <v>0</v>
      </c>
      <c r="E53" s="139">
        <f>IF(E$16-'様式３（療養者名簿）（⑤の場合）'!$O62+1&lt;=15,IF(E$16&gt;='様式３（療養者名簿）（⑤の場合）'!$O62,IF(E$16&lt;='様式３（療養者名簿）（⑤の場合）'!$W62,1,0),0),0)</f>
        <v>0</v>
      </c>
      <c r="F53" s="139">
        <f>IF(F$16-'様式３（療養者名簿）（⑤の場合）'!$O62+1&lt;=15,IF(F$16&gt;='様式３（療養者名簿）（⑤の場合）'!$O62,IF(F$16&lt;='様式３（療養者名簿）（⑤の場合）'!$W62,1,0),0),0)</f>
        <v>0</v>
      </c>
      <c r="G53" s="139">
        <f>IF(G$16-'様式３（療養者名簿）（⑤の場合）'!$O62+1&lt;=15,IF(G$16&gt;='様式３（療養者名簿）（⑤の場合）'!$O62,IF(G$16&lt;='様式３（療養者名簿）（⑤の場合）'!$W62,1,0),0),0)</f>
        <v>0</v>
      </c>
      <c r="H53" s="139">
        <f>IF(H$16-'様式３（療養者名簿）（⑤の場合）'!$O62+1&lt;=15,IF(H$16&gt;='様式３（療養者名簿）（⑤の場合）'!$O62,IF(H$16&lt;='様式３（療養者名簿）（⑤の場合）'!$W62,1,0),0),0)</f>
        <v>0</v>
      </c>
      <c r="I53" s="139">
        <f>IF(I$16-'様式３（療養者名簿）（⑤の場合）'!$O62+1&lt;=15,IF(I$16&gt;='様式３（療養者名簿）（⑤の場合）'!$O62,IF(I$16&lt;='様式３（療養者名簿）（⑤の場合）'!$W62,1,0),0),0)</f>
        <v>0</v>
      </c>
      <c r="J53" s="139">
        <f>IF(J$16-'様式３（療養者名簿）（⑤の場合）'!$O62+1&lt;=15,IF(J$16&gt;='様式３（療養者名簿）（⑤の場合）'!$O62,IF(J$16&lt;='様式３（療養者名簿）（⑤の場合）'!$W62,1,0),0),0)</f>
        <v>0</v>
      </c>
      <c r="K53" s="139">
        <f>IF(K$16-'様式３（療養者名簿）（⑤の場合）'!$O62+1&lt;=15,IF(K$16&gt;='様式３（療養者名簿）（⑤の場合）'!$O62,IF(K$16&lt;='様式３（療養者名簿）（⑤の場合）'!$W62,1,0),0),0)</f>
        <v>0</v>
      </c>
      <c r="L53" s="139">
        <f>IF(L$16-'様式３（療養者名簿）（⑤の場合）'!$O62+1&lt;=15,IF(L$16&gt;='様式３（療養者名簿）（⑤の場合）'!$O62,IF(L$16&lt;='様式３（療養者名簿）（⑤の場合）'!$W62,1,0),0),0)</f>
        <v>0</v>
      </c>
      <c r="M53" s="139">
        <f>IF(M$16-'様式３（療養者名簿）（⑤の場合）'!$O62+1&lt;=15,IF(M$16&gt;='様式３（療養者名簿）（⑤の場合）'!$O62,IF(M$16&lt;='様式３（療養者名簿）（⑤の場合）'!$W62,1,0),0),0)</f>
        <v>0</v>
      </c>
      <c r="N53" s="139">
        <f>IF(N$16-'様式３（療養者名簿）（⑤の場合）'!$O62+1&lt;=15,IF(N$16&gt;='様式３（療養者名簿）（⑤の場合）'!$O62,IF(N$16&lt;='様式３（療養者名簿）（⑤の場合）'!$W62,1,0),0),0)</f>
        <v>0</v>
      </c>
      <c r="O53" s="139">
        <f>IF(O$16-'様式３（療養者名簿）（⑤の場合）'!$O62+1&lt;=15,IF(O$16&gt;='様式３（療養者名簿）（⑤の場合）'!$O62,IF(O$16&lt;='様式３（療養者名簿）（⑤の場合）'!$W62,1,0),0),0)</f>
        <v>0</v>
      </c>
      <c r="P53" s="139">
        <f>IF(P$16-'様式３（療養者名簿）（⑤の場合）'!$O62+1&lt;=15,IF(P$16&gt;='様式３（療養者名簿）（⑤の場合）'!$O62,IF(P$16&lt;='様式３（療養者名簿）（⑤の場合）'!$W62,1,0),0),0)</f>
        <v>0</v>
      </c>
      <c r="Q53" s="139">
        <f>IF(Q$16-'様式３（療養者名簿）（⑤の場合）'!$O62+1&lt;=15,IF(Q$16&gt;='様式３（療養者名簿）（⑤の場合）'!$O62,IF(Q$16&lt;='様式３（療養者名簿）（⑤の場合）'!$W62,1,0),0),0)</f>
        <v>0</v>
      </c>
      <c r="R53" s="139">
        <f>IF(R$16-'様式３（療養者名簿）（⑤の場合）'!$O62+1&lt;=15,IF(R$16&gt;='様式３（療養者名簿）（⑤の場合）'!$O62,IF(R$16&lt;='様式３（療養者名簿）（⑤の場合）'!$W62,1,0),0),0)</f>
        <v>0</v>
      </c>
      <c r="S53" s="139">
        <f>IF(S$16-'様式３（療養者名簿）（⑤の場合）'!$O62+1&lt;=15,IF(S$16&gt;='様式３（療養者名簿）（⑤の場合）'!$O62,IF(S$16&lt;='様式３（療養者名簿）（⑤の場合）'!$W62,1,0),0),0)</f>
        <v>0</v>
      </c>
      <c r="T53" s="139">
        <f>IF(T$16-'様式３（療養者名簿）（⑤の場合）'!$O62+1&lt;=15,IF(T$16&gt;='様式３（療養者名簿）（⑤の場合）'!$O62,IF(T$16&lt;='様式３（療養者名簿）（⑤の場合）'!$W62,1,0),0),0)</f>
        <v>0</v>
      </c>
      <c r="U53" s="139">
        <f>IF(U$16-'様式３（療養者名簿）（⑤の場合）'!$O62+1&lt;=15,IF(U$16&gt;='様式３（療養者名簿）（⑤の場合）'!$O62,IF(U$16&lt;='様式３（療養者名簿）（⑤の場合）'!$W62,1,0),0),0)</f>
        <v>0</v>
      </c>
      <c r="V53" s="139">
        <f>IF(V$16-'様式３（療養者名簿）（⑤の場合）'!$O62+1&lt;=15,IF(V$16&gt;='様式３（療養者名簿）（⑤の場合）'!$O62,IF(V$16&lt;='様式３（療養者名簿）（⑤の場合）'!$W62,1,0),0),0)</f>
        <v>0</v>
      </c>
      <c r="W53" s="139">
        <f>IF(W$16-'様式３（療養者名簿）（⑤の場合）'!$O62+1&lt;=15,IF(W$16&gt;='様式３（療養者名簿）（⑤の場合）'!$O62,IF(W$16&lt;='様式３（療養者名簿）（⑤の場合）'!$W62,1,0),0),0)</f>
        <v>0</v>
      </c>
      <c r="X53" s="139">
        <f>IF(X$16-'様式３（療養者名簿）（⑤の場合）'!$O62+1&lt;=15,IF(X$16&gt;='様式３（療養者名簿）（⑤の場合）'!$O62,IF(X$16&lt;='様式３（療養者名簿）（⑤の場合）'!$W62,1,0),0),0)</f>
        <v>0</v>
      </c>
      <c r="Y53" s="139">
        <f>IF(Y$16-'様式３（療養者名簿）（⑤の場合）'!$O62+1&lt;=15,IF(Y$16&gt;='様式３（療養者名簿）（⑤の場合）'!$O62,IF(Y$16&lt;='様式３（療養者名簿）（⑤の場合）'!$W62,1,0),0),0)</f>
        <v>0</v>
      </c>
      <c r="Z53" s="139">
        <f>IF(Z$16-'様式３（療養者名簿）（⑤の場合）'!$O62+1&lt;=15,IF(Z$16&gt;='様式３（療養者名簿）（⑤の場合）'!$O62,IF(Z$16&lt;='様式３（療養者名簿）（⑤の場合）'!$W62,1,0),0),0)</f>
        <v>0</v>
      </c>
      <c r="AA53" s="139">
        <f>IF(AA$16-'様式３（療養者名簿）（⑤の場合）'!$O62+1&lt;=15,IF(AA$16&gt;='様式３（療養者名簿）（⑤の場合）'!$O62,IF(AA$16&lt;='様式３（療養者名簿）（⑤の場合）'!$W62,1,0),0),0)</f>
        <v>0</v>
      </c>
      <c r="AB53" s="139">
        <f>IF(AB$16-'様式３（療養者名簿）（⑤の場合）'!$O62+1&lt;=15,IF(AB$16&gt;='様式３（療養者名簿）（⑤の場合）'!$O62,IF(AB$16&lt;='様式３（療養者名簿）（⑤の場合）'!$W62,1,0),0),0)</f>
        <v>0</v>
      </c>
      <c r="AC53" s="139">
        <f>IF(AC$16-'様式３（療養者名簿）（⑤の場合）'!$O62+1&lt;=15,IF(AC$16&gt;='様式３（療養者名簿）（⑤の場合）'!$O62,IF(AC$16&lt;='様式３（療養者名簿）（⑤の場合）'!$W62,1,0),0),0)</f>
        <v>0</v>
      </c>
      <c r="AD53" s="139">
        <f>IF(AD$16-'様式３（療養者名簿）（⑤の場合）'!$O62+1&lt;=15,IF(AD$16&gt;='様式３（療養者名簿）（⑤の場合）'!$O62,IF(AD$16&lt;='様式３（療養者名簿）（⑤の場合）'!$W62,1,0),0),0)</f>
        <v>0</v>
      </c>
      <c r="AE53" s="139">
        <f>IF(AE$16-'様式３（療養者名簿）（⑤の場合）'!$O62+1&lt;=15,IF(AE$16&gt;='様式３（療養者名簿）（⑤の場合）'!$O62,IF(AE$16&lt;='様式３（療養者名簿）（⑤の場合）'!$W62,1,0),0),0)</f>
        <v>0</v>
      </c>
      <c r="AF53" s="139">
        <f>IF(AF$16-'様式３（療養者名簿）（⑤の場合）'!$O62+1&lt;=15,IF(AF$16&gt;='様式３（療養者名簿）（⑤の場合）'!$O62,IF(AF$16&lt;='様式３（療養者名簿）（⑤の場合）'!$W62,1,0),0),0)</f>
        <v>0</v>
      </c>
      <c r="AG53" s="139">
        <f>IF(AG$16-'様式３（療養者名簿）（⑤の場合）'!$O62+1&lt;=15,IF(AG$16&gt;='様式３（療養者名簿）（⑤の場合）'!$O62,IF(AG$16&lt;='様式３（療養者名簿）（⑤の場合）'!$W62,1,0),0),0)</f>
        <v>0</v>
      </c>
      <c r="AH53" s="139">
        <f>IF(AH$16-'様式３（療養者名簿）（⑤の場合）'!$O62+1&lt;=15,IF(AH$16&gt;='様式３（療養者名簿）（⑤の場合）'!$O62,IF(AH$16&lt;='様式３（療養者名簿）（⑤の場合）'!$W62,1,0),0),0)</f>
        <v>0</v>
      </c>
      <c r="AI53" s="139">
        <f>IF(AI$16-'様式３（療養者名簿）（⑤の場合）'!$O62+1&lt;=15,IF(AI$16&gt;='様式３（療養者名簿）（⑤の場合）'!$O62,IF(AI$16&lt;='様式３（療養者名簿）（⑤の場合）'!$W62,1,0),0),0)</f>
        <v>0</v>
      </c>
      <c r="AJ53" s="139">
        <f>IF(AJ$16-'様式３（療養者名簿）（⑤の場合）'!$O62+1&lt;=15,IF(AJ$16&gt;='様式３（療養者名簿）（⑤の場合）'!$O62,IF(AJ$16&lt;='様式３（療養者名簿）（⑤の場合）'!$W62,1,0),0),0)</f>
        <v>0</v>
      </c>
      <c r="AK53" s="139">
        <f>IF(AK$16-'様式３（療養者名簿）（⑤の場合）'!$O62+1&lt;=15,IF(AK$16&gt;='様式３（療養者名簿）（⑤の場合）'!$O62,IF(AK$16&lt;='様式３（療養者名簿）（⑤の場合）'!$W62,1,0),0),0)</f>
        <v>0</v>
      </c>
      <c r="AL53" s="139">
        <f>IF(AL$16-'様式３（療養者名簿）（⑤の場合）'!$O62+1&lt;=15,IF(AL$16&gt;='様式３（療養者名簿）（⑤の場合）'!$O62,IF(AL$16&lt;='様式３（療養者名簿）（⑤の場合）'!$W62,1,0),0),0)</f>
        <v>0</v>
      </c>
      <c r="AM53" s="139">
        <f>IF(AM$16-'様式３（療養者名簿）（⑤の場合）'!$O62+1&lt;=15,IF(AM$16&gt;='様式３（療養者名簿）（⑤の場合）'!$O62,IF(AM$16&lt;='様式３（療養者名簿）（⑤の場合）'!$W62,1,0),0),0)</f>
        <v>0</v>
      </c>
      <c r="AN53" s="139">
        <f>IF(AN$16-'様式３（療養者名簿）（⑤の場合）'!$O62+1&lt;=15,IF(AN$16&gt;='様式３（療養者名簿）（⑤の場合）'!$O62,IF(AN$16&lt;='様式３（療養者名簿）（⑤の場合）'!$W62,1,0),0),0)</f>
        <v>0</v>
      </c>
      <c r="AO53" s="139">
        <f>IF(AO$16-'様式３（療養者名簿）（⑤の場合）'!$O62+1&lt;=15,IF(AO$16&gt;='様式３（療養者名簿）（⑤の場合）'!$O62,IF(AO$16&lt;='様式３（療養者名簿）（⑤の場合）'!$W62,1,0),0),0)</f>
        <v>0</v>
      </c>
      <c r="AP53" s="139">
        <f>IF(AP$16-'様式３（療養者名簿）（⑤の場合）'!$O62+1&lt;=15,IF(AP$16&gt;='様式３（療養者名簿）（⑤の場合）'!$O62,IF(AP$16&lt;='様式３（療養者名簿）（⑤の場合）'!$W62,1,0),0),0)</f>
        <v>0</v>
      </c>
      <c r="AQ53" s="139">
        <f>IF(AQ$16-'様式３（療養者名簿）（⑤の場合）'!$O62+1&lt;=15,IF(AQ$16&gt;='様式３（療養者名簿）（⑤の場合）'!$O62,IF(AQ$16&lt;='様式３（療養者名簿）（⑤の場合）'!$W62,1,0),0),0)</f>
        <v>0</v>
      </c>
      <c r="AR53" s="139">
        <f>IF(AR$16-'様式３（療養者名簿）（⑤の場合）'!$O62+1&lt;=15,IF(AR$16&gt;='様式３（療養者名簿）（⑤の場合）'!$O62,IF(AR$16&lt;='様式３（療養者名簿）（⑤の場合）'!$W62,1,0),0),0)</f>
        <v>0</v>
      </c>
      <c r="AS53" s="139">
        <f>IF(AS$16-'様式３（療養者名簿）（⑤の場合）'!$O62+1&lt;=15,IF(AS$16&gt;='様式３（療養者名簿）（⑤の場合）'!$O62,IF(AS$16&lt;='様式３（療養者名簿）（⑤の場合）'!$W62,1,0),0),0)</f>
        <v>0</v>
      </c>
      <c r="AT53" s="139">
        <f>IF(AT$16-'様式３（療養者名簿）（⑤の場合）'!$O62+1&lt;=15,IF(AT$16&gt;='様式３（療養者名簿）（⑤の場合）'!$O62,IF(AT$16&lt;='様式３（療養者名簿）（⑤の場合）'!$W62,1,0),0),0)</f>
        <v>0</v>
      </c>
      <c r="AU53" s="139">
        <f>IF(AU$16-'様式３（療養者名簿）（⑤の場合）'!$O62+1&lt;=15,IF(AU$16&gt;='様式３（療養者名簿）（⑤の場合）'!$O62,IF(AU$16&lt;='様式３（療養者名簿）（⑤の場合）'!$W62,1,0),0),0)</f>
        <v>0</v>
      </c>
      <c r="AV53" s="139">
        <f>IF(AV$16-'様式３（療養者名簿）（⑤の場合）'!$O62+1&lt;=15,IF(AV$16&gt;='様式３（療養者名簿）（⑤の場合）'!$O62,IF(AV$16&lt;='様式３（療養者名簿）（⑤の場合）'!$W62,1,0),0),0)</f>
        <v>0</v>
      </c>
      <c r="AW53" s="139">
        <f>IF(AW$16-'様式３（療養者名簿）（⑤の場合）'!$O62+1&lt;=15,IF(AW$16&gt;='様式３（療養者名簿）（⑤の場合）'!$O62,IF(AW$16&lt;='様式３（療養者名簿）（⑤の場合）'!$W62,1,0),0),0)</f>
        <v>0</v>
      </c>
      <c r="AX53" s="139">
        <f>IF(AX$16-'様式３（療養者名簿）（⑤の場合）'!$O62+1&lt;=15,IF(AX$16&gt;='様式３（療養者名簿）（⑤の場合）'!$O62,IF(AX$16&lt;='様式３（療養者名簿）（⑤の場合）'!$W62,1,0),0),0)</f>
        <v>0</v>
      </c>
      <c r="AY53" s="139">
        <f>IF(AY$16-'様式３（療養者名簿）（⑤の場合）'!$O62+1&lt;=15,IF(AY$16&gt;='様式３（療養者名簿）（⑤の場合）'!$O62,IF(AY$16&lt;='様式３（療養者名簿）（⑤の場合）'!$W62,1,0),0),0)</f>
        <v>0</v>
      </c>
      <c r="AZ53" s="139">
        <f>IF(AZ$16-'様式３（療養者名簿）（⑤の場合）'!$O62+1&lt;=15,IF(AZ$16&gt;='様式３（療養者名簿）（⑤の場合）'!$O62,IF(AZ$16&lt;='様式３（療養者名簿）（⑤の場合）'!$W62,1,0),0),0)</f>
        <v>0</v>
      </c>
      <c r="BA53" s="139">
        <f>IF(BA$16-'様式３（療養者名簿）（⑤の場合）'!$O62+1&lt;=15,IF(BA$16&gt;='様式３（療養者名簿）（⑤の場合）'!$O62,IF(BA$16&lt;='様式３（療養者名簿）（⑤の場合）'!$W62,1,0),0),0)</f>
        <v>0</v>
      </c>
      <c r="BB53" s="139">
        <f>IF(BB$16-'様式３（療養者名簿）（⑤の場合）'!$O62+1&lt;=15,IF(BB$16&gt;='様式３（療養者名簿）（⑤の場合）'!$O62,IF(BB$16&lt;='様式３（療養者名簿）（⑤の場合）'!$W62,1,0),0),0)</f>
        <v>0</v>
      </c>
      <c r="BC53" s="139">
        <f>IF(BC$16-'様式３（療養者名簿）（⑤の場合）'!$O62+1&lt;=15,IF(BC$16&gt;='様式３（療養者名簿）（⑤の場合）'!$O62,IF(BC$16&lt;='様式３（療養者名簿）（⑤の場合）'!$W62,1,0),0),0)</f>
        <v>0</v>
      </c>
      <c r="BD53" s="139">
        <f>IF(BD$16-'様式３（療養者名簿）（⑤の場合）'!$O62+1&lt;=15,IF(BD$16&gt;='様式３（療養者名簿）（⑤の場合）'!$O62,IF(BD$16&lt;='様式３（療養者名簿）（⑤の場合）'!$W62,1,0),0),0)</f>
        <v>0</v>
      </c>
      <c r="BE53" s="139">
        <f>IF(BE$16-'様式３（療養者名簿）（⑤の場合）'!$O62+1&lt;=15,IF(BE$16&gt;='様式３（療養者名簿）（⑤の場合）'!$O62,IF(BE$16&lt;='様式３（療養者名簿）（⑤の場合）'!$W62,1,0),0),0)</f>
        <v>0</v>
      </c>
      <c r="BF53" s="139">
        <f>IF(BF$16-'様式３（療養者名簿）（⑤の場合）'!$O62+1&lt;=15,IF(BF$16&gt;='様式３（療養者名簿）（⑤の場合）'!$O62,IF(BF$16&lt;='様式３（療養者名簿）（⑤の場合）'!$W62,1,0),0),0)</f>
        <v>0</v>
      </c>
      <c r="BG53" s="139">
        <f>IF(BG$16-'様式３（療養者名簿）（⑤の場合）'!$O62+1&lt;=15,IF(BG$16&gt;='様式３（療養者名簿）（⑤の場合）'!$O62,IF(BG$16&lt;='様式３（療養者名簿）（⑤の場合）'!$W62,1,0),0),0)</f>
        <v>0</v>
      </c>
      <c r="BH53" s="139">
        <f>IF(BH$16-'様式３（療養者名簿）（⑤の場合）'!$O62+1&lt;=15,IF(BH$16&gt;='様式３（療養者名簿）（⑤の場合）'!$O62,IF(BH$16&lt;='様式３（療養者名簿）（⑤の場合）'!$W62,1,0),0),0)</f>
        <v>0</v>
      </c>
      <c r="BI53" s="139">
        <f>IF(BI$16-'様式３（療養者名簿）（⑤の場合）'!$O62+1&lt;=15,IF(BI$16&gt;='様式３（療養者名簿）（⑤の場合）'!$O62,IF(BI$16&lt;='様式３（療養者名簿）（⑤の場合）'!$W62,1,0),0),0)</f>
        <v>0</v>
      </c>
      <c r="BJ53" s="139">
        <f>IF(BJ$16-'様式３（療養者名簿）（⑤の場合）'!$O62+1&lt;=15,IF(BJ$16&gt;='様式３（療養者名簿）（⑤の場合）'!$O62,IF(BJ$16&lt;='様式３（療養者名簿）（⑤の場合）'!$W62,1,0),0),0)</f>
        <v>0</v>
      </c>
      <c r="BK53" s="139">
        <f>IF(BK$16-'様式３（療養者名簿）（⑤の場合）'!$O62+1&lt;=15,IF(BK$16&gt;='様式３（療養者名簿）（⑤の場合）'!$O62,IF(BK$16&lt;='様式３（療養者名簿）（⑤の場合）'!$W62,1,0),0),0)</f>
        <v>0</v>
      </c>
      <c r="BL53" s="139">
        <f>IF(BL$16-'様式３（療養者名簿）（⑤の場合）'!$O62+1&lt;=15,IF(BL$16&gt;='様式３（療養者名簿）（⑤の場合）'!$O62,IF(BL$16&lt;='様式３（療養者名簿）（⑤の場合）'!$W62,1,0),0),0)</f>
        <v>0</v>
      </c>
      <c r="BM53" s="139">
        <f>IF(BM$16-'様式３（療養者名簿）（⑤の場合）'!$O62+1&lt;=15,IF(BM$16&gt;='様式３（療養者名簿）（⑤の場合）'!$O62,IF(BM$16&lt;='様式３（療養者名簿）（⑤の場合）'!$W62,1,0),0),0)</f>
        <v>0</v>
      </c>
      <c r="BN53" s="139">
        <f>IF(BN$16-'様式３（療養者名簿）（⑤の場合）'!$O62+1&lt;=15,IF(BN$16&gt;='様式３（療養者名簿）（⑤の場合）'!$O62,IF(BN$16&lt;='様式３（療養者名簿）（⑤の場合）'!$W62,1,0),0),0)</f>
        <v>0</v>
      </c>
      <c r="BO53" s="139">
        <f>IF(BO$16-'様式３（療養者名簿）（⑤の場合）'!$O62+1&lt;=15,IF(BO$16&gt;='様式３（療養者名簿）（⑤の場合）'!$O62,IF(BO$16&lt;='様式３（療養者名簿）（⑤の場合）'!$W62,1,0),0),0)</f>
        <v>0</v>
      </c>
      <c r="BP53" s="139">
        <f>IF(BP$16-'様式３（療養者名簿）（⑤の場合）'!$O62+1&lt;=15,IF(BP$16&gt;='様式３（療養者名簿）（⑤の場合）'!$O62,IF(BP$16&lt;='様式３（療養者名簿）（⑤の場合）'!$W62,1,0),0),0)</f>
        <v>0</v>
      </c>
      <c r="BQ53" s="139">
        <f>IF(BQ$16-'様式３（療養者名簿）（⑤の場合）'!$O62+1&lt;=15,IF(BQ$16&gt;='様式３（療養者名簿）（⑤の場合）'!$O62,IF(BQ$16&lt;='様式３（療養者名簿）（⑤の場合）'!$W62,1,0),0),0)</f>
        <v>0</v>
      </c>
      <c r="BR53" s="139">
        <f>IF(BR$16-'様式３（療養者名簿）（⑤の場合）'!$O62+1&lt;=15,IF(BR$16&gt;='様式３（療養者名簿）（⑤の場合）'!$O62,IF(BR$16&lt;='様式３（療養者名簿）（⑤の場合）'!$W62,1,0),0),0)</f>
        <v>0</v>
      </c>
      <c r="BS53" s="139">
        <f>IF(BS$16-'様式３（療養者名簿）（⑤の場合）'!$O62+1&lt;=15,IF(BS$16&gt;='様式３（療養者名簿）（⑤の場合）'!$O62,IF(BS$16&lt;='様式３（療養者名簿）（⑤の場合）'!$W62,1,0),0),0)</f>
        <v>0</v>
      </c>
      <c r="BT53" s="139">
        <f>IF(BT$16-'様式３（療養者名簿）（⑤の場合）'!$O62+1&lt;=15,IF(BT$16&gt;='様式３（療養者名簿）（⑤の場合）'!$O62,IF(BT$16&lt;='様式３（療養者名簿）（⑤の場合）'!$W62,1,0),0),0)</f>
        <v>0</v>
      </c>
      <c r="BU53" s="139">
        <f>IF(BU$16-'様式３（療養者名簿）（⑤の場合）'!$O62+1&lt;=15,IF(BU$16&gt;='様式３（療養者名簿）（⑤の場合）'!$O62,IF(BU$16&lt;='様式３（療養者名簿）（⑤の場合）'!$W62,1,0),0),0)</f>
        <v>0</v>
      </c>
      <c r="BV53" s="139">
        <f>IF(BV$16-'様式３（療養者名簿）（⑤の場合）'!$O62+1&lt;=15,IF(BV$16&gt;='様式３（療養者名簿）（⑤の場合）'!$O62,IF(BV$16&lt;='様式３（療養者名簿）（⑤の場合）'!$W62,1,0),0),0)</f>
        <v>0</v>
      </c>
      <c r="BW53" s="139">
        <f>IF(BW$16-'様式３（療養者名簿）（⑤の場合）'!$O62+1&lt;=15,IF(BW$16&gt;='様式３（療養者名簿）（⑤の場合）'!$O62,IF(BW$16&lt;='様式３（療養者名簿）（⑤の場合）'!$W62,1,0),0),0)</f>
        <v>0</v>
      </c>
      <c r="BX53" s="139">
        <f>IF(BX$16-'様式３（療養者名簿）（⑤の場合）'!$O62+1&lt;=15,IF(BX$16&gt;='様式３（療養者名簿）（⑤の場合）'!$O62,IF(BX$16&lt;='様式３（療養者名簿）（⑤の場合）'!$W62,1,0),0),0)</f>
        <v>0</v>
      </c>
      <c r="BY53" s="139">
        <f>IF(BY$16-'様式３（療養者名簿）（⑤の場合）'!$O62+1&lt;=15,IF(BY$16&gt;='様式３（療養者名簿）（⑤の場合）'!$O62,IF(BY$16&lt;='様式３（療養者名簿）（⑤の場合）'!$W62,1,0),0),0)</f>
        <v>0</v>
      </c>
      <c r="BZ53" s="139">
        <f>IF(BZ$16-'様式３（療養者名簿）（⑤の場合）'!$O62+1&lt;=15,IF(BZ$16&gt;='様式３（療養者名簿）（⑤の場合）'!$O62,IF(BZ$16&lt;='様式３（療養者名簿）（⑤の場合）'!$W62,1,0),0),0)</f>
        <v>0</v>
      </c>
      <c r="CA53" s="139">
        <f>IF(CA$16-'様式３（療養者名簿）（⑤の場合）'!$O62+1&lt;=15,IF(CA$16&gt;='様式３（療養者名簿）（⑤の場合）'!$O62,IF(CA$16&lt;='様式３（療養者名簿）（⑤の場合）'!$W62,1,0),0),0)</f>
        <v>0</v>
      </c>
      <c r="CB53" s="139">
        <f>IF(CB$16-'様式３（療養者名簿）（⑤の場合）'!$O62+1&lt;=15,IF(CB$16&gt;='様式３（療養者名簿）（⑤の場合）'!$O62,IF(CB$16&lt;='様式３（療養者名簿）（⑤の場合）'!$W62,1,0),0),0)</f>
        <v>0</v>
      </c>
      <c r="CC53" s="139">
        <f>IF(CC$16-'様式３（療養者名簿）（⑤の場合）'!$O62+1&lt;=15,IF(CC$16&gt;='様式３（療養者名簿）（⑤の場合）'!$O62,IF(CC$16&lt;='様式３（療養者名簿）（⑤の場合）'!$W62,1,0),0),0)</f>
        <v>0</v>
      </c>
      <c r="CD53" s="139">
        <f>IF(CD$16-'様式３（療養者名簿）（⑤の場合）'!$O62+1&lt;=15,IF(CD$16&gt;='様式３（療養者名簿）（⑤の場合）'!$O62,IF(CD$16&lt;='様式３（療養者名簿）（⑤の場合）'!$W62,1,0),0),0)</f>
        <v>0</v>
      </c>
      <c r="CE53" s="139">
        <f>IF(CE$16-'様式３（療養者名簿）（⑤の場合）'!$O62+1&lt;=15,IF(CE$16&gt;='様式３（療養者名簿）（⑤の場合）'!$O62,IF(CE$16&lt;='様式３（療養者名簿）（⑤の場合）'!$W62,1,0),0),0)</f>
        <v>0</v>
      </c>
      <c r="CF53" s="139">
        <f>IF(CF$16-'様式３（療養者名簿）（⑤の場合）'!$O62+1&lt;=15,IF(CF$16&gt;='様式３（療養者名簿）（⑤の場合）'!$O62,IF(CF$16&lt;='様式３（療養者名簿）（⑤の場合）'!$W62,1,0),0),0)</f>
        <v>0</v>
      </c>
      <c r="CG53" s="139">
        <f>IF(CG$16-'様式３（療養者名簿）（⑤の場合）'!$O62+1&lt;=15,IF(CG$16&gt;='様式３（療養者名簿）（⑤の場合）'!$O62,IF(CG$16&lt;='様式３（療養者名簿）（⑤の場合）'!$W62,1,0),0),0)</f>
        <v>0</v>
      </c>
      <c r="CH53" s="139">
        <f>IF(CH$16-'様式３（療養者名簿）（⑤の場合）'!$O62+1&lt;=15,IF(CH$16&gt;='様式３（療養者名簿）（⑤の場合）'!$O62,IF(CH$16&lt;='様式３（療養者名簿）（⑤の場合）'!$W62,1,0),0),0)</f>
        <v>0</v>
      </c>
      <c r="CI53" s="139">
        <f>IF(CI$16-'様式３（療養者名簿）（⑤の場合）'!$O62+1&lt;=15,IF(CI$16&gt;='様式３（療養者名簿）（⑤の場合）'!$O62,IF(CI$16&lt;='様式３（療養者名簿）（⑤の場合）'!$W62,1,0),0),0)</f>
        <v>0</v>
      </c>
      <c r="CJ53" s="139">
        <f>IF(CJ$16-'様式３（療養者名簿）（⑤の場合）'!$O62+1&lt;=15,IF(CJ$16&gt;='様式３（療養者名簿）（⑤の場合）'!$O62,IF(CJ$16&lt;='様式３（療養者名簿）（⑤の場合）'!$W62,1,0),0),0)</f>
        <v>0</v>
      </c>
      <c r="CK53" s="139">
        <f>IF(CK$16-'様式３（療養者名簿）（⑤の場合）'!$O62+1&lt;=15,IF(CK$16&gt;='様式３（療養者名簿）（⑤の場合）'!$O62,IF(CK$16&lt;='様式３（療養者名簿）（⑤の場合）'!$W62,1,0),0),0)</f>
        <v>0</v>
      </c>
      <c r="CL53" s="139">
        <f>IF(CL$16-'様式３（療養者名簿）（⑤の場合）'!$O62+1&lt;=15,IF(CL$16&gt;='様式３（療養者名簿）（⑤の場合）'!$O62,IF(CL$16&lt;='様式３（療養者名簿）（⑤の場合）'!$W62,1,0),0),0)</f>
        <v>0</v>
      </c>
      <c r="CM53" s="139">
        <f>IF(CM$16-'様式３（療養者名簿）（⑤の場合）'!$O62+1&lt;=15,IF(CM$16&gt;='様式３（療養者名簿）（⑤の場合）'!$O62,IF(CM$16&lt;='様式３（療養者名簿）（⑤の場合）'!$W62,1,0),0),0)</f>
        <v>0</v>
      </c>
      <c r="CN53" s="139">
        <f>IF(CN$16-'様式３（療養者名簿）（⑤の場合）'!$O62+1&lt;=15,IF(CN$16&gt;='様式３（療養者名簿）（⑤の場合）'!$O62,IF(CN$16&lt;='様式３（療養者名簿）（⑤の場合）'!$W62,1,0),0),0)</f>
        <v>0</v>
      </c>
      <c r="CO53" s="139">
        <f>IF(CO$16-'様式３（療養者名簿）（⑤の場合）'!$O62+1&lt;=15,IF(CO$16&gt;='様式３（療養者名簿）（⑤の場合）'!$O62,IF(CO$16&lt;='様式３（療養者名簿）（⑤の場合）'!$W62,1,0),0),0)</f>
        <v>0</v>
      </c>
      <c r="CP53" s="139">
        <f>IF(CP$16-'様式３（療養者名簿）（⑤の場合）'!$O62+1&lt;=15,IF(CP$16&gt;='様式３（療養者名簿）（⑤の場合）'!$O62,IF(CP$16&lt;='様式３（療養者名簿）（⑤の場合）'!$W62,1,0),0),0)</f>
        <v>0</v>
      </c>
      <c r="CQ53" s="139">
        <f>IF(CQ$16-'様式３（療養者名簿）（⑤の場合）'!$O62+1&lt;=15,IF(CQ$16&gt;='様式３（療養者名簿）（⑤の場合）'!$O62,IF(CQ$16&lt;='様式３（療養者名簿）（⑤の場合）'!$W62,1,0),0),0)</f>
        <v>0</v>
      </c>
      <c r="CR53" s="139">
        <f>IF(CR$16-'様式３（療養者名簿）（⑤の場合）'!$O62+1&lt;=15,IF(CR$16&gt;='様式３（療養者名簿）（⑤の場合）'!$O62,IF(CR$16&lt;='様式３（療養者名簿）（⑤の場合）'!$W62,1,0),0),0)</f>
        <v>0</v>
      </c>
      <c r="CS53" s="139">
        <f>IF(CS$16-'様式３（療養者名簿）（⑤の場合）'!$O62+1&lt;=15,IF(CS$16&gt;='様式３（療養者名簿）（⑤の場合）'!$O62,IF(CS$16&lt;='様式３（療養者名簿）（⑤の場合）'!$W62,1,0),0),0)</f>
        <v>0</v>
      </c>
      <c r="CT53" s="139">
        <f>IF(CT$16-'様式３（療養者名簿）（⑤の場合）'!$O62+1&lt;=15,IF(CT$16&gt;='様式３（療養者名簿）（⑤の場合）'!$O62,IF(CT$16&lt;='様式３（療養者名簿）（⑤の場合）'!$W62,1,0),0),0)</f>
        <v>0</v>
      </c>
      <c r="CU53" s="139">
        <f>IF(CU$16-'様式３（療養者名簿）（⑤の場合）'!$O62+1&lt;=15,IF(CU$16&gt;='様式３（療養者名簿）（⑤の場合）'!$O62,IF(CU$16&lt;='様式３（療養者名簿）（⑤の場合）'!$W62,1,0),0),0)</f>
        <v>0</v>
      </c>
      <c r="CV53" s="139">
        <f>IF(CV$16-'様式３（療養者名簿）（⑤の場合）'!$O62+1&lt;=15,IF(CV$16&gt;='様式３（療養者名簿）（⑤の場合）'!$O62,IF(CV$16&lt;='様式３（療養者名簿）（⑤の場合）'!$W62,1,0),0),0)</f>
        <v>0</v>
      </c>
      <c r="CW53" s="139">
        <f>IF(CW$16-'様式３（療養者名簿）（⑤の場合）'!$O62+1&lt;=15,IF(CW$16&gt;='様式３（療養者名簿）（⑤の場合）'!$O62,IF(CW$16&lt;='様式３（療養者名簿）（⑤の場合）'!$W62,1,0),0),0)</f>
        <v>0</v>
      </c>
      <c r="CX53" s="139">
        <f>IF(CX$16-'様式３（療養者名簿）（⑤の場合）'!$O62+1&lt;=15,IF(CX$16&gt;='様式３（療養者名簿）（⑤の場合）'!$O62,IF(CX$16&lt;='様式３（療養者名簿）（⑤の場合）'!$W62,1,0),0),0)</f>
        <v>0</v>
      </c>
      <c r="CY53" s="139">
        <f>IF(CY$16-'様式３（療養者名簿）（⑤の場合）'!$O62+1&lt;=15,IF(CY$16&gt;='様式３（療養者名簿）（⑤の場合）'!$O62,IF(CY$16&lt;='様式３（療養者名簿）（⑤の場合）'!$W62,1,0),0),0)</f>
        <v>0</v>
      </c>
      <c r="CZ53" s="139">
        <f>IF(CZ$16-'様式３（療養者名簿）（⑤の場合）'!$O62+1&lt;=15,IF(CZ$16&gt;='様式３（療養者名簿）（⑤の場合）'!$O62,IF(CZ$16&lt;='様式３（療養者名簿）（⑤の場合）'!$W62,1,0),0),0)</f>
        <v>0</v>
      </c>
      <c r="DA53" s="139">
        <f>IF(DA$16-'様式３（療養者名簿）（⑤の場合）'!$O62+1&lt;=15,IF(DA$16&gt;='様式３（療養者名簿）（⑤の場合）'!$O62,IF(DA$16&lt;='様式３（療養者名簿）（⑤の場合）'!$W62,1,0),0),0)</f>
        <v>0</v>
      </c>
      <c r="DB53" s="139">
        <f>IF(DB$16-'様式３（療養者名簿）（⑤の場合）'!$O62+1&lt;=15,IF(DB$16&gt;='様式３（療養者名簿）（⑤の場合）'!$O62,IF(DB$16&lt;='様式３（療養者名簿）（⑤の場合）'!$W62,1,0),0),0)</f>
        <v>0</v>
      </c>
      <c r="DC53" s="139">
        <f>IF(DC$16-'様式３（療養者名簿）（⑤の場合）'!$O62+1&lt;=15,IF(DC$16&gt;='様式３（療養者名簿）（⑤の場合）'!$O62,IF(DC$16&lt;='様式３（療養者名簿）（⑤の場合）'!$W62,1,0),0),0)</f>
        <v>0</v>
      </c>
      <c r="DD53" s="139">
        <f>IF(DD$16-'様式３（療養者名簿）（⑤の場合）'!$O62+1&lt;=15,IF(DD$16&gt;='様式３（療養者名簿）（⑤の場合）'!$O62,IF(DD$16&lt;='様式３（療養者名簿）（⑤の場合）'!$W62,1,0),0),0)</f>
        <v>0</v>
      </c>
      <c r="DE53" s="139">
        <f>IF(DE$16-'様式３（療養者名簿）（⑤の場合）'!$O62+1&lt;=15,IF(DE$16&gt;='様式３（療養者名簿）（⑤の場合）'!$O62,IF(DE$16&lt;='様式３（療養者名簿）（⑤の場合）'!$W62,1,0),0),0)</f>
        <v>0</v>
      </c>
      <c r="DF53" s="139">
        <f>IF(DF$16-'様式３（療養者名簿）（⑤の場合）'!$O62+1&lt;=15,IF(DF$16&gt;='様式３（療養者名簿）（⑤の場合）'!$O62,IF(DF$16&lt;='様式３（療養者名簿）（⑤の場合）'!$W62,1,0),0),0)</f>
        <v>0</v>
      </c>
      <c r="DG53" s="139">
        <f>IF(DG$16-'様式３（療養者名簿）（⑤の場合）'!$O62+1&lt;=15,IF(DG$16&gt;='様式３（療養者名簿）（⑤の場合）'!$O62,IF(DG$16&lt;='様式３（療養者名簿）（⑤の場合）'!$W62,1,0),0),0)</f>
        <v>0</v>
      </c>
      <c r="DH53" s="139">
        <f>IF(DH$16-'様式３（療養者名簿）（⑤の場合）'!$O62+1&lt;=15,IF(DH$16&gt;='様式３（療養者名簿）（⑤の場合）'!$O62,IF(DH$16&lt;='様式３（療養者名簿）（⑤の場合）'!$W62,1,0),0),0)</f>
        <v>0</v>
      </c>
      <c r="DI53" s="139">
        <f>IF(DI$16-'様式３（療養者名簿）（⑤の場合）'!$O62+1&lt;=15,IF(DI$16&gt;='様式３（療養者名簿）（⑤の場合）'!$O62,IF(DI$16&lt;='様式３（療養者名簿）（⑤の場合）'!$W62,1,0),0),0)</f>
        <v>0</v>
      </c>
      <c r="DJ53" s="139">
        <f>IF(DJ$16-'様式３（療養者名簿）（⑤の場合）'!$O62+1&lt;=15,IF(DJ$16&gt;='様式３（療養者名簿）（⑤の場合）'!$O62,IF(DJ$16&lt;='様式３（療養者名簿）（⑤の場合）'!$W62,1,0),0),0)</f>
        <v>0</v>
      </c>
      <c r="DK53" s="139">
        <f>IF(DK$16-'様式３（療養者名簿）（⑤の場合）'!$O62+1&lt;=15,IF(DK$16&gt;='様式３（療養者名簿）（⑤の場合）'!$O62,IF(DK$16&lt;='様式３（療養者名簿）（⑤の場合）'!$W62,1,0),0),0)</f>
        <v>0</v>
      </c>
      <c r="DL53" s="139">
        <f>IF(DL$16-'様式３（療養者名簿）（⑤の場合）'!$O62+1&lt;=15,IF(DL$16&gt;='様式３（療養者名簿）（⑤の場合）'!$O62,IF(DL$16&lt;='様式３（療養者名簿）（⑤の場合）'!$W62,1,0),0),0)</f>
        <v>0</v>
      </c>
      <c r="DM53" s="139">
        <f>IF(DM$16-'様式３（療養者名簿）（⑤の場合）'!$O62+1&lt;=15,IF(DM$16&gt;='様式３（療養者名簿）（⑤の場合）'!$O62,IF(DM$16&lt;='様式３（療養者名簿）（⑤の場合）'!$W62,1,0),0),0)</f>
        <v>0</v>
      </c>
      <c r="DN53" s="139">
        <f>IF(DN$16-'様式３（療養者名簿）（⑤の場合）'!$O62+1&lt;=15,IF(DN$16&gt;='様式３（療養者名簿）（⑤の場合）'!$O62,IF(DN$16&lt;='様式３（療養者名簿）（⑤の場合）'!$W62,1,0),0),0)</f>
        <v>0</v>
      </c>
      <c r="DO53" s="139">
        <f>IF(DO$16-'様式３（療養者名簿）（⑤の場合）'!$O62+1&lt;=15,IF(DO$16&gt;='様式３（療養者名簿）（⑤の場合）'!$O62,IF(DO$16&lt;='様式３（療養者名簿）（⑤の場合）'!$W62,1,0),0),0)</f>
        <v>0</v>
      </c>
      <c r="DP53" s="139">
        <f>IF(DP$16-'様式３（療養者名簿）（⑤の場合）'!$O62+1&lt;=15,IF(DP$16&gt;='様式３（療養者名簿）（⑤の場合）'!$O62,IF(DP$16&lt;='様式３（療養者名簿）（⑤の場合）'!$W62,1,0),0),0)</f>
        <v>0</v>
      </c>
      <c r="DQ53" s="139">
        <f>IF(DQ$16-'様式３（療養者名簿）（⑤の場合）'!$O62+1&lt;=15,IF(DQ$16&gt;='様式３（療養者名簿）（⑤の場合）'!$O62,IF(DQ$16&lt;='様式３（療養者名簿）（⑤の場合）'!$W62,1,0),0),0)</f>
        <v>0</v>
      </c>
      <c r="DR53" s="139">
        <f>IF(DR$16-'様式３（療養者名簿）（⑤の場合）'!$O62+1&lt;=15,IF(DR$16&gt;='様式３（療養者名簿）（⑤の場合）'!$O62,IF(DR$16&lt;='様式３（療養者名簿）（⑤の場合）'!$W62,1,0),0),0)</f>
        <v>0</v>
      </c>
      <c r="DS53" s="139">
        <f>IF(DS$16-'様式３（療養者名簿）（⑤の場合）'!$O62+1&lt;=15,IF(DS$16&gt;='様式３（療養者名簿）（⑤の場合）'!$O62,IF(DS$16&lt;='様式３（療養者名簿）（⑤の場合）'!$W62,1,0),0),0)</f>
        <v>0</v>
      </c>
      <c r="DT53" s="139">
        <f>IF(DT$16-'様式３（療養者名簿）（⑤の場合）'!$O62+1&lt;=15,IF(DT$16&gt;='様式３（療養者名簿）（⑤の場合）'!$O62,IF(DT$16&lt;='様式３（療養者名簿）（⑤の場合）'!$W62,1,0),0),0)</f>
        <v>0</v>
      </c>
      <c r="DU53" s="139">
        <f>IF(DU$16-'様式３（療養者名簿）（⑤の場合）'!$O62+1&lt;=15,IF(DU$16&gt;='様式３（療養者名簿）（⑤の場合）'!$O62,IF(DU$16&lt;='様式３（療養者名簿）（⑤の場合）'!$W62,1,0),0),0)</f>
        <v>0</v>
      </c>
      <c r="DV53" s="139">
        <f>IF(DV$16-'様式３（療養者名簿）（⑤の場合）'!$O62+1&lt;=15,IF(DV$16&gt;='様式３（療養者名簿）（⑤の場合）'!$O62,IF(DV$16&lt;='様式３（療養者名簿）（⑤の場合）'!$W62,1,0),0),0)</f>
        <v>0</v>
      </c>
      <c r="DW53" s="139">
        <f>IF(DW$16-'様式３（療養者名簿）（⑤の場合）'!$O62+1&lt;=15,IF(DW$16&gt;='様式３（療養者名簿）（⑤の場合）'!$O62,IF(DW$16&lt;='様式３（療養者名簿）（⑤の場合）'!$W62,1,0),0),0)</f>
        <v>0</v>
      </c>
      <c r="DX53" s="139">
        <f>IF(DX$16-'様式３（療養者名簿）（⑤の場合）'!$O62+1&lt;=15,IF(DX$16&gt;='様式３（療養者名簿）（⑤の場合）'!$O62,IF(DX$16&lt;='様式３（療養者名簿）（⑤の場合）'!$W62,1,0),0),0)</f>
        <v>0</v>
      </c>
      <c r="DY53" s="139">
        <f>IF(DY$16-'様式３（療養者名簿）（⑤の場合）'!$O62+1&lt;=15,IF(DY$16&gt;='様式３（療養者名簿）（⑤の場合）'!$O62,IF(DY$16&lt;='様式３（療養者名簿）（⑤の場合）'!$W62,1,0),0),0)</f>
        <v>0</v>
      </c>
      <c r="DZ53" s="139">
        <f>IF(DZ$16-'様式３（療養者名簿）（⑤の場合）'!$O62+1&lt;=15,IF(DZ$16&gt;='様式３（療養者名簿）（⑤の場合）'!$O62,IF(DZ$16&lt;='様式３（療養者名簿）（⑤の場合）'!$W62,1,0),0),0)</f>
        <v>0</v>
      </c>
      <c r="EA53" s="139">
        <f>IF(EA$16-'様式３（療養者名簿）（⑤の場合）'!$O62+1&lt;=15,IF(EA$16&gt;='様式３（療養者名簿）（⑤の場合）'!$O62,IF(EA$16&lt;='様式３（療養者名簿）（⑤の場合）'!$W62,1,0),0),0)</f>
        <v>0</v>
      </c>
      <c r="EB53" s="139">
        <f>IF(EB$16-'様式３（療養者名簿）（⑤の場合）'!$O62+1&lt;=15,IF(EB$16&gt;='様式３（療養者名簿）（⑤の場合）'!$O62,IF(EB$16&lt;='様式３（療養者名簿）（⑤の場合）'!$W62,1,0),0),0)</f>
        <v>0</v>
      </c>
      <c r="EC53" s="139">
        <f>IF(EC$16-'様式３（療養者名簿）（⑤の場合）'!$O62+1&lt;=15,IF(EC$16&gt;='様式３（療養者名簿）（⑤の場合）'!$O62,IF(EC$16&lt;='様式３（療養者名簿）（⑤の場合）'!$W62,1,0),0),0)</f>
        <v>0</v>
      </c>
      <c r="ED53" s="139">
        <f>IF(ED$16-'様式３（療養者名簿）（⑤の場合）'!$O62+1&lt;=15,IF(ED$16&gt;='様式３（療養者名簿）（⑤の場合）'!$O62,IF(ED$16&lt;='様式３（療養者名簿）（⑤の場合）'!$W62,1,0),0),0)</f>
        <v>0</v>
      </c>
      <c r="EE53" s="139">
        <f>IF(EE$16-'様式３（療養者名簿）（⑤の場合）'!$O62+1&lt;=15,IF(EE$16&gt;='様式３（療養者名簿）（⑤の場合）'!$O62,IF(EE$16&lt;='様式３（療養者名簿）（⑤の場合）'!$W62,1,0),0),0)</f>
        <v>0</v>
      </c>
      <c r="EF53" s="139">
        <f>IF(EF$16-'様式３（療養者名簿）（⑤の場合）'!$O62+1&lt;=15,IF(EF$16&gt;='様式３（療養者名簿）（⑤の場合）'!$O62,IF(EF$16&lt;='様式３（療養者名簿）（⑤の場合）'!$W62,1,0),0),0)</f>
        <v>0</v>
      </c>
      <c r="EG53" s="139">
        <f>IF(EG$16-'様式３（療養者名簿）（⑤の場合）'!$O62+1&lt;=15,IF(EG$16&gt;='様式３（療養者名簿）（⑤の場合）'!$O62,IF(EG$16&lt;='様式３（療養者名簿）（⑤の場合）'!$W62,1,0),0),0)</f>
        <v>0</v>
      </c>
      <c r="EH53" s="139">
        <f>IF(EH$16-'様式３（療養者名簿）（⑤の場合）'!$O62+1&lt;=15,IF(EH$16&gt;='様式３（療養者名簿）（⑤の場合）'!$O62,IF(EH$16&lt;='様式３（療養者名簿）（⑤の場合）'!$W62,1,0),0),0)</f>
        <v>0</v>
      </c>
      <c r="EI53" s="139">
        <f>IF(EI$16-'様式３（療養者名簿）（⑤の場合）'!$O62+1&lt;=15,IF(EI$16&gt;='様式３（療養者名簿）（⑤の場合）'!$O62,IF(EI$16&lt;='様式３（療養者名簿）（⑤の場合）'!$W62,1,0),0),0)</f>
        <v>0</v>
      </c>
      <c r="EJ53" s="139">
        <f>IF(EJ$16-'様式３（療養者名簿）（⑤の場合）'!$O62+1&lt;=15,IF(EJ$16&gt;='様式３（療養者名簿）（⑤の場合）'!$O62,IF(EJ$16&lt;='様式３（療養者名簿）（⑤の場合）'!$W62,1,0),0),0)</f>
        <v>0</v>
      </c>
      <c r="EK53" s="139">
        <f>IF(EK$16-'様式３（療養者名簿）（⑤の場合）'!$O62+1&lt;=15,IF(EK$16&gt;='様式３（療養者名簿）（⑤の場合）'!$O62,IF(EK$16&lt;='様式３（療養者名簿）（⑤の場合）'!$W62,1,0),0),0)</f>
        <v>0</v>
      </c>
      <c r="EL53" s="139">
        <f>IF(EL$16-'様式３（療養者名簿）（⑤の場合）'!$O62+1&lt;=15,IF(EL$16&gt;='様式３（療養者名簿）（⑤の場合）'!$O62,IF(EL$16&lt;='様式３（療養者名簿）（⑤の場合）'!$W62,1,0),0),0)</f>
        <v>0</v>
      </c>
      <c r="EM53" s="139">
        <f>IF(EM$16-'様式３（療養者名簿）（⑤の場合）'!$O62+1&lt;=15,IF(EM$16&gt;='様式３（療養者名簿）（⑤の場合）'!$O62,IF(EM$16&lt;='様式３（療養者名簿）（⑤の場合）'!$W62,1,0),0),0)</f>
        <v>0</v>
      </c>
      <c r="EN53" s="139">
        <f>IF(EN$16-'様式３（療養者名簿）（⑤の場合）'!$O62+1&lt;=15,IF(EN$16&gt;='様式３（療養者名簿）（⑤の場合）'!$O62,IF(EN$16&lt;='様式３（療養者名簿）（⑤の場合）'!$W62,1,0),0),0)</f>
        <v>0</v>
      </c>
      <c r="EO53" s="139">
        <f>IF(EO$16-'様式３（療養者名簿）（⑤の場合）'!$O62+1&lt;=15,IF(EO$16&gt;='様式３（療養者名簿）（⑤の場合）'!$O62,IF(EO$16&lt;='様式３（療養者名簿）（⑤の場合）'!$W62,1,0),0),0)</f>
        <v>0</v>
      </c>
      <c r="EP53" s="139">
        <f>IF(EP$16-'様式３（療養者名簿）（⑤の場合）'!$O62+1&lt;=15,IF(EP$16&gt;='様式３（療養者名簿）（⑤の場合）'!$O62,IF(EP$16&lt;='様式３（療養者名簿）（⑤の場合）'!$W62,1,0),0),0)</f>
        <v>0</v>
      </c>
      <c r="EQ53" s="139">
        <f>IF(EQ$16-'様式３（療養者名簿）（⑤の場合）'!$O62+1&lt;=15,IF(EQ$16&gt;='様式３（療養者名簿）（⑤の場合）'!$O62,IF(EQ$16&lt;='様式３（療養者名簿）（⑤の場合）'!$W62,1,0),0),0)</f>
        <v>0</v>
      </c>
      <c r="ER53" s="139">
        <f>IF(ER$16-'様式３（療養者名簿）（⑤の場合）'!$O62+1&lt;=15,IF(ER$16&gt;='様式３（療養者名簿）（⑤の場合）'!$O62,IF(ER$16&lt;='様式３（療養者名簿）（⑤の場合）'!$W62,1,0),0),0)</f>
        <v>0</v>
      </c>
      <c r="ES53" s="139">
        <f>IF(ES$16-'様式３（療養者名簿）（⑤の場合）'!$O62+1&lt;=15,IF(ES$16&gt;='様式３（療養者名簿）（⑤の場合）'!$O62,IF(ES$16&lt;='様式３（療養者名簿）（⑤の場合）'!$W62,1,0),0),0)</f>
        <v>0</v>
      </c>
      <c r="ET53" s="139">
        <f>IF(ET$16-'様式３（療養者名簿）（⑤の場合）'!$O62+1&lt;=15,IF(ET$16&gt;='様式３（療養者名簿）（⑤の場合）'!$O62,IF(ET$16&lt;='様式３（療養者名簿）（⑤の場合）'!$W62,1,0),0),0)</f>
        <v>0</v>
      </c>
      <c r="EU53" s="139">
        <f>IF(EU$16-'様式３（療養者名簿）（⑤の場合）'!$O62+1&lt;=15,IF(EU$16&gt;='様式３（療養者名簿）（⑤の場合）'!$O62,IF(EU$16&lt;='様式３（療養者名簿）（⑤の場合）'!$W62,1,0),0),0)</f>
        <v>0</v>
      </c>
      <c r="EV53" s="139">
        <f>IF(EV$16-'様式３（療養者名簿）（⑤の場合）'!$O62+1&lt;=15,IF(EV$16&gt;='様式３（療養者名簿）（⑤の場合）'!$O62,IF(EV$16&lt;='様式３（療養者名簿）（⑤の場合）'!$W62,1,0),0),0)</f>
        <v>0</v>
      </c>
      <c r="EW53" s="139">
        <f>IF(EW$16-'様式３（療養者名簿）（⑤の場合）'!$O62+1&lt;=15,IF(EW$16&gt;='様式３（療養者名簿）（⑤の場合）'!$O62,IF(EW$16&lt;='様式３（療養者名簿）（⑤の場合）'!$W62,1,0),0),0)</f>
        <v>0</v>
      </c>
      <c r="EX53" s="139">
        <f>IF(EX$16-'様式３（療養者名簿）（⑤の場合）'!$O62+1&lt;=15,IF(EX$16&gt;='様式３（療養者名簿）（⑤の場合）'!$O62,IF(EX$16&lt;='様式３（療養者名簿）（⑤の場合）'!$W62,1,0),0),0)</f>
        <v>0</v>
      </c>
      <c r="EY53" s="139">
        <f>IF(EY$16-'様式３（療養者名簿）（⑤の場合）'!$O62+1&lt;=15,IF(EY$16&gt;='様式３（療養者名簿）（⑤の場合）'!$O62,IF(EY$16&lt;='様式３（療養者名簿）（⑤の場合）'!$W62,1,0),0),0)</f>
        <v>0</v>
      </c>
      <c r="EZ53" s="139">
        <f>IF(EZ$16-'様式３（療養者名簿）（⑤の場合）'!$O62+1&lt;=15,IF(EZ$16&gt;='様式３（療養者名簿）（⑤の場合）'!$O62,IF(EZ$16&lt;='様式３（療養者名簿）（⑤の場合）'!$W62,1,0),0),0)</f>
        <v>0</v>
      </c>
      <c r="FA53" s="139">
        <f>IF(FA$16-'様式３（療養者名簿）（⑤の場合）'!$O62+1&lt;=15,IF(FA$16&gt;='様式３（療養者名簿）（⑤の場合）'!$O62,IF(FA$16&lt;='様式３（療養者名簿）（⑤の場合）'!$W62,1,0),0),0)</f>
        <v>0</v>
      </c>
      <c r="FB53" s="139">
        <f>IF(FB$16-'様式３（療養者名簿）（⑤の場合）'!$O62+1&lt;=15,IF(FB$16&gt;='様式３（療養者名簿）（⑤の場合）'!$O62,IF(FB$16&lt;='様式３（療養者名簿）（⑤の場合）'!$W62,1,0),0),0)</f>
        <v>0</v>
      </c>
      <c r="FC53" s="139">
        <f>IF(FC$16-'様式３（療養者名簿）（⑤の場合）'!$O62+1&lt;=15,IF(FC$16&gt;='様式３（療養者名簿）（⑤の場合）'!$O62,IF(FC$16&lt;='様式３（療養者名簿）（⑤の場合）'!$W62,1,0),0),0)</f>
        <v>0</v>
      </c>
      <c r="FD53" s="139">
        <f>IF(FD$16-'様式３（療養者名簿）（⑤の場合）'!$O62+1&lt;=15,IF(FD$16&gt;='様式３（療養者名簿）（⑤の場合）'!$O62,IF(FD$16&lt;='様式３（療養者名簿）（⑤の場合）'!$W62,1,0),0),0)</f>
        <v>0</v>
      </c>
      <c r="FE53" s="139">
        <f>IF(FE$16-'様式３（療養者名簿）（⑤の場合）'!$O62+1&lt;=15,IF(FE$16&gt;='様式３（療養者名簿）（⑤の場合）'!$O62,IF(FE$16&lt;='様式３（療養者名簿）（⑤の場合）'!$W62,1,0),0),0)</f>
        <v>0</v>
      </c>
      <c r="FF53" s="139">
        <f>IF(FF$16-'様式３（療養者名簿）（⑤の場合）'!$O62+1&lt;=15,IF(FF$16&gt;='様式３（療養者名簿）（⑤の場合）'!$O62,IF(FF$16&lt;='様式３（療養者名簿）（⑤の場合）'!$W62,1,0),0),0)</f>
        <v>0</v>
      </c>
      <c r="FG53" s="139">
        <f>IF(FG$16-'様式３（療養者名簿）（⑤の場合）'!$O62+1&lt;=15,IF(FG$16&gt;='様式３（療養者名簿）（⑤の場合）'!$O62,IF(FG$16&lt;='様式３（療養者名簿）（⑤の場合）'!$W62,1,0),0),0)</f>
        <v>0</v>
      </c>
      <c r="FH53" s="139">
        <f>IF(FH$16-'様式３（療養者名簿）（⑤の場合）'!$O62+1&lt;=15,IF(FH$16&gt;='様式３（療養者名簿）（⑤の場合）'!$O62,IF(FH$16&lt;='様式３（療養者名簿）（⑤の場合）'!$W62,1,0),0),0)</f>
        <v>0</v>
      </c>
      <c r="FI53" s="139">
        <f>IF(FI$16-'様式３（療養者名簿）（⑤の場合）'!$O62+1&lt;=15,IF(FI$16&gt;='様式３（療養者名簿）（⑤の場合）'!$O62,IF(FI$16&lt;='様式３（療養者名簿）（⑤の場合）'!$W62,1,0),0),0)</f>
        <v>0</v>
      </c>
      <c r="FJ53" s="139">
        <f>IF(FJ$16-'様式３（療養者名簿）（⑤の場合）'!$O62+1&lt;=15,IF(FJ$16&gt;='様式３（療養者名簿）（⑤の場合）'!$O62,IF(FJ$16&lt;='様式３（療養者名簿）（⑤の場合）'!$W62,1,0),0),0)</f>
        <v>0</v>
      </c>
      <c r="FK53" s="139">
        <f>IF(FK$16-'様式３（療養者名簿）（⑤の場合）'!$O62+1&lt;=15,IF(FK$16&gt;='様式３（療養者名簿）（⑤の場合）'!$O62,IF(FK$16&lt;='様式３（療養者名簿）（⑤の場合）'!$W62,1,0),0),0)</f>
        <v>0</v>
      </c>
      <c r="FL53" s="139">
        <f>IF(FL$16-'様式３（療養者名簿）（⑤の場合）'!$O62+1&lt;=15,IF(FL$16&gt;='様式３（療養者名簿）（⑤の場合）'!$O62,IF(FL$16&lt;='様式３（療養者名簿）（⑤の場合）'!$W62,1,0),0),0)</f>
        <v>0</v>
      </c>
      <c r="FM53" s="139">
        <f>IF(FM$16-'様式３（療養者名簿）（⑤の場合）'!$O62+1&lt;=15,IF(FM$16&gt;='様式３（療養者名簿）（⑤の場合）'!$O62,IF(FM$16&lt;='様式３（療養者名簿）（⑤の場合）'!$W62,1,0),0),0)</f>
        <v>0</v>
      </c>
      <c r="FN53" s="139">
        <f>IF(FN$16-'様式３（療養者名簿）（⑤の場合）'!$O62+1&lt;=15,IF(FN$16&gt;='様式３（療養者名簿）（⑤の場合）'!$O62,IF(FN$16&lt;='様式３（療養者名簿）（⑤の場合）'!$W62,1,0),0),0)</f>
        <v>0</v>
      </c>
      <c r="FO53" s="139">
        <f>IF(FO$16-'様式３（療養者名簿）（⑤の場合）'!$O62+1&lt;=15,IF(FO$16&gt;='様式３（療養者名簿）（⑤の場合）'!$O62,IF(FO$16&lt;='様式３（療養者名簿）（⑤の場合）'!$W62,1,0),0),0)</f>
        <v>0</v>
      </c>
      <c r="FP53" s="139">
        <f>IF(FP$16-'様式３（療養者名簿）（⑤の場合）'!$O62+1&lt;=15,IF(FP$16&gt;='様式３（療養者名簿）（⑤の場合）'!$O62,IF(FP$16&lt;='様式３（療養者名簿）（⑤の場合）'!$W62,1,0),0),0)</f>
        <v>0</v>
      </c>
      <c r="FQ53" s="139">
        <f>IF(FQ$16-'様式３（療養者名簿）（⑤の場合）'!$O62+1&lt;=15,IF(FQ$16&gt;='様式３（療養者名簿）（⑤の場合）'!$O62,IF(FQ$16&lt;='様式３（療養者名簿）（⑤の場合）'!$W62,1,0),0),0)</f>
        <v>0</v>
      </c>
      <c r="FR53" s="139">
        <f>IF(FR$16-'様式３（療養者名簿）（⑤の場合）'!$O62+1&lt;=15,IF(FR$16&gt;='様式３（療養者名簿）（⑤の場合）'!$O62,IF(FR$16&lt;='様式３（療養者名簿）（⑤の場合）'!$W62,1,0),0),0)</f>
        <v>0</v>
      </c>
      <c r="FS53" s="139">
        <f>IF(FS$16-'様式３（療養者名簿）（⑤の場合）'!$O62+1&lt;=15,IF(FS$16&gt;='様式３（療養者名簿）（⑤の場合）'!$O62,IF(FS$16&lt;='様式３（療養者名簿）（⑤の場合）'!$W62,1,0),0),0)</f>
        <v>0</v>
      </c>
      <c r="FT53" s="139">
        <f>IF(FT$16-'様式３（療養者名簿）（⑤の場合）'!$O62+1&lt;=15,IF(FT$16&gt;='様式３（療養者名簿）（⑤の場合）'!$O62,IF(FT$16&lt;='様式３（療養者名簿）（⑤の場合）'!$W62,1,0),0),0)</f>
        <v>0</v>
      </c>
      <c r="FU53" s="139">
        <f>IF(FU$16-'様式３（療養者名簿）（⑤の場合）'!$O62+1&lt;=15,IF(FU$16&gt;='様式３（療養者名簿）（⑤の場合）'!$O62,IF(FU$16&lt;='様式３（療養者名簿）（⑤の場合）'!$W62,1,0),0),0)</f>
        <v>0</v>
      </c>
      <c r="FV53" s="139">
        <f>IF(FV$16-'様式３（療養者名簿）（⑤の場合）'!$O62+1&lt;=15,IF(FV$16&gt;='様式３（療養者名簿）（⑤の場合）'!$O62,IF(FV$16&lt;='様式３（療養者名簿）（⑤の場合）'!$W62,1,0),0),0)</f>
        <v>0</v>
      </c>
      <c r="FW53" s="139">
        <f>IF(FW$16-'様式３（療養者名簿）（⑤の場合）'!$O62+1&lt;=15,IF(FW$16&gt;='様式３（療養者名簿）（⑤の場合）'!$O62,IF(FW$16&lt;='様式３（療養者名簿）（⑤の場合）'!$W62,1,0),0),0)</f>
        <v>0</v>
      </c>
      <c r="FX53" s="139">
        <f>IF(FX$16-'様式３（療養者名簿）（⑤の場合）'!$O62+1&lt;=15,IF(FX$16&gt;='様式３（療養者名簿）（⑤の場合）'!$O62,IF(FX$16&lt;='様式３（療養者名簿）（⑤の場合）'!$W62,1,0),0),0)</f>
        <v>0</v>
      </c>
      <c r="FY53" s="139">
        <f>IF(FY$16-'様式３（療養者名簿）（⑤の場合）'!$O62+1&lt;=15,IF(FY$16&gt;='様式３（療養者名簿）（⑤の場合）'!$O62,IF(FY$16&lt;='様式３（療養者名簿）（⑤の場合）'!$W62,1,0),0),0)</f>
        <v>0</v>
      </c>
      <c r="FZ53" s="139">
        <f>IF(FZ$16-'様式３（療養者名簿）（⑤の場合）'!$O62+1&lt;=15,IF(FZ$16&gt;='様式３（療養者名簿）（⑤の場合）'!$O62,IF(FZ$16&lt;='様式３（療養者名簿）（⑤の場合）'!$W62,1,0),0),0)</f>
        <v>0</v>
      </c>
      <c r="GA53" s="139">
        <f>IF(GA$16-'様式３（療養者名簿）（⑤の場合）'!$O62+1&lt;=15,IF(GA$16&gt;='様式３（療養者名簿）（⑤の場合）'!$O62,IF(GA$16&lt;='様式３（療養者名簿）（⑤の場合）'!$W62,1,0),0),0)</f>
        <v>0</v>
      </c>
      <c r="GB53" s="139">
        <f>IF(GB$16-'様式３（療養者名簿）（⑤の場合）'!$O62+1&lt;=15,IF(GB$16&gt;='様式３（療養者名簿）（⑤の場合）'!$O62,IF(GB$16&lt;='様式３（療養者名簿）（⑤の場合）'!$W62,1,0),0),0)</f>
        <v>0</v>
      </c>
      <c r="GC53" s="139">
        <f>IF(GC$16-'様式３（療養者名簿）（⑤の場合）'!$O62+1&lt;=15,IF(GC$16&gt;='様式３（療養者名簿）（⑤の場合）'!$O62,IF(GC$16&lt;='様式３（療養者名簿）（⑤の場合）'!$W62,1,0),0),0)</f>
        <v>0</v>
      </c>
      <c r="GD53" s="139">
        <f>IF(GD$16-'様式３（療養者名簿）（⑤の場合）'!$O62+1&lt;=15,IF(GD$16&gt;='様式３（療養者名簿）（⑤の場合）'!$O62,IF(GD$16&lt;='様式３（療養者名簿）（⑤の場合）'!$W62,1,0),0),0)</f>
        <v>0</v>
      </c>
      <c r="GE53" s="139">
        <f>IF(GE$16-'様式３（療養者名簿）（⑤の場合）'!$O62+1&lt;=15,IF(GE$16&gt;='様式３（療養者名簿）（⑤の場合）'!$O62,IF(GE$16&lt;='様式３（療養者名簿）（⑤の場合）'!$W62,1,0),0),0)</f>
        <v>0</v>
      </c>
      <c r="GF53" s="139">
        <f>IF(GF$16-'様式３（療養者名簿）（⑤の場合）'!$O62+1&lt;=15,IF(GF$16&gt;='様式３（療養者名簿）（⑤の場合）'!$O62,IF(GF$16&lt;='様式３（療養者名簿）（⑤の場合）'!$W62,1,0),0),0)</f>
        <v>0</v>
      </c>
      <c r="GG53" s="139">
        <f>IF(GG$16-'様式３（療養者名簿）（⑤の場合）'!$O62+1&lt;=15,IF(GG$16&gt;='様式３（療養者名簿）（⑤の場合）'!$O62,IF(GG$16&lt;='様式３（療養者名簿）（⑤の場合）'!$W62,1,0),0),0)</f>
        <v>0</v>
      </c>
      <c r="GH53" s="139">
        <f>IF(GH$16-'様式３（療養者名簿）（⑤の場合）'!$O62+1&lt;=15,IF(GH$16&gt;='様式３（療養者名簿）（⑤の場合）'!$O62,IF(GH$16&lt;='様式３（療養者名簿）（⑤の場合）'!$W62,1,0),0),0)</f>
        <v>0</v>
      </c>
      <c r="GI53" s="139">
        <f>IF(GI$16-'様式３（療養者名簿）（⑤の場合）'!$O62+1&lt;=15,IF(GI$16&gt;='様式３（療養者名簿）（⑤の場合）'!$O62,IF(GI$16&lt;='様式３（療養者名簿）（⑤の場合）'!$W62,1,0),0),0)</f>
        <v>0</v>
      </c>
      <c r="GJ53" s="139">
        <f>IF(GJ$16-'様式３（療養者名簿）（⑤の場合）'!$O62+1&lt;=15,IF(GJ$16&gt;='様式３（療養者名簿）（⑤の場合）'!$O62,IF(GJ$16&lt;='様式３（療養者名簿）（⑤の場合）'!$W62,1,0),0),0)</f>
        <v>0</v>
      </c>
      <c r="GK53" s="139">
        <f>IF(GK$16-'様式３（療養者名簿）（⑤の場合）'!$O62+1&lt;=15,IF(GK$16&gt;='様式３（療養者名簿）（⑤の場合）'!$O62,IF(GK$16&lt;='様式３（療養者名簿）（⑤の場合）'!$W62,1,0),0),0)</f>
        <v>0</v>
      </c>
      <c r="GL53" s="139">
        <f>IF(GL$16-'様式３（療養者名簿）（⑤の場合）'!$O62+1&lt;=15,IF(GL$16&gt;='様式３（療養者名簿）（⑤の場合）'!$O62,IF(GL$16&lt;='様式３（療養者名簿）（⑤の場合）'!$W62,1,0),0),0)</f>
        <v>0</v>
      </c>
      <c r="GM53" s="139">
        <f>IF(GM$16-'様式３（療養者名簿）（⑤の場合）'!$O62+1&lt;=15,IF(GM$16&gt;='様式３（療養者名簿）（⑤の場合）'!$O62,IF(GM$16&lt;='様式３（療養者名簿）（⑤の場合）'!$W62,1,0),0),0)</f>
        <v>0</v>
      </c>
      <c r="GN53" s="139">
        <f>IF(GN$16-'様式３（療養者名簿）（⑤の場合）'!$O62+1&lt;=15,IF(GN$16&gt;='様式３（療養者名簿）（⑤の場合）'!$O62,IF(GN$16&lt;='様式３（療養者名簿）（⑤の場合）'!$W62,1,0),0),0)</f>
        <v>0</v>
      </c>
      <c r="GO53" s="139">
        <f>IF(GO$16-'様式３（療養者名簿）（⑤の場合）'!$O62+1&lt;=15,IF(GO$16&gt;='様式３（療養者名簿）（⑤の場合）'!$O62,IF(GO$16&lt;='様式３（療養者名簿）（⑤の場合）'!$W62,1,0),0),0)</f>
        <v>0</v>
      </c>
      <c r="GP53" s="139">
        <f>IF(GP$16-'様式３（療養者名簿）（⑤の場合）'!$O62+1&lt;=15,IF(GP$16&gt;='様式３（療養者名簿）（⑤の場合）'!$O62,IF(GP$16&lt;='様式３（療養者名簿）（⑤の場合）'!$W62,1,0),0),0)</f>
        <v>0</v>
      </c>
      <c r="GQ53" s="139">
        <f>IF(GQ$16-'様式３（療養者名簿）（⑤の場合）'!$O62+1&lt;=15,IF(GQ$16&gt;='様式３（療養者名簿）（⑤の場合）'!$O62,IF(GQ$16&lt;='様式３（療養者名簿）（⑤の場合）'!$W62,1,0),0),0)</f>
        <v>0</v>
      </c>
      <c r="GR53" s="139">
        <f>IF(GR$16-'様式３（療養者名簿）（⑤の場合）'!$O62+1&lt;=15,IF(GR$16&gt;='様式３（療養者名簿）（⑤の場合）'!$O62,IF(GR$16&lt;='様式３（療養者名簿）（⑤の場合）'!$W62,1,0),0),0)</f>
        <v>0</v>
      </c>
      <c r="GS53" s="139">
        <f>IF(GS$16-'様式３（療養者名簿）（⑤の場合）'!$O62+1&lt;=15,IF(GS$16&gt;='様式３（療養者名簿）（⑤の場合）'!$O62,IF(GS$16&lt;='様式３（療養者名簿）（⑤の場合）'!$W62,1,0),0),0)</f>
        <v>0</v>
      </c>
      <c r="GT53" s="139">
        <f>IF(GT$16-'様式３（療養者名簿）（⑤の場合）'!$O62+1&lt;=15,IF(GT$16&gt;='様式３（療養者名簿）（⑤の場合）'!$O62,IF(GT$16&lt;='様式３（療養者名簿）（⑤の場合）'!$W62,1,0),0),0)</f>
        <v>0</v>
      </c>
      <c r="GU53" s="139">
        <f>IF(GU$16-'様式３（療養者名簿）（⑤の場合）'!$O62+1&lt;=15,IF(GU$16&gt;='様式３（療養者名簿）（⑤の場合）'!$O62,IF(GU$16&lt;='様式３（療養者名簿）（⑤の場合）'!$W62,1,0),0),0)</f>
        <v>0</v>
      </c>
      <c r="GV53" s="139">
        <f>IF(GV$16-'様式３（療養者名簿）（⑤の場合）'!$O62+1&lt;=15,IF(GV$16&gt;='様式３（療養者名簿）（⑤の場合）'!$O62,IF(GV$16&lt;='様式３（療養者名簿）（⑤の場合）'!$W62,1,0),0),0)</f>
        <v>0</v>
      </c>
      <c r="GW53" s="139">
        <f>IF(GW$16-'様式３（療養者名簿）（⑤の場合）'!$O62+1&lt;=15,IF(GW$16&gt;='様式３（療養者名簿）（⑤の場合）'!$O62,IF(GW$16&lt;='様式３（療養者名簿）（⑤の場合）'!$W62,1,0),0),0)</f>
        <v>0</v>
      </c>
      <c r="GX53" s="139">
        <f>IF(GX$16-'様式３（療養者名簿）（⑤の場合）'!$O62+1&lt;=15,IF(GX$16&gt;='様式３（療養者名簿）（⑤の場合）'!$O62,IF(GX$16&lt;='様式３（療養者名簿）（⑤の場合）'!$W62,1,0),0),0)</f>
        <v>0</v>
      </c>
      <c r="GY53" s="139">
        <f>IF(GY$16-'様式３（療養者名簿）（⑤の場合）'!$O62+1&lt;=15,IF(GY$16&gt;='様式３（療養者名簿）（⑤の場合）'!$O62,IF(GY$16&lt;='様式３（療養者名簿）（⑤の場合）'!$W62,1,0),0),0)</f>
        <v>0</v>
      </c>
      <c r="GZ53" s="139">
        <f>IF(GZ$16-'様式３（療養者名簿）（⑤の場合）'!$O62+1&lt;=15,IF(GZ$16&gt;='様式３（療養者名簿）（⑤の場合）'!$O62,IF(GZ$16&lt;='様式３（療養者名簿）（⑤の場合）'!$W62,1,0),0),0)</f>
        <v>0</v>
      </c>
      <c r="HA53" s="139">
        <f>IF(HA$16-'様式３（療養者名簿）（⑤の場合）'!$O62+1&lt;=15,IF(HA$16&gt;='様式３（療養者名簿）（⑤の場合）'!$O62,IF(HA$16&lt;='様式３（療養者名簿）（⑤の場合）'!$W62,1,0),0),0)</f>
        <v>0</v>
      </c>
      <c r="HB53" s="139">
        <f>IF(HB$16-'様式３（療養者名簿）（⑤の場合）'!$O62+1&lt;=15,IF(HB$16&gt;='様式３（療養者名簿）（⑤の場合）'!$O62,IF(HB$16&lt;='様式３（療養者名簿）（⑤の場合）'!$W62,1,0),0),0)</f>
        <v>0</v>
      </c>
      <c r="HC53" s="139">
        <f>IF(HC$16-'様式３（療養者名簿）（⑤の場合）'!$O62+1&lt;=15,IF(HC$16&gt;='様式３（療養者名簿）（⑤の場合）'!$O62,IF(HC$16&lt;='様式３（療養者名簿）（⑤の場合）'!$W62,1,0),0),0)</f>
        <v>0</v>
      </c>
      <c r="HD53" s="139">
        <f>IF(HD$16-'様式３（療養者名簿）（⑤の場合）'!$O62+1&lt;=15,IF(HD$16&gt;='様式３（療養者名簿）（⑤の場合）'!$O62,IF(HD$16&lt;='様式３（療養者名簿）（⑤の場合）'!$W62,1,0),0),0)</f>
        <v>0</v>
      </c>
      <c r="HE53" s="139">
        <f>IF(HE$16-'様式３（療養者名簿）（⑤の場合）'!$O62+1&lt;=15,IF(HE$16&gt;='様式３（療養者名簿）（⑤の場合）'!$O62,IF(HE$16&lt;='様式３（療養者名簿）（⑤の場合）'!$W62,1,0),0),0)</f>
        <v>0</v>
      </c>
      <c r="HF53" s="139">
        <f>IF(HF$16-'様式３（療養者名簿）（⑤の場合）'!$O62+1&lt;=15,IF(HF$16&gt;='様式３（療養者名簿）（⑤の場合）'!$O62,IF(HF$16&lt;='様式３（療養者名簿）（⑤の場合）'!$W62,1,0),0),0)</f>
        <v>0</v>
      </c>
      <c r="HG53" s="139">
        <f>IF(HG$16-'様式３（療養者名簿）（⑤の場合）'!$O62+1&lt;=15,IF(HG$16&gt;='様式３（療養者名簿）（⑤の場合）'!$O62,IF(HG$16&lt;='様式３（療養者名簿）（⑤の場合）'!$W62,1,0),0),0)</f>
        <v>0</v>
      </c>
      <c r="HH53" s="139">
        <f>IF(HH$16-'様式３（療養者名簿）（⑤の場合）'!$O62+1&lt;=15,IF(HH$16&gt;='様式３（療養者名簿）（⑤の場合）'!$O62,IF(HH$16&lt;='様式３（療養者名簿）（⑤の場合）'!$W62,1,0),0),0)</f>
        <v>0</v>
      </c>
      <c r="HI53" s="139">
        <f>IF(HI$16-'様式３（療養者名簿）（⑤の場合）'!$O62+1&lt;=15,IF(HI$16&gt;='様式３（療養者名簿）（⑤の場合）'!$O62,IF(HI$16&lt;='様式３（療養者名簿）（⑤の場合）'!$W62,1,0),0),0)</f>
        <v>0</v>
      </c>
      <c r="HJ53" s="139">
        <f>IF(HJ$16-'様式３（療養者名簿）（⑤の場合）'!$O62+1&lt;=15,IF(HJ$16&gt;='様式３（療養者名簿）（⑤の場合）'!$O62,IF(HJ$16&lt;='様式３（療養者名簿）（⑤の場合）'!$W62,1,0),0),0)</f>
        <v>0</v>
      </c>
      <c r="HK53" s="139">
        <f>IF(HK$16-'様式３（療養者名簿）（⑤の場合）'!$O62+1&lt;=15,IF(HK$16&gt;='様式３（療養者名簿）（⑤の場合）'!$O62,IF(HK$16&lt;='様式３（療養者名簿）（⑤の場合）'!$W62,1,0),0),0)</f>
        <v>0</v>
      </c>
      <c r="HL53" s="139">
        <f>IF(HL$16-'様式３（療養者名簿）（⑤の場合）'!$O62+1&lt;=15,IF(HL$16&gt;='様式３（療養者名簿）（⑤の場合）'!$O62,IF(HL$16&lt;='様式３（療養者名簿）（⑤の場合）'!$W62,1,0),0),0)</f>
        <v>0</v>
      </c>
      <c r="HM53" s="139">
        <f>IF(HM$16-'様式３（療養者名簿）（⑤の場合）'!$O62+1&lt;=15,IF(HM$16&gt;='様式３（療養者名簿）（⑤の場合）'!$O62,IF(HM$16&lt;='様式３（療養者名簿）（⑤の場合）'!$W62,1,0),0),0)</f>
        <v>0</v>
      </c>
      <c r="HN53" s="139">
        <f>IF(HN$16-'様式３（療養者名簿）（⑤の場合）'!$O62+1&lt;=15,IF(HN$16&gt;='様式３（療養者名簿）（⑤の場合）'!$O62,IF(HN$16&lt;='様式３（療養者名簿）（⑤の場合）'!$W62,1,0),0),0)</f>
        <v>0</v>
      </c>
      <c r="HO53" s="139">
        <f>IF(HO$16-'様式３（療養者名簿）（⑤の場合）'!$O62+1&lt;=15,IF(HO$16&gt;='様式３（療養者名簿）（⑤の場合）'!$O62,IF(HO$16&lt;='様式３（療養者名簿）（⑤の場合）'!$W62,1,0),0),0)</f>
        <v>0</v>
      </c>
      <c r="HP53" s="139">
        <f>IF(HP$16-'様式３（療養者名簿）（⑤の場合）'!$O62+1&lt;=15,IF(HP$16&gt;='様式３（療養者名簿）（⑤の場合）'!$O62,IF(HP$16&lt;='様式３（療養者名簿）（⑤の場合）'!$W62,1,0),0),0)</f>
        <v>0</v>
      </c>
      <c r="HQ53" s="139">
        <f>IF(HQ$16-'様式３（療養者名簿）（⑤の場合）'!$O62+1&lt;=15,IF(HQ$16&gt;='様式３（療養者名簿）（⑤の場合）'!$O62,IF(HQ$16&lt;='様式３（療養者名簿）（⑤の場合）'!$W62,1,0),0),0)</f>
        <v>0</v>
      </c>
      <c r="HR53" s="139">
        <f>IF(HR$16-'様式３（療養者名簿）（⑤の場合）'!$O62+1&lt;=15,IF(HR$16&gt;='様式３（療養者名簿）（⑤の場合）'!$O62,IF(HR$16&lt;='様式３（療養者名簿）（⑤の場合）'!$W62,1,0),0),0)</f>
        <v>0</v>
      </c>
      <c r="HS53" s="139">
        <f>IF(HS$16-'様式３（療養者名簿）（⑤の場合）'!$O62+1&lt;=15,IF(HS$16&gt;='様式３（療養者名簿）（⑤の場合）'!$O62,IF(HS$16&lt;='様式３（療養者名簿）（⑤の場合）'!$W62,1,0),0),0)</f>
        <v>0</v>
      </c>
      <c r="HT53" s="139">
        <f>IF(HT$16-'様式３（療養者名簿）（⑤の場合）'!$O62+1&lt;=15,IF(HT$16&gt;='様式３（療養者名簿）（⑤の場合）'!$O62,IF(HT$16&lt;='様式３（療養者名簿）（⑤の場合）'!$W62,1,0),0),0)</f>
        <v>0</v>
      </c>
      <c r="HU53" s="139">
        <f>IF(HU$16-'様式３（療養者名簿）（⑤の場合）'!$O62+1&lt;=15,IF(HU$16&gt;='様式３（療養者名簿）（⑤の場合）'!$O62,IF(HU$16&lt;='様式３（療養者名簿）（⑤の場合）'!$W62,1,0),0),0)</f>
        <v>0</v>
      </c>
      <c r="HV53" s="139">
        <f>IF(HV$16-'様式３（療養者名簿）（⑤の場合）'!$O62+1&lt;=15,IF(HV$16&gt;='様式３（療養者名簿）（⑤の場合）'!$O62,IF(HV$16&lt;='様式３（療養者名簿）（⑤の場合）'!$W62,1,0),0),0)</f>
        <v>0</v>
      </c>
      <c r="HW53" s="139">
        <f>IF(HW$16-'様式３（療養者名簿）（⑤の場合）'!$O62+1&lt;=15,IF(HW$16&gt;='様式３（療養者名簿）（⑤の場合）'!$O62,IF(HW$16&lt;='様式３（療養者名簿）（⑤の場合）'!$W62,1,0),0),0)</f>
        <v>0</v>
      </c>
      <c r="HX53" s="139">
        <f>IF(HX$16-'様式３（療養者名簿）（⑤の場合）'!$O62+1&lt;=15,IF(HX$16&gt;='様式３（療養者名簿）（⑤の場合）'!$O62,IF(HX$16&lt;='様式３（療養者名簿）（⑤の場合）'!$W62,1,0),0),0)</f>
        <v>0</v>
      </c>
      <c r="HY53" s="139">
        <f>IF(HY$16-'様式３（療養者名簿）（⑤の場合）'!$O62+1&lt;=15,IF(HY$16&gt;='様式３（療養者名簿）（⑤の場合）'!$O62,IF(HY$16&lt;='様式３（療養者名簿）（⑤の場合）'!$W62,1,0),0),0)</f>
        <v>0</v>
      </c>
      <c r="HZ53" s="139">
        <f>IF(HZ$16-'様式３（療養者名簿）（⑤の場合）'!$O62+1&lt;=15,IF(HZ$16&gt;='様式３（療養者名簿）（⑤の場合）'!$O62,IF(HZ$16&lt;='様式３（療養者名簿）（⑤の場合）'!$W62,1,0),0),0)</f>
        <v>0</v>
      </c>
      <c r="IA53" s="139">
        <f>IF(IA$16-'様式３（療養者名簿）（⑤の場合）'!$O62+1&lt;=15,IF(IA$16&gt;='様式３（療養者名簿）（⑤の場合）'!$O62,IF(IA$16&lt;='様式３（療養者名簿）（⑤の場合）'!$W62,1,0),0),0)</f>
        <v>0</v>
      </c>
      <c r="IB53" s="139">
        <f>IF(IB$16-'様式３（療養者名簿）（⑤の場合）'!$O62+1&lt;=15,IF(IB$16&gt;='様式３（療養者名簿）（⑤の場合）'!$O62,IF(IB$16&lt;='様式３（療養者名簿）（⑤の場合）'!$W62,1,0),0),0)</f>
        <v>0</v>
      </c>
      <c r="IC53" s="139">
        <f>IF(IC$16-'様式３（療養者名簿）（⑤の場合）'!$O62+1&lt;=15,IF(IC$16&gt;='様式３（療養者名簿）（⑤の場合）'!$O62,IF(IC$16&lt;='様式３（療養者名簿）（⑤の場合）'!$W62,1,0),0),0)</f>
        <v>0</v>
      </c>
      <c r="ID53" s="139">
        <f>IF(ID$16-'様式３（療養者名簿）（⑤の場合）'!$O62+1&lt;=15,IF(ID$16&gt;='様式３（療養者名簿）（⑤の場合）'!$O62,IF(ID$16&lt;='様式３（療養者名簿）（⑤の場合）'!$W62,1,0),0),0)</f>
        <v>0</v>
      </c>
      <c r="IE53" s="139">
        <f>IF(IE$16-'様式３（療養者名簿）（⑤の場合）'!$O62+1&lt;=15,IF(IE$16&gt;='様式３（療養者名簿）（⑤の場合）'!$O62,IF(IE$16&lt;='様式３（療養者名簿）（⑤の場合）'!$W62,1,0),0),0)</f>
        <v>0</v>
      </c>
      <c r="IF53" s="139">
        <f>IF(IF$16-'様式３（療養者名簿）（⑤の場合）'!$O62+1&lt;=15,IF(IF$16&gt;='様式３（療養者名簿）（⑤の場合）'!$O62,IF(IF$16&lt;='様式３（療養者名簿）（⑤の場合）'!$W62,1,0),0),0)</f>
        <v>0</v>
      </c>
      <c r="IG53" s="139">
        <f>IF(IG$16-'様式３（療養者名簿）（⑤の場合）'!$O62+1&lt;=15,IF(IG$16&gt;='様式３（療養者名簿）（⑤の場合）'!$O62,IF(IG$16&lt;='様式３（療養者名簿）（⑤の場合）'!$W62,1,0),0),0)</f>
        <v>0</v>
      </c>
      <c r="IH53" s="139">
        <f>IF(IH$16-'様式３（療養者名簿）（⑤の場合）'!$O62+1&lt;=15,IF(IH$16&gt;='様式３（療養者名簿）（⑤の場合）'!$O62,IF(IH$16&lt;='様式３（療養者名簿）（⑤の場合）'!$W62,1,0),0),0)</f>
        <v>0</v>
      </c>
      <c r="II53" s="139">
        <f>IF(II$16-'様式３（療養者名簿）（⑤の場合）'!$O62+1&lt;=15,IF(II$16&gt;='様式３（療養者名簿）（⑤の場合）'!$O62,IF(II$16&lt;='様式３（療養者名簿）（⑤の場合）'!$W62,1,0),0),0)</f>
        <v>0</v>
      </c>
      <c r="IJ53" s="139">
        <f>IF(IJ$16-'様式３（療養者名簿）（⑤の場合）'!$O62+1&lt;=15,IF(IJ$16&gt;='様式３（療養者名簿）（⑤の場合）'!$O62,IF(IJ$16&lt;='様式３（療養者名簿）（⑤の場合）'!$W62,1,0),0),0)</f>
        <v>0</v>
      </c>
      <c r="IK53" s="139">
        <f>IF(IK$16-'様式３（療養者名簿）（⑤の場合）'!$O62+1&lt;=15,IF(IK$16&gt;='様式３（療養者名簿）（⑤の場合）'!$O62,IF(IK$16&lt;='様式３（療養者名簿）（⑤の場合）'!$W62,1,0),0),0)</f>
        <v>0</v>
      </c>
      <c r="IL53" s="139">
        <f>IF(IL$16-'様式３（療養者名簿）（⑤の場合）'!$O62+1&lt;=15,IF(IL$16&gt;='様式３（療養者名簿）（⑤の場合）'!$O62,IF(IL$16&lt;='様式３（療養者名簿）（⑤の場合）'!$W62,1,0),0),0)</f>
        <v>0</v>
      </c>
      <c r="IM53" s="139">
        <f>IF(IM$16-'様式３（療養者名簿）（⑤の場合）'!$O62+1&lt;=15,IF(IM$16&gt;='様式３（療養者名簿）（⑤の場合）'!$O62,IF(IM$16&lt;='様式３（療養者名簿）（⑤の場合）'!$W62,1,0),0),0)</f>
        <v>0</v>
      </c>
      <c r="IN53" s="139">
        <f>IF(IN$16-'様式３（療養者名簿）（⑤の場合）'!$O62+1&lt;=15,IF(IN$16&gt;='様式３（療養者名簿）（⑤の場合）'!$O62,IF(IN$16&lt;='様式３（療養者名簿）（⑤の場合）'!$W62,1,0),0),0)</f>
        <v>0</v>
      </c>
      <c r="IO53" s="139">
        <f>IF(IO$16-'様式３（療養者名簿）（⑤の場合）'!$O62+1&lt;=15,IF(IO$16&gt;='様式３（療養者名簿）（⑤の場合）'!$O62,IF(IO$16&lt;='様式３（療養者名簿）（⑤の場合）'!$W62,1,0),0),0)</f>
        <v>0</v>
      </c>
      <c r="IP53" s="139">
        <f>IF(IP$16-'様式３（療養者名簿）（⑤の場合）'!$O62+1&lt;=15,IF(IP$16&gt;='様式３（療養者名簿）（⑤の場合）'!$O62,IF(IP$16&lt;='様式３（療養者名簿）（⑤の場合）'!$W62,1,0),0),0)</f>
        <v>0</v>
      </c>
      <c r="IQ53" s="139">
        <f>IF(IQ$16-'様式３（療養者名簿）（⑤の場合）'!$O62+1&lt;=15,IF(IQ$16&gt;='様式３（療養者名簿）（⑤の場合）'!$O62,IF(IQ$16&lt;='様式３（療養者名簿）（⑤の場合）'!$W62,1,0),0),0)</f>
        <v>0</v>
      </c>
      <c r="IR53" s="139">
        <f>IF(IR$16-'様式３（療養者名簿）（⑤の場合）'!$O62+1&lt;=15,IF(IR$16&gt;='様式３（療養者名簿）（⑤の場合）'!$O62,IF(IR$16&lt;='様式３（療養者名簿）（⑤の場合）'!$W62,1,0),0),0)</f>
        <v>0</v>
      </c>
      <c r="IS53" s="139">
        <f>IF(IS$16-'様式３（療養者名簿）（⑤の場合）'!$O62+1&lt;=15,IF(IS$16&gt;='様式３（療養者名簿）（⑤の場合）'!$O62,IF(IS$16&lt;='様式３（療養者名簿）（⑤の場合）'!$W62,1,0),0),0)</f>
        <v>0</v>
      </c>
      <c r="IT53" s="139">
        <f>IF(IT$16-'様式３（療養者名簿）（⑤の場合）'!$O62+1&lt;=15,IF(IT$16&gt;='様式３（療養者名簿）（⑤の場合）'!$O62,IF(IT$16&lt;='様式３（療養者名簿）（⑤の場合）'!$W62,1,0),0),0)</f>
        <v>0</v>
      </c>
      <c r="IU53" s="139">
        <f>IF(IU$16-'様式３（療養者名簿）（⑤の場合）'!$O62+1&lt;=15,IF(IU$16&gt;='様式３（療養者名簿）（⑤の場合）'!$O62,IF(IU$16&lt;='様式３（療養者名簿）（⑤の場合）'!$W62,1,0),0),0)</f>
        <v>0</v>
      </c>
      <c r="IV53" s="139">
        <f>IF(IV$16-'様式３（療養者名簿）（⑤の場合）'!$O62+1&lt;=15,IF(IV$16&gt;='様式３（療養者名簿）（⑤の場合）'!$O62,IF(IV$16&lt;='様式３（療養者名簿）（⑤の場合）'!$W62,1,0),0),0)</f>
        <v>0</v>
      </c>
      <c r="IW53" s="139">
        <f>IF(IW$16-'様式３（療養者名簿）（⑤の場合）'!$O62+1&lt;=15,IF(IW$16&gt;='様式３（療養者名簿）（⑤の場合）'!$O62,IF(IW$16&lt;='様式３（療養者名簿）（⑤の場合）'!$W62,1,0),0),0)</f>
        <v>0</v>
      </c>
      <c r="IX53" s="139">
        <f>IF(IX$16-'様式３（療養者名簿）（⑤の場合）'!$O62+1&lt;=15,IF(IX$16&gt;='様式３（療養者名簿）（⑤の場合）'!$O62,IF(IX$16&lt;='様式３（療養者名簿）（⑤の場合）'!$W62,1,0),0),0)</f>
        <v>0</v>
      </c>
      <c r="IY53" s="139">
        <f>IF(IY$16-'様式３（療養者名簿）（⑤の場合）'!$O62+1&lt;=15,IF(IY$16&gt;='様式３（療養者名簿）（⑤の場合）'!$O62,IF(IY$16&lt;='様式３（療養者名簿）（⑤の場合）'!$W62,1,0),0),0)</f>
        <v>0</v>
      </c>
      <c r="IZ53" s="139">
        <f>IF(IZ$16-'様式３（療養者名簿）（⑤の場合）'!$O62+1&lt;=15,IF(IZ$16&gt;='様式３（療養者名簿）（⑤の場合）'!$O62,IF(IZ$16&lt;='様式３（療養者名簿）（⑤の場合）'!$W62,1,0),0),0)</f>
        <v>0</v>
      </c>
      <c r="JA53" s="139">
        <f>IF(JA$16-'様式３（療養者名簿）（⑤の場合）'!$O62+1&lt;=15,IF(JA$16&gt;='様式３（療養者名簿）（⑤の場合）'!$O62,IF(JA$16&lt;='様式３（療養者名簿）（⑤の場合）'!$W62,1,0),0),0)</f>
        <v>0</v>
      </c>
      <c r="JB53" s="139">
        <f>IF(JB$16-'様式３（療養者名簿）（⑤の場合）'!$O62+1&lt;=15,IF(JB$16&gt;='様式３（療養者名簿）（⑤の場合）'!$O62,IF(JB$16&lt;='様式３（療養者名簿）（⑤の場合）'!$W62,1,0),0),0)</f>
        <v>0</v>
      </c>
      <c r="JC53" s="139">
        <f>IF(JC$16-'様式３（療養者名簿）（⑤の場合）'!$O62+1&lt;=15,IF(JC$16&gt;='様式３（療養者名簿）（⑤の場合）'!$O62,IF(JC$16&lt;='様式３（療養者名簿）（⑤の場合）'!$W62,1,0),0),0)</f>
        <v>0</v>
      </c>
      <c r="JD53" s="139">
        <f>IF(JD$16-'様式３（療養者名簿）（⑤の場合）'!$O62+1&lt;=15,IF(JD$16&gt;='様式３（療養者名簿）（⑤の場合）'!$O62,IF(JD$16&lt;='様式３（療養者名簿）（⑤の場合）'!$W62,1,0),0),0)</f>
        <v>0</v>
      </c>
      <c r="JE53" s="139">
        <f>IF(JE$16-'様式３（療養者名簿）（⑤の場合）'!$O62+1&lt;=15,IF(JE$16&gt;='様式３（療養者名簿）（⑤の場合）'!$O62,IF(JE$16&lt;='様式３（療養者名簿）（⑤の場合）'!$W62,1,0),0),0)</f>
        <v>0</v>
      </c>
      <c r="JF53" s="139">
        <f>IF(JF$16-'様式３（療養者名簿）（⑤の場合）'!$O62+1&lt;=15,IF(JF$16&gt;='様式３（療養者名簿）（⑤の場合）'!$O62,IF(JF$16&lt;='様式３（療養者名簿）（⑤の場合）'!$W62,1,0),0),0)</f>
        <v>0</v>
      </c>
      <c r="JG53" s="139">
        <f>IF(JG$16-'様式３（療養者名簿）（⑤の場合）'!$O62+1&lt;=15,IF(JG$16&gt;='様式３（療養者名簿）（⑤の場合）'!$O62,IF(JG$16&lt;='様式３（療養者名簿）（⑤の場合）'!$W62,1,0),0),0)</f>
        <v>0</v>
      </c>
      <c r="JH53" s="139">
        <f>IF(JH$16-'様式３（療養者名簿）（⑤の場合）'!$O62+1&lt;=15,IF(JH$16&gt;='様式３（療養者名簿）（⑤の場合）'!$O62,IF(JH$16&lt;='様式３（療養者名簿）（⑤の場合）'!$W62,1,0),0),0)</f>
        <v>0</v>
      </c>
      <c r="JI53" s="139">
        <f>IF(JI$16-'様式３（療養者名簿）（⑤の場合）'!$O62+1&lt;=15,IF(JI$16&gt;='様式３（療養者名簿）（⑤の場合）'!$O62,IF(JI$16&lt;='様式３（療養者名簿）（⑤の場合）'!$W62,1,0),0),0)</f>
        <v>0</v>
      </c>
      <c r="JJ53" s="139">
        <f>IF(JJ$16-'様式３（療養者名簿）（⑤の場合）'!$O62+1&lt;=15,IF(JJ$16&gt;='様式３（療養者名簿）（⑤の場合）'!$O62,IF(JJ$16&lt;='様式３（療養者名簿）（⑤の場合）'!$W62,1,0),0),0)</f>
        <v>0</v>
      </c>
      <c r="JK53" s="139">
        <f>IF(JK$16-'様式３（療養者名簿）（⑤の場合）'!$O62+1&lt;=15,IF(JK$16&gt;='様式３（療養者名簿）（⑤の場合）'!$O62,IF(JK$16&lt;='様式３（療養者名簿）（⑤の場合）'!$W62,1,0),0),0)</f>
        <v>0</v>
      </c>
      <c r="JL53" s="139">
        <f>IF(JL$16-'様式３（療養者名簿）（⑤の場合）'!$O62+1&lt;=15,IF(JL$16&gt;='様式３（療養者名簿）（⑤の場合）'!$O62,IF(JL$16&lt;='様式３（療養者名簿）（⑤の場合）'!$W62,1,0),0),0)</f>
        <v>0</v>
      </c>
      <c r="JM53" s="139">
        <f>IF(JM$16-'様式３（療養者名簿）（⑤の場合）'!$O62+1&lt;=15,IF(JM$16&gt;='様式３（療養者名簿）（⑤の場合）'!$O62,IF(JM$16&lt;='様式３（療養者名簿）（⑤の場合）'!$W62,1,0),0),0)</f>
        <v>0</v>
      </c>
      <c r="JN53" s="139">
        <f>IF(JN$16-'様式３（療養者名簿）（⑤の場合）'!$O62+1&lt;=15,IF(JN$16&gt;='様式３（療養者名簿）（⑤の場合）'!$O62,IF(JN$16&lt;='様式３（療養者名簿）（⑤の場合）'!$W62,1,0),0),0)</f>
        <v>0</v>
      </c>
      <c r="JO53" s="139">
        <f>IF(JO$16-'様式３（療養者名簿）（⑤の場合）'!$O62+1&lt;=15,IF(JO$16&gt;='様式３（療養者名簿）（⑤の場合）'!$O62,IF(JO$16&lt;='様式３（療養者名簿）（⑤の場合）'!$W62,1,0),0),0)</f>
        <v>0</v>
      </c>
      <c r="JP53" s="139">
        <f>IF(JP$16-'様式３（療養者名簿）（⑤の場合）'!$O62+1&lt;=15,IF(JP$16&gt;='様式３（療養者名簿）（⑤の場合）'!$O62,IF(JP$16&lt;='様式３（療養者名簿）（⑤の場合）'!$W62,1,0),0),0)</f>
        <v>0</v>
      </c>
      <c r="JQ53" s="139">
        <f>IF(JQ$16-'様式３（療養者名簿）（⑤の場合）'!$O62+1&lt;=15,IF(JQ$16&gt;='様式３（療養者名簿）（⑤の場合）'!$O62,IF(JQ$16&lt;='様式３（療養者名簿）（⑤の場合）'!$W62,1,0),0),0)</f>
        <v>0</v>
      </c>
      <c r="JR53" s="139">
        <f>IF(JR$16-'様式３（療養者名簿）（⑤の場合）'!$O62+1&lt;=15,IF(JR$16&gt;='様式３（療養者名簿）（⑤の場合）'!$O62,IF(JR$16&lt;='様式３（療養者名簿）（⑤の場合）'!$W62,1,0),0),0)</f>
        <v>0</v>
      </c>
      <c r="JS53" s="139">
        <f>IF(JS$16-'様式３（療養者名簿）（⑤の場合）'!$O62+1&lt;=15,IF(JS$16&gt;='様式３（療養者名簿）（⑤の場合）'!$O62,IF(JS$16&lt;='様式３（療養者名簿）（⑤の場合）'!$W62,1,0),0),0)</f>
        <v>0</v>
      </c>
      <c r="JT53" s="139">
        <f>IF(JT$16-'様式３（療養者名簿）（⑤の場合）'!$O62+1&lt;=15,IF(JT$16&gt;='様式３（療養者名簿）（⑤の場合）'!$O62,IF(JT$16&lt;='様式３（療養者名簿）（⑤の場合）'!$W62,1,0),0),0)</f>
        <v>0</v>
      </c>
      <c r="JU53" s="139">
        <f>IF(JU$16-'様式３（療養者名簿）（⑤の場合）'!$O62+1&lt;=15,IF(JU$16&gt;='様式３（療養者名簿）（⑤の場合）'!$O62,IF(JU$16&lt;='様式３（療養者名簿）（⑤の場合）'!$W62,1,0),0),0)</f>
        <v>0</v>
      </c>
      <c r="JV53" s="139">
        <f>IF(JV$16-'様式３（療養者名簿）（⑤の場合）'!$O62+1&lt;=15,IF(JV$16&gt;='様式３（療養者名簿）（⑤の場合）'!$O62,IF(JV$16&lt;='様式３（療養者名簿）（⑤の場合）'!$W62,1,0),0),0)</f>
        <v>0</v>
      </c>
      <c r="JW53" s="139">
        <f>IF(JW$16-'様式３（療養者名簿）（⑤の場合）'!$O62+1&lt;=15,IF(JW$16&gt;='様式３（療養者名簿）（⑤の場合）'!$O62,IF(JW$16&lt;='様式３（療養者名簿）（⑤の場合）'!$W62,1,0),0),0)</f>
        <v>0</v>
      </c>
      <c r="JX53" s="139">
        <f>IF(JX$16-'様式３（療養者名簿）（⑤の場合）'!$O62+1&lt;=15,IF(JX$16&gt;='様式３（療養者名簿）（⑤の場合）'!$O62,IF(JX$16&lt;='様式３（療養者名簿）（⑤の場合）'!$W62,1,0),0),0)</f>
        <v>0</v>
      </c>
      <c r="JY53" s="139">
        <f>IF(JY$16-'様式３（療養者名簿）（⑤の場合）'!$O62+1&lt;=15,IF(JY$16&gt;='様式３（療養者名簿）（⑤の場合）'!$O62,IF(JY$16&lt;='様式３（療養者名簿）（⑤の場合）'!$W62,1,0),0),0)</f>
        <v>0</v>
      </c>
      <c r="JZ53" s="139">
        <f>IF(JZ$16-'様式３（療養者名簿）（⑤の場合）'!$O62+1&lt;=15,IF(JZ$16&gt;='様式３（療養者名簿）（⑤の場合）'!$O62,IF(JZ$16&lt;='様式３（療養者名簿）（⑤の場合）'!$W62,1,0),0),0)</f>
        <v>0</v>
      </c>
      <c r="KA53" s="139">
        <f>IF(KA$16-'様式３（療養者名簿）（⑤の場合）'!$O62+1&lt;=15,IF(KA$16&gt;='様式３（療養者名簿）（⑤の場合）'!$O62,IF(KA$16&lt;='様式３（療養者名簿）（⑤の場合）'!$W62,1,0),0),0)</f>
        <v>0</v>
      </c>
      <c r="KB53" s="139">
        <f>IF(KB$16-'様式３（療養者名簿）（⑤の場合）'!$O62+1&lt;=15,IF(KB$16&gt;='様式３（療養者名簿）（⑤の場合）'!$O62,IF(KB$16&lt;='様式３（療養者名簿）（⑤の場合）'!$W62,1,0),0),0)</f>
        <v>0</v>
      </c>
      <c r="KC53" s="139">
        <f>IF(KC$16-'様式３（療養者名簿）（⑤の場合）'!$O62+1&lt;=15,IF(KC$16&gt;='様式３（療養者名簿）（⑤の場合）'!$O62,IF(KC$16&lt;='様式３（療養者名簿）（⑤の場合）'!$W62,1,0),0),0)</f>
        <v>0</v>
      </c>
      <c r="KD53" s="139">
        <f>IF(KD$16-'様式３（療養者名簿）（⑤の場合）'!$O62+1&lt;=15,IF(KD$16&gt;='様式３（療養者名簿）（⑤の場合）'!$O62,IF(KD$16&lt;='様式３（療養者名簿）（⑤の場合）'!$W62,1,0),0),0)</f>
        <v>0</v>
      </c>
      <c r="KE53" s="139">
        <f>IF(KE$16-'様式３（療養者名簿）（⑤の場合）'!$O62+1&lt;=15,IF(KE$16&gt;='様式３（療養者名簿）（⑤の場合）'!$O62,IF(KE$16&lt;='様式３（療養者名簿）（⑤の場合）'!$W62,1,0),0),0)</f>
        <v>0</v>
      </c>
      <c r="KF53" s="139">
        <f>IF(KF$16-'様式３（療養者名簿）（⑤の場合）'!$O62+1&lt;=15,IF(KF$16&gt;='様式３（療養者名簿）（⑤の場合）'!$O62,IF(KF$16&lt;='様式３（療養者名簿）（⑤の場合）'!$W62,1,0),0),0)</f>
        <v>0</v>
      </c>
      <c r="KG53" s="139">
        <f>IF(KG$16-'様式３（療養者名簿）（⑤の場合）'!$O62+1&lt;=15,IF(KG$16&gt;='様式３（療養者名簿）（⑤の場合）'!$O62,IF(KG$16&lt;='様式３（療養者名簿）（⑤の場合）'!$W62,1,0),0),0)</f>
        <v>0</v>
      </c>
      <c r="KH53" s="139">
        <f>IF(KH$16-'様式３（療養者名簿）（⑤の場合）'!$O62+1&lt;=15,IF(KH$16&gt;='様式３（療養者名簿）（⑤の場合）'!$O62,IF(KH$16&lt;='様式３（療養者名簿）（⑤の場合）'!$W62,1,0),0),0)</f>
        <v>0</v>
      </c>
      <c r="KI53" s="139">
        <f>IF(KI$16-'様式３（療養者名簿）（⑤の場合）'!$O62+1&lt;=15,IF(KI$16&gt;='様式３（療養者名簿）（⑤の場合）'!$O62,IF(KI$16&lt;='様式３（療養者名簿）（⑤の場合）'!$W62,1,0),0),0)</f>
        <v>0</v>
      </c>
      <c r="KJ53" s="139">
        <f>IF(KJ$16-'様式３（療養者名簿）（⑤の場合）'!$O62+1&lt;=15,IF(KJ$16&gt;='様式３（療養者名簿）（⑤の場合）'!$O62,IF(KJ$16&lt;='様式３（療養者名簿）（⑤の場合）'!$W62,1,0),0),0)</f>
        <v>0</v>
      </c>
      <c r="KK53" s="139">
        <f>IF(KK$16-'様式３（療養者名簿）（⑤の場合）'!$O62+1&lt;=15,IF(KK$16&gt;='様式３（療養者名簿）（⑤の場合）'!$O62,IF(KK$16&lt;='様式３（療養者名簿）（⑤の場合）'!$W62,1,0),0),0)</f>
        <v>0</v>
      </c>
      <c r="KL53" s="139">
        <f>IF(KL$16-'様式３（療養者名簿）（⑤の場合）'!$O62+1&lt;=15,IF(KL$16&gt;='様式３（療養者名簿）（⑤の場合）'!$O62,IF(KL$16&lt;='様式３（療養者名簿）（⑤の場合）'!$W62,1,0),0),0)</f>
        <v>0</v>
      </c>
      <c r="KM53" s="139">
        <f>IF(KM$16-'様式３（療養者名簿）（⑤の場合）'!$O62+1&lt;=15,IF(KM$16&gt;='様式３（療養者名簿）（⑤の場合）'!$O62,IF(KM$16&lt;='様式３（療養者名簿）（⑤の場合）'!$W62,1,0),0),0)</f>
        <v>0</v>
      </c>
      <c r="KN53" s="139">
        <f>IF(KN$16-'様式３（療養者名簿）（⑤の場合）'!$O62+1&lt;=15,IF(KN$16&gt;='様式３（療養者名簿）（⑤の場合）'!$O62,IF(KN$16&lt;='様式３（療養者名簿）（⑤の場合）'!$W62,1,0),0),0)</f>
        <v>0</v>
      </c>
      <c r="KO53" s="139">
        <f>IF(KO$16-'様式３（療養者名簿）（⑤の場合）'!$O62+1&lt;=15,IF(KO$16&gt;='様式３（療養者名簿）（⑤の場合）'!$O62,IF(KO$16&lt;='様式３（療養者名簿）（⑤の場合）'!$W62,1,0),0),0)</f>
        <v>0</v>
      </c>
      <c r="KP53" s="139">
        <f>IF(KP$16-'様式３（療養者名簿）（⑤の場合）'!$O62+1&lt;=15,IF(KP$16&gt;='様式３（療養者名簿）（⑤の場合）'!$O62,IF(KP$16&lt;='様式３（療養者名簿）（⑤の場合）'!$W62,1,0),0),0)</f>
        <v>0</v>
      </c>
      <c r="KQ53" s="139">
        <f>IF(KQ$16-'様式３（療養者名簿）（⑤の場合）'!$O62+1&lt;=15,IF(KQ$16&gt;='様式３（療養者名簿）（⑤の場合）'!$O62,IF(KQ$16&lt;='様式３（療養者名簿）（⑤の場合）'!$W62,1,0),0),0)</f>
        <v>0</v>
      </c>
      <c r="KR53" s="139">
        <f>IF(KR$16-'様式３（療養者名簿）（⑤の場合）'!$O62+1&lt;=15,IF(KR$16&gt;='様式３（療養者名簿）（⑤の場合）'!$O62,IF(KR$16&lt;='様式３（療養者名簿）（⑤の場合）'!$W62,1,0),0),0)</f>
        <v>0</v>
      </c>
      <c r="KS53" s="139">
        <f>IF(KS$16-'様式３（療養者名簿）（⑤の場合）'!$O62+1&lt;=15,IF(KS$16&gt;='様式３（療養者名簿）（⑤の場合）'!$O62,IF(KS$16&lt;='様式３（療養者名簿）（⑤の場合）'!$W62,1,0),0),0)</f>
        <v>0</v>
      </c>
      <c r="KT53" s="139">
        <f>IF(KT$16-'様式３（療養者名簿）（⑤の場合）'!$O62+1&lt;=15,IF(KT$16&gt;='様式３（療養者名簿）（⑤の場合）'!$O62,IF(KT$16&lt;='様式３（療養者名簿）（⑤の場合）'!$W62,1,0),0),0)</f>
        <v>0</v>
      </c>
      <c r="KU53" s="139">
        <f>IF(KU$16-'様式３（療養者名簿）（⑤の場合）'!$O62+1&lt;=15,IF(KU$16&gt;='様式３（療養者名簿）（⑤の場合）'!$O62,IF(KU$16&lt;='様式３（療養者名簿）（⑤の場合）'!$W62,1,0),0),0)</f>
        <v>0</v>
      </c>
      <c r="KV53" s="139">
        <f>IF(KV$16-'様式３（療養者名簿）（⑤の場合）'!$O62+1&lt;=15,IF(KV$16&gt;='様式３（療養者名簿）（⑤の場合）'!$O62,IF(KV$16&lt;='様式３（療養者名簿）（⑤の場合）'!$W62,1,0),0),0)</f>
        <v>0</v>
      </c>
      <c r="KW53" s="139">
        <f>IF(KW$16-'様式３（療養者名簿）（⑤の場合）'!$O62+1&lt;=15,IF(KW$16&gt;='様式３（療養者名簿）（⑤の場合）'!$O62,IF(KW$16&lt;='様式３（療養者名簿）（⑤の場合）'!$W62,1,0),0),0)</f>
        <v>0</v>
      </c>
      <c r="KX53" s="139">
        <f>IF(KX$16-'様式３（療養者名簿）（⑤の場合）'!$O62+1&lt;=15,IF(KX$16&gt;='様式３（療養者名簿）（⑤の場合）'!$O62,IF(KX$16&lt;='様式３（療養者名簿）（⑤の場合）'!$W62,1,0),0),0)</f>
        <v>0</v>
      </c>
      <c r="KY53" s="139">
        <f>IF(KY$16-'様式３（療養者名簿）（⑤の場合）'!$O62+1&lt;=15,IF(KY$16&gt;='様式３（療養者名簿）（⑤の場合）'!$O62,IF(KY$16&lt;='様式３（療養者名簿）（⑤の場合）'!$W62,1,0),0),0)</f>
        <v>0</v>
      </c>
      <c r="KZ53" s="139">
        <f>IF(KZ$16-'様式３（療養者名簿）（⑤の場合）'!$O62+1&lt;=15,IF(KZ$16&gt;='様式３（療養者名簿）（⑤の場合）'!$O62,IF(KZ$16&lt;='様式３（療養者名簿）（⑤の場合）'!$W62,1,0),0),0)</f>
        <v>0</v>
      </c>
      <c r="LA53" s="139">
        <f>IF(LA$16-'様式３（療養者名簿）（⑤の場合）'!$O62+1&lt;=15,IF(LA$16&gt;='様式３（療養者名簿）（⑤の場合）'!$O62,IF(LA$16&lt;='様式３（療養者名簿）（⑤の場合）'!$W62,1,0),0),0)</f>
        <v>0</v>
      </c>
      <c r="LB53" s="139">
        <f>IF(LB$16-'様式３（療養者名簿）（⑤の場合）'!$O62+1&lt;=15,IF(LB$16&gt;='様式３（療養者名簿）（⑤の場合）'!$O62,IF(LB$16&lt;='様式３（療養者名簿）（⑤の場合）'!$W62,1,0),0),0)</f>
        <v>0</v>
      </c>
      <c r="LC53" s="139">
        <f>IF(LC$16-'様式３（療養者名簿）（⑤の場合）'!$O62+1&lt;=15,IF(LC$16&gt;='様式３（療養者名簿）（⑤の場合）'!$O62,IF(LC$16&lt;='様式３（療養者名簿）（⑤の場合）'!$W62,1,0),0),0)</f>
        <v>0</v>
      </c>
      <c r="LD53" s="139">
        <f>IF(LD$16-'様式３（療養者名簿）（⑤の場合）'!$O62+1&lt;=15,IF(LD$16&gt;='様式３（療養者名簿）（⑤の場合）'!$O62,IF(LD$16&lt;='様式３（療養者名簿）（⑤の場合）'!$W62,1,0),0),0)</f>
        <v>0</v>
      </c>
      <c r="LE53" s="139">
        <f>IF(LE$16-'様式３（療養者名簿）（⑤の場合）'!$O62+1&lt;=15,IF(LE$16&gt;='様式３（療養者名簿）（⑤の場合）'!$O62,IF(LE$16&lt;='様式３（療養者名簿）（⑤の場合）'!$W62,1,0),0),0)</f>
        <v>0</v>
      </c>
      <c r="LF53" s="139">
        <f>IF(LF$16-'様式３（療養者名簿）（⑤の場合）'!$O62+1&lt;=15,IF(LF$16&gt;='様式３（療養者名簿）（⑤の場合）'!$O62,IF(LF$16&lt;='様式３（療養者名簿）（⑤の場合）'!$W62,1,0),0),0)</f>
        <v>0</v>
      </c>
      <c r="LG53" s="139">
        <f>IF(LG$16-'様式３（療養者名簿）（⑤の場合）'!$O62+1&lt;=15,IF(LG$16&gt;='様式３（療養者名簿）（⑤の場合）'!$O62,IF(LG$16&lt;='様式３（療養者名簿）（⑤の場合）'!$W62,1,0),0),0)</f>
        <v>0</v>
      </c>
      <c r="LH53" s="139">
        <f>IF(LH$16-'様式３（療養者名簿）（⑤の場合）'!$O62+1&lt;=15,IF(LH$16&gt;='様式３（療養者名簿）（⑤の場合）'!$O62,IF(LH$16&lt;='様式３（療養者名簿）（⑤の場合）'!$W62,1,0),0),0)</f>
        <v>0</v>
      </c>
      <c r="LI53" s="139">
        <f>IF(LI$16-'様式３（療養者名簿）（⑤の場合）'!$O62+1&lt;=15,IF(LI$16&gt;='様式３（療養者名簿）（⑤の場合）'!$O62,IF(LI$16&lt;='様式３（療養者名簿）（⑤の場合）'!$W62,1,0),0),0)</f>
        <v>0</v>
      </c>
      <c r="LJ53" s="139">
        <f>IF(LJ$16-'様式３（療養者名簿）（⑤の場合）'!$O62+1&lt;=15,IF(LJ$16&gt;='様式３（療養者名簿）（⑤の場合）'!$O62,IF(LJ$16&lt;='様式３（療養者名簿）（⑤の場合）'!$W62,1,0),0),0)</f>
        <v>0</v>
      </c>
      <c r="LK53" s="139">
        <f>IF(LK$16-'様式３（療養者名簿）（⑤の場合）'!$O62+1&lt;=15,IF(LK$16&gt;='様式３（療養者名簿）（⑤の場合）'!$O62,IF(LK$16&lt;='様式３（療養者名簿）（⑤の場合）'!$W62,1,0),0),0)</f>
        <v>0</v>
      </c>
      <c r="LL53" s="139">
        <f>IF(LL$16-'様式３（療養者名簿）（⑤の場合）'!$O62+1&lt;=15,IF(LL$16&gt;='様式３（療養者名簿）（⑤の場合）'!$O62,IF(LL$16&lt;='様式３（療養者名簿）（⑤の場合）'!$W62,1,0),0),0)</f>
        <v>0</v>
      </c>
      <c r="LM53" s="139">
        <f>IF(LM$16-'様式３（療養者名簿）（⑤の場合）'!$O62+1&lt;=15,IF(LM$16&gt;='様式３（療養者名簿）（⑤の場合）'!$O62,IF(LM$16&lt;='様式３（療養者名簿）（⑤の場合）'!$W62,1,0),0),0)</f>
        <v>0</v>
      </c>
      <c r="LN53" s="139">
        <f>IF(LN$16-'様式３（療養者名簿）（⑤の場合）'!$O62+1&lt;=15,IF(LN$16&gt;='様式３（療養者名簿）（⑤の場合）'!$O62,IF(LN$16&lt;='様式３（療養者名簿）（⑤の場合）'!$W62,1,0),0),0)</f>
        <v>0</v>
      </c>
      <c r="LO53" s="139">
        <f>IF(LO$16-'様式３（療養者名簿）（⑤の場合）'!$O62+1&lt;=15,IF(LO$16&gt;='様式３（療養者名簿）（⑤の場合）'!$O62,IF(LO$16&lt;='様式３（療養者名簿）（⑤の場合）'!$W62,1,0),0),0)</f>
        <v>0</v>
      </c>
      <c r="LP53" s="139">
        <f>IF(LP$16-'様式３（療養者名簿）（⑤の場合）'!$O62+1&lt;=15,IF(LP$16&gt;='様式３（療養者名簿）（⑤の場合）'!$O62,IF(LP$16&lt;='様式３（療養者名簿）（⑤の場合）'!$W62,1,0),0),0)</f>
        <v>0</v>
      </c>
      <c r="LQ53" s="139">
        <f>IF(LQ$16-'様式３（療養者名簿）（⑤の場合）'!$O62+1&lt;=15,IF(LQ$16&gt;='様式３（療養者名簿）（⑤の場合）'!$O62,IF(LQ$16&lt;='様式３（療養者名簿）（⑤の場合）'!$W62,1,0),0),0)</f>
        <v>0</v>
      </c>
      <c r="LR53" s="139">
        <f>IF(LR$16-'様式３（療養者名簿）（⑤の場合）'!$O62+1&lt;=15,IF(LR$16&gt;='様式３（療養者名簿）（⑤の場合）'!$O62,IF(LR$16&lt;='様式３（療養者名簿）（⑤の場合）'!$W62,1,0),0),0)</f>
        <v>0</v>
      </c>
      <c r="LS53" s="139">
        <f>IF(LS$16-'様式３（療養者名簿）（⑤の場合）'!$O62+1&lt;=15,IF(LS$16&gt;='様式３（療養者名簿）（⑤の場合）'!$O62,IF(LS$16&lt;='様式３（療養者名簿）（⑤の場合）'!$W62,1,0),0),0)</f>
        <v>0</v>
      </c>
      <c r="LT53" s="139">
        <f>IF(LT$16-'様式３（療養者名簿）（⑤の場合）'!$O62+1&lt;=15,IF(LT$16&gt;='様式３（療養者名簿）（⑤の場合）'!$O62,IF(LT$16&lt;='様式３（療養者名簿）（⑤の場合）'!$W62,1,0),0),0)</f>
        <v>0</v>
      </c>
      <c r="LU53" s="139">
        <f>IF(LU$16-'様式３（療養者名簿）（⑤の場合）'!$O62+1&lt;=15,IF(LU$16&gt;='様式３（療養者名簿）（⑤の場合）'!$O62,IF(LU$16&lt;='様式３（療養者名簿）（⑤の場合）'!$W62,1,0),0),0)</f>
        <v>0</v>
      </c>
      <c r="LV53" s="139">
        <f>IF(LV$16-'様式３（療養者名簿）（⑤の場合）'!$O62+1&lt;=15,IF(LV$16&gt;='様式３（療養者名簿）（⑤の場合）'!$O62,IF(LV$16&lt;='様式３（療養者名簿）（⑤の場合）'!$W62,1,0),0),0)</f>
        <v>0</v>
      </c>
      <c r="LW53" s="139">
        <f>IF(LW$16-'様式３（療養者名簿）（⑤の場合）'!$O62+1&lt;=15,IF(LW$16&gt;='様式３（療養者名簿）（⑤の場合）'!$O62,IF(LW$16&lt;='様式３（療養者名簿）（⑤の場合）'!$W62,1,0),0),0)</f>
        <v>0</v>
      </c>
      <c r="LX53" s="139">
        <f>IF(LX$16-'様式３（療養者名簿）（⑤の場合）'!$O62+1&lt;=15,IF(LX$16&gt;='様式３（療養者名簿）（⑤の場合）'!$O62,IF(LX$16&lt;='様式３（療養者名簿）（⑤の場合）'!$W62,1,0),0),0)</f>
        <v>0</v>
      </c>
      <c r="LY53" s="139">
        <f>IF(LY$16-'様式３（療養者名簿）（⑤の場合）'!$O62+1&lt;=15,IF(LY$16&gt;='様式３（療養者名簿）（⑤の場合）'!$O62,IF(LY$16&lt;='様式３（療養者名簿）（⑤の場合）'!$W62,1,0),0),0)</f>
        <v>0</v>
      </c>
      <c r="LZ53" s="139">
        <f>IF(LZ$16-'様式３（療養者名簿）（⑤の場合）'!$O62+1&lt;=15,IF(LZ$16&gt;='様式３（療養者名簿）（⑤の場合）'!$O62,IF(LZ$16&lt;='様式３（療養者名簿）（⑤の場合）'!$W62,1,0),0),0)</f>
        <v>0</v>
      </c>
      <c r="MA53" s="139">
        <f>IF(MA$16-'様式３（療養者名簿）（⑤の場合）'!$O62+1&lt;=15,IF(MA$16&gt;='様式３（療養者名簿）（⑤の場合）'!$O62,IF(MA$16&lt;='様式３（療養者名簿）（⑤の場合）'!$W62,1,0),0),0)</f>
        <v>0</v>
      </c>
      <c r="MB53" s="139">
        <f>IF(MB$16-'様式３（療養者名簿）（⑤の場合）'!$O62+1&lt;=15,IF(MB$16&gt;='様式３（療養者名簿）（⑤の場合）'!$O62,IF(MB$16&lt;='様式３（療養者名簿）（⑤の場合）'!$W62,1,0),0),0)</f>
        <v>0</v>
      </c>
      <c r="MC53" s="139">
        <f>IF(MC$16-'様式３（療養者名簿）（⑤の場合）'!$O62+1&lt;=15,IF(MC$16&gt;='様式３（療養者名簿）（⑤の場合）'!$O62,IF(MC$16&lt;='様式３（療養者名簿）（⑤の場合）'!$W62,1,0),0),0)</f>
        <v>0</v>
      </c>
      <c r="MD53" s="139">
        <f>IF(MD$16-'様式３（療養者名簿）（⑤の場合）'!$O62+1&lt;=15,IF(MD$16&gt;='様式３（療養者名簿）（⑤の場合）'!$O62,IF(MD$16&lt;='様式３（療養者名簿）（⑤の場合）'!$W62,1,0),0),0)</f>
        <v>0</v>
      </c>
      <c r="ME53" s="139">
        <f>IF(ME$16-'様式３（療養者名簿）（⑤の場合）'!$O62+1&lt;=15,IF(ME$16&gt;='様式３（療養者名簿）（⑤の場合）'!$O62,IF(ME$16&lt;='様式３（療養者名簿）（⑤の場合）'!$W62,1,0),0),0)</f>
        <v>0</v>
      </c>
      <c r="MF53" s="139">
        <f>IF(MF$16-'様式３（療養者名簿）（⑤の場合）'!$O62+1&lt;=15,IF(MF$16&gt;='様式３（療養者名簿）（⑤の場合）'!$O62,IF(MF$16&lt;='様式３（療養者名簿）（⑤の場合）'!$W62,1,0),0),0)</f>
        <v>0</v>
      </c>
      <c r="MG53" s="139">
        <f>IF(MG$16-'様式３（療養者名簿）（⑤の場合）'!$O62+1&lt;=15,IF(MG$16&gt;='様式３（療養者名簿）（⑤の場合）'!$O62,IF(MG$16&lt;='様式３（療養者名簿）（⑤の場合）'!$W62,1,0),0),0)</f>
        <v>0</v>
      </c>
      <c r="MH53" s="139">
        <f>IF(MH$16-'様式３（療養者名簿）（⑤の場合）'!$O62+1&lt;=15,IF(MH$16&gt;='様式３（療養者名簿）（⑤の場合）'!$O62,IF(MH$16&lt;='様式３（療養者名簿）（⑤の場合）'!$W62,1,0),0),0)</f>
        <v>0</v>
      </c>
      <c r="MI53" s="139">
        <f>IF(MI$16-'様式３（療養者名簿）（⑤の場合）'!$O62+1&lt;=15,IF(MI$16&gt;='様式３（療養者名簿）（⑤の場合）'!$O62,IF(MI$16&lt;='様式３（療養者名簿）（⑤の場合）'!$W62,1,0),0),0)</f>
        <v>0</v>
      </c>
      <c r="MJ53" s="139">
        <f>IF(MJ$16-'様式３（療養者名簿）（⑤の場合）'!$O62+1&lt;=15,IF(MJ$16&gt;='様式３（療養者名簿）（⑤の場合）'!$O62,IF(MJ$16&lt;='様式３（療養者名簿）（⑤の場合）'!$W62,1,0),0),0)</f>
        <v>0</v>
      </c>
      <c r="MK53" s="139">
        <f>IF(MK$16-'様式３（療養者名簿）（⑤の場合）'!$O62+1&lt;=15,IF(MK$16&gt;='様式３（療養者名簿）（⑤の場合）'!$O62,IF(MK$16&lt;='様式３（療養者名簿）（⑤の場合）'!$W62,1,0),0),0)</f>
        <v>0</v>
      </c>
      <c r="ML53" s="139">
        <f>IF(ML$16-'様式３（療養者名簿）（⑤の場合）'!$O62+1&lt;=15,IF(ML$16&gt;='様式３（療養者名簿）（⑤の場合）'!$O62,IF(ML$16&lt;='様式３（療養者名簿）（⑤の場合）'!$W62,1,0),0),0)</f>
        <v>0</v>
      </c>
      <c r="MM53" s="139">
        <f>IF(MM$16-'様式３（療養者名簿）（⑤の場合）'!$O62+1&lt;=15,IF(MM$16&gt;='様式３（療養者名簿）（⑤の場合）'!$O62,IF(MM$16&lt;='様式３（療養者名簿）（⑤の場合）'!$W62,1,0),0),0)</f>
        <v>0</v>
      </c>
      <c r="MN53" s="139">
        <f>IF(MN$16-'様式３（療養者名簿）（⑤の場合）'!$O62+1&lt;=15,IF(MN$16&gt;='様式３（療養者名簿）（⑤の場合）'!$O62,IF(MN$16&lt;='様式３（療養者名簿）（⑤の場合）'!$W62,1,0),0),0)</f>
        <v>0</v>
      </c>
      <c r="MO53" s="139">
        <f>IF(MO$16-'様式３（療養者名簿）（⑤の場合）'!$O62+1&lt;=15,IF(MO$16&gt;='様式３（療養者名簿）（⑤の場合）'!$O62,IF(MO$16&lt;='様式３（療養者名簿）（⑤の場合）'!$W62,1,0),0),0)</f>
        <v>0</v>
      </c>
      <c r="MP53" s="139">
        <f>IF(MP$16-'様式３（療養者名簿）（⑤の場合）'!$O62+1&lt;=15,IF(MP$16&gt;='様式３（療養者名簿）（⑤の場合）'!$O62,IF(MP$16&lt;='様式３（療養者名簿）（⑤の場合）'!$W62,1,0),0),0)</f>
        <v>0</v>
      </c>
      <c r="MQ53" s="139">
        <f>IF(MQ$16-'様式３（療養者名簿）（⑤の場合）'!$O62+1&lt;=15,IF(MQ$16&gt;='様式３（療養者名簿）（⑤の場合）'!$O62,IF(MQ$16&lt;='様式３（療養者名簿）（⑤の場合）'!$W62,1,0),0),0)</f>
        <v>0</v>
      </c>
      <c r="MR53" s="139">
        <f>IF(MR$16-'様式３（療養者名簿）（⑤の場合）'!$O62+1&lt;=15,IF(MR$16&gt;='様式３（療養者名簿）（⑤の場合）'!$O62,IF(MR$16&lt;='様式３（療養者名簿）（⑤の場合）'!$W62,1,0),0),0)</f>
        <v>0</v>
      </c>
      <c r="MS53" s="139">
        <f>IF(MS$16-'様式３（療養者名簿）（⑤の場合）'!$O62+1&lt;=15,IF(MS$16&gt;='様式３（療養者名簿）（⑤の場合）'!$O62,IF(MS$16&lt;='様式３（療養者名簿）（⑤の場合）'!$W62,1,0),0),0)</f>
        <v>0</v>
      </c>
      <c r="MT53" s="139">
        <f>IF(MT$16-'様式３（療養者名簿）（⑤の場合）'!$O62+1&lt;=15,IF(MT$16&gt;='様式３（療養者名簿）（⑤の場合）'!$O62,IF(MT$16&lt;='様式３（療養者名簿）（⑤の場合）'!$W62,1,0),0),0)</f>
        <v>0</v>
      </c>
      <c r="MU53" s="139">
        <f>IF(MU$16-'様式３（療養者名簿）（⑤の場合）'!$O62+1&lt;=15,IF(MU$16&gt;='様式３（療養者名簿）（⑤の場合）'!$O62,IF(MU$16&lt;='様式３（療養者名簿）（⑤の場合）'!$W62,1,0),0),0)</f>
        <v>0</v>
      </c>
      <c r="MV53" s="139">
        <f>IF(MV$16-'様式３（療養者名簿）（⑤の場合）'!$O62+1&lt;=15,IF(MV$16&gt;='様式３（療養者名簿）（⑤の場合）'!$O62,IF(MV$16&lt;='様式３（療養者名簿）（⑤の場合）'!$W62,1,0),0),0)</f>
        <v>0</v>
      </c>
      <c r="MW53" s="139">
        <f>IF(MW$16-'様式３（療養者名簿）（⑤の場合）'!$O62+1&lt;=15,IF(MW$16&gt;='様式３（療養者名簿）（⑤の場合）'!$O62,IF(MW$16&lt;='様式３（療養者名簿）（⑤の場合）'!$W62,1,0),0),0)</f>
        <v>0</v>
      </c>
      <c r="MX53" s="139">
        <f>IF(MX$16-'様式３（療養者名簿）（⑤の場合）'!$O62+1&lt;=15,IF(MX$16&gt;='様式３（療養者名簿）（⑤の場合）'!$O62,IF(MX$16&lt;='様式３（療養者名簿）（⑤の場合）'!$W62,1,0),0),0)</f>
        <v>0</v>
      </c>
      <c r="MY53" s="139">
        <f>IF(MY$16-'様式３（療養者名簿）（⑤の場合）'!$O62+1&lt;=15,IF(MY$16&gt;='様式３（療養者名簿）（⑤の場合）'!$O62,IF(MY$16&lt;='様式３（療養者名簿）（⑤の場合）'!$W62,1,0),0),0)</f>
        <v>0</v>
      </c>
      <c r="MZ53" s="139">
        <f>IF(MZ$16-'様式３（療養者名簿）（⑤の場合）'!$O62+1&lt;=15,IF(MZ$16&gt;='様式３（療養者名簿）（⑤の場合）'!$O62,IF(MZ$16&lt;='様式３（療養者名簿）（⑤の場合）'!$W62,1,0),0),0)</f>
        <v>0</v>
      </c>
      <c r="NA53" s="139">
        <f>IF(NA$16-'様式３（療養者名簿）（⑤の場合）'!$O62+1&lt;=15,IF(NA$16&gt;='様式３（療養者名簿）（⑤の場合）'!$O62,IF(NA$16&lt;='様式３（療養者名簿）（⑤の場合）'!$W62,1,0),0),0)</f>
        <v>0</v>
      </c>
      <c r="NB53" s="139">
        <f>IF(NB$16-'様式３（療養者名簿）（⑤の場合）'!$O62+1&lt;=15,IF(NB$16&gt;='様式３（療養者名簿）（⑤の場合）'!$O62,IF(NB$16&lt;='様式３（療養者名簿）（⑤の場合）'!$W62,1,0),0),0)</f>
        <v>0</v>
      </c>
      <c r="NC53" s="139">
        <f>IF(NC$16-'様式３（療養者名簿）（⑤の場合）'!$O62+1&lt;=15,IF(NC$16&gt;='様式３（療養者名簿）（⑤の場合）'!$O62,IF(NC$16&lt;='様式３（療養者名簿）（⑤の場合）'!$W62,1,0),0),0)</f>
        <v>0</v>
      </c>
      <c r="ND53" s="139">
        <f>IF(ND$16-'様式３（療養者名簿）（⑤の場合）'!$O62+1&lt;=15,IF(ND$16&gt;='様式３（療養者名簿）（⑤の場合）'!$O62,IF(ND$16&lt;='様式３（療養者名簿）（⑤の場合）'!$W62,1,0),0),0)</f>
        <v>0</v>
      </c>
      <c r="NE53" s="139">
        <f>IF(NE$16-'様式３（療養者名簿）（⑤の場合）'!$O62+1&lt;=15,IF(NE$16&gt;='様式３（療養者名簿）（⑤の場合）'!$O62,IF(NE$16&lt;='様式３（療養者名簿）（⑤の場合）'!$W62,1,0),0),0)</f>
        <v>0</v>
      </c>
      <c r="NF53" s="139">
        <f>IF(NF$16-'様式３（療養者名簿）（⑤の場合）'!$O62+1&lt;=15,IF(NF$16&gt;='様式３（療養者名簿）（⑤の場合）'!$O62,IF(NF$16&lt;='様式３（療養者名簿）（⑤の場合）'!$W62,1,0),0),0)</f>
        <v>0</v>
      </c>
      <c r="NG53" s="139">
        <f>IF(NG$16-'様式３（療養者名簿）（⑤の場合）'!$O62+1&lt;=15,IF(NG$16&gt;='様式３（療養者名簿）（⑤の場合）'!$O62,IF(NG$16&lt;='様式３（療養者名簿）（⑤の場合）'!$W62,1,0),0),0)</f>
        <v>0</v>
      </c>
      <c r="NH53" s="139">
        <f>IF(NH$16-'様式３（療養者名簿）（⑤の場合）'!$O62+1&lt;=15,IF(NH$16&gt;='様式３（療養者名簿）（⑤の場合）'!$O62,IF(NH$16&lt;='様式３（療養者名簿）（⑤の場合）'!$W62,1,0),0),0)</f>
        <v>0</v>
      </c>
      <c r="NI53" s="139">
        <f>IF(NI$16-'様式３（療養者名簿）（⑤の場合）'!$O62+1&lt;=15,IF(NI$16&gt;='様式３（療養者名簿）（⑤の場合）'!$O62,IF(NI$16&lt;='様式３（療養者名簿）（⑤の場合）'!$W62,1,0),0),0)</f>
        <v>0</v>
      </c>
      <c r="NJ53" s="139">
        <f>IF(NJ$16-'様式３（療養者名簿）（⑤の場合）'!$O62+1&lt;=15,IF(NJ$16&gt;='様式３（療養者名簿）（⑤の場合）'!$O62,IF(NJ$16&lt;='様式３（療養者名簿）（⑤の場合）'!$W62,1,0),0),0)</f>
        <v>0</v>
      </c>
      <c r="NK53" s="139">
        <f>IF(NK$16-'様式３（療養者名簿）（⑤の場合）'!$O62+1&lt;=15,IF(NK$16&gt;='様式３（療養者名簿）（⑤の場合）'!$O62,IF(NK$16&lt;='様式３（療養者名簿）（⑤の場合）'!$W62,1,0),0),0)</f>
        <v>0</v>
      </c>
      <c r="NL53" s="139">
        <f>IF(NL$16-'様式３（療養者名簿）（⑤の場合）'!$O62+1&lt;=15,IF(NL$16&gt;='様式３（療養者名簿）（⑤の場合）'!$O62,IF(NL$16&lt;='様式３（療養者名簿）（⑤の場合）'!$W62,1,0),0),0)</f>
        <v>0</v>
      </c>
      <c r="NM53" s="139">
        <f>IF(NM$16-'様式３（療養者名簿）（⑤の場合）'!$O62+1&lt;=15,IF(NM$16&gt;='様式３（療養者名簿）（⑤の場合）'!$O62,IF(NM$16&lt;='様式３（療養者名簿）（⑤の場合）'!$W62,1,0),0),0)</f>
        <v>0</v>
      </c>
      <c r="NN53" s="139">
        <f>IF(NN$16-'様式３（療養者名簿）（⑤の場合）'!$O62+1&lt;=15,IF(NN$16&gt;='様式３（療養者名簿）（⑤の場合）'!$O62,IF(NN$16&lt;='様式３（療養者名簿）（⑤の場合）'!$W62,1,0),0),0)</f>
        <v>0</v>
      </c>
      <c r="NO53" s="139">
        <f>IF(NO$16-'様式３（療養者名簿）（⑤の場合）'!$O62+1&lt;=15,IF(NO$16&gt;='様式３（療養者名簿）（⑤の場合）'!$O62,IF(NO$16&lt;='様式３（療養者名簿）（⑤の場合）'!$W62,1,0),0),0)</f>
        <v>0</v>
      </c>
      <c r="NP53" s="139">
        <f>IF(NP$16-'様式３（療養者名簿）（⑤の場合）'!$O62+1&lt;=15,IF(NP$16&gt;='様式３（療養者名簿）（⑤の場合）'!$O62,IF(NP$16&lt;='様式３（療養者名簿）（⑤の場合）'!$W62,1,0),0),0)</f>
        <v>0</v>
      </c>
      <c r="NQ53" s="139">
        <f>IF(NQ$16-'様式３（療養者名簿）（⑤の場合）'!$O62+1&lt;=15,IF(NQ$16&gt;='様式３（療養者名簿）（⑤の場合）'!$O62,IF(NQ$16&lt;='様式３（療養者名簿）（⑤の場合）'!$W62,1,0),0),0)</f>
        <v>0</v>
      </c>
      <c r="NR53" s="139">
        <f>IF(NR$16-'様式３（療養者名簿）（⑤の場合）'!$O62+1&lt;=15,IF(NR$16&gt;='様式３（療養者名簿）（⑤の場合）'!$O62,IF(NR$16&lt;='様式３（療養者名簿）（⑤の場合）'!$W62,1,0),0),0)</f>
        <v>0</v>
      </c>
      <c r="NS53" s="139">
        <f>IF(NS$16-'様式３（療養者名簿）（⑤の場合）'!$O62+1&lt;=15,IF(NS$16&gt;='様式３（療養者名簿）（⑤の場合）'!$O62,IF(NS$16&lt;='様式３（療養者名簿）（⑤の場合）'!$W62,1,0),0),0)</f>
        <v>0</v>
      </c>
      <c r="NT53" s="139">
        <f>IF(NT$16-'様式３（療養者名簿）（⑤の場合）'!$O62+1&lt;=15,IF(NT$16&gt;='様式３（療養者名簿）（⑤の場合）'!$O62,IF(NT$16&lt;='様式３（療養者名簿）（⑤の場合）'!$W62,1,0),0),0)</f>
        <v>0</v>
      </c>
      <c r="NU53" s="139">
        <f>IF(NU$16-'様式３（療養者名簿）（⑤の場合）'!$O62+1&lt;=15,IF(NU$16&gt;='様式３（療養者名簿）（⑤の場合）'!$O62,IF(NU$16&lt;='様式３（療養者名簿）（⑤の場合）'!$W62,1,0),0),0)</f>
        <v>0</v>
      </c>
      <c r="NV53" s="139">
        <f>IF(NV$16-'様式３（療養者名簿）（⑤の場合）'!$O62+1&lt;=15,IF(NV$16&gt;='様式３（療養者名簿）（⑤の場合）'!$O62,IF(NV$16&lt;='様式３（療養者名簿）（⑤の場合）'!$W62,1,0),0),0)</f>
        <v>0</v>
      </c>
      <c r="NW53" s="139">
        <f>IF(NW$16-'様式３（療養者名簿）（⑤の場合）'!$O62+1&lt;=15,IF(NW$16&gt;='様式３（療養者名簿）（⑤の場合）'!$O62,IF(NW$16&lt;='様式３（療養者名簿）（⑤の場合）'!$W62,1,0),0),0)</f>
        <v>0</v>
      </c>
      <c r="NX53" s="139">
        <f>IF(NX$16-'様式３（療養者名簿）（⑤の場合）'!$O62+1&lt;=15,IF(NX$16&gt;='様式３（療養者名簿）（⑤の場合）'!$O62,IF(NX$16&lt;='様式３（療養者名簿）（⑤の場合）'!$W62,1,0),0),0)</f>
        <v>0</v>
      </c>
      <c r="NY53" s="139">
        <f>IF(NY$16-'様式３（療養者名簿）（⑤の場合）'!$O62+1&lt;=15,IF(NY$16&gt;='様式３（療養者名簿）（⑤の場合）'!$O62,IF(NY$16&lt;='様式３（療養者名簿）（⑤の場合）'!$W62,1,0),0),0)</f>
        <v>0</v>
      </c>
      <c r="NZ53" s="139">
        <f>IF(NZ$16-'様式３（療養者名簿）（⑤の場合）'!$O62+1&lt;=15,IF(NZ$16&gt;='様式３（療養者名簿）（⑤の場合）'!$O62,IF(NZ$16&lt;='様式３（療養者名簿）（⑤の場合）'!$W62,1,0),0),0)</f>
        <v>0</v>
      </c>
      <c r="OA53" s="139">
        <f>IF(OA$16-'様式３（療養者名簿）（⑤の場合）'!$O62+1&lt;=15,IF(OA$16&gt;='様式３（療養者名簿）（⑤の場合）'!$O62,IF(OA$16&lt;='様式３（療養者名簿）（⑤の場合）'!$W62,1,0),0),0)</f>
        <v>0</v>
      </c>
      <c r="OB53" s="139">
        <f>IF(OB$16-'様式３（療養者名簿）（⑤の場合）'!$O62+1&lt;=15,IF(OB$16&gt;='様式３（療養者名簿）（⑤の場合）'!$O62,IF(OB$16&lt;='様式３（療養者名簿）（⑤の場合）'!$W62,1,0),0),0)</f>
        <v>0</v>
      </c>
      <c r="OC53" s="139">
        <f>IF(OC$16-'様式３（療養者名簿）（⑤の場合）'!$O62+1&lt;=15,IF(OC$16&gt;='様式３（療養者名簿）（⑤の場合）'!$O62,IF(OC$16&lt;='様式３（療養者名簿）（⑤の場合）'!$W62,1,0),0),0)</f>
        <v>0</v>
      </c>
      <c r="OD53" s="139">
        <f>IF(OD$16-'様式３（療養者名簿）（⑤の場合）'!$O62+1&lt;=15,IF(OD$16&gt;='様式３（療養者名簿）（⑤の場合）'!$O62,IF(OD$16&lt;='様式３（療養者名簿）（⑤の場合）'!$W62,1,0),0),0)</f>
        <v>0</v>
      </c>
      <c r="OE53" s="139">
        <f>IF(OE$16-'様式３（療養者名簿）（⑤の場合）'!$O62+1&lt;=15,IF(OE$16&gt;='様式３（療養者名簿）（⑤の場合）'!$O62,IF(OE$16&lt;='様式３（療養者名簿）（⑤の場合）'!$W62,1,0),0),0)</f>
        <v>0</v>
      </c>
      <c r="OF53" s="139">
        <f>IF(OF$16-'様式３（療養者名簿）（⑤の場合）'!$O62+1&lt;=15,IF(OF$16&gt;='様式３（療養者名簿）（⑤の場合）'!$O62,IF(OF$16&lt;='様式３（療養者名簿）（⑤の場合）'!$W62,1,0),0),0)</f>
        <v>0</v>
      </c>
      <c r="OG53" s="139">
        <f>IF(OG$16-'様式３（療養者名簿）（⑤の場合）'!$O62+1&lt;=15,IF(OG$16&gt;='様式３（療養者名簿）（⑤の場合）'!$O62,IF(OG$16&lt;='様式３（療養者名簿）（⑤の場合）'!$W62,1,0),0),0)</f>
        <v>0</v>
      </c>
      <c r="OH53" s="139">
        <f>IF(OH$16-'様式３（療養者名簿）（⑤の場合）'!$O62+1&lt;=15,IF(OH$16&gt;='様式３（療養者名簿）（⑤の場合）'!$O62,IF(OH$16&lt;='様式３（療養者名簿）（⑤の場合）'!$W62,1,0),0),0)</f>
        <v>0</v>
      </c>
      <c r="OI53" s="139">
        <f>IF(OI$16-'様式３（療養者名簿）（⑤の場合）'!$O62+1&lt;=15,IF(OI$16&gt;='様式３（療養者名簿）（⑤の場合）'!$O62,IF(OI$16&lt;='様式３（療養者名簿）（⑤の場合）'!$W62,1,0),0),0)</f>
        <v>0</v>
      </c>
      <c r="OJ53" s="139">
        <f>IF(OJ$16-'様式３（療養者名簿）（⑤の場合）'!$O62+1&lt;=15,IF(OJ$16&gt;='様式３（療養者名簿）（⑤の場合）'!$O62,IF(OJ$16&lt;='様式３（療養者名簿）（⑤の場合）'!$W62,1,0),0),0)</f>
        <v>0</v>
      </c>
      <c r="OK53" s="139">
        <f>IF(OK$16-'様式３（療養者名簿）（⑤の場合）'!$O62+1&lt;=15,IF(OK$16&gt;='様式３（療養者名簿）（⑤の場合）'!$O62,IF(OK$16&lt;='様式３（療養者名簿）（⑤の場合）'!$W62,1,0),0),0)</f>
        <v>0</v>
      </c>
      <c r="OL53" s="139">
        <f>IF(OL$16-'様式３（療養者名簿）（⑤の場合）'!$O62+1&lt;=15,IF(OL$16&gt;='様式３（療養者名簿）（⑤の場合）'!$O62,IF(OL$16&lt;='様式３（療養者名簿）（⑤の場合）'!$W62,1,0),0),0)</f>
        <v>0</v>
      </c>
      <c r="OM53" s="139">
        <f>IF(OM$16-'様式３（療養者名簿）（⑤の場合）'!$O62+1&lt;=15,IF(OM$16&gt;='様式３（療養者名簿）（⑤の場合）'!$O62,IF(OM$16&lt;='様式３（療養者名簿）（⑤の場合）'!$W62,1,0),0),0)</f>
        <v>0</v>
      </c>
      <c r="ON53" s="139">
        <f>IF(ON$16-'様式３（療養者名簿）（⑤の場合）'!$O62+1&lt;=15,IF(ON$16&gt;='様式３（療養者名簿）（⑤の場合）'!$O62,IF(ON$16&lt;='様式３（療養者名簿）（⑤の場合）'!$W62,1,0),0),0)</f>
        <v>0</v>
      </c>
      <c r="OO53" s="139">
        <f>IF(OO$16-'様式３（療養者名簿）（⑤の場合）'!$O62+1&lt;=15,IF(OO$16&gt;='様式３（療養者名簿）（⑤の場合）'!$O62,IF(OO$16&lt;='様式３（療養者名簿）（⑤の場合）'!$W62,1,0),0),0)</f>
        <v>0</v>
      </c>
      <c r="OP53" s="139">
        <f>IF(OP$16-'様式３（療養者名簿）（⑤の場合）'!$O62+1&lt;=15,IF(OP$16&gt;='様式３（療養者名簿）（⑤の場合）'!$O62,IF(OP$16&lt;='様式３（療養者名簿）（⑤の場合）'!$W62,1,0),0),0)</f>
        <v>0</v>
      </c>
      <c r="OQ53" s="139">
        <f>IF(OQ$16-'様式３（療養者名簿）（⑤の場合）'!$O62+1&lt;=15,IF(OQ$16&gt;='様式３（療養者名簿）（⑤の場合）'!$O62,IF(OQ$16&lt;='様式３（療養者名簿）（⑤の場合）'!$W62,1,0),0),0)</f>
        <v>0</v>
      </c>
      <c r="OR53" s="139">
        <f>IF(OR$16-'様式３（療養者名簿）（⑤の場合）'!$O62+1&lt;=15,IF(OR$16&gt;='様式３（療養者名簿）（⑤の場合）'!$O62,IF(OR$16&lt;='様式３（療養者名簿）（⑤の場合）'!$W62,1,0),0),0)</f>
        <v>0</v>
      </c>
      <c r="OS53" s="139">
        <f>IF(OS$16-'様式３（療養者名簿）（⑤の場合）'!$O62+1&lt;=15,IF(OS$16&gt;='様式３（療養者名簿）（⑤の場合）'!$O62,IF(OS$16&lt;='様式３（療養者名簿）（⑤の場合）'!$W62,1,0),0),0)</f>
        <v>0</v>
      </c>
      <c r="OT53" s="139">
        <f>IF(OT$16-'様式３（療養者名簿）（⑤の場合）'!$O62+1&lt;=15,IF(OT$16&gt;='様式３（療養者名簿）（⑤の場合）'!$O62,IF(OT$16&lt;='様式３（療養者名簿）（⑤の場合）'!$W62,1,0),0),0)</f>
        <v>0</v>
      </c>
      <c r="OU53" s="139">
        <f>IF(OU$16-'様式３（療養者名簿）（⑤の場合）'!$O62+1&lt;=15,IF(OU$16&gt;='様式３（療養者名簿）（⑤の場合）'!$O62,IF(OU$16&lt;='様式３（療養者名簿）（⑤の場合）'!$W62,1,0),0),0)</f>
        <v>0</v>
      </c>
      <c r="OV53" s="139">
        <f>IF(OV$16-'様式３（療養者名簿）（⑤の場合）'!$O62+1&lt;=15,IF(OV$16&gt;='様式３（療養者名簿）（⑤の場合）'!$O62,IF(OV$16&lt;='様式３（療養者名簿）（⑤の場合）'!$W62,1,0),0),0)</f>
        <v>0</v>
      </c>
      <c r="OW53" s="139">
        <f>IF(OW$16-'様式３（療養者名簿）（⑤の場合）'!$O62+1&lt;=15,IF(OW$16&gt;='様式３（療養者名簿）（⑤の場合）'!$O62,IF(OW$16&lt;='様式３（療養者名簿）（⑤の場合）'!$W62,1,0),0),0)</f>
        <v>0</v>
      </c>
      <c r="OX53" s="139">
        <f>IF(OX$16-'様式３（療養者名簿）（⑤の場合）'!$O62+1&lt;=15,IF(OX$16&gt;='様式３（療養者名簿）（⑤の場合）'!$O62,IF(OX$16&lt;='様式３（療養者名簿）（⑤の場合）'!$W62,1,0),0),0)</f>
        <v>0</v>
      </c>
      <c r="OY53" s="139">
        <f>IF(OY$16-'様式３（療養者名簿）（⑤の場合）'!$O62+1&lt;=15,IF(OY$16&gt;='様式３（療養者名簿）（⑤の場合）'!$O62,IF(OY$16&lt;='様式３（療養者名簿）（⑤の場合）'!$W62,1,0),0),0)</f>
        <v>0</v>
      </c>
      <c r="OZ53" s="139">
        <f>IF(OZ$16-'様式３（療養者名簿）（⑤の場合）'!$O62+1&lt;=15,IF(OZ$16&gt;='様式３（療養者名簿）（⑤の場合）'!$O62,IF(OZ$16&lt;='様式３（療養者名簿）（⑤の場合）'!$W62,1,0),0),0)</f>
        <v>0</v>
      </c>
      <c r="PA53" s="139">
        <f>IF(PA$16-'様式３（療養者名簿）（⑤の場合）'!$O62+1&lt;=15,IF(PA$16&gt;='様式３（療養者名簿）（⑤の場合）'!$O62,IF(PA$16&lt;='様式３（療養者名簿）（⑤の場合）'!$W62,1,0),0),0)</f>
        <v>0</v>
      </c>
      <c r="PB53" s="139">
        <f>IF(PB$16-'様式３（療養者名簿）（⑤の場合）'!$O62+1&lt;=15,IF(PB$16&gt;='様式３（療養者名簿）（⑤の場合）'!$O62,IF(PB$16&lt;='様式３（療養者名簿）（⑤の場合）'!$W62,1,0),0),0)</f>
        <v>0</v>
      </c>
      <c r="PC53" s="139">
        <f>IF(PC$16-'様式３（療養者名簿）（⑤の場合）'!$O62+1&lt;=15,IF(PC$16&gt;='様式３（療養者名簿）（⑤の場合）'!$O62,IF(PC$16&lt;='様式３（療養者名簿）（⑤の場合）'!$W62,1,0),0),0)</f>
        <v>0</v>
      </c>
      <c r="PD53" s="139">
        <f>IF(PD$16-'様式３（療養者名簿）（⑤の場合）'!$O62+1&lt;=15,IF(PD$16&gt;='様式３（療養者名簿）（⑤の場合）'!$O62,IF(PD$16&lt;='様式３（療養者名簿）（⑤の場合）'!$W62,1,0),0),0)</f>
        <v>0</v>
      </c>
      <c r="PE53" s="139">
        <f>IF(PE$16-'様式３（療養者名簿）（⑤の場合）'!$O62+1&lt;=15,IF(PE$16&gt;='様式３（療養者名簿）（⑤の場合）'!$O62,IF(PE$16&lt;='様式３（療養者名簿）（⑤の場合）'!$W62,1,0),0),0)</f>
        <v>0</v>
      </c>
      <c r="PF53" s="139">
        <f>IF(PF$16-'様式３（療養者名簿）（⑤の場合）'!$O62+1&lt;=15,IF(PF$16&gt;='様式３（療養者名簿）（⑤の場合）'!$O62,IF(PF$16&lt;='様式３（療養者名簿）（⑤の場合）'!$W62,1,0),0),0)</f>
        <v>0</v>
      </c>
      <c r="PG53" s="139">
        <f>IF(PG$16-'様式３（療養者名簿）（⑤の場合）'!$O62+1&lt;=15,IF(PG$16&gt;='様式３（療養者名簿）（⑤の場合）'!$O62,IF(PG$16&lt;='様式３（療養者名簿）（⑤の場合）'!$W62,1,0),0),0)</f>
        <v>0</v>
      </c>
      <c r="PH53" s="139">
        <f>IF(PH$16-'様式３（療養者名簿）（⑤の場合）'!$O62+1&lt;=15,IF(PH$16&gt;='様式３（療養者名簿）（⑤の場合）'!$O62,IF(PH$16&lt;='様式３（療養者名簿）（⑤の場合）'!$W62,1,0),0),0)</f>
        <v>0</v>
      </c>
      <c r="PI53" s="139">
        <f>IF(PI$16-'様式３（療養者名簿）（⑤の場合）'!$O62+1&lt;=15,IF(PI$16&gt;='様式３（療養者名簿）（⑤の場合）'!$O62,IF(PI$16&lt;='様式３（療養者名簿）（⑤の場合）'!$W62,1,0),0),0)</f>
        <v>0</v>
      </c>
      <c r="PJ53" s="139">
        <f>IF(PJ$16-'様式３（療養者名簿）（⑤の場合）'!$O62+1&lt;=15,IF(PJ$16&gt;='様式３（療養者名簿）（⑤の場合）'!$O62,IF(PJ$16&lt;='様式３（療養者名簿）（⑤の場合）'!$W62,1,0),0),0)</f>
        <v>0</v>
      </c>
      <c r="PK53" s="139">
        <f>IF(PK$16-'様式３（療養者名簿）（⑤の場合）'!$O62+1&lt;=15,IF(PK$16&gt;='様式３（療養者名簿）（⑤の場合）'!$O62,IF(PK$16&lt;='様式３（療養者名簿）（⑤の場合）'!$W62,1,0),0),0)</f>
        <v>0</v>
      </c>
      <c r="PL53" s="139">
        <f>IF(PL$16-'様式３（療養者名簿）（⑤の場合）'!$O62+1&lt;=15,IF(PL$16&gt;='様式３（療養者名簿）（⑤の場合）'!$O62,IF(PL$16&lt;='様式３（療養者名簿）（⑤の場合）'!$W62,1,0),0),0)</f>
        <v>0</v>
      </c>
      <c r="PM53" s="139">
        <f>IF(PM$16-'様式３（療養者名簿）（⑤の場合）'!$O62+1&lt;=15,IF(PM$16&gt;='様式３（療養者名簿）（⑤の場合）'!$O62,IF(PM$16&lt;='様式３（療養者名簿）（⑤の場合）'!$W62,1,0),0),0)</f>
        <v>0</v>
      </c>
      <c r="PN53" s="139">
        <f>IF(PN$16-'様式３（療養者名簿）（⑤の場合）'!$O62+1&lt;=15,IF(PN$16&gt;='様式３（療養者名簿）（⑤の場合）'!$O62,IF(PN$16&lt;='様式３（療養者名簿）（⑤の場合）'!$W62,1,0),0),0)</f>
        <v>0</v>
      </c>
      <c r="PO53" s="139">
        <f>IF(PO$16-'様式３（療養者名簿）（⑤の場合）'!$O62+1&lt;=15,IF(PO$16&gt;='様式３（療養者名簿）（⑤の場合）'!$O62,IF(PO$16&lt;='様式３（療養者名簿）（⑤の場合）'!$W62,1,0),0),0)</f>
        <v>0</v>
      </c>
      <c r="PP53" s="139">
        <f>IF(PP$16-'様式３（療養者名簿）（⑤の場合）'!$O62+1&lt;=15,IF(PP$16&gt;='様式３（療養者名簿）（⑤の場合）'!$O62,IF(PP$16&lt;='様式３（療養者名簿）（⑤の場合）'!$W62,1,0),0),0)</f>
        <v>0</v>
      </c>
      <c r="PQ53" s="139">
        <f>IF(PQ$16-'様式３（療養者名簿）（⑤の場合）'!$O62+1&lt;=15,IF(PQ$16&gt;='様式３（療養者名簿）（⑤の場合）'!$O62,IF(PQ$16&lt;='様式３（療養者名簿）（⑤の場合）'!$W62,1,0),0),0)</f>
        <v>0</v>
      </c>
      <c r="PR53" s="139">
        <f>IF(PR$16-'様式３（療養者名簿）（⑤の場合）'!$O62+1&lt;=15,IF(PR$16&gt;='様式３（療養者名簿）（⑤の場合）'!$O62,IF(PR$16&lt;='様式３（療養者名簿）（⑤の場合）'!$W62,1,0),0),0)</f>
        <v>0</v>
      </c>
      <c r="PS53" s="139">
        <f>IF(PS$16-'様式３（療養者名簿）（⑤の場合）'!$O62+1&lt;=15,IF(PS$16&gt;='様式３（療養者名簿）（⑤の場合）'!$O62,IF(PS$16&lt;='様式３（療養者名簿）（⑤の場合）'!$W62,1,0),0),0)</f>
        <v>0</v>
      </c>
      <c r="PT53" s="139">
        <f>IF(PT$16-'様式３（療養者名簿）（⑤の場合）'!$O62+1&lt;=15,IF(PT$16&gt;='様式３（療養者名簿）（⑤の場合）'!$O62,IF(PT$16&lt;='様式３（療養者名簿）（⑤の場合）'!$W62,1,0),0),0)</f>
        <v>0</v>
      </c>
    </row>
    <row r="54" spans="1:436" ht="42" customHeight="1">
      <c r="A54" s="129">
        <f>'様式３（療養者名簿）（⑤の場合）'!C63</f>
        <v>0</v>
      </c>
      <c r="B54" s="139">
        <f>IF(B$16-'様式３（療養者名簿）（⑤の場合）'!$O63+1&lt;=15,IF(B$16&gt;='様式３（療養者名簿）（⑤の場合）'!$O63,IF(B$16&lt;='様式３（療養者名簿）（⑤の場合）'!$W63,1,0),0),0)</f>
        <v>0</v>
      </c>
      <c r="C54" s="139">
        <f>IF(C$16-'様式３（療養者名簿）（⑤の場合）'!$O63+1&lt;=15,IF(C$16&gt;='様式３（療養者名簿）（⑤の場合）'!$O63,IF(C$16&lt;='様式３（療養者名簿）（⑤の場合）'!$W63,1,0),0),0)</f>
        <v>0</v>
      </c>
      <c r="D54" s="139">
        <f>IF(D$16-'様式３（療養者名簿）（⑤の場合）'!$O63+1&lt;=15,IF(D$16&gt;='様式３（療養者名簿）（⑤の場合）'!$O63,IF(D$16&lt;='様式３（療養者名簿）（⑤の場合）'!$W63,1,0),0),0)</f>
        <v>0</v>
      </c>
      <c r="E54" s="139">
        <f>IF(E$16-'様式３（療養者名簿）（⑤の場合）'!$O63+1&lt;=15,IF(E$16&gt;='様式３（療養者名簿）（⑤の場合）'!$O63,IF(E$16&lt;='様式３（療養者名簿）（⑤の場合）'!$W63,1,0),0),0)</f>
        <v>0</v>
      </c>
      <c r="F54" s="139">
        <f>IF(F$16-'様式３（療養者名簿）（⑤の場合）'!$O63+1&lt;=15,IF(F$16&gt;='様式３（療養者名簿）（⑤の場合）'!$O63,IF(F$16&lt;='様式３（療養者名簿）（⑤の場合）'!$W63,1,0),0),0)</f>
        <v>0</v>
      </c>
      <c r="G54" s="139">
        <f>IF(G$16-'様式３（療養者名簿）（⑤の場合）'!$O63+1&lt;=15,IF(G$16&gt;='様式３（療養者名簿）（⑤の場合）'!$O63,IF(G$16&lt;='様式３（療養者名簿）（⑤の場合）'!$W63,1,0),0),0)</f>
        <v>0</v>
      </c>
      <c r="H54" s="139">
        <f>IF(H$16-'様式３（療養者名簿）（⑤の場合）'!$O63+1&lt;=15,IF(H$16&gt;='様式３（療養者名簿）（⑤の場合）'!$O63,IF(H$16&lt;='様式３（療養者名簿）（⑤の場合）'!$W63,1,0),0),0)</f>
        <v>0</v>
      </c>
      <c r="I54" s="139">
        <f>IF(I$16-'様式３（療養者名簿）（⑤の場合）'!$O63+1&lt;=15,IF(I$16&gt;='様式３（療養者名簿）（⑤の場合）'!$O63,IF(I$16&lt;='様式３（療養者名簿）（⑤の場合）'!$W63,1,0),0),0)</f>
        <v>0</v>
      </c>
      <c r="J54" s="139">
        <f>IF(J$16-'様式３（療養者名簿）（⑤の場合）'!$O63+1&lt;=15,IF(J$16&gt;='様式３（療養者名簿）（⑤の場合）'!$O63,IF(J$16&lt;='様式３（療養者名簿）（⑤の場合）'!$W63,1,0),0),0)</f>
        <v>0</v>
      </c>
      <c r="K54" s="139">
        <f>IF(K$16-'様式３（療養者名簿）（⑤の場合）'!$O63+1&lt;=15,IF(K$16&gt;='様式３（療養者名簿）（⑤の場合）'!$O63,IF(K$16&lt;='様式３（療養者名簿）（⑤の場合）'!$W63,1,0),0),0)</f>
        <v>0</v>
      </c>
      <c r="L54" s="139">
        <f>IF(L$16-'様式３（療養者名簿）（⑤の場合）'!$O63+1&lt;=15,IF(L$16&gt;='様式３（療養者名簿）（⑤の場合）'!$O63,IF(L$16&lt;='様式３（療養者名簿）（⑤の場合）'!$W63,1,0),0),0)</f>
        <v>0</v>
      </c>
      <c r="M54" s="139">
        <f>IF(M$16-'様式３（療養者名簿）（⑤の場合）'!$O63+1&lt;=15,IF(M$16&gt;='様式３（療養者名簿）（⑤の場合）'!$O63,IF(M$16&lt;='様式３（療養者名簿）（⑤の場合）'!$W63,1,0),0),0)</f>
        <v>0</v>
      </c>
      <c r="N54" s="139">
        <f>IF(N$16-'様式３（療養者名簿）（⑤の場合）'!$O63+1&lt;=15,IF(N$16&gt;='様式３（療養者名簿）（⑤の場合）'!$O63,IF(N$16&lt;='様式３（療養者名簿）（⑤の場合）'!$W63,1,0),0),0)</f>
        <v>0</v>
      </c>
      <c r="O54" s="139">
        <f>IF(O$16-'様式３（療養者名簿）（⑤の場合）'!$O63+1&lt;=15,IF(O$16&gt;='様式３（療養者名簿）（⑤の場合）'!$O63,IF(O$16&lt;='様式３（療養者名簿）（⑤の場合）'!$W63,1,0),0),0)</f>
        <v>0</v>
      </c>
      <c r="P54" s="139">
        <f>IF(P$16-'様式３（療養者名簿）（⑤の場合）'!$O63+1&lt;=15,IF(P$16&gt;='様式３（療養者名簿）（⑤の場合）'!$O63,IF(P$16&lt;='様式３（療養者名簿）（⑤の場合）'!$W63,1,0),0),0)</f>
        <v>0</v>
      </c>
      <c r="Q54" s="139">
        <f>IF(Q$16-'様式３（療養者名簿）（⑤の場合）'!$O63+1&lt;=15,IF(Q$16&gt;='様式３（療養者名簿）（⑤の場合）'!$O63,IF(Q$16&lt;='様式３（療養者名簿）（⑤の場合）'!$W63,1,0),0),0)</f>
        <v>0</v>
      </c>
      <c r="R54" s="139">
        <f>IF(R$16-'様式３（療養者名簿）（⑤の場合）'!$O63+1&lt;=15,IF(R$16&gt;='様式３（療養者名簿）（⑤の場合）'!$O63,IF(R$16&lt;='様式３（療養者名簿）（⑤の場合）'!$W63,1,0),0),0)</f>
        <v>0</v>
      </c>
      <c r="S54" s="139">
        <f>IF(S$16-'様式３（療養者名簿）（⑤の場合）'!$O63+1&lt;=15,IF(S$16&gt;='様式３（療養者名簿）（⑤の場合）'!$O63,IF(S$16&lt;='様式３（療養者名簿）（⑤の場合）'!$W63,1,0),0),0)</f>
        <v>0</v>
      </c>
      <c r="T54" s="139">
        <f>IF(T$16-'様式３（療養者名簿）（⑤の場合）'!$O63+1&lt;=15,IF(T$16&gt;='様式３（療養者名簿）（⑤の場合）'!$O63,IF(T$16&lt;='様式３（療養者名簿）（⑤の場合）'!$W63,1,0),0),0)</f>
        <v>0</v>
      </c>
      <c r="U54" s="139">
        <f>IF(U$16-'様式３（療養者名簿）（⑤の場合）'!$O63+1&lt;=15,IF(U$16&gt;='様式３（療養者名簿）（⑤の場合）'!$O63,IF(U$16&lt;='様式３（療養者名簿）（⑤の場合）'!$W63,1,0),0),0)</f>
        <v>0</v>
      </c>
      <c r="V54" s="139">
        <f>IF(V$16-'様式３（療養者名簿）（⑤の場合）'!$O63+1&lt;=15,IF(V$16&gt;='様式３（療養者名簿）（⑤の場合）'!$O63,IF(V$16&lt;='様式３（療養者名簿）（⑤の場合）'!$W63,1,0),0),0)</f>
        <v>0</v>
      </c>
      <c r="W54" s="139">
        <f>IF(W$16-'様式３（療養者名簿）（⑤の場合）'!$O63+1&lt;=15,IF(W$16&gt;='様式３（療養者名簿）（⑤の場合）'!$O63,IF(W$16&lt;='様式３（療養者名簿）（⑤の場合）'!$W63,1,0),0),0)</f>
        <v>0</v>
      </c>
      <c r="X54" s="139">
        <f>IF(X$16-'様式３（療養者名簿）（⑤の場合）'!$O63+1&lt;=15,IF(X$16&gt;='様式３（療養者名簿）（⑤の場合）'!$O63,IF(X$16&lt;='様式３（療養者名簿）（⑤の場合）'!$W63,1,0),0),0)</f>
        <v>0</v>
      </c>
      <c r="Y54" s="139">
        <f>IF(Y$16-'様式３（療養者名簿）（⑤の場合）'!$O63+1&lt;=15,IF(Y$16&gt;='様式３（療養者名簿）（⑤の場合）'!$O63,IF(Y$16&lt;='様式３（療養者名簿）（⑤の場合）'!$W63,1,0),0),0)</f>
        <v>0</v>
      </c>
      <c r="Z54" s="139">
        <f>IF(Z$16-'様式３（療養者名簿）（⑤の場合）'!$O63+1&lt;=15,IF(Z$16&gt;='様式３（療養者名簿）（⑤の場合）'!$O63,IF(Z$16&lt;='様式３（療養者名簿）（⑤の場合）'!$W63,1,0),0),0)</f>
        <v>0</v>
      </c>
      <c r="AA54" s="139">
        <f>IF(AA$16-'様式３（療養者名簿）（⑤の場合）'!$O63+1&lt;=15,IF(AA$16&gt;='様式３（療養者名簿）（⑤の場合）'!$O63,IF(AA$16&lt;='様式３（療養者名簿）（⑤の場合）'!$W63,1,0),0),0)</f>
        <v>0</v>
      </c>
      <c r="AB54" s="139">
        <f>IF(AB$16-'様式３（療養者名簿）（⑤の場合）'!$O63+1&lt;=15,IF(AB$16&gt;='様式３（療養者名簿）（⑤の場合）'!$O63,IF(AB$16&lt;='様式３（療養者名簿）（⑤の場合）'!$W63,1,0),0),0)</f>
        <v>0</v>
      </c>
      <c r="AC54" s="139">
        <f>IF(AC$16-'様式３（療養者名簿）（⑤の場合）'!$O63+1&lt;=15,IF(AC$16&gt;='様式３（療養者名簿）（⑤の場合）'!$O63,IF(AC$16&lt;='様式３（療養者名簿）（⑤の場合）'!$W63,1,0),0),0)</f>
        <v>0</v>
      </c>
      <c r="AD54" s="139">
        <f>IF(AD$16-'様式３（療養者名簿）（⑤の場合）'!$O63+1&lt;=15,IF(AD$16&gt;='様式３（療養者名簿）（⑤の場合）'!$O63,IF(AD$16&lt;='様式３（療養者名簿）（⑤の場合）'!$W63,1,0),0),0)</f>
        <v>0</v>
      </c>
      <c r="AE54" s="139">
        <f>IF(AE$16-'様式３（療養者名簿）（⑤の場合）'!$O63+1&lt;=15,IF(AE$16&gt;='様式３（療養者名簿）（⑤の場合）'!$O63,IF(AE$16&lt;='様式３（療養者名簿）（⑤の場合）'!$W63,1,0),0),0)</f>
        <v>0</v>
      </c>
      <c r="AF54" s="139">
        <f>IF(AF$16-'様式３（療養者名簿）（⑤の場合）'!$O63+1&lt;=15,IF(AF$16&gt;='様式３（療養者名簿）（⑤の場合）'!$O63,IF(AF$16&lt;='様式３（療養者名簿）（⑤の場合）'!$W63,1,0),0),0)</f>
        <v>0</v>
      </c>
      <c r="AG54" s="139">
        <f>IF(AG$16-'様式３（療養者名簿）（⑤の場合）'!$O63+1&lt;=15,IF(AG$16&gt;='様式３（療養者名簿）（⑤の場合）'!$O63,IF(AG$16&lt;='様式３（療養者名簿）（⑤の場合）'!$W63,1,0),0),0)</f>
        <v>0</v>
      </c>
      <c r="AH54" s="139">
        <f>IF(AH$16-'様式３（療養者名簿）（⑤の場合）'!$O63+1&lt;=15,IF(AH$16&gt;='様式３（療養者名簿）（⑤の場合）'!$O63,IF(AH$16&lt;='様式３（療養者名簿）（⑤の場合）'!$W63,1,0),0),0)</f>
        <v>0</v>
      </c>
      <c r="AI54" s="139">
        <f>IF(AI$16-'様式３（療養者名簿）（⑤の場合）'!$O63+1&lt;=15,IF(AI$16&gt;='様式３（療養者名簿）（⑤の場合）'!$O63,IF(AI$16&lt;='様式３（療養者名簿）（⑤の場合）'!$W63,1,0),0),0)</f>
        <v>0</v>
      </c>
      <c r="AJ54" s="139">
        <f>IF(AJ$16-'様式３（療養者名簿）（⑤の場合）'!$O63+1&lt;=15,IF(AJ$16&gt;='様式３（療養者名簿）（⑤の場合）'!$O63,IF(AJ$16&lt;='様式３（療養者名簿）（⑤の場合）'!$W63,1,0),0),0)</f>
        <v>0</v>
      </c>
      <c r="AK54" s="139">
        <f>IF(AK$16-'様式３（療養者名簿）（⑤の場合）'!$O63+1&lt;=15,IF(AK$16&gt;='様式３（療養者名簿）（⑤の場合）'!$O63,IF(AK$16&lt;='様式３（療養者名簿）（⑤の場合）'!$W63,1,0),0),0)</f>
        <v>0</v>
      </c>
      <c r="AL54" s="139">
        <f>IF(AL$16-'様式３（療養者名簿）（⑤の場合）'!$O63+1&lt;=15,IF(AL$16&gt;='様式３（療養者名簿）（⑤の場合）'!$O63,IF(AL$16&lt;='様式３（療養者名簿）（⑤の場合）'!$W63,1,0),0),0)</f>
        <v>0</v>
      </c>
      <c r="AM54" s="139">
        <f>IF(AM$16-'様式３（療養者名簿）（⑤の場合）'!$O63+1&lt;=15,IF(AM$16&gt;='様式３（療養者名簿）（⑤の場合）'!$O63,IF(AM$16&lt;='様式３（療養者名簿）（⑤の場合）'!$W63,1,0),0),0)</f>
        <v>0</v>
      </c>
      <c r="AN54" s="139">
        <f>IF(AN$16-'様式３（療養者名簿）（⑤の場合）'!$O63+1&lt;=15,IF(AN$16&gt;='様式３（療養者名簿）（⑤の場合）'!$O63,IF(AN$16&lt;='様式３（療養者名簿）（⑤の場合）'!$W63,1,0),0),0)</f>
        <v>0</v>
      </c>
      <c r="AO54" s="139">
        <f>IF(AO$16-'様式３（療養者名簿）（⑤の場合）'!$O63+1&lt;=15,IF(AO$16&gt;='様式３（療養者名簿）（⑤の場合）'!$O63,IF(AO$16&lt;='様式３（療養者名簿）（⑤の場合）'!$W63,1,0),0),0)</f>
        <v>0</v>
      </c>
      <c r="AP54" s="139">
        <f>IF(AP$16-'様式３（療養者名簿）（⑤の場合）'!$O63+1&lt;=15,IF(AP$16&gt;='様式３（療養者名簿）（⑤の場合）'!$O63,IF(AP$16&lt;='様式３（療養者名簿）（⑤の場合）'!$W63,1,0),0),0)</f>
        <v>0</v>
      </c>
      <c r="AQ54" s="139">
        <f>IF(AQ$16-'様式３（療養者名簿）（⑤の場合）'!$O63+1&lt;=15,IF(AQ$16&gt;='様式３（療養者名簿）（⑤の場合）'!$O63,IF(AQ$16&lt;='様式３（療養者名簿）（⑤の場合）'!$W63,1,0),0),0)</f>
        <v>0</v>
      </c>
      <c r="AR54" s="139">
        <f>IF(AR$16-'様式３（療養者名簿）（⑤の場合）'!$O63+1&lt;=15,IF(AR$16&gt;='様式３（療養者名簿）（⑤の場合）'!$O63,IF(AR$16&lt;='様式３（療養者名簿）（⑤の場合）'!$W63,1,0),0),0)</f>
        <v>0</v>
      </c>
      <c r="AS54" s="139">
        <f>IF(AS$16-'様式３（療養者名簿）（⑤の場合）'!$O63+1&lt;=15,IF(AS$16&gt;='様式３（療養者名簿）（⑤の場合）'!$O63,IF(AS$16&lt;='様式３（療養者名簿）（⑤の場合）'!$W63,1,0),0),0)</f>
        <v>0</v>
      </c>
      <c r="AT54" s="139">
        <f>IF(AT$16-'様式３（療養者名簿）（⑤の場合）'!$O63+1&lt;=15,IF(AT$16&gt;='様式３（療養者名簿）（⑤の場合）'!$O63,IF(AT$16&lt;='様式３（療養者名簿）（⑤の場合）'!$W63,1,0),0),0)</f>
        <v>0</v>
      </c>
      <c r="AU54" s="139">
        <f>IF(AU$16-'様式３（療養者名簿）（⑤の場合）'!$O63+1&lt;=15,IF(AU$16&gt;='様式３（療養者名簿）（⑤の場合）'!$O63,IF(AU$16&lt;='様式３（療養者名簿）（⑤の場合）'!$W63,1,0),0),0)</f>
        <v>0</v>
      </c>
      <c r="AV54" s="139">
        <f>IF(AV$16-'様式３（療養者名簿）（⑤の場合）'!$O63+1&lt;=15,IF(AV$16&gt;='様式３（療養者名簿）（⑤の場合）'!$O63,IF(AV$16&lt;='様式３（療養者名簿）（⑤の場合）'!$W63,1,0),0),0)</f>
        <v>0</v>
      </c>
      <c r="AW54" s="139">
        <f>IF(AW$16-'様式３（療養者名簿）（⑤の場合）'!$O63+1&lt;=15,IF(AW$16&gt;='様式３（療養者名簿）（⑤の場合）'!$O63,IF(AW$16&lt;='様式３（療養者名簿）（⑤の場合）'!$W63,1,0),0),0)</f>
        <v>0</v>
      </c>
      <c r="AX54" s="139">
        <f>IF(AX$16-'様式３（療養者名簿）（⑤の場合）'!$O63+1&lt;=15,IF(AX$16&gt;='様式３（療養者名簿）（⑤の場合）'!$O63,IF(AX$16&lt;='様式３（療養者名簿）（⑤の場合）'!$W63,1,0),0),0)</f>
        <v>0</v>
      </c>
      <c r="AY54" s="139">
        <f>IF(AY$16-'様式３（療養者名簿）（⑤の場合）'!$O63+1&lt;=15,IF(AY$16&gt;='様式３（療養者名簿）（⑤の場合）'!$O63,IF(AY$16&lt;='様式３（療養者名簿）（⑤の場合）'!$W63,1,0),0),0)</f>
        <v>0</v>
      </c>
      <c r="AZ54" s="139">
        <f>IF(AZ$16-'様式３（療養者名簿）（⑤の場合）'!$O63+1&lt;=15,IF(AZ$16&gt;='様式３（療養者名簿）（⑤の場合）'!$O63,IF(AZ$16&lt;='様式３（療養者名簿）（⑤の場合）'!$W63,1,0),0),0)</f>
        <v>0</v>
      </c>
      <c r="BA54" s="139">
        <f>IF(BA$16-'様式３（療養者名簿）（⑤の場合）'!$O63+1&lt;=15,IF(BA$16&gt;='様式３（療養者名簿）（⑤の場合）'!$O63,IF(BA$16&lt;='様式３（療養者名簿）（⑤の場合）'!$W63,1,0),0),0)</f>
        <v>0</v>
      </c>
      <c r="BB54" s="139">
        <f>IF(BB$16-'様式３（療養者名簿）（⑤の場合）'!$O63+1&lt;=15,IF(BB$16&gt;='様式３（療養者名簿）（⑤の場合）'!$O63,IF(BB$16&lt;='様式３（療養者名簿）（⑤の場合）'!$W63,1,0),0),0)</f>
        <v>0</v>
      </c>
      <c r="BC54" s="139">
        <f>IF(BC$16-'様式３（療養者名簿）（⑤の場合）'!$O63+1&lt;=15,IF(BC$16&gt;='様式３（療養者名簿）（⑤の場合）'!$O63,IF(BC$16&lt;='様式３（療養者名簿）（⑤の場合）'!$W63,1,0),0),0)</f>
        <v>0</v>
      </c>
      <c r="BD54" s="139">
        <f>IF(BD$16-'様式３（療養者名簿）（⑤の場合）'!$O63+1&lt;=15,IF(BD$16&gt;='様式３（療養者名簿）（⑤の場合）'!$O63,IF(BD$16&lt;='様式３（療養者名簿）（⑤の場合）'!$W63,1,0),0),0)</f>
        <v>0</v>
      </c>
      <c r="BE54" s="139">
        <f>IF(BE$16-'様式３（療養者名簿）（⑤の場合）'!$O63+1&lt;=15,IF(BE$16&gt;='様式３（療養者名簿）（⑤の場合）'!$O63,IF(BE$16&lt;='様式３（療養者名簿）（⑤の場合）'!$W63,1,0),0),0)</f>
        <v>0</v>
      </c>
      <c r="BF54" s="139">
        <f>IF(BF$16-'様式３（療養者名簿）（⑤の場合）'!$O63+1&lt;=15,IF(BF$16&gt;='様式３（療養者名簿）（⑤の場合）'!$O63,IF(BF$16&lt;='様式３（療養者名簿）（⑤の場合）'!$W63,1,0),0),0)</f>
        <v>0</v>
      </c>
      <c r="BG54" s="139">
        <f>IF(BG$16-'様式３（療養者名簿）（⑤の場合）'!$O63+1&lt;=15,IF(BG$16&gt;='様式３（療養者名簿）（⑤の場合）'!$O63,IF(BG$16&lt;='様式３（療養者名簿）（⑤の場合）'!$W63,1,0),0),0)</f>
        <v>0</v>
      </c>
      <c r="BH54" s="139">
        <f>IF(BH$16-'様式３（療養者名簿）（⑤の場合）'!$O63+1&lt;=15,IF(BH$16&gt;='様式３（療養者名簿）（⑤の場合）'!$O63,IF(BH$16&lt;='様式３（療養者名簿）（⑤の場合）'!$W63,1,0),0),0)</f>
        <v>0</v>
      </c>
      <c r="BI54" s="139">
        <f>IF(BI$16-'様式３（療養者名簿）（⑤の場合）'!$O63+1&lt;=15,IF(BI$16&gt;='様式３（療養者名簿）（⑤の場合）'!$O63,IF(BI$16&lt;='様式３（療養者名簿）（⑤の場合）'!$W63,1,0),0),0)</f>
        <v>0</v>
      </c>
      <c r="BJ54" s="139">
        <f>IF(BJ$16-'様式３（療養者名簿）（⑤の場合）'!$O63+1&lt;=15,IF(BJ$16&gt;='様式３（療養者名簿）（⑤の場合）'!$O63,IF(BJ$16&lt;='様式３（療養者名簿）（⑤の場合）'!$W63,1,0),0),0)</f>
        <v>0</v>
      </c>
      <c r="BK54" s="139">
        <f>IF(BK$16-'様式３（療養者名簿）（⑤の場合）'!$O63+1&lt;=15,IF(BK$16&gt;='様式３（療養者名簿）（⑤の場合）'!$O63,IF(BK$16&lt;='様式３（療養者名簿）（⑤の場合）'!$W63,1,0),0),0)</f>
        <v>0</v>
      </c>
      <c r="BL54" s="139">
        <f>IF(BL$16-'様式３（療養者名簿）（⑤の場合）'!$O63+1&lt;=15,IF(BL$16&gt;='様式３（療養者名簿）（⑤の場合）'!$O63,IF(BL$16&lt;='様式３（療養者名簿）（⑤の場合）'!$W63,1,0),0),0)</f>
        <v>0</v>
      </c>
      <c r="BM54" s="139">
        <f>IF(BM$16-'様式３（療養者名簿）（⑤の場合）'!$O63+1&lt;=15,IF(BM$16&gt;='様式３（療養者名簿）（⑤の場合）'!$O63,IF(BM$16&lt;='様式３（療養者名簿）（⑤の場合）'!$W63,1,0),0),0)</f>
        <v>0</v>
      </c>
      <c r="BN54" s="139">
        <f>IF(BN$16-'様式３（療養者名簿）（⑤の場合）'!$O63+1&lt;=15,IF(BN$16&gt;='様式３（療養者名簿）（⑤の場合）'!$O63,IF(BN$16&lt;='様式３（療養者名簿）（⑤の場合）'!$W63,1,0),0),0)</f>
        <v>0</v>
      </c>
      <c r="BO54" s="139">
        <f>IF(BO$16-'様式３（療養者名簿）（⑤の場合）'!$O63+1&lt;=15,IF(BO$16&gt;='様式３（療養者名簿）（⑤の場合）'!$O63,IF(BO$16&lt;='様式３（療養者名簿）（⑤の場合）'!$W63,1,0),0),0)</f>
        <v>0</v>
      </c>
      <c r="BP54" s="139">
        <f>IF(BP$16-'様式３（療養者名簿）（⑤の場合）'!$O63+1&lt;=15,IF(BP$16&gt;='様式３（療養者名簿）（⑤の場合）'!$O63,IF(BP$16&lt;='様式３（療養者名簿）（⑤の場合）'!$W63,1,0),0),0)</f>
        <v>0</v>
      </c>
      <c r="BQ54" s="139">
        <f>IF(BQ$16-'様式３（療養者名簿）（⑤の場合）'!$O63+1&lt;=15,IF(BQ$16&gt;='様式３（療養者名簿）（⑤の場合）'!$O63,IF(BQ$16&lt;='様式３（療養者名簿）（⑤の場合）'!$W63,1,0),0),0)</f>
        <v>0</v>
      </c>
      <c r="BR54" s="139">
        <f>IF(BR$16-'様式３（療養者名簿）（⑤の場合）'!$O63+1&lt;=15,IF(BR$16&gt;='様式３（療養者名簿）（⑤の場合）'!$O63,IF(BR$16&lt;='様式３（療養者名簿）（⑤の場合）'!$W63,1,0),0),0)</f>
        <v>0</v>
      </c>
      <c r="BS54" s="139">
        <f>IF(BS$16-'様式３（療養者名簿）（⑤の場合）'!$O63+1&lt;=15,IF(BS$16&gt;='様式３（療養者名簿）（⑤の場合）'!$O63,IF(BS$16&lt;='様式３（療養者名簿）（⑤の場合）'!$W63,1,0),0),0)</f>
        <v>0</v>
      </c>
      <c r="BT54" s="139">
        <f>IF(BT$16-'様式３（療養者名簿）（⑤の場合）'!$O63+1&lt;=15,IF(BT$16&gt;='様式３（療養者名簿）（⑤の場合）'!$O63,IF(BT$16&lt;='様式３（療養者名簿）（⑤の場合）'!$W63,1,0),0),0)</f>
        <v>0</v>
      </c>
      <c r="BU54" s="139">
        <f>IF(BU$16-'様式３（療養者名簿）（⑤の場合）'!$O63+1&lt;=15,IF(BU$16&gt;='様式３（療養者名簿）（⑤の場合）'!$O63,IF(BU$16&lt;='様式３（療養者名簿）（⑤の場合）'!$W63,1,0),0),0)</f>
        <v>0</v>
      </c>
      <c r="BV54" s="139">
        <f>IF(BV$16-'様式３（療養者名簿）（⑤の場合）'!$O63+1&lt;=15,IF(BV$16&gt;='様式３（療養者名簿）（⑤の場合）'!$O63,IF(BV$16&lt;='様式３（療養者名簿）（⑤の場合）'!$W63,1,0),0),0)</f>
        <v>0</v>
      </c>
      <c r="BW54" s="139">
        <f>IF(BW$16-'様式３（療養者名簿）（⑤の場合）'!$O63+1&lt;=15,IF(BW$16&gt;='様式３（療養者名簿）（⑤の場合）'!$O63,IF(BW$16&lt;='様式３（療養者名簿）（⑤の場合）'!$W63,1,0),0),0)</f>
        <v>0</v>
      </c>
      <c r="BX54" s="139">
        <f>IF(BX$16-'様式３（療養者名簿）（⑤の場合）'!$O63+1&lt;=15,IF(BX$16&gt;='様式３（療養者名簿）（⑤の場合）'!$O63,IF(BX$16&lt;='様式３（療養者名簿）（⑤の場合）'!$W63,1,0),0),0)</f>
        <v>0</v>
      </c>
      <c r="BY54" s="139">
        <f>IF(BY$16-'様式３（療養者名簿）（⑤の場合）'!$O63+1&lt;=15,IF(BY$16&gt;='様式３（療養者名簿）（⑤の場合）'!$O63,IF(BY$16&lt;='様式３（療養者名簿）（⑤の場合）'!$W63,1,0),0),0)</f>
        <v>0</v>
      </c>
      <c r="BZ54" s="139">
        <f>IF(BZ$16-'様式３（療養者名簿）（⑤の場合）'!$O63+1&lt;=15,IF(BZ$16&gt;='様式３（療養者名簿）（⑤の場合）'!$O63,IF(BZ$16&lt;='様式３（療養者名簿）（⑤の場合）'!$W63,1,0),0),0)</f>
        <v>0</v>
      </c>
      <c r="CA54" s="139">
        <f>IF(CA$16-'様式３（療養者名簿）（⑤の場合）'!$O63+1&lt;=15,IF(CA$16&gt;='様式３（療養者名簿）（⑤の場合）'!$O63,IF(CA$16&lt;='様式３（療養者名簿）（⑤の場合）'!$W63,1,0),0),0)</f>
        <v>0</v>
      </c>
      <c r="CB54" s="139">
        <f>IF(CB$16-'様式３（療養者名簿）（⑤の場合）'!$O63+1&lt;=15,IF(CB$16&gt;='様式３（療養者名簿）（⑤の場合）'!$O63,IF(CB$16&lt;='様式３（療養者名簿）（⑤の場合）'!$W63,1,0),0),0)</f>
        <v>0</v>
      </c>
      <c r="CC54" s="139">
        <f>IF(CC$16-'様式３（療養者名簿）（⑤の場合）'!$O63+1&lt;=15,IF(CC$16&gt;='様式３（療養者名簿）（⑤の場合）'!$O63,IF(CC$16&lt;='様式３（療養者名簿）（⑤の場合）'!$W63,1,0),0),0)</f>
        <v>0</v>
      </c>
      <c r="CD54" s="139">
        <f>IF(CD$16-'様式３（療養者名簿）（⑤の場合）'!$O63+1&lt;=15,IF(CD$16&gt;='様式３（療養者名簿）（⑤の場合）'!$O63,IF(CD$16&lt;='様式３（療養者名簿）（⑤の場合）'!$W63,1,0),0),0)</f>
        <v>0</v>
      </c>
      <c r="CE54" s="139">
        <f>IF(CE$16-'様式３（療養者名簿）（⑤の場合）'!$O63+1&lt;=15,IF(CE$16&gt;='様式３（療養者名簿）（⑤の場合）'!$O63,IF(CE$16&lt;='様式３（療養者名簿）（⑤の場合）'!$W63,1,0),0),0)</f>
        <v>0</v>
      </c>
      <c r="CF54" s="139">
        <f>IF(CF$16-'様式３（療養者名簿）（⑤の場合）'!$O63+1&lt;=15,IF(CF$16&gt;='様式３（療養者名簿）（⑤の場合）'!$O63,IF(CF$16&lt;='様式３（療養者名簿）（⑤の場合）'!$W63,1,0),0),0)</f>
        <v>0</v>
      </c>
      <c r="CG54" s="139">
        <f>IF(CG$16-'様式３（療養者名簿）（⑤の場合）'!$O63+1&lt;=15,IF(CG$16&gt;='様式３（療養者名簿）（⑤の場合）'!$O63,IF(CG$16&lt;='様式３（療養者名簿）（⑤の場合）'!$W63,1,0),0),0)</f>
        <v>0</v>
      </c>
      <c r="CH54" s="139">
        <f>IF(CH$16-'様式３（療養者名簿）（⑤の場合）'!$O63+1&lt;=15,IF(CH$16&gt;='様式３（療養者名簿）（⑤の場合）'!$O63,IF(CH$16&lt;='様式３（療養者名簿）（⑤の場合）'!$W63,1,0),0),0)</f>
        <v>0</v>
      </c>
      <c r="CI54" s="139">
        <f>IF(CI$16-'様式３（療養者名簿）（⑤の場合）'!$O63+1&lt;=15,IF(CI$16&gt;='様式３（療養者名簿）（⑤の場合）'!$O63,IF(CI$16&lt;='様式３（療養者名簿）（⑤の場合）'!$W63,1,0),0),0)</f>
        <v>0</v>
      </c>
      <c r="CJ54" s="139">
        <f>IF(CJ$16-'様式３（療養者名簿）（⑤の場合）'!$O63+1&lt;=15,IF(CJ$16&gt;='様式３（療養者名簿）（⑤の場合）'!$O63,IF(CJ$16&lt;='様式３（療養者名簿）（⑤の場合）'!$W63,1,0),0),0)</f>
        <v>0</v>
      </c>
      <c r="CK54" s="139">
        <f>IF(CK$16-'様式３（療養者名簿）（⑤の場合）'!$O63+1&lt;=15,IF(CK$16&gt;='様式３（療養者名簿）（⑤の場合）'!$O63,IF(CK$16&lt;='様式３（療養者名簿）（⑤の場合）'!$W63,1,0),0),0)</f>
        <v>0</v>
      </c>
      <c r="CL54" s="139">
        <f>IF(CL$16-'様式３（療養者名簿）（⑤の場合）'!$O63+1&lt;=15,IF(CL$16&gt;='様式３（療養者名簿）（⑤の場合）'!$O63,IF(CL$16&lt;='様式３（療養者名簿）（⑤の場合）'!$W63,1,0),0),0)</f>
        <v>0</v>
      </c>
      <c r="CM54" s="139">
        <f>IF(CM$16-'様式３（療養者名簿）（⑤の場合）'!$O63+1&lt;=15,IF(CM$16&gt;='様式３（療養者名簿）（⑤の場合）'!$O63,IF(CM$16&lt;='様式３（療養者名簿）（⑤の場合）'!$W63,1,0),0),0)</f>
        <v>0</v>
      </c>
      <c r="CN54" s="139">
        <f>IF(CN$16-'様式３（療養者名簿）（⑤の場合）'!$O63+1&lt;=15,IF(CN$16&gt;='様式３（療養者名簿）（⑤の場合）'!$O63,IF(CN$16&lt;='様式３（療養者名簿）（⑤の場合）'!$W63,1,0),0),0)</f>
        <v>0</v>
      </c>
      <c r="CO54" s="139">
        <f>IF(CO$16-'様式３（療養者名簿）（⑤の場合）'!$O63+1&lt;=15,IF(CO$16&gt;='様式３（療養者名簿）（⑤の場合）'!$O63,IF(CO$16&lt;='様式３（療養者名簿）（⑤の場合）'!$W63,1,0),0),0)</f>
        <v>0</v>
      </c>
      <c r="CP54" s="139">
        <f>IF(CP$16-'様式３（療養者名簿）（⑤の場合）'!$O63+1&lt;=15,IF(CP$16&gt;='様式３（療養者名簿）（⑤の場合）'!$O63,IF(CP$16&lt;='様式３（療養者名簿）（⑤の場合）'!$W63,1,0),0),0)</f>
        <v>0</v>
      </c>
      <c r="CQ54" s="139">
        <f>IF(CQ$16-'様式３（療養者名簿）（⑤の場合）'!$O63+1&lt;=15,IF(CQ$16&gt;='様式３（療養者名簿）（⑤の場合）'!$O63,IF(CQ$16&lt;='様式３（療養者名簿）（⑤の場合）'!$W63,1,0),0),0)</f>
        <v>0</v>
      </c>
      <c r="CR54" s="139">
        <f>IF(CR$16-'様式３（療養者名簿）（⑤の場合）'!$O63+1&lt;=15,IF(CR$16&gt;='様式３（療養者名簿）（⑤の場合）'!$O63,IF(CR$16&lt;='様式３（療養者名簿）（⑤の場合）'!$W63,1,0),0),0)</f>
        <v>0</v>
      </c>
      <c r="CS54" s="139">
        <f>IF(CS$16-'様式３（療養者名簿）（⑤の場合）'!$O63+1&lt;=15,IF(CS$16&gt;='様式３（療養者名簿）（⑤の場合）'!$O63,IF(CS$16&lt;='様式３（療養者名簿）（⑤の場合）'!$W63,1,0),0),0)</f>
        <v>0</v>
      </c>
      <c r="CT54" s="139">
        <f>IF(CT$16-'様式３（療養者名簿）（⑤の場合）'!$O63+1&lt;=15,IF(CT$16&gt;='様式３（療養者名簿）（⑤の場合）'!$O63,IF(CT$16&lt;='様式３（療養者名簿）（⑤の場合）'!$W63,1,0),0),0)</f>
        <v>0</v>
      </c>
      <c r="CU54" s="139">
        <f>IF(CU$16-'様式３（療養者名簿）（⑤の場合）'!$O63+1&lt;=15,IF(CU$16&gt;='様式３（療養者名簿）（⑤の場合）'!$O63,IF(CU$16&lt;='様式３（療養者名簿）（⑤の場合）'!$W63,1,0),0),0)</f>
        <v>0</v>
      </c>
      <c r="CV54" s="139">
        <f>IF(CV$16-'様式３（療養者名簿）（⑤の場合）'!$O63+1&lt;=15,IF(CV$16&gt;='様式３（療養者名簿）（⑤の場合）'!$O63,IF(CV$16&lt;='様式３（療養者名簿）（⑤の場合）'!$W63,1,0),0),0)</f>
        <v>0</v>
      </c>
      <c r="CW54" s="139">
        <f>IF(CW$16-'様式３（療養者名簿）（⑤の場合）'!$O63+1&lt;=15,IF(CW$16&gt;='様式３（療養者名簿）（⑤の場合）'!$O63,IF(CW$16&lt;='様式３（療養者名簿）（⑤の場合）'!$W63,1,0),0),0)</f>
        <v>0</v>
      </c>
      <c r="CX54" s="139">
        <f>IF(CX$16-'様式３（療養者名簿）（⑤の場合）'!$O63+1&lt;=15,IF(CX$16&gt;='様式３（療養者名簿）（⑤の場合）'!$O63,IF(CX$16&lt;='様式３（療養者名簿）（⑤の場合）'!$W63,1,0),0),0)</f>
        <v>0</v>
      </c>
      <c r="CY54" s="139">
        <f>IF(CY$16-'様式３（療養者名簿）（⑤の場合）'!$O63+1&lt;=15,IF(CY$16&gt;='様式３（療養者名簿）（⑤の場合）'!$O63,IF(CY$16&lt;='様式３（療養者名簿）（⑤の場合）'!$W63,1,0),0),0)</f>
        <v>0</v>
      </c>
      <c r="CZ54" s="139">
        <f>IF(CZ$16-'様式３（療養者名簿）（⑤の場合）'!$O63+1&lt;=15,IF(CZ$16&gt;='様式３（療養者名簿）（⑤の場合）'!$O63,IF(CZ$16&lt;='様式３（療養者名簿）（⑤の場合）'!$W63,1,0),0),0)</f>
        <v>0</v>
      </c>
      <c r="DA54" s="139">
        <f>IF(DA$16-'様式３（療養者名簿）（⑤の場合）'!$O63+1&lt;=15,IF(DA$16&gt;='様式３（療養者名簿）（⑤の場合）'!$O63,IF(DA$16&lt;='様式３（療養者名簿）（⑤の場合）'!$W63,1,0),0),0)</f>
        <v>0</v>
      </c>
      <c r="DB54" s="139">
        <f>IF(DB$16-'様式３（療養者名簿）（⑤の場合）'!$O63+1&lt;=15,IF(DB$16&gt;='様式３（療養者名簿）（⑤の場合）'!$O63,IF(DB$16&lt;='様式３（療養者名簿）（⑤の場合）'!$W63,1,0),0),0)</f>
        <v>0</v>
      </c>
      <c r="DC54" s="139">
        <f>IF(DC$16-'様式３（療養者名簿）（⑤の場合）'!$O63+1&lt;=15,IF(DC$16&gt;='様式３（療養者名簿）（⑤の場合）'!$O63,IF(DC$16&lt;='様式３（療養者名簿）（⑤の場合）'!$W63,1,0),0),0)</f>
        <v>0</v>
      </c>
      <c r="DD54" s="139">
        <f>IF(DD$16-'様式３（療養者名簿）（⑤の場合）'!$O63+1&lt;=15,IF(DD$16&gt;='様式３（療養者名簿）（⑤の場合）'!$O63,IF(DD$16&lt;='様式３（療養者名簿）（⑤の場合）'!$W63,1,0),0),0)</f>
        <v>0</v>
      </c>
      <c r="DE54" s="139">
        <f>IF(DE$16-'様式３（療養者名簿）（⑤の場合）'!$O63+1&lt;=15,IF(DE$16&gt;='様式３（療養者名簿）（⑤の場合）'!$O63,IF(DE$16&lt;='様式３（療養者名簿）（⑤の場合）'!$W63,1,0),0),0)</f>
        <v>0</v>
      </c>
      <c r="DF54" s="139">
        <f>IF(DF$16-'様式３（療養者名簿）（⑤の場合）'!$O63+1&lt;=15,IF(DF$16&gt;='様式３（療養者名簿）（⑤の場合）'!$O63,IF(DF$16&lt;='様式３（療養者名簿）（⑤の場合）'!$W63,1,0),0),0)</f>
        <v>0</v>
      </c>
      <c r="DG54" s="139">
        <f>IF(DG$16-'様式３（療養者名簿）（⑤の場合）'!$O63+1&lt;=15,IF(DG$16&gt;='様式３（療養者名簿）（⑤の場合）'!$O63,IF(DG$16&lt;='様式３（療養者名簿）（⑤の場合）'!$W63,1,0),0),0)</f>
        <v>0</v>
      </c>
      <c r="DH54" s="139">
        <f>IF(DH$16-'様式３（療養者名簿）（⑤の場合）'!$O63+1&lt;=15,IF(DH$16&gt;='様式３（療養者名簿）（⑤の場合）'!$O63,IF(DH$16&lt;='様式３（療養者名簿）（⑤の場合）'!$W63,1,0),0),0)</f>
        <v>0</v>
      </c>
      <c r="DI54" s="139">
        <f>IF(DI$16-'様式３（療養者名簿）（⑤の場合）'!$O63+1&lt;=15,IF(DI$16&gt;='様式３（療養者名簿）（⑤の場合）'!$O63,IF(DI$16&lt;='様式３（療養者名簿）（⑤の場合）'!$W63,1,0),0),0)</f>
        <v>0</v>
      </c>
      <c r="DJ54" s="139">
        <f>IF(DJ$16-'様式３（療養者名簿）（⑤の場合）'!$O63+1&lt;=15,IF(DJ$16&gt;='様式３（療養者名簿）（⑤の場合）'!$O63,IF(DJ$16&lt;='様式３（療養者名簿）（⑤の場合）'!$W63,1,0),0),0)</f>
        <v>0</v>
      </c>
      <c r="DK54" s="139">
        <f>IF(DK$16-'様式３（療養者名簿）（⑤の場合）'!$O63+1&lt;=15,IF(DK$16&gt;='様式３（療養者名簿）（⑤の場合）'!$O63,IF(DK$16&lt;='様式３（療養者名簿）（⑤の場合）'!$W63,1,0),0),0)</f>
        <v>0</v>
      </c>
      <c r="DL54" s="139">
        <f>IF(DL$16-'様式３（療養者名簿）（⑤の場合）'!$O63+1&lt;=15,IF(DL$16&gt;='様式３（療養者名簿）（⑤の場合）'!$O63,IF(DL$16&lt;='様式３（療養者名簿）（⑤の場合）'!$W63,1,0),0),0)</f>
        <v>0</v>
      </c>
      <c r="DM54" s="139">
        <f>IF(DM$16-'様式３（療養者名簿）（⑤の場合）'!$O63+1&lt;=15,IF(DM$16&gt;='様式３（療養者名簿）（⑤の場合）'!$O63,IF(DM$16&lt;='様式３（療養者名簿）（⑤の場合）'!$W63,1,0),0),0)</f>
        <v>0</v>
      </c>
      <c r="DN54" s="139">
        <f>IF(DN$16-'様式３（療養者名簿）（⑤の場合）'!$O63+1&lt;=15,IF(DN$16&gt;='様式３（療養者名簿）（⑤の場合）'!$O63,IF(DN$16&lt;='様式３（療養者名簿）（⑤の場合）'!$W63,1,0),0),0)</f>
        <v>0</v>
      </c>
      <c r="DO54" s="139">
        <f>IF(DO$16-'様式３（療養者名簿）（⑤の場合）'!$O63+1&lt;=15,IF(DO$16&gt;='様式３（療養者名簿）（⑤の場合）'!$O63,IF(DO$16&lt;='様式３（療養者名簿）（⑤の場合）'!$W63,1,0),0),0)</f>
        <v>0</v>
      </c>
      <c r="DP54" s="139">
        <f>IF(DP$16-'様式３（療養者名簿）（⑤の場合）'!$O63+1&lt;=15,IF(DP$16&gt;='様式３（療養者名簿）（⑤の場合）'!$O63,IF(DP$16&lt;='様式３（療養者名簿）（⑤の場合）'!$W63,1,0),0),0)</f>
        <v>0</v>
      </c>
      <c r="DQ54" s="139">
        <f>IF(DQ$16-'様式３（療養者名簿）（⑤の場合）'!$O63+1&lt;=15,IF(DQ$16&gt;='様式３（療養者名簿）（⑤の場合）'!$O63,IF(DQ$16&lt;='様式３（療養者名簿）（⑤の場合）'!$W63,1,0),0),0)</f>
        <v>0</v>
      </c>
      <c r="DR54" s="139">
        <f>IF(DR$16-'様式３（療養者名簿）（⑤の場合）'!$O63+1&lt;=15,IF(DR$16&gt;='様式３（療養者名簿）（⑤の場合）'!$O63,IF(DR$16&lt;='様式３（療養者名簿）（⑤の場合）'!$W63,1,0),0),0)</f>
        <v>0</v>
      </c>
      <c r="DS54" s="139">
        <f>IF(DS$16-'様式３（療養者名簿）（⑤の場合）'!$O63+1&lt;=15,IF(DS$16&gt;='様式３（療養者名簿）（⑤の場合）'!$O63,IF(DS$16&lt;='様式３（療養者名簿）（⑤の場合）'!$W63,1,0),0),0)</f>
        <v>0</v>
      </c>
      <c r="DT54" s="139">
        <f>IF(DT$16-'様式３（療養者名簿）（⑤の場合）'!$O63+1&lt;=15,IF(DT$16&gt;='様式３（療養者名簿）（⑤の場合）'!$O63,IF(DT$16&lt;='様式３（療養者名簿）（⑤の場合）'!$W63,1,0),0),0)</f>
        <v>0</v>
      </c>
      <c r="DU54" s="139">
        <f>IF(DU$16-'様式３（療養者名簿）（⑤の場合）'!$O63+1&lt;=15,IF(DU$16&gt;='様式３（療養者名簿）（⑤の場合）'!$O63,IF(DU$16&lt;='様式３（療養者名簿）（⑤の場合）'!$W63,1,0),0),0)</f>
        <v>0</v>
      </c>
      <c r="DV54" s="139">
        <f>IF(DV$16-'様式３（療養者名簿）（⑤の場合）'!$O63+1&lt;=15,IF(DV$16&gt;='様式３（療養者名簿）（⑤の場合）'!$O63,IF(DV$16&lt;='様式３（療養者名簿）（⑤の場合）'!$W63,1,0),0),0)</f>
        <v>0</v>
      </c>
      <c r="DW54" s="139">
        <f>IF(DW$16-'様式３（療養者名簿）（⑤の場合）'!$O63+1&lt;=15,IF(DW$16&gt;='様式３（療養者名簿）（⑤の場合）'!$O63,IF(DW$16&lt;='様式３（療養者名簿）（⑤の場合）'!$W63,1,0),0),0)</f>
        <v>0</v>
      </c>
      <c r="DX54" s="139">
        <f>IF(DX$16-'様式３（療養者名簿）（⑤の場合）'!$O63+1&lt;=15,IF(DX$16&gt;='様式３（療養者名簿）（⑤の場合）'!$O63,IF(DX$16&lt;='様式３（療養者名簿）（⑤の場合）'!$W63,1,0),0),0)</f>
        <v>0</v>
      </c>
      <c r="DY54" s="139">
        <f>IF(DY$16-'様式３（療養者名簿）（⑤の場合）'!$O63+1&lt;=15,IF(DY$16&gt;='様式３（療養者名簿）（⑤の場合）'!$O63,IF(DY$16&lt;='様式３（療養者名簿）（⑤の場合）'!$W63,1,0),0),0)</f>
        <v>0</v>
      </c>
      <c r="DZ54" s="139">
        <f>IF(DZ$16-'様式３（療養者名簿）（⑤の場合）'!$O63+1&lt;=15,IF(DZ$16&gt;='様式３（療養者名簿）（⑤の場合）'!$O63,IF(DZ$16&lt;='様式３（療養者名簿）（⑤の場合）'!$W63,1,0),0),0)</f>
        <v>0</v>
      </c>
      <c r="EA54" s="139">
        <f>IF(EA$16-'様式３（療養者名簿）（⑤の場合）'!$O63+1&lt;=15,IF(EA$16&gt;='様式３（療養者名簿）（⑤の場合）'!$O63,IF(EA$16&lt;='様式３（療養者名簿）（⑤の場合）'!$W63,1,0),0),0)</f>
        <v>0</v>
      </c>
      <c r="EB54" s="139">
        <f>IF(EB$16-'様式３（療養者名簿）（⑤の場合）'!$O63+1&lt;=15,IF(EB$16&gt;='様式３（療養者名簿）（⑤の場合）'!$O63,IF(EB$16&lt;='様式３（療養者名簿）（⑤の場合）'!$W63,1,0),0),0)</f>
        <v>0</v>
      </c>
      <c r="EC54" s="139">
        <f>IF(EC$16-'様式３（療養者名簿）（⑤の場合）'!$O63+1&lt;=15,IF(EC$16&gt;='様式３（療養者名簿）（⑤の場合）'!$O63,IF(EC$16&lt;='様式３（療養者名簿）（⑤の場合）'!$W63,1,0),0),0)</f>
        <v>0</v>
      </c>
      <c r="ED54" s="139">
        <f>IF(ED$16-'様式３（療養者名簿）（⑤の場合）'!$O63+1&lt;=15,IF(ED$16&gt;='様式３（療養者名簿）（⑤の場合）'!$O63,IF(ED$16&lt;='様式３（療養者名簿）（⑤の場合）'!$W63,1,0),0),0)</f>
        <v>0</v>
      </c>
      <c r="EE54" s="139">
        <f>IF(EE$16-'様式３（療養者名簿）（⑤の場合）'!$O63+1&lt;=15,IF(EE$16&gt;='様式３（療養者名簿）（⑤の場合）'!$O63,IF(EE$16&lt;='様式３（療養者名簿）（⑤の場合）'!$W63,1,0),0),0)</f>
        <v>0</v>
      </c>
      <c r="EF54" s="139">
        <f>IF(EF$16-'様式３（療養者名簿）（⑤の場合）'!$O63+1&lt;=15,IF(EF$16&gt;='様式３（療養者名簿）（⑤の場合）'!$O63,IF(EF$16&lt;='様式３（療養者名簿）（⑤の場合）'!$W63,1,0),0),0)</f>
        <v>0</v>
      </c>
      <c r="EG54" s="139">
        <f>IF(EG$16-'様式３（療養者名簿）（⑤の場合）'!$O63+1&lt;=15,IF(EG$16&gt;='様式３（療養者名簿）（⑤の場合）'!$O63,IF(EG$16&lt;='様式３（療養者名簿）（⑤の場合）'!$W63,1,0),0),0)</f>
        <v>0</v>
      </c>
      <c r="EH54" s="139">
        <f>IF(EH$16-'様式３（療養者名簿）（⑤の場合）'!$O63+1&lt;=15,IF(EH$16&gt;='様式３（療養者名簿）（⑤の場合）'!$O63,IF(EH$16&lt;='様式３（療養者名簿）（⑤の場合）'!$W63,1,0),0),0)</f>
        <v>0</v>
      </c>
      <c r="EI54" s="139">
        <f>IF(EI$16-'様式３（療養者名簿）（⑤の場合）'!$O63+1&lt;=15,IF(EI$16&gt;='様式３（療養者名簿）（⑤の場合）'!$O63,IF(EI$16&lt;='様式３（療養者名簿）（⑤の場合）'!$W63,1,0),0),0)</f>
        <v>0</v>
      </c>
      <c r="EJ54" s="139">
        <f>IF(EJ$16-'様式３（療養者名簿）（⑤の場合）'!$O63+1&lt;=15,IF(EJ$16&gt;='様式３（療養者名簿）（⑤の場合）'!$O63,IF(EJ$16&lt;='様式３（療養者名簿）（⑤の場合）'!$W63,1,0),0),0)</f>
        <v>0</v>
      </c>
      <c r="EK54" s="139">
        <f>IF(EK$16-'様式３（療養者名簿）（⑤の場合）'!$O63+1&lt;=15,IF(EK$16&gt;='様式３（療養者名簿）（⑤の場合）'!$O63,IF(EK$16&lt;='様式３（療養者名簿）（⑤の場合）'!$W63,1,0),0),0)</f>
        <v>0</v>
      </c>
      <c r="EL54" s="139">
        <f>IF(EL$16-'様式３（療養者名簿）（⑤の場合）'!$O63+1&lt;=15,IF(EL$16&gt;='様式３（療養者名簿）（⑤の場合）'!$O63,IF(EL$16&lt;='様式３（療養者名簿）（⑤の場合）'!$W63,1,0),0),0)</f>
        <v>0</v>
      </c>
      <c r="EM54" s="139">
        <f>IF(EM$16-'様式３（療養者名簿）（⑤の場合）'!$O63+1&lt;=15,IF(EM$16&gt;='様式３（療養者名簿）（⑤の場合）'!$O63,IF(EM$16&lt;='様式３（療養者名簿）（⑤の場合）'!$W63,1,0),0),0)</f>
        <v>0</v>
      </c>
      <c r="EN54" s="139">
        <f>IF(EN$16-'様式３（療養者名簿）（⑤の場合）'!$O63+1&lt;=15,IF(EN$16&gt;='様式３（療養者名簿）（⑤の場合）'!$O63,IF(EN$16&lt;='様式３（療養者名簿）（⑤の場合）'!$W63,1,0),0),0)</f>
        <v>0</v>
      </c>
      <c r="EO54" s="139">
        <f>IF(EO$16-'様式３（療養者名簿）（⑤の場合）'!$O63+1&lt;=15,IF(EO$16&gt;='様式３（療養者名簿）（⑤の場合）'!$O63,IF(EO$16&lt;='様式３（療養者名簿）（⑤の場合）'!$W63,1,0),0),0)</f>
        <v>0</v>
      </c>
      <c r="EP54" s="139">
        <f>IF(EP$16-'様式３（療養者名簿）（⑤の場合）'!$O63+1&lt;=15,IF(EP$16&gt;='様式３（療養者名簿）（⑤の場合）'!$O63,IF(EP$16&lt;='様式３（療養者名簿）（⑤の場合）'!$W63,1,0),0),0)</f>
        <v>0</v>
      </c>
      <c r="EQ54" s="139">
        <f>IF(EQ$16-'様式３（療養者名簿）（⑤の場合）'!$O63+1&lt;=15,IF(EQ$16&gt;='様式３（療養者名簿）（⑤の場合）'!$O63,IF(EQ$16&lt;='様式３（療養者名簿）（⑤の場合）'!$W63,1,0),0),0)</f>
        <v>0</v>
      </c>
      <c r="ER54" s="139">
        <f>IF(ER$16-'様式３（療養者名簿）（⑤の場合）'!$O63+1&lt;=15,IF(ER$16&gt;='様式３（療養者名簿）（⑤の場合）'!$O63,IF(ER$16&lt;='様式３（療養者名簿）（⑤の場合）'!$W63,1,0),0),0)</f>
        <v>0</v>
      </c>
      <c r="ES54" s="139">
        <f>IF(ES$16-'様式３（療養者名簿）（⑤の場合）'!$O63+1&lt;=15,IF(ES$16&gt;='様式３（療養者名簿）（⑤の場合）'!$O63,IF(ES$16&lt;='様式３（療養者名簿）（⑤の場合）'!$W63,1,0),0),0)</f>
        <v>0</v>
      </c>
      <c r="ET54" s="139">
        <f>IF(ET$16-'様式３（療養者名簿）（⑤の場合）'!$O63+1&lt;=15,IF(ET$16&gt;='様式３（療養者名簿）（⑤の場合）'!$O63,IF(ET$16&lt;='様式３（療養者名簿）（⑤の場合）'!$W63,1,0),0),0)</f>
        <v>0</v>
      </c>
      <c r="EU54" s="139">
        <f>IF(EU$16-'様式３（療養者名簿）（⑤の場合）'!$O63+1&lt;=15,IF(EU$16&gt;='様式３（療養者名簿）（⑤の場合）'!$O63,IF(EU$16&lt;='様式３（療養者名簿）（⑤の場合）'!$W63,1,0),0),0)</f>
        <v>0</v>
      </c>
      <c r="EV54" s="139">
        <f>IF(EV$16-'様式３（療養者名簿）（⑤の場合）'!$O63+1&lt;=15,IF(EV$16&gt;='様式３（療養者名簿）（⑤の場合）'!$O63,IF(EV$16&lt;='様式３（療養者名簿）（⑤の場合）'!$W63,1,0),0),0)</f>
        <v>0</v>
      </c>
      <c r="EW54" s="139">
        <f>IF(EW$16-'様式３（療養者名簿）（⑤の場合）'!$O63+1&lt;=15,IF(EW$16&gt;='様式３（療養者名簿）（⑤の場合）'!$O63,IF(EW$16&lt;='様式３（療養者名簿）（⑤の場合）'!$W63,1,0),0),0)</f>
        <v>0</v>
      </c>
      <c r="EX54" s="139">
        <f>IF(EX$16-'様式３（療養者名簿）（⑤の場合）'!$O63+1&lt;=15,IF(EX$16&gt;='様式３（療養者名簿）（⑤の場合）'!$O63,IF(EX$16&lt;='様式３（療養者名簿）（⑤の場合）'!$W63,1,0),0),0)</f>
        <v>0</v>
      </c>
      <c r="EY54" s="139">
        <f>IF(EY$16-'様式３（療養者名簿）（⑤の場合）'!$O63+1&lt;=15,IF(EY$16&gt;='様式３（療養者名簿）（⑤の場合）'!$O63,IF(EY$16&lt;='様式３（療養者名簿）（⑤の場合）'!$W63,1,0),0),0)</f>
        <v>0</v>
      </c>
      <c r="EZ54" s="139">
        <f>IF(EZ$16-'様式３（療養者名簿）（⑤の場合）'!$O63+1&lt;=15,IF(EZ$16&gt;='様式３（療養者名簿）（⑤の場合）'!$O63,IF(EZ$16&lt;='様式３（療養者名簿）（⑤の場合）'!$W63,1,0),0),0)</f>
        <v>0</v>
      </c>
      <c r="FA54" s="139">
        <f>IF(FA$16-'様式３（療養者名簿）（⑤の場合）'!$O63+1&lt;=15,IF(FA$16&gt;='様式３（療養者名簿）（⑤の場合）'!$O63,IF(FA$16&lt;='様式３（療養者名簿）（⑤の場合）'!$W63,1,0),0),0)</f>
        <v>0</v>
      </c>
      <c r="FB54" s="139">
        <f>IF(FB$16-'様式３（療養者名簿）（⑤の場合）'!$O63+1&lt;=15,IF(FB$16&gt;='様式３（療養者名簿）（⑤の場合）'!$O63,IF(FB$16&lt;='様式３（療養者名簿）（⑤の場合）'!$W63,1,0),0),0)</f>
        <v>0</v>
      </c>
      <c r="FC54" s="139">
        <f>IF(FC$16-'様式３（療養者名簿）（⑤の場合）'!$O63+1&lt;=15,IF(FC$16&gt;='様式３（療養者名簿）（⑤の場合）'!$O63,IF(FC$16&lt;='様式３（療養者名簿）（⑤の場合）'!$W63,1,0),0),0)</f>
        <v>0</v>
      </c>
      <c r="FD54" s="139">
        <f>IF(FD$16-'様式３（療養者名簿）（⑤の場合）'!$O63+1&lt;=15,IF(FD$16&gt;='様式３（療養者名簿）（⑤の場合）'!$O63,IF(FD$16&lt;='様式３（療養者名簿）（⑤の場合）'!$W63,1,0),0),0)</f>
        <v>0</v>
      </c>
      <c r="FE54" s="139">
        <f>IF(FE$16-'様式３（療養者名簿）（⑤の場合）'!$O63+1&lt;=15,IF(FE$16&gt;='様式３（療養者名簿）（⑤の場合）'!$O63,IF(FE$16&lt;='様式３（療養者名簿）（⑤の場合）'!$W63,1,0),0),0)</f>
        <v>0</v>
      </c>
      <c r="FF54" s="139">
        <f>IF(FF$16-'様式３（療養者名簿）（⑤の場合）'!$O63+1&lt;=15,IF(FF$16&gt;='様式３（療養者名簿）（⑤の場合）'!$O63,IF(FF$16&lt;='様式３（療養者名簿）（⑤の場合）'!$W63,1,0),0),0)</f>
        <v>0</v>
      </c>
      <c r="FG54" s="139">
        <f>IF(FG$16-'様式３（療養者名簿）（⑤の場合）'!$O63+1&lt;=15,IF(FG$16&gt;='様式３（療養者名簿）（⑤の場合）'!$O63,IF(FG$16&lt;='様式３（療養者名簿）（⑤の場合）'!$W63,1,0),0),0)</f>
        <v>0</v>
      </c>
      <c r="FH54" s="139">
        <f>IF(FH$16-'様式３（療養者名簿）（⑤の場合）'!$O63+1&lt;=15,IF(FH$16&gt;='様式３（療養者名簿）（⑤の場合）'!$O63,IF(FH$16&lt;='様式３（療養者名簿）（⑤の場合）'!$W63,1,0),0),0)</f>
        <v>0</v>
      </c>
      <c r="FI54" s="139">
        <f>IF(FI$16-'様式３（療養者名簿）（⑤の場合）'!$O63+1&lt;=15,IF(FI$16&gt;='様式３（療養者名簿）（⑤の場合）'!$O63,IF(FI$16&lt;='様式３（療養者名簿）（⑤の場合）'!$W63,1,0),0),0)</f>
        <v>0</v>
      </c>
      <c r="FJ54" s="139">
        <f>IF(FJ$16-'様式３（療養者名簿）（⑤の場合）'!$O63+1&lt;=15,IF(FJ$16&gt;='様式３（療養者名簿）（⑤の場合）'!$O63,IF(FJ$16&lt;='様式３（療養者名簿）（⑤の場合）'!$W63,1,0),0),0)</f>
        <v>0</v>
      </c>
      <c r="FK54" s="139">
        <f>IF(FK$16-'様式３（療養者名簿）（⑤の場合）'!$O63+1&lt;=15,IF(FK$16&gt;='様式３（療養者名簿）（⑤の場合）'!$O63,IF(FK$16&lt;='様式３（療養者名簿）（⑤の場合）'!$W63,1,0),0),0)</f>
        <v>0</v>
      </c>
      <c r="FL54" s="139">
        <f>IF(FL$16-'様式３（療養者名簿）（⑤の場合）'!$O63+1&lt;=15,IF(FL$16&gt;='様式３（療養者名簿）（⑤の場合）'!$O63,IF(FL$16&lt;='様式３（療養者名簿）（⑤の場合）'!$W63,1,0),0),0)</f>
        <v>0</v>
      </c>
      <c r="FM54" s="139">
        <f>IF(FM$16-'様式３（療養者名簿）（⑤の場合）'!$O63+1&lt;=15,IF(FM$16&gt;='様式３（療養者名簿）（⑤の場合）'!$O63,IF(FM$16&lt;='様式３（療養者名簿）（⑤の場合）'!$W63,1,0),0),0)</f>
        <v>0</v>
      </c>
      <c r="FN54" s="139">
        <f>IF(FN$16-'様式３（療養者名簿）（⑤の場合）'!$O63+1&lt;=15,IF(FN$16&gt;='様式３（療養者名簿）（⑤の場合）'!$O63,IF(FN$16&lt;='様式３（療養者名簿）（⑤の場合）'!$W63,1,0),0),0)</f>
        <v>0</v>
      </c>
      <c r="FO54" s="139">
        <f>IF(FO$16-'様式３（療養者名簿）（⑤の場合）'!$O63+1&lt;=15,IF(FO$16&gt;='様式３（療養者名簿）（⑤の場合）'!$O63,IF(FO$16&lt;='様式３（療養者名簿）（⑤の場合）'!$W63,1,0),0),0)</f>
        <v>0</v>
      </c>
      <c r="FP54" s="139">
        <f>IF(FP$16-'様式３（療養者名簿）（⑤の場合）'!$O63+1&lt;=15,IF(FP$16&gt;='様式３（療養者名簿）（⑤の場合）'!$O63,IF(FP$16&lt;='様式３（療養者名簿）（⑤の場合）'!$W63,1,0),0),0)</f>
        <v>0</v>
      </c>
      <c r="FQ54" s="139">
        <f>IF(FQ$16-'様式３（療養者名簿）（⑤の場合）'!$O63+1&lt;=15,IF(FQ$16&gt;='様式３（療養者名簿）（⑤の場合）'!$O63,IF(FQ$16&lt;='様式３（療養者名簿）（⑤の場合）'!$W63,1,0),0),0)</f>
        <v>0</v>
      </c>
      <c r="FR54" s="139">
        <f>IF(FR$16-'様式３（療養者名簿）（⑤の場合）'!$O63+1&lt;=15,IF(FR$16&gt;='様式３（療養者名簿）（⑤の場合）'!$O63,IF(FR$16&lt;='様式３（療養者名簿）（⑤の場合）'!$W63,1,0),0),0)</f>
        <v>0</v>
      </c>
      <c r="FS54" s="139">
        <f>IF(FS$16-'様式３（療養者名簿）（⑤の場合）'!$O63+1&lt;=15,IF(FS$16&gt;='様式３（療養者名簿）（⑤の場合）'!$O63,IF(FS$16&lt;='様式３（療養者名簿）（⑤の場合）'!$W63,1,0),0),0)</f>
        <v>0</v>
      </c>
      <c r="FT54" s="139">
        <f>IF(FT$16-'様式３（療養者名簿）（⑤の場合）'!$O63+1&lt;=15,IF(FT$16&gt;='様式３（療養者名簿）（⑤の場合）'!$O63,IF(FT$16&lt;='様式３（療養者名簿）（⑤の場合）'!$W63,1,0),0),0)</f>
        <v>0</v>
      </c>
      <c r="FU54" s="139">
        <f>IF(FU$16-'様式３（療養者名簿）（⑤の場合）'!$O63+1&lt;=15,IF(FU$16&gt;='様式３（療養者名簿）（⑤の場合）'!$O63,IF(FU$16&lt;='様式３（療養者名簿）（⑤の場合）'!$W63,1,0),0),0)</f>
        <v>0</v>
      </c>
      <c r="FV54" s="139">
        <f>IF(FV$16-'様式３（療養者名簿）（⑤の場合）'!$O63+1&lt;=15,IF(FV$16&gt;='様式３（療養者名簿）（⑤の場合）'!$O63,IF(FV$16&lt;='様式３（療養者名簿）（⑤の場合）'!$W63,1,0),0),0)</f>
        <v>0</v>
      </c>
      <c r="FW54" s="139">
        <f>IF(FW$16-'様式３（療養者名簿）（⑤の場合）'!$O63+1&lt;=15,IF(FW$16&gt;='様式３（療養者名簿）（⑤の場合）'!$O63,IF(FW$16&lt;='様式３（療養者名簿）（⑤の場合）'!$W63,1,0),0),0)</f>
        <v>0</v>
      </c>
      <c r="FX54" s="139">
        <f>IF(FX$16-'様式３（療養者名簿）（⑤の場合）'!$O63+1&lt;=15,IF(FX$16&gt;='様式３（療養者名簿）（⑤の場合）'!$O63,IF(FX$16&lt;='様式３（療養者名簿）（⑤の場合）'!$W63,1,0),0),0)</f>
        <v>0</v>
      </c>
      <c r="FY54" s="139">
        <f>IF(FY$16-'様式３（療養者名簿）（⑤の場合）'!$O63+1&lt;=15,IF(FY$16&gt;='様式３（療養者名簿）（⑤の場合）'!$O63,IF(FY$16&lt;='様式３（療養者名簿）（⑤の場合）'!$W63,1,0),0),0)</f>
        <v>0</v>
      </c>
      <c r="FZ54" s="139">
        <f>IF(FZ$16-'様式３（療養者名簿）（⑤の場合）'!$O63+1&lt;=15,IF(FZ$16&gt;='様式３（療養者名簿）（⑤の場合）'!$O63,IF(FZ$16&lt;='様式３（療養者名簿）（⑤の場合）'!$W63,1,0),0),0)</f>
        <v>0</v>
      </c>
      <c r="GA54" s="139">
        <f>IF(GA$16-'様式３（療養者名簿）（⑤の場合）'!$O63+1&lt;=15,IF(GA$16&gt;='様式３（療養者名簿）（⑤の場合）'!$O63,IF(GA$16&lt;='様式３（療養者名簿）（⑤の場合）'!$W63,1,0),0),0)</f>
        <v>0</v>
      </c>
      <c r="GB54" s="139">
        <f>IF(GB$16-'様式３（療養者名簿）（⑤の場合）'!$O63+1&lt;=15,IF(GB$16&gt;='様式３（療養者名簿）（⑤の場合）'!$O63,IF(GB$16&lt;='様式３（療養者名簿）（⑤の場合）'!$W63,1,0),0),0)</f>
        <v>0</v>
      </c>
      <c r="GC54" s="139">
        <f>IF(GC$16-'様式３（療養者名簿）（⑤の場合）'!$O63+1&lt;=15,IF(GC$16&gt;='様式３（療養者名簿）（⑤の場合）'!$O63,IF(GC$16&lt;='様式３（療養者名簿）（⑤の場合）'!$W63,1,0),0),0)</f>
        <v>0</v>
      </c>
      <c r="GD54" s="139">
        <f>IF(GD$16-'様式３（療養者名簿）（⑤の場合）'!$O63+1&lt;=15,IF(GD$16&gt;='様式３（療養者名簿）（⑤の場合）'!$O63,IF(GD$16&lt;='様式３（療養者名簿）（⑤の場合）'!$W63,1,0),0),0)</f>
        <v>0</v>
      </c>
      <c r="GE54" s="139">
        <f>IF(GE$16-'様式３（療養者名簿）（⑤の場合）'!$O63+1&lt;=15,IF(GE$16&gt;='様式３（療養者名簿）（⑤の場合）'!$O63,IF(GE$16&lt;='様式３（療養者名簿）（⑤の場合）'!$W63,1,0),0),0)</f>
        <v>0</v>
      </c>
      <c r="GF54" s="139">
        <f>IF(GF$16-'様式３（療養者名簿）（⑤の場合）'!$O63+1&lt;=15,IF(GF$16&gt;='様式３（療養者名簿）（⑤の場合）'!$O63,IF(GF$16&lt;='様式３（療養者名簿）（⑤の場合）'!$W63,1,0),0),0)</f>
        <v>0</v>
      </c>
      <c r="GG54" s="139">
        <f>IF(GG$16-'様式３（療養者名簿）（⑤の場合）'!$O63+1&lt;=15,IF(GG$16&gt;='様式３（療養者名簿）（⑤の場合）'!$O63,IF(GG$16&lt;='様式３（療養者名簿）（⑤の場合）'!$W63,1,0),0),0)</f>
        <v>0</v>
      </c>
      <c r="GH54" s="139">
        <f>IF(GH$16-'様式３（療養者名簿）（⑤の場合）'!$O63+1&lt;=15,IF(GH$16&gt;='様式３（療養者名簿）（⑤の場合）'!$O63,IF(GH$16&lt;='様式３（療養者名簿）（⑤の場合）'!$W63,1,0),0),0)</f>
        <v>0</v>
      </c>
      <c r="GI54" s="139">
        <f>IF(GI$16-'様式３（療養者名簿）（⑤の場合）'!$O63+1&lt;=15,IF(GI$16&gt;='様式３（療養者名簿）（⑤の場合）'!$O63,IF(GI$16&lt;='様式３（療養者名簿）（⑤の場合）'!$W63,1,0),0),0)</f>
        <v>0</v>
      </c>
      <c r="GJ54" s="139">
        <f>IF(GJ$16-'様式３（療養者名簿）（⑤の場合）'!$O63+1&lt;=15,IF(GJ$16&gt;='様式３（療養者名簿）（⑤の場合）'!$O63,IF(GJ$16&lt;='様式３（療養者名簿）（⑤の場合）'!$W63,1,0),0),0)</f>
        <v>0</v>
      </c>
      <c r="GK54" s="139">
        <f>IF(GK$16-'様式３（療養者名簿）（⑤の場合）'!$O63+1&lt;=15,IF(GK$16&gt;='様式３（療養者名簿）（⑤の場合）'!$O63,IF(GK$16&lt;='様式３（療養者名簿）（⑤の場合）'!$W63,1,0),0),0)</f>
        <v>0</v>
      </c>
      <c r="GL54" s="139">
        <f>IF(GL$16-'様式３（療養者名簿）（⑤の場合）'!$O63+1&lt;=15,IF(GL$16&gt;='様式３（療養者名簿）（⑤の場合）'!$O63,IF(GL$16&lt;='様式３（療養者名簿）（⑤の場合）'!$W63,1,0),0),0)</f>
        <v>0</v>
      </c>
      <c r="GM54" s="139">
        <f>IF(GM$16-'様式３（療養者名簿）（⑤の場合）'!$O63+1&lt;=15,IF(GM$16&gt;='様式３（療養者名簿）（⑤の場合）'!$O63,IF(GM$16&lt;='様式３（療養者名簿）（⑤の場合）'!$W63,1,0),0),0)</f>
        <v>0</v>
      </c>
      <c r="GN54" s="139">
        <f>IF(GN$16-'様式３（療養者名簿）（⑤の場合）'!$O63+1&lt;=15,IF(GN$16&gt;='様式３（療養者名簿）（⑤の場合）'!$O63,IF(GN$16&lt;='様式３（療養者名簿）（⑤の場合）'!$W63,1,0),0),0)</f>
        <v>0</v>
      </c>
      <c r="GO54" s="139">
        <f>IF(GO$16-'様式３（療養者名簿）（⑤の場合）'!$O63+1&lt;=15,IF(GO$16&gt;='様式３（療養者名簿）（⑤の場合）'!$O63,IF(GO$16&lt;='様式３（療養者名簿）（⑤の場合）'!$W63,1,0),0),0)</f>
        <v>0</v>
      </c>
      <c r="GP54" s="139">
        <f>IF(GP$16-'様式３（療養者名簿）（⑤の場合）'!$O63+1&lt;=15,IF(GP$16&gt;='様式３（療養者名簿）（⑤の場合）'!$O63,IF(GP$16&lt;='様式３（療養者名簿）（⑤の場合）'!$W63,1,0),0),0)</f>
        <v>0</v>
      </c>
      <c r="GQ54" s="139">
        <f>IF(GQ$16-'様式３（療養者名簿）（⑤の場合）'!$O63+1&lt;=15,IF(GQ$16&gt;='様式３（療養者名簿）（⑤の場合）'!$O63,IF(GQ$16&lt;='様式３（療養者名簿）（⑤の場合）'!$W63,1,0),0),0)</f>
        <v>0</v>
      </c>
      <c r="GR54" s="139">
        <f>IF(GR$16-'様式３（療養者名簿）（⑤の場合）'!$O63+1&lt;=15,IF(GR$16&gt;='様式３（療養者名簿）（⑤の場合）'!$O63,IF(GR$16&lt;='様式３（療養者名簿）（⑤の場合）'!$W63,1,0),0),0)</f>
        <v>0</v>
      </c>
      <c r="GS54" s="139">
        <f>IF(GS$16-'様式３（療養者名簿）（⑤の場合）'!$O63+1&lt;=15,IF(GS$16&gt;='様式３（療養者名簿）（⑤の場合）'!$O63,IF(GS$16&lt;='様式３（療養者名簿）（⑤の場合）'!$W63,1,0),0),0)</f>
        <v>0</v>
      </c>
      <c r="GT54" s="139">
        <f>IF(GT$16-'様式３（療養者名簿）（⑤の場合）'!$O63+1&lt;=15,IF(GT$16&gt;='様式３（療養者名簿）（⑤の場合）'!$O63,IF(GT$16&lt;='様式３（療養者名簿）（⑤の場合）'!$W63,1,0),0),0)</f>
        <v>0</v>
      </c>
      <c r="GU54" s="139">
        <f>IF(GU$16-'様式３（療養者名簿）（⑤の場合）'!$O63+1&lt;=15,IF(GU$16&gt;='様式３（療養者名簿）（⑤の場合）'!$O63,IF(GU$16&lt;='様式３（療養者名簿）（⑤の場合）'!$W63,1,0),0),0)</f>
        <v>0</v>
      </c>
      <c r="GV54" s="139">
        <f>IF(GV$16-'様式３（療養者名簿）（⑤の場合）'!$O63+1&lt;=15,IF(GV$16&gt;='様式３（療養者名簿）（⑤の場合）'!$O63,IF(GV$16&lt;='様式３（療養者名簿）（⑤の場合）'!$W63,1,0),0),0)</f>
        <v>0</v>
      </c>
      <c r="GW54" s="139">
        <f>IF(GW$16-'様式３（療養者名簿）（⑤の場合）'!$O63+1&lt;=15,IF(GW$16&gt;='様式３（療養者名簿）（⑤の場合）'!$O63,IF(GW$16&lt;='様式３（療養者名簿）（⑤の場合）'!$W63,1,0),0),0)</f>
        <v>0</v>
      </c>
      <c r="GX54" s="139">
        <f>IF(GX$16-'様式３（療養者名簿）（⑤の場合）'!$O63+1&lt;=15,IF(GX$16&gt;='様式３（療養者名簿）（⑤の場合）'!$O63,IF(GX$16&lt;='様式３（療養者名簿）（⑤の場合）'!$W63,1,0),0),0)</f>
        <v>0</v>
      </c>
      <c r="GY54" s="139">
        <f>IF(GY$16-'様式３（療養者名簿）（⑤の場合）'!$O63+1&lt;=15,IF(GY$16&gt;='様式３（療養者名簿）（⑤の場合）'!$O63,IF(GY$16&lt;='様式３（療養者名簿）（⑤の場合）'!$W63,1,0),0),0)</f>
        <v>0</v>
      </c>
      <c r="GZ54" s="139">
        <f>IF(GZ$16-'様式３（療養者名簿）（⑤の場合）'!$O63+1&lt;=15,IF(GZ$16&gt;='様式３（療養者名簿）（⑤の場合）'!$O63,IF(GZ$16&lt;='様式３（療養者名簿）（⑤の場合）'!$W63,1,0),0),0)</f>
        <v>0</v>
      </c>
      <c r="HA54" s="139">
        <f>IF(HA$16-'様式３（療養者名簿）（⑤の場合）'!$O63+1&lt;=15,IF(HA$16&gt;='様式３（療養者名簿）（⑤の場合）'!$O63,IF(HA$16&lt;='様式３（療養者名簿）（⑤の場合）'!$W63,1,0),0),0)</f>
        <v>0</v>
      </c>
      <c r="HB54" s="139">
        <f>IF(HB$16-'様式３（療養者名簿）（⑤の場合）'!$O63+1&lt;=15,IF(HB$16&gt;='様式３（療養者名簿）（⑤の場合）'!$O63,IF(HB$16&lt;='様式３（療養者名簿）（⑤の場合）'!$W63,1,0),0),0)</f>
        <v>0</v>
      </c>
      <c r="HC54" s="139">
        <f>IF(HC$16-'様式３（療養者名簿）（⑤の場合）'!$O63+1&lt;=15,IF(HC$16&gt;='様式３（療養者名簿）（⑤の場合）'!$O63,IF(HC$16&lt;='様式３（療養者名簿）（⑤の場合）'!$W63,1,0),0),0)</f>
        <v>0</v>
      </c>
      <c r="HD54" s="139">
        <f>IF(HD$16-'様式３（療養者名簿）（⑤の場合）'!$O63+1&lt;=15,IF(HD$16&gt;='様式３（療養者名簿）（⑤の場合）'!$O63,IF(HD$16&lt;='様式３（療養者名簿）（⑤の場合）'!$W63,1,0),0),0)</f>
        <v>0</v>
      </c>
      <c r="HE54" s="139">
        <f>IF(HE$16-'様式３（療養者名簿）（⑤の場合）'!$O63+1&lt;=15,IF(HE$16&gt;='様式３（療養者名簿）（⑤の場合）'!$O63,IF(HE$16&lt;='様式３（療養者名簿）（⑤の場合）'!$W63,1,0),0),0)</f>
        <v>0</v>
      </c>
      <c r="HF54" s="139">
        <f>IF(HF$16-'様式３（療養者名簿）（⑤の場合）'!$O63+1&lt;=15,IF(HF$16&gt;='様式３（療養者名簿）（⑤の場合）'!$O63,IF(HF$16&lt;='様式３（療養者名簿）（⑤の場合）'!$W63,1,0),0),0)</f>
        <v>0</v>
      </c>
      <c r="HG54" s="139">
        <f>IF(HG$16-'様式３（療養者名簿）（⑤の場合）'!$O63+1&lt;=15,IF(HG$16&gt;='様式３（療養者名簿）（⑤の場合）'!$O63,IF(HG$16&lt;='様式３（療養者名簿）（⑤の場合）'!$W63,1,0),0),0)</f>
        <v>0</v>
      </c>
      <c r="HH54" s="139">
        <f>IF(HH$16-'様式３（療養者名簿）（⑤の場合）'!$O63+1&lt;=15,IF(HH$16&gt;='様式３（療養者名簿）（⑤の場合）'!$O63,IF(HH$16&lt;='様式３（療養者名簿）（⑤の場合）'!$W63,1,0),0),0)</f>
        <v>0</v>
      </c>
      <c r="HI54" s="139">
        <f>IF(HI$16-'様式３（療養者名簿）（⑤の場合）'!$O63+1&lt;=15,IF(HI$16&gt;='様式３（療養者名簿）（⑤の場合）'!$O63,IF(HI$16&lt;='様式３（療養者名簿）（⑤の場合）'!$W63,1,0),0),0)</f>
        <v>0</v>
      </c>
      <c r="HJ54" s="139">
        <f>IF(HJ$16-'様式３（療養者名簿）（⑤の場合）'!$O63+1&lt;=15,IF(HJ$16&gt;='様式３（療養者名簿）（⑤の場合）'!$O63,IF(HJ$16&lt;='様式３（療養者名簿）（⑤の場合）'!$W63,1,0),0),0)</f>
        <v>0</v>
      </c>
      <c r="HK54" s="139">
        <f>IF(HK$16-'様式３（療養者名簿）（⑤の場合）'!$O63+1&lt;=15,IF(HK$16&gt;='様式３（療養者名簿）（⑤の場合）'!$O63,IF(HK$16&lt;='様式３（療養者名簿）（⑤の場合）'!$W63,1,0),0),0)</f>
        <v>0</v>
      </c>
      <c r="HL54" s="139">
        <f>IF(HL$16-'様式３（療養者名簿）（⑤の場合）'!$O63+1&lt;=15,IF(HL$16&gt;='様式３（療養者名簿）（⑤の場合）'!$O63,IF(HL$16&lt;='様式３（療養者名簿）（⑤の場合）'!$W63,1,0),0),0)</f>
        <v>0</v>
      </c>
      <c r="HM54" s="139">
        <f>IF(HM$16-'様式３（療養者名簿）（⑤の場合）'!$O63+1&lt;=15,IF(HM$16&gt;='様式３（療養者名簿）（⑤の場合）'!$O63,IF(HM$16&lt;='様式３（療養者名簿）（⑤の場合）'!$W63,1,0),0),0)</f>
        <v>0</v>
      </c>
      <c r="HN54" s="139">
        <f>IF(HN$16-'様式３（療養者名簿）（⑤の場合）'!$O63+1&lt;=15,IF(HN$16&gt;='様式３（療養者名簿）（⑤の場合）'!$O63,IF(HN$16&lt;='様式３（療養者名簿）（⑤の場合）'!$W63,1,0),0),0)</f>
        <v>0</v>
      </c>
      <c r="HO54" s="139">
        <f>IF(HO$16-'様式３（療養者名簿）（⑤の場合）'!$O63+1&lt;=15,IF(HO$16&gt;='様式３（療養者名簿）（⑤の場合）'!$O63,IF(HO$16&lt;='様式３（療養者名簿）（⑤の場合）'!$W63,1,0),0),0)</f>
        <v>0</v>
      </c>
      <c r="HP54" s="139">
        <f>IF(HP$16-'様式３（療養者名簿）（⑤の場合）'!$O63+1&lt;=15,IF(HP$16&gt;='様式３（療養者名簿）（⑤の場合）'!$O63,IF(HP$16&lt;='様式３（療養者名簿）（⑤の場合）'!$W63,1,0),0),0)</f>
        <v>0</v>
      </c>
      <c r="HQ54" s="139">
        <f>IF(HQ$16-'様式３（療養者名簿）（⑤の場合）'!$O63+1&lt;=15,IF(HQ$16&gt;='様式３（療養者名簿）（⑤の場合）'!$O63,IF(HQ$16&lt;='様式３（療養者名簿）（⑤の場合）'!$W63,1,0),0),0)</f>
        <v>0</v>
      </c>
      <c r="HR54" s="139">
        <f>IF(HR$16-'様式３（療養者名簿）（⑤の場合）'!$O63+1&lt;=15,IF(HR$16&gt;='様式３（療養者名簿）（⑤の場合）'!$O63,IF(HR$16&lt;='様式３（療養者名簿）（⑤の場合）'!$W63,1,0),0),0)</f>
        <v>0</v>
      </c>
      <c r="HS54" s="139">
        <f>IF(HS$16-'様式３（療養者名簿）（⑤の場合）'!$O63+1&lt;=15,IF(HS$16&gt;='様式３（療養者名簿）（⑤の場合）'!$O63,IF(HS$16&lt;='様式３（療養者名簿）（⑤の場合）'!$W63,1,0),0),0)</f>
        <v>0</v>
      </c>
      <c r="HT54" s="139">
        <f>IF(HT$16-'様式３（療養者名簿）（⑤の場合）'!$O63+1&lt;=15,IF(HT$16&gt;='様式３（療養者名簿）（⑤の場合）'!$O63,IF(HT$16&lt;='様式３（療養者名簿）（⑤の場合）'!$W63,1,0),0),0)</f>
        <v>0</v>
      </c>
      <c r="HU54" s="139">
        <f>IF(HU$16-'様式３（療養者名簿）（⑤の場合）'!$O63+1&lt;=15,IF(HU$16&gt;='様式３（療養者名簿）（⑤の場合）'!$O63,IF(HU$16&lt;='様式３（療養者名簿）（⑤の場合）'!$W63,1,0),0),0)</f>
        <v>0</v>
      </c>
      <c r="HV54" s="139">
        <f>IF(HV$16-'様式３（療養者名簿）（⑤の場合）'!$O63+1&lt;=15,IF(HV$16&gt;='様式３（療養者名簿）（⑤の場合）'!$O63,IF(HV$16&lt;='様式３（療養者名簿）（⑤の場合）'!$W63,1,0),0),0)</f>
        <v>0</v>
      </c>
      <c r="HW54" s="139">
        <f>IF(HW$16-'様式３（療養者名簿）（⑤の場合）'!$O63+1&lt;=15,IF(HW$16&gt;='様式３（療養者名簿）（⑤の場合）'!$O63,IF(HW$16&lt;='様式３（療養者名簿）（⑤の場合）'!$W63,1,0),0),0)</f>
        <v>0</v>
      </c>
      <c r="HX54" s="139">
        <f>IF(HX$16-'様式３（療養者名簿）（⑤の場合）'!$O63+1&lt;=15,IF(HX$16&gt;='様式３（療養者名簿）（⑤の場合）'!$O63,IF(HX$16&lt;='様式３（療養者名簿）（⑤の場合）'!$W63,1,0),0),0)</f>
        <v>0</v>
      </c>
      <c r="HY54" s="139">
        <f>IF(HY$16-'様式３（療養者名簿）（⑤の場合）'!$O63+1&lt;=15,IF(HY$16&gt;='様式３（療養者名簿）（⑤の場合）'!$O63,IF(HY$16&lt;='様式３（療養者名簿）（⑤の場合）'!$W63,1,0),0),0)</f>
        <v>0</v>
      </c>
      <c r="HZ54" s="139">
        <f>IF(HZ$16-'様式３（療養者名簿）（⑤の場合）'!$O63+1&lt;=15,IF(HZ$16&gt;='様式３（療養者名簿）（⑤の場合）'!$O63,IF(HZ$16&lt;='様式３（療養者名簿）（⑤の場合）'!$W63,1,0),0),0)</f>
        <v>0</v>
      </c>
      <c r="IA54" s="139">
        <f>IF(IA$16-'様式３（療養者名簿）（⑤の場合）'!$O63+1&lt;=15,IF(IA$16&gt;='様式３（療養者名簿）（⑤の場合）'!$O63,IF(IA$16&lt;='様式３（療養者名簿）（⑤の場合）'!$W63,1,0),0),0)</f>
        <v>0</v>
      </c>
      <c r="IB54" s="139">
        <f>IF(IB$16-'様式３（療養者名簿）（⑤の場合）'!$O63+1&lt;=15,IF(IB$16&gt;='様式３（療養者名簿）（⑤の場合）'!$O63,IF(IB$16&lt;='様式３（療養者名簿）（⑤の場合）'!$W63,1,0),0),0)</f>
        <v>0</v>
      </c>
      <c r="IC54" s="139">
        <f>IF(IC$16-'様式３（療養者名簿）（⑤の場合）'!$O63+1&lt;=15,IF(IC$16&gt;='様式３（療養者名簿）（⑤の場合）'!$O63,IF(IC$16&lt;='様式３（療養者名簿）（⑤の場合）'!$W63,1,0),0),0)</f>
        <v>0</v>
      </c>
      <c r="ID54" s="139">
        <f>IF(ID$16-'様式３（療養者名簿）（⑤の場合）'!$O63+1&lt;=15,IF(ID$16&gt;='様式３（療養者名簿）（⑤の場合）'!$O63,IF(ID$16&lt;='様式３（療養者名簿）（⑤の場合）'!$W63,1,0),0),0)</f>
        <v>0</v>
      </c>
      <c r="IE54" s="139">
        <f>IF(IE$16-'様式３（療養者名簿）（⑤の場合）'!$O63+1&lt;=15,IF(IE$16&gt;='様式３（療養者名簿）（⑤の場合）'!$O63,IF(IE$16&lt;='様式３（療養者名簿）（⑤の場合）'!$W63,1,0),0),0)</f>
        <v>0</v>
      </c>
      <c r="IF54" s="139">
        <f>IF(IF$16-'様式３（療養者名簿）（⑤の場合）'!$O63+1&lt;=15,IF(IF$16&gt;='様式３（療養者名簿）（⑤の場合）'!$O63,IF(IF$16&lt;='様式３（療養者名簿）（⑤の場合）'!$W63,1,0),0),0)</f>
        <v>0</v>
      </c>
      <c r="IG54" s="139">
        <f>IF(IG$16-'様式３（療養者名簿）（⑤の場合）'!$O63+1&lt;=15,IF(IG$16&gt;='様式３（療養者名簿）（⑤の場合）'!$O63,IF(IG$16&lt;='様式３（療養者名簿）（⑤の場合）'!$W63,1,0),0),0)</f>
        <v>0</v>
      </c>
      <c r="IH54" s="139">
        <f>IF(IH$16-'様式３（療養者名簿）（⑤の場合）'!$O63+1&lt;=15,IF(IH$16&gt;='様式３（療養者名簿）（⑤の場合）'!$O63,IF(IH$16&lt;='様式３（療養者名簿）（⑤の場合）'!$W63,1,0),0),0)</f>
        <v>0</v>
      </c>
      <c r="II54" s="139">
        <f>IF(II$16-'様式３（療養者名簿）（⑤の場合）'!$O63+1&lt;=15,IF(II$16&gt;='様式３（療養者名簿）（⑤の場合）'!$O63,IF(II$16&lt;='様式３（療養者名簿）（⑤の場合）'!$W63,1,0),0),0)</f>
        <v>0</v>
      </c>
      <c r="IJ54" s="139">
        <f>IF(IJ$16-'様式３（療養者名簿）（⑤の場合）'!$O63+1&lt;=15,IF(IJ$16&gt;='様式３（療養者名簿）（⑤の場合）'!$O63,IF(IJ$16&lt;='様式３（療養者名簿）（⑤の場合）'!$W63,1,0),0),0)</f>
        <v>0</v>
      </c>
      <c r="IK54" s="139">
        <f>IF(IK$16-'様式３（療養者名簿）（⑤の場合）'!$O63+1&lt;=15,IF(IK$16&gt;='様式３（療養者名簿）（⑤の場合）'!$O63,IF(IK$16&lt;='様式３（療養者名簿）（⑤の場合）'!$W63,1,0),0),0)</f>
        <v>0</v>
      </c>
      <c r="IL54" s="139">
        <f>IF(IL$16-'様式３（療養者名簿）（⑤の場合）'!$O63+1&lt;=15,IF(IL$16&gt;='様式３（療養者名簿）（⑤の場合）'!$O63,IF(IL$16&lt;='様式３（療養者名簿）（⑤の場合）'!$W63,1,0),0),0)</f>
        <v>0</v>
      </c>
      <c r="IM54" s="139">
        <f>IF(IM$16-'様式３（療養者名簿）（⑤の場合）'!$O63+1&lt;=15,IF(IM$16&gt;='様式３（療養者名簿）（⑤の場合）'!$O63,IF(IM$16&lt;='様式３（療養者名簿）（⑤の場合）'!$W63,1,0),0),0)</f>
        <v>0</v>
      </c>
      <c r="IN54" s="139">
        <f>IF(IN$16-'様式３（療養者名簿）（⑤の場合）'!$O63+1&lt;=15,IF(IN$16&gt;='様式３（療養者名簿）（⑤の場合）'!$O63,IF(IN$16&lt;='様式３（療養者名簿）（⑤の場合）'!$W63,1,0),0),0)</f>
        <v>0</v>
      </c>
      <c r="IO54" s="139">
        <f>IF(IO$16-'様式３（療養者名簿）（⑤の場合）'!$O63+1&lt;=15,IF(IO$16&gt;='様式３（療養者名簿）（⑤の場合）'!$O63,IF(IO$16&lt;='様式３（療養者名簿）（⑤の場合）'!$W63,1,0),0),0)</f>
        <v>0</v>
      </c>
      <c r="IP54" s="139">
        <f>IF(IP$16-'様式３（療養者名簿）（⑤の場合）'!$O63+1&lt;=15,IF(IP$16&gt;='様式３（療養者名簿）（⑤の場合）'!$O63,IF(IP$16&lt;='様式３（療養者名簿）（⑤の場合）'!$W63,1,0),0),0)</f>
        <v>0</v>
      </c>
      <c r="IQ54" s="139">
        <f>IF(IQ$16-'様式３（療養者名簿）（⑤の場合）'!$O63+1&lt;=15,IF(IQ$16&gt;='様式３（療養者名簿）（⑤の場合）'!$O63,IF(IQ$16&lt;='様式３（療養者名簿）（⑤の場合）'!$W63,1,0),0),0)</f>
        <v>0</v>
      </c>
      <c r="IR54" s="139">
        <f>IF(IR$16-'様式３（療養者名簿）（⑤の場合）'!$O63+1&lt;=15,IF(IR$16&gt;='様式３（療養者名簿）（⑤の場合）'!$O63,IF(IR$16&lt;='様式３（療養者名簿）（⑤の場合）'!$W63,1,0),0),0)</f>
        <v>0</v>
      </c>
      <c r="IS54" s="139">
        <f>IF(IS$16-'様式３（療養者名簿）（⑤の場合）'!$O63+1&lt;=15,IF(IS$16&gt;='様式３（療養者名簿）（⑤の場合）'!$O63,IF(IS$16&lt;='様式３（療養者名簿）（⑤の場合）'!$W63,1,0),0),0)</f>
        <v>0</v>
      </c>
      <c r="IT54" s="139">
        <f>IF(IT$16-'様式３（療養者名簿）（⑤の場合）'!$O63+1&lt;=15,IF(IT$16&gt;='様式３（療養者名簿）（⑤の場合）'!$O63,IF(IT$16&lt;='様式３（療養者名簿）（⑤の場合）'!$W63,1,0),0),0)</f>
        <v>0</v>
      </c>
      <c r="IU54" s="139">
        <f>IF(IU$16-'様式３（療養者名簿）（⑤の場合）'!$O63+1&lt;=15,IF(IU$16&gt;='様式３（療養者名簿）（⑤の場合）'!$O63,IF(IU$16&lt;='様式３（療養者名簿）（⑤の場合）'!$W63,1,0),0),0)</f>
        <v>0</v>
      </c>
      <c r="IV54" s="139">
        <f>IF(IV$16-'様式３（療養者名簿）（⑤の場合）'!$O63+1&lt;=15,IF(IV$16&gt;='様式３（療養者名簿）（⑤の場合）'!$O63,IF(IV$16&lt;='様式３（療養者名簿）（⑤の場合）'!$W63,1,0),0),0)</f>
        <v>0</v>
      </c>
      <c r="IW54" s="139">
        <f>IF(IW$16-'様式３（療養者名簿）（⑤の場合）'!$O63+1&lt;=15,IF(IW$16&gt;='様式３（療養者名簿）（⑤の場合）'!$O63,IF(IW$16&lt;='様式３（療養者名簿）（⑤の場合）'!$W63,1,0),0),0)</f>
        <v>0</v>
      </c>
      <c r="IX54" s="139">
        <f>IF(IX$16-'様式３（療養者名簿）（⑤の場合）'!$O63+1&lt;=15,IF(IX$16&gt;='様式３（療養者名簿）（⑤の場合）'!$O63,IF(IX$16&lt;='様式３（療養者名簿）（⑤の場合）'!$W63,1,0),0),0)</f>
        <v>0</v>
      </c>
      <c r="IY54" s="139">
        <f>IF(IY$16-'様式３（療養者名簿）（⑤の場合）'!$O63+1&lt;=15,IF(IY$16&gt;='様式３（療養者名簿）（⑤の場合）'!$O63,IF(IY$16&lt;='様式３（療養者名簿）（⑤の場合）'!$W63,1,0),0),0)</f>
        <v>0</v>
      </c>
      <c r="IZ54" s="139">
        <f>IF(IZ$16-'様式３（療養者名簿）（⑤の場合）'!$O63+1&lt;=15,IF(IZ$16&gt;='様式３（療養者名簿）（⑤の場合）'!$O63,IF(IZ$16&lt;='様式３（療養者名簿）（⑤の場合）'!$W63,1,0),0),0)</f>
        <v>0</v>
      </c>
      <c r="JA54" s="139">
        <f>IF(JA$16-'様式３（療養者名簿）（⑤の場合）'!$O63+1&lt;=15,IF(JA$16&gt;='様式３（療養者名簿）（⑤の場合）'!$O63,IF(JA$16&lt;='様式３（療養者名簿）（⑤の場合）'!$W63,1,0),0),0)</f>
        <v>0</v>
      </c>
      <c r="JB54" s="139">
        <f>IF(JB$16-'様式３（療養者名簿）（⑤の場合）'!$O63+1&lt;=15,IF(JB$16&gt;='様式３（療養者名簿）（⑤の場合）'!$O63,IF(JB$16&lt;='様式３（療養者名簿）（⑤の場合）'!$W63,1,0),0),0)</f>
        <v>0</v>
      </c>
      <c r="JC54" s="139">
        <f>IF(JC$16-'様式３（療養者名簿）（⑤の場合）'!$O63+1&lt;=15,IF(JC$16&gt;='様式３（療養者名簿）（⑤の場合）'!$O63,IF(JC$16&lt;='様式３（療養者名簿）（⑤の場合）'!$W63,1,0),0),0)</f>
        <v>0</v>
      </c>
      <c r="JD54" s="139">
        <f>IF(JD$16-'様式３（療養者名簿）（⑤の場合）'!$O63+1&lt;=15,IF(JD$16&gt;='様式３（療養者名簿）（⑤の場合）'!$O63,IF(JD$16&lt;='様式３（療養者名簿）（⑤の場合）'!$W63,1,0),0),0)</f>
        <v>0</v>
      </c>
      <c r="JE54" s="139">
        <f>IF(JE$16-'様式３（療養者名簿）（⑤の場合）'!$O63+1&lt;=15,IF(JE$16&gt;='様式３（療養者名簿）（⑤の場合）'!$O63,IF(JE$16&lt;='様式３（療養者名簿）（⑤の場合）'!$W63,1,0),0),0)</f>
        <v>0</v>
      </c>
      <c r="JF54" s="139">
        <f>IF(JF$16-'様式３（療養者名簿）（⑤の場合）'!$O63+1&lt;=15,IF(JF$16&gt;='様式３（療養者名簿）（⑤の場合）'!$O63,IF(JF$16&lt;='様式３（療養者名簿）（⑤の場合）'!$W63,1,0),0),0)</f>
        <v>0</v>
      </c>
      <c r="JG54" s="139">
        <f>IF(JG$16-'様式３（療養者名簿）（⑤の場合）'!$O63+1&lt;=15,IF(JG$16&gt;='様式３（療養者名簿）（⑤の場合）'!$O63,IF(JG$16&lt;='様式３（療養者名簿）（⑤の場合）'!$W63,1,0),0),0)</f>
        <v>0</v>
      </c>
      <c r="JH54" s="139">
        <f>IF(JH$16-'様式３（療養者名簿）（⑤の場合）'!$O63+1&lt;=15,IF(JH$16&gt;='様式３（療養者名簿）（⑤の場合）'!$O63,IF(JH$16&lt;='様式３（療養者名簿）（⑤の場合）'!$W63,1,0),0),0)</f>
        <v>0</v>
      </c>
      <c r="JI54" s="139">
        <f>IF(JI$16-'様式３（療養者名簿）（⑤の場合）'!$O63+1&lt;=15,IF(JI$16&gt;='様式３（療養者名簿）（⑤の場合）'!$O63,IF(JI$16&lt;='様式３（療養者名簿）（⑤の場合）'!$W63,1,0),0),0)</f>
        <v>0</v>
      </c>
      <c r="JJ54" s="139">
        <f>IF(JJ$16-'様式３（療養者名簿）（⑤の場合）'!$O63+1&lt;=15,IF(JJ$16&gt;='様式３（療養者名簿）（⑤の場合）'!$O63,IF(JJ$16&lt;='様式３（療養者名簿）（⑤の場合）'!$W63,1,0),0),0)</f>
        <v>0</v>
      </c>
      <c r="JK54" s="139">
        <f>IF(JK$16-'様式３（療養者名簿）（⑤の場合）'!$O63+1&lt;=15,IF(JK$16&gt;='様式３（療養者名簿）（⑤の場合）'!$O63,IF(JK$16&lt;='様式３（療養者名簿）（⑤の場合）'!$W63,1,0),0),0)</f>
        <v>0</v>
      </c>
      <c r="JL54" s="139">
        <f>IF(JL$16-'様式３（療養者名簿）（⑤の場合）'!$O63+1&lt;=15,IF(JL$16&gt;='様式３（療養者名簿）（⑤の場合）'!$O63,IF(JL$16&lt;='様式３（療養者名簿）（⑤の場合）'!$W63,1,0),0),0)</f>
        <v>0</v>
      </c>
      <c r="JM54" s="139">
        <f>IF(JM$16-'様式３（療養者名簿）（⑤の場合）'!$O63+1&lt;=15,IF(JM$16&gt;='様式３（療養者名簿）（⑤の場合）'!$O63,IF(JM$16&lt;='様式３（療養者名簿）（⑤の場合）'!$W63,1,0),0),0)</f>
        <v>0</v>
      </c>
      <c r="JN54" s="139">
        <f>IF(JN$16-'様式３（療養者名簿）（⑤の場合）'!$O63+1&lt;=15,IF(JN$16&gt;='様式３（療養者名簿）（⑤の場合）'!$O63,IF(JN$16&lt;='様式３（療養者名簿）（⑤の場合）'!$W63,1,0),0),0)</f>
        <v>0</v>
      </c>
      <c r="JO54" s="139">
        <f>IF(JO$16-'様式３（療養者名簿）（⑤の場合）'!$O63+1&lt;=15,IF(JO$16&gt;='様式３（療養者名簿）（⑤の場合）'!$O63,IF(JO$16&lt;='様式３（療養者名簿）（⑤の場合）'!$W63,1,0),0),0)</f>
        <v>0</v>
      </c>
      <c r="JP54" s="139">
        <f>IF(JP$16-'様式３（療養者名簿）（⑤の場合）'!$O63+1&lt;=15,IF(JP$16&gt;='様式３（療養者名簿）（⑤の場合）'!$O63,IF(JP$16&lt;='様式３（療養者名簿）（⑤の場合）'!$W63,1,0),0),0)</f>
        <v>0</v>
      </c>
      <c r="JQ54" s="139">
        <f>IF(JQ$16-'様式３（療養者名簿）（⑤の場合）'!$O63+1&lt;=15,IF(JQ$16&gt;='様式３（療養者名簿）（⑤の場合）'!$O63,IF(JQ$16&lt;='様式３（療養者名簿）（⑤の場合）'!$W63,1,0),0),0)</f>
        <v>0</v>
      </c>
      <c r="JR54" s="139">
        <f>IF(JR$16-'様式３（療養者名簿）（⑤の場合）'!$O63+1&lt;=15,IF(JR$16&gt;='様式３（療養者名簿）（⑤の場合）'!$O63,IF(JR$16&lt;='様式３（療養者名簿）（⑤の場合）'!$W63,1,0),0),0)</f>
        <v>0</v>
      </c>
      <c r="JS54" s="139">
        <f>IF(JS$16-'様式３（療養者名簿）（⑤の場合）'!$O63+1&lt;=15,IF(JS$16&gt;='様式３（療養者名簿）（⑤の場合）'!$O63,IF(JS$16&lt;='様式３（療養者名簿）（⑤の場合）'!$W63,1,0),0),0)</f>
        <v>0</v>
      </c>
      <c r="JT54" s="139">
        <f>IF(JT$16-'様式３（療養者名簿）（⑤の場合）'!$O63+1&lt;=15,IF(JT$16&gt;='様式３（療養者名簿）（⑤の場合）'!$O63,IF(JT$16&lt;='様式３（療養者名簿）（⑤の場合）'!$W63,1,0),0),0)</f>
        <v>0</v>
      </c>
      <c r="JU54" s="139">
        <f>IF(JU$16-'様式３（療養者名簿）（⑤の場合）'!$O63+1&lt;=15,IF(JU$16&gt;='様式３（療養者名簿）（⑤の場合）'!$O63,IF(JU$16&lt;='様式３（療養者名簿）（⑤の場合）'!$W63,1,0),0),0)</f>
        <v>0</v>
      </c>
      <c r="JV54" s="139">
        <f>IF(JV$16-'様式３（療養者名簿）（⑤の場合）'!$O63+1&lt;=15,IF(JV$16&gt;='様式３（療養者名簿）（⑤の場合）'!$O63,IF(JV$16&lt;='様式３（療養者名簿）（⑤の場合）'!$W63,1,0),0),0)</f>
        <v>0</v>
      </c>
      <c r="JW54" s="139">
        <f>IF(JW$16-'様式３（療養者名簿）（⑤の場合）'!$O63+1&lt;=15,IF(JW$16&gt;='様式３（療養者名簿）（⑤の場合）'!$O63,IF(JW$16&lt;='様式３（療養者名簿）（⑤の場合）'!$W63,1,0),0),0)</f>
        <v>0</v>
      </c>
      <c r="JX54" s="139">
        <f>IF(JX$16-'様式３（療養者名簿）（⑤の場合）'!$O63+1&lt;=15,IF(JX$16&gt;='様式３（療養者名簿）（⑤の場合）'!$O63,IF(JX$16&lt;='様式３（療養者名簿）（⑤の場合）'!$W63,1,0),0),0)</f>
        <v>0</v>
      </c>
      <c r="JY54" s="139">
        <f>IF(JY$16-'様式３（療養者名簿）（⑤の場合）'!$O63+1&lt;=15,IF(JY$16&gt;='様式３（療養者名簿）（⑤の場合）'!$O63,IF(JY$16&lt;='様式３（療養者名簿）（⑤の場合）'!$W63,1,0),0),0)</f>
        <v>0</v>
      </c>
      <c r="JZ54" s="139">
        <f>IF(JZ$16-'様式３（療養者名簿）（⑤の場合）'!$O63+1&lt;=15,IF(JZ$16&gt;='様式３（療養者名簿）（⑤の場合）'!$O63,IF(JZ$16&lt;='様式３（療養者名簿）（⑤の場合）'!$W63,1,0),0),0)</f>
        <v>0</v>
      </c>
      <c r="KA54" s="139">
        <f>IF(KA$16-'様式３（療養者名簿）（⑤の場合）'!$O63+1&lt;=15,IF(KA$16&gt;='様式３（療養者名簿）（⑤の場合）'!$O63,IF(KA$16&lt;='様式３（療養者名簿）（⑤の場合）'!$W63,1,0),0),0)</f>
        <v>0</v>
      </c>
      <c r="KB54" s="139">
        <f>IF(KB$16-'様式３（療養者名簿）（⑤の場合）'!$O63+1&lt;=15,IF(KB$16&gt;='様式３（療養者名簿）（⑤の場合）'!$O63,IF(KB$16&lt;='様式３（療養者名簿）（⑤の場合）'!$W63,1,0),0),0)</f>
        <v>0</v>
      </c>
      <c r="KC54" s="139">
        <f>IF(KC$16-'様式３（療養者名簿）（⑤の場合）'!$O63+1&lt;=15,IF(KC$16&gt;='様式３（療養者名簿）（⑤の場合）'!$O63,IF(KC$16&lt;='様式３（療養者名簿）（⑤の場合）'!$W63,1,0),0),0)</f>
        <v>0</v>
      </c>
      <c r="KD54" s="139">
        <f>IF(KD$16-'様式３（療養者名簿）（⑤の場合）'!$O63+1&lt;=15,IF(KD$16&gt;='様式３（療養者名簿）（⑤の場合）'!$O63,IF(KD$16&lt;='様式３（療養者名簿）（⑤の場合）'!$W63,1,0),0),0)</f>
        <v>0</v>
      </c>
      <c r="KE54" s="139">
        <f>IF(KE$16-'様式３（療養者名簿）（⑤の場合）'!$O63+1&lt;=15,IF(KE$16&gt;='様式３（療養者名簿）（⑤の場合）'!$O63,IF(KE$16&lt;='様式３（療養者名簿）（⑤の場合）'!$W63,1,0),0),0)</f>
        <v>0</v>
      </c>
      <c r="KF54" s="139">
        <f>IF(KF$16-'様式３（療養者名簿）（⑤の場合）'!$O63+1&lt;=15,IF(KF$16&gt;='様式３（療養者名簿）（⑤の場合）'!$O63,IF(KF$16&lt;='様式３（療養者名簿）（⑤の場合）'!$W63,1,0),0),0)</f>
        <v>0</v>
      </c>
      <c r="KG54" s="139">
        <f>IF(KG$16-'様式３（療養者名簿）（⑤の場合）'!$O63+1&lt;=15,IF(KG$16&gt;='様式３（療養者名簿）（⑤の場合）'!$O63,IF(KG$16&lt;='様式３（療養者名簿）（⑤の場合）'!$W63,1,0),0),0)</f>
        <v>0</v>
      </c>
      <c r="KH54" s="139">
        <f>IF(KH$16-'様式３（療養者名簿）（⑤の場合）'!$O63+1&lt;=15,IF(KH$16&gt;='様式３（療養者名簿）（⑤の場合）'!$O63,IF(KH$16&lt;='様式３（療養者名簿）（⑤の場合）'!$W63,1,0),0),0)</f>
        <v>0</v>
      </c>
      <c r="KI54" s="139">
        <f>IF(KI$16-'様式３（療養者名簿）（⑤の場合）'!$O63+1&lt;=15,IF(KI$16&gt;='様式３（療養者名簿）（⑤の場合）'!$O63,IF(KI$16&lt;='様式３（療養者名簿）（⑤の場合）'!$W63,1,0),0),0)</f>
        <v>0</v>
      </c>
      <c r="KJ54" s="139">
        <f>IF(KJ$16-'様式３（療養者名簿）（⑤の場合）'!$O63+1&lt;=15,IF(KJ$16&gt;='様式３（療養者名簿）（⑤の場合）'!$O63,IF(KJ$16&lt;='様式３（療養者名簿）（⑤の場合）'!$W63,1,0),0),0)</f>
        <v>0</v>
      </c>
      <c r="KK54" s="139">
        <f>IF(KK$16-'様式３（療養者名簿）（⑤の場合）'!$O63+1&lt;=15,IF(KK$16&gt;='様式３（療養者名簿）（⑤の場合）'!$O63,IF(KK$16&lt;='様式３（療養者名簿）（⑤の場合）'!$W63,1,0),0),0)</f>
        <v>0</v>
      </c>
      <c r="KL54" s="139">
        <f>IF(KL$16-'様式３（療養者名簿）（⑤の場合）'!$O63+1&lt;=15,IF(KL$16&gt;='様式３（療養者名簿）（⑤の場合）'!$O63,IF(KL$16&lt;='様式３（療養者名簿）（⑤の場合）'!$W63,1,0),0),0)</f>
        <v>0</v>
      </c>
      <c r="KM54" s="139">
        <f>IF(KM$16-'様式３（療養者名簿）（⑤の場合）'!$O63+1&lt;=15,IF(KM$16&gt;='様式３（療養者名簿）（⑤の場合）'!$O63,IF(KM$16&lt;='様式３（療養者名簿）（⑤の場合）'!$W63,1,0),0),0)</f>
        <v>0</v>
      </c>
      <c r="KN54" s="139">
        <f>IF(KN$16-'様式３（療養者名簿）（⑤の場合）'!$O63+1&lt;=15,IF(KN$16&gt;='様式３（療養者名簿）（⑤の場合）'!$O63,IF(KN$16&lt;='様式３（療養者名簿）（⑤の場合）'!$W63,1,0),0),0)</f>
        <v>0</v>
      </c>
      <c r="KO54" s="139">
        <f>IF(KO$16-'様式３（療養者名簿）（⑤の場合）'!$O63+1&lt;=15,IF(KO$16&gt;='様式３（療養者名簿）（⑤の場合）'!$O63,IF(KO$16&lt;='様式３（療養者名簿）（⑤の場合）'!$W63,1,0),0),0)</f>
        <v>0</v>
      </c>
      <c r="KP54" s="139">
        <f>IF(KP$16-'様式３（療養者名簿）（⑤の場合）'!$O63+1&lt;=15,IF(KP$16&gt;='様式３（療養者名簿）（⑤の場合）'!$O63,IF(KP$16&lt;='様式３（療養者名簿）（⑤の場合）'!$W63,1,0),0),0)</f>
        <v>0</v>
      </c>
      <c r="KQ54" s="139">
        <f>IF(KQ$16-'様式３（療養者名簿）（⑤の場合）'!$O63+1&lt;=15,IF(KQ$16&gt;='様式３（療養者名簿）（⑤の場合）'!$O63,IF(KQ$16&lt;='様式３（療養者名簿）（⑤の場合）'!$W63,1,0),0),0)</f>
        <v>0</v>
      </c>
      <c r="KR54" s="139">
        <f>IF(KR$16-'様式３（療養者名簿）（⑤の場合）'!$O63+1&lt;=15,IF(KR$16&gt;='様式３（療養者名簿）（⑤の場合）'!$O63,IF(KR$16&lt;='様式３（療養者名簿）（⑤の場合）'!$W63,1,0),0),0)</f>
        <v>0</v>
      </c>
      <c r="KS54" s="139">
        <f>IF(KS$16-'様式３（療養者名簿）（⑤の場合）'!$O63+1&lt;=15,IF(KS$16&gt;='様式３（療養者名簿）（⑤の場合）'!$O63,IF(KS$16&lt;='様式３（療養者名簿）（⑤の場合）'!$W63,1,0),0),0)</f>
        <v>0</v>
      </c>
      <c r="KT54" s="139">
        <f>IF(KT$16-'様式３（療養者名簿）（⑤の場合）'!$O63+1&lt;=15,IF(KT$16&gt;='様式３（療養者名簿）（⑤の場合）'!$O63,IF(KT$16&lt;='様式３（療養者名簿）（⑤の場合）'!$W63,1,0),0),0)</f>
        <v>0</v>
      </c>
      <c r="KU54" s="139">
        <f>IF(KU$16-'様式３（療養者名簿）（⑤の場合）'!$O63+1&lt;=15,IF(KU$16&gt;='様式３（療養者名簿）（⑤の場合）'!$O63,IF(KU$16&lt;='様式３（療養者名簿）（⑤の場合）'!$W63,1,0),0),0)</f>
        <v>0</v>
      </c>
      <c r="KV54" s="139">
        <f>IF(KV$16-'様式３（療養者名簿）（⑤の場合）'!$O63+1&lt;=15,IF(KV$16&gt;='様式３（療養者名簿）（⑤の場合）'!$O63,IF(KV$16&lt;='様式３（療養者名簿）（⑤の場合）'!$W63,1,0),0),0)</f>
        <v>0</v>
      </c>
      <c r="KW54" s="139">
        <f>IF(KW$16-'様式３（療養者名簿）（⑤の場合）'!$O63+1&lt;=15,IF(KW$16&gt;='様式３（療養者名簿）（⑤の場合）'!$O63,IF(KW$16&lt;='様式３（療養者名簿）（⑤の場合）'!$W63,1,0),0),0)</f>
        <v>0</v>
      </c>
      <c r="KX54" s="139">
        <f>IF(KX$16-'様式３（療養者名簿）（⑤の場合）'!$O63+1&lt;=15,IF(KX$16&gt;='様式３（療養者名簿）（⑤の場合）'!$O63,IF(KX$16&lt;='様式３（療養者名簿）（⑤の場合）'!$W63,1,0),0),0)</f>
        <v>0</v>
      </c>
      <c r="KY54" s="139">
        <f>IF(KY$16-'様式３（療養者名簿）（⑤の場合）'!$O63+1&lt;=15,IF(KY$16&gt;='様式３（療養者名簿）（⑤の場合）'!$O63,IF(KY$16&lt;='様式３（療養者名簿）（⑤の場合）'!$W63,1,0),0),0)</f>
        <v>0</v>
      </c>
      <c r="KZ54" s="139">
        <f>IF(KZ$16-'様式３（療養者名簿）（⑤の場合）'!$O63+1&lt;=15,IF(KZ$16&gt;='様式３（療養者名簿）（⑤の場合）'!$O63,IF(KZ$16&lt;='様式３（療養者名簿）（⑤の場合）'!$W63,1,0),0),0)</f>
        <v>0</v>
      </c>
      <c r="LA54" s="139">
        <f>IF(LA$16-'様式３（療養者名簿）（⑤の場合）'!$O63+1&lt;=15,IF(LA$16&gt;='様式３（療養者名簿）（⑤の場合）'!$O63,IF(LA$16&lt;='様式３（療養者名簿）（⑤の場合）'!$W63,1,0),0),0)</f>
        <v>0</v>
      </c>
      <c r="LB54" s="139">
        <f>IF(LB$16-'様式３（療養者名簿）（⑤の場合）'!$O63+1&lt;=15,IF(LB$16&gt;='様式３（療養者名簿）（⑤の場合）'!$O63,IF(LB$16&lt;='様式３（療養者名簿）（⑤の場合）'!$W63,1,0),0),0)</f>
        <v>0</v>
      </c>
      <c r="LC54" s="139">
        <f>IF(LC$16-'様式３（療養者名簿）（⑤の場合）'!$O63+1&lt;=15,IF(LC$16&gt;='様式３（療養者名簿）（⑤の場合）'!$O63,IF(LC$16&lt;='様式３（療養者名簿）（⑤の場合）'!$W63,1,0),0),0)</f>
        <v>0</v>
      </c>
      <c r="LD54" s="139">
        <f>IF(LD$16-'様式３（療養者名簿）（⑤の場合）'!$O63+1&lt;=15,IF(LD$16&gt;='様式３（療養者名簿）（⑤の場合）'!$O63,IF(LD$16&lt;='様式３（療養者名簿）（⑤の場合）'!$W63,1,0),0),0)</f>
        <v>0</v>
      </c>
      <c r="LE54" s="139">
        <f>IF(LE$16-'様式３（療養者名簿）（⑤の場合）'!$O63+1&lt;=15,IF(LE$16&gt;='様式３（療養者名簿）（⑤の場合）'!$O63,IF(LE$16&lt;='様式３（療養者名簿）（⑤の場合）'!$W63,1,0),0),0)</f>
        <v>0</v>
      </c>
      <c r="LF54" s="139">
        <f>IF(LF$16-'様式３（療養者名簿）（⑤の場合）'!$O63+1&lt;=15,IF(LF$16&gt;='様式３（療養者名簿）（⑤の場合）'!$O63,IF(LF$16&lt;='様式３（療養者名簿）（⑤の場合）'!$W63,1,0),0),0)</f>
        <v>0</v>
      </c>
      <c r="LG54" s="139">
        <f>IF(LG$16-'様式３（療養者名簿）（⑤の場合）'!$O63+1&lt;=15,IF(LG$16&gt;='様式３（療養者名簿）（⑤の場合）'!$O63,IF(LG$16&lt;='様式３（療養者名簿）（⑤の場合）'!$W63,1,0),0),0)</f>
        <v>0</v>
      </c>
      <c r="LH54" s="139">
        <f>IF(LH$16-'様式３（療養者名簿）（⑤の場合）'!$O63+1&lt;=15,IF(LH$16&gt;='様式３（療養者名簿）（⑤の場合）'!$O63,IF(LH$16&lt;='様式３（療養者名簿）（⑤の場合）'!$W63,1,0),0),0)</f>
        <v>0</v>
      </c>
      <c r="LI54" s="139">
        <f>IF(LI$16-'様式３（療養者名簿）（⑤の場合）'!$O63+1&lt;=15,IF(LI$16&gt;='様式３（療養者名簿）（⑤の場合）'!$O63,IF(LI$16&lt;='様式３（療養者名簿）（⑤の場合）'!$W63,1,0),0),0)</f>
        <v>0</v>
      </c>
      <c r="LJ54" s="139">
        <f>IF(LJ$16-'様式３（療養者名簿）（⑤の場合）'!$O63+1&lt;=15,IF(LJ$16&gt;='様式３（療養者名簿）（⑤の場合）'!$O63,IF(LJ$16&lt;='様式３（療養者名簿）（⑤の場合）'!$W63,1,0),0),0)</f>
        <v>0</v>
      </c>
      <c r="LK54" s="139">
        <f>IF(LK$16-'様式３（療養者名簿）（⑤の場合）'!$O63+1&lt;=15,IF(LK$16&gt;='様式３（療養者名簿）（⑤の場合）'!$O63,IF(LK$16&lt;='様式３（療養者名簿）（⑤の場合）'!$W63,1,0),0),0)</f>
        <v>0</v>
      </c>
      <c r="LL54" s="139">
        <f>IF(LL$16-'様式３（療養者名簿）（⑤の場合）'!$O63+1&lt;=15,IF(LL$16&gt;='様式３（療養者名簿）（⑤の場合）'!$O63,IF(LL$16&lt;='様式３（療養者名簿）（⑤の場合）'!$W63,1,0),0),0)</f>
        <v>0</v>
      </c>
      <c r="LM54" s="139">
        <f>IF(LM$16-'様式３（療養者名簿）（⑤の場合）'!$O63+1&lt;=15,IF(LM$16&gt;='様式３（療養者名簿）（⑤の場合）'!$O63,IF(LM$16&lt;='様式３（療養者名簿）（⑤の場合）'!$W63,1,0),0),0)</f>
        <v>0</v>
      </c>
      <c r="LN54" s="139">
        <f>IF(LN$16-'様式３（療養者名簿）（⑤の場合）'!$O63+1&lt;=15,IF(LN$16&gt;='様式３（療養者名簿）（⑤の場合）'!$O63,IF(LN$16&lt;='様式３（療養者名簿）（⑤の場合）'!$W63,1,0),0),0)</f>
        <v>0</v>
      </c>
      <c r="LO54" s="139">
        <f>IF(LO$16-'様式３（療養者名簿）（⑤の場合）'!$O63+1&lt;=15,IF(LO$16&gt;='様式３（療養者名簿）（⑤の場合）'!$O63,IF(LO$16&lt;='様式３（療養者名簿）（⑤の場合）'!$W63,1,0),0),0)</f>
        <v>0</v>
      </c>
      <c r="LP54" s="139">
        <f>IF(LP$16-'様式３（療養者名簿）（⑤の場合）'!$O63+1&lt;=15,IF(LP$16&gt;='様式３（療養者名簿）（⑤の場合）'!$O63,IF(LP$16&lt;='様式３（療養者名簿）（⑤の場合）'!$W63,1,0),0),0)</f>
        <v>0</v>
      </c>
      <c r="LQ54" s="139">
        <f>IF(LQ$16-'様式３（療養者名簿）（⑤の場合）'!$O63+1&lt;=15,IF(LQ$16&gt;='様式３（療養者名簿）（⑤の場合）'!$O63,IF(LQ$16&lt;='様式３（療養者名簿）（⑤の場合）'!$W63,1,0),0),0)</f>
        <v>0</v>
      </c>
      <c r="LR54" s="139">
        <f>IF(LR$16-'様式３（療養者名簿）（⑤の場合）'!$O63+1&lt;=15,IF(LR$16&gt;='様式３（療養者名簿）（⑤の場合）'!$O63,IF(LR$16&lt;='様式３（療養者名簿）（⑤の場合）'!$W63,1,0),0),0)</f>
        <v>0</v>
      </c>
      <c r="LS54" s="139">
        <f>IF(LS$16-'様式３（療養者名簿）（⑤の場合）'!$O63+1&lt;=15,IF(LS$16&gt;='様式３（療養者名簿）（⑤の場合）'!$O63,IF(LS$16&lt;='様式３（療養者名簿）（⑤の場合）'!$W63,1,0),0),0)</f>
        <v>0</v>
      </c>
      <c r="LT54" s="139">
        <f>IF(LT$16-'様式３（療養者名簿）（⑤の場合）'!$O63+1&lt;=15,IF(LT$16&gt;='様式３（療養者名簿）（⑤の場合）'!$O63,IF(LT$16&lt;='様式３（療養者名簿）（⑤の場合）'!$W63,1,0),0),0)</f>
        <v>0</v>
      </c>
      <c r="LU54" s="139">
        <f>IF(LU$16-'様式３（療養者名簿）（⑤の場合）'!$O63+1&lt;=15,IF(LU$16&gt;='様式３（療養者名簿）（⑤の場合）'!$O63,IF(LU$16&lt;='様式３（療養者名簿）（⑤の場合）'!$W63,1,0),0),0)</f>
        <v>0</v>
      </c>
      <c r="LV54" s="139">
        <f>IF(LV$16-'様式３（療養者名簿）（⑤の場合）'!$O63+1&lt;=15,IF(LV$16&gt;='様式３（療養者名簿）（⑤の場合）'!$O63,IF(LV$16&lt;='様式３（療養者名簿）（⑤の場合）'!$W63,1,0),0),0)</f>
        <v>0</v>
      </c>
      <c r="LW54" s="139">
        <f>IF(LW$16-'様式３（療養者名簿）（⑤の場合）'!$O63+1&lt;=15,IF(LW$16&gt;='様式３（療養者名簿）（⑤の場合）'!$O63,IF(LW$16&lt;='様式３（療養者名簿）（⑤の場合）'!$W63,1,0),0),0)</f>
        <v>0</v>
      </c>
      <c r="LX54" s="139">
        <f>IF(LX$16-'様式３（療養者名簿）（⑤の場合）'!$O63+1&lt;=15,IF(LX$16&gt;='様式３（療養者名簿）（⑤の場合）'!$O63,IF(LX$16&lt;='様式３（療養者名簿）（⑤の場合）'!$W63,1,0),0),0)</f>
        <v>0</v>
      </c>
      <c r="LY54" s="139">
        <f>IF(LY$16-'様式３（療養者名簿）（⑤の場合）'!$O63+1&lt;=15,IF(LY$16&gt;='様式３（療養者名簿）（⑤の場合）'!$O63,IF(LY$16&lt;='様式３（療養者名簿）（⑤の場合）'!$W63,1,0),0),0)</f>
        <v>0</v>
      </c>
      <c r="LZ54" s="139">
        <f>IF(LZ$16-'様式３（療養者名簿）（⑤の場合）'!$O63+1&lt;=15,IF(LZ$16&gt;='様式３（療養者名簿）（⑤の場合）'!$O63,IF(LZ$16&lt;='様式３（療養者名簿）（⑤の場合）'!$W63,1,0),0),0)</f>
        <v>0</v>
      </c>
      <c r="MA54" s="139">
        <f>IF(MA$16-'様式３（療養者名簿）（⑤の場合）'!$O63+1&lt;=15,IF(MA$16&gt;='様式３（療養者名簿）（⑤の場合）'!$O63,IF(MA$16&lt;='様式３（療養者名簿）（⑤の場合）'!$W63,1,0),0),0)</f>
        <v>0</v>
      </c>
      <c r="MB54" s="139">
        <f>IF(MB$16-'様式３（療養者名簿）（⑤の場合）'!$O63+1&lt;=15,IF(MB$16&gt;='様式３（療養者名簿）（⑤の場合）'!$O63,IF(MB$16&lt;='様式３（療養者名簿）（⑤の場合）'!$W63,1,0),0),0)</f>
        <v>0</v>
      </c>
      <c r="MC54" s="139">
        <f>IF(MC$16-'様式３（療養者名簿）（⑤の場合）'!$O63+1&lt;=15,IF(MC$16&gt;='様式３（療養者名簿）（⑤の場合）'!$O63,IF(MC$16&lt;='様式３（療養者名簿）（⑤の場合）'!$W63,1,0),0),0)</f>
        <v>0</v>
      </c>
      <c r="MD54" s="139">
        <f>IF(MD$16-'様式３（療養者名簿）（⑤の場合）'!$O63+1&lt;=15,IF(MD$16&gt;='様式３（療養者名簿）（⑤の場合）'!$O63,IF(MD$16&lt;='様式３（療養者名簿）（⑤の場合）'!$W63,1,0),0),0)</f>
        <v>0</v>
      </c>
      <c r="ME54" s="139">
        <f>IF(ME$16-'様式３（療養者名簿）（⑤の場合）'!$O63+1&lt;=15,IF(ME$16&gt;='様式３（療養者名簿）（⑤の場合）'!$O63,IF(ME$16&lt;='様式３（療養者名簿）（⑤の場合）'!$W63,1,0),0),0)</f>
        <v>0</v>
      </c>
      <c r="MF54" s="139">
        <f>IF(MF$16-'様式３（療養者名簿）（⑤の場合）'!$O63+1&lt;=15,IF(MF$16&gt;='様式３（療養者名簿）（⑤の場合）'!$O63,IF(MF$16&lt;='様式３（療養者名簿）（⑤の場合）'!$W63,1,0),0),0)</f>
        <v>0</v>
      </c>
      <c r="MG54" s="139">
        <f>IF(MG$16-'様式３（療養者名簿）（⑤の場合）'!$O63+1&lt;=15,IF(MG$16&gt;='様式３（療養者名簿）（⑤の場合）'!$O63,IF(MG$16&lt;='様式３（療養者名簿）（⑤の場合）'!$W63,1,0),0),0)</f>
        <v>0</v>
      </c>
      <c r="MH54" s="139">
        <f>IF(MH$16-'様式３（療養者名簿）（⑤の場合）'!$O63+1&lt;=15,IF(MH$16&gt;='様式３（療養者名簿）（⑤の場合）'!$O63,IF(MH$16&lt;='様式３（療養者名簿）（⑤の場合）'!$W63,1,0),0),0)</f>
        <v>0</v>
      </c>
      <c r="MI54" s="139">
        <f>IF(MI$16-'様式３（療養者名簿）（⑤の場合）'!$O63+1&lt;=15,IF(MI$16&gt;='様式３（療養者名簿）（⑤の場合）'!$O63,IF(MI$16&lt;='様式３（療養者名簿）（⑤の場合）'!$W63,1,0),0),0)</f>
        <v>0</v>
      </c>
      <c r="MJ54" s="139">
        <f>IF(MJ$16-'様式３（療養者名簿）（⑤の場合）'!$O63+1&lt;=15,IF(MJ$16&gt;='様式３（療養者名簿）（⑤の場合）'!$O63,IF(MJ$16&lt;='様式３（療養者名簿）（⑤の場合）'!$W63,1,0),0),0)</f>
        <v>0</v>
      </c>
      <c r="MK54" s="139">
        <f>IF(MK$16-'様式３（療養者名簿）（⑤の場合）'!$O63+1&lt;=15,IF(MK$16&gt;='様式３（療養者名簿）（⑤の場合）'!$O63,IF(MK$16&lt;='様式３（療養者名簿）（⑤の場合）'!$W63,1,0),0),0)</f>
        <v>0</v>
      </c>
      <c r="ML54" s="139">
        <f>IF(ML$16-'様式３（療養者名簿）（⑤の場合）'!$O63+1&lt;=15,IF(ML$16&gt;='様式３（療養者名簿）（⑤の場合）'!$O63,IF(ML$16&lt;='様式３（療養者名簿）（⑤の場合）'!$W63,1,0),0),0)</f>
        <v>0</v>
      </c>
      <c r="MM54" s="139">
        <f>IF(MM$16-'様式３（療養者名簿）（⑤の場合）'!$O63+1&lt;=15,IF(MM$16&gt;='様式３（療養者名簿）（⑤の場合）'!$O63,IF(MM$16&lt;='様式３（療養者名簿）（⑤の場合）'!$W63,1,0),0),0)</f>
        <v>0</v>
      </c>
      <c r="MN54" s="139">
        <f>IF(MN$16-'様式３（療養者名簿）（⑤の場合）'!$O63+1&lt;=15,IF(MN$16&gt;='様式３（療養者名簿）（⑤の場合）'!$O63,IF(MN$16&lt;='様式３（療養者名簿）（⑤の場合）'!$W63,1,0),0),0)</f>
        <v>0</v>
      </c>
      <c r="MO54" s="139">
        <f>IF(MO$16-'様式３（療養者名簿）（⑤の場合）'!$O63+1&lt;=15,IF(MO$16&gt;='様式３（療養者名簿）（⑤の場合）'!$O63,IF(MO$16&lt;='様式３（療養者名簿）（⑤の場合）'!$W63,1,0),0),0)</f>
        <v>0</v>
      </c>
      <c r="MP54" s="139">
        <f>IF(MP$16-'様式３（療養者名簿）（⑤の場合）'!$O63+1&lt;=15,IF(MP$16&gt;='様式３（療養者名簿）（⑤の場合）'!$O63,IF(MP$16&lt;='様式３（療養者名簿）（⑤の場合）'!$W63,1,0),0),0)</f>
        <v>0</v>
      </c>
      <c r="MQ54" s="139">
        <f>IF(MQ$16-'様式３（療養者名簿）（⑤の場合）'!$O63+1&lt;=15,IF(MQ$16&gt;='様式３（療養者名簿）（⑤の場合）'!$O63,IF(MQ$16&lt;='様式３（療養者名簿）（⑤の場合）'!$W63,1,0),0),0)</f>
        <v>0</v>
      </c>
      <c r="MR54" s="139">
        <f>IF(MR$16-'様式３（療養者名簿）（⑤の場合）'!$O63+1&lt;=15,IF(MR$16&gt;='様式３（療養者名簿）（⑤の場合）'!$O63,IF(MR$16&lt;='様式３（療養者名簿）（⑤の場合）'!$W63,1,0),0),0)</f>
        <v>0</v>
      </c>
      <c r="MS54" s="139">
        <f>IF(MS$16-'様式３（療養者名簿）（⑤の場合）'!$O63+1&lt;=15,IF(MS$16&gt;='様式３（療養者名簿）（⑤の場合）'!$O63,IF(MS$16&lt;='様式３（療養者名簿）（⑤の場合）'!$W63,1,0),0),0)</f>
        <v>0</v>
      </c>
      <c r="MT54" s="139">
        <f>IF(MT$16-'様式３（療養者名簿）（⑤の場合）'!$O63+1&lt;=15,IF(MT$16&gt;='様式３（療養者名簿）（⑤の場合）'!$O63,IF(MT$16&lt;='様式３（療養者名簿）（⑤の場合）'!$W63,1,0),0),0)</f>
        <v>0</v>
      </c>
      <c r="MU54" s="139">
        <f>IF(MU$16-'様式３（療養者名簿）（⑤の場合）'!$O63+1&lt;=15,IF(MU$16&gt;='様式３（療養者名簿）（⑤の場合）'!$O63,IF(MU$16&lt;='様式３（療養者名簿）（⑤の場合）'!$W63,1,0),0),0)</f>
        <v>0</v>
      </c>
      <c r="MV54" s="139">
        <f>IF(MV$16-'様式３（療養者名簿）（⑤の場合）'!$O63+1&lt;=15,IF(MV$16&gt;='様式３（療養者名簿）（⑤の場合）'!$O63,IF(MV$16&lt;='様式３（療養者名簿）（⑤の場合）'!$W63,1,0),0),0)</f>
        <v>0</v>
      </c>
      <c r="MW54" s="139">
        <f>IF(MW$16-'様式３（療養者名簿）（⑤の場合）'!$O63+1&lt;=15,IF(MW$16&gt;='様式３（療養者名簿）（⑤の場合）'!$O63,IF(MW$16&lt;='様式３（療養者名簿）（⑤の場合）'!$W63,1,0),0),0)</f>
        <v>0</v>
      </c>
      <c r="MX54" s="139">
        <f>IF(MX$16-'様式３（療養者名簿）（⑤の場合）'!$O63+1&lt;=15,IF(MX$16&gt;='様式３（療養者名簿）（⑤の場合）'!$O63,IF(MX$16&lt;='様式３（療養者名簿）（⑤の場合）'!$W63,1,0),0),0)</f>
        <v>0</v>
      </c>
      <c r="MY54" s="139">
        <f>IF(MY$16-'様式３（療養者名簿）（⑤の場合）'!$O63+1&lt;=15,IF(MY$16&gt;='様式３（療養者名簿）（⑤の場合）'!$O63,IF(MY$16&lt;='様式３（療養者名簿）（⑤の場合）'!$W63,1,0),0),0)</f>
        <v>0</v>
      </c>
      <c r="MZ54" s="139">
        <f>IF(MZ$16-'様式３（療養者名簿）（⑤の場合）'!$O63+1&lt;=15,IF(MZ$16&gt;='様式３（療養者名簿）（⑤の場合）'!$O63,IF(MZ$16&lt;='様式３（療養者名簿）（⑤の場合）'!$W63,1,0),0),0)</f>
        <v>0</v>
      </c>
      <c r="NA54" s="139">
        <f>IF(NA$16-'様式３（療養者名簿）（⑤の場合）'!$O63+1&lt;=15,IF(NA$16&gt;='様式３（療養者名簿）（⑤の場合）'!$O63,IF(NA$16&lt;='様式３（療養者名簿）（⑤の場合）'!$W63,1,0),0),0)</f>
        <v>0</v>
      </c>
      <c r="NB54" s="139">
        <f>IF(NB$16-'様式３（療養者名簿）（⑤の場合）'!$O63+1&lt;=15,IF(NB$16&gt;='様式３（療養者名簿）（⑤の場合）'!$O63,IF(NB$16&lt;='様式３（療養者名簿）（⑤の場合）'!$W63,1,0),0),0)</f>
        <v>0</v>
      </c>
      <c r="NC54" s="139">
        <f>IF(NC$16-'様式３（療養者名簿）（⑤の場合）'!$O63+1&lt;=15,IF(NC$16&gt;='様式３（療養者名簿）（⑤の場合）'!$O63,IF(NC$16&lt;='様式３（療養者名簿）（⑤の場合）'!$W63,1,0),0),0)</f>
        <v>0</v>
      </c>
      <c r="ND54" s="139">
        <f>IF(ND$16-'様式３（療養者名簿）（⑤の場合）'!$O63+1&lt;=15,IF(ND$16&gt;='様式３（療養者名簿）（⑤の場合）'!$O63,IF(ND$16&lt;='様式３（療養者名簿）（⑤の場合）'!$W63,1,0),0),0)</f>
        <v>0</v>
      </c>
      <c r="NE54" s="139">
        <f>IF(NE$16-'様式３（療養者名簿）（⑤の場合）'!$O63+1&lt;=15,IF(NE$16&gt;='様式３（療養者名簿）（⑤の場合）'!$O63,IF(NE$16&lt;='様式３（療養者名簿）（⑤の場合）'!$W63,1,0),0),0)</f>
        <v>0</v>
      </c>
      <c r="NF54" s="139">
        <f>IF(NF$16-'様式３（療養者名簿）（⑤の場合）'!$O63+1&lt;=15,IF(NF$16&gt;='様式３（療養者名簿）（⑤の場合）'!$O63,IF(NF$16&lt;='様式３（療養者名簿）（⑤の場合）'!$W63,1,0),0),0)</f>
        <v>0</v>
      </c>
      <c r="NG54" s="139">
        <f>IF(NG$16-'様式３（療養者名簿）（⑤の場合）'!$O63+1&lt;=15,IF(NG$16&gt;='様式３（療養者名簿）（⑤の場合）'!$O63,IF(NG$16&lt;='様式３（療養者名簿）（⑤の場合）'!$W63,1,0),0),0)</f>
        <v>0</v>
      </c>
      <c r="NH54" s="139">
        <f>IF(NH$16-'様式３（療養者名簿）（⑤の場合）'!$O63+1&lt;=15,IF(NH$16&gt;='様式３（療養者名簿）（⑤の場合）'!$O63,IF(NH$16&lt;='様式３（療養者名簿）（⑤の場合）'!$W63,1,0),0),0)</f>
        <v>0</v>
      </c>
      <c r="NI54" s="139">
        <f>IF(NI$16-'様式３（療養者名簿）（⑤の場合）'!$O63+1&lt;=15,IF(NI$16&gt;='様式３（療養者名簿）（⑤の場合）'!$O63,IF(NI$16&lt;='様式３（療養者名簿）（⑤の場合）'!$W63,1,0),0),0)</f>
        <v>0</v>
      </c>
      <c r="NJ54" s="139">
        <f>IF(NJ$16-'様式３（療養者名簿）（⑤の場合）'!$O63+1&lt;=15,IF(NJ$16&gt;='様式３（療養者名簿）（⑤の場合）'!$O63,IF(NJ$16&lt;='様式３（療養者名簿）（⑤の場合）'!$W63,1,0),0),0)</f>
        <v>0</v>
      </c>
      <c r="NK54" s="139">
        <f>IF(NK$16-'様式３（療養者名簿）（⑤の場合）'!$O63+1&lt;=15,IF(NK$16&gt;='様式３（療養者名簿）（⑤の場合）'!$O63,IF(NK$16&lt;='様式３（療養者名簿）（⑤の場合）'!$W63,1,0),0),0)</f>
        <v>0</v>
      </c>
      <c r="NL54" s="139">
        <f>IF(NL$16-'様式３（療養者名簿）（⑤の場合）'!$O63+1&lt;=15,IF(NL$16&gt;='様式３（療養者名簿）（⑤の場合）'!$O63,IF(NL$16&lt;='様式３（療養者名簿）（⑤の場合）'!$W63,1,0),0),0)</f>
        <v>0</v>
      </c>
      <c r="NM54" s="139">
        <f>IF(NM$16-'様式３（療養者名簿）（⑤の場合）'!$O63+1&lt;=15,IF(NM$16&gt;='様式３（療養者名簿）（⑤の場合）'!$O63,IF(NM$16&lt;='様式３（療養者名簿）（⑤の場合）'!$W63,1,0),0),0)</f>
        <v>0</v>
      </c>
      <c r="NN54" s="139">
        <f>IF(NN$16-'様式３（療養者名簿）（⑤の場合）'!$O63+1&lt;=15,IF(NN$16&gt;='様式３（療養者名簿）（⑤の場合）'!$O63,IF(NN$16&lt;='様式３（療養者名簿）（⑤の場合）'!$W63,1,0),0),0)</f>
        <v>0</v>
      </c>
      <c r="NO54" s="139">
        <f>IF(NO$16-'様式３（療養者名簿）（⑤の場合）'!$O63+1&lt;=15,IF(NO$16&gt;='様式３（療養者名簿）（⑤の場合）'!$O63,IF(NO$16&lt;='様式３（療養者名簿）（⑤の場合）'!$W63,1,0),0),0)</f>
        <v>0</v>
      </c>
      <c r="NP54" s="139">
        <f>IF(NP$16-'様式３（療養者名簿）（⑤の場合）'!$O63+1&lt;=15,IF(NP$16&gt;='様式３（療養者名簿）（⑤の場合）'!$O63,IF(NP$16&lt;='様式３（療養者名簿）（⑤の場合）'!$W63,1,0),0),0)</f>
        <v>0</v>
      </c>
      <c r="NQ54" s="139">
        <f>IF(NQ$16-'様式３（療養者名簿）（⑤の場合）'!$O63+1&lt;=15,IF(NQ$16&gt;='様式３（療養者名簿）（⑤の場合）'!$O63,IF(NQ$16&lt;='様式３（療養者名簿）（⑤の場合）'!$W63,1,0),0),0)</f>
        <v>0</v>
      </c>
      <c r="NR54" s="139">
        <f>IF(NR$16-'様式３（療養者名簿）（⑤の場合）'!$O63+1&lt;=15,IF(NR$16&gt;='様式３（療養者名簿）（⑤の場合）'!$O63,IF(NR$16&lt;='様式３（療養者名簿）（⑤の場合）'!$W63,1,0),0),0)</f>
        <v>0</v>
      </c>
      <c r="NS54" s="139">
        <f>IF(NS$16-'様式３（療養者名簿）（⑤の場合）'!$O63+1&lt;=15,IF(NS$16&gt;='様式３（療養者名簿）（⑤の場合）'!$O63,IF(NS$16&lt;='様式３（療養者名簿）（⑤の場合）'!$W63,1,0),0),0)</f>
        <v>0</v>
      </c>
      <c r="NT54" s="139">
        <f>IF(NT$16-'様式３（療養者名簿）（⑤の場合）'!$O63+1&lt;=15,IF(NT$16&gt;='様式３（療養者名簿）（⑤の場合）'!$O63,IF(NT$16&lt;='様式３（療養者名簿）（⑤の場合）'!$W63,1,0),0),0)</f>
        <v>0</v>
      </c>
      <c r="NU54" s="139">
        <f>IF(NU$16-'様式３（療養者名簿）（⑤の場合）'!$O63+1&lt;=15,IF(NU$16&gt;='様式３（療養者名簿）（⑤の場合）'!$O63,IF(NU$16&lt;='様式３（療養者名簿）（⑤の場合）'!$W63,1,0),0),0)</f>
        <v>0</v>
      </c>
      <c r="NV54" s="139">
        <f>IF(NV$16-'様式３（療養者名簿）（⑤の場合）'!$O63+1&lt;=15,IF(NV$16&gt;='様式３（療養者名簿）（⑤の場合）'!$O63,IF(NV$16&lt;='様式３（療養者名簿）（⑤の場合）'!$W63,1,0),0),0)</f>
        <v>0</v>
      </c>
      <c r="NW54" s="139">
        <f>IF(NW$16-'様式３（療養者名簿）（⑤の場合）'!$O63+1&lt;=15,IF(NW$16&gt;='様式３（療養者名簿）（⑤の場合）'!$O63,IF(NW$16&lt;='様式３（療養者名簿）（⑤の場合）'!$W63,1,0),0),0)</f>
        <v>0</v>
      </c>
      <c r="NX54" s="139">
        <f>IF(NX$16-'様式３（療養者名簿）（⑤の場合）'!$O63+1&lt;=15,IF(NX$16&gt;='様式３（療養者名簿）（⑤の場合）'!$O63,IF(NX$16&lt;='様式３（療養者名簿）（⑤の場合）'!$W63,1,0),0),0)</f>
        <v>0</v>
      </c>
      <c r="NY54" s="139">
        <f>IF(NY$16-'様式３（療養者名簿）（⑤の場合）'!$O63+1&lt;=15,IF(NY$16&gt;='様式３（療養者名簿）（⑤の場合）'!$O63,IF(NY$16&lt;='様式３（療養者名簿）（⑤の場合）'!$W63,1,0),0),0)</f>
        <v>0</v>
      </c>
      <c r="NZ54" s="139">
        <f>IF(NZ$16-'様式３（療養者名簿）（⑤の場合）'!$O63+1&lt;=15,IF(NZ$16&gt;='様式３（療養者名簿）（⑤の場合）'!$O63,IF(NZ$16&lt;='様式３（療養者名簿）（⑤の場合）'!$W63,1,0),0),0)</f>
        <v>0</v>
      </c>
      <c r="OA54" s="139">
        <f>IF(OA$16-'様式３（療養者名簿）（⑤の場合）'!$O63+1&lt;=15,IF(OA$16&gt;='様式３（療養者名簿）（⑤の場合）'!$O63,IF(OA$16&lt;='様式３（療養者名簿）（⑤の場合）'!$W63,1,0),0),0)</f>
        <v>0</v>
      </c>
      <c r="OB54" s="139">
        <f>IF(OB$16-'様式３（療養者名簿）（⑤の場合）'!$O63+1&lt;=15,IF(OB$16&gt;='様式３（療養者名簿）（⑤の場合）'!$O63,IF(OB$16&lt;='様式３（療養者名簿）（⑤の場合）'!$W63,1,0),0),0)</f>
        <v>0</v>
      </c>
      <c r="OC54" s="139">
        <f>IF(OC$16-'様式３（療養者名簿）（⑤の場合）'!$O63+1&lt;=15,IF(OC$16&gt;='様式３（療養者名簿）（⑤の場合）'!$O63,IF(OC$16&lt;='様式３（療養者名簿）（⑤の場合）'!$W63,1,0),0),0)</f>
        <v>0</v>
      </c>
      <c r="OD54" s="139">
        <f>IF(OD$16-'様式３（療養者名簿）（⑤の場合）'!$O63+1&lt;=15,IF(OD$16&gt;='様式３（療養者名簿）（⑤の場合）'!$O63,IF(OD$16&lt;='様式３（療養者名簿）（⑤の場合）'!$W63,1,0),0),0)</f>
        <v>0</v>
      </c>
      <c r="OE54" s="139">
        <f>IF(OE$16-'様式３（療養者名簿）（⑤の場合）'!$O63+1&lt;=15,IF(OE$16&gt;='様式３（療養者名簿）（⑤の場合）'!$O63,IF(OE$16&lt;='様式３（療養者名簿）（⑤の場合）'!$W63,1,0),0),0)</f>
        <v>0</v>
      </c>
      <c r="OF54" s="139">
        <f>IF(OF$16-'様式３（療養者名簿）（⑤の場合）'!$O63+1&lt;=15,IF(OF$16&gt;='様式３（療養者名簿）（⑤の場合）'!$O63,IF(OF$16&lt;='様式３（療養者名簿）（⑤の場合）'!$W63,1,0),0),0)</f>
        <v>0</v>
      </c>
      <c r="OG54" s="139">
        <f>IF(OG$16-'様式３（療養者名簿）（⑤の場合）'!$O63+1&lt;=15,IF(OG$16&gt;='様式３（療養者名簿）（⑤の場合）'!$O63,IF(OG$16&lt;='様式３（療養者名簿）（⑤の場合）'!$W63,1,0),0),0)</f>
        <v>0</v>
      </c>
      <c r="OH54" s="139">
        <f>IF(OH$16-'様式３（療養者名簿）（⑤の場合）'!$O63+1&lt;=15,IF(OH$16&gt;='様式３（療養者名簿）（⑤の場合）'!$O63,IF(OH$16&lt;='様式３（療養者名簿）（⑤の場合）'!$W63,1,0),0),0)</f>
        <v>0</v>
      </c>
      <c r="OI54" s="139">
        <f>IF(OI$16-'様式３（療養者名簿）（⑤の場合）'!$O63+1&lt;=15,IF(OI$16&gt;='様式３（療養者名簿）（⑤の場合）'!$O63,IF(OI$16&lt;='様式３（療養者名簿）（⑤の場合）'!$W63,1,0),0),0)</f>
        <v>0</v>
      </c>
      <c r="OJ54" s="139">
        <f>IF(OJ$16-'様式３（療養者名簿）（⑤の場合）'!$O63+1&lt;=15,IF(OJ$16&gt;='様式３（療養者名簿）（⑤の場合）'!$O63,IF(OJ$16&lt;='様式３（療養者名簿）（⑤の場合）'!$W63,1,0),0),0)</f>
        <v>0</v>
      </c>
      <c r="OK54" s="139">
        <f>IF(OK$16-'様式３（療養者名簿）（⑤の場合）'!$O63+1&lt;=15,IF(OK$16&gt;='様式３（療養者名簿）（⑤の場合）'!$O63,IF(OK$16&lt;='様式３（療養者名簿）（⑤の場合）'!$W63,1,0),0),0)</f>
        <v>0</v>
      </c>
      <c r="OL54" s="139">
        <f>IF(OL$16-'様式３（療養者名簿）（⑤の場合）'!$O63+1&lt;=15,IF(OL$16&gt;='様式３（療養者名簿）（⑤の場合）'!$O63,IF(OL$16&lt;='様式３（療養者名簿）（⑤の場合）'!$W63,1,0),0),0)</f>
        <v>0</v>
      </c>
      <c r="OM54" s="139">
        <f>IF(OM$16-'様式３（療養者名簿）（⑤の場合）'!$O63+1&lt;=15,IF(OM$16&gt;='様式３（療養者名簿）（⑤の場合）'!$O63,IF(OM$16&lt;='様式３（療養者名簿）（⑤の場合）'!$W63,1,0),0),0)</f>
        <v>0</v>
      </c>
      <c r="ON54" s="139">
        <f>IF(ON$16-'様式３（療養者名簿）（⑤の場合）'!$O63+1&lt;=15,IF(ON$16&gt;='様式３（療養者名簿）（⑤の場合）'!$O63,IF(ON$16&lt;='様式３（療養者名簿）（⑤の場合）'!$W63,1,0),0),0)</f>
        <v>0</v>
      </c>
      <c r="OO54" s="139">
        <f>IF(OO$16-'様式３（療養者名簿）（⑤の場合）'!$O63+1&lt;=15,IF(OO$16&gt;='様式３（療養者名簿）（⑤の場合）'!$O63,IF(OO$16&lt;='様式３（療養者名簿）（⑤の場合）'!$W63,1,0),0),0)</f>
        <v>0</v>
      </c>
      <c r="OP54" s="139">
        <f>IF(OP$16-'様式３（療養者名簿）（⑤の場合）'!$O63+1&lt;=15,IF(OP$16&gt;='様式３（療養者名簿）（⑤の場合）'!$O63,IF(OP$16&lt;='様式３（療養者名簿）（⑤の場合）'!$W63,1,0),0),0)</f>
        <v>0</v>
      </c>
      <c r="OQ54" s="139">
        <f>IF(OQ$16-'様式３（療養者名簿）（⑤の場合）'!$O63+1&lt;=15,IF(OQ$16&gt;='様式３（療養者名簿）（⑤の場合）'!$O63,IF(OQ$16&lt;='様式３（療養者名簿）（⑤の場合）'!$W63,1,0),0),0)</f>
        <v>0</v>
      </c>
      <c r="OR54" s="139">
        <f>IF(OR$16-'様式３（療養者名簿）（⑤の場合）'!$O63+1&lt;=15,IF(OR$16&gt;='様式３（療養者名簿）（⑤の場合）'!$O63,IF(OR$16&lt;='様式３（療養者名簿）（⑤の場合）'!$W63,1,0),0),0)</f>
        <v>0</v>
      </c>
      <c r="OS54" s="139">
        <f>IF(OS$16-'様式３（療養者名簿）（⑤の場合）'!$O63+1&lt;=15,IF(OS$16&gt;='様式３（療養者名簿）（⑤の場合）'!$O63,IF(OS$16&lt;='様式３（療養者名簿）（⑤の場合）'!$W63,1,0),0),0)</f>
        <v>0</v>
      </c>
      <c r="OT54" s="139">
        <f>IF(OT$16-'様式３（療養者名簿）（⑤の場合）'!$O63+1&lt;=15,IF(OT$16&gt;='様式３（療養者名簿）（⑤の場合）'!$O63,IF(OT$16&lt;='様式３（療養者名簿）（⑤の場合）'!$W63,1,0),0),0)</f>
        <v>0</v>
      </c>
      <c r="OU54" s="139">
        <f>IF(OU$16-'様式３（療養者名簿）（⑤の場合）'!$O63+1&lt;=15,IF(OU$16&gt;='様式３（療養者名簿）（⑤の場合）'!$O63,IF(OU$16&lt;='様式３（療養者名簿）（⑤の場合）'!$W63,1,0),0),0)</f>
        <v>0</v>
      </c>
      <c r="OV54" s="139">
        <f>IF(OV$16-'様式３（療養者名簿）（⑤の場合）'!$O63+1&lt;=15,IF(OV$16&gt;='様式３（療養者名簿）（⑤の場合）'!$O63,IF(OV$16&lt;='様式３（療養者名簿）（⑤の場合）'!$W63,1,0),0),0)</f>
        <v>0</v>
      </c>
      <c r="OW54" s="139">
        <f>IF(OW$16-'様式３（療養者名簿）（⑤の場合）'!$O63+1&lt;=15,IF(OW$16&gt;='様式３（療養者名簿）（⑤の場合）'!$O63,IF(OW$16&lt;='様式３（療養者名簿）（⑤の場合）'!$W63,1,0),0),0)</f>
        <v>0</v>
      </c>
      <c r="OX54" s="139">
        <f>IF(OX$16-'様式３（療養者名簿）（⑤の場合）'!$O63+1&lt;=15,IF(OX$16&gt;='様式３（療養者名簿）（⑤の場合）'!$O63,IF(OX$16&lt;='様式３（療養者名簿）（⑤の場合）'!$W63,1,0),0),0)</f>
        <v>0</v>
      </c>
      <c r="OY54" s="139">
        <f>IF(OY$16-'様式３（療養者名簿）（⑤の場合）'!$O63+1&lt;=15,IF(OY$16&gt;='様式３（療養者名簿）（⑤の場合）'!$O63,IF(OY$16&lt;='様式３（療養者名簿）（⑤の場合）'!$W63,1,0),0),0)</f>
        <v>0</v>
      </c>
      <c r="OZ54" s="139">
        <f>IF(OZ$16-'様式３（療養者名簿）（⑤の場合）'!$O63+1&lt;=15,IF(OZ$16&gt;='様式３（療養者名簿）（⑤の場合）'!$O63,IF(OZ$16&lt;='様式３（療養者名簿）（⑤の場合）'!$W63,1,0),0),0)</f>
        <v>0</v>
      </c>
      <c r="PA54" s="139">
        <f>IF(PA$16-'様式３（療養者名簿）（⑤の場合）'!$O63+1&lt;=15,IF(PA$16&gt;='様式３（療養者名簿）（⑤の場合）'!$O63,IF(PA$16&lt;='様式３（療養者名簿）（⑤の場合）'!$W63,1,0),0),0)</f>
        <v>0</v>
      </c>
      <c r="PB54" s="139">
        <f>IF(PB$16-'様式３（療養者名簿）（⑤の場合）'!$O63+1&lt;=15,IF(PB$16&gt;='様式３（療養者名簿）（⑤の場合）'!$O63,IF(PB$16&lt;='様式３（療養者名簿）（⑤の場合）'!$W63,1,0),0),0)</f>
        <v>0</v>
      </c>
      <c r="PC54" s="139">
        <f>IF(PC$16-'様式３（療養者名簿）（⑤の場合）'!$O63+1&lt;=15,IF(PC$16&gt;='様式３（療養者名簿）（⑤の場合）'!$O63,IF(PC$16&lt;='様式３（療養者名簿）（⑤の場合）'!$W63,1,0),0),0)</f>
        <v>0</v>
      </c>
      <c r="PD54" s="139">
        <f>IF(PD$16-'様式３（療養者名簿）（⑤の場合）'!$O63+1&lt;=15,IF(PD$16&gt;='様式３（療養者名簿）（⑤の場合）'!$O63,IF(PD$16&lt;='様式３（療養者名簿）（⑤の場合）'!$W63,1,0),0),0)</f>
        <v>0</v>
      </c>
      <c r="PE54" s="139">
        <f>IF(PE$16-'様式３（療養者名簿）（⑤の場合）'!$O63+1&lt;=15,IF(PE$16&gt;='様式３（療養者名簿）（⑤の場合）'!$O63,IF(PE$16&lt;='様式３（療養者名簿）（⑤の場合）'!$W63,1,0),0),0)</f>
        <v>0</v>
      </c>
      <c r="PF54" s="139">
        <f>IF(PF$16-'様式３（療養者名簿）（⑤の場合）'!$O63+1&lt;=15,IF(PF$16&gt;='様式３（療養者名簿）（⑤の場合）'!$O63,IF(PF$16&lt;='様式３（療養者名簿）（⑤の場合）'!$W63,1,0),0),0)</f>
        <v>0</v>
      </c>
      <c r="PG54" s="139">
        <f>IF(PG$16-'様式３（療養者名簿）（⑤の場合）'!$O63+1&lt;=15,IF(PG$16&gt;='様式３（療養者名簿）（⑤の場合）'!$O63,IF(PG$16&lt;='様式３（療養者名簿）（⑤の場合）'!$W63,1,0),0),0)</f>
        <v>0</v>
      </c>
      <c r="PH54" s="139">
        <f>IF(PH$16-'様式３（療養者名簿）（⑤の場合）'!$O63+1&lt;=15,IF(PH$16&gt;='様式３（療養者名簿）（⑤の場合）'!$O63,IF(PH$16&lt;='様式３（療養者名簿）（⑤の場合）'!$W63,1,0),0),0)</f>
        <v>0</v>
      </c>
      <c r="PI54" s="139">
        <f>IF(PI$16-'様式３（療養者名簿）（⑤の場合）'!$O63+1&lt;=15,IF(PI$16&gt;='様式３（療養者名簿）（⑤の場合）'!$O63,IF(PI$16&lt;='様式３（療養者名簿）（⑤の場合）'!$W63,1,0),0),0)</f>
        <v>0</v>
      </c>
      <c r="PJ54" s="139">
        <f>IF(PJ$16-'様式３（療養者名簿）（⑤の場合）'!$O63+1&lt;=15,IF(PJ$16&gt;='様式３（療養者名簿）（⑤の場合）'!$O63,IF(PJ$16&lt;='様式３（療養者名簿）（⑤の場合）'!$W63,1,0),0),0)</f>
        <v>0</v>
      </c>
      <c r="PK54" s="139">
        <f>IF(PK$16-'様式３（療養者名簿）（⑤の場合）'!$O63+1&lt;=15,IF(PK$16&gt;='様式３（療養者名簿）（⑤の場合）'!$O63,IF(PK$16&lt;='様式３（療養者名簿）（⑤の場合）'!$W63,1,0),0),0)</f>
        <v>0</v>
      </c>
      <c r="PL54" s="139">
        <f>IF(PL$16-'様式３（療養者名簿）（⑤の場合）'!$O63+1&lt;=15,IF(PL$16&gt;='様式３（療養者名簿）（⑤の場合）'!$O63,IF(PL$16&lt;='様式３（療養者名簿）（⑤の場合）'!$W63,1,0),0),0)</f>
        <v>0</v>
      </c>
      <c r="PM54" s="139">
        <f>IF(PM$16-'様式３（療養者名簿）（⑤の場合）'!$O63+1&lt;=15,IF(PM$16&gt;='様式３（療養者名簿）（⑤の場合）'!$O63,IF(PM$16&lt;='様式３（療養者名簿）（⑤の場合）'!$W63,1,0),0),0)</f>
        <v>0</v>
      </c>
      <c r="PN54" s="139">
        <f>IF(PN$16-'様式３（療養者名簿）（⑤の場合）'!$O63+1&lt;=15,IF(PN$16&gt;='様式３（療養者名簿）（⑤の場合）'!$O63,IF(PN$16&lt;='様式３（療養者名簿）（⑤の場合）'!$W63,1,0),0),0)</f>
        <v>0</v>
      </c>
      <c r="PO54" s="139">
        <f>IF(PO$16-'様式３（療養者名簿）（⑤の場合）'!$O63+1&lt;=15,IF(PO$16&gt;='様式３（療養者名簿）（⑤の場合）'!$O63,IF(PO$16&lt;='様式３（療養者名簿）（⑤の場合）'!$W63,1,0),0),0)</f>
        <v>0</v>
      </c>
      <c r="PP54" s="139">
        <f>IF(PP$16-'様式３（療養者名簿）（⑤の場合）'!$O63+1&lt;=15,IF(PP$16&gt;='様式３（療養者名簿）（⑤の場合）'!$O63,IF(PP$16&lt;='様式３（療養者名簿）（⑤の場合）'!$W63,1,0),0),0)</f>
        <v>0</v>
      </c>
      <c r="PQ54" s="139">
        <f>IF(PQ$16-'様式３（療養者名簿）（⑤の場合）'!$O63+1&lt;=15,IF(PQ$16&gt;='様式３（療養者名簿）（⑤の場合）'!$O63,IF(PQ$16&lt;='様式３（療養者名簿）（⑤の場合）'!$W63,1,0),0),0)</f>
        <v>0</v>
      </c>
      <c r="PR54" s="139">
        <f>IF(PR$16-'様式３（療養者名簿）（⑤の場合）'!$O63+1&lt;=15,IF(PR$16&gt;='様式３（療養者名簿）（⑤の場合）'!$O63,IF(PR$16&lt;='様式３（療養者名簿）（⑤の場合）'!$W63,1,0),0),0)</f>
        <v>0</v>
      </c>
      <c r="PS54" s="139">
        <f>IF(PS$16-'様式３（療養者名簿）（⑤の場合）'!$O63+1&lt;=15,IF(PS$16&gt;='様式３（療養者名簿）（⑤の場合）'!$O63,IF(PS$16&lt;='様式３（療養者名簿）（⑤の場合）'!$W63,1,0),0),0)</f>
        <v>0</v>
      </c>
      <c r="PT54" s="139">
        <f>IF(PT$16-'様式３（療養者名簿）（⑤の場合）'!$O63+1&lt;=15,IF(PT$16&gt;='様式３（療養者名簿）（⑤の場合）'!$O63,IF(PT$16&lt;='様式３（療養者名簿）（⑤の場合）'!$W63,1,0),0),0)</f>
        <v>0</v>
      </c>
    </row>
    <row r="55" spans="1:436" ht="42" customHeight="1">
      <c r="A55" s="129">
        <f>'様式３（療養者名簿）（⑤の場合）'!C64</f>
        <v>0</v>
      </c>
      <c r="B55" s="139">
        <f>IF(B$16-'様式３（療養者名簿）（⑤の場合）'!$O64+1&lt;=15,IF(B$16&gt;='様式３（療養者名簿）（⑤の場合）'!$O64,IF(B$16&lt;='様式３（療養者名簿）（⑤の場合）'!$W64,1,0),0),0)</f>
        <v>0</v>
      </c>
      <c r="C55" s="139">
        <f>IF(C$16-'様式３（療養者名簿）（⑤の場合）'!$O64+1&lt;=15,IF(C$16&gt;='様式３（療養者名簿）（⑤の場合）'!$O64,IF(C$16&lt;='様式３（療養者名簿）（⑤の場合）'!$W64,1,0),0),0)</f>
        <v>0</v>
      </c>
      <c r="D55" s="139">
        <f>IF(D$16-'様式３（療養者名簿）（⑤の場合）'!$O64+1&lt;=15,IF(D$16&gt;='様式３（療養者名簿）（⑤の場合）'!$O64,IF(D$16&lt;='様式３（療養者名簿）（⑤の場合）'!$W64,1,0),0),0)</f>
        <v>0</v>
      </c>
      <c r="E55" s="139">
        <f>IF(E$16-'様式３（療養者名簿）（⑤の場合）'!$O64+1&lt;=15,IF(E$16&gt;='様式３（療養者名簿）（⑤の場合）'!$O64,IF(E$16&lt;='様式３（療養者名簿）（⑤の場合）'!$W64,1,0),0),0)</f>
        <v>0</v>
      </c>
      <c r="F55" s="139">
        <f>IF(F$16-'様式３（療養者名簿）（⑤の場合）'!$O64+1&lt;=15,IF(F$16&gt;='様式３（療養者名簿）（⑤の場合）'!$O64,IF(F$16&lt;='様式３（療養者名簿）（⑤の場合）'!$W64,1,0),0),0)</f>
        <v>0</v>
      </c>
      <c r="G55" s="139">
        <f>IF(G$16-'様式３（療養者名簿）（⑤の場合）'!$O64+1&lt;=15,IF(G$16&gt;='様式３（療養者名簿）（⑤の場合）'!$O64,IF(G$16&lt;='様式３（療養者名簿）（⑤の場合）'!$W64,1,0),0),0)</f>
        <v>0</v>
      </c>
      <c r="H55" s="139">
        <f>IF(H$16-'様式３（療養者名簿）（⑤の場合）'!$O64+1&lt;=15,IF(H$16&gt;='様式３（療養者名簿）（⑤の場合）'!$O64,IF(H$16&lt;='様式３（療養者名簿）（⑤の場合）'!$W64,1,0),0),0)</f>
        <v>0</v>
      </c>
      <c r="I55" s="139">
        <f>IF(I$16-'様式３（療養者名簿）（⑤の場合）'!$O64+1&lt;=15,IF(I$16&gt;='様式３（療養者名簿）（⑤の場合）'!$O64,IF(I$16&lt;='様式３（療養者名簿）（⑤の場合）'!$W64,1,0),0),0)</f>
        <v>0</v>
      </c>
      <c r="J55" s="139">
        <f>IF(J$16-'様式３（療養者名簿）（⑤の場合）'!$O64+1&lt;=15,IF(J$16&gt;='様式３（療養者名簿）（⑤の場合）'!$O64,IF(J$16&lt;='様式３（療養者名簿）（⑤の場合）'!$W64,1,0),0),0)</f>
        <v>0</v>
      </c>
      <c r="K55" s="139">
        <f>IF(K$16-'様式３（療養者名簿）（⑤の場合）'!$O64+1&lt;=15,IF(K$16&gt;='様式３（療養者名簿）（⑤の場合）'!$O64,IF(K$16&lt;='様式３（療養者名簿）（⑤の場合）'!$W64,1,0),0),0)</f>
        <v>0</v>
      </c>
      <c r="L55" s="139">
        <f>IF(L$16-'様式３（療養者名簿）（⑤の場合）'!$O64+1&lt;=15,IF(L$16&gt;='様式３（療養者名簿）（⑤の場合）'!$O64,IF(L$16&lt;='様式３（療養者名簿）（⑤の場合）'!$W64,1,0),0),0)</f>
        <v>0</v>
      </c>
      <c r="M55" s="139">
        <f>IF(M$16-'様式３（療養者名簿）（⑤の場合）'!$O64+1&lt;=15,IF(M$16&gt;='様式３（療養者名簿）（⑤の場合）'!$O64,IF(M$16&lt;='様式３（療養者名簿）（⑤の場合）'!$W64,1,0),0),0)</f>
        <v>0</v>
      </c>
      <c r="N55" s="139">
        <f>IF(N$16-'様式３（療養者名簿）（⑤の場合）'!$O64+1&lt;=15,IF(N$16&gt;='様式３（療養者名簿）（⑤の場合）'!$O64,IF(N$16&lt;='様式３（療養者名簿）（⑤の場合）'!$W64,1,0),0),0)</f>
        <v>0</v>
      </c>
      <c r="O55" s="139">
        <f>IF(O$16-'様式３（療養者名簿）（⑤の場合）'!$O64+1&lt;=15,IF(O$16&gt;='様式３（療養者名簿）（⑤の場合）'!$O64,IF(O$16&lt;='様式３（療養者名簿）（⑤の場合）'!$W64,1,0),0),0)</f>
        <v>0</v>
      </c>
      <c r="P55" s="139">
        <f>IF(P$16-'様式３（療養者名簿）（⑤の場合）'!$O64+1&lt;=15,IF(P$16&gt;='様式３（療養者名簿）（⑤の場合）'!$O64,IF(P$16&lt;='様式３（療養者名簿）（⑤の場合）'!$W64,1,0),0),0)</f>
        <v>0</v>
      </c>
      <c r="Q55" s="139">
        <f>IF(Q$16-'様式３（療養者名簿）（⑤の場合）'!$O64+1&lt;=15,IF(Q$16&gt;='様式３（療養者名簿）（⑤の場合）'!$O64,IF(Q$16&lt;='様式３（療養者名簿）（⑤の場合）'!$W64,1,0),0),0)</f>
        <v>0</v>
      </c>
      <c r="R55" s="139">
        <f>IF(R$16-'様式３（療養者名簿）（⑤の場合）'!$O64+1&lt;=15,IF(R$16&gt;='様式３（療養者名簿）（⑤の場合）'!$O64,IF(R$16&lt;='様式３（療養者名簿）（⑤の場合）'!$W64,1,0),0),0)</f>
        <v>0</v>
      </c>
      <c r="S55" s="139">
        <f>IF(S$16-'様式３（療養者名簿）（⑤の場合）'!$O64+1&lt;=15,IF(S$16&gt;='様式３（療養者名簿）（⑤の場合）'!$O64,IF(S$16&lt;='様式３（療養者名簿）（⑤の場合）'!$W64,1,0),0),0)</f>
        <v>0</v>
      </c>
      <c r="T55" s="139">
        <f>IF(T$16-'様式３（療養者名簿）（⑤の場合）'!$O64+1&lt;=15,IF(T$16&gt;='様式３（療養者名簿）（⑤の場合）'!$O64,IF(T$16&lt;='様式３（療養者名簿）（⑤の場合）'!$W64,1,0),0),0)</f>
        <v>0</v>
      </c>
      <c r="U55" s="139">
        <f>IF(U$16-'様式３（療養者名簿）（⑤の場合）'!$O64+1&lt;=15,IF(U$16&gt;='様式３（療養者名簿）（⑤の場合）'!$O64,IF(U$16&lt;='様式３（療養者名簿）（⑤の場合）'!$W64,1,0),0),0)</f>
        <v>0</v>
      </c>
      <c r="V55" s="139">
        <f>IF(V$16-'様式３（療養者名簿）（⑤の場合）'!$O64+1&lt;=15,IF(V$16&gt;='様式３（療養者名簿）（⑤の場合）'!$O64,IF(V$16&lt;='様式３（療養者名簿）（⑤の場合）'!$W64,1,0),0),0)</f>
        <v>0</v>
      </c>
      <c r="W55" s="139">
        <f>IF(W$16-'様式３（療養者名簿）（⑤の場合）'!$O64+1&lt;=15,IF(W$16&gt;='様式３（療養者名簿）（⑤の場合）'!$O64,IF(W$16&lt;='様式３（療養者名簿）（⑤の場合）'!$W64,1,0),0),0)</f>
        <v>0</v>
      </c>
      <c r="X55" s="139">
        <f>IF(X$16-'様式３（療養者名簿）（⑤の場合）'!$O64+1&lt;=15,IF(X$16&gt;='様式３（療養者名簿）（⑤の場合）'!$O64,IF(X$16&lt;='様式３（療養者名簿）（⑤の場合）'!$W64,1,0),0),0)</f>
        <v>0</v>
      </c>
      <c r="Y55" s="139">
        <f>IF(Y$16-'様式３（療養者名簿）（⑤の場合）'!$O64+1&lt;=15,IF(Y$16&gt;='様式３（療養者名簿）（⑤の場合）'!$O64,IF(Y$16&lt;='様式３（療養者名簿）（⑤の場合）'!$W64,1,0),0),0)</f>
        <v>0</v>
      </c>
      <c r="Z55" s="139">
        <f>IF(Z$16-'様式３（療養者名簿）（⑤の場合）'!$O64+1&lt;=15,IF(Z$16&gt;='様式３（療養者名簿）（⑤の場合）'!$O64,IF(Z$16&lt;='様式３（療養者名簿）（⑤の場合）'!$W64,1,0),0),0)</f>
        <v>0</v>
      </c>
      <c r="AA55" s="139">
        <f>IF(AA$16-'様式３（療養者名簿）（⑤の場合）'!$O64+1&lt;=15,IF(AA$16&gt;='様式３（療養者名簿）（⑤の場合）'!$O64,IF(AA$16&lt;='様式３（療養者名簿）（⑤の場合）'!$W64,1,0),0),0)</f>
        <v>0</v>
      </c>
      <c r="AB55" s="139">
        <f>IF(AB$16-'様式３（療養者名簿）（⑤の場合）'!$O64+1&lt;=15,IF(AB$16&gt;='様式３（療養者名簿）（⑤の場合）'!$O64,IF(AB$16&lt;='様式３（療養者名簿）（⑤の場合）'!$W64,1,0),0),0)</f>
        <v>0</v>
      </c>
      <c r="AC55" s="139">
        <f>IF(AC$16-'様式３（療養者名簿）（⑤の場合）'!$O64+1&lt;=15,IF(AC$16&gt;='様式３（療養者名簿）（⑤の場合）'!$O64,IF(AC$16&lt;='様式３（療養者名簿）（⑤の場合）'!$W64,1,0),0),0)</f>
        <v>0</v>
      </c>
      <c r="AD55" s="139">
        <f>IF(AD$16-'様式３（療養者名簿）（⑤の場合）'!$O64+1&lt;=15,IF(AD$16&gt;='様式３（療養者名簿）（⑤の場合）'!$O64,IF(AD$16&lt;='様式３（療養者名簿）（⑤の場合）'!$W64,1,0),0),0)</f>
        <v>0</v>
      </c>
      <c r="AE55" s="139">
        <f>IF(AE$16-'様式３（療養者名簿）（⑤の場合）'!$O64+1&lt;=15,IF(AE$16&gt;='様式３（療養者名簿）（⑤の場合）'!$O64,IF(AE$16&lt;='様式３（療養者名簿）（⑤の場合）'!$W64,1,0),0),0)</f>
        <v>0</v>
      </c>
      <c r="AF55" s="139">
        <f>IF(AF$16-'様式３（療養者名簿）（⑤の場合）'!$O64+1&lt;=15,IF(AF$16&gt;='様式３（療養者名簿）（⑤の場合）'!$O64,IF(AF$16&lt;='様式３（療養者名簿）（⑤の場合）'!$W64,1,0),0),0)</f>
        <v>0</v>
      </c>
      <c r="AG55" s="139">
        <f>IF(AG$16-'様式３（療養者名簿）（⑤の場合）'!$O64+1&lt;=15,IF(AG$16&gt;='様式３（療養者名簿）（⑤の場合）'!$O64,IF(AG$16&lt;='様式３（療養者名簿）（⑤の場合）'!$W64,1,0),0),0)</f>
        <v>0</v>
      </c>
      <c r="AH55" s="139">
        <f>IF(AH$16-'様式３（療養者名簿）（⑤の場合）'!$O64+1&lt;=15,IF(AH$16&gt;='様式３（療養者名簿）（⑤の場合）'!$O64,IF(AH$16&lt;='様式３（療養者名簿）（⑤の場合）'!$W64,1,0),0),0)</f>
        <v>0</v>
      </c>
      <c r="AI55" s="139">
        <f>IF(AI$16-'様式３（療養者名簿）（⑤の場合）'!$O64+1&lt;=15,IF(AI$16&gt;='様式３（療養者名簿）（⑤の場合）'!$O64,IF(AI$16&lt;='様式３（療養者名簿）（⑤の場合）'!$W64,1,0),0),0)</f>
        <v>0</v>
      </c>
      <c r="AJ55" s="139">
        <f>IF(AJ$16-'様式３（療養者名簿）（⑤の場合）'!$O64+1&lt;=15,IF(AJ$16&gt;='様式３（療養者名簿）（⑤の場合）'!$O64,IF(AJ$16&lt;='様式３（療養者名簿）（⑤の場合）'!$W64,1,0),0),0)</f>
        <v>0</v>
      </c>
      <c r="AK55" s="139">
        <f>IF(AK$16-'様式３（療養者名簿）（⑤の場合）'!$O64+1&lt;=15,IF(AK$16&gt;='様式３（療養者名簿）（⑤の場合）'!$O64,IF(AK$16&lt;='様式３（療養者名簿）（⑤の場合）'!$W64,1,0),0),0)</f>
        <v>0</v>
      </c>
      <c r="AL55" s="139">
        <f>IF(AL$16-'様式３（療養者名簿）（⑤の場合）'!$O64+1&lt;=15,IF(AL$16&gt;='様式３（療養者名簿）（⑤の場合）'!$O64,IF(AL$16&lt;='様式３（療養者名簿）（⑤の場合）'!$W64,1,0),0),0)</f>
        <v>0</v>
      </c>
      <c r="AM55" s="139">
        <f>IF(AM$16-'様式３（療養者名簿）（⑤の場合）'!$O64+1&lt;=15,IF(AM$16&gt;='様式３（療養者名簿）（⑤の場合）'!$O64,IF(AM$16&lt;='様式３（療養者名簿）（⑤の場合）'!$W64,1,0),0),0)</f>
        <v>0</v>
      </c>
      <c r="AN55" s="139">
        <f>IF(AN$16-'様式３（療養者名簿）（⑤の場合）'!$O64+1&lt;=15,IF(AN$16&gt;='様式３（療養者名簿）（⑤の場合）'!$O64,IF(AN$16&lt;='様式３（療養者名簿）（⑤の場合）'!$W64,1,0),0),0)</f>
        <v>0</v>
      </c>
      <c r="AO55" s="139">
        <f>IF(AO$16-'様式３（療養者名簿）（⑤の場合）'!$O64+1&lt;=15,IF(AO$16&gt;='様式３（療養者名簿）（⑤の場合）'!$O64,IF(AO$16&lt;='様式３（療養者名簿）（⑤の場合）'!$W64,1,0),0),0)</f>
        <v>0</v>
      </c>
      <c r="AP55" s="139">
        <f>IF(AP$16-'様式３（療養者名簿）（⑤の場合）'!$O64+1&lt;=15,IF(AP$16&gt;='様式３（療養者名簿）（⑤の場合）'!$O64,IF(AP$16&lt;='様式３（療養者名簿）（⑤の場合）'!$W64,1,0),0),0)</f>
        <v>0</v>
      </c>
      <c r="AQ55" s="139">
        <f>IF(AQ$16-'様式３（療養者名簿）（⑤の場合）'!$O64+1&lt;=15,IF(AQ$16&gt;='様式３（療養者名簿）（⑤の場合）'!$O64,IF(AQ$16&lt;='様式３（療養者名簿）（⑤の場合）'!$W64,1,0),0),0)</f>
        <v>0</v>
      </c>
      <c r="AR55" s="139">
        <f>IF(AR$16-'様式３（療養者名簿）（⑤の場合）'!$O64+1&lt;=15,IF(AR$16&gt;='様式３（療養者名簿）（⑤の場合）'!$O64,IF(AR$16&lt;='様式３（療養者名簿）（⑤の場合）'!$W64,1,0),0),0)</f>
        <v>0</v>
      </c>
      <c r="AS55" s="139">
        <f>IF(AS$16-'様式３（療養者名簿）（⑤の場合）'!$O64+1&lt;=15,IF(AS$16&gt;='様式３（療養者名簿）（⑤の場合）'!$O64,IF(AS$16&lt;='様式３（療養者名簿）（⑤の場合）'!$W64,1,0),0),0)</f>
        <v>0</v>
      </c>
      <c r="AT55" s="139">
        <f>IF(AT$16-'様式３（療養者名簿）（⑤の場合）'!$O64+1&lt;=15,IF(AT$16&gt;='様式３（療養者名簿）（⑤の場合）'!$O64,IF(AT$16&lt;='様式３（療養者名簿）（⑤の場合）'!$W64,1,0),0),0)</f>
        <v>0</v>
      </c>
      <c r="AU55" s="139">
        <f>IF(AU$16-'様式３（療養者名簿）（⑤の場合）'!$O64+1&lt;=15,IF(AU$16&gt;='様式３（療養者名簿）（⑤の場合）'!$O64,IF(AU$16&lt;='様式３（療養者名簿）（⑤の場合）'!$W64,1,0),0),0)</f>
        <v>0</v>
      </c>
      <c r="AV55" s="139">
        <f>IF(AV$16-'様式３（療養者名簿）（⑤の場合）'!$O64+1&lt;=15,IF(AV$16&gt;='様式３（療養者名簿）（⑤の場合）'!$O64,IF(AV$16&lt;='様式３（療養者名簿）（⑤の場合）'!$W64,1,0),0),0)</f>
        <v>0</v>
      </c>
      <c r="AW55" s="139">
        <f>IF(AW$16-'様式３（療養者名簿）（⑤の場合）'!$O64+1&lt;=15,IF(AW$16&gt;='様式３（療養者名簿）（⑤の場合）'!$O64,IF(AW$16&lt;='様式３（療養者名簿）（⑤の場合）'!$W64,1,0),0),0)</f>
        <v>0</v>
      </c>
      <c r="AX55" s="139">
        <f>IF(AX$16-'様式３（療養者名簿）（⑤の場合）'!$O64+1&lt;=15,IF(AX$16&gt;='様式３（療養者名簿）（⑤の場合）'!$O64,IF(AX$16&lt;='様式３（療養者名簿）（⑤の場合）'!$W64,1,0),0),0)</f>
        <v>0</v>
      </c>
      <c r="AY55" s="139">
        <f>IF(AY$16-'様式３（療養者名簿）（⑤の場合）'!$O64+1&lt;=15,IF(AY$16&gt;='様式３（療養者名簿）（⑤の場合）'!$O64,IF(AY$16&lt;='様式３（療養者名簿）（⑤の場合）'!$W64,1,0),0),0)</f>
        <v>0</v>
      </c>
      <c r="AZ55" s="139">
        <f>IF(AZ$16-'様式３（療養者名簿）（⑤の場合）'!$O64+1&lt;=15,IF(AZ$16&gt;='様式３（療養者名簿）（⑤の場合）'!$O64,IF(AZ$16&lt;='様式３（療養者名簿）（⑤の場合）'!$W64,1,0),0),0)</f>
        <v>0</v>
      </c>
      <c r="BA55" s="139">
        <f>IF(BA$16-'様式３（療養者名簿）（⑤の場合）'!$O64+1&lt;=15,IF(BA$16&gt;='様式３（療養者名簿）（⑤の場合）'!$O64,IF(BA$16&lt;='様式３（療養者名簿）（⑤の場合）'!$W64,1,0),0),0)</f>
        <v>0</v>
      </c>
      <c r="BB55" s="139">
        <f>IF(BB$16-'様式３（療養者名簿）（⑤の場合）'!$O64+1&lt;=15,IF(BB$16&gt;='様式３（療養者名簿）（⑤の場合）'!$O64,IF(BB$16&lt;='様式３（療養者名簿）（⑤の場合）'!$W64,1,0),0),0)</f>
        <v>0</v>
      </c>
      <c r="BC55" s="139">
        <f>IF(BC$16-'様式３（療養者名簿）（⑤の場合）'!$O64+1&lt;=15,IF(BC$16&gt;='様式３（療養者名簿）（⑤の場合）'!$O64,IF(BC$16&lt;='様式３（療養者名簿）（⑤の場合）'!$W64,1,0),0),0)</f>
        <v>0</v>
      </c>
      <c r="BD55" s="139">
        <f>IF(BD$16-'様式３（療養者名簿）（⑤の場合）'!$O64+1&lt;=15,IF(BD$16&gt;='様式３（療養者名簿）（⑤の場合）'!$O64,IF(BD$16&lt;='様式３（療養者名簿）（⑤の場合）'!$W64,1,0),0),0)</f>
        <v>0</v>
      </c>
      <c r="BE55" s="139">
        <f>IF(BE$16-'様式３（療養者名簿）（⑤の場合）'!$O64+1&lt;=15,IF(BE$16&gt;='様式３（療養者名簿）（⑤の場合）'!$O64,IF(BE$16&lt;='様式３（療養者名簿）（⑤の場合）'!$W64,1,0),0),0)</f>
        <v>0</v>
      </c>
      <c r="BF55" s="139">
        <f>IF(BF$16-'様式３（療養者名簿）（⑤の場合）'!$O64+1&lt;=15,IF(BF$16&gt;='様式３（療養者名簿）（⑤の場合）'!$O64,IF(BF$16&lt;='様式３（療養者名簿）（⑤の場合）'!$W64,1,0),0),0)</f>
        <v>0</v>
      </c>
      <c r="BG55" s="139">
        <f>IF(BG$16-'様式３（療養者名簿）（⑤の場合）'!$O64+1&lt;=15,IF(BG$16&gt;='様式３（療養者名簿）（⑤の場合）'!$O64,IF(BG$16&lt;='様式３（療養者名簿）（⑤の場合）'!$W64,1,0),0),0)</f>
        <v>0</v>
      </c>
      <c r="BH55" s="139">
        <f>IF(BH$16-'様式３（療養者名簿）（⑤の場合）'!$O64+1&lt;=15,IF(BH$16&gt;='様式３（療養者名簿）（⑤の場合）'!$O64,IF(BH$16&lt;='様式３（療養者名簿）（⑤の場合）'!$W64,1,0),0),0)</f>
        <v>0</v>
      </c>
      <c r="BI55" s="139">
        <f>IF(BI$16-'様式３（療養者名簿）（⑤の場合）'!$O64+1&lt;=15,IF(BI$16&gt;='様式３（療養者名簿）（⑤の場合）'!$O64,IF(BI$16&lt;='様式３（療養者名簿）（⑤の場合）'!$W64,1,0),0),0)</f>
        <v>0</v>
      </c>
      <c r="BJ55" s="139">
        <f>IF(BJ$16-'様式３（療養者名簿）（⑤の場合）'!$O64+1&lt;=15,IF(BJ$16&gt;='様式３（療養者名簿）（⑤の場合）'!$O64,IF(BJ$16&lt;='様式３（療養者名簿）（⑤の場合）'!$W64,1,0),0),0)</f>
        <v>0</v>
      </c>
      <c r="BK55" s="139">
        <f>IF(BK$16-'様式３（療養者名簿）（⑤の場合）'!$O64+1&lt;=15,IF(BK$16&gt;='様式３（療養者名簿）（⑤の場合）'!$O64,IF(BK$16&lt;='様式３（療養者名簿）（⑤の場合）'!$W64,1,0),0),0)</f>
        <v>0</v>
      </c>
      <c r="BL55" s="139">
        <f>IF(BL$16-'様式３（療養者名簿）（⑤の場合）'!$O64+1&lt;=15,IF(BL$16&gt;='様式３（療養者名簿）（⑤の場合）'!$O64,IF(BL$16&lt;='様式３（療養者名簿）（⑤の場合）'!$W64,1,0),0),0)</f>
        <v>0</v>
      </c>
      <c r="BM55" s="139">
        <f>IF(BM$16-'様式３（療養者名簿）（⑤の場合）'!$O64+1&lt;=15,IF(BM$16&gt;='様式３（療養者名簿）（⑤の場合）'!$O64,IF(BM$16&lt;='様式３（療養者名簿）（⑤の場合）'!$W64,1,0),0),0)</f>
        <v>0</v>
      </c>
      <c r="BN55" s="139">
        <f>IF(BN$16-'様式３（療養者名簿）（⑤の場合）'!$O64+1&lt;=15,IF(BN$16&gt;='様式３（療養者名簿）（⑤の場合）'!$O64,IF(BN$16&lt;='様式３（療養者名簿）（⑤の場合）'!$W64,1,0),0),0)</f>
        <v>0</v>
      </c>
      <c r="BO55" s="139">
        <f>IF(BO$16-'様式３（療養者名簿）（⑤の場合）'!$O64+1&lt;=15,IF(BO$16&gt;='様式３（療養者名簿）（⑤の場合）'!$O64,IF(BO$16&lt;='様式３（療養者名簿）（⑤の場合）'!$W64,1,0),0),0)</f>
        <v>0</v>
      </c>
      <c r="BP55" s="139">
        <f>IF(BP$16-'様式３（療養者名簿）（⑤の場合）'!$O64+1&lt;=15,IF(BP$16&gt;='様式３（療養者名簿）（⑤の場合）'!$O64,IF(BP$16&lt;='様式３（療養者名簿）（⑤の場合）'!$W64,1,0),0),0)</f>
        <v>0</v>
      </c>
      <c r="BQ55" s="139">
        <f>IF(BQ$16-'様式３（療養者名簿）（⑤の場合）'!$O64+1&lt;=15,IF(BQ$16&gt;='様式３（療養者名簿）（⑤の場合）'!$O64,IF(BQ$16&lt;='様式３（療養者名簿）（⑤の場合）'!$W64,1,0),0),0)</f>
        <v>0</v>
      </c>
      <c r="BR55" s="139">
        <f>IF(BR$16-'様式３（療養者名簿）（⑤の場合）'!$O64+1&lt;=15,IF(BR$16&gt;='様式３（療養者名簿）（⑤の場合）'!$O64,IF(BR$16&lt;='様式３（療養者名簿）（⑤の場合）'!$W64,1,0),0),0)</f>
        <v>0</v>
      </c>
      <c r="BS55" s="139">
        <f>IF(BS$16-'様式３（療養者名簿）（⑤の場合）'!$O64+1&lt;=15,IF(BS$16&gt;='様式３（療養者名簿）（⑤の場合）'!$O64,IF(BS$16&lt;='様式３（療養者名簿）（⑤の場合）'!$W64,1,0),0),0)</f>
        <v>0</v>
      </c>
      <c r="BT55" s="139">
        <f>IF(BT$16-'様式３（療養者名簿）（⑤の場合）'!$O64+1&lt;=15,IF(BT$16&gt;='様式３（療養者名簿）（⑤の場合）'!$O64,IF(BT$16&lt;='様式３（療養者名簿）（⑤の場合）'!$W64,1,0),0),0)</f>
        <v>0</v>
      </c>
      <c r="BU55" s="139">
        <f>IF(BU$16-'様式３（療養者名簿）（⑤の場合）'!$O64+1&lt;=15,IF(BU$16&gt;='様式３（療養者名簿）（⑤の場合）'!$O64,IF(BU$16&lt;='様式３（療養者名簿）（⑤の場合）'!$W64,1,0),0),0)</f>
        <v>0</v>
      </c>
      <c r="BV55" s="139">
        <f>IF(BV$16-'様式３（療養者名簿）（⑤の場合）'!$O64+1&lt;=15,IF(BV$16&gt;='様式３（療養者名簿）（⑤の場合）'!$O64,IF(BV$16&lt;='様式３（療養者名簿）（⑤の場合）'!$W64,1,0),0),0)</f>
        <v>0</v>
      </c>
      <c r="BW55" s="139">
        <f>IF(BW$16-'様式３（療養者名簿）（⑤の場合）'!$O64+1&lt;=15,IF(BW$16&gt;='様式３（療養者名簿）（⑤の場合）'!$O64,IF(BW$16&lt;='様式３（療養者名簿）（⑤の場合）'!$W64,1,0),0),0)</f>
        <v>0</v>
      </c>
      <c r="BX55" s="139">
        <f>IF(BX$16-'様式３（療養者名簿）（⑤の場合）'!$O64+1&lt;=15,IF(BX$16&gt;='様式３（療養者名簿）（⑤の場合）'!$O64,IF(BX$16&lt;='様式３（療養者名簿）（⑤の場合）'!$W64,1,0),0),0)</f>
        <v>0</v>
      </c>
      <c r="BY55" s="139">
        <f>IF(BY$16-'様式３（療養者名簿）（⑤の場合）'!$O64+1&lt;=15,IF(BY$16&gt;='様式３（療養者名簿）（⑤の場合）'!$O64,IF(BY$16&lt;='様式３（療養者名簿）（⑤の場合）'!$W64,1,0),0),0)</f>
        <v>0</v>
      </c>
      <c r="BZ55" s="139">
        <f>IF(BZ$16-'様式３（療養者名簿）（⑤の場合）'!$O64+1&lt;=15,IF(BZ$16&gt;='様式３（療養者名簿）（⑤の場合）'!$O64,IF(BZ$16&lt;='様式３（療養者名簿）（⑤の場合）'!$W64,1,0),0),0)</f>
        <v>0</v>
      </c>
      <c r="CA55" s="139">
        <f>IF(CA$16-'様式３（療養者名簿）（⑤の場合）'!$O64+1&lt;=15,IF(CA$16&gt;='様式３（療養者名簿）（⑤の場合）'!$O64,IF(CA$16&lt;='様式３（療養者名簿）（⑤の場合）'!$W64,1,0),0),0)</f>
        <v>0</v>
      </c>
      <c r="CB55" s="139">
        <f>IF(CB$16-'様式３（療養者名簿）（⑤の場合）'!$O64+1&lt;=15,IF(CB$16&gt;='様式３（療養者名簿）（⑤の場合）'!$O64,IF(CB$16&lt;='様式３（療養者名簿）（⑤の場合）'!$W64,1,0),0),0)</f>
        <v>0</v>
      </c>
      <c r="CC55" s="139">
        <f>IF(CC$16-'様式３（療養者名簿）（⑤の場合）'!$O64+1&lt;=15,IF(CC$16&gt;='様式３（療養者名簿）（⑤の場合）'!$O64,IF(CC$16&lt;='様式３（療養者名簿）（⑤の場合）'!$W64,1,0),0),0)</f>
        <v>0</v>
      </c>
      <c r="CD55" s="139">
        <f>IF(CD$16-'様式３（療養者名簿）（⑤の場合）'!$O64+1&lt;=15,IF(CD$16&gt;='様式３（療養者名簿）（⑤の場合）'!$O64,IF(CD$16&lt;='様式３（療養者名簿）（⑤の場合）'!$W64,1,0),0),0)</f>
        <v>0</v>
      </c>
      <c r="CE55" s="139">
        <f>IF(CE$16-'様式３（療養者名簿）（⑤の場合）'!$O64+1&lt;=15,IF(CE$16&gt;='様式３（療養者名簿）（⑤の場合）'!$O64,IF(CE$16&lt;='様式３（療養者名簿）（⑤の場合）'!$W64,1,0),0),0)</f>
        <v>0</v>
      </c>
      <c r="CF55" s="139">
        <f>IF(CF$16-'様式３（療養者名簿）（⑤の場合）'!$O64+1&lt;=15,IF(CF$16&gt;='様式３（療養者名簿）（⑤の場合）'!$O64,IF(CF$16&lt;='様式３（療養者名簿）（⑤の場合）'!$W64,1,0),0),0)</f>
        <v>0</v>
      </c>
      <c r="CG55" s="139">
        <f>IF(CG$16-'様式３（療養者名簿）（⑤の場合）'!$O64+1&lt;=15,IF(CG$16&gt;='様式３（療養者名簿）（⑤の場合）'!$O64,IF(CG$16&lt;='様式３（療養者名簿）（⑤の場合）'!$W64,1,0),0),0)</f>
        <v>0</v>
      </c>
      <c r="CH55" s="139">
        <f>IF(CH$16-'様式３（療養者名簿）（⑤の場合）'!$O64+1&lt;=15,IF(CH$16&gt;='様式３（療養者名簿）（⑤の場合）'!$O64,IF(CH$16&lt;='様式３（療養者名簿）（⑤の場合）'!$W64,1,0),0),0)</f>
        <v>0</v>
      </c>
      <c r="CI55" s="139">
        <f>IF(CI$16-'様式３（療養者名簿）（⑤の場合）'!$O64+1&lt;=15,IF(CI$16&gt;='様式３（療養者名簿）（⑤の場合）'!$O64,IF(CI$16&lt;='様式３（療養者名簿）（⑤の場合）'!$W64,1,0),0),0)</f>
        <v>0</v>
      </c>
      <c r="CJ55" s="139">
        <f>IF(CJ$16-'様式３（療養者名簿）（⑤の場合）'!$O64+1&lt;=15,IF(CJ$16&gt;='様式３（療養者名簿）（⑤の場合）'!$O64,IF(CJ$16&lt;='様式３（療養者名簿）（⑤の場合）'!$W64,1,0),0),0)</f>
        <v>0</v>
      </c>
      <c r="CK55" s="139">
        <f>IF(CK$16-'様式３（療養者名簿）（⑤の場合）'!$O64+1&lt;=15,IF(CK$16&gt;='様式３（療養者名簿）（⑤の場合）'!$O64,IF(CK$16&lt;='様式３（療養者名簿）（⑤の場合）'!$W64,1,0),0),0)</f>
        <v>0</v>
      </c>
      <c r="CL55" s="139">
        <f>IF(CL$16-'様式３（療養者名簿）（⑤の場合）'!$O64+1&lt;=15,IF(CL$16&gt;='様式３（療養者名簿）（⑤の場合）'!$O64,IF(CL$16&lt;='様式３（療養者名簿）（⑤の場合）'!$W64,1,0),0),0)</f>
        <v>0</v>
      </c>
      <c r="CM55" s="139">
        <f>IF(CM$16-'様式３（療養者名簿）（⑤の場合）'!$O64+1&lt;=15,IF(CM$16&gt;='様式３（療養者名簿）（⑤の場合）'!$O64,IF(CM$16&lt;='様式３（療養者名簿）（⑤の場合）'!$W64,1,0),0),0)</f>
        <v>0</v>
      </c>
      <c r="CN55" s="139">
        <f>IF(CN$16-'様式３（療養者名簿）（⑤の場合）'!$O64+1&lt;=15,IF(CN$16&gt;='様式３（療養者名簿）（⑤の場合）'!$O64,IF(CN$16&lt;='様式３（療養者名簿）（⑤の場合）'!$W64,1,0),0),0)</f>
        <v>0</v>
      </c>
      <c r="CO55" s="139">
        <f>IF(CO$16-'様式３（療養者名簿）（⑤の場合）'!$O64+1&lt;=15,IF(CO$16&gt;='様式３（療養者名簿）（⑤の場合）'!$O64,IF(CO$16&lt;='様式３（療養者名簿）（⑤の場合）'!$W64,1,0),0),0)</f>
        <v>0</v>
      </c>
      <c r="CP55" s="139">
        <f>IF(CP$16-'様式３（療養者名簿）（⑤の場合）'!$O64+1&lt;=15,IF(CP$16&gt;='様式３（療養者名簿）（⑤の場合）'!$O64,IF(CP$16&lt;='様式３（療養者名簿）（⑤の場合）'!$W64,1,0),0),0)</f>
        <v>0</v>
      </c>
      <c r="CQ55" s="139">
        <f>IF(CQ$16-'様式３（療養者名簿）（⑤の場合）'!$O64+1&lt;=15,IF(CQ$16&gt;='様式３（療養者名簿）（⑤の場合）'!$O64,IF(CQ$16&lt;='様式３（療養者名簿）（⑤の場合）'!$W64,1,0),0),0)</f>
        <v>0</v>
      </c>
      <c r="CR55" s="139">
        <f>IF(CR$16-'様式３（療養者名簿）（⑤の場合）'!$O64+1&lt;=15,IF(CR$16&gt;='様式３（療養者名簿）（⑤の場合）'!$O64,IF(CR$16&lt;='様式３（療養者名簿）（⑤の場合）'!$W64,1,0),0),0)</f>
        <v>0</v>
      </c>
      <c r="CS55" s="139">
        <f>IF(CS$16-'様式３（療養者名簿）（⑤の場合）'!$O64+1&lt;=15,IF(CS$16&gt;='様式３（療養者名簿）（⑤の場合）'!$O64,IF(CS$16&lt;='様式３（療養者名簿）（⑤の場合）'!$W64,1,0),0),0)</f>
        <v>0</v>
      </c>
      <c r="CT55" s="139">
        <f>IF(CT$16-'様式３（療養者名簿）（⑤の場合）'!$O64+1&lt;=15,IF(CT$16&gt;='様式３（療養者名簿）（⑤の場合）'!$O64,IF(CT$16&lt;='様式３（療養者名簿）（⑤の場合）'!$W64,1,0),0),0)</f>
        <v>0</v>
      </c>
      <c r="CU55" s="139">
        <f>IF(CU$16-'様式３（療養者名簿）（⑤の場合）'!$O64+1&lt;=15,IF(CU$16&gt;='様式３（療養者名簿）（⑤の場合）'!$O64,IF(CU$16&lt;='様式３（療養者名簿）（⑤の場合）'!$W64,1,0),0),0)</f>
        <v>0</v>
      </c>
      <c r="CV55" s="139">
        <f>IF(CV$16-'様式３（療養者名簿）（⑤の場合）'!$O64+1&lt;=15,IF(CV$16&gt;='様式３（療養者名簿）（⑤の場合）'!$O64,IF(CV$16&lt;='様式３（療養者名簿）（⑤の場合）'!$W64,1,0),0),0)</f>
        <v>0</v>
      </c>
      <c r="CW55" s="139">
        <f>IF(CW$16-'様式３（療養者名簿）（⑤の場合）'!$O64+1&lt;=15,IF(CW$16&gt;='様式３（療養者名簿）（⑤の場合）'!$O64,IF(CW$16&lt;='様式３（療養者名簿）（⑤の場合）'!$W64,1,0),0),0)</f>
        <v>0</v>
      </c>
      <c r="CX55" s="139">
        <f>IF(CX$16-'様式３（療養者名簿）（⑤の場合）'!$O64+1&lt;=15,IF(CX$16&gt;='様式３（療養者名簿）（⑤の場合）'!$O64,IF(CX$16&lt;='様式３（療養者名簿）（⑤の場合）'!$W64,1,0),0),0)</f>
        <v>0</v>
      </c>
      <c r="CY55" s="139">
        <f>IF(CY$16-'様式３（療養者名簿）（⑤の場合）'!$O64+1&lt;=15,IF(CY$16&gt;='様式３（療養者名簿）（⑤の場合）'!$O64,IF(CY$16&lt;='様式３（療養者名簿）（⑤の場合）'!$W64,1,0),0),0)</f>
        <v>0</v>
      </c>
      <c r="CZ55" s="139">
        <f>IF(CZ$16-'様式３（療養者名簿）（⑤の場合）'!$O64+1&lt;=15,IF(CZ$16&gt;='様式３（療養者名簿）（⑤の場合）'!$O64,IF(CZ$16&lt;='様式３（療養者名簿）（⑤の場合）'!$W64,1,0),0),0)</f>
        <v>0</v>
      </c>
      <c r="DA55" s="139">
        <f>IF(DA$16-'様式３（療養者名簿）（⑤の場合）'!$O64+1&lt;=15,IF(DA$16&gt;='様式３（療養者名簿）（⑤の場合）'!$O64,IF(DA$16&lt;='様式３（療養者名簿）（⑤の場合）'!$W64,1,0),0),0)</f>
        <v>0</v>
      </c>
      <c r="DB55" s="139">
        <f>IF(DB$16-'様式３（療養者名簿）（⑤の場合）'!$O64+1&lt;=15,IF(DB$16&gt;='様式３（療養者名簿）（⑤の場合）'!$O64,IF(DB$16&lt;='様式３（療養者名簿）（⑤の場合）'!$W64,1,0),0),0)</f>
        <v>0</v>
      </c>
      <c r="DC55" s="139">
        <f>IF(DC$16-'様式３（療養者名簿）（⑤の場合）'!$O64+1&lt;=15,IF(DC$16&gt;='様式３（療養者名簿）（⑤の場合）'!$O64,IF(DC$16&lt;='様式３（療養者名簿）（⑤の場合）'!$W64,1,0),0),0)</f>
        <v>0</v>
      </c>
      <c r="DD55" s="139">
        <f>IF(DD$16-'様式３（療養者名簿）（⑤の場合）'!$O64+1&lt;=15,IF(DD$16&gt;='様式３（療養者名簿）（⑤の場合）'!$O64,IF(DD$16&lt;='様式３（療養者名簿）（⑤の場合）'!$W64,1,0),0),0)</f>
        <v>0</v>
      </c>
      <c r="DE55" s="139">
        <f>IF(DE$16-'様式３（療養者名簿）（⑤の場合）'!$O64+1&lt;=15,IF(DE$16&gt;='様式３（療養者名簿）（⑤の場合）'!$O64,IF(DE$16&lt;='様式３（療養者名簿）（⑤の場合）'!$W64,1,0),0),0)</f>
        <v>0</v>
      </c>
      <c r="DF55" s="139">
        <f>IF(DF$16-'様式３（療養者名簿）（⑤の場合）'!$O64+1&lt;=15,IF(DF$16&gt;='様式３（療養者名簿）（⑤の場合）'!$O64,IF(DF$16&lt;='様式３（療養者名簿）（⑤の場合）'!$W64,1,0),0),0)</f>
        <v>0</v>
      </c>
      <c r="DG55" s="139">
        <f>IF(DG$16-'様式３（療養者名簿）（⑤の場合）'!$O64+1&lt;=15,IF(DG$16&gt;='様式３（療養者名簿）（⑤の場合）'!$O64,IF(DG$16&lt;='様式３（療養者名簿）（⑤の場合）'!$W64,1,0),0),0)</f>
        <v>0</v>
      </c>
      <c r="DH55" s="139">
        <f>IF(DH$16-'様式３（療養者名簿）（⑤の場合）'!$O64+1&lt;=15,IF(DH$16&gt;='様式３（療養者名簿）（⑤の場合）'!$O64,IF(DH$16&lt;='様式３（療養者名簿）（⑤の場合）'!$W64,1,0),0),0)</f>
        <v>0</v>
      </c>
      <c r="DI55" s="139">
        <f>IF(DI$16-'様式３（療養者名簿）（⑤の場合）'!$O64+1&lt;=15,IF(DI$16&gt;='様式３（療養者名簿）（⑤の場合）'!$O64,IF(DI$16&lt;='様式３（療養者名簿）（⑤の場合）'!$W64,1,0),0),0)</f>
        <v>0</v>
      </c>
      <c r="DJ55" s="139">
        <f>IF(DJ$16-'様式３（療養者名簿）（⑤の場合）'!$O64+1&lt;=15,IF(DJ$16&gt;='様式３（療養者名簿）（⑤の場合）'!$O64,IF(DJ$16&lt;='様式３（療養者名簿）（⑤の場合）'!$W64,1,0),0),0)</f>
        <v>0</v>
      </c>
      <c r="DK55" s="139">
        <f>IF(DK$16-'様式３（療養者名簿）（⑤の場合）'!$O64+1&lt;=15,IF(DK$16&gt;='様式３（療養者名簿）（⑤の場合）'!$O64,IF(DK$16&lt;='様式３（療養者名簿）（⑤の場合）'!$W64,1,0),0),0)</f>
        <v>0</v>
      </c>
      <c r="DL55" s="139">
        <f>IF(DL$16-'様式３（療養者名簿）（⑤の場合）'!$O64+1&lt;=15,IF(DL$16&gt;='様式３（療養者名簿）（⑤の場合）'!$O64,IF(DL$16&lt;='様式３（療養者名簿）（⑤の場合）'!$W64,1,0),0),0)</f>
        <v>0</v>
      </c>
      <c r="DM55" s="139">
        <f>IF(DM$16-'様式３（療養者名簿）（⑤の場合）'!$O64+1&lt;=15,IF(DM$16&gt;='様式３（療養者名簿）（⑤の場合）'!$O64,IF(DM$16&lt;='様式３（療養者名簿）（⑤の場合）'!$W64,1,0),0),0)</f>
        <v>0</v>
      </c>
      <c r="DN55" s="139">
        <f>IF(DN$16-'様式３（療養者名簿）（⑤の場合）'!$O64+1&lt;=15,IF(DN$16&gt;='様式３（療養者名簿）（⑤の場合）'!$O64,IF(DN$16&lt;='様式３（療養者名簿）（⑤の場合）'!$W64,1,0),0),0)</f>
        <v>0</v>
      </c>
      <c r="DO55" s="139">
        <f>IF(DO$16-'様式３（療養者名簿）（⑤の場合）'!$O64+1&lt;=15,IF(DO$16&gt;='様式３（療養者名簿）（⑤の場合）'!$O64,IF(DO$16&lt;='様式３（療養者名簿）（⑤の場合）'!$W64,1,0),0),0)</f>
        <v>0</v>
      </c>
      <c r="DP55" s="139">
        <f>IF(DP$16-'様式３（療養者名簿）（⑤の場合）'!$O64+1&lt;=15,IF(DP$16&gt;='様式３（療養者名簿）（⑤の場合）'!$O64,IF(DP$16&lt;='様式３（療養者名簿）（⑤の場合）'!$W64,1,0),0),0)</f>
        <v>0</v>
      </c>
      <c r="DQ55" s="139">
        <f>IF(DQ$16-'様式３（療養者名簿）（⑤の場合）'!$O64+1&lt;=15,IF(DQ$16&gt;='様式３（療養者名簿）（⑤の場合）'!$O64,IF(DQ$16&lt;='様式３（療養者名簿）（⑤の場合）'!$W64,1,0),0),0)</f>
        <v>0</v>
      </c>
      <c r="DR55" s="139">
        <f>IF(DR$16-'様式３（療養者名簿）（⑤の場合）'!$O64+1&lt;=15,IF(DR$16&gt;='様式３（療養者名簿）（⑤の場合）'!$O64,IF(DR$16&lt;='様式３（療養者名簿）（⑤の場合）'!$W64,1,0),0),0)</f>
        <v>0</v>
      </c>
      <c r="DS55" s="139">
        <f>IF(DS$16-'様式３（療養者名簿）（⑤の場合）'!$O64+1&lt;=15,IF(DS$16&gt;='様式３（療養者名簿）（⑤の場合）'!$O64,IF(DS$16&lt;='様式３（療養者名簿）（⑤の場合）'!$W64,1,0),0),0)</f>
        <v>0</v>
      </c>
      <c r="DT55" s="139">
        <f>IF(DT$16-'様式３（療養者名簿）（⑤の場合）'!$O64+1&lt;=15,IF(DT$16&gt;='様式３（療養者名簿）（⑤の場合）'!$O64,IF(DT$16&lt;='様式３（療養者名簿）（⑤の場合）'!$W64,1,0),0),0)</f>
        <v>0</v>
      </c>
      <c r="DU55" s="139">
        <f>IF(DU$16-'様式３（療養者名簿）（⑤の場合）'!$O64+1&lt;=15,IF(DU$16&gt;='様式３（療養者名簿）（⑤の場合）'!$O64,IF(DU$16&lt;='様式３（療養者名簿）（⑤の場合）'!$W64,1,0),0),0)</f>
        <v>0</v>
      </c>
      <c r="DV55" s="139">
        <f>IF(DV$16-'様式３（療養者名簿）（⑤の場合）'!$O64+1&lt;=15,IF(DV$16&gt;='様式３（療養者名簿）（⑤の場合）'!$O64,IF(DV$16&lt;='様式３（療養者名簿）（⑤の場合）'!$W64,1,0),0),0)</f>
        <v>0</v>
      </c>
      <c r="DW55" s="139">
        <f>IF(DW$16-'様式３（療養者名簿）（⑤の場合）'!$O64+1&lt;=15,IF(DW$16&gt;='様式３（療養者名簿）（⑤の場合）'!$O64,IF(DW$16&lt;='様式３（療養者名簿）（⑤の場合）'!$W64,1,0),0),0)</f>
        <v>0</v>
      </c>
      <c r="DX55" s="139">
        <f>IF(DX$16-'様式３（療養者名簿）（⑤の場合）'!$O64+1&lt;=15,IF(DX$16&gt;='様式３（療養者名簿）（⑤の場合）'!$O64,IF(DX$16&lt;='様式３（療養者名簿）（⑤の場合）'!$W64,1,0),0),0)</f>
        <v>0</v>
      </c>
      <c r="DY55" s="139">
        <f>IF(DY$16-'様式３（療養者名簿）（⑤の場合）'!$O64+1&lt;=15,IF(DY$16&gt;='様式３（療養者名簿）（⑤の場合）'!$O64,IF(DY$16&lt;='様式３（療養者名簿）（⑤の場合）'!$W64,1,0),0),0)</f>
        <v>0</v>
      </c>
      <c r="DZ55" s="139">
        <f>IF(DZ$16-'様式３（療養者名簿）（⑤の場合）'!$O64+1&lt;=15,IF(DZ$16&gt;='様式３（療養者名簿）（⑤の場合）'!$O64,IF(DZ$16&lt;='様式３（療養者名簿）（⑤の場合）'!$W64,1,0),0),0)</f>
        <v>0</v>
      </c>
      <c r="EA55" s="139">
        <f>IF(EA$16-'様式３（療養者名簿）（⑤の場合）'!$O64+1&lt;=15,IF(EA$16&gt;='様式３（療養者名簿）（⑤の場合）'!$O64,IF(EA$16&lt;='様式３（療養者名簿）（⑤の場合）'!$W64,1,0),0),0)</f>
        <v>0</v>
      </c>
      <c r="EB55" s="139">
        <f>IF(EB$16-'様式３（療養者名簿）（⑤の場合）'!$O64+1&lt;=15,IF(EB$16&gt;='様式３（療養者名簿）（⑤の場合）'!$O64,IF(EB$16&lt;='様式３（療養者名簿）（⑤の場合）'!$W64,1,0),0),0)</f>
        <v>0</v>
      </c>
      <c r="EC55" s="139">
        <f>IF(EC$16-'様式３（療養者名簿）（⑤の場合）'!$O64+1&lt;=15,IF(EC$16&gt;='様式３（療養者名簿）（⑤の場合）'!$O64,IF(EC$16&lt;='様式３（療養者名簿）（⑤の場合）'!$W64,1,0),0),0)</f>
        <v>0</v>
      </c>
      <c r="ED55" s="139">
        <f>IF(ED$16-'様式３（療養者名簿）（⑤の場合）'!$O64+1&lt;=15,IF(ED$16&gt;='様式３（療養者名簿）（⑤の場合）'!$O64,IF(ED$16&lt;='様式３（療養者名簿）（⑤の場合）'!$W64,1,0),0),0)</f>
        <v>0</v>
      </c>
      <c r="EE55" s="139">
        <f>IF(EE$16-'様式３（療養者名簿）（⑤の場合）'!$O64+1&lt;=15,IF(EE$16&gt;='様式３（療養者名簿）（⑤の場合）'!$O64,IF(EE$16&lt;='様式３（療養者名簿）（⑤の場合）'!$W64,1,0),0),0)</f>
        <v>0</v>
      </c>
      <c r="EF55" s="139">
        <f>IF(EF$16-'様式３（療養者名簿）（⑤の場合）'!$O64+1&lt;=15,IF(EF$16&gt;='様式３（療養者名簿）（⑤の場合）'!$O64,IF(EF$16&lt;='様式３（療養者名簿）（⑤の場合）'!$W64,1,0),0),0)</f>
        <v>0</v>
      </c>
      <c r="EG55" s="139">
        <f>IF(EG$16-'様式３（療養者名簿）（⑤の場合）'!$O64+1&lt;=15,IF(EG$16&gt;='様式３（療養者名簿）（⑤の場合）'!$O64,IF(EG$16&lt;='様式３（療養者名簿）（⑤の場合）'!$W64,1,0),0),0)</f>
        <v>0</v>
      </c>
      <c r="EH55" s="139">
        <f>IF(EH$16-'様式３（療養者名簿）（⑤の場合）'!$O64+1&lt;=15,IF(EH$16&gt;='様式３（療養者名簿）（⑤の場合）'!$O64,IF(EH$16&lt;='様式３（療養者名簿）（⑤の場合）'!$W64,1,0),0),0)</f>
        <v>0</v>
      </c>
      <c r="EI55" s="139">
        <f>IF(EI$16-'様式３（療養者名簿）（⑤の場合）'!$O64+1&lt;=15,IF(EI$16&gt;='様式３（療養者名簿）（⑤の場合）'!$O64,IF(EI$16&lt;='様式３（療養者名簿）（⑤の場合）'!$W64,1,0),0),0)</f>
        <v>0</v>
      </c>
      <c r="EJ55" s="139">
        <f>IF(EJ$16-'様式３（療養者名簿）（⑤の場合）'!$O64+1&lt;=15,IF(EJ$16&gt;='様式３（療養者名簿）（⑤の場合）'!$O64,IF(EJ$16&lt;='様式３（療養者名簿）（⑤の場合）'!$W64,1,0),0),0)</f>
        <v>0</v>
      </c>
      <c r="EK55" s="139">
        <f>IF(EK$16-'様式３（療養者名簿）（⑤の場合）'!$O64+1&lt;=15,IF(EK$16&gt;='様式３（療養者名簿）（⑤の場合）'!$O64,IF(EK$16&lt;='様式３（療養者名簿）（⑤の場合）'!$W64,1,0),0),0)</f>
        <v>0</v>
      </c>
      <c r="EL55" s="139">
        <f>IF(EL$16-'様式３（療養者名簿）（⑤の場合）'!$O64+1&lt;=15,IF(EL$16&gt;='様式３（療養者名簿）（⑤の場合）'!$O64,IF(EL$16&lt;='様式３（療養者名簿）（⑤の場合）'!$W64,1,0),0),0)</f>
        <v>0</v>
      </c>
      <c r="EM55" s="139">
        <f>IF(EM$16-'様式３（療養者名簿）（⑤の場合）'!$O64+1&lt;=15,IF(EM$16&gt;='様式３（療養者名簿）（⑤の場合）'!$O64,IF(EM$16&lt;='様式３（療養者名簿）（⑤の場合）'!$W64,1,0),0),0)</f>
        <v>0</v>
      </c>
      <c r="EN55" s="139">
        <f>IF(EN$16-'様式３（療養者名簿）（⑤の場合）'!$O64+1&lt;=15,IF(EN$16&gt;='様式３（療養者名簿）（⑤の場合）'!$O64,IF(EN$16&lt;='様式３（療養者名簿）（⑤の場合）'!$W64,1,0),0),0)</f>
        <v>0</v>
      </c>
      <c r="EO55" s="139">
        <f>IF(EO$16-'様式３（療養者名簿）（⑤の場合）'!$O64+1&lt;=15,IF(EO$16&gt;='様式３（療養者名簿）（⑤の場合）'!$O64,IF(EO$16&lt;='様式３（療養者名簿）（⑤の場合）'!$W64,1,0),0),0)</f>
        <v>0</v>
      </c>
      <c r="EP55" s="139">
        <f>IF(EP$16-'様式３（療養者名簿）（⑤の場合）'!$O64+1&lt;=15,IF(EP$16&gt;='様式３（療養者名簿）（⑤の場合）'!$O64,IF(EP$16&lt;='様式３（療養者名簿）（⑤の場合）'!$W64,1,0),0),0)</f>
        <v>0</v>
      </c>
      <c r="EQ55" s="139">
        <f>IF(EQ$16-'様式３（療養者名簿）（⑤の場合）'!$O64+1&lt;=15,IF(EQ$16&gt;='様式３（療養者名簿）（⑤の場合）'!$O64,IF(EQ$16&lt;='様式３（療養者名簿）（⑤の場合）'!$W64,1,0),0),0)</f>
        <v>0</v>
      </c>
      <c r="ER55" s="139">
        <f>IF(ER$16-'様式３（療養者名簿）（⑤の場合）'!$O64+1&lt;=15,IF(ER$16&gt;='様式３（療養者名簿）（⑤の場合）'!$O64,IF(ER$16&lt;='様式３（療養者名簿）（⑤の場合）'!$W64,1,0),0),0)</f>
        <v>0</v>
      </c>
      <c r="ES55" s="139">
        <f>IF(ES$16-'様式３（療養者名簿）（⑤の場合）'!$O64+1&lt;=15,IF(ES$16&gt;='様式３（療養者名簿）（⑤の場合）'!$O64,IF(ES$16&lt;='様式３（療養者名簿）（⑤の場合）'!$W64,1,0),0),0)</f>
        <v>0</v>
      </c>
      <c r="ET55" s="139">
        <f>IF(ET$16-'様式３（療養者名簿）（⑤の場合）'!$O64+1&lt;=15,IF(ET$16&gt;='様式３（療養者名簿）（⑤の場合）'!$O64,IF(ET$16&lt;='様式３（療養者名簿）（⑤の場合）'!$W64,1,0),0),0)</f>
        <v>0</v>
      </c>
      <c r="EU55" s="139">
        <f>IF(EU$16-'様式３（療養者名簿）（⑤の場合）'!$O64+1&lt;=15,IF(EU$16&gt;='様式３（療養者名簿）（⑤の場合）'!$O64,IF(EU$16&lt;='様式３（療養者名簿）（⑤の場合）'!$W64,1,0),0),0)</f>
        <v>0</v>
      </c>
      <c r="EV55" s="139">
        <f>IF(EV$16-'様式３（療養者名簿）（⑤の場合）'!$O64+1&lt;=15,IF(EV$16&gt;='様式３（療養者名簿）（⑤の場合）'!$O64,IF(EV$16&lt;='様式３（療養者名簿）（⑤の場合）'!$W64,1,0),0),0)</f>
        <v>0</v>
      </c>
      <c r="EW55" s="139">
        <f>IF(EW$16-'様式３（療養者名簿）（⑤の場合）'!$O64+1&lt;=15,IF(EW$16&gt;='様式３（療養者名簿）（⑤の場合）'!$O64,IF(EW$16&lt;='様式３（療養者名簿）（⑤の場合）'!$W64,1,0),0),0)</f>
        <v>0</v>
      </c>
      <c r="EX55" s="139">
        <f>IF(EX$16-'様式３（療養者名簿）（⑤の場合）'!$O64+1&lt;=15,IF(EX$16&gt;='様式３（療養者名簿）（⑤の場合）'!$O64,IF(EX$16&lt;='様式３（療養者名簿）（⑤の場合）'!$W64,1,0),0),0)</f>
        <v>0</v>
      </c>
      <c r="EY55" s="139">
        <f>IF(EY$16-'様式３（療養者名簿）（⑤の場合）'!$O64+1&lt;=15,IF(EY$16&gt;='様式３（療養者名簿）（⑤の場合）'!$O64,IF(EY$16&lt;='様式３（療養者名簿）（⑤の場合）'!$W64,1,0),0),0)</f>
        <v>0</v>
      </c>
      <c r="EZ55" s="139">
        <f>IF(EZ$16-'様式３（療養者名簿）（⑤の場合）'!$O64+1&lt;=15,IF(EZ$16&gt;='様式３（療養者名簿）（⑤の場合）'!$O64,IF(EZ$16&lt;='様式３（療養者名簿）（⑤の場合）'!$W64,1,0),0),0)</f>
        <v>0</v>
      </c>
      <c r="FA55" s="139">
        <f>IF(FA$16-'様式３（療養者名簿）（⑤の場合）'!$O64+1&lt;=15,IF(FA$16&gt;='様式３（療養者名簿）（⑤の場合）'!$O64,IF(FA$16&lt;='様式３（療養者名簿）（⑤の場合）'!$W64,1,0),0),0)</f>
        <v>0</v>
      </c>
      <c r="FB55" s="139">
        <f>IF(FB$16-'様式３（療養者名簿）（⑤の場合）'!$O64+1&lt;=15,IF(FB$16&gt;='様式３（療養者名簿）（⑤の場合）'!$O64,IF(FB$16&lt;='様式３（療養者名簿）（⑤の場合）'!$W64,1,0),0),0)</f>
        <v>0</v>
      </c>
      <c r="FC55" s="139">
        <f>IF(FC$16-'様式３（療養者名簿）（⑤の場合）'!$O64+1&lt;=15,IF(FC$16&gt;='様式３（療養者名簿）（⑤の場合）'!$O64,IF(FC$16&lt;='様式３（療養者名簿）（⑤の場合）'!$W64,1,0),0),0)</f>
        <v>0</v>
      </c>
      <c r="FD55" s="139">
        <f>IF(FD$16-'様式３（療養者名簿）（⑤の場合）'!$O64+1&lt;=15,IF(FD$16&gt;='様式３（療養者名簿）（⑤の場合）'!$O64,IF(FD$16&lt;='様式３（療養者名簿）（⑤の場合）'!$W64,1,0),0),0)</f>
        <v>0</v>
      </c>
      <c r="FE55" s="139">
        <f>IF(FE$16-'様式３（療養者名簿）（⑤の場合）'!$O64+1&lt;=15,IF(FE$16&gt;='様式３（療養者名簿）（⑤の場合）'!$O64,IF(FE$16&lt;='様式３（療養者名簿）（⑤の場合）'!$W64,1,0),0),0)</f>
        <v>0</v>
      </c>
      <c r="FF55" s="139">
        <f>IF(FF$16-'様式３（療養者名簿）（⑤の場合）'!$O64+1&lt;=15,IF(FF$16&gt;='様式３（療養者名簿）（⑤の場合）'!$O64,IF(FF$16&lt;='様式３（療養者名簿）（⑤の場合）'!$W64,1,0),0),0)</f>
        <v>0</v>
      </c>
      <c r="FG55" s="139">
        <f>IF(FG$16-'様式３（療養者名簿）（⑤の場合）'!$O64+1&lt;=15,IF(FG$16&gt;='様式３（療養者名簿）（⑤の場合）'!$O64,IF(FG$16&lt;='様式３（療養者名簿）（⑤の場合）'!$W64,1,0),0),0)</f>
        <v>0</v>
      </c>
      <c r="FH55" s="139">
        <f>IF(FH$16-'様式３（療養者名簿）（⑤の場合）'!$O64+1&lt;=15,IF(FH$16&gt;='様式３（療養者名簿）（⑤の場合）'!$O64,IF(FH$16&lt;='様式３（療養者名簿）（⑤の場合）'!$W64,1,0),0),0)</f>
        <v>0</v>
      </c>
      <c r="FI55" s="139">
        <f>IF(FI$16-'様式３（療養者名簿）（⑤の場合）'!$O64+1&lt;=15,IF(FI$16&gt;='様式３（療養者名簿）（⑤の場合）'!$O64,IF(FI$16&lt;='様式３（療養者名簿）（⑤の場合）'!$W64,1,0),0),0)</f>
        <v>0</v>
      </c>
      <c r="FJ55" s="139">
        <f>IF(FJ$16-'様式３（療養者名簿）（⑤の場合）'!$O64+1&lt;=15,IF(FJ$16&gt;='様式３（療養者名簿）（⑤の場合）'!$O64,IF(FJ$16&lt;='様式３（療養者名簿）（⑤の場合）'!$W64,1,0),0),0)</f>
        <v>0</v>
      </c>
      <c r="FK55" s="139">
        <f>IF(FK$16-'様式３（療養者名簿）（⑤の場合）'!$O64+1&lt;=15,IF(FK$16&gt;='様式３（療養者名簿）（⑤の場合）'!$O64,IF(FK$16&lt;='様式３（療養者名簿）（⑤の場合）'!$W64,1,0),0),0)</f>
        <v>0</v>
      </c>
      <c r="FL55" s="139">
        <f>IF(FL$16-'様式３（療養者名簿）（⑤の場合）'!$O64+1&lt;=15,IF(FL$16&gt;='様式３（療養者名簿）（⑤の場合）'!$O64,IF(FL$16&lt;='様式３（療養者名簿）（⑤の場合）'!$W64,1,0),0),0)</f>
        <v>0</v>
      </c>
      <c r="FM55" s="139">
        <f>IF(FM$16-'様式３（療養者名簿）（⑤の場合）'!$O64+1&lt;=15,IF(FM$16&gt;='様式３（療養者名簿）（⑤の場合）'!$O64,IF(FM$16&lt;='様式３（療養者名簿）（⑤の場合）'!$W64,1,0),0),0)</f>
        <v>0</v>
      </c>
      <c r="FN55" s="139">
        <f>IF(FN$16-'様式３（療養者名簿）（⑤の場合）'!$O64+1&lt;=15,IF(FN$16&gt;='様式３（療養者名簿）（⑤の場合）'!$O64,IF(FN$16&lt;='様式３（療養者名簿）（⑤の場合）'!$W64,1,0),0),0)</f>
        <v>0</v>
      </c>
      <c r="FO55" s="139">
        <f>IF(FO$16-'様式３（療養者名簿）（⑤の場合）'!$O64+1&lt;=15,IF(FO$16&gt;='様式３（療養者名簿）（⑤の場合）'!$O64,IF(FO$16&lt;='様式３（療養者名簿）（⑤の場合）'!$W64,1,0),0),0)</f>
        <v>0</v>
      </c>
      <c r="FP55" s="139">
        <f>IF(FP$16-'様式３（療養者名簿）（⑤の場合）'!$O64+1&lt;=15,IF(FP$16&gt;='様式３（療養者名簿）（⑤の場合）'!$O64,IF(FP$16&lt;='様式３（療養者名簿）（⑤の場合）'!$W64,1,0),0),0)</f>
        <v>0</v>
      </c>
      <c r="FQ55" s="139">
        <f>IF(FQ$16-'様式３（療養者名簿）（⑤の場合）'!$O64+1&lt;=15,IF(FQ$16&gt;='様式３（療養者名簿）（⑤の場合）'!$O64,IF(FQ$16&lt;='様式３（療養者名簿）（⑤の場合）'!$W64,1,0),0),0)</f>
        <v>0</v>
      </c>
      <c r="FR55" s="139">
        <f>IF(FR$16-'様式３（療養者名簿）（⑤の場合）'!$O64+1&lt;=15,IF(FR$16&gt;='様式３（療養者名簿）（⑤の場合）'!$O64,IF(FR$16&lt;='様式３（療養者名簿）（⑤の場合）'!$W64,1,0),0),0)</f>
        <v>0</v>
      </c>
      <c r="FS55" s="139">
        <f>IF(FS$16-'様式３（療養者名簿）（⑤の場合）'!$O64+1&lt;=15,IF(FS$16&gt;='様式３（療養者名簿）（⑤の場合）'!$O64,IF(FS$16&lt;='様式３（療養者名簿）（⑤の場合）'!$W64,1,0),0),0)</f>
        <v>0</v>
      </c>
      <c r="FT55" s="139">
        <f>IF(FT$16-'様式３（療養者名簿）（⑤の場合）'!$O64+1&lt;=15,IF(FT$16&gt;='様式３（療養者名簿）（⑤の場合）'!$O64,IF(FT$16&lt;='様式３（療養者名簿）（⑤の場合）'!$W64,1,0),0),0)</f>
        <v>0</v>
      </c>
      <c r="FU55" s="139">
        <f>IF(FU$16-'様式３（療養者名簿）（⑤の場合）'!$O64+1&lt;=15,IF(FU$16&gt;='様式３（療養者名簿）（⑤の場合）'!$O64,IF(FU$16&lt;='様式３（療養者名簿）（⑤の場合）'!$W64,1,0),0),0)</f>
        <v>0</v>
      </c>
      <c r="FV55" s="139">
        <f>IF(FV$16-'様式３（療養者名簿）（⑤の場合）'!$O64+1&lt;=15,IF(FV$16&gt;='様式３（療養者名簿）（⑤の場合）'!$O64,IF(FV$16&lt;='様式３（療養者名簿）（⑤の場合）'!$W64,1,0),0),0)</f>
        <v>0</v>
      </c>
      <c r="FW55" s="139">
        <f>IF(FW$16-'様式３（療養者名簿）（⑤の場合）'!$O64+1&lt;=15,IF(FW$16&gt;='様式３（療養者名簿）（⑤の場合）'!$O64,IF(FW$16&lt;='様式３（療養者名簿）（⑤の場合）'!$W64,1,0),0),0)</f>
        <v>0</v>
      </c>
      <c r="FX55" s="139">
        <f>IF(FX$16-'様式３（療養者名簿）（⑤の場合）'!$O64+1&lt;=15,IF(FX$16&gt;='様式３（療養者名簿）（⑤の場合）'!$O64,IF(FX$16&lt;='様式３（療養者名簿）（⑤の場合）'!$W64,1,0),0),0)</f>
        <v>0</v>
      </c>
      <c r="FY55" s="139">
        <f>IF(FY$16-'様式３（療養者名簿）（⑤の場合）'!$O64+1&lt;=15,IF(FY$16&gt;='様式３（療養者名簿）（⑤の場合）'!$O64,IF(FY$16&lt;='様式３（療養者名簿）（⑤の場合）'!$W64,1,0),0),0)</f>
        <v>0</v>
      </c>
      <c r="FZ55" s="139">
        <f>IF(FZ$16-'様式３（療養者名簿）（⑤の場合）'!$O64+1&lt;=15,IF(FZ$16&gt;='様式３（療養者名簿）（⑤の場合）'!$O64,IF(FZ$16&lt;='様式３（療養者名簿）（⑤の場合）'!$W64,1,0),0),0)</f>
        <v>0</v>
      </c>
      <c r="GA55" s="139">
        <f>IF(GA$16-'様式３（療養者名簿）（⑤の場合）'!$O64+1&lt;=15,IF(GA$16&gt;='様式３（療養者名簿）（⑤の場合）'!$O64,IF(GA$16&lt;='様式３（療養者名簿）（⑤の場合）'!$W64,1,0),0),0)</f>
        <v>0</v>
      </c>
      <c r="GB55" s="139">
        <f>IF(GB$16-'様式３（療養者名簿）（⑤の場合）'!$O64+1&lt;=15,IF(GB$16&gt;='様式３（療養者名簿）（⑤の場合）'!$O64,IF(GB$16&lt;='様式３（療養者名簿）（⑤の場合）'!$W64,1,0),0),0)</f>
        <v>0</v>
      </c>
      <c r="GC55" s="139">
        <f>IF(GC$16-'様式３（療養者名簿）（⑤の場合）'!$O64+1&lt;=15,IF(GC$16&gt;='様式３（療養者名簿）（⑤の場合）'!$O64,IF(GC$16&lt;='様式３（療養者名簿）（⑤の場合）'!$W64,1,0),0),0)</f>
        <v>0</v>
      </c>
      <c r="GD55" s="139">
        <f>IF(GD$16-'様式３（療養者名簿）（⑤の場合）'!$O64+1&lt;=15,IF(GD$16&gt;='様式３（療養者名簿）（⑤の場合）'!$O64,IF(GD$16&lt;='様式３（療養者名簿）（⑤の場合）'!$W64,1,0),0),0)</f>
        <v>0</v>
      </c>
      <c r="GE55" s="139">
        <f>IF(GE$16-'様式３（療養者名簿）（⑤の場合）'!$O64+1&lt;=15,IF(GE$16&gt;='様式３（療養者名簿）（⑤の場合）'!$O64,IF(GE$16&lt;='様式３（療養者名簿）（⑤の場合）'!$W64,1,0),0),0)</f>
        <v>0</v>
      </c>
      <c r="GF55" s="139">
        <f>IF(GF$16-'様式３（療養者名簿）（⑤の場合）'!$O64+1&lt;=15,IF(GF$16&gt;='様式３（療養者名簿）（⑤の場合）'!$O64,IF(GF$16&lt;='様式３（療養者名簿）（⑤の場合）'!$W64,1,0),0),0)</f>
        <v>0</v>
      </c>
      <c r="GG55" s="139">
        <f>IF(GG$16-'様式３（療養者名簿）（⑤の場合）'!$O64+1&lt;=15,IF(GG$16&gt;='様式３（療養者名簿）（⑤の場合）'!$O64,IF(GG$16&lt;='様式３（療養者名簿）（⑤の場合）'!$W64,1,0),0),0)</f>
        <v>0</v>
      </c>
      <c r="GH55" s="139">
        <f>IF(GH$16-'様式３（療養者名簿）（⑤の場合）'!$O64+1&lt;=15,IF(GH$16&gt;='様式３（療養者名簿）（⑤の場合）'!$O64,IF(GH$16&lt;='様式３（療養者名簿）（⑤の場合）'!$W64,1,0),0),0)</f>
        <v>0</v>
      </c>
      <c r="GI55" s="139">
        <f>IF(GI$16-'様式３（療養者名簿）（⑤の場合）'!$O64+1&lt;=15,IF(GI$16&gt;='様式３（療養者名簿）（⑤の場合）'!$O64,IF(GI$16&lt;='様式３（療養者名簿）（⑤の場合）'!$W64,1,0),0),0)</f>
        <v>0</v>
      </c>
      <c r="GJ55" s="139">
        <f>IF(GJ$16-'様式３（療養者名簿）（⑤の場合）'!$O64+1&lt;=15,IF(GJ$16&gt;='様式３（療養者名簿）（⑤の場合）'!$O64,IF(GJ$16&lt;='様式３（療養者名簿）（⑤の場合）'!$W64,1,0),0),0)</f>
        <v>0</v>
      </c>
      <c r="GK55" s="139">
        <f>IF(GK$16-'様式３（療養者名簿）（⑤の場合）'!$O64+1&lt;=15,IF(GK$16&gt;='様式３（療養者名簿）（⑤の場合）'!$O64,IF(GK$16&lt;='様式３（療養者名簿）（⑤の場合）'!$W64,1,0),0),0)</f>
        <v>0</v>
      </c>
      <c r="GL55" s="139">
        <f>IF(GL$16-'様式３（療養者名簿）（⑤の場合）'!$O64+1&lt;=15,IF(GL$16&gt;='様式３（療養者名簿）（⑤の場合）'!$O64,IF(GL$16&lt;='様式３（療養者名簿）（⑤の場合）'!$W64,1,0),0),0)</f>
        <v>0</v>
      </c>
      <c r="GM55" s="139">
        <f>IF(GM$16-'様式３（療養者名簿）（⑤の場合）'!$O64+1&lt;=15,IF(GM$16&gt;='様式３（療養者名簿）（⑤の場合）'!$O64,IF(GM$16&lt;='様式３（療養者名簿）（⑤の場合）'!$W64,1,0),0),0)</f>
        <v>0</v>
      </c>
      <c r="GN55" s="139">
        <f>IF(GN$16-'様式３（療養者名簿）（⑤の場合）'!$O64+1&lt;=15,IF(GN$16&gt;='様式３（療養者名簿）（⑤の場合）'!$O64,IF(GN$16&lt;='様式３（療養者名簿）（⑤の場合）'!$W64,1,0),0),0)</f>
        <v>0</v>
      </c>
      <c r="GO55" s="139">
        <f>IF(GO$16-'様式３（療養者名簿）（⑤の場合）'!$O64+1&lt;=15,IF(GO$16&gt;='様式３（療養者名簿）（⑤の場合）'!$O64,IF(GO$16&lt;='様式３（療養者名簿）（⑤の場合）'!$W64,1,0),0),0)</f>
        <v>0</v>
      </c>
      <c r="GP55" s="139">
        <f>IF(GP$16-'様式３（療養者名簿）（⑤の場合）'!$O64+1&lt;=15,IF(GP$16&gt;='様式３（療養者名簿）（⑤の場合）'!$O64,IF(GP$16&lt;='様式３（療養者名簿）（⑤の場合）'!$W64,1,0),0),0)</f>
        <v>0</v>
      </c>
      <c r="GQ55" s="139">
        <f>IF(GQ$16-'様式３（療養者名簿）（⑤の場合）'!$O64+1&lt;=15,IF(GQ$16&gt;='様式３（療養者名簿）（⑤の場合）'!$O64,IF(GQ$16&lt;='様式３（療養者名簿）（⑤の場合）'!$W64,1,0),0),0)</f>
        <v>0</v>
      </c>
      <c r="GR55" s="139">
        <f>IF(GR$16-'様式３（療養者名簿）（⑤の場合）'!$O64+1&lt;=15,IF(GR$16&gt;='様式３（療養者名簿）（⑤の場合）'!$O64,IF(GR$16&lt;='様式３（療養者名簿）（⑤の場合）'!$W64,1,0),0),0)</f>
        <v>0</v>
      </c>
      <c r="GS55" s="139">
        <f>IF(GS$16-'様式３（療養者名簿）（⑤の場合）'!$O64+1&lt;=15,IF(GS$16&gt;='様式３（療養者名簿）（⑤の場合）'!$O64,IF(GS$16&lt;='様式３（療養者名簿）（⑤の場合）'!$W64,1,0),0),0)</f>
        <v>0</v>
      </c>
      <c r="GT55" s="139">
        <f>IF(GT$16-'様式３（療養者名簿）（⑤の場合）'!$O64+1&lt;=15,IF(GT$16&gt;='様式３（療養者名簿）（⑤の場合）'!$O64,IF(GT$16&lt;='様式３（療養者名簿）（⑤の場合）'!$W64,1,0),0),0)</f>
        <v>0</v>
      </c>
      <c r="GU55" s="139">
        <f>IF(GU$16-'様式３（療養者名簿）（⑤の場合）'!$O64+1&lt;=15,IF(GU$16&gt;='様式３（療養者名簿）（⑤の場合）'!$O64,IF(GU$16&lt;='様式３（療養者名簿）（⑤の場合）'!$W64,1,0),0),0)</f>
        <v>0</v>
      </c>
      <c r="GV55" s="139">
        <f>IF(GV$16-'様式３（療養者名簿）（⑤の場合）'!$O64+1&lt;=15,IF(GV$16&gt;='様式３（療養者名簿）（⑤の場合）'!$O64,IF(GV$16&lt;='様式３（療養者名簿）（⑤の場合）'!$W64,1,0),0),0)</f>
        <v>0</v>
      </c>
      <c r="GW55" s="139">
        <f>IF(GW$16-'様式３（療養者名簿）（⑤の場合）'!$O64+1&lt;=15,IF(GW$16&gt;='様式３（療養者名簿）（⑤の場合）'!$O64,IF(GW$16&lt;='様式３（療養者名簿）（⑤の場合）'!$W64,1,0),0),0)</f>
        <v>0</v>
      </c>
      <c r="GX55" s="139">
        <f>IF(GX$16-'様式３（療養者名簿）（⑤の場合）'!$O64+1&lt;=15,IF(GX$16&gt;='様式３（療養者名簿）（⑤の場合）'!$O64,IF(GX$16&lt;='様式３（療養者名簿）（⑤の場合）'!$W64,1,0),0),0)</f>
        <v>0</v>
      </c>
      <c r="GY55" s="139">
        <f>IF(GY$16-'様式３（療養者名簿）（⑤の場合）'!$O64+1&lt;=15,IF(GY$16&gt;='様式３（療養者名簿）（⑤の場合）'!$O64,IF(GY$16&lt;='様式３（療養者名簿）（⑤の場合）'!$W64,1,0),0),0)</f>
        <v>0</v>
      </c>
      <c r="GZ55" s="139">
        <f>IF(GZ$16-'様式３（療養者名簿）（⑤の場合）'!$O64+1&lt;=15,IF(GZ$16&gt;='様式３（療養者名簿）（⑤の場合）'!$O64,IF(GZ$16&lt;='様式３（療養者名簿）（⑤の場合）'!$W64,1,0),0),0)</f>
        <v>0</v>
      </c>
      <c r="HA55" s="139">
        <f>IF(HA$16-'様式３（療養者名簿）（⑤の場合）'!$O64+1&lt;=15,IF(HA$16&gt;='様式３（療養者名簿）（⑤の場合）'!$O64,IF(HA$16&lt;='様式３（療養者名簿）（⑤の場合）'!$W64,1,0),0),0)</f>
        <v>0</v>
      </c>
      <c r="HB55" s="139">
        <f>IF(HB$16-'様式３（療養者名簿）（⑤の場合）'!$O64+1&lt;=15,IF(HB$16&gt;='様式３（療養者名簿）（⑤の場合）'!$O64,IF(HB$16&lt;='様式３（療養者名簿）（⑤の場合）'!$W64,1,0),0),0)</f>
        <v>0</v>
      </c>
      <c r="HC55" s="139">
        <f>IF(HC$16-'様式３（療養者名簿）（⑤の場合）'!$O64+1&lt;=15,IF(HC$16&gt;='様式３（療養者名簿）（⑤の場合）'!$O64,IF(HC$16&lt;='様式３（療養者名簿）（⑤の場合）'!$W64,1,0),0),0)</f>
        <v>0</v>
      </c>
      <c r="HD55" s="139">
        <f>IF(HD$16-'様式３（療養者名簿）（⑤の場合）'!$O64+1&lt;=15,IF(HD$16&gt;='様式３（療養者名簿）（⑤の場合）'!$O64,IF(HD$16&lt;='様式３（療養者名簿）（⑤の場合）'!$W64,1,0),0),0)</f>
        <v>0</v>
      </c>
      <c r="HE55" s="139">
        <f>IF(HE$16-'様式３（療養者名簿）（⑤の場合）'!$O64+1&lt;=15,IF(HE$16&gt;='様式３（療養者名簿）（⑤の場合）'!$O64,IF(HE$16&lt;='様式３（療養者名簿）（⑤の場合）'!$W64,1,0),0),0)</f>
        <v>0</v>
      </c>
      <c r="HF55" s="139">
        <f>IF(HF$16-'様式３（療養者名簿）（⑤の場合）'!$O64+1&lt;=15,IF(HF$16&gt;='様式３（療養者名簿）（⑤の場合）'!$O64,IF(HF$16&lt;='様式３（療養者名簿）（⑤の場合）'!$W64,1,0),0),0)</f>
        <v>0</v>
      </c>
      <c r="HG55" s="139">
        <f>IF(HG$16-'様式３（療養者名簿）（⑤の場合）'!$O64+1&lt;=15,IF(HG$16&gt;='様式３（療養者名簿）（⑤の場合）'!$O64,IF(HG$16&lt;='様式３（療養者名簿）（⑤の場合）'!$W64,1,0),0),0)</f>
        <v>0</v>
      </c>
      <c r="HH55" s="139">
        <f>IF(HH$16-'様式３（療養者名簿）（⑤の場合）'!$O64+1&lt;=15,IF(HH$16&gt;='様式３（療養者名簿）（⑤の場合）'!$O64,IF(HH$16&lt;='様式３（療養者名簿）（⑤の場合）'!$W64,1,0),0),0)</f>
        <v>0</v>
      </c>
      <c r="HI55" s="139">
        <f>IF(HI$16-'様式３（療養者名簿）（⑤の場合）'!$O64+1&lt;=15,IF(HI$16&gt;='様式３（療養者名簿）（⑤の場合）'!$O64,IF(HI$16&lt;='様式３（療養者名簿）（⑤の場合）'!$W64,1,0),0),0)</f>
        <v>0</v>
      </c>
      <c r="HJ55" s="139">
        <f>IF(HJ$16-'様式３（療養者名簿）（⑤の場合）'!$O64+1&lt;=15,IF(HJ$16&gt;='様式３（療養者名簿）（⑤の場合）'!$O64,IF(HJ$16&lt;='様式３（療養者名簿）（⑤の場合）'!$W64,1,0),0),0)</f>
        <v>0</v>
      </c>
      <c r="HK55" s="139">
        <f>IF(HK$16-'様式３（療養者名簿）（⑤の場合）'!$O64+1&lt;=15,IF(HK$16&gt;='様式３（療養者名簿）（⑤の場合）'!$O64,IF(HK$16&lt;='様式３（療養者名簿）（⑤の場合）'!$W64,1,0),0),0)</f>
        <v>0</v>
      </c>
      <c r="HL55" s="139">
        <f>IF(HL$16-'様式３（療養者名簿）（⑤の場合）'!$O64+1&lt;=15,IF(HL$16&gt;='様式３（療養者名簿）（⑤の場合）'!$O64,IF(HL$16&lt;='様式３（療養者名簿）（⑤の場合）'!$W64,1,0),0),0)</f>
        <v>0</v>
      </c>
      <c r="HM55" s="139">
        <f>IF(HM$16-'様式３（療養者名簿）（⑤の場合）'!$O64+1&lt;=15,IF(HM$16&gt;='様式３（療養者名簿）（⑤の場合）'!$O64,IF(HM$16&lt;='様式３（療養者名簿）（⑤の場合）'!$W64,1,0),0),0)</f>
        <v>0</v>
      </c>
      <c r="HN55" s="139">
        <f>IF(HN$16-'様式３（療養者名簿）（⑤の場合）'!$O64+1&lt;=15,IF(HN$16&gt;='様式３（療養者名簿）（⑤の場合）'!$O64,IF(HN$16&lt;='様式３（療養者名簿）（⑤の場合）'!$W64,1,0),0),0)</f>
        <v>0</v>
      </c>
      <c r="HO55" s="139">
        <f>IF(HO$16-'様式３（療養者名簿）（⑤の場合）'!$O64+1&lt;=15,IF(HO$16&gt;='様式３（療養者名簿）（⑤の場合）'!$O64,IF(HO$16&lt;='様式３（療養者名簿）（⑤の場合）'!$W64,1,0),0),0)</f>
        <v>0</v>
      </c>
      <c r="HP55" s="139">
        <f>IF(HP$16-'様式３（療養者名簿）（⑤の場合）'!$O64+1&lt;=15,IF(HP$16&gt;='様式３（療養者名簿）（⑤の場合）'!$O64,IF(HP$16&lt;='様式３（療養者名簿）（⑤の場合）'!$W64,1,0),0),0)</f>
        <v>0</v>
      </c>
      <c r="HQ55" s="139">
        <f>IF(HQ$16-'様式３（療養者名簿）（⑤の場合）'!$O64+1&lt;=15,IF(HQ$16&gt;='様式３（療養者名簿）（⑤の場合）'!$O64,IF(HQ$16&lt;='様式３（療養者名簿）（⑤の場合）'!$W64,1,0),0),0)</f>
        <v>0</v>
      </c>
      <c r="HR55" s="139">
        <f>IF(HR$16-'様式３（療養者名簿）（⑤の場合）'!$O64+1&lt;=15,IF(HR$16&gt;='様式３（療養者名簿）（⑤の場合）'!$O64,IF(HR$16&lt;='様式３（療養者名簿）（⑤の場合）'!$W64,1,0),0),0)</f>
        <v>0</v>
      </c>
      <c r="HS55" s="139">
        <f>IF(HS$16-'様式３（療養者名簿）（⑤の場合）'!$O64+1&lt;=15,IF(HS$16&gt;='様式３（療養者名簿）（⑤の場合）'!$O64,IF(HS$16&lt;='様式３（療養者名簿）（⑤の場合）'!$W64,1,0),0),0)</f>
        <v>0</v>
      </c>
      <c r="HT55" s="139">
        <f>IF(HT$16-'様式３（療養者名簿）（⑤の場合）'!$O64+1&lt;=15,IF(HT$16&gt;='様式３（療養者名簿）（⑤の場合）'!$O64,IF(HT$16&lt;='様式３（療養者名簿）（⑤の場合）'!$W64,1,0),0),0)</f>
        <v>0</v>
      </c>
      <c r="HU55" s="139">
        <f>IF(HU$16-'様式３（療養者名簿）（⑤の場合）'!$O64+1&lt;=15,IF(HU$16&gt;='様式３（療養者名簿）（⑤の場合）'!$O64,IF(HU$16&lt;='様式３（療養者名簿）（⑤の場合）'!$W64,1,0),0),0)</f>
        <v>0</v>
      </c>
      <c r="HV55" s="139">
        <f>IF(HV$16-'様式３（療養者名簿）（⑤の場合）'!$O64+1&lt;=15,IF(HV$16&gt;='様式３（療養者名簿）（⑤の場合）'!$O64,IF(HV$16&lt;='様式３（療養者名簿）（⑤の場合）'!$W64,1,0),0),0)</f>
        <v>0</v>
      </c>
      <c r="HW55" s="139">
        <f>IF(HW$16-'様式３（療養者名簿）（⑤の場合）'!$O64+1&lt;=15,IF(HW$16&gt;='様式３（療養者名簿）（⑤の場合）'!$O64,IF(HW$16&lt;='様式３（療養者名簿）（⑤の場合）'!$W64,1,0),0),0)</f>
        <v>0</v>
      </c>
      <c r="HX55" s="139">
        <f>IF(HX$16-'様式３（療養者名簿）（⑤の場合）'!$O64+1&lt;=15,IF(HX$16&gt;='様式３（療養者名簿）（⑤の場合）'!$O64,IF(HX$16&lt;='様式３（療養者名簿）（⑤の場合）'!$W64,1,0),0),0)</f>
        <v>0</v>
      </c>
      <c r="HY55" s="139">
        <f>IF(HY$16-'様式３（療養者名簿）（⑤の場合）'!$O64+1&lt;=15,IF(HY$16&gt;='様式３（療養者名簿）（⑤の場合）'!$O64,IF(HY$16&lt;='様式３（療養者名簿）（⑤の場合）'!$W64,1,0),0),0)</f>
        <v>0</v>
      </c>
      <c r="HZ55" s="139">
        <f>IF(HZ$16-'様式３（療養者名簿）（⑤の場合）'!$O64+1&lt;=15,IF(HZ$16&gt;='様式３（療養者名簿）（⑤の場合）'!$O64,IF(HZ$16&lt;='様式３（療養者名簿）（⑤の場合）'!$W64,1,0),0),0)</f>
        <v>0</v>
      </c>
      <c r="IA55" s="139">
        <f>IF(IA$16-'様式３（療養者名簿）（⑤の場合）'!$O64+1&lt;=15,IF(IA$16&gt;='様式３（療養者名簿）（⑤の場合）'!$O64,IF(IA$16&lt;='様式３（療養者名簿）（⑤の場合）'!$W64,1,0),0),0)</f>
        <v>0</v>
      </c>
      <c r="IB55" s="139">
        <f>IF(IB$16-'様式３（療養者名簿）（⑤の場合）'!$O64+1&lt;=15,IF(IB$16&gt;='様式３（療養者名簿）（⑤の場合）'!$O64,IF(IB$16&lt;='様式３（療養者名簿）（⑤の場合）'!$W64,1,0),0),0)</f>
        <v>0</v>
      </c>
      <c r="IC55" s="139">
        <f>IF(IC$16-'様式３（療養者名簿）（⑤の場合）'!$O64+1&lt;=15,IF(IC$16&gt;='様式３（療養者名簿）（⑤の場合）'!$O64,IF(IC$16&lt;='様式３（療養者名簿）（⑤の場合）'!$W64,1,0),0),0)</f>
        <v>0</v>
      </c>
      <c r="ID55" s="139">
        <f>IF(ID$16-'様式３（療養者名簿）（⑤の場合）'!$O64+1&lt;=15,IF(ID$16&gt;='様式３（療養者名簿）（⑤の場合）'!$O64,IF(ID$16&lt;='様式３（療養者名簿）（⑤の場合）'!$W64,1,0),0),0)</f>
        <v>0</v>
      </c>
      <c r="IE55" s="139">
        <f>IF(IE$16-'様式３（療養者名簿）（⑤の場合）'!$O64+1&lt;=15,IF(IE$16&gt;='様式３（療養者名簿）（⑤の場合）'!$O64,IF(IE$16&lt;='様式３（療養者名簿）（⑤の場合）'!$W64,1,0),0),0)</f>
        <v>0</v>
      </c>
      <c r="IF55" s="139">
        <f>IF(IF$16-'様式３（療養者名簿）（⑤の場合）'!$O64+1&lt;=15,IF(IF$16&gt;='様式３（療養者名簿）（⑤の場合）'!$O64,IF(IF$16&lt;='様式３（療養者名簿）（⑤の場合）'!$W64,1,0),0),0)</f>
        <v>0</v>
      </c>
      <c r="IG55" s="139">
        <f>IF(IG$16-'様式３（療養者名簿）（⑤の場合）'!$O64+1&lt;=15,IF(IG$16&gt;='様式３（療養者名簿）（⑤の場合）'!$O64,IF(IG$16&lt;='様式３（療養者名簿）（⑤の場合）'!$W64,1,0),0),0)</f>
        <v>0</v>
      </c>
      <c r="IH55" s="139">
        <f>IF(IH$16-'様式３（療養者名簿）（⑤の場合）'!$O64+1&lt;=15,IF(IH$16&gt;='様式３（療養者名簿）（⑤の場合）'!$O64,IF(IH$16&lt;='様式３（療養者名簿）（⑤の場合）'!$W64,1,0),0),0)</f>
        <v>0</v>
      </c>
      <c r="II55" s="139">
        <f>IF(II$16-'様式３（療養者名簿）（⑤の場合）'!$O64+1&lt;=15,IF(II$16&gt;='様式３（療養者名簿）（⑤の場合）'!$O64,IF(II$16&lt;='様式３（療養者名簿）（⑤の場合）'!$W64,1,0),0),0)</f>
        <v>0</v>
      </c>
      <c r="IJ55" s="139">
        <f>IF(IJ$16-'様式３（療養者名簿）（⑤の場合）'!$O64+1&lt;=15,IF(IJ$16&gt;='様式３（療養者名簿）（⑤の場合）'!$O64,IF(IJ$16&lt;='様式３（療養者名簿）（⑤の場合）'!$W64,1,0),0),0)</f>
        <v>0</v>
      </c>
      <c r="IK55" s="139">
        <f>IF(IK$16-'様式３（療養者名簿）（⑤の場合）'!$O64+1&lt;=15,IF(IK$16&gt;='様式３（療養者名簿）（⑤の場合）'!$O64,IF(IK$16&lt;='様式３（療養者名簿）（⑤の場合）'!$W64,1,0),0),0)</f>
        <v>0</v>
      </c>
      <c r="IL55" s="139">
        <f>IF(IL$16-'様式３（療養者名簿）（⑤の場合）'!$O64+1&lt;=15,IF(IL$16&gt;='様式３（療養者名簿）（⑤の場合）'!$O64,IF(IL$16&lt;='様式３（療養者名簿）（⑤の場合）'!$W64,1,0),0),0)</f>
        <v>0</v>
      </c>
      <c r="IM55" s="139">
        <f>IF(IM$16-'様式３（療養者名簿）（⑤の場合）'!$O64+1&lt;=15,IF(IM$16&gt;='様式３（療養者名簿）（⑤の場合）'!$O64,IF(IM$16&lt;='様式３（療養者名簿）（⑤の場合）'!$W64,1,0),0),0)</f>
        <v>0</v>
      </c>
      <c r="IN55" s="139">
        <f>IF(IN$16-'様式３（療養者名簿）（⑤の場合）'!$O64+1&lt;=15,IF(IN$16&gt;='様式３（療養者名簿）（⑤の場合）'!$O64,IF(IN$16&lt;='様式３（療養者名簿）（⑤の場合）'!$W64,1,0),0),0)</f>
        <v>0</v>
      </c>
      <c r="IO55" s="139">
        <f>IF(IO$16-'様式３（療養者名簿）（⑤の場合）'!$O64+1&lt;=15,IF(IO$16&gt;='様式３（療養者名簿）（⑤の場合）'!$O64,IF(IO$16&lt;='様式３（療養者名簿）（⑤の場合）'!$W64,1,0),0),0)</f>
        <v>0</v>
      </c>
      <c r="IP55" s="139">
        <f>IF(IP$16-'様式３（療養者名簿）（⑤の場合）'!$O64+1&lt;=15,IF(IP$16&gt;='様式３（療養者名簿）（⑤の場合）'!$O64,IF(IP$16&lt;='様式３（療養者名簿）（⑤の場合）'!$W64,1,0),0),0)</f>
        <v>0</v>
      </c>
      <c r="IQ55" s="139">
        <f>IF(IQ$16-'様式３（療養者名簿）（⑤の場合）'!$O64+1&lt;=15,IF(IQ$16&gt;='様式３（療養者名簿）（⑤の場合）'!$O64,IF(IQ$16&lt;='様式３（療養者名簿）（⑤の場合）'!$W64,1,0),0),0)</f>
        <v>0</v>
      </c>
      <c r="IR55" s="139">
        <f>IF(IR$16-'様式３（療養者名簿）（⑤の場合）'!$O64+1&lt;=15,IF(IR$16&gt;='様式３（療養者名簿）（⑤の場合）'!$O64,IF(IR$16&lt;='様式３（療養者名簿）（⑤の場合）'!$W64,1,0),0),0)</f>
        <v>0</v>
      </c>
      <c r="IS55" s="139">
        <f>IF(IS$16-'様式３（療養者名簿）（⑤の場合）'!$O64+1&lt;=15,IF(IS$16&gt;='様式３（療養者名簿）（⑤の場合）'!$O64,IF(IS$16&lt;='様式３（療養者名簿）（⑤の場合）'!$W64,1,0),0),0)</f>
        <v>0</v>
      </c>
      <c r="IT55" s="139">
        <f>IF(IT$16-'様式３（療養者名簿）（⑤の場合）'!$O64+1&lt;=15,IF(IT$16&gt;='様式３（療養者名簿）（⑤の場合）'!$O64,IF(IT$16&lt;='様式３（療養者名簿）（⑤の場合）'!$W64,1,0),0),0)</f>
        <v>0</v>
      </c>
      <c r="IU55" s="139">
        <f>IF(IU$16-'様式３（療養者名簿）（⑤の場合）'!$O64+1&lt;=15,IF(IU$16&gt;='様式３（療養者名簿）（⑤の場合）'!$O64,IF(IU$16&lt;='様式３（療養者名簿）（⑤の場合）'!$W64,1,0),0),0)</f>
        <v>0</v>
      </c>
      <c r="IV55" s="139">
        <f>IF(IV$16-'様式３（療養者名簿）（⑤の場合）'!$O64+1&lt;=15,IF(IV$16&gt;='様式３（療養者名簿）（⑤の場合）'!$O64,IF(IV$16&lt;='様式３（療養者名簿）（⑤の場合）'!$W64,1,0),0),0)</f>
        <v>0</v>
      </c>
      <c r="IW55" s="139">
        <f>IF(IW$16-'様式３（療養者名簿）（⑤の場合）'!$O64+1&lt;=15,IF(IW$16&gt;='様式３（療養者名簿）（⑤の場合）'!$O64,IF(IW$16&lt;='様式３（療養者名簿）（⑤の場合）'!$W64,1,0),0),0)</f>
        <v>0</v>
      </c>
      <c r="IX55" s="139">
        <f>IF(IX$16-'様式３（療養者名簿）（⑤の場合）'!$O64+1&lt;=15,IF(IX$16&gt;='様式３（療養者名簿）（⑤の場合）'!$O64,IF(IX$16&lt;='様式３（療養者名簿）（⑤の場合）'!$W64,1,0),0),0)</f>
        <v>0</v>
      </c>
      <c r="IY55" s="139">
        <f>IF(IY$16-'様式３（療養者名簿）（⑤の場合）'!$O64+1&lt;=15,IF(IY$16&gt;='様式３（療養者名簿）（⑤の場合）'!$O64,IF(IY$16&lt;='様式３（療養者名簿）（⑤の場合）'!$W64,1,0),0),0)</f>
        <v>0</v>
      </c>
      <c r="IZ55" s="139">
        <f>IF(IZ$16-'様式３（療養者名簿）（⑤の場合）'!$O64+1&lt;=15,IF(IZ$16&gt;='様式３（療養者名簿）（⑤の場合）'!$O64,IF(IZ$16&lt;='様式３（療養者名簿）（⑤の場合）'!$W64,1,0),0),0)</f>
        <v>0</v>
      </c>
      <c r="JA55" s="139">
        <f>IF(JA$16-'様式３（療養者名簿）（⑤の場合）'!$O64+1&lt;=15,IF(JA$16&gt;='様式３（療養者名簿）（⑤の場合）'!$O64,IF(JA$16&lt;='様式３（療養者名簿）（⑤の場合）'!$W64,1,0),0),0)</f>
        <v>0</v>
      </c>
      <c r="JB55" s="139">
        <f>IF(JB$16-'様式３（療養者名簿）（⑤の場合）'!$O64+1&lt;=15,IF(JB$16&gt;='様式３（療養者名簿）（⑤の場合）'!$O64,IF(JB$16&lt;='様式３（療養者名簿）（⑤の場合）'!$W64,1,0),0),0)</f>
        <v>0</v>
      </c>
      <c r="JC55" s="139">
        <f>IF(JC$16-'様式３（療養者名簿）（⑤の場合）'!$O64+1&lt;=15,IF(JC$16&gt;='様式３（療養者名簿）（⑤の場合）'!$O64,IF(JC$16&lt;='様式３（療養者名簿）（⑤の場合）'!$W64,1,0),0),0)</f>
        <v>0</v>
      </c>
      <c r="JD55" s="139">
        <f>IF(JD$16-'様式３（療養者名簿）（⑤の場合）'!$O64+1&lt;=15,IF(JD$16&gt;='様式３（療養者名簿）（⑤の場合）'!$O64,IF(JD$16&lt;='様式３（療養者名簿）（⑤の場合）'!$W64,1,0),0),0)</f>
        <v>0</v>
      </c>
      <c r="JE55" s="139">
        <f>IF(JE$16-'様式３（療養者名簿）（⑤の場合）'!$O64+1&lt;=15,IF(JE$16&gt;='様式３（療養者名簿）（⑤の場合）'!$O64,IF(JE$16&lt;='様式３（療養者名簿）（⑤の場合）'!$W64,1,0),0),0)</f>
        <v>0</v>
      </c>
      <c r="JF55" s="139">
        <f>IF(JF$16-'様式３（療養者名簿）（⑤の場合）'!$O64+1&lt;=15,IF(JF$16&gt;='様式３（療養者名簿）（⑤の場合）'!$O64,IF(JF$16&lt;='様式３（療養者名簿）（⑤の場合）'!$W64,1,0),0),0)</f>
        <v>0</v>
      </c>
      <c r="JG55" s="139">
        <f>IF(JG$16-'様式３（療養者名簿）（⑤の場合）'!$O64+1&lt;=15,IF(JG$16&gt;='様式３（療養者名簿）（⑤の場合）'!$O64,IF(JG$16&lt;='様式３（療養者名簿）（⑤の場合）'!$W64,1,0),0),0)</f>
        <v>0</v>
      </c>
      <c r="JH55" s="139">
        <f>IF(JH$16-'様式３（療養者名簿）（⑤の場合）'!$O64+1&lt;=15,IF(JH$16&gt;='様式３（療養者名簿）（⑤の場合）'!$O64,IF(JH$16&lt;='様式３（療養者名簿）（⑤の場合）'!$W64,1,0),0),0)</f>
        <v>0</v>
      </c>
      <c r="JI55" s="139">
        <f>IF(JI$16-'様式３（療養者名簿）（⑤の場合）'!$O64+1&lt;=15,IF(JI$16&gt;='様式３（療養者名簿）（⑤の場合）'!$O64,IF(JI$16&lt;='様式３（療養者名簿）（⑤の場合）'!$W64,1,0),0),0)</f>
        <v>0</v>
      </c>
      <c r="JJ55" s="139">
        <f>IF(JJ$16-'様式３（療養者名簿）（⑤の場合）'!$O64+1&lt;=15,IF(JJ$16&gt;='様式３（療養者名簿）（⑤の場合）'!$O64,IF(JJ$16&lt;='様式３（療養者名簿）（⑤の場合）'!$W64,1,0),0),0)</f>
        <v>0</v>
      </c>
      <c r="JK55" s="139">
        <f>IF(JK$16-'様式３（療養者名簿）（⑤の場合）'!$O64+1&lt;=15,IF(JK$16&gt;='様式３（療養者名簿）（⑤の場合）'!$O64,IF(JK$16&lt;='様式３（療養者名簿）（⑤の場合）'!$W64,1,0),0),0)</f>
        <v>0</v>
      </c>
      <c r="JL55" s="139">
        <f>IF(JL$16-'様式３（療養者名簿）（⑤の場合）'!$O64+1&lt;=15,IF(JL$16&gt;='様式３（療養者名簿）（⑤の場合）'!$O64,IF(JL$16&lt;='様式３（療養者名簿）（⑤の場合）'!$W64,1,0),0),0)</f>
        <v>0</v>
      </c>
      <c r="JM55" s="139">
        <f>IF(JM$16-'様式３（療養者名簿）（⑤の場合）'!$O64+1&lt;=15,IF(JM$16&gt;='様式３（療養者名簿）（⑤の場合）'!$O64,IF(JM$16&lt;='様式３（療養者名簿）（⑤の場合）'!$W64,1,0),0),0)</f>
        <v>0</v>
      </c>
      <c r="JN55" s="139">
        <f>IF(JN$16-'様式３（療養者名簿）（⑤の場合）'!$O64+1&lt;=15,IF(JN$16&gt;='様式３（療養者名簿）（⑤の場合）'!$O64,IF(JN$16&lt;='様式３（療養者名簿）（⑤の場合）'!$W64,1,0),0),0)</f>
        <v>0</v>
      </c>
      <c r="JO55" s="139">
        <f>IF(JO$16-'様式３（療養者名簿）（⑤の場合）'!$O64+1&lt;=15,IF(JO$16&gt;='様式３（療養者名簿）（⑤の場合）'!$O64,IF(JO$16&lt;='様式３（療養者名簿）（⑤の場合）'!$W64,1,0),0),0)</f>
        <v>0</v>
      </c>
      <c r="JP55" s="139">
        <f>IF(JP$16-'様式３（療養者名簿）（⑤の場合）'!$O64+1&lt;=15,IF(JP$16&gt;='様式３（療養者名簿）（⑤の場合）'!$O64,IF(JP$16&lt;='様式３（療養者名簿）（⑤の場合）'!$W64,1,0),0),0)</f>
        <v>0</v>
      </c>
      <c r="JQ55" s="139">
        <f>IF(JQ$16-'様式３（療養者名簿）（⑤の場合）'!$O64+1&lt;=15,IF(JQ$16&gt;='様式３（療養者名簿）（⑤の場合）'!$O64,IF(JQ$16&lt;='様式３（療養者名簿）（⑤の場合）'!$W64,1,0),0),0)</f>
        <v>0</v>
      </c>
      <c r="JR55" s="139">
        <f>IF(JR$16-'様式３（療養者名簿）（⑤の場合）'!$O64+1&lt;=15,IF(JR$16&gt;='様式３（療養者名簿）（⑤の場合）'!$O64,IF(JR$16&lt;='様式３（療養者名簿）（⑤の場合）'!$W64,1,0),0),0)</f>
        <v>0</v>
      </c>
      <c r="JS55" s="139">
        <f>IF(JS$16-'様式３（療養者名簿）（⑤の場合）'!$O64+1&lt;=15,IF(JS$16&gt;='様式３（療養者名簿）（⑤の場合）'!$O64,IF(JS$16&lt;='様式３（療養者名簿）（⑤の場合）'!$W64,1,0),0),0)</f>
        <v>0</v>
      </c>
      <c r="JT55" s="139">
        <f>IF(JT$16-'様式３（療養者名簿）（⑤の場合）'!$O64+1&lt;=15,IF(JT$16&gt;='様式３（療養者名簿）（⑤の場合）'!$O64,IF(JT$16&lt;='様式３（療養者名簿）（⑤の場合）'!$W64,1,0),0),0)</f>
        <v>0</v>
      </c>
      <c r="JU55" s="139">
        <f>IF(JU$16-'様式３（療養者名簿）（⑤の場合）'!$O64+1&lt;=15,IF(JU$16&gt;='様式３（療養者名簿）（⑤の場合）'!$O64,IF(JU$16&lt;='様式３（療養者名簿）（⑤の場合）'!$W64,1,0),0),0)</f>
        <v>0</v>
      </c>
      <c r="JV55" s="139">
        <f>IF(JV$16-'様式３（療養者名簿）（⑤の場合）'!$O64+1&lt;=15,IF(JV$16&gt;='様式３（療養者名簿）（⑤の場合）'!$O64,IF(JV$16&lt;='様式３（療養者名簿）（⑤の場合）'!$W64,1,0),0),0)</f>
        <v>0</v>
      </c>
      <c r="JW55" s="139">
        <f>IF(JW$16-'様式３（療養者名簿）（⑤の場合）'!$O64+1&lt;=15,IF(JW$16&gt;='様式３（療養者名簿）（⑤の場合）'!$O64,IF(JW$16&lt;='様式３（療養者名簿）（⑤の場合）'!$W64,1,0),0),0)</f>
        <v>0</v>
      </c>
      <c r="JX55" s="139">
        <f>IF(JX$16-'様式３（療養者名簿）（⑤の場合）'!$O64+1&lt;=15,IF(JX$16&gt;='様式３（療養者名簿）（⑤の場合）'!$O64,IF(JX$16&lt;='様式３（療養者名簿）（⑤の場合）'!$W64,1,0),0),0)</f>
        <v>0</v>
      </c>
      <c r="JY55" s="139">
        <f>IF(JY$16-'様式３（療養者名簿）（⑤の場合）'!$O64+1&lt;=15,IF(JY$16&gt;='様式３（療養者名簿）（⑤の場合）'!$O64,IF(JY$16&lt;='様式３（療養者名簿）（⑤の場合）'!$W64,1,0),0),0)</f>
        <v>0</v>
      </c>
      <c r="JZ55" s="139">
        <f>IF(JZ$16-'様式３（療養者名簿）（⑤の場合）'!$O64+1&lt;=15,IF(JZ$16&gt;='様式３（療養者名簿）（⑤の場合）'!$O64,IF(JZ$16&lt;='様式３（療養者名簿）（⑤の場合）'!$W64,1,0),0),0)</f>
        <v>0</v>
      </c>
      <c r="KA55" s="139">
        <f>IF(KA$16-'様式３（療養者名簿）（⑤の場合）'!$O64+1&lt;=15,IF(KA$16&gt;='様式３（療養者名簿）（⑤の場合）'!$O64,IF(KA$16&lt;='様式３（療養者名簿）（⑤の場合）'!$W64,1,0),0),0)</f>
        <v>0</v>
      </c>
      <c r="KB55" s="139">
        <f>IF(KB$16-'様式３（療養者名簿）（⑤の場合）'!$O64+1&lt;=15,IF(KB$16&gt;='様式３（療養者名簿）（⑤の場合）'!$O64,IF(KB$16&lt;='様式３（療養者名簿）（⑤の場合）'!$W64,1,0),0),0)</f>
        <v>0</v>
      </c>
      <c r="KC55" s="139">
        <f>IF(KC$16-'様式３（療養者名簿）（⑤の場合）'!$O64+1&lt;=15,IF(KC$16&gt;='様式３（療養者名簿）（⑤の場合）'!$O64,IF(KC$16&lt;='様式３（療養者名簿）（⑤の場合）'!$W64,1,0),0),0)</f>
        <v>0</v>
      </c>
      <c r="KD55" s="139">
        <f>IF(KD$16-'様式３（療養者名簿）（⑤の場合）'!$O64+1&lt;=15,IF(KD$16&gt;='様式３（療養者名簿）（⑤の場合）'!$O64,IF(KD$16&lt;='様式３（療養者名簿）（⑤の場合）'!$W64,1,0),0),0)</f>
        <v>0</v>
      </c>
      <c r="KE55" s="139">
        <f>IF(KE$16-'様式３（療養者名簿）（⑤の場合）'!$O64+1&lt;=15,IF(KE$16&gt;='様式３（療養者名簿）（⑤の場合）'!$O64,IF(KE$16&lt;='様式３（療養者名簿）（⑤の場合）'!$W64,1,0),0),0)</f>
        <v>0</v>
      </c>
      <c r="KF55" s="139">
        <f>IF(KF$16-'様式３（療養者名簿）（⑤の場合）'!$O64+1&lt;=15,IF(KF$16&gt;='様式３（療養者名簿）（⑤の場合）'!$O64,IF(KF$16&lt;='様式３（療養者名簿）（⑤の場合）'!$W64,1,0),0),0)</f>
        <v>0</v>
      </c>
      <c r="KG55" s="139">
        <f>IF(KG$16-'様式３（療養者名簿）（⑤の場合）'!$O64+1&lt;=15,IF(KG$16&gt;='様式３（療養者名簿）（⑤の場合）'!$O64,IF(KG$16&lt;='様式３（療養者名簿）（⑤の場合）'!$W64,1,0),0),0)</f>
        <v>0</v>
      </c>
      <c r="KH55" s="139">
        <f>IF(KH$16-'様式３（療養者名簿）（⑤の場合）'!$O64+1&lt;=15,IF(KH$16&gt;='様式３（療養者名簿）（⑤の場合）'!$O64,IF(KH$16&lt;='様式３（療養者名簿）（⑤の場合）'!$W64,1,0),0),0)</f>
        <v>0</v>
      </c>
      <c r="KI55" s="139">
        <f>IF(KI$16-'様式３（療養者名簿）（⑤の場合）'!$O64+1&lt;=15,IF(KI$16&gt;='様式３（療養者名簿）（⑤の場合）'!$O64,IF(KI$16&lt;='様式３（療養者名簿）（⑤の場合）'!$W64,1,0),0),0)</f>
        <v>0</v>
      </c>
      <c r="KJ55" s="139">
        <f>IF(KJ$16-'様式３（療養者名簿）（⑤の場合）'!$O64+1&lt;=15,IF(KJ$16&gt;='様式３（療養者名簿）（⑤の場合）'!$O64,IF(KJ$16&lt;='様式３（療養者名簿）（⑤の場合）'!$W64,1,0),0),0)</f>
        <v>0</v>
      </c>
      <c r="KK55" s="139">
        <f>IF(KK$16-'様式３（療養者名簿）（⑤の場合）'!$O64+1&lt;=15,IF(KK$16&gt;='様式３（療養者名簿）（⑤の場合）'!$O64,IF(KK$16&lt;='様式３（療養者名簿）（⑤の場合）'!$W64,1,0),0),0)</f>
        <v>0</v>
      </c>
      <c r="KL55" s="139">
        <f>IF(KL$16-'様式３（療養者名簿）（⑤の場合）'!$O64+1&lt;=15,IF(KL$16&gt;='様式３（療養者名簿）（⑤の場合）'!$O64,IF(KL$16&lt;='様式３（療養者名簿）（⑤の場合）'!$W64,1,0),0),0)</f>
        <v>0</v>
      </c>
      <c r="KM55" s="139">
        <f>IF(KM$16-'様式３（療養者名簿）（⑤の場合）'!$O64+1&lt;=15,IF(KM$16&gt;='様式３（療養者名簿）（⑤の場合）'!$O64,IF(KM$16&lt;='様式３（療養者名簿）（⑤の場合）'!$W64,1,0),0),0)</f>
        <v>0</v>
      </c>
      <c r="KN55" s="139">
        <f>IF(KN$16-'様式３（療養者名簿）（⑤の場合）'!$O64+1&lt;=15,IF(KN$16&gt;='様式３（療養者名簿）（⑤の場合）'!$O64,IF(KN$16&lt;='様式３（療養者名簿）（⑤の場合）'!$W64,1,0),0),0)</f>
        <v>0</v>
      </c>
      <c r="KO55" s="139">
        <f>IF(KO$16-'様式３（療養者名簿）（⑤の場合）'!$O64+1&lt;=15,IF(KO$16&gt;='様式３（療養者名簿）（⑤の場合）'!$O64,IF(KO$16&lt;='様式３（療養者名簿）（⑤の場合）'!$W64,1,0),0),0)</f>
        <v>0</v>
      </c>
      <c r="KP55" s="139">
        <f>IF(KP$16-'様式３（療養者名簿）（⑤の場合）'!$O64+1&lt;=15,IF(KP$16&gt;='様式３（療養者名簿）（⑤の場合）'!$O64,IF(KP$16&lt;='様式３（療養者名簿）（⑤の場合）'!$W64,1,0),0),0)</f>
        <v>0</v>
      </c>
      <c r="KQ55" s="139">
        <f>IF(KQ$16-'様式３（療養者名簿）（⑤の場合）'!$O64+1&lt;=15,IF(KQ$16&gt;='様式３（療養者名簿）（⑤の場合）'!$O64,IF(KQ$16&lt;='様式３（療養者名簿）（⑤の場合）'!$W64,1,0),0),0)</f>
        <v>0</v>
      </c>
      <c r="KR55" s="139">
        <f>IF(KR$16-'様式３（療養者名簿）（⑤の場合）'!$O64+1&lt;=15,IF(KR$16&gt;='様式３（療養者名簿）（⑤の場合）'!$O64,IF(KR$16&lt;='様式３（療養者名簿）（⑤の場合）'!$W64,1,0),0),0)</f>
        <v>0</v>
      </c>
      <c r="KS55" s="139">
        <f>IF(KS$16-'様式３（療養者名簿）（⑤の場合）'!$O64+1&lt;=15,IF(KS$16&gt;='様式３（療養者名簿）（⑤の場合）'!$O64,IF(KS$16&lt;='様式３（療養者名簿）（⑤の場合）'!$W64,1,0),0),0)</f>
        <v>0</v>
      </c>
      <c r="KT55" s="139">
        <f>IF(KT$16-'様式３（療養者名簿）（⑤の場合）'!$O64+1&lt;=15,IF(KT$16&gt;='様式３（療養者名簿）（⑤の場合）'!$O64,IF(KT$16&lt;='様式３（療養者名簿）（⑤の場合）'!$W64,1,0),0),0)</f>
        <v>0</v>
      </c>
      <c r="KU55" s="139">
        <f>IF(KU$16-'様式３（療養者名簿）（⑤の場合）'!$O64+1&lt;=15,IF(KU$16&gt;='様式３（療養者名簿）（⑤の場合）'!$O64,IF(KU$16&lt;='様式３（療養者名簿）（⑤の場合）'!$W64,1,0),0),0)</f>
        <v>0</v>
      </c>
      <c r="KV55" s="139">
        <f>IF(KV$16-'様式３（療養者名簿）（⑤の場合）'!$O64+1&lt;=15,IF(KV$16&gt;='様式３（療養者名簿）（⑤の場合）'!$O64,IF(KV$16&lt;='様式３（療養者名簿）（⑤の場合）'!$W64,1,0),0),0)</f>
        <v>0</v>
      </c>
      <c r="KW55" s="139">
        <f>IF(KW$16-'様式３（療養者名簿）（⑤の場合）'!$O64+1&lt;=15,IF(KW$16&gt;='様式３（療養者名簿）（⑤の場合）'!$O64,IF(KW$16&lt;='様式３（療養者名簿）（⑤の場合）'!$W64,1,0),0),0)</f>
        <v>0</v>
      </c>
      <c r="KX55" s="139">
        <f>IF(KX$16-'様式３（療養者名簿）（⑤の場合）'!$O64+1&lt;=15,IF(KX$16&gt;='様式３（療養者名簿）（⑤の場合）'!$O64,IF(KX$16&lt;='様式３（療養者名簿）（⑤の場合）'!$W64,1,0),0),0)</f>
        <v>0</v>
      </c>
      <c r="KY55" s="139">
        <f>IF(KY$16-'様式３（療養者名簿）（⑤の場合）'!$O64+1&lt;=15,IF(KY$16&gt;='様式３（療養者名簿）（⑤の場合）'!$O64,IF(KY$16&lt;='様式３（療養者名簿）（⑤の場合）'!$W64,1,0),0),0)</f>
        <v>0</v>
      </c>
      <c r="KZ55" s="139">
        <f>IF(KZ$16-'様式３（療養者名簿）（⑤の場合）'!$O64+1&lt;=15,IF(KZ$16&gt;='様式３（療養者名簿）（⑤の場合）'!$O64,IF(KZ$16&lt;='様式３（療養者名簿）（⑤の場合）'!$W64,1,0),0),0)</f>
        <v>0</v>
      </c>
      <c r="LA55" s="139">
        <f>IF(LA$16-'様式３（療養者名簿）（⑤の場合）'!$O64+1&lt;=15,IF(LA$16&gt;='様式３（療養者名簿）（⑤の場合）'!$O64,IF(LA$16&lt;='様式３（療養者名簿）（⑤の場合）'!$W64,1,0),0),0)</f>
        <v>0</v>
      </c>
      <c r="LB55" s="139">
        <f>IF(LB$16-'様式３（療養者名簿）（⑤の場合）'!$O64+1&lt;=15,IF(LB$16&gt;='様式３（療養者名簿）（⑤の場合）'!$O64,IF(LB$16&lt;='様式３（療養者名簿）（⑤の場合）'!$W64,1,0),0),0)</f>
        <v>0</v>
      </c>
      <c r="LC55" s="139">
        <f>IF(LC$16-'様式３（療養者名簿）（⑤の場合）'!$O64+1&lt;=15,IF(LC$16&gt;='様式３（療養者名簿）（⑤の場合）'!$O64,IF(LC$16&lt;='様式３（療養者名簿）（⑤の場合）'!$W64,1,0),0),0)</f>
        <v>0</v>
      </c>
      <c r="LD55" s="139">
        <f>IF(LD$16-'様式３（療養者名簿）（⑤の場合）'!$O64+1&lt;=15,IF(LD$16&gt;='様式３（療養者名簿）（⑤の場合）'!$O64,IF(LD$16&lt;='様式３（療養者名簿）（⑤の場合）'!$W64,1,0),0),0)</f>
        <v>0</v>
      </c>
      <c r="LE55" s="139">
        <f>IF(LE$16-'様式３（療養者名簿）（⑤の場合）'!$O64+1&lt;=15,IF(LE$16&gt;='様式３（療養者名簿）（⑤の場合）'!$O64,IF(LE$16&lt;='様式３（療養者名簿）（⑤の場合）'!$W64,1,0),0),0)</f>
        <v>0</v>
      </c>
      <c r="LF55" s="139">
        <f>IF(LF$16-'様式３（療養者名簿）（⑤の場合）'!$O64+1&lt;=15,IF(LF$16&gt;='様式３（療養者名簿）（⑤の場合）'!$O64,IF(LF$16&lt;='様式３（療養者名簿）（⑤の場合）'!$W64,1,0),0),0)</f>
        <v>0</v>
      </c>
      <c r="LG55" s="139">
        <f>IF(LG$16-'様式３（療養者名簿）（⑤の場合）'!$O64+1&lt;=15,IF(LG$16&gt;='様式３（療養者名簿）（⑤の場合）'!$O64,IF(LG$16&lt;='様式３（療養者名簿）（⑤の場合）'!$W64,1,0),0),0)</f>
        <v>0</v>
      </c>
      <c r="LH55" s="139">
        <f>IF(LH$16-'様式３（療養者名簿）（⑤の場合）'!$O64+1&lt;=15,IF(LH$16&gt;='様式３（療養者名簿）（⑤の場合）'!$O64,IF(LH$16&lt;='様式３（療養者名簿）（⑤の場合）'!$W64,1,0),0),0)</f>
        <v>0</v>
      </c>
      <c r="LI55" s="139">
        <f>IF(LI$16-'様式３（療養者名簿）（⑤の場合）'!$O64+1&lt;=15,IF(LI$16&gt;='様式３（療養者名簿）（⑤の場合）'!$O64,IF(LI$16&lt;='様式３（療養者名簿）（⑤の場合）'!$W64,1,0),0),0)</f>
        <v>0</v>
      </c>
      <c r="LJ55" s="139">
        <f>IF(LJ$16-'様式３（療養者名簿）（⑤の場合）'!$O64+1&lt;=15,IF(LJ$16&gt;='様式３（療養者名簿）（⑤の場合）'!$O64,IF(LJ$16&lt;='様式３（療養者名簿）（⑤の場合）'!$W64,1,0),0),0)</f>
        <v>0</v>
      </c>
      <c r="LK55" s="139">
        <f>IF(LK$16-'様式３（療養者名簿）（⑤の場合）'!$O64+1&lt;=15,IF(LK$16&gt;='様式３（療養者名簿）（⑤の場合）'!$O64,IF(LK$16&lt;='様式３（療養者名簿）（⑤の場合）'!$W64,1,0),0),0)</f>
        <v>0</v>
      </c>
      <c r="LL55" s="139">
        <f>IF(LL$16-'様式３（療養者名簿）（⑤の場合）'!$O64+1&lt;=15,IF(LL$16&gt;='様式３（療養者名簿）（⑤の場合）'!$O64,IF(LL$16&lt;='様式３（療養者名簿）（⑤の場合）'!$W64,1,0),0),0)</f>
        <v>0</v>
      </c>
      <c r="LM55" s="139">
        <f>IF(LM$16-'様式３（療養者名簿）（⑤の場合）'!$O64+1&lt;=15,IF(LM$16&gt;='様式３（療養者名簿）（⑤の場合）'!$O64,IF(LM$16&lt;='様式３（療養者名簿）（⑤の場合）'!$W64,1,0),0),0)</f>
        <v>0</v>
      </c>
      <c r="LN55" s="139">
        <f>IF(LN$16-'様式３（療養者名簿）（⑤の場合）'!$O64+1&lt;=15,IF(LN$16&gt;='様式３（療養者名簿）（⑤の場合）'!$O64,IF(LN$16&lt;='様式３（療養者名簿）（⑤の場合）'!$W64,1,0),0),0)</f>
        <v>0</v>
      </c>
      <c r="LO55" s="139">
        <f>IF(LO$16-'様式３（療養者名簿）（⑤の場合）'!$O64+1&lt;=15,IF(LO$16&gt;='様式３（療養者名簿）（⑤の場合）'!$O64,IF(LO$16&lt;='様式３（療養者名簿）（⑤の場合）'!$W64,1,0),0),0)</f>
        <v>0</v>
      </c>
      <c r="LP55" s="139">
        <f>IF(LP$16-'様式３（療養者名簿）（⑤の場合）'!$O64+1&lt;=15,IF(LP$16&gt;='様式３（療養者名簿）（⑤の場合）'!$O64,IF(LP$16&lt;='様式３（療養者名簿）（⑤の場合）'!$W64,1,0),0),0)</f>
        <v>0</v>
      </c>
      <c r="LQ55" s="139">
        <f>IF(LQ$16-'様式３（療養者名簿）（⑤の場合）'!$O64+1&lt;=15,IF(LQ$16&gt;='様式３（療養者名簿）（⑤の場合）'!$O64,IF(LQ$16&lt;='様式３（療養者名簿）（⑤の場合）'!$W64,1,0),0),0)</f>
        <v>0</v>
      </c>
      <c r="LR55" s="139">
        <f>IF(LR$16-'様式３（療養者名簿）（⑤の場合）'!$O64+1&lt;=15,IF(LR$16&gt;='様式３（療養者名簿）（⑤の場合）'!$O64,IF(LR$16&lt;='様式３（療養者名簿）（⑤の場合）'!$W64,1,0),0),0)</f>
        <v>0</v>
      </c>
      <c r="LS55" s="139">
        <f>IF(LS$16-'様式３（療養者名簿）（⑤の場合）'!$O64+1&lt;=15,IF(LS$16&gt;='様式３（療養者名簿）（⑤の場合）'!$O64,IF(LS$16&lt;='様式３（療養者名簿）（⑤の場合）'!$W64,1,0),0),0)</f>
        <v>0</v>
      </c>
      <c r="LT55" s="139">
        <f>IF(LT$16-'様式３（療養者名簿）（⑤の場合）'!$O64+1&lt;=15,IF(LT$16&gt;='様式３（療養者名簿）（⑤の場合）'!$O64,IF(LT$16&lt;='様式３（療養者名簿）（⑤の場合）'!$W64,1,0),0),0)</f>
        <v>0</v>
      </c>
      <c r="LU55" s="139">
        <f>IF(LU$16-'様式３（療養者名簿）（⑤の場合）'!$O64+1&lt;=15,IF(LU$16&gt;='様式３（療養者名簿）（⑤の場合）'!$O64,IF(LU$16&lt;='様式３（療養者名簿）（⑤の場合）'!$W64,1,0),0),0)</f>
        <v>0</v>
      </c>
      <c r="LV55" s="139">
        <f>IF(LV$16-'様式３（療養者名簿）（⑤の場合）'!$O64+1&lt;=15,IF(LV$16&gt;='様式３（療養者名簿）（⑤の場合）'!$O64,IF(LV$16&lt;='様式３（療養者名簿）（⑤の場合）'!$W64,1,0),0),0)</f>
        <v>0</v>
      </c>
      <c r="LW55" s="139">
        <f>IF(LW$16-'様式３（療養者名簿）（⑤の場合）'!$O64+1&lt;=15,IF(LW$16&gt;='様式３（療養者名簿）（⑤の場合）'!$O64,IF(LW$16&lt;='様式３（療養者名簿）（⑤の場合）'!$W64,1,0),0),0)</f>
        <v>0</v>
      </c>
      <c r="LX55" s="139">
        <f>IF(LX$16-'様式３（療養者名簿）（⑤の場合）'!$O64+1&lt;=15,IF(LX$16&gt;='様式３（療養者名簿）（⑤の場合）'!$O64,IF(LX$16&lt;='様式３（療養者名簿）（⑤の場合）'!$W64,1,0),0),0)</f>
        <v>0</v>
      </c>
      <c r="LY55" s="139">
        <f>IF(LY$16-'様式３（療養者名簿）（⑤の場合）'!$O64+1&lt;=15,IF(LY$16&gt;='様式３（療養者名簿）（⑤の場合）'!$O64,IF(LY$16&lt;='様式３（療養者名簿）（⑤の場合）'!$W64,1,0),0),0)</f>
        <v>0</v>
      </c>
      <c r="LZ55" s="139">
        <f>IF(LZ$16-'様式３（療養者名簿）（⑤の場合）'!$O64+1&lt;=15,IF(LZ$16&gt;='様式３（療養者名簿）（⑤の場合）'!$O64,IF(LZ$16&lt;='様式３（療養者名簿）（⑤の場合）'!$W64,1,0),0),0)</f>
        <v>0</v>
      </c>
      <c r="MA55" s="139">
        <f>IF(MA$16-'様式３（療養者名簿）（⑤の場合）'!$O64+1&lt;=15,IF(MA$16&gt;='様式３（療養者名簿）（⑤の場合）'!$O64,IF(MA$16&lt;='様式３（療養者名簿）（⑤の場合）'!$W64,1,0),0),0)</f>
        <v>0</v>
      </c>
      <c r="MB55" s="139">
        <f>IF(MB$16-'様式３（療養者名簿）（⑤の場合）'!$O64+1&lt;=15,IF(MB$16&gt;='様式３（療養者名簿）（⑤の場合）'!$O64,IF(MB$16&lt;='様式３（療養者名簿）（⑤の場合）'!$W64,1,0),0),0)</f>
        <v>0</v>
      </c>
      <c r="MC55" s="139">
        <f>IF(MC$16-'様式３（療養者名簿）（⑤の場合）'!$O64+1&lt;=15,IF(MC$16&gt;='様式３（療養者名簿）（⑤の場合）'!$O64,IF(MC$16&lt;='様式３（療養者名簿）（⑤の場合）'!$W64,1,0),0),0)</f>
        <v>0</v>
      </c>
      <c r="MD55" s="139">
        <f>IF(MD$16-'様式３（療養者名簿）（⑤の場合）'!$O64+1&lt;=15,IF(MD$16&gt;='様式３（療養者名簿）（⑤の場合）'!$O64,IF(MD$16&lt;='様式３（療養者名簿）（⑤の場合）'!$W64,1,0),0),0)</f>
        <v>0</v>
      </c>
      <c r="ME55" s="139">
        <f>IF(ME$16-'様式３（療養者名簿）（⑤の場合）'!$O64+1&lt;=15,IF(ME$16&gt;='様式３（療養者名簿）（⑤の場合）'!$O64,IF(ME$16&lt;='様式３（療養者名簿）（⑤の場合）'!$W64,1,0),0),0)</f>
        <v>0</v>
      </c>
      <c r="MF55" s="139">
        <f>IF(MF$16-'様式３（療養者名簿）（⑤の場合）'!$O64+1&lt;=15,IF(MF$16&gt;='様式３（療養者名簿）（⑤の場合）'!$O64,IF(MF$16&lt;='様式３（療養者名簿）（⑤の場合）'!$W64,1,0),0),0)</f>
        <v>0</v>
      </c>
      <c r="MG55" s="139">
        <f>IF(MG$16-'様式３（療養者名簿）（⑤の場合）'!$O64+1&lt;=15,IF(MG$16&gt;='様式３（療養者名簿）（⑤の場合）'!$O64,IF(MG$16&lt;='様式３（療養者名簿）（⑤の場合）'!$W64,1,0),0),0)</f>
        <v>0</v>
      </c>
      <c r="MH55" s="139">
        <f>IF(MH$16-'様式３（療養者名簿）（⑤の場合）'!$O64+1&lt;=15,IF(MH$16&gt;='様式３（療養者名簿）（⑤の場合）'!$O64,IF(MH$16&lt;='様式３（療養者名簿）（⑤の場合）'!$W64,1,0),0),0)</f>
        <v>0</v>
      </c>
      <c r="MI55" s="139">
        <f>IF(MI$16-'様式３（療養者名簿）（⑤の場合）'!$O64+1&lt;=15,IF(MI$16&gt;='様式３（療養者名簿）（⑤の場合）'!$O64,IF(MI$16&lt;='様式３（療養者名簿）（⑤の場合）'!$W64,1,0),0),0)</f>
        <v>0</v>
      </c>
      <c r="MJ55" s="139">
        <f>IF(MJ$16-'様式３（療養者名簿）（⑤の場合）'!$O64+1&lt;=15,IF(MJ$16&gt;='様式３（療養者名簿）（⑤の場合）'!$O64,IF(MJ$16&lt;='様式３（療養者名簿）（⑤の場合）'!$W64,1,0),0),0)</f>
        <v>0</v>
      </c>
      <c r="MK55" s="139">
        <f>IF(MK$16-'様式３（療養者名簿）（⑤の場合）'!$O64+1&lt;=15,IF(MK$16&gt;='様式３（療養者名簿）（⑤の場合）'!$O64,IF(MK$16&lt;='様式３（療養者名簿）（⑤の場合）'!$W64,1,0),0),0)</f>
        <v>0</v>
      </c>
      <c r="ML55" s="139">
        <f>IF(ML$16-'様式３（療養者名簿）（⑤の場合）'!$O64+1&lt;=15,IF(ML$16&gt;='様式３（療養者名簿）（⑤の場合）'!$O64,IF(ML$16&lt;='様式３（療養者名簿）（⑤の場合）'!$W64,1,0),0),0)</f>
        <v>0</v>
      </c>
      <c r="MM55" s="139">
        <f>IF(MM$16-'様式３（療養者名簿）（⑤の場合）'!$O64+1&lt;=15,IF(MM$16&gt;='様式３（療養者名簿）（⑤の場合）'!$O64,IF(MM$16&lt;='様式３（療養者名簿）（⑤の場合）'!$W64,1,0),0),0)</f>
        <v>0</v>
      </c>
      <c r="MN55" s="139">
        <f>IF(MN$16-'様式３（療養者名簿）（⑤の場合）'!$O64+1&lt;=15,IF(MN$16&gt;='様式３（療養者名簿）（⑤の場合）'!$O64,IF(MN$16&lt;='様式３（療養者名簿）（⑤の場合）'!$W64,1,0),0),0)</f>
        <v>0</v>
      </c>
      <c r="MO55" s="139">
        <f>IF(MO$16-'様式３（療養者名簿）（⑤の場合）'!$O64+1&lt;=15,IF(MO$16&gt;='様式３（療養者名簿）（⑤の場合）'!$O64,IF(MO$16&lt;='様式３（療養者名簿）（⑤の場合）'!$W64,1,0),0),0)</f>
        <v>0</v>
      </c>
      <c r="MP55" s="139">
        <f>IF(MP$16-'様式３（療養者名簿）（⑤の場合）'!$O64+1&lt;=15,IF(MP$16&gt;='様式３（療養者名簿）（⑤の場合）'!$O64,IF(MP$16&lt;='様式３（療養者名簿）（⑤の場合）'!$W64,1,0),0),0)</f>
        <v>0</v>
      </c>
      <c r="MQ55" s="139">
        <f>IF(MQ$16-'様式３（療養者名簿）（⑤の場合）'!$O64+1&lt;=15,IF(MQ$16&gt;='様式３（療養者名簿）（⑤の場合）'!$O64,IF(MQ$16&lt;='様式３（療養者名簿）（⑤の場合）'!$W64,1,0),0),0)</f>
        <v>0</v>
      </c>
      <c r="MR55" s="139">
        <f>IF(MR$16-'様式３（療養者名簿）（⑤の場合）'!$O64+1&lt;=15,IF(MR$16&gt;='様式３（療養者名簿）（⑤の場合）'!$O64,IF(MR$16&lt;='様式３（療養者名簿）（⑤の場合）'!$W64,1,0),0),0)</f>
        <v>0</v>
      </c>
      <c r="MS55" s="139">
        <f>IF(MS$16-'様式３（療養者名簿）（⑤の場合）'!$O64+1&lt;=15,IF(MS$16&gt;='様式３（療養者名簿）（⑤の場合）'!$O64,IF(MS$16&lt;='様式３（療養者名簿）（⑤の場合）'!$W64,1,0),0),0)</f>
        <v>0</v>
      </c>
      <c r="MT55" s="139">
        <f>IF(MT$16-'様式３（療養者名簿）（⑤の場合）'!$O64+1&lt;=15,IF(MT$16&gt;='様式３（療養者名簿）（⑤の場合）'!$O64,IF(MT$16&lt;='様式３（療養者名簿）（⑤の場合）'!$W64,1,0),0),0)</f>
        <v>0</v>
      </c>
      <c r="MU55" s="139">
        <f>IF(MU$16-'様式３（療養者名簿）（⑤の場合）'!$O64+1&lt;=15,IF(MU$16&gt;='様式３（療養者名簿）（⑤の場合）'!$O64,IF(MU$16&lt;='様式３（療養者名簿）（⑤の場合）'!$W64,1,0),0),0)</f>
        <v>0</v>
      </c>
      <c r="MV55" s="139">
        <f>IF(MV$16-'様式３（療養者名簿）（⑤の場合）'!$O64+1&lt;=15,IF(MV$16&gt;='様式３（療養者名簿）（⑤の場合）'!$O64,IF(MV$16&lt;='様式３（療養者名簿）（⑤の場合）'!$W64,1,0),0),0)</f>
        <v>0</v>
      </c>
      <c r="MW55" s="139">
        <f>IF(MW$16-'様式３（療養者名簿）（⑤の場合）'!$O64+1&lt;=15,IF(MW$16&gt;='様式３（療養者名簿）（⑤の場合）'!$O64,IF(MW$16&lt;='様式３（療養者名簿）（⑤の場合）'!$W64,1,0),0),0)</f>
        <v>0</v>
      </c>
      <c r="MX55" s="139">
        <f>IF(MX$16-'様式３（療養者名簿）（⑤の場合）'!$O64+1&lt;=15,IF(MX$16&gt;='様式３（療養者名簿）（⑤の場合）'!$O64,IF(MX$16&lt;='様式３（療養者名簿）（⑤の場合）'!$W64,1,0),0),0)</f>
        <v>0</v>
      </c>
      <c r="MY55" s="139">
        <f>IF(MY$16-'様式３（療養者名簿）（⑤の場合）'!$O64+1&lt;=15,IF(MY$16&gt;='様式３（療養者名簿）（⑤の場合）'!$O64,IF(MY$16&lt;='様式３（療養者名簿）（⑤の場合）'!$W64,1,0),0),0)</f>
        <v>0</v>
      </c>
      <c r="MZ55" s="139">
        <f>IF(MZ$16-'様式３（療養者名簿）（⑤の場合）'!$O64+1&lt;=15,IF(MZ$16&gt;='様式３（療養者名簿）（⑤の場合）'!$O64,IF(MZ$16&lt;='様式３（療養者名簿）（⑤の場合）'!$W64,1,0),0),0)</f>
        <v>0</v>
      </c>
      <c r="NA55" s="139">
        <f>IF(NA$16-'様式３（療養者名簿）（⑤の場合）'!$O64+1&lt;=15,IF(NA$16&gt;='様式３（療養者名簿）（⑤の場合）'!$O64,IF(NA$16&lt;='様式３（療養者名簿）（⑤の場合）'!$W64,1,0),0),0)</f>
        <v>0</v>
      </c>
      <c r="NB55" s="139">
        <f>IF(NB$16-'様式３（療養者名簿）（⑤の場合）'!$O64+1&lt;=15,IF(NB$16&gt;='様式３（療養者名簿）（⑤の場合）'!$O64,IF(NB$16&lt;='様式３（療養者名簿）（⑤の場合）'!$W64,1,0),0),0)</f>
        <v>0</v>
      </c>
      <c r="NC55" s="139">
        <f>IF(NC$16-'様式３（療養者名簿）（⑤の場合）'!$O64+1&lt;=15,IF(NC$16&gt;='様式３（療養者名簿）（⑤の場合）'!$O64,IF(NC$16&lt;='様式３（療養者名簿）（⑤の場合）'!$W64,1,0),0),0)</f>
        <v>0</v>
      </c>
      <c r="ND55" s="139">
        <f>IF(ND$16-'様式３（療養者名簿）（⑤の場合）'!$O64+1&lt;=15,IF(ND$16&gt;='様式３（療養者名簿）（⑤の場合）'!$O64,IF(ND$16&lt;='様式３（療養者名簿）（⑤の場合）'!$W64,1,0),0),0)</f>
        <v>0</v>
      </c>
      <c r="NE55" s="139">
        <f>IF(NE$16-'様式３（療養者名簿）（⑤の場合）'!$O64+1&lt;=15,IF(NE$16&gt;='様式３（療養者名簿）（⑤の場合）'!$O64,IF(NE$16&lt;='様式３（療養者名簿）（⑤の場合）'!$W64,1,0),0),0)</f>
        <v>0</v>
      </c>
      <c r="NF55" s="139">
        <f>IF(NF$16-'様式３（療養者名簿）（⑤の場合）'!$O64+1&lt;=15,IF(NF$16&gt;='様式３（療養者名簿）（⑤の場合）'!$O64,IF(NF$16&lt;='様式３（療養者名簿）（⑤の場合）'!$W64,1,0),0),0)</f>
        <v>0</v>
      </c>
      <c r="NG55" s="139">
        <f>IF(NG$16-'様式３（療養者名簿）（⑤の場合）'!$O64+1&lt;=15,IF(NG$16&gt;='様式３（療養者名簿）（⑤の場合）'!$O64,IF(NG$16&lt;='様式３（療養者名簿）（⑤の場合）'!$W64,1,0),0),0)</f>
        <v>0</v>
      </c>
      <c r="NH55" s="139">
        <f>IF(NH$16-'様式３（療養者名簿）（⑤の場合）'!$O64+1&lt;=15,IF(NH$16&gt;='様式３（療養者名簿）（⑤の場合）'!$O64,IF(NH$16&lt;='様式３（療養者名簿）（⑤の場合）'!$W64,1,0),0),0)</f>
        <v>0</v>
      </c>
      <c r="NI55" s="139">
        <f>IF(NI$16-'様式３（療養者名簿）（⑤の場合）'!$O64+1&lt;=15,IF(NI$16&gt;='様式３（療養者名簿）（⑤の場合）'!$O64,IF(NI$16&lt;='様式３（療養者名簿）（⑤の場合）'!$W64,1,0),0),0)</f>
        <v>0</v>
      </c>
      <c r="NJ55" s="139">
        <f>IF(NJ$16-'様式３（療養者名簿）（⑤の場合）'!$O64+1&lt;=15,IF(NJ$16&gt;='様式３（療養者名簿）（⑤の場合）'!$O64,IF(NJ$16&lt;='様式３（療養者名簿）（⑤の場合）'!$W64,1,0),0),0)</f>
        <v>0</v>
      </c>
      <c r="NK55" s="139">
        <f>IF(NK$16-'様式３（療養者名簿）（⑤の場合）'!$O64+1&lt;=15,IF(NK$16&gt;='様式３（療養者名簿）（⑤の場合）'!$O64,IF(NK$16&lt;='様式３（療養者名簿）（⑤の場合）'!$W64,1,0),0),0)</f>
        <v>0</v>
      </c>
      <c r="NL55" s="139">
        <f>IF(NL$16-'様式３（療養者名簿）（⑤の場合）'!$O64+1&lt;=15,IF(NL$16&gt;='様式３（療養者名簿）（⑤の場合）'!$O64,IF(NL$16&lt;='様式３（療養者名簿）（⑤の場合）'!$W64,1,0),0),0)</f>
        <v>0</v>
      </c>
      <c r="NM55" s="139">
        <f>IF(NM$16-'様式３（療養者名簿）（⑤の場合）'!$O64+1&lt;=15,IF(NM$16&gt;='様式３（療養者名簿）（⑤の場合）'!$O64,IF(NM$16&lt;='様式３（療養者名簿）（⑤の場合）'!$W64,1,0),0),0)</f>
        <v>0</v>
      </c>
      <c r="NN55" s="139">
        <f>IF(NN$16-'様式３（療養者名簿）（⑤の場合）'!$O64+1&lt;=15,IF(NN$16&gt;='様式３（療養者名簿）（⑤の場合）'!$O64,IF(NN$16&lt;='様式３（療養者名簿）（⑤の場合）'!$W64,1,0),0),0)</f>
        <v>0</v>
      </c>
      <c r="NO55" s="139">
        <f>IF(NO$16-'様式３（療養者名簿）（⑤の場合）'!$O64+1&lt;=15,IF(NO$16&gt;='様式３（療養者名簿）（⑤の場合）'!$O64,IF(NO$16&lt;='様式３（療養者名簿）（⑤の場合）'!$W64,1,0),0),0)</f>
        <v>0</v>
      </c>
      <c r="NP55" s="139">
        <f>IF(NP$16-'様式３（療養者名簿）（⑤の場合）'!$O64+1&lt;=15,IF(NP$16&gt;='様式３（療養者名簿）（⑤の場合）'!$O64,IF(NP$16&lt;='様式３（療養者名簿）（⑤の場合）'!$W64,1,0),0),0)</f>
        <v>0</v>
      </c>
      <c r="NQ55" s="139">
        <f>IF(NQ$16-'様式３（療養者名簿）（⑤の場合）'!$O64+1&lt;=15,IF(NQ$16&gt;='様式３（療養者名簿）（⑤の場合）'!$O64,IF(NQ$16&lt;='様式３（療養者名簿）（⑤の場合）'!$W64,1,0),0),0)</f>
        <v>0</v>
      </c>
      <c r="NR55" s="139">
        <f>IF(NR$16-'様式３（療養者名簿）（⑤の場合）'!$O64+1&lt;=15,IF(NR$16&gt;='様式３（療養者名簿）（⑤の場合）'!$O64,IF(NR$16&lt;='様式３（療養者名簿）（⑤の場合）'!$W64,1,0),0),0)</f>
        <v>0</v>
      </c>
      <c r="NS55" s="139">
        <f>IF(NS$16-'様式３（療養者名簿）（⑤の場合）'!$O64+1&lt;=15,IF(NS$16&gt;='様式３（療養者名簿）（⑤の場合）'!$O64,IF(NS$16&lt;='様式３（療養者名簿）（⑤の場合）'!$W64,1,0),0),0)</f>
        <v>0</v>
      </c>
      <c r="NT55" s="139">
        <f>IF(NT$16-'様式３（療養者名簿）（⑤の場合）'!$O64+1&lt;=15,IF(NT$16&gt;='様式３（療養者名簿）（⑤の場合）'!$O64,IF(NT$16&lt;='様式３（療養者名簿）（⑤の場合）'!$W64,1,0),0),0)</f>
        <v>0</v>
      </c>
      <c r="NU55" s="139">
        <f>IF(NU$16-'様式３（療養者名簿）（⑤の場合）'!$O64+1&lt;=15,IF(NU$16&gt;='様式３（療養者名簿）（⑤の場合）'!$O64,IF(NU$16&lt;='様式３（療養者名簿）（⑤の場合）'!$W64,1,0),0),0)</f>
        <v>0</v>
      </c>
      <c r="NV55" s="139">
        <f>IF(NV$16-'様式３（療養者名簿）（⑤の場合）'!$O64+1&lt;=15,IF(NV$16&gt;='様式３（療養者名簿）（⑤の場合）'!$O64,IF(NV$16&lt;='様式３（療養者名簿）（⑤の場合）'!$W64,1,0),0),0)</f>
        <v>0</v>
      </c>
      <c r="NW55" s="139">
        <f>IF(NW$16-'様式３（療養者名簿）（⑤の場合）'!$O64+1&lt;=15,IF(NW$16&gt;='様式３（療養者名簿）（⑤の場合）'!$O64,IF(NW$16&lt;='様式３（療養者名簿）（⑤の場合）'!$W64,1,0),0),0)</f>
        <v>0</v>
      </c>
      <c r="NX55" s="139">
        <f>IF(NX$16-'様式３（療養者名簿）（⑤の場合）'!$O64+1&lt;=15,IF(NX$16&gt;='様式３（療養者名簿）（⑤の場合）'!$O64,IF(NX$16&lt;='様式３（療養者名簿）（⑤の場合）'!$W64,1,0),0),0)</f>
        <v>0</v>
      </c>
      <c r="NY55" s="139">
        <f>IF(NY$16-'様式３（療養者名簿）（⑤の場合）'!$O64+1&lt;=15,IF(NY$16&gt;='様式３（療養者名簿）（⑤の場合）'!$O64,IF(NY$16&lt;='様式３（療養者名簿）（⑤の場合）'!$W64,1,0),0),0)</f>
        <v>0</v>
      </c>
      <c r="NZ55" s="139">
        <f>IF(NZ$16-'様式３（療養者名簿）（⑤の場合）'!$O64+1&lt;=15,IF(NZ$16&gt;='様式３（療養者名簿）（⑤の場合）'!$O64,IF(NZ$16&lt;='様式３（療養者名簿）（⑤の場合）'!$W64,1,0),0),0)</f>
        <v>0</v>
      </c>
      <c r="OA55" s="139">
        <f>IF(OA$16-'様式３（療養者名簿）（⑤の場合）'!$O64+1&lt;=15,IF(OA$16&gt;='様式３（療養者名簿）（⑤の場合）'!$O64,IF(OA$16&lt;='様式３（療養者名簿）（⑤の場合）'!$W64,1,0),0),0)</f>
        <v>0</v>
      </c>
      <c r="OB55" s="139">
        <f>IF(OB$16-'様式３（療養者名簿）（⑤の場合）'!$O64+1&lt;=15,IF(OB$16&gt;='様式３（療養者名簿）（⑤の場合）'!$O64,IF(OB$16&lt;='様式３（療養者名簿）（⑤の場合）'!$W64,1,0),0),0)</f>
        <v>0</v>
      </c>
      <c r="OC55" s="139">
        <f>IF(OC$16-'様式３（療養者名簿）（⑤の場合）'!$O64+1&lt;=15,IF(OC$16&gt;='様式３（療養者名簿）（⑤の場合）'!$O64,IF(OC$16&lt;='様式３（療養者名簿）（⑤の場合）'!$W64,1,0),0),0)</f>
        <v>0</v>
      </c>
      <c r="OD55" s="139">
        <f>IF(OD$16-'様式３（療養者名簿）（⑤の場合）'!$O64+1&lt;=15,IF(OD$16&gt;='様式３（療養者名簿）（⑤の場合）'!$O64,IF(OD$16&lt;='様式３（療養者名簿）（⑤の場合）'!$W64,1,0),0),0)</f>
        <v>0</v>
      </c>
      <c r="OE55" s="139">
        <f>IF(OE$16-'様式３（療養者名簿）（⑤の場合）'!$O64+1&lt;=15,IF(OE$16&gt;='様式３（療養者名簿）（⑤の場合）'!$O64,IF(OE$16&lt;='様式３（療養者名簿）（⑤の場合）'!$W64,1,0),0),0)</f>
        <v>0</v>
      </c>
      <c r="OF55" s="139">
        <f>IF(OF$16-'様式３（療養者名簿）（⑤の場合）'!$O64+1&lt;=15,IF(OF$16&gt;='様式３（療養者名簿）（⑤の場合）'!$O64,IF(OF$16&lt;='様式３（療養者名簿）（⑤の場合）'!$W64,1,0),0),0)</f>
        <v>0</v>
      </c>
      <c r="OG55" s="139">
        <f>IF(OG$16-'様式３（療養者名簿）（⑤の場合）'!$O64+1&lt;=15,IF(OG$16&gt;='様式３（療養者名簿）（⑤の場合）'!$O64,IF(OG$16&lt;='様式３（療養者名簿）（⑤の場合）'!$W64,1,0),0),0)</f>
        <v>0</v>
      </c>
      <c r="OH55" s="139">
        <f>IF(OH$16-'様式３（療養者名簿）（⑤の場合）'!$O64+1&lt;=15,IF(OH$16&gt;='様式３（療養者名簿）（⑤の場合）'!$O64,IF(OH$16&lt;='様式３（療養者名簿）（⑤の場合）'!$W64,1,0),0),0)</f>
        <v>0</v>
      </c>
      <c r="OI55" s="139">
        <f>IF(OI$16-'様式３（療養者名簿）（⑤の場合）'!$O64+1&lt;=15,IF(OI$16&gt;='様式３（療養者名簿）（⑤の場合）'!$O64,IF(OI$16&lt;='様式３（療養者名簿）（⑤の場合）'!$W64,1,0),0),0)</f>
        <v>0</v>
      </c>
      <c r="OJ55" s="139">
        <f>IF(OJ$16-'様式３（療養者名簿）（⑤の場合）'!$O64+1&lt;=15,IF(OJ$16&gt;='様式３（療養者名簿）（⑤の場合）'!$O64,IF(OJ$16&lt;='様式３（療養者名簿）（⑤の場合）'!$W64,1,0),0),0)</f>
        <v>0</v>
      </c>
      <c r="OK55" s="139">
        <f>IF(OK$16-'様式３（療養者名簿）（⑤の場合）'!$O64+1&lt;=15,IF(OK$16&gt;='様式３（療養者名簿）（⑤の場合）'!$O64,IF(OK$16&lt;='様式３（療養者名簿）（⑤の場合）'!$W64,1,0),0),0)</f>
        <v>0</v>
      </c>
      <c r="OL55" s="139">
        <f>IF(OL$16-'様式３（療養者名簿）（⑤の場合）'!$O64+1&lt;=15,IF(OL$16&gt;='様式３（療養者名簿）（⑤の場合）'!$O64,IF(OL$16&lt;='様式３（療養者名簿）（⑤の場合）'!$W64,1,0),0),0)</f>
        <v>0</v>
      </c>
      <c r="OM55" s="139">
        <f>IF(OM$16-'様式３（療養者名簿）（⑤の場合）'!$O64+1&lt;=15,IF(OM$16&gt;='様式３（療養者名簿）（⑤の場合）'!$O64,IF(OM$16&lt;='様式３（療養者名簿）（⑤の場合）'!$W64,1,0),0),0)</f>
        <v>0</v>
      </c>
      <c r="ON55" s="139">
        <f>IF(ON$16-'様式３（療養者名簿）（⑤の場合）'!$O64+1&lt;=15,IF(ON$16&gt;='様式３（療養者名簿）（⑤の場合）'!$O64,IF(ON$16&lt;='様式３（療養者名簿）（⑤の場合）'!$W64,1,0),0),0)</f>
        <v>0</v>
      </c>
      <c r="OO55" s="139">
        <f>IF(OO$16-'様式３（療養者名簿）（⑤の場合）'!$O64+1&lt;=15,IF(OO$16&gt;='様式３（療養者名簿）（⑤の場合）'!$O64,IF(OO$16&lt;='様式３（療養者名簿）（⑤の場合）'!$W64,1,0),0),0)</f>
        <v>0</v>
      </c>
      <c r="OP55" s="139">
        <f>IF(OP$16-'様式３（療養者名簿）（⑤の場合）'!$O64+1&lt;=15,IF(OP$16&gt;='様式３（療養者名簿）（⑤の場合）'!$O64,IF(OP$16&lt;='様式３（療養者名簿）（⑤の場合）'!$W64,1,0),0),0)</f>
        <v>0</v>
      </c>
      <c r="OQ55" s="139">
        <f>IF(OQ$16-'様式３（療養者名簿）（⑤の場合）'!$O64+1&lt;=15,IF(OQ$16&gt;='様式３（療養者名簿）（⑤の場合）'!$O64,IF(OQ$16&lt;='様式３（療養者名簿）（⑤の場合）'!$W64,1,0),0),0)</f>
        <v>0</v>
      </c>
      <c r="OR55" s="139">
        <f>IF(OR$16-'様式３（療養者名簿）（⑤の場合）'!$O64+1&lt;=15,IF(OR$16&gt;='様式３（療養者名簿）（⑤の場合）'!$O64,IF(OR$16&lt;='様式３（療養者名簿）（⑤の場合）'!$W64,1,0),0),0)</f>
        <v>0</v>
      </c>
      <c r="OS55" s="139">
        <f>IF(OS$16-'様式３（療養者名簿）（⑤の場合）'!$O64+1&lt;=15,IF(OS$16&gt;='様式３（療養者名簿）（⑤の場合）'!$O64,IF(OS$16&lt;='様式３（療養者名簿）（⑤の場合）'!$W64,1,0),0),0)</f>
        <v>0</v>
      </c>
      <c r="OT55" s="139">
        <f>IF(OT$16-'様式３（療養者名簿）（⑤の場合）'!$O64+1&lt;=15,IF(OT$16&gt;='様式３（療養者名簿）（⑤の場合）'!$O64,IF(OT$16&lt;='様式３（療養者名簿）（⑤の場合）'!$W64,1,0),0),0)</f>
        <v>0</v>
      </c>
      <c r="OU55" s="139">
        <f>IF(OU$16-'様式３（療養者名簿）（⑤の場合）'!$O64+1&lt;=15,IF(OU$16&gt;='様式３（療養者名簿）（⑤の場合）'!$O64,IF(OU$16&lt;='様式３（療養者名簿）（⑤の場合）'!$W64,1,0),0),0)</f>
        <v>0</v>
      </c>
      <c r="OV55" s="139">
        <f>IF(OV$16-'様式３（療養者名簿）（⑤の場合）'!$O64+1&lt;=15,IF(OV$16&gt;='様式３（療養者名簿）（⑤の場合）'!$O64,IF(OV$16&lt;='様式３（療養者名簿）（⑤の場合）'!$W64,1,0),0),0)</f>
        <v>0</v>
      </c>
      <c r="OW55" s="139">
        <f>IF(OW$16-'様式３（療養者名簿）（⑤の場合）'!$O64+1&lt;=15,IF(OW$16&gt;='様式３（療養者名簿）（⑤の場合）'!$O64,IF(OW$16&lt;='様式３（療養者名簿）（⑤の場合）'!$W64,1,0),0),0)</f>
        <v>0</v>
      </c>
      <c r="OX55" s="139">
        <f>IF(OX$16-'様式３（療養者名簿）（⑤の場合）'!$O64+1&lt;=15,IF(OX$16&gt;='様式３（療養者名簿）（⑤の場合）'!$O64,IF(OX$16&lt;='様式３（療養者名簿）（⑤の場合）'!$W64,1,0),0),0)</f>
        <v>0</v>
      </c>
      <c r="OY55" s="139">
        <f>IF(OY$16-'様式３（療養者名簿）（⑤の場合）'!$O64+1&lt;=15,IF(OY$16&gt;='様式３（療養者名簿）（⑤の場合）'!$O64,IF(OY$16&lt;='様式３（療養者名簿）（⑤の場合）'!$W64,1,0),0),0)</f>
        <v>0</v>
      </c>
      <c r="OZ55" s="139">
        <f>IF(OZ$16-'様式３（療養者名簿）（⑤の場合）'!$O64+1&lt;=15,IF(OZ$16&gt;='様式３（療養者名簿）（⑤の場合）'!$O64,IF(OZ$16&lt;='様式３（療養者名簿）（⑤の場合）'!$W64,1,0),0),0)</f>
        <v>0</v>
      </c>
      <c r="PA55" s="139">
        <f>IF(PA$16-'様式３（療養者名簿）（⑤の場合）'!$O64+1&lt;=15,IF(PA$16&gt;='様式３（療養者名簿）（⑤の場合）'!$O64,IF(PA$16&lt;='様式３（療養者名簿）（⑤の場合）'!$W64,1,0),0),0)</f>
        <v>0</v>
      </c>
      <c r="PB55" s="139">
        <f>IF(PB$16-'様式３（療養者名簿）（⑤の場合）'!$O64+1&lt;=15,IF(PB$16&gt;='様式３（療養者名簿）（⑤の場合）'!$O64,IF(PB$16&lt;='様式３（療養者名簿）（⑤の場合）'!$W64,1,0),0),0)</f>
        <v>0</v>
      </c>
      <c r="PC55" s="139">
        <f>IF(PC$16-'様式３（療養者名簿）（⑤の場合）'!$O64+1&lt;=15,IF(PC$16&gt;='様式３（療養者名簿）（⑤の場合）'!$O64,IF(PC$16&lt;='様式３（療養者名簿）（⑤の場合）'!$W64,1,0),0),0)</f>
        <v>0</v>
      </c>
      <c r="PD55" s="139">
        <f>IF(PD$16-'様式３（療養者名簿）（⑤の場合）'!$O64+1&lt;=15,IF(PD$16&gt;='様式３（療養者名簿）（⑤の場合）'!$O64,IF(PD$16&lt;='様式３（療養者名簿）（⑤の場合）'!$W64,1,0),0),0)</f>
        <v>0</v>
      </c>
      <c r="PE55" s="139">
        <f>IF(PE$16-'様式３（療養者名簿）（⑤の場合）'!$O64+1&lt;=15,IF(PE$16&gt;='様式３（療養者名簿）（⑤の場合）'!$O64,IF(PE$16&lt;='様式３（療養者名簿）（⑤の場合）'!$W64,1,0),0),0)</f>
        <v>0</v>
      </c>
      <c r="PF55" s="139">
        <f>IF(PF$16-'様式３（療養者名簿）（⑤の場合）'!$O64+1&lt;=15,IF(PF$16&gt;='様式３（療養者名簿）（⑤の場合）'!$O64,IF(PF$16&lt;='様式３（療養者名簿）（⑤の場合）'!$W64,1,0),0),0)</f>
        <v>0</v>
      </c>
      <c r="PG55" s="139">
        <f>IF(PG$16-'様式３（療養者名簿）（⑤の場合）'!$O64+1&lt;=15,IF(PG$16&gt;='様式３（療養者名簿）（⑤の場合）'!$O64,IF(PG$16&lt;='様式３（療養者名簿）（⑤の場合）'!$W64,1,0),0),0)</f>
        <v>0</v>
      </c>
      <c r="PH55" s="139">
        <f>IF(PH$16-'様式３（療養者名簿）（⑤の場合）'!$O64+1&lt;=15,IF(PH$16&gt;='様式３（療養者名簿）（⑤の場合）'!$O64,IF(PH$16&lt;='様式３（療養者名簿）（⑤の場合）'!$W64,1,0),0),0)</f>
        <v>0</v>
      </c>
      <c r="PI55" s="139">
        <f>IF(PI$16-'様式３（療養者名簿）（⑤の場合）'!$O64+1&lt;=15,IF(PI$16&gt;='様式３（療養者名簿）（⑤の場合）'!$O64,IF(PI$16&lt;='様式３（療養者名簿）（⑤の場合）'!$W64,1,0),0),0)</f>
        <v>0</v>
      </c>
      <c r="PJ55" s="139">
        <f>IF(PJ$16-'様式３（療養者名簿）（⑤の場合）'!$O64+1&lt;=15,IF(PJ$16&gt;='様式３（療養者名簿）（⑤の場合）'!$O64,IF(PJ$16&lt;='様式３（療養者名簿）（⑤の場合）'!$W64,1,0),0),0)</f>
        <v>0</v>
      </c>
      <c r="PK55" s="139">
        <f>IF(PK$16-'様式３（療養者名簿）（⑤の場合）'!$O64+1&lt;=15,IF(PK$16&gt;='様式３（療養者名簿）（⑤の場合）'!$O64,IF(PK$16&lt;='様式３（療養者名簿）（⑤の場合）'!$W64,1,0),0),0)</f>
        <v>0</v>
      </c>
      <c r="PL55" s="139">
        <f>IF(PL$16-'様式３（療養者名簿）（⑤の場合）'!$O64+1&lt;=15,IF(PL$16&gt;='様式３（療養者名簿）（⑤の場合）'!$O64,IF(PL$16&lt;='様式３（療養者名簿）（⑤の場合）'!$W64,1,0),0),0)</f>
        <v>0</v>
      </c>
      <c r="PM55" s="139">
        <f>IF(PM$16-'様式３（療養者名簿）（⑤の場合）'!$O64+1&lt;=15,IF(PM$16&gt;='様式３（療養者名簿）（⑤の場合）'!$O64,IF(PM$16&lt;='様式３（療養者名簿）（⑤の場合）'!$W64,1,0),0),0)</f>
        <v>0</v>
      </c>
      <c r="PN55" s="139">
        <f>IF(PN$16-'様式３（療養者名簿）（⑤の場合）'!$O64+1&lt;=15,IF(PN$16&gt;='様式３（療養者名簿）（⑤の場合）'!$O64,IF(PN$16&lt;='様式３（療養者名簿）（⑤の場合）'!$W64,1,0),0),0)</f>
        <v>0</v>
      </c>
      <c r="PO55" s="139">
        <f>IF(PO$16-'様式３（療養者名簿）（⑤の場合）'!$O64+1&lt;=15,IF(PO$16&gt;='様式３（療養者名簿）（⑤の場合）'!$O64,IF(PO$16&lt;='様式３（療養者名簿）（⑤の場合）'!$W64,1,0),0),0)</f>
        <v>0</v>
      </c>
      <c r="PP55" s="139">
        <f>IF(PP$16-'様式３（療養者名簿）（⑤の場合）'!$O64+1&lt;=15,IF(PP$16&gt;='様式３（療養者名簿）（⑤の場合）'!$O64,IF(PP$16&lt;='様式３（療養者名簿）（⑤の場合）'!$W64,1,0),0),0)</f>
        <v>0</v>
      </c>
      <c r="PQ55" s="139">
        <f>IF(PQ$16-'様式３（療養者名簿）（⑤の場合）'!$O64+1&lt;=15,IF(PQ$16&gt;='様式３（療養者名簿）（⑤の場合）'!$O64,IF(PQ$16&lt;='様式３（療養者名簿）（⑤の場合）'!$W64,1,0),0),0)</f>
        <v>0</v>
      </c>
      <c r="PR55" s="139">
        <f>IF(PR$16-'様式３（療養者名簿）（⑤の場合）'!$O64+1&lt;=15,IF(PR$16&gt;='様式３（療養者名簿）（⑤の場合）'!$O64,IF(PR$16&lt;='様式３（療養者名簿）（⑤の場合）'!$W64,1,0),0),0)</f>
        <v>0</v>
      </c>
      <c r="PS55" s="139">
        <f>IF(PS$16-'様式３（療養者名簿）（⑤の場合）'!$O64+1&lt;=15,IF(PS$16&gt;='様式３（療養者名簿）（⑤の場合）'!$O64,IF(PS$16&lt;='様式３（療養者名簿）（⑤の場合）'!$W64,1,0),0),0)</f>
        <v>0</v>
      </c>
      <c r="PT55" s="139">
        <f>IF(PT$16-'様式３（療養者名簿）（⑤の場合）'!$O64+1&lt;=15,IF(PT$16&gt;='様式３（療養者名簿）（⑤の場合）'!$O64,IF(PT$16&lt;='様式３（療養者名簿）（⑤の場合）'!$W64,1,0),0),0)</f>
        <v>0</v>
      </c>
    </row>
    <row r="56" spans="1:436" ht="42" customHeight="1">
      <c r="A56" s="129">
        <f>'様式３（療養者名簿）（⑤の場合）'!C65</f>
        <v>0</v>
      </c>
      <c r="B56" s="139">
        <f>IF(B$16-'様式３（療養者名簿）（⑤の場合）'!$O65+1&lt;=15,IF(B$16&gt;='様式３（療養者名簿）（⑤の場合）'!$O65,IF(B$16&lt;='様式３（療養者名簿）（⑤の場合）'!$W65,1,0),0),0)</f>
        <v>0</v>
      </c>
      <c r="C56" s="139">
        <f>IF(C$16-'様式３（療養者名簿）（⑤の場合）'!$O65+1&lt;=15,IF(C$16&gt;='様式３（療養者名簿）（⑤の場合）'!$O65,IF(C$16&lt;='様式３（療養者名簿）（⑤の場合）'!$W65,1,0),0),0)</f>
        <v>0</v>
      </c>
      <c r="D56" s="139">
        <f>IF(D$16-'様式３（療養者名簿）（⑤の場合）'!$O65+1&lt;=15,IF(D$16&gt;='様式３（療養者名簿）（⑤の場合）'!$O65,IF(D$16&lt;='様式３（療養者名簿）（⑤の場合）'!$W65,1,0),0),0)</f>
        <v>0</v>
      </c>
      <c r="E56" s="139">
        <f>IF(E$16-'様式３（療養者名簿）（⑤の場合）'!$O65+1&lt;=15,IF(E$16&gt;='様式３（療養者名簿）（⑤の場合）'!$O65,IF(E$16&lt;='様式３（療養者名簿）（⑤の場合）'!$W65,1,0),0),0)</f>
        <v>0</v>
      </c>
      <c r="F56" s="139">
        <f>IF(F$16-'様式３（療養者名簿）（⑤の場合）'!$O65+1&lt;=15,IF(F$16&gt;='様式３（療養者名簿）（⑤の場合）'!$O65,IF(F$16&lt;='様式３（療養者名簿）（⑤の場合）'!$W65,1,0),0),0)</f>
        <v>0</v>
      </c>
      <c r="G56" s="139">
        <f>IF(G$16-'様式３（療養者名簿）（⑤の場合）'!$O65+1&lt;=15,IF(G$16&gt;='様式３（療養者名簿）（⑤の場合）'!$O65,IF(G$16&lt;='様式３（療養者名簿）（⑤の場合）'!$W65,1,0),0),0)</f>
        <v>0</v>
      </c>
      <c r="H56" s="139">
        <f>IF(H$16-'様式３（療養者名簿）（⑤の場合）'!$O65+1&lt;=15,IF(H$16&gt;='様式３（療養者名簿）（⑤の場合）'!$O65,IF(H$16&lt;='様式３（療養者名簿）（⑤の場合）'!$W65,1,0),0),0)</f>
        <v>0</v>
      </c>
      <c r="I56" s="139">
        <f>IF(I$16-'様式３（療養者名簿）（⑤の場合）'!$O65+1&lt;=15,IF(I$16&gt;='様式３（療養者名簿）（⑤の場合）'!$O65,IF(I$16&lt;='様式３（療養者名簿）（⑤の場合）'!$W65,1,0),0),0)</f>
        <v>0</v>
      </c>
      <c r="J56" s="139">
        <f>IF(J$16-'様式３（療養者名簿）（⑤の場合）'!$O65+1&lt;=15,IF(J$16&gt;='様式３（療養者名簿）（⑤の場合）'!$O65,IF(J$16&lt;='様式３（療養者名簿）（⑤の場合）'!$W65,1,0),0),0)</f>
        <v>0</v>
      </c>
      <c r="K56" s="139">
        <f>IF(K$16-'様式３（療養者名簿）（⑤の場合）'!$O65+1&lt;=15,IF(K$16&gt;='様式３（療養者名簿）（⑤の場合）'!$O65,IF(K$16&lt;='様式３（療養者名簿）（⑤の場合）'!$W65,1,0),0),0)</f>
        <v>0</v>
      </c>
      <c r="L56" s="139">
        <f>IF(L$16-'様式３（療養者名簿）（⑤の場合）'!$O65+1&lt;=15,IF(L$16&gt;='様式３（療養者名簿）（⑤の場合）'!$O65,IF(L$16&lt;='様式３（療養者名簿）（⑤の場合）'!$W65,1,0),0),0)</f>
        <v>0</v>
      </c>
      <c r="M56" s="139">
        <f>IF(M$16-'様式３（療養者名簿）（⑤の場合）'!$O65+1&lt;=15,IF(M$16&gt;='様式３（療養者名簿）（⑤の場合）'!$O65,IF(M$16&lt;='様式３（療養者名簿）（⑤の場合）'!$W65,1,0),0),0)</f>
        <v>0</v>
      </c>
      <c r="N56" s="139">
        <f>IF(N$16-'様式３（療養者名簿）（⑤の場合）'!$O65+1&lt;=15,IF(N$16&gt;='様式３（療養者名簿）（⑤の場合）'!$O65,IF(N$16&lt;='様式３（療養者名簿）（⑤の場合）'!$W65,1,0),0),0)</f>
        <v>0</v>
      </c>
      <c r="O56" s="139">
        <f>IF(O$16-'様式３（療養者名簿）（⑤の場合）'!$O65+1&lt;=15,IF(O$16&gt;='様式３（療養者名簿）（⑤の場合）'!$O65,IF(O$16&lt;='様式３（療養者名簿）（⑤の場合）'!$W65,1,0),0),0)</f>
        <v>0</v>
      </c>
      <c r="P56" s="139">
        <f>IF(P$16-'様式３（療養者名簿）（⑤の場合）'!$O65+1&lt;=15,IF(P$16&gt;='様式３（療養者名簿）（⑤の場合）'!$O65,IF(P$16&lt;='様式３（療養者名簿）（⑤の場合）'!$W65,1,0),0),0)</f>
        <v>0</v>
      </c>
      <c r="Q56" s="139">
        <f>IF(Q$16-'様式３（療養者名簿）（⑤の場合）'!$O65+1&lt;=15,IF(Q$16&gt;='様式３（療養者名簿）（⑤の場合）'!$O65,IF(Q$16&lt;='様式３（療養者名簿）（⑤の場合）'!$W65,1,0),0),0)</f>
        <v>0</v>
      </c>
      <c r="R56" s="139">
        <f>IF(R$16-'様式３（療養者名簿）（⑤の場合）'!$O65+1&lt;=15,IF(R$16&gt;='様式３（療養者名簿）（⑤の場合）'!$O65,IF(R$16&lt;='様式３（療養者名簿）（⑤の場合）'!$W65,1,0),0),0)</f>
        <v>0</v>
      </c>
      <c r="S56" s="139">
        <f>IF(S$16-'様式３（療養者名簿）（⑤の場合）'!$O65+1&lt;=15,IF(S$16&gt;='様式３（療養者名簿）（⑤の場合）'!$O65,IF(S$16&lt;='様式３（療養者名簿）（⑤の場合）'!$W65,1,0),0),0)</f>
        <v>0</v>
      </c>
      <c r="T56" s="139">
        <f>IF(T$16-'様式３（療養者名簿）（⑤の場合）'!$O65+1&lt;=15,IF(T$16&gt;='様式３（療養者名簿）（⑤の場合）'!$O65,IF(T$16&lt;='様式３（療養者名簿）（⑤の場合）'!$W65,1,0),0),0)</f>
        <v>0</v>
      </c>
      <c r="U56" s="139">
        <f>IF(U$16-'様式３（療養者名簿）（⑤の場合）'!$O65+1&lt;=15,IF(U$16&gt;='様式３（療養者名簿）（⑤の場合）'!$O65,IF(U$16&lt;='様式３（療養者名簿）（⑤の場合）'!$W65,1,0),0),0)</f>
        <v>0</v>
      </c>
      <c r="V56" s="139">
        <f>IF(V$16-'様式３（療養者名簿）（⑤の場合）'!$O65+1&lt;=15,IF(V$16&gt;='様式３（療養者名簿）（⑤の場合）'!$O65,IF(V$16&lt;='様式３（療養者名簿）（⑤の場合）'!$W65,1,0),0),0)</f>
        <v>0</v>
      </c>
      <c r="W56" s="139">
        <f>IF(W$16-'様式３（療養者名簿）（⑤の場合）'!$O65+1&lt;=15,IF(W$16&gt;='様式３（療養者名簿）（⑤の場合）'!$O65,IF(W$16&lt;='様式３（療養者名簿）（⑤の場合）'!$W65,1,0),0),0)</f>
        <v>0</v>
      </c>
      <c r="X56" s="139">
        <f>IF(X$16-'様式３（療養者名簿）（⑤の場合）'!$O65+1&lt;=15,IF(X$16&gt;='様式３（療養者名簿）（⑤の場合）'!$O65,IF(X$16&lt;='様式３（療養者名簿）（⑤の場合）'!$W65,1,0),0),0)</f>
        <v>0</v>
      </c>
      <c r="Y56" s="139">
        <f>IF(Y$16-'様式３（療養者名簿）（⑤の場合）'!$O65+1&lt;=15,IF(Y$16&gt;='様式３（療養者名簿）（⑤の場合）'!$O65,IF(Y$16&lt;='様式３（療養者名簿）（⑤の場合）'!$W65,1,0),0),0)</f>
        <v>0</v>
      </c>
      <c r="Z56" s="139">
        <f>IF(Z$16-'様式３（療養者名簿）（⑤の場合）'!$O65+1&lt;=15,IF(Z$16&gt;='様式３（療養者名簿）（⑤の場合）'!$O65,IF(Z$16&lt;='様式３（療養者名簿）（⑤の場合）'!$W65,1,0),0),0)</f>
        <v>0</v>
      </c>
      <c r="AA56" s="139">
        <f>IF(AA$16-'様式３（療養者名簿）（⑤の場合）'!$O65+1&lt;=15,IF(AA$16&gt;='様式３（療養者名簿）（⑤の場合）'!$O65,IF(AA$16&lt;='様式３（療養者名簿）（⑤の場合）'!$W65,1,0),0),0)</f>
        <v>0</v>
      </c>
      <c r="AB56" s="139">
        <f>IF(AB$16-'様式３（療養者名簿）（⑤の場合）'!$O65+1&lt;=15,IF(AB$16&gt;='様式３（療養者名簿）（⑤の場合）'!$O65,IF(AB$16&lt;='様式３（療養者名簿）（⑤の場合）'!$W65,1,0),0),0)</f>
        <v>0</v>
      </c>
      <c r="AC56" s="139">
        <f>IF(AC$16-'様式３（療養者名簿）（⑤の場合）'!$O65+1&lt;=15,IF(AC$16&gt;='様式３（療養者名簿）（⑤の場合）'!$O65,IF(AC$16&lt;='様式３（療養者名簿）（⑤の場合）'!$W65,1,0),0),0)</f>
        <v>0</v>
      </c>
      <c r="AD56" s="139">
        <f>IF(AD$16-'様式３（療養者名簿）（⑤の場合）'!$O65+1&lt;=15,IF(AD$16&gt;='様式３（療養者名簿）（⑤の場合）'!$O65,IF(AD$16&lt;='様式３（療養者名簿）（⑤の場合）'!$W65,1,0),0),0)</f>
        <v>0</v>
      </c>
      <c r="AE56" s="139">
        <f>IF(AE$16-'様式３（療養者名簿）（⑤の場合）'!$O65+1&lt;=15,IF(AE$16&gt;='様式３（療養者名簿）（⑤の場合）'!$O65,IF(AE$16&lt;='様式３（療養者名簿）（⑤の場合）'!$W65,1,0),0),0)</f>
        <v>0</v>
      </c>
      <c r="AF56" s="139">
        <f>IF(AF$16-'様式３（療養者名簿）（⑤の場合）'!$O65+1&lt;=15,IF(AF$16&gt;='様式３（療養者名簿）（⑤の場合）'!$O65,IF(AF$16&lt;='様式３（療養者名簿）（⑤の場合）'!$W65,1,0),0),0)</f>
        <v>0</v>
      </c>
      <c r="AG56" s="139">
        <f>IF(AG$16-'様式３（療養者名簿）（⑤の場合）'!$O65+1&lt;=15,IF(AG$16&gt;='様式３（療養者名簿）（⑤の場合）'!$O65,IF(AG$16&lt;='様式３（療養者名簿）（⑤の場合）'!$W65,1,0),0),0)</f>
        <v>0</v>
      </c>
      <c r="AH56" s="139">
        <f>IF(AH$16-'様式３（療養者名簿）（⑤の場合）'!$O65+1&lt;=15,IF(AH$16&gt;='様式３（療養者名簿）（⑤の場合）'!$O65,IF(AH$16&lt;='様式３（療養者名簿）（⑤の場合）'!$W65,1,0),0),0)</f>
        <v>0</v>
      </c>
      <c r="AI56" s="139">
        <f>IF(AI$16-'様式３（療養者名簿）（⑤の場合）'!$O65+1&lt;=15,IF(AI$16&gt;='様式３（療養者名簿）（⑤の場合）'!$O65,IF(AI$16&lt;='様式３（療養者名簿）（⑤の場合）'!$W65,1,0),0),0)</f>
        <v>0</v>
      </c>
      <c r="AJ56" s="139">
        <f>IF(AJ$16-'様式３（療養者名簿）（⑤の場合）'!$O65+1&lt;=15,IF(AJ$16&gt;='様式３（療養者名簿）（⑤の場合）'!$O65,IF(AJ$16&lt;='様式３（療養者名簿）（⑤の場合）'!$W65,1,0),0),0)</f>
        <v>0</v>
      </c>
      <c r="AK56" s="139">
        <f>IF(AK$16-'様式３（療養者名簿）（⑤の場合）'!$O65+1&lt;=15,IF(AK$16&gt;='様式３（療養者名簿）（⑤の場合）'!$O65,IF(AK$16&lt;='様式３（療養者名簿）（⑤の場合）'!$W65,1,0),0),0)</f>
        <v>0</v>
      </c>
      <c r="AL56" s="139">
        <f>IF(AL$16-'様式３（療養者名簿）（⑤の場合）'!$O65+1&lt;=15,IF(AL$16&gt;='様式３（療養者名簿）（⑤の場合）'!$O65,IF(AL$16&lt;='様式３（療養者名簿）（⑤の場合）'!$W65,1,0),0),0)</f>
        <v>0</v>
      </c>
      <c r="AM56" s="139">
        <f>IF(AM$16-'様式３（療養者名簿）（⑤の場合）'!$O65+1&lt;=15,IF(AM$16&gt;='様式３（療養者名簿）（⑤の場合）'!$O65,IF(AM$16&lt;='様式３（療養者名簿）（⑤の場合）'!$W65,1,0),0),0)</f>
        <v>0</v>
      </c>
      <c r="AN56" s="139">
        <f>IF(AN$16-'様式３（療養者名簿）（⑤の場合）'!$O65+1&lt;=15,IF(AN$16&gt;='様式３（療養者名簿）（⑤の場合）'!$O65,IF(AN$16&lt;='様式３（療養者名簿）（⑤の場合）'!$W65,1,0),0),0)</f>
        <v>0</v>
      </c>
      <c r="AO56" s="139">
        <f>IF(AO$16-'様式３（療養者名簿）（⑤の場合）'!$O65+1&lt;=15,IF(AO$16&gt;='様式３（療養者名簿）（⑤の場合）'!$O65,IF(AO$16&lt;='様式３（療養者名簿）（⑤の場合）'!$W65,1,0),0),0)</f>
        <v>0</v>
      </c>
      <c r="AP56" s="139">
        <f>IF(AP$16-'様式３（療養者名簿）（⑤の場合）'!$O65+1&lt;=15,IF(AP$16&gt;='様式３（療養者名簿）（⑤の場合）'!$O65,IF(AP$16&lt;='様式３（療養者名簿）（⑤の場合）'!$W65,1,0),0),0)</f>
        <v>0</v>
      </c>
      <c r="AQ56" s="139">
        <f>IF(AQ$16-'様式３（療養者名簿）（⑤の場合）'!$O65+1&lt;=15,IF(AQ$16&gt;='様式３（療養者名簿）（⑤の場合）'!$O65,IF(AQ$16&lt;='様式３（療養者名簿）（⑤の場合）'!$W65,1,0),0),0)</f>
        <v>0</v>
      </c>
      <c r="AR56" s="139">
        <f>IF(AR$16-'様式３（療養者名簿）（⑤の場合）'!$O65+1&lt;=15,IF(AR$16&gt;='様式３（療養者名簿）（⑤の場合）'!$O65,IF(AR$16&lt;='様式３（療養者名簿）（⑤の場合）'!$W65,1,0),0),0)</f>
        <v>0</v>
      </c>
      <c r="AS56" s="139">
        <f>IF(AS$16-'様式３（療養者名簿）（⑤の場合）'!$O65+1&lt;=15,IF(AS$16&gt;='様式３（療養者名簿）（⑤の場合）'!$O65,IF(AS$16&lt;='様式３（療養者名簿）（⑤の場合）'!$W65,1,0),0),0)</f>
        <v>0</v>
      </c>
      <c r="AT56" s="139">
        <f>IF(AT$16-'様式３（療養者名簿）（⑤の場合）'!$O65+1&lt;=15,IF(AT$16&gt;='様式３（療養者名簿）（⑤の場合）'!$O65,IF(AT$16&lt;='様式３（療養者名簿）（⑤の場合）'!$W65,1,0),0),0)</f>
        <v>0</v>
      </c>
      <c r="AU56" s="139">
        <f>IF(AU$16-'様式３（療養者名簿）（⑤の場合）'!$O65+1&lt;=15,IF(AU$16&gt;='様式３（療養者名簿）（⑤の場合）'!$O65,IF(AU$16&lt;='様式３（療養者名簿）（⑤の場合）'!$W65,1,0),0),0)</f>
        <v>0</v>
      </c>
      <c r="AV56" s="139">
        <f>IF(AV$16-'様式３（療養者名簿）（⑤の場合）'!$O65+1&lt;=15,IF(AV$16&gt;='様式３（療養者名簿）（⑤の場合）'!$O65,IF(AV$16&lt;='様式３（療養者名簿）（⑤の場合）'!$W65,1,0),0),0)</f>
        <v>0</v>
      </c>
      <c r="AW56" s="139">
        <f>IF(AW$16-'様式３（療養者名簿）（⑤の場合）'!$O65+1&lt;=15,IF(AW$16&gt;='様式３（療養者名簿）（⑤の場合）'!$O65,IF(AW$16&lt;='様式３（療養者名簿）（⑤の場合）'!$W65,1,0),0),0)</f>
        <v>0</v>
      </c>
      <c r="AX56" s="139">
        <f>IF(AX$16-'様式３（療養者名簿）（⑤の場合）'!$O65+1&lt;=15,IF(AX$16&gt;='様式３（療養者名簿）（⑤の場合）'!$O65,IF(AX$16&lt;='様式３（療養者名簿）（⑤の場合）'!$W65,1,0),0),0)</f>
        <v>0</v>
      </c>
      <c r="AY56" s="139">
        <f>IF(AY$16-'様式３（療養者名簿）（⑤の場合）'!$O65+1&lt;=15,IF(AY$16&gt;='様式３（療養者名簿）（⑤の場合）'!$O65,IF(AY$16&lt;='様式３（療養者名簿）（⑤の場合）'!$W65,1,0),0),0)</f>
        <v>0</v>
      </c>
      <c r="AZ56" s="139">
        <f>IF(AZ$16-'様式３（療養者名簿）（⑤の場合）'!$O65+1&lt;=15,IF(AZ$16&gt;='様式３（療養者名簿）（⑤の場合）'!$O65,IF(AZ$16&lt;='様式３（療養者名簿）（⑤の場合）'!$W65,1,0),0),0)</f>
        <v>0</v>
      </c>
      <c r="BA56" s="139">
        <f>IF(BA$16-'様式３（療養者名簿）（⑤の場合）'!$O65+1&lt;=15,IF(BA$16&gt;='様式３（療養者名簿）（⑤の場合）'!$O65,IF(BA$16&lt;='様式３（療養者名簿）（⑤の場合）'!$W65,1,0),0),0)</f>
        <v>0</v>
      </c>
      <c r="BB56" s="139">
        <f>IF(BB$16-'様式３（療養者名簿）（⑤の場合）'!$O65+1&lt;=15,IF(BB$16&gt;='様式３（療養者名簿）（⑤の場合）'!$O65,IF(BB$16&lt;='様式３（療養者名簿）（⑤の場合）'!$W65,1,0),0),0)</f>
        <v>0</v>
      </c>
      <c r="BC56" s="139">
        <f>IF(BC$16-'様式３（療養者名簿）（⑤の場合）'!$O65+1&lt;=15,IF(BC$16&gt;='様式３（療養者名簿）（⑤の場合）'!$O65,IF(BC$16&lt;='様式３（療養者名簿）（⑤の場合）'!$W65,1,0),0),0)</f>
        <v>0</v>
      </c>
      <c r="BD56" s="139">
        <f>IF(BD$16-'様式３（療養者名簿）（⑤の場合）'!$O65+1&lt;=15,IF(BD$16&gt;='様式３（療養者名簿）（⑤の場合）'!$O65,IF(BD$16&lt;='様式３（療養者名簿）（⑤の場合）'!$W65,1,0),0),0)</f>
        <v>0</v>
      </c>
      <c r="BE56" s="139">
        <f>IF(BE$16-'様式３（療養者名簿）（⑤の場合）'!$O65+1&lt;=15,IF(BE$16&gt;='様式３（療養者名簿）（⑤の場合）'!$O65,IF(BE$16&lt;='様式３（療養者名簿）（⑤の場合）'!$W65,1,0),0),0)</f>
        <v>0</v>
      </c>
      <c r="BF56" s="139">
        <f>IF(BF$16-'様式３（療養者名簿）（⑤の場合）'!$O65+1&lt;=15,IF(BF$16&gt;='様式３（療養者名簿）（⑤の場合）'!$O65,IF(BF$16&lt;='様式３（療養者名簿）（⑤の場合）'!$W65,1,0),0),0)</f>
        <v>0</v>
      </c>
      <c r="BG56" s="139">
        <f>IF(BG$16-'様式３（療養者名簿）（⑤の場合）'!$O65+1&lt;=15,IF(BG$16&gt;='様式３（療養者名簿）（⑤の場合）'!$O65,IF(BG$16&lt;='様式３（療養者名簿）（⑤の場合）'!$W65,1,0),0),0)</f>
        <v>0</v>
      </c>
      <c r="BH56" s="139">
        <f>IF(BH$16-'様式３（療養者名簿）（⑤の場合）'!$O65+1&lt;=15,IF(BH$16&gt;='様式３（療養者名簿）（⑤の場合）'!$O65,IF(BH$16&lt;='様式３（療養者名簿）（⑤の場合）'!$W65,1,0),0),0)</f>
        <v>0</v>
      </c>
      <c r="BI56" s="139">
        <f>IF(BI$16-'様式３（療養者名簿）（⑤の場合）'!$O65+1&lt;=15,IF(BI$16&gt;='様式３（療養者名簿）（⑤の場合）'!$O65,IF(BI$16&lt;='様式３（療養者名簿）（⑤の場合）'!$W65,1,0),0),0)</f>
        <v>0</v>
      </c>
      <c r="BJ56" s="139">
        <f>IF(BJ$16-'様式３（療養者名簿）（⑤の場合）'!$O65+1&lt;=15,IF(BJ$16&gt;='様式３（療養者名簿）（⑤の場合）'!$O65,IF(BJ$16&lt;='様式３（療養者名簿）（⑤の場合）'!$W65,1,0),0),0)</f>
        <v>0</v>
      </c>
      <c r="BK56" s="139">
        <f>IF(BK$16-'様式３（療養者名簿）（⑤の場合）'!$O65+1&lt;=15,IF(BK$16&gt;='様式３（療養者名簿）（⑤の場合）'!$O65,IF(BK$16&lt;='様式３（療養者名簿）（⑤の場合）'!$W65,1,0),0),0)</f>
        <v>0</v>
      </c>
      <c r="BL56" s="139">
        <f>IF(BL$16-'様式３（療養者名簿）（⑤の場合）'!$O65+1&lt;=15,IF(BL$16&gt;='様式３（療養者名簿）（⑤の場合）'!$O65,IF(BL$16&lt;='様式３（療養者名簿）（⑤の場合）'!$W65,1,0),0),0)</f>
        <v>0</v>
      </c>
      <c r="BM56" s="139">
        <f>IF(BM$16-'様式３（療養者名簿）（⑤の場合）'!$O65+1&lt;=15,IF(BM$16&gt;='様式３（療養者名簿）（⑤の場合）'!$O65,IF(BM$16&lt;='様式３（療養者名簿）（⑤の場合）'!$W65,1,0),0),0)</f>
        <v>0</v>
      </c>
      <c r="BN56" s="139">
        <f>IF(BN$16-'様式３（療養者名簿）（⑤の場合）'!$O65+1&lt;=15,IF(BN$16&gt;='様式３（療養者名簿）（⑤の場合）'!$O65,IF(BN$16&lt;='様式３（療養者名簿）（⑤の場合）'!$W65,1,0),0),0)</f>
        <v>0</v>
      </c>
      <c r="BO56" s="139">
        <f>IF(BO$16-'様式３（療養者名簿）（⑤の場合）'!$O65+1&lt;=15,IF(BO$16&gt;='様式３（療養者名簿）（⑤の場合）'!$O65,IF(BO$16&lt;='様式３（療養者名簿）（⑤の場合）'!$W65,1,0),0),0)</f>
        <v>0</v>
      </c>
      <c r="BP56" s="139">
        <f>IF(BP$16-'様式３（療養者名簿）（⑤の場合）'!$O65+1&lt;=15,IF(BP$16&gt;='様式３（療養者名簿）（⑤の場合）'!$O65,IF(BP$16&lt;='様式３（療養者名簿）（⑤の場合）'!$W65,1,0),0),0)</f>
        <v>0</v>
      </c>
      <c r="BQ56" s="139">
        <f>IF(BQ$16-'様式３（療養者名簿）（⑤の場合）'!$O65+1&lt;=15,IF(BQ$16&gt;='様式３（療養者名簿）（⑤の場合）'!$O65,IF(BQ$16&lt;='様式３（療養者名簿）（⑤の場合）'!$W65,1,0),0),0)</f>
        <v>0</v>
      </c>
      <c r="BR56" s="139">
        <f>IF(BR$16-'様式３（療養者名簿）（⑤の場合）'!$O65+1&lt;=15,IF(BR$16&gt;='様式３（療養者名簿）（⑤の場合）'!$O65,IF(BR$16&lt;='様式３（療養者名簿）（⑤の場合）'!$W65,1,0),0),0)</f>
        <v>0</v>
      </c>
      <c r="BS56" s="139">
        <f>IF(BS$16-'様式３（療養者名簿）（⑤の場合）'!$O65+1&lt;=15,IF(BS$16&gt;='様式３（療養者名簿）（⑤の場合）'!$O65,IF(BS$16&lt;='様式３（療養者名簿）（⑤の場合）'!$W65,1,0),0),0)</f>
        <v>0</v>
      </c>
      <c r="BT56" s="139">
        <f>IF(BT$16-'様式３（療養者名簿）（⑤の場合）'!$O65+1&lt;=15,IF(BT$16&gt;='様式３（療養者名簿）（⑤の場合）'!$O65,IF(BT$16&lt;='様式３（療養者名簿）（⑤の場合）'!$W65,1,0),0),0)</f>
        <v>0</v>
      </c>
      <c r="BU56" s="139">
        <f>IF(BU$16-'様式３（療養者名簿）（⑤の場合）'!$O65+1&lt;=15,IF(BU$16&gt;='様式３（療養者名簿）（⑤の場合）'!$O65,IF(BU$16&lt;='様式３（療養者名簿）（⑤の場合）'!$W65,1,0),0),0)</f>
        <v>0</v>
      </c>
      <c r="BV56" s="139">
        <f>IF(BV$16-'様式３（療養者名簿）（⑤の場合）'!$O65+1&lt;=15,IF(BV$16&gt;='様式３（療養者名簿）（⑤の場合）'!$O65,IF(BV$16&lt;='様式３（療養者名簿）（⑤の場合）'!$W65,1,0),0),0)</f>
        <v>0</v>
      </c>
      <c r="BW56" s="139">
        <f>IF(BW$16-'様式３（療養者名簿）（⑤の場合）'!$O65+1&lt;=15,IF(BW$16&gt;='様式３（療養者名簿）（⑤の場合）'!$O65,IF(BW$16&lt;='様式３（療養者名簿）（⑤の場合）'!$W65,1,0),0),0)</f>
        <v>0</v>
      </c>
      <c r="BX56" s="139">
        <f>IF(BX$16-'様式３（療養者名簿）（⑤の場合）'!$O65+1&lt;=15,IF(BX$16&gt;='様式３（療養者名簿）（⑤の場合）'!$O65,IF(BX$16&lt;='様式３（療養者名簿）（⑤の場合）'!$W65,1,0),0),0)</f>
        <v>0</v>
      </c>
      <c r="BY56" s="139">
        <f>IF(BY$16-'様式３（療養者名簿）（⑤の場合）'!$O65+1&lt;=15,IF(BY$16&gt;='様式３（療養者名簿）（⑤の場合）'!$O65,IF(BY$16&lt;='様式３（療養者名簿）（⑤の場合）'!$W65,1,0),0),0)</f>
        <v>0</v>
      </c>
      <c r="BZ56" s="139">
        <f>IF(BZ$16-'様式３（療養者名簿）（⑤の場合）'!$O65+1&lt;=15,IF(BZ$16&gt;='様式３（療養者名簿）（⑤の場合）'!$O65,IF(BZ$16&lt;='様式３（療養者名簿）（⑤の場合）'!$W65,1,0),0),0)</f>
        <v>0</v>
      </c>
      <c r="CA56" s="139">
        <f>IF(CA$16-'様式３（療養者名簿）（⑤の場合）'!$O65+1&lt;=15,IF(CA$16&gt;='様式３（療養者名簿）（⑤の場合）'!$O65,IF(CA$16&lt;='様式３（療養者名簿）（⑤の場合）'!$W65,1,0),0),0)</f>
        <v>0</v>
      </c>
      <c r="CB56" s="139">
        <f>IF(CB$16-'様式３（療養者名簿）（⑤の場合）'!$O65+1&lt;=15,IF(CB$16&gt;='様式３（療養者名簿）（⑤の場合）'!$O65,IF(CB$16&lt;='様式３（療養者名簿）（⑤の場合）'!$W65,1,0),0),0)</f>
        <v>0</v>
      </c>
      <c r="CC56" s="139">
        <f>IF(CC$16-'様式３（療養者名簿）（⑤の場合）'!$O65+1&lt;=15,IF(CC$16&gt;='様式３（療養者名簿）（⑤の場合）'!$O65,IF(CC$16&lt;='様式３（療養者名簿）（⑤の場合）'!$W65,1,0),0),0)</f>
        <v>0</v>
      </c>
      <c r="CD56" s="139">
        <f>IF(CD$16-'様式３（療養者名簿）（⑤の場合）'!$O65+1&lt;=15,IF(CD$16&gt;='様式３（療養者名簿）（⑤の場合）'!$O65,IF(CD$16&lt;='様式３（療養者名簿）（⑤の場合）'!$W65,1,0),0),0)</f>
        <v>0</v>
      </c>
      <c r="CE56" s="139">
        <f>IF(CE$16-'様式３（療養者名簿）（⑤の場合）'!$O65+1&lt;=15,IF(CE$16&gt;='様式３（療養者名簿）（⑤の場合）'!$O65,IF(CE$16&lt;='様式３（療養者名簿）（⑤の場合）'!$W65,1,0),0),0)</f>
        <v>0</v>
      </c>
      <c r="CF56" s="139">
        <f>IF(CF$16-'様式３（療養者名簿）（⑤の場合）'!$O65+1&lt;=15,IF(CF$16&gt;='様式３（療養者名簿）（⑤の場合）'!$O65,IF(CF$16&lt;='様式３（療養者名簿）（⑤の場合）'!$W65,1,0),0),0)</f>
        <v>0</v>
      </c>
      <c r="CG56" s="139">
        <f>IF(CG$16-'様式３（療養者名簿）（⑤の場合）'!$O65+1&lt;=15,IF(CG$16&gt;='様式３（療養者名簿）（⑤の場合）'!$O65,IF(CG$16&lt;='様式３（療養者名簿）（⑤の場合）'!$W65,1,0),0),0)</f>
        <v>0</v>
      </c>
      <c r="CH56" s="139">
        <f>IF(CH$16-'様式３（療養者名簿）（⑤の場合）'!$O65+1&lt;=15,IF(CH$16&gt;='様式３（療養者名簿）（⑤の場合）'!$O65,IF(CH$16&lt;='様式３（療養者名簿）（⑤の場合）'!$W65,1,0),0),0)</f>
        <v>0</v>
      </c>
      <c r="CI56" s="139">
        <f>IF(CI$16-'様式３（療養者名簿）（⑤の場合）'!$O65+1&lt;=15,IF(CI$16&gt;='様式３（療養者名簿）（⑤の場合）'!$O65,IF(CI$16&lt;='様式３（療養者名簿）（⑤の場合）'!$W65,1,0),0),0)</f>
        <v>0</v>
      </c>
      <c r="CJ56" s="139">
        <f>IF(CJ$16-'様式３（療養者名簿）（⑤の場合）'!$O65+1&lt;=15,IF(CJ$16&gt;='様式３（療養者名簿）（⑤の場合）'!$O65,IF(CJ$16&lt;='様式３（療養者名簿）（⑤の場合）'!$W65,1,0),0),0)</f>
        <v>0</v>
      </c>
      <c r="CK56" s="139">
        <f>IF(CK$16-'様式３（療養者名簿）（⑤の場合）'!$O65+1&lt;=15,IF(CK$16&gt;='様式３（療養者名簿）（⑤の場合）'!$O65,IF(CK$16&lt;='様式３（療養者名簿）（⑤の場合）'!$W65,1,0),0),0)</f>
        <v>0</v>
      </c>
      <c r="CL56" s="139">
        <f>IF(CL$16-'様式３（療養者名簿）（⑤の場合）'!$O65+1&lt;=15,IF(CL$16&gt;='様式３（療養者名簿）（⑤の場合）'!$O65,IF(CL$16&lt;='様式３（療養者名簿）（⑤の場合）'!$W65,1,0),0),0)</f>
        <v>0</v>
      </c>
      <c r="CM56" s="139">
        <f>IF(CM$16-'様式３（療養者名簿）（⑤の場合）'!$O65+1&lt;=15,IF(CM$16&gt;='様式３（療養者名簿）（⑤の場合）'!$O65,IF(CM$16&lt;='様式３（療養者名簿）（⑤の場合）'!$W65,1,0),0),0)</f>
        <v>0</v>
      </c>
      <c r="CN56" s="139">
        <f>IF(CN$16-'様式３（療養者名簿）（⑤の場合）'!$O65+1&lt;=15,IF(CN$16&gt;='様式３（療養者名簿）（⑤の場合）'!$O65,IF(CN$16&lt;='様式３（療養者名簿）（⑤の場合）'!$W65,1,0),0),0)</f>
        <v>0</v>
      </c>
      <c r="CO56" s="139">
        <f>IF(CO$16-'様式３（療養者名簿）（⑤の場合）'!$O65+1&lt;=15,IF(CO$16&gt;='様式３（療養者名簿）（⑤の場合）'!$O65,IF(CO$16&lt;='様式３（療養者名簿）（⑤の場合）'!$W65,1,0),0),0)</f>
        <v>0</v>
      </c>
      <c r="CP56" s="139">
        <f>IF(CP$16-'様式３（療養者名簿）（⑤の場合）'!$O65+1&lt;=15,IF(CP$16&gt;='様式３（療養者名簿）（⑤の場合）'!$O65,IF(CP$16&lt;='様式３（療養者名簿）（⑤の場合）'!$W65,1,0),0),0)</f>
        <v>0</v>
      </c>
      <c r="CQ56" s="139">
        <f>IF(CQ$16-'様式３（療養者名簿）（⑤の場合）'!$O65+1&lt;=15,IF(CQ$16&gt;='様式３（療養者名簿）（⑤の場合）'!$O65,IF(CQ$16&lt;='様式３（療養者名簿）（⑤の場合）'!$W65,1,0),0),0)</f>
        <v>0</v>
      </c>
      <c r="CR56" s="139">
        <f>IF(CR$16-'様式３（療養者名簿）（⑤の場合）'!$O65+1&lt;=15,IF(CR$16&gt;='様式３（療養者名簿）（⑤の場合）'!$O65,IF(CR$16&lt;='様式３（療養者名簿）（⑤の場合）'!$W65,1,0),0),0)</f>
        <v>0</v>
      </c>
      <c r="CS56" s="139">
        <f>IF(CS$16-'様式３（療養者名簿）（⑤の場合）'!$O65+1&lt;=15,IF(CS$16&gt;='様式３（療養者名簿）（⑤の場合）'!$O65,IF(CS$16&lt;='様式３（療養者名簿）（⑤の場合）'!$W65,1,0),0),0)</f>
        <v>0</v>
      </c>
      <c r="CT56" s="139">
        <f>IF(CT$16-'様式３（療養者名簿）（⑤の場合）'!$O65+1&lt;=15,IF(CT$16&gt;='様式３（療養者名簿）（⑤の場合）'!$O65,IF(CT$16&lt;='様式３（療養者名簿）（⑤の場合）'!$W65,1,0),0),0)</f>
        <v>0</v>
      </c>
      <c r="CU56" s="139">
        <f>IF(CU$16-'様式３（療養者名簿）（⑤の場合）'!$O65+1&lt;=15,IF(CU$16&gt;='様式３（療養者名簿）（⑤の場合）'!$O65,IF(CU$16&lt;='様式３（療養者名簿）（⑤の場合）'!$W65,1,0),0),0)</f>
        <v>0</v>
      </c>
      <c r="CV56" s="139">
        <f>IF(CV$16-'様式３（療養者名簿）（⑤の場合）'!$O65+1&lt;=15,IF(CV$16&gt;='様式３（療養者名簿）（⑤の場合）'!$O65,IF(CV$16&lt;='様式３（療養者名簿）（⑤の場合）'!$W65,1,0),0),0)</f>
        <v>0</v>
      </c>
      <c r="CW56" s="139">
        <f>IF(CW$16-'様式３（療養者名簿）（⑤の場合）'!$O65+1&lt;=15,IF(CW$16&gt;='様式３（療養者名簿）（⑤の場合）'!$O65,IF(CW$16&lt;='様式３（療養者名簿）（⑤の場合）'!$W65,1,0),0),0)</f>
        <v>0</v>
      </c>
      <c r="CX56" s="139">
        <f>IF(CX$16-'様式３（療養者名簿）（⑤の場合）'!$O65+1&lt;=15,IF(CX$16&gt;='様式３（療養者名簿）（⑤の場合）'!$O65,IF(CX$16&lt;='様式３（療養者名簿）（⑤の場合）'!$W65,1,0),0),0)</f>
        <v>0</v>
      </c>
      <c r="CY56" s="139">
        <f>IF(CY$16-'様式３（療養者名簿）（⑤の場合）'!$O65+1&lt;=15,IF(CY$16&gt;='様式３（療養者名簿）（⑤の場合）'!$O65,IF(CY$16&lt;='様式３（療養者名簿）（⑤の場合）'!$W65,1,0),0),0)</f>
        <v>0</v>
      </c>
      <c r="CZ56" s="139">
        <f>IF(CZ$16-'様式３（療養者名簿）（⑤の場合）'!$O65+1&lt;=15,IF(CZ$16&gt;='様式３（療養者名簿）（⑤の場合）'!$O65,IF(CZ$16&lt;='様式３（療養者名簿）（⑤の場合）'!$W65,1,0),0),0)</f>
        <v>0</v>
      </c>
      <c r="DA56" s="139">
        <f>IF(DA$16-'様式３（療養者名簿）（⑤の場合）'!$O65+1&lt;=15,IF(DA$16&gt;='様式３（療養者名簿）（⑤の場合）'!$O65,IF(DA$16&lt;='様式３（療養者名簿）（⑤の場合）'!$W65,1,0),0),0)</f>
        <v>0</v>
      </c>
      <c r="DB56" s="139">
        <f>IF(DB$16-'様式３（療養者名簿）（⑤の場合）'!$O65+1&lt;=15,IF(DB$16&gt;='様式３（療養者名簿）（⑤の場合）'!$O65,IF(DB$16&lt;='様式３（療養者名簿）（⑤の場合）'!$W65,1,0),0),0)</f>
        <v>0</v>
      </c>
      <c r="DC56" s="139">
        <f>IF(DC$16-'様式３（療養者名簿）（⑤の場合）'!$O65+1&lt;=15,IF(DC$16&gt;='様式３（療養者名簿）（⑤の場合）'!$O65,IF(DC$16&lt;='様式３（療養者名簿）（⑤の場合）'!$W65,1,0),0),0)</f>
        <v>0</v>
      </c>
      <c r="DD56" s="139">
        <f>IF(DD$16-'様式３（療養者名簿）（⑤の場合）'!$O65+1&lt;=15,IF(DD$16&gt;='様式３（療養者名簿）（⑤の場合）'!$O65,IF(DD$16&lt;='様式３（療養者名簿）（⑤の場合）'!$W65,1,0),0),0)</f>
        <v>0</v>
      </c>
      <c r="DE56" s="139">
        <f>IF(DE$16-'様式３（療養者名簿）（⑤の場合）'!$O65+1&lt;=15,IF(DE$16&gt;='様式３（療養者名簿）（⑤の場合）'!$O65,IF(DE$16&lt;='様式３（療養者名簿）（⑤の場合）'!$W65,1,0),0),0)</f>
        <v>0</v>
      </c>
      <c r="DF56" s="139">
        <f>IF(DF$16-'様式３（療養者名簿）（⑤の場合）'!$O65+1&lt;=15,IF(DF$16&gt;='様式３（療養者名簿）（⑤の場合）'!$O65,IF(DF$16&lt;='様式３（療養者名簿）（⑤の場合）'!$W65,1,0),0),0)</f>
        <v>0</v>
      </c>
      <c r="DG56" s="139">
        <f>IF(DG$16-'様式３（療養者名簿）（⑤の場合）'!$O65+1&lt;=15,IF(DG$16&gt;='様式３（療養者名簿）（⑤の場合）'!$O65,IF(DG$16&lt;='様式３（療養者名簿）（⑤の場合）'!$W65,1,0),0),0)</f>
        <v>0</v>
      </c>
      <c r="DH56" s="139">
        <f>IF(DH$16-'様式３（療養者名簿）（⑤の場合）'!$O65+1&lt;=15,IF(DH$16&gt;='様式３（療養者名簿）（⑤の場合）'!$O65,IF(DH$16&lt;='様式３（療養者名簿）（⑤の場合）'!$W65,1,0),0),0)</f>
        <v>0</v>
      </c>
      <c r="DI56" s="139">
        <f>IF(DI$16-'様式３（療養者名簿）（⑤の場合）'!$O65+1&lt;=15,IF(DI$16&gt;='様式３（療養者名簿）（⑤の場合）'!$O65,IF(DI$16&lt;='様式３（療養者名簿）（⑤の場合）'!$W65,1,0),0),0)</f>
        <v>0</v>
      </c>
      <c r="DJ56" s="139">
        <f>IF(DJ$16-'様式３（療養者名簿）（⑤の場合）'!$O65+1&lt;=15,IF(DJ$16&gt;='様式３（療養者名簿）（⑤の場合）'!$O65,IF(DJ$16&lt;='様式３（療養者名簿）（⑤の場合）'!$W65,1,0),0),0)</f>
        <v>0</v>
      </c>
      <c r="DK56" s="139">
        <f>IF(DK$16-'様式３（療養者名簿）（⑤の場合）'!$O65+1&lt;=15,IF(DK$16&gt;='様式３（療養者名簿）（⑤の場合）'!$O65,IF(DK$16&lt;='様式３（療養者名簿）（⑤の場合）'!$W65,1,0),0),0)</f>
        <v>0</v>
      </c>
      <c r="DL56" s="139">
        <f>IF(DL$16-'様式３（療養者名簿）（⑤の場合）'!$O65+1&lt;=15,IF(DL$16&gt;='様式３（療養者名簿）（⑤の場合）'!$O65,IF(DL$16&lt;='様式３（療養者名簿）（⑤の場合）'!$W65,1,0),0),0)</f>
        <v>0</v>
      </c>
      <c r="DM56" s="139">
        <f>IF(DM$16-'様式３（療養者名簿）（⑤の場合）'!$O65+1&lt;=15,IF(DM$16&gt;='様式３（療養者名簿）（⑤の場合）'!$O65,IF(DM$16&lt;='様式３（療養者名簿）（⑤の場合）'!$W65,1,0),0),0)</f>
        <v>0</v>
      </c>
      <c r="DN56" s="139">
        <f>IF(DN$16-'様式３（療養者名簿）（⑤の場合）'!$O65+1&lt;=15,IF(DN$16&gt;='様式３（療養者名簿）（⑤の場合）'!$O65,IF(DN$16&lt;='様式３（療養者名簿）（⑤の場合）'!$W65,1,0),0),0)</f>
        <v>0</v>
      </c>
      <c r="DO56" s="139">
        <f>IF(DO$16-'様式３（療養者名簿）（⑤の場合）'!$O65+1&lt;=15,IF(DO$16&gt;='様式３（療養者名簿）（⑤の場合）'!$O65,IF(DO$16&lt;='様式３（療養者名簿）（⑤の場合）'!$W65,1,0),0),0)</f>
        <v>0</v>
      </c>
      <c r="DP56" s="139">
        <f>IF(DP$16-'様式３（療養者名簿）（⑤の場合）'!$O65+1&lt;=15,IF(DP$16&gt;='様式３（療養者名簿）（⑤の場合）'!$O65,IF(DP$16&lt;='様式３（療養者名簿）（⑤の場合）'!$W65,1,0),0),0)</f>
        <v>0</v>
      </c>
      <c r="DQ56" s="139">
        <f>IF(DQ$16-'様式３（療養者名簿）（⑤の場合）'!$O65+1&lt;=15,IF(DQ$16&gt;='様式３（療養者名簿）（⑤の場合）'!$O65,IF(DQ$16&lt;='様式３（療養者名簿）（⑤の場合）'!$W65,1,0),0),0)</f>
        <v>0</v>
      </c>
      <c r="DR56" s="139">
        <f>IF(DR$16-'様式３（療養者名簿）（⑤の場合）'!$O65+1&lt;=15,IF(DR$16&gt;='様式３（療養者名簿）（⑤の場合）'!$O65,IF(DR$16&lt;='様式３（療養者名簿）（⑤の場合）'!$W65,1,0),0),0)</f>
        <v>0</v>
      </c>
      <c r="DS56" s="139">
        <f>IF(DS$16-'様式３（療養者名簿）（⑤の場合）'!$O65+1&lt;=15,IF(DS$16&gt;='様式３（療養者名簿）（⑤の場合）'!$O65,IF(DS$16&lt;='様式３（療養者名簿）（⑤の場合）'!$W65,1,0),0),0)</f>
        <v>0</v>
      </c>
      <c r="DT56" s="139">
        <f>IF(DT$16-'様式３（療養者名簿）（⑤の場合）'!$O65+1&lt;=15,IF(DT$16&gt;='様式３（療養者名簿）（⑤の場合）'!$O65,IF(DT$16&lt;='様式３（療養者名簿）（⑤の場合）'!$W65,1,0),0),0)</f>
        <v>0</v>
      </c>
      <c r="DU56" s="139">
        <f>IF(DU$16-'様式３（療養者名簿）（⑤の場合）'!$O65+1&lt;=15,IF(DU$16&gt;='様式３（療養者名簿）（⑤の場合）'!$O65,IF(DU$16&lt;='様式３（療養者名簿）（⑤の場合）'!$W65,1,0),0),0)</f>
        <v>0</v>
      </c>
      <c r="DV56" s="139">
        <f>IF(DV$16-'様式３（療養者名簿）（⑤の場合）'!$O65+1&lt;=15,IF(DV$16&gt;='様式３（療養者名簿）（⑤の場合）'!$O65,IF(DV$16&lt;='様式３（療養者名簿）（⑤の場合）'!$W65,1,0),0),0)</f>
        <v>0</v>
      </c>
      <c r="DW56" s="139">
        <f>IF(DW$16-'様式３（療養者名簿）（⑤の場合）'!$O65+1&lt;=15,IF(DW$16&gt;='様式３（療養者名簿）（⑤の場合）'!$O65,IF(DW$16&lt;='様式３（療養者名簿）（⑤の場合）'!$W65,1,0),0),0)</f>
        <v>0</v>
      </c>
      <c r="DX56" s="139">
        <f>IF(DX$16-'様式３（療養者名簿）（⑤の場合）'!$O65+1&lt;=15,IF(DX$16&gt;='様式３（療養者名簿）（⑤の場合）'!$O65,IF(DX$16&lt;='様式３（療養者名簿）（⑤の場合）'!$W65,1,0),0),0)</f>
        <v>0</v>
      </c>
      <c r="DY56" s="139">
        <f>IF(DY$16-'様式３（療養者名簿）（⑤の場合）'!$O65+1&lt;=15,IF(DY$16&gt;='様式３（療養者名簿）（⑤の場合）'!$O65,IF(DY$16&lt;='様式３（療養者名簿）（⑤の場合）'!$W65,1,0),0),0)</f>
        <v>0</v>
      </c>
      <c r="DZ56" s="139">
        <f>IF(DZ$16-'様式３（療養者名簿）（⑤の場合）'!$O65+1&lt;=15,IF(DZ$16&gt;='様式３（療養者名簿）（⑤の場合）'!$O65,IF(DZ$16&lt;='様式３（療養者名簿）（⑤の場合）'!$W65,1,0),0),0)</f>
        <v>0</v>
      </c>
      <c r="EA56" s="139">
        <f>IF(EA$16-'様式３（療養者名簿）（⑤の場合）'!$O65+1&lt;=15,IF(EA$16&gt;='様式３（療養者名簿）（⑤の場合）'!$O65,IF(EA$16&lt;='様式３（療養者名簿）（⑤の場合）'!$W65,1,0),0),0)</f>
        <v>0</v>
      </c>
      <c r="EB56" s="139">
        <f>IF(EB$16-'様式３（療養者名簿）（⑤の場合）'!$O65+1&lt;=15,IF(EB$16&gt;='様式３（療養者名簿）（⑤の場合）'!$O65,IF(EB$16&lt;='様式３（療養者名簿）（⑤の場合）'!$W65,1,0),0),0)</f>
        <v>0</v>
      </c>
      <c r="EC56" s="139">
        <f>IF(EC$16-'様式３（療養者名簿）（⑤の場合）'!$O65+1&lt;=15,IF(EC$16&gt;='様式３（療養者名簿）（⑤の場合）'!$O65,IF(EC$16&lt;='様式３（療養者名簿）（⑤の場合）'!$W65,1,0),0),0)</f>
        <v>0</v>
      </c>
      <c r="ED56" s="139">
        <f>IF(ED$16-'様式３（療養者名簿）（⑤の場合）'!$O65+1&lt;=15,IF(ED$16&gt;='様式３（療養者名簿）（⑤の場合）'!$O65,IF(ED$16&lt;='様式３（療養者名簿）（⑤の場合）'!$W65,1,0),0),0)</f>
        <v>0</v>
      </c>
      <c r="EE56" s="139">
        <f>IF(EE$16-'様式３（療養者名簿）（⑤の場合）'!$O65+1&lt;=15,IF(EE$16&gt;='様式３（療養者名簿）（⑤の場合）'!$O65,IF(EE$16&lt;='様式３（療養者名簿）（⑤の場合）'!$W65,1,0),0),0)</f>
        <v>0</v>
      </c>
      <c r="EF56" s="139">
        <f>IF(EF$16-'様式３（療養者名簿）（⑤の場合）'!$O65+1&lt;=15,IF(EF$16&gt;='様式３（療養者名簿）（⑤の場合）'!$O65,IF(EF$16&lt;='様式３（療養者名簿）（⑤の場合）'!$W65,1,0),0),0)</f>
        <v>0</v>
      </c>
      <c r="EG56" s="139">
        <f>IF(EG$16-'様式３（療養者名簿）（⑤の場合）'!$O65+1&lt;=15,IF(EG$16&gt;='様式３（療養者名簿）（⑤の場合）'!$O65,IF(EG$16&lt;='様式３（療養者名簿）（⑤の場合）'!$W65,1,0),0),0)</f>
        <v>0</v>
      </c>
      <c r="EH56" s="139">
        <f>IF(EH$16-'様式３（療養者名簿）（⑤の場合）'!$O65+1&lt;=15,IF(EH$16&gt;='様式３（療養者名簿）（⑤の場合）'!$O65,IF(EH$16&lt;='様式３（療養者名簿）（⑤の場合）'!$W65,1,0),0),0)</f>
        <v>0</v>
      </c>
      <c r="EI56" s="139">
        <f>IF(EI$16-'様式３（療養者名簿）（⑤の場合）'!$O65+1&lt;=15,IF(EI$16&gt;='様式３（療養者名簿）（⑤の場合）'!$O65,IF(EI$16&lt;='様式３（療養者名簿）（⑤の場合）'!$W65,1,0),0),0)</f>
        <v>0</v>
      </c>
      <c r="EJ56" s="139">
        <f>IF(EJ$16-'様式３（療養者名簿）（⑤の場合）'!$O65+1&lt;=15,IF(EJ$16&gt;='様式３（療養者名簿）（⑤の場合）'!$O65,IF(EJ$16&lt;='様式３（療養者名簿）（⑤の場合）'!$W65,1,0),0),0)</f>
        <v>0</v>
      </c>
      <c r="EK56" s="139">
        <f>IF(EK$16-'様式３（療養者名簿）（⑤の場合）'!$O65+1&lt;=15,IF(EK$16&gt;='様式３（療養者名簿）（⑤の場合）'!$O65,IF(EK$16&lt;='様式３（療養者名簿）（⑤の場合）'!$W65,1,0),0),0)</f>
        <v>0</v>
      </c>
      <c r="EL56" s="139">
        <f>IF(EL$16-'様式３（療養者名簿）（⑤の場合）'!$O65+1&lt;=15,IF(EL$16&gt;='様式３（療養者名簿）（⑤の場合）'!$O65,IF(EL$16&lt;='様式３（療養者名簿）（⑤の場合）'!$W65,1,0),0),0)</f>
        <v>0</v>
      </c>
      <c r="EM56" s="139">
        <f>IF(EM$16-'様式３（療養者名簿）（⑤の場合）'!$O65+1&lt;=15,IF(EM$16&gt;='様式３（療養者名簿）（⑤の場合）'!$O65,IF(EM$16&lt;='様式３（療養者名簿）（⑤の場合）'!$W65,1,0),0),0)</f>
        <v>0</v>
      </c>
      <c r="EN56" s="139">
        <f>IF(EN$16-'様式３（療養者名簿）（⑤の場合）'!$O65+1&lt;=15,IF(EN$16&gt;='様式３（療養者名簿）（⑤の場合）'!$O65,IF(EN$16&lt;='様式３（療養者名簿）（⑤の場合）'!$W65,1,0),0),0)</f>
        <v>0</v>
      </c>
      <c r="EO56" s="139">
        <f>IF(EO$16-'様式３（療養者名簿）（⑤の場合）'!$O65+1&lt;=15,IF(EO$16&gt;='様式３（療養者名簿）（⑤の場合）'!$O65,IF(EO$16&lt;='様式３（療養者名簿）（⑤の場合）'!$W65,1,0),0),0)</f>
        <v>0</v>
      </c>
      <c r="EP56" s="139">
        <f>IF(EP$16-'様式３（療養者名簿）（⑤の場合）'!$O65+1&lt;=15,IF(EP$16&gt;='様式３（療養者名簿）（⑤の場合）'!$O65,IF(EP$16&lt;='様式３（療養者名簿）（⑤の場合）'!$W65,1,0),0),0)</f>
        <v>0</v>
      </c>
      <c r="EQ56" s="139">
        <f>IF(EQ$16-'様式３（療養者名簿）（⑤の場合）'!$O65+1&lt;=15,IF(EQ$16&gt;='様式３（療養者名簿）（⑤の場合）'!$O65,IF(EQ$16&lt;='様式３（療養者名簿）（⑤の場合）'!$W65,1,0),0),0)</f>
        <v>0</v>
      </c>
      <c r="ER56" s="139">
        <f>IF(ER$16-'様式３（療養者名簿）（⑤の場合）'!$O65+1&lt;=15,IF(ER$16&gt;='様式３（療養者名簿）（⑤の場合）'!$O65,IF(ER$16&lt;='様式３（療養者名簿）（⑤の場合）'!$W65,1,0),0),0)</f>
        <v>0</v>
      </c>
      <c r="ES56" s="139">
        <f>IF(ES$16-'様式３（療養者名簿）（⑤の場合）'!$O65+1&lt;=15,IF(ES$16&gt;='様式３（療養者名簿）（⑤の場合）'!$O65,IF(ES$16&lt;='様式３（療養者名簿）（⑤の場合）'!$W65,1,0),0),0)</f>
        <v>0</v>
      </c>
      <c r="ET56" s="139">
        <f>IF(ET$16-'様式３（療養者名簿）（⑤の場合）'!$O65+1&lt;=15,IF(ET$16&gt;='様式３（療養者名簿）（⑤の場合）'!$O65,IF(ET$16&lt;='様式３（療養者名簿）（⑤の場合）'!$W65,1,0),0),0)</f>
        <v>0</v>
      </c>
      <c r="EU56" s="139">
        <f>IF(EU$16-'様式３（療養者名簿）（⑤の場合）'!$O65+1&lt;=15,IF(EU$16&gt;='様式３（療養者名簿）（⑤の場合）'!$O65,IF(EU$16&lt;='様式３（療養者名簿）（⑤の場合）'!$W65,1,0),0),0)</f>
        <v>0</v>
      </c>
      <c r="EV56" s="139">
        <f>IF(EV$16-'様式３（療養者名簿）（⑤の場合）'!$O65+1&lt;=15,IF(EV$16&gt;='様式３（療養者名簿）（⑤の場合）'!$O65,IF(EV$16&lt;='様式３（療養者名簿）（⑤の場合）'!$W65,1,0),0),0)</f>
        <v>0</v>
      </c>
      <c r="EW56" s="139">
        <f>IF(EW$16-'様式３（療養者名簿）（⑤の場合）'!$O65+1&lt;=15,IF(EW$16&gt;='様式３（療養者名簿）（⑤の場合）'!$O65,IF(EW$16&lt;='様式３（療養者名簿）（⑤の場合）'!$W65,1,0),0),0)</f>
        <v>0</v>
      </c>
      <c r="EX56" s="139">
        <f>IF(EX$16-'様式３（療養者名簿）（⑤の場合）'!$O65+1&lt;=15,IF(EX$16&gt;='様式３（療養者名簿）（⑤の場合）'!$O65,IF(EX$16&lt;='様式３（療養者名簿）（⑤の場合）'!$W65,1,0),0),0)</f>
        <v>0</v>
      </c>
      <c r="EY56" s="139">
        <f>IF(EY$16-'様式３（療養者名簿）（⑤の場合）'!$O65+1&lt;=15,IF(EY$16&gt;='様式３（療養者名簿）（⑤の場合）'!$O65,IF(EY$16&lt;='様式３（療養者名簿）（⑤の場合）'!$W65,1,0),0),0)</f>
        <v>0</v>
      </c>
      <c r="EZ56" s="139">
        <f>IF(EZ$16-'様式３（療養者名簿）（⑤の場合）'!$O65+1&lt;=15,IF(EZ$16&gt;='様式３（療養者名簿）（⑤の場合）'!$O65,IF(EZ$16&lt;='様式３（療養者名簿）（⑤の場合）'!$W65,1,0),0),0)</f>
        <v>0</v>
      </c>
      <c r="FA56" s="139">
        <f>IF(FA$16-'様式３（療養者名簿）（⑤の場合）'!$O65+1&lt;=15,IF(FA$16&gt;='様式３（療養者名簿）（⑤の場合）'!$O65,IF(FA$16&lt;='様式３（療養者名簿）（⑤の場合）'!$W65,1,0),0),0)</f>
        <v>0</v>
      </c>
      <c r="FB56" s="139">
        <f>IF(FB$16-'様式３（療養者名簿）（⑤の場合）'!$O65+1&lt;=15,IF(FB$16&gt;='様式３（療養者名簿）（⑤の場合）'!$O65,IF(FB$16&lt;='様式３（療養者名簿）（⑤の場合）'!$W65,1,0),0),0)</f>
        <v>0</v>
      </c>
      <c r="FC56" s="139">
        <f>IF(FC$16-'様式３（療養者名簿）（⑤の場合）'!$O65+1&lt;=15,IF(FC$16&gt;='様式３（療養者名簿）（⑤の場合）'!$O65,IF(FC$16&lt;='様式３（療養者名簿）（⑤の場合）'!$W65,1,0),0),0)</f>
        <v>0</v>
      </c>
      <c r="FD56" s="139">
        <f>IF(FD$16-'様式３（療養者名簿）（⑤の場合）'!$O65+1&lt;=15,IF(FD$16&gt;='様式３（療養者名簿）（⑤の場合）'!$O65,IF(FD$16&lt;='様式３（療養者名簿）（⑤の場合）'!$W65,1,0),0),0)</f>
        <v>0</v>
      </c>
      <c r="FE56" s="139">
        <f>IF(FE$16-'様式３（療養者名簿）（⑤の場合）'!$O65+1&lt;=15,IF(FE$16&gt;='様式３（療養者名簿）（⑤の場合）'!$O65,IF(FE$16&lt;='様式３（療養者名簿）（⑤の場合）'!$W65,1,0),0),0)</f>
        <v>0</v>
      </c>
      <c r="FF56" s="139">
        <f>IF(FF$16-'様式３（療養者名簿）（⑤の場合）'!$O65+1&lt;=15,IF(FF$16&gt;='様式３（療養者名簿）（⑤の場合）'!$O65,IF(FF$16&lt;='様式３（療養者名簿）（⑤の場合）'!$W65,1,0),0),0)</f>
        <v>0</v>
      </c>
      <c r="FG56" s="139">
        <f>IF(FG$16-'様式３（療養者名簿）（⑤の場合）'!$O65+1&lt;=15,IF(FG$16&gt;='様式３（療養者名簿）（⑤の場合）'!$O65,IF(FG$16&lt;='様式３（療養者名簿）（⑤の場合）'!$W65,1,0),0),0)</f>
        <v>0</v>
      </c>
      <c r="FH56" s="139">
        <f>IF(FH$16-'様式３（療養者名簿）（⑤の場合）'!$O65+1&lt;=15,IF(FH$16&gt;='様式３（療養者名簿）（⑤の場合）'!$O65,IF(FH$16&lt;='様式３（療養者名簿）（⑤の場合）'!$W65,1,0),0),0)</f>
        <v>0</v>
      </c>
      <c r="FI56" s="139">
        <f>IF(FI$16-'様式３（療養者名簿）（⑤の場合）'!$O65+1&lt;=15,IF(FI$16&gt;='様式３（療養者名簿）（⑤の場合）'!$O65,IF(FI$16&lt;='様式３（療養者名簿）（⑤の場合）'!$W65,1,0),0),0)</f>
        <v>0</v>
      </c>
      <c r="FJ56" s="139">
        <f>IF(FJ$16-'様式３（療養者名簿）（⑤の場合）'!$O65+1&lt;=15,IF(FJ$16&gt;='様式３（療養者名簿）（⑤の場合）'!$O65,IF(FJ$16&lt;='様式３（療養者名簿）（⑤の場合）'!$W65,1,0),0),0)</f>
        <v>0</v>
      </c>
      <c r="FK56" s="139">
        <f>IF(FK$16-'様式３（療養者名簿）（⑤の場合）'!$O65+1&lt;=15,IF(FK$16&gt;='様式３（療養者名簿）（⑤の場合）'!$O65,IF(FK$16&lt;='様式３（療養者名簿）（⑤の場合）'!$W65,1,0),0),0)</f>
        <v>0</v>
      </c>
      <c r="FL56" s="139">
        <f>IF(FL$16-'様式３（療養者名簿）（⑤の場合）'!$O65+1&lt;=15,IF(FL$16&gt;='様式３（療養者名簿）（⑤の場合）'!$O65,IF(FL$16&lt;='様式３（療養者名簿）（⑤の場合）'!$W65,1,0),0),0)</f>
        <v>0</v>
      </c>
      <c r="FM56" s="139">
        <f>IF(FM$16-'様式３（療養者名簿）（⑤の場合）'!$O65+1&lt;=15,IF(FM$16&gt;='様式３（療養者名簿）（⑤の場合）'!$O65,IF(FM$16&lt;='様式３（療養者名簿）（⑤の場合）'!$W65,1,0),0),0)</f>
        <v>0</v>
      </c>
      <c r="FN56" s="139">
        <f>IF(FN$16-'様式３（療養者名簿）（⑤の場合）'!$O65+1&lt;=15,IF(FN$16&gt;='様式３（療養者名簿）（⑤の場合）'!$O65,IF(FN$16&lt;='様式３（療養者名簿）（⑤の場合）'!$W65,1,0),0),0)</f>
        <v>0</v>
      </c>
      <c r="FO56" s="139">
        <f>IF(FO$16-'様式３（療養者名簿）（⑤の場合）'!$O65+1&lt;=15,IF(FO$16&gt;='様式３（療養者名簿）（⑤の場合）'!$O65,IF(FO$16&lt;='様式３（療養者名簿）（⑤の場合）'!$W65,1,0),0),0)</f>
        <v>0</v>
      </c>
      <c r="FP56" s="139">
        <f>IF(FP$16-'様式３（療養者名簿）（⑤の場合）'!$O65+1&lt;=15,IF(FP$16&gt;='様式３（療養者名簿）（⑤の場合）'!$O65,IF(FP$16&lt;='様式３（療養者名簿）（⑤の場合）'!$W65,1,0),0),0)</f>
        <v>0</v>
      </c>
      <c r="FQ56" s="139">
        <f>IF(FQ$16-'様式３（療養者名簿）（⑤の場合）'!$O65+1&lt;=15,IF(FQ$16&gt;='様式３（療養者名簿）（⑤の場合）'!$O65,IF(FQ$16&lt;='様式３（療養者名簿）（⑤の場合）'!$W65,1,0),0),0)</f>
        <v>0</v>
      </c>
      <c r="FR56" s="139">
        <f>IF(FR$16-'様式３（療養者名簿）（⑤の場合）'!$O65+1&lt;=15,IF(FR$16&gt;='様式３（療養者名簿）（⑤の場合）'!$O65,IF(FR$16&lt;='様式３（療養者名簿）（⑤の場合）'!$W65,1,0),0),0)</f>
        <v>0</v>
      </c>
      <c r="FS56" s="139">
        <f>IF(FS$16-'様式３（療養者名簿）（⑤の場合）'!$O65+1&lt;=15,IF(FS$16&gt;='様式３（療養者名簿）（⑤の場合）'!$O65,IF(FS$16&lt;='様式３（療養者名簿）（⑤の場合）'!$W65,1,0),0),0)</f>
        <v>0</v>
      </c>
      <c r="FT56" s="139">
        <f>IF(FT$16-'様式３（療養者名簿）（⑤の場合）'!$O65+1&lt;=15,IF(FT$16&gt;='様式３（療養者名簿）（⑤の場合）'!$O65,IF(FT$16&lt;='様式３（療養者名簿）（⑤の場合）'!$W65,1,0),0),0)</f>
        <v>0</v>
      </c>
      <c r="FU56" s="139">
        <f>IF(FU$16-'様式３（療養者名簿）（⑤の場合）'!$O65+1&lt;=15,IF(FU$16&gt;='様式３（療養者名簿）（⑤の場合）'!$O65,IF(FU$16&lt;='様式３（療養者名簿）（⑤の場合）'!$W65,1,0),0),0)</f>
        <v>0</v>
      </c>
      <c r="FV56" s="139">
        <f>IF(FV$16-'様式３（療養者名簿）（⑤の場合）'!$O65+1&lt;=15,IF(FV$16&gt;='様式３（療養者名簿）（⑤の場合）'!$O65,IF(FV$16&lt;='様式３（療養者名簿）（⑤の場合）'!$W65,1,0),0),0)</f>
        <v>0</v>
      </c>
      <c r="FW56" s="139">
        <f>IF(FW$16-'様式３（療養者名簿）（⑤の場合）'!$O65+1&lt;=15,IF(FW$16&gt;='様式３（療養者名簿）（⑤の場合）'!$O65,IF(FW$16&lt;='様式３（療養者名簿）（⑤の場合）'!$W65,1,0),0),0)</f>
        <v>0</v>
      </c>
      <c r="FX56" s="139">
        <f>IF(FX$16-'様式３（療養者名簿）（⑤の場合）'!$O65+1&lt;=15,IF(FX$16&gt;='様式３（療養者名簿）（⑤の場合）'!$O65,IF(FX$16&lt;='様式３（療養者名簿）（⑤の場合）'!$W65,1,0),0),0)</f>
        <v>0</v>
      </c>
      <c r="FY56" s="139">
        <f>IF(FY$16-'様式３（療養者名簿）（⑤の場合）'!$O65+1&lt;=15,IF(FY$16&gt;='様式３（療養者名簿）（⑤の場合）'!$O65,IF(FY$16&lt;='様式３（療養者名簿）（⑤の場合）'!$W65,1,0),0),0)</f>
        <v>0</v>
      </c>
      <c r="FZ56" s="139">
        <f>IF(FZ$16-'様式３（療養者名簿）（⑤の場合）'!$O65+1&lt;=15,IF(FZ$16&gt;='様式３（療養者名簿）（⑤の場合）'!$O65,IF(FZ$16&lt;='様式３（療養者名簿）（⑤の場合）'!$W65,1,0),0),0)</f>
        <v>0</v>
      </c>
      <c r="GA56" s="139">
        <f>IF(GA$16-'様式３（療養者名簿）（⑤の場合）'!$O65+1&lt;=15,IF(GA$16&gt;='様式３（療養者名簿）（⑤の場合）'!$O65,IF(GA$16&lt;='様式３（療養者名簿）（⑤の場合）'!$W65,1,0),0),0)</f>
        <v>0</v>
      </c>
      <c r="GB56" s="139">
        <f>IF(GB$16-'様式３（療養者名簿）（⑤の場合）'!$O65+1&lt;=15,IF(GB$16&gt;='様式３（療養者名簿）（⑤の場合）'!$O65,IF(GB$16&lt;='様式３（療養者名簿）（⑤の場合）'!$W65,1,0),0),0)</f>
        <v>0</v>
      </c>
      <c r="GC56" s="139">
        <f>IF(GC$16-'様式３（療養者名簿）（⑤の場合）'!$O65+1&lt;=15,IF(GC$16&gt;='様式３（療養者名簿）（⑤の場合）'!$O65,IF(GC$16&lt;='様式３（療養者名簿）（⑤の場合）'!$W65,1,0),0),0)</f>
        <v>0</v>
      </c>
      <c r="GD56" s="139">
        <f>IF(GD$16-'様式３（療養者名簿）（⑤の場合）'!$O65+1&lt;=15,IF(GD$16&gt;='様式３（療養者名簿）（⑤の場合）'!$O65,IF(GD$16&lt;='様式３（療養者名簿）（⑤の場合）'!$W65,1,0),0),0)</f>
        <v>0</v>
      </c>
      <c r="GE56" s="139">
        <f>IF(GE$16-'様式３（療養者名簿）（⑤の場合）'!$O65+1&lt;=15,IF(GE$16&gt;='様式３（療養者名簿）（⑤の場合）'!$O65,IF(GE$16&lt;='様式３（療養者名簿）（⑤の場合）'!$W65,1,0),0),0)</f>
        <v>0</v>
      </c>
      <c r="GF56" s="139">
        <f>IF(GF$16-'様式３（療養者名簿）（⑤の場合）'!$O65+1&lt;=15,IF(GF$16&gt;='様式３（療養者名簿）（⑤の場合）'!$O65,IF(GF$16&lt;='様式３（療養者名簿）（⑤の場合）'!$W65,1,0),0),0)</f>
        <v>0</v>
      </c>
      <c r="GG56" s="139">
        <f>IF(GG$16-'様式３（療養者名簿）（⑤の場合）'!$O65+1&lt;=15,IF(GG$16&gt;='様式３（療養者名簿）（⑤の場合）'!$O65,IF(GG$16&lt;='様式３（療養者名簿）（⑤の場合）'!$W65,1,0),0),0)</f>
        <v>0</v>
      </c>
      <c r="GH56" s="139">
        <f>IF(GH$16-'様式３（療養者名簿）（⑤の場合）'!$O65+1&lt;=15,IF(GH$16&gt;='様式３（療養者名簿）（⑤の場合）'!$O65,IF(GH$16&lt;='様式３（療養者名簿）（⑤の場合）'!$W65,1,0),0),0)</f>
        <v>0</v>
      </c>
      <c r="GI56" s="139">
        <f>IF(GI$16-'様式３（療養者名簿）（⑤の場合）'!$O65+1&lt;=15,IF(GI$16&gt;='様式３（療養者名簿）（⑤の場合）'!$O65,IF(GI$16&lt;='様式３（療養者名簿）（⑤の場合）'!$W65,1,0),0),0)</f>
        <v>0</v>
      </c>
      <c r="GJ56" s="139">
        <f>IF(GJ$16-'様式３（療養者名簿）（⑤の場合）'!$O65+1&lt;=15,IF(GJ$16&gt;='様式３（療養者名簿）（⑤の場合）'!$O65,IF(GJ$16&lt;='様式３（療養者名簿）（⑤の場合）'!$W65,1,0),0),0)</f>
        <v>0</v>
      </c>
      <c r="GK56" s="139">
        <f>IF(GK$16-'様式３（療養者名簿）（⑤の場合）'!$O65+1&lt;=15,IF(GK$16&gt;='様式３（療養者名簿）（⑤の場合）'!$O65,IF(GK$16&lt;='様式３（療養者名簿）（⑤の場合）'!$W65,1,0),0),0)</f>
        <v>0</v>
      </c>
      <c r="GL56" s="139">
        <f>IF(GL$16-'様式３（療養者名簿）（⑤の場合）'!$O65+1&lt;=15,IF(GL$16&gt;='様式３（療養者名簿）（⑤の場合）'!$O65,IF(GL$16&lt;='様式３（療養者名簿）（⑤の場合）'!$W65,1,0),0),0)</f>
        <v>0</v>
      </c>
      <c r="GM56" s="139">
        <f>IF(GM$16-'様式３（療養者名簿）（⑤の場合）'!$O65+1&lt;=15,IF(GM$16&gt;='様式３（療養者名簿）（⑤の場合）'!$O65,IF(GM$16&lt;='様式３（療養者名簿）（⑤の場合）'!$W65,1,0),0),0)</f>
        <v>0</v>
      </c>
      <c r="GN56" s="139">
        <f>IF(GN$16-'様式３（療養者名簿）（⑤の場合）'!$O65+1&lt;=15,IF(GN$16&gt;='様式３（療養者名簿）（⑤の場合）'!$O65,IF(GN$16&lt;='様式３（療養者名簿）（⑤の場合）'!$W65,1,0),0),0)</f>
        <v>0</v>
      </c>
      <c r="GO56" s="139">
        <f>IF(GO$16-'様式３（療養者名簿）（⑤の場合）'!$O65+1&lt;=15,IF(GO$16&gt;='様式３（療養者名簿）（⑤の場合）'!$O65,IF(GO$16&lt;='様式３（療養者名簿）（⑤の場合）'!$W65,1,0),0),0)</f>
        <v>0</v>
      </c>
      <c r="GP56" s="139">
        <f>IF(GP$16-'様式３（療養者名簿）（⑤の場合）'!$O65+1&lt;=15,IF(GP$16&gt;='様式３（療養者名簿）（⑤の場合）'!$O65,IF(GP$16&lt;='様式３（療養者名簿）（⑤の場合）'!$W65,1,0),0),0)</f>
        <v>0</v>
      </c>
      <c r="GQ56" s="139">
        <f>IF(GQ$16-'様式３（療養者名簿）（⑤の場合）'!$O65+1&lt;=15,IF(GQ$16&gt;='様式３（療養者名簿）（⑤の場合）'!$O65,IF(GQ$16&lt;='様式３（療養者名簿）（⑤の場合）'!$W65,1,0),0),0)</f>
        <v>0</v>
      </c>
      <c r="GR56" s="139">
        <f>IF(GR$16-'様式３（療養者名簿）（⑤の場合）'!$O65+1&lt;=15,IF(GR$16&gt;='様式３（療養者名簿）（⑤の場合）'!$O65,IF(GR$16&lt;='様式３（療養者名簿）（⑤の場合）'!$W65,1,0),0),0)</f>
        <v>0</v>
      </c>
      <c r="GS56" s="139">
        <f>IF(GS$16-'様式３（療養者名簿）（⑤の場合）'!$O65+1&lt;=15,IF(GS$16&gt;='様式３（療養者名簿）（⑤の場合）'!$O65,IF(GS$16&lt;='様式３（療養者名簿）（⑤の場合）'!$W65,1,0),0),0)</f>
        <v>0</v>
      </c>
      <c r="GT56" s="139">
        <f>IF(GT$16-'様式３（療養者名簿）（⑤の場合）'!$O65+1&lt;=15,IF(GT$16&gt;='様式３（療養者名簿）（⑤の場合）'!$O65,IF(GT$16&lt;='様式３（療養者名簿）（⑤の場合）'!$W65,1,0),0),0)</f>
        <v>0</v>
      </c>
      <c r="GU56" s="139">
        <f>IF(GU$16-'様式３（療養者名簿）（⑤の場合）'!$O65+1&lt;=15,IF(GU$16&gt;='様式３（療養者名簿）（⑤の場合）'!$O65,IF(GU$16&lt;='様式３（療養者名簿）（⑤の場合）'!$W65,1,0),0),0)</f>
        <v>0</v>
      </c>
      <c r="GV56" s="139">
        <f>IF(GV$16-'様式３（療養者名簿）（⑤の場合）'!$O65+1&lt;=15,IF(GV$16&gt;='様式３（療養者名簿）（⑤の場合）'!$O65,IF(GV$16&lt;='様式３（療養者名簿）（⑤の場合）'!$W65,1,0),0),0)</f>
        <v>0</v>
      </c>
      <c r="GW56" s="139">
        <f>IF(GW$16-'様式３（療養者名簿）（⑤の場合）'!$O65+1&lt;=15,IF(GW$16&gt;='様式３（療養者名簿）（⑤の場合）'!$O65,IF(GW$16&lt;='様式３（療養者名簿）（⑤の場合）'!$W65,1,0),0),0)</f>
        <v>0</v>
      </c>
      <c r="GX56" s="139">
        <f>IF(GX$16-'様式３（療養者名簿）（⑤の場合）'!$O65+1&lt;=15,IF(GX$16&gt;='様式３（療養者名簿）（⑤の場合）'!$O65,IF(GX$16&lt;='様式３（療養者名簿）（⑤の場合）'!$W65,1,0),0),0)</f>
        <v>0</v>
      </c>
      <c r="GY56" s="139">
        <f>IF(GY$16-'様式３（療養者名簿）（⑤の場合）'!$O65+1&lt;=15,IF(GY$16&gt;='様式３（療養者名簿）（⑤の場合）'!$O65,IF(GY$16&lt;='様式３（療養者名簿）（⑤の場合）'!$W65,1,0),0),0)</f>
        <v>0</v>
      </c>
      <c r="GZ56" s="139">
        <f>IF(GZ$16-'様式３（療養者名簿）（⑤の場合）'!$O65+1&lt;=15,IF(GZ$16&gt;='様式３（療養者名簿）（⑤の場合）'!$O65,IF(GZ$16&lt;='様式３（療養者名簿）（⑤の場合）'!$W65,1,0),0),0)</f>
        <v>0</v>
      </c>
      <c r="HA56" s="139">
        <f>IF(HA$16-'様式３（療養者名簿）（⑤の場合）'!$O65+1&lt;=15,IF(HA$16&gt;='様式３（療養者名簿）（⑤の場合）'!$O65,IF(HA$16&lt;='様式３（療養者名簿）（⑤の場合）'!$W65,1,0),0),0)</f>
        <v>0</v>
      </c>
      <c r="HB56" s="139">
        <f>IF(HB$16-'様式３（療養者名簿）（⑤の場合）'!$O65+1&lt;=15,IF(HB$16&gt;='様式３（療養者名簿）（⑤の場合）'!$O65,IF(HB$16&lt;='様式３（療養者名簿）（⑤の場合）'!$W65,1,0),0),0)</f>
        <v>0</v>
      </c>
      <c r="HC56" s="139">
        <f>IF(HC$16-'様式３（療養者名簿）（⑤の場合）'!$O65+1&lt;=15,IF(HC$16&gt;='様式３（療養者名簿）（⑤の場合）'!$O65,IF(HC$16&lt;='様式３（療養者名簿）（⑤の場合）'!$W65,1,0),0),0)</f>
        <v>0</v>
      </c>
      <c r="HD56" s="139">
        <f>IF(HD$16-'様式３（療養者名簿）（⑤の場合）'!$O65+1&lt;=15,IF(HD$16&gt;='様式３（療養者名簿）（⑤の場合）'!$O65,IF(HD$16&lt;='様式３（療養者名簿）（⑤の場合）'!$W65,1,0),0),0)</f>
        <v>0</v>
      </c>
      <c r="HE56" s="139">
        <f>IF(HE$16-'様式３（療養者名簿）（⑤の場合）'!$O65+1&lt;=15,IF(HE$16&gt;='様式３（療養者名簿）（⑤の場合）'!$O65,IF(HE$16&lt;='様式３（療養者名簿）（⑤の場合）'!$W65,1,0),0),0)</f>
        <v>0</v>
      </c>
      <c r="HF56" s="139">
        <f>IF(HF$16-'様式３（療養者名簿）（⑤の場合）'!$O65+1&lt;=15,IF(HF$16&gt;='様式３（療養者名簿）（⑤の場合）'!$O65,IF(HF$16&lt;='様式３（療養者名簿）（⑤の場合）'!$W65,1,0),0),0)</f>
        <v>0</v>
      </c>
      <c r="HG56" s="139">
        <f>IF(HG$16-'様式３（療養者名簿）（⑤の場合）'!$O65+1&lt;=15,IF(HG$16&gt;='様式３（療養者名簿）（⑤の場合）'!$O65,IF(HG$16&lt;='様式３（療養者名簿）（⑤の場合）'!$W65,1,0),0),0)</f>
        <v>0</v>
      </c>
      <c r="HH56" s="139">
        <f>IF(HH$16-'様式３（療養者名簿）（⑤の場合）'!$O65+1&lt;=15,IF(HH$16&gt;='様式３（療養者名簿）（⑤の場合）'!$O65,IF(HH$16&lt;='様式３（療養者名簿）（⑤の場合）'!$W65,1,0),0),0)</f>
        <v>0</v>
      </c>
      <c r="HI56" s="139">
        <f>IF(HI$16-'様式３（療養者名簿）（⑤の場合）'!$O65+1&lt;=15,IF(HI$16&gt;='様式３（療養者名簿）（⑤の場合）'!$O65,IF(HI$16&lt;='様式３（療養者名簿）（⑤の場合）'!$W65,1,0),0),0)</f>
        <v>0</v>
      </c>
      <c r="HJ56" s="139">
        <f>IF(HJ$16-'様式３（療養者名簿）（⑤の場合）'!$O65+1&lt;=15,IF(HJ$16&gt;='様式３（療養者名簿）（⑤の場合）'!$O65,IF(HJ$16&lt;='様式３（療養者名簿）（⑤の場合）'!$W65,1,0),0),0)</f>
        <v>0</v>
      </c>
      <c r="HK56" s="139">
        <f>IF(HK$16-'様式３（療養者名簿）（⑤の場合）'!$O65+1&lt;=15,IF(HK$16&gt;='様式３（療養者名簿）（⑤の場合）'!$O65,IF(HK$16&lt;='様式３（療養者名簿）（⑤の場合）'!$W65,1,0),0),0)</f>
        <v>0</v>
      </c>
      <c r="HL56" s="139">
        <f>IF(HL$16-'様式３（療養者名簿）（⑤の場合）'!$O65+1&lt;=15,IF(HL$16&gt;='様式３（療養者名簿）（⑤の場合）'!$O65,IF(HL$16&lt;='様式３（療養者名簿）（⑤の場合）'!$W65,1,0),0),0)</f>
        <v>0</v>
      </c>
      <c r="HM56" s="139">
        <f>IF(HM$16-'様式３（療養者名簿）（⑤の場合）'!$O65+1&lt;=15,IF(HM$16&gt;='様式３（療養者名簿）（⑤の場合）'!$O65,IF(HM$16&lt;='様式３（療養者名簿）（⑤の場合）'!$W65,1,0),0),0)</f>
        <v>0</v>
      </c>
      <c r="HN56" s="139">
        <f>IF(HN$16-'様式３（療養者名簿）（⑤の場合）'!$O65+1&lt;=15,IF(HN$16&gt;='様式３（療養者名簿）（⑤の場合）'!$O65,IF(HN$16&lt;='様式３（療養者名簿）（⑤の場合）'!$W65,1,0),0),0)</f>
        <v>0</v>
      </c>
      <c r="HO56" s="139">
        <f>IF(HO$16-'様式３（療養者名簿）（⑤の場合）'!$O65+1&lt;=15,IF(HO$16&gt;='様式３（療養者名簿）（⑤の場合）'!$O65,IF(HO$16&lt;='様式３（療養者名簿）（⑤の場合）'!$W65,1,0),0),0)</f>
        <v>0</v>
      </c>
      <c r="HP56" s="139">
        <f>IF(HP$16-'様式３（療養者名簿）（⑤の場合）'!$O65+1&lt;=15,IF(HP$16&gt;='様式３（療養者名簿）（⑤の場合）'!$O65,IF(HP$16&lt;='様式３（療養者名簿）（⑤の場合）'!$W65,1,0),0),0)</f>
        <v>0</v>
      </c>
      <c r="HQ56" s="139">
        <f>IF(HQ$16-'様式３（療養者名簿）（⑤の場合）'!$O65+1&lt;=15,IF(HQ$16&gt;='様式３（療養者名簿）（⑤の場合）'!$O65,IF(HQ$16&lt;='様式３（療養者名簿）（⑤の場合）'!$W65,1,0),0),0)</f>
        <v>0</v>
      </c>
      <c r="HR56" s="139">
        <f>IF(HR$16-'様式３（療養者名簿）（⑤の場合）'!$O65+1&lt;=15,IF(HR$16&gt;='様式３（療養者名簿）（⑤の場合）'!$O65,IF(HR$16&lt;='様式３（療養者名簿）（⑤の場合）'!$W65,1,0),0),0)</f>
        <v>0</v>
      </c>
      <c r="HS56" s="139">
        <f>IF(HS$16-'様式３（療養者名簿）（⑤の場合）'!$O65+1&lt;=15,IF(HS$16&gt;='様式３（療養者名簿）（⑤の場合）'!$O65,IF(HS$16&lt;='様式３（療養者名簿）（⑤の場合）'!$W65,1,0),0),0)</f>
        <v>0</v>
      </c>
      <c r="HT56" s="139">
        <f>IF(HT$16-'様式３（療養者名簿）（⑤の場合）'!$O65+1&lt;=15,IF(HT$16&gt;='様式３（療養者名簿）（⑤の場合）'!$O65,IF(HT$16&lt;='様式３（療養者名簿）（⑤の場合）'!$W65,1,0),0),0)</f>
        <v>0</v>
      </c>
      <c r="HU56" s="139">
        <f>IF(HU$16-'様式３（療養者名簿）（⑤の場合）'!$O65+1&lt;=15,IF(HU$16&gt;='様式３（療養者名簿）（⑤の場合）'!$O65,IF(HU$16&lt;='様式３（療養者名簿）（⑤の場合）'!$W65,1,0),0),0)</f>
        <v>0</v>
      </c>
      <c r="HV56" s="139">
        <f>IF(HV$16-'様式３（療養者名簿）（⑤の場合）'!$O65+1&lt;=15,IF(HV$16&gt;='様式３（療養者名簿）（⑤の場合）'!$O65,IF(HV$16&lt;='様式３（療養者名簿）（⑤の場合）'!$W65,1,0),0),0)</f>
        <v>0</v>
      </c>
      <c r="HW56" s="139">
        <f>IF(HW$16-'様式３（療養者名簿）（⑤の場合）'!$O65+1&lt;=15,IF(HW$16&gt;='様式３（療養者名簿）（⑤の場合）'!$O65,IF(HW$16&lt;='様式３（療養者名簿）（⑤の場合）'!$W65,1,0),0),0)</f>
        <v>0</v>
      </c>
      <c r="HX56" s="139">
        <f>IF(HX$16-'様式３（療養者名簿）（⑤の場合）'!$O65+1&lt;=15,IF(HX$16&gt;='様式３（療養者名簿）（⑤の場合）'!$O65,IF(HX$16&lt;='様式３（療養者名簿）（⑤の場合）'!$W65,1,0),0),0)</f>
        <v>0</v>
      </c>
      <c r="HY56" s="139">
        <f>IF(HY$16-'様式３（療養者名簿）（⑤の場合）'!$O65+1&lt;=15,IF(HY$16&gt;='様式３（療養者名簿）（⑤の場合）'!$O65,IF(HY$16&lt;='様式３（療養者名簿）（⑤の場合）'!$W65,1,0),0),0)</f>
        <v>0</v>
      </c>
      <c r="HZ56" s="139">
        <f>IF(HZ$16-'様式３（療養者名簿）（⑤の場合）'!$O65+1&lt;=15,IF(HZ$16&gt;='様式３（療養者名簿）（⑤の場合）'!$O65,IF(HZ$16&lt;='様式３（療養者名簿）（⑤の場合）'!$W65,1,0),0),0)</f>
        <v>0</v>
      </c>
      <c r="IA56" s="139">
        <f>IF(IA$16-'様式３（療養者名簿）（⑤の場合）'!$O65+1&lt;=15,IF(IA$16&gt;='様式３（療養者名簿）（⑤の場合）'!$O65,IF(IA$16&lt;='様式３（療養者名簿）（⑤の場合）'!$W65,1,0),0),0)</f>
        <v>0</v>
      </c>
      <c r="IB56" s="139">
        <f>IF(IB$16-'様式３（療養者名簿）（⑤の場合）'!$O65+1&lt;=15,IF(IB$16&gt;='様式３（療養者名簿）（⑤の場合）'!$O65,IF(IB$16&lt;='様式３（療養者名簿）（⑤の場合）'!$W65,1,0),0),0)</f>
        <v>0</v>
      </c>
      <c r="IC56" s="139">
        <f>IF(IC$16-'様式３（療養者名簿）（⑤の場合）'!$O65+1&lt;=15,IF(IC$16&gt;='様式３（療養者名簿）（⑤の場合）'!$O65,IF(IC$16&lt;='様式３（療養者名簿）（⑤の場合）'!$W65,1,0),0),0)</f>
        <v>0</v>
      </c>
      <c r="ID56" s="139">
        <f>IF(ID$16-'様式３（療養者名簿）（⑤の場合）'!$O65+1&lt;=15,IF(ID$16&gt;='様式３（療養者名簿）（⑤の場合）'!$O65,IF(ID$16&lt;='様式３（療養者名簿）（⑤の場合）'!$W65,1,0),0),0)</f>
        <v>0</v>
      </c>
      <c r="IE56" s="139">
        <f>IF(IE$16-'様式３（療養者名簿）（⑤の場合）'!$O65+1&lt;=15,IF(IE$16&gt;='様式３（療養者名簿）（⑤の場合）'!$O65,IF(IE$16&lt;='様式３（療養者名簿）（⑤の場合）'!$W65,1,0),0),0)</f>
        <v>0</v>
      </c>
      <c r="IF56" s="139">
        <f>IF(IF$16-'様式３（療養者名簿）（⑤の場合）'!$O65+1&lt;=15,IF(IF$16&gt;='様式３（療養者名簿）（⑤の場合）'!$O65,IF(IF$16&lt;='様式３（療養者名簿）（⑤の場合）'!$W65,1,0),0),0)</f>
        <v>0</v>
      </c>
      <c r="IG56" s="139">
        <f>IF(IG$16-'様式３（療養者名簿）（⑤の場合）'!$O65+1&lt;=15,IF(IG$16&gt;='様式３（療養者名簿）（⑤の場合）'!$O65,IF(IG$16&lt;='様式３（療養者名簿）（⑤の場合）'!$W65,1,0),0),0)</f>
        <v>0</v>
      </c>
      <c r="IH56" s="139">
        <f>IF(IH$16-'様式３（療養者名簿）（⑤の場合）'!$O65+1&lt;=15,IF(IH$16&gt;='様式３（療養者名簿）（⑤の場合）'!$O65,IF(IH$16&lt;='様式３（療養者名簿）（⑤の場合）'!$W65,1,0),0),0)</f>
        <v>0</v>
      </c>
      <c r="II56" s="139">
        <f>IF(II$16-'様式３（療養者名簿）（⑤の場合）'!$O65+1&lt;=15,IF(II$16&gt;='様式３（療養者名簿）（⑤の場合）'!$O65,IF(II$16&lt;='様式３（療養者名簿）（⑤の場合）'!$W65,1,0),0),0)</f>
        <v>0</v>
      </c>
      <c r="IJ56" s="139">
        <f>IF(IJ$16-'様式３（療養者名簿）（⑤の場合）'!$O65+1&lt;=15,IF(IJ$16&gt;='様式３（療養者名簿）（⑤の場合）'!$O65,IF(IJ$16&lt;='様式３（療養者名簿）（⑤の場合）'!$W65,1,0),0),0)</f>
        <v>0</v>
      </c>
      <c r="IK56" s="139">
        <f>IF(IK$16-'様式３（療養者名簿）（⑤の場合）'!$O65+1&lt;=15,IF(IK$16&gt;='様式３（療養者名簿）（⑤の場合）'!$O65,IF(IK$16&lt;='様式３（療養者名簿）（⑤の場合）'!$W65,1,0),0),0)</f>
        <v>0</v>
      </c>
      <c r="IL56" s="139">
        <f>IF(IL$16-'様式３（療養者名簿）（⑤の場合）'!$O65+1&lt;=15,IF(IL$16&gt;='様式３（療養者名簿）（⑤の場合）'!$O65,IF(IL$16&lt;='様式３（療養者名簿）（⑤の場合）'!$W65,1,0),0),0)</f>
        <v>0</v>
      </c>
      <c r="IM56" s="139">
        <f>IF(IM$16-'様式３（療養者名簿）（⑤の場合）'!$O65+1&lt;=15,IF(IM$16&gt;='様式３（療養者名簿）（⑤の場合）'!$O65,IF(IM$16&lt;='様式３（療養者名簿）（⑤の場合）'!$W65,1,0),0),0)</f>
        <v>0</v>
      </c>
      <c r="IN56" s="139">
        <f>IF(IN$16-'様式３（療養者名簿）（⑤の場合）'!$O65+1&lt;=15,IF(IN$16&gt;='様式３（療養者名簿）（⑤の場合）'!$O65,IF(IN$16&lt;='様式３（療養者名簿）（⑤の場合）'!$W65,1,0),0),0)</f>
        <v>0</v>
      </c>
      <c r="IO56" s="139">
        <f>IF(IO$16-'様式３（療養者名簿）（⑤の場合）'!$O65+1&lt;=15,IF(IO$16&gt;='様式３（療養者名簿）（⑤の場合）'!$O65,IF(IO$16&lt;='様式３（療養者名簿）（⑤の場合）'!$W65,1,0),0),0)</f>
        <v>0</v>
      </c>
      <c r="IP56" s="139">
        <f>IF(IP$16-'様式３（療養者名簿）（⑤の場合）'!$O65+1&lt;=15,IF(IP$16&gt;='様式３（療養者名簿）（⑤の場合）'!$O65,IF(IP$16&lt;='様式３（療養者名簿）（⑤の場合）'!$W65,1,0),0),0)</f>
        <v>0</v>
      </c>
      <c r="IQ56" s="139">
        <f>IF(IQ$16-'様式３（療養者名簿）（⑤の場合）'!$O65+1&lt;=15,IF(IQ$16&gt;='様式３（療養者名簿）（⑤の場合）'!$O65,IF(IQ$16&lt;='様式３（療養者名簿）（⑤の場合）'!$W65,1,0),0),0)</f>
        <v>0</v>
      </c>
      <c r="IR56" s="139">
        <f>IF(IR$16-'様式３（療養者名簿）（⑤の場合）'!$O65+1&lt;=15,IF(IR$16&gt;='様式３（療養者名簿）（⑤の場合）'!$O65,IF(IR$16&lt;='様式３（療養者名簿）（⑤の場合）'!$W65,1,0),0),0)</f>
        <v>0</v>
      </c>
      <c r="IS56" s="139">
        <f>IF(IS$16-'様式３（療養者名簿）（⑤の場合）'!$O65+1&lt;=15,IF(IS$16&gt;='様式３（療養者名簿）（⑤の場合）'!$O65,IF(IS$16&lt;='様式３（療養者名簿）（⑤の場合）'!$W65,1,0),0),0)</f>
        <v>0</v>
      </c>
      <c r="IT56" s="139">
        <f>IF(IT$16-'様式３（療養者名簿）（⑤の場合）'!$O65+1&lt;=15,IF(IT$16&gt;='様式３（療養者名簿）（⑤の場合）'!$O65,IF(IT$16&lt;='様式３（療養者名簿）（⑤の場合）'!$W65,1,0),0),0)</f>
        <v>0</v>
      </c>
      <c r="IU56" s="139">
        <f>IF(IU$16-'様式３（療養者名簿）（⑤の場合）'!$O65+1&lt;=15,IF(IU$16&gt;='様式３（療養者名簿）（⑤の場合）'!$O65,IF(IU$16&lt;='様式３（療養者名簿）（⑤の場合）'!$W65,1,0),0),0)</f>
        <v>0</v>
      </c>
      <c r="IV56" s="139">
        <f>IF(IV$16-'様式３（療養者名簿）（⑤の場合）'!$O65+1&lt;=15,IF(IV$16&gt;='様式３（療養者名簿）（⑤の場合）'!$O65,IF(IV$16&lt;='様式３（療養者名簿）（⑤の場合）'!$W65,1,0),0),0)</f>
        <v>0</v>
      </c>
      <c r="IW56" s="139">
        <f>IF(IW$16-'様式３（療養者名簿）（⑤の場合）'!$O65+1&lt;=15,IF(IW$16&gt;='様式３（療養者名簿）（⑤の場合）'!$O65,IF(IW$16&lt;='様式３（療養者名簿）（⑤の場合）'!$W65,1,0),0),0)</f>
        <v>0</v>
      </c>
      <c r="IX56" s="139">
        <f>IF(IX$16-'様式３（療養者名簿）（⑤の場合）'!$O65+1&lt;=15,IF(IX$16&gt;='様式３（療養者名簿）（⑤の場合）'!$O65,IF(IX$16&lt;='様式３（療養者名簿）（⑤の場合）'!$W65,1,0),0),0)</f>
        <v>0</v>
      </c>
      <c r="IY56" s="139">
        <f>IF(IY$16-'様式３（療養者名簿）（⑤の場合）'!$O65+1&lt;=15,IF(IY$16&gt;='様式３（療養者名簿）（⑤の場合）'!$O65,IF(IY$16&lt;='様式３（療養者名簿）（⑤の場合）'!$W65,1,0),0),0)</f>
        <v>0</v>
      </c>
      <c r="IZ56" s="139">
        <f>IF(IZ$16-'様式３（療養者名簿）（⑤の場合）'!$O65+1&lt;=15,IF(IZ$16&gt;='様式３（療養者名簿）（⑤の場合）'!$O65,IF(IZ$16&lt;='様式３（療養者名簿）（⑤の場合）'!$W65,1,0),0),0)</f>
        <v>0</v>
      </c>
      <c r="JA56" s="139">
        <f>IF(JA$16-'様式３（療養者名簿）（⑤の場合）'!$O65+1&lt;=15,IF(JA$16&gt;='様式３（療養者名簿）（⑤の場合）'!$O65,IF(JA$16&lt;='様式３（療養者名簿）（⑤の場合）'!$W65,1,0),0),0)</f>
        <v>0</v>
      </c>
      <c r="JB56" s="139">
        <f>IF(JB$16-'様式３（療養者名簿）（⑤の場合）'!$O65+1&lt;=15,IF(JB$16&gt;='様式３（療養者名簿）（⑤の場合）'!$O65,IF(JB$16&lt;='様式３（療養者名簿）（⑤の場合）'!$W65,1,0),0),0)</f>
        <v>0</v>
      </c>
      <c r="JC56" s="139">
        <f>IF(JC$16-'様式３（療養者名簿）（⑤の場合）'!$O65+1&lt;=15,IF(JC$16&gt;='様式３（療養者名簿）（⑤の場合）'!$O65,IF(JC$16&lt;='様式３（療養者名簿）（⑤の場合）'!$W65,1,0),0),0)</f>
        <v>0</v>
      </c>
      <c r="JD56" s="139">
        <f>IF(JD$16-'様式３（療養者名簿）（⑤の場合）'!$O65+1&lt;=15,IF(JD$16&gt;='様式３（療養者名簿）（⑤の場合）'!$O65,IF(JD$16&lt;='様式３（療養者名簿）（⑤の場合）'!$W65,1,0),0),0)</f>
        <v>0</v>
      </c>
      <c r="JE56" s="139">
        <f>IF(JE$16-'様式３（療養者名簿）（⑤の場合）'!$O65+1&lt;=15,IF(JE$16&gt;='様式３（療養者名簿）（⑤の場合）'!$O65,IF(JE$16&lt;='様式３（療養者名簿）（⑤の場合）'!$W65,1,0),0),0)</f>
        <v>0</v>
      </c>
      <c r="JF56" s="139">
        <f>IF(JF$16-'様式３（療養者名簿）（⑤の場合）'!$O65+1&lt;=15,IF(JF$16&gt;='様式３（療養者名簿）（⑤の場合）'!$O65,IF(JF$16&lt;='様式３（療養者名簿）（⑤の場合）'!$W65,1,0),0),0)</f>
        <v>0</v>
      </c>
      <c r="JG56" s="139">
        <f>IF(JG$16-'様式３（療養者名簿）（⑤の場合）'!$O65+1&lt;=15,IF(JG$16&gt;='様式３（療養者名簿）（⑤の場合）'!$O65,IF(JG$16&lt;='様式３（療養者名簿）（⑤の場合）'!$W65,1,0),0),0)</f>
        <v>0</v>
      </c>
      <c r="JH56" s="139">
        <f>IF(JH$16-'様式３（療養者名簿）（⑤の場合）'!$O65+1&lt;=15,IF(JH$16&gt;='様式３（療養者名簿）（⑤の場合）'!$O65,IF(JH$16&lt;='様式３（療養者名簿）（⑤の場合）'!$W65,1,0),0),0)</f>
        <v>0</v>
      </c>
      <c r="JI56" s="139">
        <f>IF(JI$16-'様式３（療養者名簿）（⑤の場合）'!$O65+1&lt;=15,IF(JI$16&gt;='様式３（療養者名簿）（⑤の場合）'!$O65,IF(JI$16&lt;='様式３（療養者名簿）（⑤の場合）'!$W65,1,0),0),0)</f>
        <v>0</v>
      </c>
      <c r="JJ56" s="139">
        <f>IF(JJ$16-'様式３（療養者名簿）（⑤の場合）'!$O65+1&lt;=15,IF(JJ$16&gt;='様式３（療養者名簿）（⑤の場合）'!$O65,IF(JJ$16&lt;='様式３（療養者名簿）（⑤の場合）'!$W65,1,0),0),0)</f>
        <v>0</v>
      </c>
      <c r="JK56" s="139">
        <f>IF(JK$16-'様式３（療養者名簿）（⑤の場合）'!$O65+1&lt;=15,IF(JK$16&gt;='様式３（療養者名簿）（⑤の場合）'!$O65,IF(JK$16&lt;='様式３（療養者名簿）（⑤の場合）'!$W65,1,0),0),0)</f>
        <v>0</v>
      </c>
      <c r="JL56" s="139">
        <f>IF(JL$16-'様式３（療養者名簿）（⑤の場合）'!$O65+1&lt;=15,IF(JL$16&gt;='様式３（療養者名簿）（⑤の場合）'!$O65,IF(JL$16&lt;='様式３（療養者名簿）（⑤の場合）'!$W65,1,0),0),0)</f>
        <v>0</v>
      </c>
      <c r="JM56" s="139">
        <f>IF(JM$16-'様式３（療養者名簿）（⑤の場合）'!$O65+1&lt;=15,IF(JM$16&gt;='様式３（療養者名簿）（⑤の場合）'!$O65,IF(JM$16&lt;='様式３（療養者名簿）（⑤の場合）'!$W65,1,0),0),0)</f>
        <v>0</v>
      </c>
      <c r="JN56" s="139">
        <f>IF(JN$16-'様式３（療養者名簿）（⑤の場合）'!$O65+1&lt;=15,IF(JN$16&gt;='様式３（療養者名簿）（⑤の場合）'!$O65,IF(JN$16&lt;='様式３（療養者名簿）（⑤の場合）'!$W65,1,0),0),0)</f>
        <v>0</v>
      </c>
      <c r="JO56" s="139">
        <f>IF(JO$16-'様式３（療養者名簿）（⑤の場合）'!$O65+1&lt;=15,IF(JO$16&gt;='様式３（療養者名簿）（⑤の場合）'!$O65,IF(JO$16&lt;='様式３（療養者名簿）（⑤の場合）'!$W65,1,0),0),0)</f>
        <v>0</v>
      </c>
      <c r="JP56" s="139">
        <f>IF(JP$16-'様式３（療養者名簿）（⑤の場合）'!$O65+1&lt;=15,IF(JP$16&gt;='様式３（療養者名簿）（⑤の場合）'!$O65,IF(JP$16&lt;='様式３（療養者名簿）（⑤の場合）'!$W65,1,0),0),0)</f>
        <v>0</v>
      </c>
      <c r="JQ56" s="139">
        <f>IF(JQ$16-'様式３（療養者名簿）（⑤の場合）'!$O65+1&lt;=15,IF(JQ$16&gt;='様式３（療養者名簿）（⑤の場合）'!$O65,IF(JQ$16&lt;='様式３（療養者名簿）（⑤の場合）'!$W65,1,0),0),0)</f>
        <v>0</v>
      </c>
      <c r="JR56" s="139">
        <f>IF(JR$16-'様式３（療養者名簿）（⑤の場合）'!$O65+1&lt;=15,IF(JR$16&gt;='様式３（療養者名簿）（⑤の場合）'!$O65,IF(JR$16&lt;='様式３（療養者名簿）（⑤の場合）'!$W65,1,0),0),0)</f>
        <v>0</v>
      </c>
      <c r="JS56" s="139">
        <f>IF(JS$16-'様式３（療養者名簿）（⑤の場合）'!$O65+1&lt;=15,IF(JS$16&gt;='様式３（療養者名簿）（⑤の場合）'!$O65,IF(JS$16&lt;='様式３（療養者名簿）（⑤の場合）'!$W65,1,0),0),0)</f>
        <v>0</v>
      </c>
      <c r="JT56" s="139">
        <f>IF(JT$16-'様式３（療養者名簿）（⑤の場合）'!$O65+1&lt;=15,IF(JT$16&gt;='様式３（療養者名簿）（⑤の場合）'!$O65,IF(JT$16&lt;='様式３（療養者名簿）（⑤の場合）'!$W65,1,0),0),0)</f>
        <v>0</v>
      </c>
      <c r="JU56" s="139">
        <f>IF(JU$16-'様式３（療養者名簿）（⑤の場合）'!$O65+1&lt;=15,IF(JU$16&gt;='様式３（療養者名簿）（⑤の場合）'!$O65,IF(JU$16&lt;='様式３（療養者名簿）（⑤の場合）'!$W65,1,0),0),0)</f>
        <v>0</v>
      </c>
      <c r="JV56" s="139">
        <f>IF(JV$16-'様式３（療養者名簿）（⑤の場合）'!$O65+1&lt;=15,IF(JV$16&gt;='様式３（療養者名簿）（⑤の場合）'!$O65,IF(JV$16&lt;='様式３（療養者名簿）（⑤の場合）'!$W65,1,0),0),0)</f>
        <v>0</v>
      </c>
      <c r="JW56" s="139">
        <f>IF(JW$16-'様式３（療養者名簿）（⑤の場合）'!$O65+1&lt;=15,IF(JW$16&gt;='様式３（療養者名簿）（⑤の場合）'!$O65,IF(JW$16&lt;='様式３（療養者名簿）（⑤の場合）'!$W65,1,0),0),0)</f>
        <v>0</v>
      </c>
      <c r="JX56" s="139">
        <f>IF(JX$16-'様式３（療養者名簿）（⑤の場合）'!$O65+1&lt;=15,IF(JX$16&gt;='様式３（療養者名簿）（⑤の場合）'!$O65,IF(JX$16&lt;='様式３（療養者名簿）（⑤の場合）'!$W65,1,0),0),0)</f>
        <v>0</v>
      </c>
      <c r="JY56" s="139">
        <f>IF(JY$16-'様式３（療養者名簿）（⑤の場合）'!$O65+1&lt;=15,IF(JY$16&gt;='様式３（療養者名簿）（⑤の場合）'!$O65,IF(JY$16&lt;='様式３（療養者名簿）（⑤の場合）'!$W65,1,0),0),0)</f>
        <v>0</v>
      </c>
      <c r="JZ56" s="139">
        <f>IF(JZ$16-'様式３（療養者名簿）（⑤の場合）'!$O65+1&lt;=15,IF(JZ$16&gt;='様式３（療養者名簿）（⑤の場合）'!$O65,IF(JZ$16&lt;='様式３（療養者名簿）（⑤の場合）'!$W65,1,0),0),0)</f>
        <v>0</v>
      </c>
      <c r="KA56" s="139">
        <f>IF(KA$16-'様式３（療養者名簿）（⑤の場合）'!$O65+1&lt;=15,IF(KA$16&gt;='様式３（療養者名簿）（⑤の場合）'!$O65,IF(KA$16&lt;='様式３（療養者名簿）（⑤の場合）'!$W65,1,0),0),0)</f>
        <v>0</v>
      </c>
      <c r="KB56" s="139">
        <f>IF(KB$16-'様式３（療養者名簿）（⑤の場合）'!$O65+1&lt;=15,IF(KB$16&gt;='様式３（療養者名簿）（⑤の場合）'!$O65,IF(KB$16&lt;='様式３（療養者名簿）（⑤の場合）'!$W65,1,0),0),0)</f>
        <v>0</v>
      </c>
      <c r="KC56" s="139">
        <f>IF(KC$16-'様式３（療養者名簿）（⑤の場合）'!$O65+1&lt;=15,IF(KC$16&gt;='様式３（療養者名簿）（⑤の場合）'!$O65,IF(KC$16&lt;='様式３（療養者名簿）（⑤の場合）'!$W65,1,0),0),0)</f>
        <v>0</v>
      </c>
      <c r="KD56" s="139">
        <f>IF(KD$16-'様式３（療養者名簿）（⑤の場合）'!$O65+1&lt;=15,IF(KD$16&gt;='様式３（療養者名簿）（⑤の場合）'!$O65,IF(KD$16&lt;='様式３（療養者名簿）（⑤の場合）'!$W65,1,0),0),0)</f>
        <v>0</v>
      </c>
      <c r="KE56" s="139">
        <f>IF(KE$16-'様式３（療養者名簿）（⑤の場合）'!$O65+1&lt;=15,IF(KE$16&gt;='様式３（療養者名簿）（⑤の場合）'!$O65,IF(KE$16&lt;='様式３（療養者名簿）（⑤の場合）'!$W65,1,0),0),0)</f>
        <v>0</v>
      </c>
      <c r="KF56" s="139">
        <f>IF(KF$16-'様式３（療養者名簿）（⑤の場合）'!$O65+1&lt;=15,IF(KF$16&gt;='様式３（療養者名簿）（⑤の場合）'!$O65,IF(KF$16&lt;='様式３（療養者名簿）（⑤の場合）'!$W65,1,0),0),0)</f>
        <v>0</v>
      </c>
      <c r="KG56" s="139">
        <f>IF(KG$16-'様式３（療養者名簿）（⑤の場合）'!$O65+1&lt;=15,IF(KG$16&gt;='様式３（療養者名簿）（⑤の場合）'!$O65,IF(KG$16&lt;='様式３（療養者名簿）（⑤の場合）'!$W65,1,0),0),0)</f>
        <v>0</v>
      </c>
      <c r="KH56" s="139">
        <f>IF(KH$16-'様式３（療養者名簿）（⑤の場合）'!$O65+1&lt;=15,IF(KH$16&gt;='様式３（療養者名簿）（⑤の場合）'!$O65,IF(KH$16&lt;='様式３（療養者名簿）（⑤の場合）'!$W65,1,0),0),0)</f>
        <v>0</v>
      </c>
      <c r="KI56" s="139">
        <f>IF(KI$16-'様式３（療養者名簿）（⑤の場合）'!$O65+1&lt;=15,IF(KI$16&gt;='様式３（療養者名簿）（⑤の場合）'!$O65,IF(KI$16&lt;='様式３（療養者名簿）（⑤の場合）'!$W65,1,0),0),0)</f>
        <v>0</v>
      </c>
      <c r="KJ56" s="139">
        <f>IF(KJ$16-'様式３（療養者名簿）（⑤の場合）'!$O65+1&lt;=15,IF(KJ$16&gt;='様式３（療養者名簿）（⑤の場合）'!$O65,IF(KJ$16&lt;='様式３（療養者名簿）（⑤の場合）'!$W65,1,0),0),0)</f>
        <v>0</v>
      </c>
      <c r="KK56" s="139">
        <f>IF(KK$16-'様式３（療養者名簿）（⑤の場合）'!$O65+1&lt;=15,IF(KK$16&gt;='様式３（療養者名簿）（⑤の場合）'!$O65,IF(KK$16&lt;='様式３（療養者名簿）（⑤の場合）'!$W65,1,0),0),0)</f>
        <v>0</v>
      </c>
      <c r="KL56" s="139">
        <f>IF(KL$16-'様式３（療養者名簿）（⑤の場合）'!$O65+1&lt;=15,IF(KL$16&gt;='様式３（療養者名簿）（⑤の場合）'!$O65,IF(KL$16&lt;='様式３（療養者名簿）（⑤の場合）'!$W65,1,0),0),0)</f>
        <v>0</v>
      </c>
      <c r="KM56" s="139">
        <f>IF(KM$16-'様式３（療養者名簿）（⑤の場合）'!$O65+1&lt;=15,IF(KM$16&gt;='様式３（療養者名簿）（⑤の場合）'!$O65,IF(KM$16&lt;='様式３（療養者名簿）（⑤の場合）'!$W65,1,0),0),0)</f>
        <v>0</v>
      </c>
      <c r="KN56" s="139">
        <f>IF(KN$16-'様式３（療養者名簿）（⑤の場合）'!$O65+1&lt;=15,IF(KN$16&gt;='様式３（療養者名簿）（⑤の場合）'!$O65,IF(KN$16&lt;='様式３（療養者名簿）（⑤の場合）'!$W65,1,0),0),0)</f>
        <v>0</v>
      </c>
      <c r="KO56" s="139">
        <f>IF(KO$16-'様式３（療養者名簿）（⑤の場合）'!$O65+1&lt;=15,IF(KO$16&gt;='様式３（療養者名簿）（⑤の場合）'!$O65,IF(KO$16&lt;='様式３（療養者名簿）（⑤の場合）'!$W65,1,0),0),0)</f>
        <v>0</v>
      </c>
      <c r="KP56" s="139">
        <f>IF(KP$16-'様式３（療養者名簿）（⑤の場合）'!$O65+1&lt;=15,IF(KP$16&gt;='様式３（療養者名簿）（⑤の場合）'!$O65,IF(KP$16&lt;='様式３（療養者名簿）（⑤の場合）'!$W65,1,0),0),0)</f>
        <v>0</v>
      </c>
      <c r="KQ56" s="139">
        <f>IF(KQ$16-'様式３（療養者名簿）（⑤の場合）'!$O65+1&lt;=15,IF(KQ$16&gt;='様式３（療養者名簿）（⑤の場合）'!$O65,IF(KQ$16&lt;='様式３（療養者名簿）（⑤の場合）'!$W65,1,0),0),0)</f>
        <v>0</v>
      </c>
      <c r="KR56" s="139">
        <f>IF(KR$16-'様式３（療養者名簿）（⑤の場合）'!$O65+1&lt;=15,IF(KR$16&gt;='様式３（療養者名簿）（⑤の場合）'!$O65,IF(KR$16&lt;='様式３（療養者名簿）（⑤の場合）'!$W65,1,0),0),0)</f>
        <v>0</v>
      </c>
      <c r="KS56" s="139">
        <f>IF(KS$16-'様式３（療養者名簿）（⑤の場合）'!$O65+1&lt;=15,IF(KS$16&gt;='様式３（療養者名簿）（⑤の場合）'!$O65,IF(KS$16&lt;='様式３（療養者名簿）（⑤の場合）'!$W65,1,0),0),0)</f>
        <v>0</v>
      </c>
      <c r="KT56" s="139">
        <f>IF(KT$16-'様式３（療養者名簿）（⑤の場合）'!$O65+1&lt;=15,IF(KT$16&gt;='様式３（療養者名簿）（⑤の場合）'!$O65,IF(KT$16&lt;='様式３（療養者名簿）（⑤の場合）'!$W65,1,0),0),0)</f>
        <v>0</v>
      </c>
      <c r="KU56" s="139">
        <f>IF(KU$16-'様式３（療養者名簿）（⑤の場合）'!$O65+1&lt;=15,IF(KU$16&gt;='様式３（療養者名簿）（⑤の場合）'!$O65,IF(KU$16&lt;='様式３（療養者名簿）（⑤の場合）'!$W65,1,0),0),0)</f>
        <v>0</v>
      </c>
      <c r="KV56" s="139">
        <f>IF(KV$16-'様式３（療養者名簿）（⑤の場合）'!$O65+1&lt;=15,IF(KV$16&gt;='様式３（療養者名簿）（⑤の場合）'!$O65,IF(KV$16&lt;='様式３（療養者名簿）（⑤の場合）'!$W65,1,0),0),0)</f>
        <v>0</v>
      </c>
      <c r="KW56" s="139">
        <f>IF(KW$16-'様式３（療養者名簿）（⑤の場合）'!$O65+1&lt;=15,IF(KW$16&gt;='様式３（療養者名簿）（⑤の場合）'!$O65,IF(KW$16&lt;='様式３（療養者名簿）（⑤の場合）'!$W65,1,0),0),0)</f>
        <v>0</v>
      </c>
      <c r="KX56" s="139">
        <f>IF(KX$16-'様式３（療養者名簿）（⑤の場合）'!$O65+1&lt;=15,IF(KX$16&gt;='様式３（療養者名簿）（⑤の場合）'!$O65,IF(KX$16&lt;='様式３（療養者名簿）（⑤の場合）'!$W65,1,0),0),0)</f>
        <v>0</v>
      </c>
      <c r="KY56" s="139">
        <f>IF(KY$16-'様式３（療養者名簿）（⑤の場合）'!$O65+1&lt;=15,IF(KY$16&gt;='様式３（療養者名簿）（⑤の場合）'!$O65,IF(KY$16&lt;='様式３（療養者名簿）（⑤の場合）'!$W65,1,0),0),0)</f>
        <v>0</v>
      </c>
      <c r="KZ56" s="139">
        <f>IF(KZ$16-'様式３（療養者名簿）（⑤の場合）'!$O65+1&lt;=15,IF(KZ$16&gt;='様式３（療養者名簿）（⑤の場合）'!$O65,IF(KZ$16&lt;='様式３（療養者名簿）（⑤の場合）'!$W65,1,0),0),0)</f>
        <v>0</v>
      </c>
      <c r="LA56" s="139">
        <f>IF(LA$16-'様式３（療養者名簿）（⑤の場合）'!$O65+1&lt;=15,IF(LA$16&gt;='様式３（療養者名簿）（⑤の場合）'!$O65,IF(LA$16&lt;='様式３（療養者名簿）（⑤の場合）'!$W65,1,0),0),0)</f>
        <v>0</v>
      </c>
      <c r="LB56" s="139">
        <f>IF(LB$16-'様式３（療養者名簿）（⑤の場合）'!$O65+1&lt;=15,IF(LB$16&gt;='様式３（療養者名簿）（⑤の場合）'!$O65,IF(LB$16&lt;='様式３（療養者名簿）（⑤の場合）'!$W65,1,0),0),0)</f>
        <v>0</v>
      </c>
      <c r="LC56" s="139">
        <f>IF(LC$16-'様式３（療養者名簿）（⑤の場合）'!$O65+1&lt;=15,IF(LC$16&gt;='様式３（療養者名簿）（⑤の場合）'!$O65,IF(LC$16&lt;='様式３（療養者名簿）（⑤の場合）'!$W65,1,0),0),0)</f>
        <v>0</v>
      </c>
      <c r="LD56" s="139">
        <f>IF(LD$16-'様式３（療養者名簿）（⑤の場合）'!$O65+1&lt;=15,IF(LD$16&gt;='様式３（療養者名簿）（⑤の場合）'!$O65,IF(LD$16&lt;='様式３（療養者名簿）（⑤の場合）'!$W65,1,0),0),0)</f>
        <v>0</v>
      </c>
      <c r="LE56" s="139">
        <f>IF(LE$16-'様式３（療養者名簿）（⑤の場合）'!$O65+1&lt;=15,IF(LE$16&gt;='様式３（療養者名簿）（⑤の場合）'!$O65,IF(LE$16&lt;='様式３（療養者名簿）（⑤の場合）'!$W65,1,0),0),0)</f>
        <v>0</v>
      </c>
      <c r="LF56" s="139">
        <f>IF(LF$16-'様式３（療養者名簿）（⑤の場合）'!$O65+1&lt;=15,IF(LF$16&gt;='様式３（療養者名簿）（⑤の場合）'!$O65,IF(LF$16&lt;='様式３（療養者名簿）（⑤の場合）'!$W65,1,0),0),0)</f>
        <v>0</v>
      </c>
      <c r="LG56" s="139">
        <f>IF(LG$16-'様式３（療養者名簿）（⑤の場合）'!$O65+1&lt;=15,IF(LG$16&gt;='様式３（療養者名簿）（⑤の場合）'!$O65,IF(LG$16&lt;='様式３（療養者名簿）（⑤の場合）'!$W65,1,0),0),0)</f>
        <v>0</v>
      </c>
      <c r="LH56" s="139">
        <f>IF(LH$16-'様式３（療養者名簿）（⑤の場合）'!$O65+1&lt;=15,IF(LH$16&gt;='様式３（療養者名簿）（⑤の場合）'!$O65,IF(LH$16&lt;='様式３（療養者名簿）（⑤の場合）'!$W65,1,0),0),0)</f>
        <v>0</v>
      </c>
      <c r="LI56" s="139">
        <f>IF(LI$16-'様式３（療養者名簿）（⑤の場合）'!$O65+1&lt;=15,IF(LI$16&gt;='様式３（療養者名簿）（⑤の場合）'!$O65,IF(LI$16&lt;='様式３（療養者名簿）（⑤の場合）'!$W65,1,0),0),0)</f>
        <v>0</v>
      </c>
      <c r="LJ56" s="139">
        <f>IF(LJ$16-'様式３（療養者名簿）（⑤の場合）'!$O65+1&lt;=15,IF(LJ$16&gt;='様式３（療養者名簿）（⑤の場合）'!$O65,IF(LJ$16&lt;='様式３（療養者名簿）（⑤の場合）'!$W65,1,0),0),0)</f>
        <v>0</v>
      </c>
      <c r="LK56" s="139">
        <f>IF(LK$16-'様式３（療養者名簿）（⑤の場合）'!$O65+1&lt;=15,IF(LK$16&gt;='様式３（療養者名簿）（⑤の場合）'!$O65,IF(LK$16&lt;='様式３（療養者名簿）（⑤の場合）'!$W65,1,0),0),0)</f>
        <v>0</v>
      </c>
      <c r="LL56" s="139">
        <f>IF(LL$16-'様式３（療養者名簿）（⑤の場合）'!$O65+1&lt;=15,IF(LL$16&gt;='様式３（療養者名簿）（⑤の場合）'!$O65,IF(LL$16&lt;='様式３（療養者名簿）（⑤の場合）'!$W65,1,0),0),0)</f>
        <v>0</v>
      </c>
      <c r="LM56" s="139">
        <f>IF(LM$16-'様式３（療養者名簿）（⑤の場合）'!$O65+1&lt;=15,IF(LM$16&gt;='様式３（療養者名簿）（⑤の場合）'!$O65,IF(LM$16&lt;='様式３（療養者名簿）（⑤の場合）'!$W65,1,0),0),0)</f>
        <v>0</v>
      </c>
      <c r="LN56" s="139">
        <f>IF(LN$16-'様式３（療養者名簿）（⑤の場合）'!$O65+1&lt;=15,IF(LN$16&gt;='様式３（療養者名簿）（⑤の場合）'!$O65,IF(LN$16&lt;='様式３（療養者名簿）（⑤の場合）'!$W65,1,0),0),0)</f>
        <v>0</v>
      </c>
      <c r="LO56" s="139">
        <f>IF(LO$16-'様式３（療養者名簿）（⑤の場合）'!$O65+1&lt;=15,IF(LO$16&gt;='様式３（療養者名簿）（⑤の場合）'!$O65,IF(LO$16&lt;='様式３（療養者名簿）（⑤の場合）'!$W65,1,0),0),0)</f>
        <v>0</v>
      </c>
      <c r="LP56" s="139">
        <f>IF(LP$16-'様式３（療養者名簿）（⑤の場合）'!$O65+1&lt;=15,IF(LP$16&gt;='様式３（療養者名簿）（⑤の場合）'!$O65,IF(LP$16&lt;='様式３（療養者名簿）（⑤の場合）'!$W65,1,0),0),0)</f>
        <v>0</v>
      </c>
      <c r="LQ56" s="139">
        <f>IF(LQ$16-'様式３（療養者名簿）（⑤の場合）'!$O65+1&lt;=15,IF(LQ$16&gt;='様式３（療養者名簿）（⑤の場合）'!$O65,IF(LQ$16&lt;='様式３（療養者名簿）（⑤の場合）'!$W65,1,0),0),0)</f>
        <v>0</v>
      </c>
      <c r="LR56" s="139">
        <f>IF(LR$16-'様式３（療養者名簿）（⑤の場合）'!$O65+1&lt;=15,IF(LR$16&gt;='様式３（療養者名簿）（⑤の場合）'!$O65,IF(LR$16&lt;='様式３（療養者名簿）（⑤の場合）'!$W65,1,0),0),0)</f>
        <v>0</v>
      </c>
      <c r="LS56" s="139">
        <f>IF(LS$16-'様式３（療養者名簿）（⑤の場合）'!$O65+1&lt;=15,IF(LS$16&gt;='様式３（療養者名簿）（⑤の場合）'!$O65,IF(LS$16&lt;='様式３（療養者名簿）（⑤の場合）'!$W65,1,0),0),0)</f>
        <v>0</v>
      </c>
      <c r="LT56" s="139">
        <f>IF(LT$16-'様式３（療養者名簿）（⑤の場合）'!$O65+1&lt;=15,IF(LT$16&gt;='様式３（療養者名簿）（⑤の場合）'!$O65,IF(LT$16&lt;='様式３（療養者名簿）（⑤の場合）'!$W65,1,0),0),0)</f>
        <v>0</v>
      </c>
      <c r="LU56" s="139">
        <f>IF(LU$16-'様式３（療養者名簿）（⑤の場合）'!$O65+1&lt;=15,IF(LU$16&gt;='様式３（療養者名簿）（⑤の場合）'!$O65,IF(LU$16&lt;='様式３（療養者名簿）（⑤の場合）'!$W65,1,0),0),0)</f>
        <v>0</v>
      </c>
      <c r="LV56" s="139">
        <f>IF(LV$16-'様式３（療養者名簿）（⑤の場合）'!$O65+1&lt;=15,IF(LV$16&gt;='様式３（療養者名簿）（⑤の場合）'!$O65,IF(LV$16&lt;='様式３（療養者名簿）（⑤の場合）'!$W65,1,0),0),0)</f>
        <v>0</v>
      </c>
      <c r="LW56" s="139">
        <f>IF(LW$16-'様式３（療養者名簿）（⑤の場合）'!$O65+1&lt;=15,IF(LW$16&gt;='様式３（療養者名簿）（⑤の場合）'!$O65,IF(LW$16&lt;='様式３（療養者名簿）（⑤の場合）'!$W65,1,0),0),0)</f>
        <v>0</v>
      </c>
      <c r="LX56" s="139">
        <f>IF(LX$16-'様式３（療養者名簿）（⑤の場合）'!$O65+1&lt;=15,IF(LX$16&gt;='様式３（療養者名簿）（⑤の場合）'!$O65,IF(LX$16&lt;='様式３（療養者名簿）（⑤の場合）'!$W65,1,0),0),0)</f>
        <v>0</v>
      </c>
      <c r="LY56" s="139">
        <f>IF(LY$16-'様式３（療養者名簿）（⑤の場合）'!$O65+1&lt;=15,IF(LY$16&gt;='様式３（療養者名簿）（⑤の場合）'!$O65,IF(LY$16&lt;='様式３（療養者名簿）（⑤の場合）'!$W65,1,0),0),0)</f>
        <v>0</v>
      </c>
      <c r="LZ56" s="139">
        <f>IF(LZ$16-'様式３（療養者名簿）（⑤の場合）'!$O65+1&lt;=15,IF(LZ$16&gt;='様式３（療養者名簿）（⑤の場合）'!$O65,IF(LZ$16&lt;='様式３（療養者名簿）（⑤の場合）'!$W65,1,0),0),0)</f>
        <v>0</v>
      </c>
      <c r="MA56" s="139">
        <f>IF(MA$16-'様式３（療養者名簿）（⑤の場合）'!$O65+1&lt;=15,IF(MA$16&gt;='様式３（療養者名簿）（⑤の場合）'!$O65,IF(MA$16&lt;='様式３（療養者名簿）（⑤の場合）'!$W65,1,0),0),0)</f>
        <v>0</v>
      </c>
      <c r="MB56" s="139">
        <f>IF(MB$16-'様式３（療養者名簿）（⑤の場合）'!$O65+1&lt;=15,IF(MB$16&gt;='様式３（療養者名簿）（⑤の場合）'!$O65,IF(MB$16&lt;='様式３（療養者名簿）（⑤の場合）'!$W65,1,0),0),0)</f>
        <v>0</v>
      </c>
      <c r="MC56" s="139">
        <f>IF(MC$16-'様式３（療養者名簿）（⑤の場合）'!$O65+1&lt;=15,IF(MC$16&gt;='様式３（療養者名簿）（⑤の場合）'!$O65,IF(MC$16&lt;='様式３（療養者名簿）（⑤の場合）'!$W65,1,0),0),0)</f>
        <v>0</v>
      </c>
      <c r="MD56" s="139">
        <f>IF(MD$16-'様式３（療養者名簿）（⑤の場合）'!$O65+1&lt;=15,IF(MD$16&gt;='様式３（療養者名簿）（⑤の場合）'!$O65,IF(MD$16&lt;='様式３（療養者名簿）（⑤の場合）'!$W65,1,0),0),0)</f>
        <v>0</v>
      </c>
      <c r="ME56" s="139">
        <f>IF(ME$16-'様式３（療養者名簿）（⑤の場合）'!$O65+1&lt;=15,IF(ME$16&gt;='様式３（療養者名簿）（⑤の場合）'!$O65,IF(ME$16&lt;='様式３（療養者名簿）（⑤の場合）'!$W65,1,0),0),0)</f>
        <v>0</v>
      </c>
      <c r="MF56" s="139">
        <f>IF(MF$16-'様式３（療養者名簿）（⑤の場合）'!$O65+1&lt;=15,IF(MF$16&gt;='様式３（療養者名簿）（⑤の場合）'!$O65,IF(MF$16&lt;='様式３（療養者名簿）（⑤の場合）'!$W65,1,0),0),0)</f>
        <v>0</v>
      </c>
      <c r="MG56" s="139">
        <f>IF(MG$16-'様式３（療養者名簿）（⑤の場合）'!$O65+1&lt;=15,IF(MG$16&gt;='様式３（療養者名簿）（⑤の場合）'!$O65,IF(MG$16&lt;='様式３（療養者名簿）（⑤の場合）'!$W65,1,0),0),0)</f>
        <v>0</v>
      </c>
      <c r="MH56" s="139">
        <f>IF(MH$16-'様式３（療養者名簿）（⑤の場合）'!$O65+1&lt;=15,IF(MH$16&gt;='様式３（療養者名簿）（⑤の場合）'!$O65,IF(MH$16&lt;='様式３（療養者名簿）（⑤の場合）'!$W65,1,0),0),0)</f>
        <v>0</v>
      </c>
      <c r="MI56" s="139">
        <f>IF(MI$16-'様式３（療養者名簿）（⑤の場合）'!$O65+1&lt;=15,IF(MI$16&gt;='様式３（療養者名簿）（⑤の場合）'!$O65,IF(MI$16&lt;='様式３（療養者名簿）（⑤の場合）'!$W65,1,0),0),0)</f>
        <v>0</v>
      </c>
      <c r="MJ56" s="139">
        <f>IF(MJ$16-'様式３（療養者名簿）（⑤の場合）'!$O65+1&lt;=15,IF(MJ$16&gt;='様式３（療養者名簿）（⑤の場合）'!$O65,IF(MJ$16&lt;='様式３（療養者名簿）（⑤の場合）'!$W65,1,0),0),0)</f>
        <v>0</v>
      </c>
      <c r="MK56" s="139">
        <f>IF(MK$16-'様式３（療養者名簿）（⑤の場合）'!$O65+1&lt;=15,IF(MK$16&gt;='様式３（療養者名簿）（⑤の場合）'!$O65,IF(MK$16&lt;='様式３（療養者名簿）（⑤の場合）'!$W65,1,0),0),0)</f>
        <v>0</v>
      </c>
      <c r="ML56" s="139">
        <f>IF(ML$16-'様式３（療養者名簿）（⑤の場合）'!$O65+1&lt;=15,IF(ML$16&gt;='様式３（療養者名簿）（⑤の場合）'!$O65,IF(ML$16&lt;='様式３（療養者名簿）（⑤の場合）'!$W65,1,0),0),0)</f>
        <v>0</v>
      </c>
      <c r="MM56" s="139">
        <f>IF(MM$16-'様式３（療養者名簿）（⑤の場合）'!$O65+1&lt;=15,IF(MM$16&gt;='様式３（療養者名簿）（⑤の場合）'!$O65,IF(MM$16&lt;='様式３（療養者名簿）（⑤の場合）'!$W65,1,0),0),0)</f>
        <v>0</v>
      </c>
      <c r="MN56" s="139">
        <f>IF(MN$16-'様式３（療養者名簿）（⑤の場合）'!$O65+1&lt;=15,IF(MN$16&gt;='様式３（療養者名簿）（⑤の場合）'!$O65,IF(MN$16&lt;='様式３（療養者名簿）（⑤の場合）'!$W65,1,0),0),0)</f>
        <v>0</v>
      </c>
      <c r="MO56" s="139">
        <f>IF(MO$16-'様式３（療養者名簿）（⑤の場合）'!$O65+1&lt;=15,IF(MO$16&gt;='様式３（療養者名簿）（⑤の場合）'!$O65,IF(MO$16&lt;='様式３（療養者名簿）（⑤の場合）'!$W65,1,0),0),0)</f>
        <v>0</v>
      </c>
      <c r="MP56" s="139">
        <f>IF(MP$16-'様式３（療養者名簿）（⑤の場合）'!$O65+1&lt;=15,IF(MP$16&gt;='様式３（療養者名簿）（⑤の場合）'!$O65,IF(MP$16&lt;='様式３（療養者名簿）（⑤の場合）'!$W65,1,0),0),0)</f>
        <v>0</v>
      </c>
      <c r="MQ56" s="139">
        <f>IF(MQ$16-'様式３（療養者名簿）（⑤の場合）'!$O65+1&lt;=15,IF(MQ$16&gt;='様式３（療養者名簿）（⑤の場合）'!$O65,IF(MQ$16&lt;='様式３（療養者名簿）（⑤の場合）'!$W65,1,0),0),0)</f>
        <v>0</v>
      </c>
      <c r="MR56" s="139">
        <f>IF(MR$16-'様式３（療養者名簿）（⑤の場合）'!$O65+1&lt;=15,IF(MR$16&gt;='様式３（療養者名簿）（⑤の場合）'!$O65,IF(MR$16&lt;='様式３（療養者名簿）（⑤の場合）'!$W65,1,0),0),0)</f>
        <v>0</v>
      </c>
      <c r="MS56" s="139">
        <f>IF(MS$16-'様式３（療養者名簿）（⑤の場合）'!$O65+1&lt;=15,IF(MS$16&gt;='様式３（療養者名簿）（⑤の場合）'!$O65,IF(MS$16&lt;='様式３（療養者名簿）（⑤の場合）'!$W65,1,0),0),0)</f>
        <v>0</v>
      </c>
      <c r="MT56" s="139">
        <f>IF(MT$16-'様式３（療養者名簿）（⑤の場合）'!$O65+1&lt;=15,IF(MT$16&gt;='様式３（療養者名簿）（⑤の場合）'!$O65,IF(MT$16&lt;='様式３（療養者名簿）（⑤の場合）'!$W65,1,0),0),0)</f>
        <v>0</v>
      </c>
      <c r="MU56" s="139">
        <f>IF(MU$16-'様式３（療養者名簿）（⑤の場合）'!$O65+1&lt;=15,IF(MU$16&gt;='様式３（療養者名簿）（⑤の場合）'!$O65,IF(MU$16&lt;='様式３（療養者名簿）（⑤の場合）'!$W65,1,0),0),0)</f>
        <v>0</v>
      </c>
      <c r="MV56" s="139">
        <f>IF(MV$16-'様式３（療養者名簿）（⑤の場合）'!$O65+1&lt;=15,IF(MV$16&gt;='様式３（療養者名簿）（⑤の場合）'!$O65,IF(MV$16&lt;='様式３（療養者名簿）（⑤の場合）'!$W65,1,0),0),0)</f>
        <v>0</v>
      </c>
      <c r="MW56" s="139">
        <f>IF(MW$16-'様式３（療養者名簿）（⑤の場合）'!$O65+1&lt;=15,IF(MW$16&gt;='様式３（療養者名簿）（⑤の場合）'!$O65,IF(MW$16&lt;='様式３（療養者名簿）（⑤の場合）'!$W65,1,0),0),0)</f>
        <v>0</v>
      </c>
      <c r="MX56" s="139">
        <f>IF(MX$16-'様式３（療養者名簿）（⑤の場合）'!$O65+1&lt;=15,IF(MX$16&gt;='様式３（療養者名簿）（⑤の場合）'!$O65,IF(MX$16&lt;='様式３（療養者名簿）（⑤の場合）'!$W65,1,0),0),0)</f>
        <v>0</v>
      </c>
      <c r="MY56" s="139">
        <f>IF(MY$16-'様式３（療養者名簿）（⑤の場合）'!$O65+1&lt;=15,IF(MY$16&gt;='様式３（療養者名簿）（⑤の場合）'!$O65,IF(MY$16&lt;='様式３（療養者名簿）（⑤の場合）'!$W65,1,0),0),0)</f>
        <v>0</v>
      </c>
      <c r="MZ56" s="139">
        <f>IF(MZ$16-'様式３（療養者名簿）（⑤の場合）'!$O65+1&lt;=15,IF(MZ$16&gt;='様式３（療養者名簿）（⑤の場合）'!$O65,IF(MZ$16&lt;='様式３（療養者名簿）（⑤の場合）'!$W65,1,0),0),0)</f>
        <v>0</v>
      </c>
      <c r="NA56" s="139">
        <f>IF(NA$16-'様式３（療養者名簿）（⑤の場合）'!$O65+1&lt;=15,IF(NA$16&gt;='様式３（療養者名簿）（⑤の場合）'!$O65,IF(NA$16&lt;='様式３（療養者名簿）（⑤の場合）'!$W65,1,0),0),0)</f>
        <v>0</v>
      </c>
      <c r="NB56" s="139">
        <f>IF(NB$16-'様式３（療養者名簿）（⑤の場合）'!$O65+1&lt;=15,IF(NB$16&gt;='様式３（療養者名簿）（⑤の場合）'!$O65,IF(NB$16&lt;='様式３（療養者名簿）（⑤の場合）'!$W65,1,0),0),0)</f>
        <v>0</v>
      </c>
      <c r="NC56" s="139">
        <f>IF(NC$16-'様式３（療養者名簿）（⑤の場合）'!$O65+1&lt;=15,IF(NC$16&gt;='様式３（療養者名簿）（⑤の場合）'!$O65,IF(NC$16&lt;='様式３（療養者名簿）（⑤の場合）'!$W65,1,0),0),0)</f>
        <v>0</v>
      </c>
      <c r="ND56" s="139">
        <f>IF(ND$16-'様式３（療養者名簿）（⑤の場合）'!$O65+1&lt;=15,IF(ND$16&gt;='様式３（療養者名簿）（⑤の場合）'!$O65,IF(ND$16&lt;='様式３（療養者名簿）（⑤の場合）'!$W65,1,0),0),0)</f>
        <v>0</v>
      </c>
      <c r="NE56" s="139">
        <f>IF(NE$16-'様式３（療養者名簿）（⑤の場合）'!$O65+1&lt;=15,IF(NE$16&gt;='様式３（療養者名簿）（⑤の場合）'!$O65,IF(NE$16&lt;='様式３（療養者名簿）（⑤の場合）'!$W65,1,0),0),0)</f>
        <v>0</v>
      </c>
      <c r="NF56" s="139">
        <f>IF(NF$16-'様式３（療養者名簿）（⑤の場合）'!$O65+1&lt;=15,IF(NF$16&gt;='様式３（療養者名簿）（⑤の場合）'!$O65,IF(NF$16&lt;='様式３（療養者名簿）（⑤の場合）'!$W65,1,0),0),0)</f>
        <v>0</v>
      </c>
      <c r="NG56" s="139">
        <f>IF(NG$16-'様式３（療養者名簿）（⑤の場合）'!$O65+1&lt;=15,IF(NG$16&gt;='様式３（療養者名簿）（⑤の場合）'!$O65,IF(NG$16&lt;='様式３（療養者名簿）（⑤の場合）'!$W65,1,0),0),0)</f>
        <v>0</v>
      </c>
      <c r="NH56" s="139">
        <f>IF(NH$16-'様式３（療養者名簿）（⑤の場合）'!$O65+1&lt;=15,IF(NH$16&gt;='様式３（療養者名簿）（⑤の場合）'!$O65,IF(NH$16&lt;='様式３（療養者名簿）（⑤の場合）'!$W65,1,0),0),0)</f>
        <v>0</v>
      </c>
      <c r="NI56" s="139">
        <f>IF(NI$16-'様式３（療養者名簿）（⑤の場合）'!$O65+1&lt;=15,IF(NI$16&gt;='様式３（療養者名簿）（⑤の場合）'!$O65,IF(NI$16&lt;='様式３（療養者名簿）（⑤の場合）'!$W65,1,0),0),0)</f>
        <v>0</v>
      </c>
      <c r="NJ56" s="139">
        <f>IF(NJ$16-'様式３（療養者名簿）（⑤の場合）'!$O65+1&lt;=15,IF(NJ$16&gt;='様式３（療養者名簿）（⑤の場合）'!$O65,IF(NJ$16&lt;='様式３（療養者名簿）（⑤の場合）'!$W65,1,0),0),0)</f>
        <v>0</v>
      </c>
      <c r="NK56" s="139">
        <f>IF(NK$16-'様式３（療養者名簿）（⑤の場合）'!$O65+1&lt;=15,IF(NK$16&gt;='様式３（療養者名簿）（⑤の場合）'!$O65,IF(NK$16&lt;='様式３（療養者名簿）（⑤の場合）'!$W65,1,0),0),0)</f>
        <v>0</v>
      </c>
      <c r="NL56" s="139">
        <f>IF(NL$16-'様式３（療養者名簿）（⑤の場合）'!$O65+1&lt;=15,IF(NL$16&gt;='様式３（療養者名簿）（⑤の場合）'!$O65,IF(NL$16&lt;='様式３（療養者名簿）（⑤の場合）'!$W65,1,0),0),0)</f>
        <v>0</v>
      </c>
      <c r="NM56" s="139">
        <f>IF(NM$16-'様式３（療養者名簿）（⑤の場合）'!$O65+1&lt;=15,IF(NM$16&gt;='様式３（療養者名簿）（⑤の場合）'!$O65,IF(NM$16&lt;='様式３（療養者名簿）（⑤の場合）'!$W65,1,0),0),0)</f>
        <v>0</v>
      </c>
      <c r="NN56" s="139">
        <f>IF(NN$16-'様式３（療養者名簿）（⑤の場合）'!$O65+1&lt;=15,IF(NN$16&gt;='様式３（療養者名簿）（⑤の場合）'!$O65,IF(NN$16&lt;='様式３（療養者名簿）（⑤の場合）'!$W65,1,0),0),0)</f>
        <v>0</v>
      </c>
      <c r="NO56" s="139">
        <f>IF(NO$16-'様式３（療養者名簿）（⑤の場合）'!$O65+1&lt;=15,IF(NO$16&gt;='様式３（療養者名簿）（⑤の場合）'!$O65,IF(NO$16&lt;='様式３（療養者名簿）（⑤の場合）'!$W65,1,0),0),0)</f>
        <v>0</v>
      </c>
      <c r="NP56" s="139">
        <f>IF(NP$16-'様式３（療養者名簿）（⑤の場合）'!$O65+1&lt;=15,IF(NP$16&gt;='様式３（療養者名簿）（⑤の場合）'!$O65,IF(NP$16&lt;='様式３（療養者名簿）（⑤の場合）'!$W65,1,0),0),0)</f>
        <v>0</v>
      </c>
      <c r="NQ56" s="139">
        <f>IF(NQ$16-'様式３（療養者名簿）（⑤の場合）'!$O65+1&lt;=15,IF(NQ$16&gt;='様式３（療養者名簿）（⑤の場合）'!$O65,IF(NQ$16&lt;='様式３（療養者名簿）（⑤の場合）'!$W65,1,0),0),0)</f>
        <v>0</v>
      </c>
      <c r="NR56" s="139">
        <f>IF(NR$16-'様式３（療養者名簿）（⑤の場合）'!$O65+1&lt;=15,IF(NR$16&gt;='様式３（療養者名簿）（⑤の場合）'!$O65,IF(NR$16&lt;='様式３（療養者名簿）（⑤の場合）'!$W65,1,0),0),0)</f>
        <v>0</v>
      </c>
      <c r="NS56" s="139">
        <f>IF(NS$16-'様式３（療養者名簿）（⑤の場合）'!$O65+1&lt;=15,IF(NS$16&gt;='様式３（療養者名簿）（⑤の場合）'!$O65,IF(NS$16&lt;='様式３（療養者名簿）（⑤の場合）'!$W65,1,0),0),0)</f>
        <v>0</v>
      </c>
      <c r="NT56" s="139">
        <f>IF(NT$16-'様式３（療養者名簿）（⑤の場合）'!$O65+1&lt;=15,IF(NT$16&gt;='様式３（療養者名簿）（⑤の場合）'!$O65,IF(NT$16&lt;='様式３（療養者名簿）（⑤の場合）'!$W65,1,0),0),0)</f>
        <v>0</v>
      </c>
      <c r="NU56" s="139">
        <f>IF(NU$16-'様式３（療養者名簿）（⑤の場合）'!$O65+1&lt;=15,IF(NU$16&gt;='様式３（療養者名簿）（⑤の場合）'!$O65,IF(NU$16&lt;='様式３（療養者名簿）（⑤の場合）'!$W65,1,0),0),0)</f>
        <v>0</v>
      </c>
      <c r="NV56" s="139">
        <f>IF(NV$16-'様式３（療養者名簿）（⑤の場合）'!$O65+1&lt;=15,IF(NV$16&gt;='様式３（療養者名簿）（⑤の場合）'!$O65,IF(NV$16&lt;='様式３（療養者名簿）（⑤の場合）'!$W65,1,0),0),0)</f>
        <v>0</v>
      </c>
      <c r="NW56" s="139">
        <f>IF(NW$16-'様式３（療養者名簿）（⑤の場合）'!$O65+1&lt;=15,IF(NW$16&gt;='様式３（療養者名簿）（⑤の場合）'!$O65,IF(NW$16&lt;='様式３（療養者名簿）（⑤の場合）'!$W65,1,0),0),0)</f>
        <v>0</v>
      </c>
      <c r="NX56" s="139">
        <f>IF(NX$16-'様式３（療養者名簿）（⑤の場合）'!$O65+1&lt;=15,IF(NX$16&gt;='様式３（療養者名簿）（⑤の場合）'!$O65,IF(NX$16&lt;='様式３（療養者名簿）（⑤の場合）'!$W65,1,0),0),0)</f>
        <v>0</v>
      </c>
      <c r="NY56" s="139">
        <f>IF(NY$16-'様式３（療養者名簿）（⑤の場合）'!$O65+1&lt;=15,IF(NY$16&gt;='様式３（療養者名簿）（⑤の場合）'!$O65,IF(NY$16&lt;='様式３（療養者名簿）（⑤の場合）'!$W65,1,0),0),0)</f>
        <v>0</v>
      </c>
      <c r="NZ56" s="139">
        <f>IF(NZ$16-'様式３（療養者名簿）（⑤の場合）'!$O65+1&lt;=15,IF(NZ$16&gt;='様式３（療養者名簿）（⑤の場合）'!$O65,IF(NZ$16&lt;='様式３（療養者名簿）（⑤の場合）'!$W65,1,0),0),0)</f>
        <v>0</v>
      </c>
      <c r="OA56" s="139">
        <f>IF(OA$16-'様式３（療養者名簿）（⑤の場合）'!$O65+1&lt;=15,IF(OA$16&gt;='様式３（療養者名簿）（⑤の場合）'!$O65,IF(OA$16&lt;='様式３（療養者名簿）（⑤の場合）'!$W65,1,0),0),0)</f>
        <v>0</v>
      </c>
      <c r="OB56" s="139">
        <f>IF(OB$16-'様式３（療養者名簿）（⑤の場合）'!$O65+1&lt;=15,IF(OB$16&gt;='様式３（療養者名簿）（⑤の場合）'!$O65,IF(OB$16&lt;='様式３（療養者名簿）（⑤の場合）'!$W65,1,0),0),0)</f>
        <v>0</v>
      </c>
      <c r="OC56" s="139">
        <f>IF(OC$16-'様式３（療養者名簿）（⑤の場合）'!$O65+1&lt;=15,IF(OC$16&gt;='様式３（療養者名簿）（⑤の場合）'!$O65,IF(OC$16&lt;='様式３（療養者名簿）（⑤の場合）'!$W65,1,0),0),0)</f>
        <v>0</v>
      </c>
      <c r="OD56" s="139">
        <f>IF(OD$16-'様式３（療養者名簿）（⑤の場合）'!$O65+1&lt;=15,IF(OD$16&gt;='様式３（療養者名簿）（⑤の場合）'!$O65,IF(OD$16&lt;='様式３（療養者名簿）（⑤の場合）'!$W65,1,0),0),0)</f>
        <v>0</v>
      </c>
      <c r="OE56" s="139">
        <f>IF(OE$16-'様式３（療養者名簿）（⑤の場合）'!$O65+1&lt;=15,IF(OE$16&gt;='様式３（療養者名簿）（⑤の場合）'!$O65,IF(OE$16&lt;='様式３（療養者名簿）（⑤の場合）'!$W65,1,0),0),0)</f>
        <v>0</v>
      </c>
      <c r="OF56" s="139">
        <f>IF(OF$16-'様式３（療養者名簿）（⑤の場合）'!$O65+1&lt;=15,IF(OF$16&gt;='様式３（療養者名簿）（⑤の場合）'!$O65,IF(OF$16&lt;='様式３（療養者名簿）（⑤の場合）'!$W65,1,0),0),0)</f>
        <v>0</v>
      </c>
      <c r="OG56" s="139">
        <f>IF(OG$16-'様式３（療養者名簿）（⑤の場合）'!$O65+1&lt;=15,IF(OG$16&gt;='様式３（療養者名簿）（⑤の場合）'!$O65,IF(OG$16&lt;='様式３（療養者名簿）（⑤の場合）'!$W65,1,0),0),0)</f>
        <v>0</v>
      </c>
      <c r="OH56" s="139">
        <f>IF(OH$16-'様式３（療養者名簿）（⑤の場合）'!$O65+1&lt;=15,IF(OH$16&gt;='様式３（療養者名簿）（⑤の場合）'!$O65,IF(OH$16&lt;='様式３（療養者名簿）（⑤の場合）'!$W65,1,0),0),0)</f>
        <v>0</v>
      </c>
      <c r="OI56" s="139">
        <f>IF(OI$16-'様式３（療養者名簿）（⑤の場合）'!$O65+1&lt;=15,IF(OI$16&gt;='様式３（療養者名簿）（⑤の場合）'!$O65,IF(OI$16&lt;='様式３（療養者名簿）（⑤の場合）'!$W65,1,0),0),0)</f>
        <v>0</v>
      </c>
      <c r="OJ56" s="139">
        <f>IF(OJ$16-'様式３（療養者名簿）（⑤の場合）'!$O65+1&lt;=15,IF(OJ$16&gt;='様式３（療養者名簿）（⑤の場合）'!$O65,IF(OJ$16&lt;='様式３（療養者名簿）（⑤の場合）'!$W65,1,0),0),0)</f>
        <v>0</v>
      </c>
      <c r="OK56" s="139">
        <f>IF(OK$16-'様式３（療養者名簿）（⑤の場合）'!$O65+1&lt;=15,IF(OK$16&gt;='様式３（療養者名簿）（⑤の場合）'!$O65,IF(OK$16&lt;='様式３（療養者名簿）（⑤の場合）'!$W65,1,0),0),0)</f>
        <v>0</v>
      </c>
      <c r="OL56" s="139">
        <f>IF(OL$16-'様式３（療養者名簿）（⑤の場合）'!$O65+1&lt;=15,IF(OL$16&gt;='様式３（療養者名簿）（⑤の場合）'!$O65,IF(OL$16&lt;='様式３（療養者名簿）（⑤の場合）'!$W65,1,0),0),0)</f>
        <v>0</v>
      </c>
      <c r="OM56" s="139">
        <f>IF(OM$16-'様式３（療養者名簿）（⑤の場合）'!$O65+1&lt;=15,IF(OM$16&gt;='様式３（療養者名簿）（⑤の場合）'!$O65,IF(OM$16&lt;='様式３（療養者名簿）（⑤の場合）'!$W65,1,0),0),0)</f>
        <v>0</v>
      </c>
      <c r="ON56" s="139">
        <f>IF(ON$16-'様式３（療養者名簿）（⑤の場合）'!$O65+1&lt;=15,IF(ON$16&gt;='様式３（療養者名簿）（⑤の場合）'!$O65,IF(ON$16&lt;='様式３（療養者名簿）（⑤の場合）'!$W65,1,0),0),0)</f>
        <v>0</v>
      </c>
      <c r="OO56" s="139">
        <f>IF(OO$16-'様式３（療養者名簿）（⑤の場合）'!$O65+1&lt;=15,IF(OO$16&gt;='様式３（療養者名簿）（⑤の場合）'!$O65,IF(OO$16&lt;='様式３（療養者名簿）（⑤の場合）'!$W65,1,0),0),0)</f>
        <v>0</v>
      </c>
      <c r="OP56" s="139">
        <f>IF(OP$16-'様式３（療養者名簿）（⑤の場合）'!$O65+1&lt;=15,IF(OP$16&gt;='様式３（療養者名簿）（⑤の場合）'!$O65,IF(OP$16&lt;='様式３（療養者名簿）（⑤の場合）'!$W65,1,0),0),0)</f>
        <v>0</v>
      </c>
      <c r="OQ56" s="139">
        <f>IF(OQ$16-'様式３（療養者名簿）（⑤の場合）'!$O65+1&lt;=15,IF(OQ$16&gt;='様式３（療養者名簿）（⑤の場合）'!$O65,IF(OQ$16&lt;='様式３（療養者名簿）（⑤の場合）'!$W65,1,0),0),0)</f>
        <v>0</v>
      </c>
      <c r="OR56" s="139">
        <f>IF(OR$16-'様式３（療養者名簿）（⑤の場合）'!$O65+1&lt;=15,IF(OR$16&gt;='様式３（療養者名簿）（⑤の場合）'!$O65,IF(OR$16&lt;='様式３（療養者名簿）（⑤の場合）'!$W65,1,0),0),0)</f>
        <v>0</v>
      </c>
      <c r="OS56" s="139">
        <f>IF(OS$16-'様式３（療養者名簿）（⑤の場合）'!$O65+1&lt;=15,IF(OS$16&gt;='様式３（療養者名簿）（⑤の場合）'!$O65,IF(OS$16&lt;='様式３（療養者名簿）（⑤の場合）'!$W65,1,0),0),0)</f>
        <v>0</v>
      </c>
      <c r="OT56" s="139">
        <f>IF(OT$16-'様式３（療養者名簿）（⑤の場合）'!$O65+1&lt;=15,IF(OT$16&gt;='様式３（療養者名簿）（⑤の場合）'!$O65,IF(OT$16&lt;='様式３（療養者名簿）（⑤の場合）'!$W65,1,0),0),0)</f>
        <v>0</v>
      </c>
      <c r="OU56" s="139">
        <f>IF(OU$16-'様式３（療養者名簿）（⑤の場合）'!$O65+1&lt;=15,IF(OU$16&gt;='様式３（療養者名簿）（⑤の場合）'!$O65,IF(OU$16&lt;='様式３（療養者名簿）（⑤の場合）'!$W65,1,0),0),0)</f>
        <v>0</v>
      </c>
      <c r="OV56" s="139">
        <f>IF(OV$16-'様式３（療養者名簿）（⑤の場合）'!$O65+1&lt;=15,IF(OV$16&gt;='様式３（療養者名簿）（⑤の場合）'!$O65,IF(OV$16&lt;='様式３（療養者名簿）（⑤の場合）'!$W65,1,0),0),0)</f>
        <v>0</v>
      </c>
      <c r="OW56" s="139">
        <f>IF(OW$16-'様式３（療養者名簿）（⑤の場合）'!$O65+1&lt;=15,IF(OW$16&gt;='様式３（療養者名簿）（⑤の場合）'!$O65,IF(OW$16&lt;='様式３（療養者名簿）（⑤の場合）'!$W65,1,0),0),0)</f>
        <v>0</v>
      </c>
      <c r="OX56" s="139">
        <f>IF(OX$16-'様式３（療養者名簿）（⑤の場合）'!$O65+1&lt;=15,IF(OX$16&gt;='様式３（療養者名簿）（⑤の場合）'!$O65,IF(OX$16&lt;='様式３（療養者名簿）（⑤の場合）'!$W65,1,0),0),0)</f>
        <v>0</v>
      </c>
      <c r="OY56" s="139">
        <f>IF(OY$16-'様式３（療養者名簿）（⑤の場合）'!$O65+1&lt;=15,IF(OY$16&gt;='様式３（療養者名簿）（⑤の場合）'!$O65,IF(OY$16&lt;='様式３（療養者名簿）（⑤の場合）'!$W65,1,0),0),0)</f>
        <v>0</v>
      </c>
      <c r="OZ56" s="139">
        <f>IF(OZ$16-'様式３（療養者名簿）（⑤の場合）'!$O65+1&lt;=15,IF(OZ$16&gt;='様式３（療養者名簿）（⑤の場合）'!$O65,IF(OZ$16&lt;='様式３（療養者名簿）（⑤の場合）'!$W65,1,0),0),0)</f>
        <v>0</v>
      </c>
      <c r="PA56" s="139">
        <f>IF(PA$16-'様式３（療養者名簿）（⑤の場合）'!$O65+1&lt;=15,IF(PA$16&gt;='様式３（療養者名簿）（⑤の場合）'!$O65,IF(PA$16&lt;='様式３（療養者名簿）（⑤の場合）'!$W65,1,0),0),0)</f>
        <v>0</v>
      </c>
      <c r="PB56" s="139">
        <f>IF(PB$16-'様式３（療養者名簿）（⑤の場合）'!$O65+1&lt;=15,IF(PB$16&gt;='様式３（療養者名簿）（⑤の場合）'!$O65,IF(PB$16&lt;='様式３（療養者名簿）（⑤の場合）'!$W65,1,0),0),0)</f>
        <v>0</v>
      </c>
      <c r="PC56" s="139">
        <f>IF(PC$16-'様式３（療養者名簿）（⑤の場合）'!$O65+1&lt;=15,IF(PC$16&gt;='様式３（療養者名簿）（⑤の場合）'!$O65,IF(PC$16&lt;='様式３（療養者名簿）（⑤の場合）'!$W65,1,0),0),0)</f>
        <v>0</v>
      </c>
      <c r="PD56" s="139">
        <f>IF(PD$16-'様式３（療養者名簿）（⑤の場合）'!$O65+1&lt;=15,IF(PD$16&gt;='様式３（療養者名簿）（⑤の場合）'!$O65,IF(PD$16&lt;='様式３（療養者名簿）（⑤の場合）'!$W65,1,0),0),0)</f>
        <v>0</v>
      </c>
      <c r="PE56" s="139">
        <f>IF(PE$16-'様式３（療養者名簿）（⑤の場合）'!$O65+1&lt;=15,IF(PE$16&gt;='様式３（療養者名簿）（⑤の場合）'!$O65,IF(PE$16&lt;='様式３（療養者名簿）（⑤の場合）'!$W65,1,0),0),0)</f>
        <v>0</v>
      </c>
      <c r="PF56" s="139">
        <f>IF(PF$16-'様式３（療養者名簿）（⑤の場合）'!$O65+1&lt;=15,IF(PF$16&gt;='様式３（療養者名簿）（⑤の場合）'!$O65,IF(PF$16&lt;='様式３（療養者名簿）（⑤の場合）'!$W65,1,0),0),0)</f>
        <v>0</v>
      </c>
      <c r="PG56" s="139">
        <f>IF(PG$16-'様式３（療養者名簿）（⑤の場合）'!$O65+1&lt;=15,IF(PG$16&gt;='様式３（療養者名簿）（⑤の場合）'!$O65,IF(PG$16&lt;='様式３（療養者名簿）（⑤の場合）'!$W65,1,0),0),0)</f>
        <v>0</v>
      </c>
      <c r="PH56" s="139">
        <f>IF(PH$16-'様式３（療養者名簿）（⑤の場合）'!$O65+1&lt;=15,IF(PH$16&gt;='様式３（療養者名簿）（⑤の場合）'!$O65,IF(PH$16&lt;='様式３（療養者名簿）（⑤の場合）'!$W65,1,0),0),0)</f>
        <v>0</v>
      </c>
      <c r="PI56" s="139">
        <f>IF(PI$16-'様式３（療養者名簿）（⑤の場合）'!$O65+1&lt;=15,IF(PI$16&gt;='様式３（療養者名簿）（⑤の場合）'!$O65,IF(PI$16&lt;='様式３（療養者名簿）（⑤の場合）'!$W65,1,0),0),0)</f>
        <v>0</v>
      </c>
      <c r="PJ56" s="139">
        <f>IF(PJ$16-'様式３（療養者名簿）（⑤の場合）'!$O65+1&lt;=15,IF(PJ$16&gt;='様式３（療養者名簿）（⑤の場合）'!$O65,IF(PJ$16&lt;='様式３（療養者名簿）（⑤の場合）'!$W65,1,0),0),0)</f>
        <v>0</v>
      </c>
      <c r="PK56" s="139">
        <f>IF(PK$16-'様式３（療養者名簿）（⑤の場合）'!$O65+1&lt;=15,IF(PK$16&gt;='様式３（療養者名簿）（⑤の場合）'!$O65,IF(PK$16&lt;='様式３（療養者名簿）（⑤の場合）'!$W65,1,0),0),0)</f>
        <v>0</v>
      </c>
      <c r="PL56" s="139">
        <f>IF(PL$16-'様式３（療養者名簿）（⑤の場合）'!$O65+1&lt;=15,IF(PL$16&gt;='様式３（療養者名簿）（⑤の場合）'!$O65,IF(PL$16&lt;='様式３（療養者名簿）（⑤の場合）'!$W65,1,0),0),0)</f>
        <v>0</v>
      </c>
      <c r="PM56" s="139">
        <f>IF(PM$16-'様式３（療養者名簿）（⑤の場合）'!$O65+1&lt;=15,IF(PM$16&gt;='様式３（療養者名簿）（⑤の場合）'!$O65,IF(PM$16&lt;='様式３（療養者名簿）（⑤の場合）'!$W65,1,0),0),0)</f>
        <v>0</v>
      </c>
      <c r="PN56" s="139">
        <f>IF(PN$16-'様式３（療養者名簿）（⑤の場合）'!$O65+1&lt;=15,IF(PN$16&gt;='様式３（療養者名簿）（⑤の場合）'!$O65,IF(PN$16&lt;='様式３（療養者名簿）（⑤の場合）'!$W65,1,0),0),0)</f>
        <v>0</v>
      </c>
      <c r="PO56" s="139">
        <f>IF(PO$16-'様式３（療養者名簿）（⑤の場合）'!$O65+1&lt;=15,IF(PO$16&gt;='様式３（療養者名簿）（⑤の場合）'!$O65,IF(PO$16&lt;='様式３（療養者名簿）（⑤の場合）'!$W65,1,0),0),0)</f>
        <v>0</v>
      </c>
      <c r="PP56" s="139">
        <f>IF(PP$16-'様式３（療養者名簿）（⑤の場合）'!$O65+1&lt;=15,IF(PP$16&gt;='様式３（療養者名簿）（⑤の場合）'!$O65,IF(PP$16&lt;='様式３（療養者名簿）（⑤の場合）'!$W65,1,0),0),0)</f>
        <v>0</v>
      </c>
      <c r="PQ56" s="139">
        <f>IF(PQ$16-'様式３（療養者名簿）（⑤の場合）'!$O65+1&lt;=15,IF(PQ$16&gt;='様式３（療養者名簿）（⑤の場合）'!$O65,IF(PQ$16&lt;='様式３（療養者名簿）（⑤の場合）'!$W65,1,0),0),0)</f>
        <v>0</v>
      </c>
      <c r="PR56" s="139">
        <f>IF(PR$16-'様式３（療養者名簿）（⑤の場合）'!$O65+1&lt;=15,IF(PR$16&gt;='様式３（療養者名簿）（⑤の場合）'!$O65,IF(PR$16&lt;='様式３（療養者名簿）（⑤の場合）'!$W65,1,0),0),0)</f>
        <v>0</v>
      </c>
      <c r="PS56" s="139">
        <f>IF(PS$16-'様式３（療養者名簿）（⑤の場合）'!$O65+1&lt;=15,IF(PS$16&gt;='様式３（療養者名簿）（⑤の場合）'!$O65,IF(PS$16&lt;='様式３（療養者名簿）（⑤の場合）'!$W65,1,0),0),0)</f>
        <v>0</v>
      </c>
      <c r="PT56" s="139">
        <f>IF(PT$16-'様式３（療養者名簿）（⑤の場合）'!$O65+1&lt;=15,IF(PT$16&gt;='様式３（療養者名簿）（⑤の場合）'!$O65,IF(PT$16&lt;='様式３（療養者名簿）（⑤の場合）'!$W65,1,0),0),0)</f>
        <v>0</v>
      </c>
    </row>
    <row r="57" spans="1:436" ht="42" customHeight="1">
      <c r="A57" s="129">
        <f>'様式３（療養者名簿）（⑤の場合）'!C66</f>
        <v>0</v>
      </c>
      <c r="B57" s="139">
        <f>IF(B$16-'様式３（療養者名簿）（⑤の場合）'!$O66+1&lt;=15,IF(B$16&gt;='様式３（療養者名簿）（⑤の場合）'!$O66,IF(B$16&lt;='様式３（療養者名簿）（⑤の場合）'!$W66,1,0),0),0)</f>
        <v>0</v>
      </c>
      <c r="C57" s="139">
        <f>IF(C$16-'様式３（療養者名簿）（⑤の場合）'!$O66+1&lt;=15,IF(C$16&gt;='様式３（療養者名簿）（⑤の場合）'!$O66,IF(C$16&lt;='様式３（療養者名簿）（⑤の場合）'!$W66,1,0),0),0)</f>
        <v>0</v>
      </c>
      <c r="D57" s="139">
        <f>IF(D$16-'様式３（療養者名簿）（⑤の場合）'!$O66+1&lt;=15,IF(D$16&gt;='様式３（療養者名簿）（⑤の場合）'!$O66,IF(D$16&lt;='様式３（療養者名簿）（⑤の場合）'!$W66,1,0),0),0)</f>
        <v>0</v>
      </c>
      <c r="E57" s="139">
        <f>IF(E$16-'様式３（療養者名簿）（⑤の場合）'!$O66+1&lt;=15,IF(E$16&gt;='様式３（療養者名簿）（⑤の場合）'!$O66,IF(E$16&lt;='様式３（療養者名簿）（⑤の場合）'!$W66,1,0),0),0)</f>
        <v>0</v>
      </c>
      <c r="F57" s="139">
        <f>IF(F$16-'様式３（療養者名簿）（⑤の場合）'!$O66+1&lt;=15,IF(F$16&gt;='様式３（療養者名簿）（⑤の場合）'!$O66,IF(F$16&lt;='様式３（療養者名簿）（⑤の場合）'!$W66,1,0),0),0)</f>
        <v>0</v>
      </c>
      <c r="G57" s="139">
        <f>IF(G$16-'様式３（療養者名簿）（⑤の場合）'!$O66+1&lt;=15,IF(G$16&gt;='様式３（療養者名簿）（⑤の場合）'!$O66,IF(G$16&lt;='様式３（療養者名簿）（⑤の場合）'!$W66,1,0),0),0)</f>
        <v>0</v>
      </c>
      <c r="H57" s="139">
        <f>IF(H$16-'様式３（療養者名簿）（⑤の場合）'!$O66+1&lt;=15,IF(H$16&gt;='様式３（療養者名簿）（⑤の場合）'!$O66,IF(H$16&lt;='様式３（療養者名簿）（⑤の場合）'!$W66,1,0),0),0)</f>
        <v>0</v>
      </c>
      <c r="I57" s="139">
        <f>IF(I$16-'様式３（療養者名簿）（⑤の場合）'!$O66+1&lt;=15,IF(I$16&gt;='様式３（療養者名簿）（⑤の場合）'!$O66,IF(I$16&lt;='様式３（療養者名簿）（⑤の場合）'!$W66,1,0),0),0)</f>
        <v>0</v>
      </c>
      <c r="J57" s="139">
        <f>IF(J$16-'様式３（療養者名簿）（⑤の場合）'!$O66+1&lt;=15,IF(J$16&gt;='様式３（療養者名簿）（⑤の場合）'!$O66,IF(J$16&lt;='様式３（療養者名簿）（⑤の場合）'!$W66,1,0),0),0)</f>
        <v>0</v>
      </c>
      <c r="K57" s="139">
        <f>IF(K$16-'様式３（療養者名簿）（⑤の場合）'!$O66+1&lt;=15,IF(K$16&gt;='様式３（療養者名簿）（⑤の場合）'!$O66,IF(K$16&lt;='様式３（療養者名簿）（⑤の場合）'!$W66,1,0),0),0)</f>
        <v>0</v>
      </c>
      <c r="L57" s="139">
        <f>IF(L$16-'様式３（療養者名簿）（⑤の場合）'!$O66+1&lt;=15,IF(L$16&gt;='様式３（療養者名簿）（⑤の場合）'!$O66,IF(L$16&lt;='様式３（療養者名簿）（⑤の場合）'!$W66,1,0),0),0)</f>
        <v>0</v>
      </c>
      <c r="M57" s="139">
        <f>IF(M$16-'様式３（療養者名簿）（⑤の場合）'!$O66+1&lt;=15,IF(M$16&gt;='様式３（療養者名簿）（⑤の場合）'!$O66,IF(M$16&lt;='様式３（療養者名簿）（⑤の場合）'!$W66,1,0),0),0)</f>
        <v>0</v>
      </c>
      <c r="N57" s="139">
        <f>IF(N$16-'様式３（療養者名簿）（⑤の場合）'!$O66+1&lt;=15,IF(N$16&gt;='様式３（療養者名簿）（⑤の場合）'!$O66,IF(N$16&lt;='様式３（療養者名簿）（⑤の場合）'!$W66,1,0),0),0)</f>
        <v>0</v>
      </c>
      <c r="O57" s="139">
        <f>IF(O$16-'様式３（療養者名簿）（⑤の場合）'!$O66+1&lt;=15,IF(O$16&gt;='様式３（療養者名簿）（⑤の場合）'!$O66,IF(O$16&lt;='様式３（療養者名簿）（⑤の場合）'!$W66,1,0),0),0)</f>
        <v>0</v>
      </c>
      <c r="P57" s="139">
        <f>IF(P$16-'様式３（療養者名簿）（⑤の場合）'!$O66+1&lt;=15,IF(P$16&gt;='様式３（療養者名簿）（⑤の場合）'!$O66,IF(P$16&lt;='様式３（療養者名簿）（⑤の場合）'!$W66,1,0),0),0)</f>
        <v>0</v>
      </c>
      <c r="Q57" s="139">
        <f>IF(Q$16-'様式３（療養者名簿）（⑤の場合）'!$O66+1&lt;=15,IF(Q$16&gt;='様式３（療養者名簿）（⑤の場合）'!$O66,IF(Q$16&lt;='様式３（療養者名簿）（⑤の場合）'!$W66,1,0),0),0)</f>
        <v>0</v>
      </c>
      <c r="R57" s="139">
        <f>IF(R$16-'様式３（療養者名簿）（⑤の場合）'!$O66+1&lt;=15,IF(R$16&gt;='様式３（療養者名簿）（⑤の場合）'!$O66,IF(R$16&lt;='様式３（療養者名簿）（⑤の場合）'!$W66,1,0),0),0)</f>
        <v>0</v>
      </c>
      <c r="S57" s="139">
        <f>IF(S$16-'様式３（療養者名簿）（⑤の場合）'!$O66+1&lt;=15,IF(S$16&gt;='様式３（療養者名簿）（⑤の場合）'!$O66,IF(S$16&lt;='様式３（療養者名簿）（⑤の場合）'!$W66,1,0),0),0)</f>
        <v>0</v>
      </c>
      <c r="T57" s="139">
        <f>IF(T$16-'様式３（療養者名簿）（⑤の場合）'!$O66+1&lt;=15,IF(T$16&gt;='様式３（療養者名簿）（⑤の場合）'!$O66,IF(T$16&lt;='様式３（療養者名簿）（⑤の場合）'!$W66,1,0),0),0)</f>
        <v>0</v>
      </c>
      <c r="U57" s="139">
        <f>IF(U$16-'様式３（療養者名簿）（⑤の場合）'!$O66+1&lt;=15,IF(U$16&gt;='様式３（療養者名簿）（⑤の場合）'!$O66,IF(U$16&lt;='様式３（療養者名簿）（⑤の場合）'!$W66,1,0),0),0)</f>
        <v>0</v>
      </c>
      <c r="V57" s="139">
        <f>IF(V$16-'様式３（療養者名簿）（⑤の場合）'!$O66+1&lt;=15,IF(V$16&gt;='様式３（療養者名簿）（⑤の場合）'!$O66,IF(V$16&lt;='様式３（療養者名簿）（⑤の場合）'!$W66,1,0),0),0)</f>
        <v>0</v>
      </c>
      <c r="W57" s="139">
        <f>IF(W$16-'様式３（療養者名簿）（⑤の場合）'!$O66+1&lt;=15,IF(W$16&gt;='様式３（療養者名簿）（⑤の場合）'!$O66,IF(W$16&lt;='様式３（療養者名簿）（⑤の場合）'!$W66,1,0),0),0)</f>
        <v>0</v>
      </c>
      <c r="X57" s="139">
        <f>IF(X$16-'様式３（療養者名簿）（⑤の場合）'!$O66+1&lt;=15,IF(X$16&gt;='様式３（療養者名簿）（⑤の場合）'!$O66,IF(X$16&lt;='様式３（療養者名簿）（⑤の場合）'!$W66,1,0),0),0)</f>
        <v>0</v>
      </c>
      <c r="Y57" s="139">
        <f>IF(Y$16-'様式３（療養者名簿）（⑤の場合）'!$O66+1&lt;=15,IF(Y$16&gt;='様式３（療養者名簿）（⑤の場合）'!$O66,IF(Y$16&lt;='様式３（療養者名簿）（⑤の場合）'!$W66,1,0),0),0)</f>
        <v>0</v>
      </c>
      <c r="Z57" s="139">
        <f>IF(Z$16-'様式３（療養者名簿）（⑤の場合）'!$O66+1&lt;=15,IF(Z$16&gt;='様式３（療養者名簿）（⑤の場合）'!$O66,IF(Z$16&lt;='様式３（療養者名簿）（⑤の場合）'!$W66,1,0),0),0)</f>
        <v>0</v>
      </c>
      <c r="AA57" s="139">
        <f>IF(AA$16-'様式３（療養者名簿）（⑤の場合）'!$O66+1&lt;=15,IF(AA$16&gt;='様式３（療養者名簿）（⑤の場合）'!$O66,IF(AA$16&lt;='様式３（療養者名簿）（⑤の場合）'!$W66,1,0),0),0)</f>
        <v>0</v>
      </c>
      <c r="AB57" s="139">
        <f>IF(AB$16-'様式３（療養者名簿）（⑤の場合）'!$O66+1&lt;=15,IF(AB$16&gt;='様式３（療養者名簿）（⑤の場合）'!$O66,IF(AB$16&lt;='様式３（療養者名簿）（⑤の場合）'!$W66,1,0),0),0)</f>
        <v>0</v>
      </c>
      <c r="AC57" s="139">
        <f>IF(AC$16-'様式３（療養者名簿）（⑤の場合）'!$O66+1&lt;=15,IF(AC$16&gt;='様式３（療養者名簿）（⑤の場合）'!$O66,IF(AC$16&lt;='様式３（療養者名簿）（⑤の場合）'!$W66,1,0),0),0)</f>
        <v>0</v>
      </c>
      <c r="AD57" s="139">
        <f>IF(AD$16-'様式３（療養者名簿）（⑤の場合）'!$O66+1&lt;=15,IF(AD$16&gt;='様式３（療養者名簿）（⑤の場合）'!$O66,IF(AD$16&lt;='様式３（療養者名簿）（⑤の場合）'!$W66,1,0),0),0)</f>
        <v>0</v>
      </c>
      <c r="AE57" s="139">
        <f>IF(AE$16-'様式３（療養者名簿）（⑤の場合）'!$O66+1&lt;=15,IF(AE$16&gt;='様式３（療養者名簿）（⑤の場合）'!$O66,IF(AE$16&lt;='様式３（療養者名簿）（⑤の場合）'!$W66,1,0),0),0)</f>
        <v>0</v>
      </c>
      <c r="AF57" s="139">
        <f>IF(AF$16-'様式３（療養者名簿）（⑤の場合）'!$O66+1&lt;=15,IF(AF$16&gt;='様式３（療養者名簿）（⑤の場合）'!$O66,IF(AF$16&lt;='様式３（療養者名簿）（⑤の場合）'!$W66,1,0),0),0)</f>
        <v>0</v>
      </c>
      <c r="AG57" s="139">
        <f>IF(AG$16-'様式３（療養者名簿）（⑤の場合）'!$O66+1&lt;=15,IF(AG$16&gt;='様式３（療養者名簿）（⑤の場合）'!$O66,IF(AG$16&lt;='様式３（療養者名簿）（⑤の場合）'!$W66,1,0),0),0)</f>
        <v>0</v>
      </c>
      <c r="AH57" s="139">
        <f>IF(AH$16-'様式３（療養者名簿）（⑤の場合）'!$O66+1&lt;=15,IF(AH$16&gt;='様式３（療養者名簿）（⑤の場合）'!$O66,IF(AH$16&lt;='様式３（療養者名簿）（⑤の場合）'!$W66,1,0),0),0)</f>
        <v>0</v>
      </c>
      <c r="AI57" s="139">
        <f>IF(AI$16-'様式３（療養者名簿）（⑤の場合）'!$O66+1&lt;=15,IF(AI$16&gt;='様式３（療養者名簿）（⑤の場合）'!$O66,IF(AI$16&lt;='様式３（療養者名簿）（⑤の場合）'!$W66,1,0),0),0)</f>
        <v>0</v>
      </c>
      <c r="AJ57" s="139">
        <f>IF(AJ$16-'様式３（療養者名簿）（⑤の場合）'!$O66+1&lt;=15,IF(AJ$16&gt;='様式３（療養者名簿）（⑤の場合）'!$O66,IF(AJ$16&lt;='様式３（療養者名簿）（⑤の場合）'!$W66,1,0),0),0)</f>
        <v>0</v>
      </c>
      <c r="AK57" s="139">
        <f>IF(AK$16-'様式３（療養者名簿）（⑤の場合）'!$O66+1&lt;=15,IF(AK$16&gt;='様式３（療養者名簿）（⑤の場合）'!$O66,IF(AK$16&lt;='様式３（療養者名簿）（⑤の場合）'!$W66,1,0),0),0)</f>
        <v>0</v>
      </c>
      <c r="AL57" s="139">
        <f>IF(AL$16-'様式３（療養者名簿）（⑤の場合）'!$O66+1&lt;=15,IF(AL$16&gt;='様式３（療養者名簿）（⑤の場合）'!$O66,IF(AL$16&lt;='様式３（療養者名簿）（⑤の場合）'!$W66,1,0),0),0)</f>
        <v>0</v>
      </c>
      <c r="AM57" s="139">
        <f>IF(AM$16-'様式３（療養者名簿）（⑤の場合）'!$O66+1&lt;=15,IF(AM$16&gt;='様式３（療養者名簿）（⑤の場合）'!$O66,IF(AM$16&lt;='様式３（療養者名簿）（⑤の場合）'!$W66,1,0),0),0)</f>
        <v>0</v>
      </c>
      <c r="AN57" s="139">
        <f>IF(AN$16-'様式３（療養者名簿）（⑤の場合）'!$O66+1&lt;=15,IF(AN$16&gt;='様式３（療養者名簿）（⑤の場合）'!$O66,IF(AN$16&lt;='様式３（療養者名簿）（⑤の場合）'!$W66,1,0),0),0)</f>
        <v>0</v>
      </c>
      <c r="AO57" s="139">
        <f>IF(AO$16-'様式３（療養者名簿）（⑤の場合）'!$O66+1&lt;=15,IF(AO$16&gt;='様式３（療養者名簿）（⑤の場合）'!$O66,IF(AO$16&lt;='様式３（療養者名簿）（⑤の場合）'!$W66,1,0),0),0)</f>
        <v>0</v>
      </c>
      <c r="AP57" s="139">
        <f>IF(AP$16-'様式３（療養者名簿）（⑤の場合）'!$O66+1&lt;=15,IF(AP$16&gt;='様式３（療養者名簿）（⑤の場合）'!$O66,IF(AP$16&lt;='様式３（療養者名簿）（⑤の場合）'!$W66,1,0),0),0)</f>
        <v>0</v>
      </c>
      <c r="AQ57" s="139">
        <f>IF(AQ$16-'様式３（療養者名簿）（⑤の場合）'!$O66+1&lt;=15,IF(AQ$16&gt;='様式３（療養者名簿）（⑤の場合）'!$O66,IF(AQ$16&lt;='様式３（療養者名簿）（⑤の場合）'!$W66,1,0),0),0)</f>
        <v>0</v>
      </c>
      <c r="AR57" s="139">
        <f>IF(AR$16-'様式３（療養者名簿）（⑤の場合）'!$O66+1&lt;=15,IF(AR$16&gt;='様式３（療養者名簿）（⑤の場合）'!$O66,IF(AR$16&lt;='様式３（療養者名簿）（⑤の場合）'!$W66,1,0),0),0)</f>
        <v>0</v>
      </c>
      <c r="AS57" s="139">
        <f>IF(AS$16-'様式３（療養者名簿）（⑤の場合）'!$O66+1&lt;=15,IF(AS$16&gt;='様式３（療養者名簿）（⑤の場合）'!$O66,IF(AS$16&lt;='様式３（療養者名簿）（⑤の場合）'!$W66,1,0),0),0)</f>
        <v>0</v>
      </c>
      <c r="AT57" s="139">
        <f>IF(AT$16-'様式３（療養者名簿）（⑤の場合）'!$O66+1&lt;=15,IF(AT$16&gt;='様式３（療養者名簿）（⑤の場合）'!$O66,IF(AT$16&lt;='様式３（療養者名簿）（⑤の場合）'!$W66,1,0),0),0)</f>
        <v>0</v>
      </c>
      <c r="AU57" s="139">
        <f>IF(AU$16-'様式３（療養者名簿）（⑤の場合）'!$O66+1&lt;=15,IF(AU$16&gt;='様式３（療養者名簿）（⑤の場合）'!$O66,IF(AU$16&lt;='様式３（療養者名簿）（⑤の場合）'!$W66,1,0),0),0)</f>
        <v>0</v>
      </c>
      <c r="AV57" s="139">
        <f>IF(AV$16-'様式３（療養者名簿）（⑤の場合）'!$O66+1&lt;=15,IF(AV$16&gt;='様式３（療養者名簿）（⑤の場合）'!$O66,IF(AV$16&lt;='様式３（療養者名簿）（⑤の場合）'!$W66,1,0),0),0)</f>
        <v>0</v>
      </c>
      <c r="AW57" s="139">
        <f>IF(AW$16-'様式３（療養者名簿）（⑤の場合）'!$O66+1&lt;=15,IF(AW$16&gt;='様式３（療養者名簿）（⑤の場合）'!$O66,IF(AW$16&lt;='様式３（療養者名簿）（⑤の場合）'!$W66,1,0),0),0)</f>
        <v>0</v>
      </c>
      <c r="AX57" s="139">
        <f>IF(AX$16-'様式３（療養者名簿）（⑤の場合）'!$O66+1&lt;=15,IF(AX$16&gt;='様式３（療養者名簿）（⑤の場合）'!$O66,IF(AX$16&lt;='様式３（療養者名簿）（⑤の場合）'!$W66,1,0),0),0)</f>
        <v>0</v>
      </c>
      <c r="AY57" s="139">
        <f>IF(AY$16-'様式３（療養者名簿）（⑤の場合）'!$O66+1&lt;=15,IF(AY$16&gt;='様式３（療養者名簿）（⑤の場合）'!$O66,IF(AY$16&lt;='様式３（療養者名簿）（⑤の場合）'!$W66,1,0),0),0)</f>
        <v>0</v>
      </c>
      <c r="AZ57" s="139">
        <f>IF(AZ$16-'様式３（療養者名簿）（⑤の場合）'!$O66+1&lt;=15,IF(AZ$16&gt;='様式３（療養者名簿）（⑤の場合）'!$O66,IF(AZ$16&lt;='様式３（療養者名簿）（⑤の場合）'!$W66,1,0),0),0)</f>
        <v>0</v>
      </c>
      <c r="BA57" s="139">
        <f>IF(BA$16-'様式３（療養者名簿）（⑤の場合）'!$O66+1&lt;=15,IF(BA$16&gt;='様式３（療養者名簿）（⑤の場合）'!$O66,IF(BA$16&lt;='様式３（療養者名簿）（⑤の場合）'!$W66,1,0),0),0)</f>
        <v>0</v>
      </c>
      <c r="BB57" s="139">
        <f>IF(BB$16-'様式３（療養者名簿）（⑤の場合）'!$O66+1&lt;=15,IF(BB$16&gt;='様式３（療養者名簿）（⑤の場合）'!$O66,IF(BB$16&lt;='様式３（療養者名簿）（⑤の場合）'!$W66,1,0),0),0)</f>
        <v>0</v>
      </c>
      <c r="BC57" s="139">
        <f>IF(BC$16-'様式３（療養者名簿）（⑤の場合）'!$O66+1&lt;=15,IF(BC$16&gt;='様式３（療養者名簿）（⑤の場合）'!$O66,IF(BC$16&lt;='様式３（療養者名簿）（⑤の場合）'!$W66,1,0),0),0)</f>
        <v>0</v>
      </c>
      <c r="BD57" s="139">
        <f>IF(BD$16-'様式３（療養者名簿）（⑤の場合）'!$O66+1&lt;=15,IF(BD$16&gt;='様式３（療養者名簿）（⑤の場合）'!$O66,IF(BD$16&lt;='様式３（療養者名簿）（⑤の場合）'!$W66,1,0),0),0)</f>
        <v>0</v>
      </c>
      <c r="BE57" s="139">
        <f>IF(BE$16-'様式３（療養者名簿）（⑤の場合）'!$O66+1&lt;=15,IF(BE$16&gt;='様式３（療養者名簿）（⑤の場合）'!$O66,IF(BE$16&lt;='様式３（療養者名簿）（⑤の場合）'!$W66,1,0),0),0)</f>
        <v>0</v>
      </c>
      <c r="BF57" s="139">
        <f>IF(BF$16-'様式３（療養者名簿）（⑤の場合）'!$O66+1&lt;=15,IF(BF$16&gt;='様式３（療養者名簿）（⑤の場合）'!$O66,IF(BF$16&lt;='様式３（療養者名簿）（⑤の場合）'!$W66,1,0),0),0)</f>
        <v>0</v>
      </c>
      <c r="BG57" s="139">
        <f>IF(BG$16-'様式３（療養者名簿）（⑤の場合）'!$O66+1&lt;=15,IF(BG$16&gt;='様式３（療養者名簿）（⑤の場合）'!$O66,IF(BG$16&lt;='様式３（療養者名簿）（⑤の場合）'!$W66,1,0),0),0)</f>
        <v>0</v>
      </c>
      <c r="BH57" s="139">
        <f>IF(BH$16-'様式３（療養者名簿）（⑤の場合）'!$O66+1&lt;=15,IF(BH$16&gt;='様式３（療養者名簿）（⑤の場合）'!$O66,IF(BH$16&lt;='様式３（療養者名簿）（⑤の場合）'!$W66,1,0),0),0)</f>
        <v>0</v>
      </c>
      <c r="BI57" s="139">
        <f>IF(BI$16-'様式３（療養者名簿）（⑤の場合）'!$O66+1&lt;=15,IF(BI$16&gt;='様式３（療養者名簿）（⑤の場合）'!$O66,IF(BI$16&lt;='様式３（療養者名簿）（⑤の場合）'!$W66,1,0),0),0)</f>
        <v>0</v>
      </c>
      <c r="BJ57" s="139">
        <f>IF(BJ$16-'様式３（療養者名簿）（⑤の場合）'!$O66+1&lt;=15,IF(BJ$16&gt;='様式３（療養者名簿）（⑤の場合）'!$O66,IF(BJ$16&lt;='様式３（療養者名簿）（⑤の場合）'!$W66,1,0),0),0)</f>
        <v>0</v>
      </c>
      <c r="BK57" s="139">
        <f>IF(BK$16-'様式３（療養者名簿）（⑤の場合）'!$O66+1&lt;=15,IF(BK$16&gt;='様式３（療養者名簿）（⑤の場合）'!$O66,IF(BK$16&lt;='様式３（療養者名簿）（⑤の場合）'!$W66,1,0),0),0)</f>
        <v>0</v>
      </c>
      <c r="BL57" s="139">
        <f>IF(BL$16-'様式３（療養者名簿）（⑤の場合）'!$O66+1&lt;=15,IF(BL$16&gt;='様式３（療養者名簿）（⑤の場合）'!$O66,IF(BL$16&lt;='様式３（療養者名簿）（⑤の場合）'!$W66,1,0),0),0)</f>
        <v>0</v>
      </c>
      <c r="BM57" s="139">
        <f>IF(BM$16-'様式３（療養者名簿）（⑤の場合）'!$O66+1&lt;=15,IF(BM$16&gt;='様式３（療養者名簿）（⑤の場合）'!$O66,IF(BM$16&lt;='様式３（療養者名簿）（⑤の場合）'!$W66,1,0),0),0)</f>
        <v>0</v>
      </c>
      <c r="BN57" s="139">
        <f>IF(BN$16-'様式３（療養者名簿）（⑤の場合）'!$O66+1&lt;=15,IF(BN$16&gt;='様式３（療養者名簿）（⑤の場合）'!$O66,IF(BN$16&lt;='様式３（療養者名簿）（⑤の場合）'!$W66,1,0),0),0)</f>
        <v>0</v>
      </c>
      <c r="BO57" s="139">
        <f>IF(BO$16-'様式３（療養者名簿）（⑤の場合）'!$O66+1&lt;=15,IF(BO$16&gt;='様式３（療養者名簿）（⑤の場合）'!$O66,IF(BO$16&lt;='様式３（療養者名簿）（⑤の場合）'!$W66,1,0),0),0)</f>
        <v>0</v>
      </c>
      <c r="BP57" s="139">
        <f>IF(BP$16-'様式３（療養者名簿）（⑤の場合）'!$O66+1&lt;=15,IF(BP$16&gt;='様式３（療養者名簿）（⑤の場合）'!$O66,IF(BP$16&lt;='様式３（療養者名簿）（⑤の場合）'!$W66,1,0),0),0)</f>
        <v>0</v>
      </c>
      <c r="BQ57" s="139">
        <f>IF(BQ$16-'様式３（療養者名簿）（⑤の場合）'!$O66+1&lt;=15,IF(BQ$16&gt;='様式３（療養者名簿）（⑤の場合）'!$O66,IF(BQ$16&lt;='様式３（療養者名簿）（⑤の場合）'!$W66,1,0),0),0)</f>
        <v>0</v>
      </c>
      <c r="BR57" s="139">
        <f>IF(BR$16-'様式３（療養者名簿）（⑤の場合）'!$O66+1&lt;=15,IF(BR$16&gt;='様式３（療養者名簿）（⑤の場合）'!$O66,IF(BR$16&lt;='様式３（療養者名簿）（⑤の場合）'!$W66,1,0),0),0)</f>
        <v>0</v>
      </c>
      <c r="BS57" s="139">
        <f>IF(BS$16-'様式３（療養者名簿）（⑤の場合）'!$O66+1&lt;=15,IF(BS$16&gt;='様式３（療養者名簿）（⑤の場合）'!$O66,IF(BS$16&lt;='様式３（療養者名簿）（⑤の場合）'!$W66,1,0),0),0)</f>
        <v>0</v>
      </c>
      <c r="BT57" s="139">
        <f>IF(BT$16-'様式３（療養者名簿）（⑤の場合）'!$O66+1&lt;=15,IF(BT$16&gt;='様式３（療養者名簿）（⑤の場合）'!$O66,IF(BT$16&lt;='様式３（療養者名簿）（⑤の場合）'!$W66,1,0),0),0)</f>
        <v>0</v>
      </c>
      <c r="BU57" s="139">
        <f>IF(BU$16-'様式３（療養者名簿）（⑤の場合）'!$O66+1&lt;=15,IF(BU$16&gt;='様式３（療養者名簿）（⑤の場合）'!$O66,IF(BU$16&lt;='様式３（療養者名簿）（⑤の場合）'!$W66,1,0),0),0)</f>
        <v>0</v>
      </c>
      <c r="BV57" s="139">
        <f>IF(BV$16-'様式３（療養者名簿）（⑤の場合）'!$O66+1&lt;=15,IF(BV$16&gt;='様式３（療養者名簿）（⑤の場合）'!$O66,IF(BV$16&lt;='様式３（療養者名簿）（⑤の場合）'!$W66,1,0),0),0)</f>
        <v>0</v>
      </c>
      <c r="BW57" s="139">
        <f>IF(BW$16-'様式３（療養者名簿）（⑤の場合）'!$O66+1&lt;=15,IF(BW$16&gt;='様式３（療養者名簿）（⑤の場合）'!$O66,IF(BW$16&lt;='様式３（療養者名簿）（⑤の場合）'!$W66,1,0),0),0)</f>
        <v>0</v>
      </c>
      <c r="BX57" s="139">
        <f>IF(BX$16-'様式３（療養者名簿）（⑤の場合）'!$O66+1&lt;=15,IF(BX$16&gt;='様式３（療養者名簿）（⑤の場合）'!$O66,IF(BX$16&lt;='様式３（療養者名簿）（⑤の場合）'!$W66,1,0),0),0)</f>
        <v>0</v>
      </c>
      <c r="BY57" s="139">
        <f>IF(BY$16-'様式３（療養者名簿）（⑤の場合）'!$O66+1&lt;=15,IF(BY$16&gt;='様式３（療養者名簿）（⑤の場合）'!$O66,IF(BY$16&lt;='様式３（療養者名簿）（⑤の場合）'!$W66,1,0),0),0)</f>
        <v>0</v>
      </c>
      <c r="BZ57" s="139">
        <f>IF(BZ$16-'様式３（療養者名簿）（⑤の場合）'!$O66+1&lt;=15,IF(BZ$16&gt;='様式３（療養者名簿）（⑤の場合）'!$O66,IF(BZ$16&lt;='様式３（療養者名簿）（⑤の場合）'!$W66,1,0),0),0)</f>
        <v>0</v>
      </c>
      <c r="CA57" s="139">
        <f>IF(CA$16-'様式３（療養者名簿）（⑤の場合）'!$O66+1&lt;=15,IF(CA$16&gt;='様式３（療養者名簿）（⑤の場合）'!$O66,IF(CA$16&lt;='様式３（療養者名簿）（⑤の場合）'!$W66,1,0),0),0)</f>
        <v>0</v>
      </c>
      <c r="CB57" s="139">
        <f>IF(CB$16-'様式３（療養者名簿）（⑤の場合）'!$O66+1&lt;=15,IF(CB$16&gt;='様式３（療養者名簿）（⑤の場合）'!$O66,IF(CB$16&lt;='様式３（療養者名簿）（⑤の場合）'!$W66,1,0),0),0)</f>
        <v>0</v>
      </c>
      <c r="CC57" s="139">
        <f>IF(CC$16-'様式３（療養者名簿）（⑤の場合）'!$O66+1&lt;=15,IF(CC$16&gt;='様式３（療養者名簿）（⑤の場合）'!$O66,IF(CC$16&lt;='様式３（療養者名簿）（⑤の場合）'!$W66,1,0),0),0)</f>
        <v>0</v>
      </c>
      <c r="CD57" s="139">
        <f>IF(CD$16-'様式３（療養者名簿）（⑤の場合）'!$O66+1&lt;=15,IF(CD$16&gt;='様式３（療養者名簿）（⑤の場合）'!$O66,IF(CD$16&lt;='様式３（療養者名簿）（⑤の場合）'!$W66,1,0),0),0)</f>
        <v>0</v>
      </c>
      <c r="CE57" s="139">
        <f>IF(CE$16-'様式３（療養者名簿）（⑤の場合）'!$O66+1&lt;=15,IF(CE$16&gt;='様式３（療養者名簿）（⑤の場合）'!$O66,IF(CE$16&lt;='様式３（療養者名簿）（⑤の場合）'!$W66,1,0),0),0)</f>
        <v>0</v>
      </c>
      <c r="CF57" s="139">
        <f>IF(CF$16-'様式３（療養者名簿）（⑤の場合）'!$O66+1&lt;=15,IF(CF$16&gt;='様式３（療養者名簿）（⑤の場合）'!$O66,IF(CF$16&lt;='様式３（療養者名簿）（⑤の場合）'!$W66,1,0),0),0)</f>
        <v>0</v>
      </c>
      <c r="CG57" s="139">
        <f>IF(CG$16-'様式３（療養者名簿）（⑤の場合）'!$O66+1&lt;=15,IF(CG$16&gt;='様式３（療養者名簿）（⑤の場合）'!$O66,IF(CG$16&lt;='様式３（療養者名簿）（⑤の場合）'!$W66,1,0),0),0)</f>
        <v>0</v>
      </c>
      <c r="CH57" s="139">
        <f>IF(CH$16-'様式３（療養者名簿）（⑤の場合）'!$O66+1&lt;=15,IF(CH$16&gt;='様式３（療養者名簿）（⑤の場合）'!$O66,IF(CH$16&lt;='様式３（療養者名簿）（⑤の場合）'!$W66,1,0),0),0)</f>
        <v>0</v>
      </c>
      <c r="CI57" s="139">
        <f>IF(CI$16-'様式３（療養者名簿）（⑤の場合）'!$O66+1&lt;=15,IF(CI$16&gt;='様式３（療養者名簿）（⑤の場合）'!$O66,IF(CI$16&lt;='様式３（療養者名簿）（⑤の場合）'!$W66,1,0),0),0)</f>
        <v>0</v>
      </c>
      <c r="CJ57" s="139">
        <f>IF(CJ$16-'様式３（療養者名簿）（⑤の場合）'!$O66+1&lt;=15,IF(CJ$16&gt;='様式３（療養者名簿）（⑤の場合）'!$O66,IF(CJ$16&lt;='様式３（療養者名簿）（⑤の場合）'!$W66,1,0),0),0)</f>
        <v>0</v>
      </c>
      <c r="CK57" s="139">
        <f>IF(CK$16-'様式３（療養者名簿）（⑤の場合）'!$O66+1&lt;=15,IF(CK$16&gt;='様式３（療養者名簿）（⑤の場合）'!$O66,IF(CK$16&lt;='様式３（療養者名簿）（⑤の場合）'!$W66,1,0),0),0)</f>
        <v>0</v>
      </c>
      <c r="CL57" s="139">
        <f>IF(CL$16-'様式３（療養者名簿）（⑤の場合）'!$O66+1&lt;=15,IF(CL$16&gt;='様式３（療養者名簿）（⑤の場合）'!$O66,IF(CL$16&lt;='様式３（療養者名簿）（⑤の場合）'!$W66,1,0),0),0)</f>
        <v>0</v>
      </c>
      <c r="CM57" s="139">
        <f>IF(CM$16-'様式３（療養者名簿）（⑤の場合）'!$O66+1&lt;=15,IF(CM$16&gt;='様式３（療養者名簿）（⑤の場合）'!$O66,IF(CM$16&lt;='様式３（療養者名簿）（⑤の場合）'!$W66,1,0),0),0)</f>
        <v>0</v>
      </c>
      <c r="CN57" s="139">
        <f>IF(CN$16-'様式３（療養者名簿）（⑤の場合）'!$O66+1&lt;=15,IF(CN$16&gt;='様式３（療養者名簿）（⑤の場合）'!$O66,IF(CN$16&lt;='様式３（療養者名簿）（⑤の場合）'!$W66,1,0),0),0)</f>
        <v>0</v>
      </c>
      <c r="CO57" s="139">
        <f>IF(CO$16-'様式３（療養者名簿）（⑤の場合）'!$O66+1&lt;=15,IF(CO$16&gt;='様式３（療養者名簿）（⑤の場合）'!$O66,IF(CO$16&lt;='様式３（療養者名簿）（⑤の場合）'!$W66,1,0),0),0)</f>
        <v>0</v>
      </c>
      <c r="CP57" s="139">
        <f>IF(CP$16-'様式３（療養者名簿）（⑤の場合）'!$O66+1&lt;=15,IF(CP$16&gt;='様式３（療養者名簿）（⑤の場合）'!$O66,IF(CP$16&lt;='様式３（療養者名簿）（⑤の場合）'!$W66,1,0),0),0)</f>
        <v>0</v>
      </c>
      <c r="CQ57" s="139">
        <f>IF(CQ$16-'様式３（療養者名簿）（⑤の場合）'!$O66+1&lt;=15,IF(CQ$16&gt;='様式３（療養者名簿）（⑤の場合）'!$O66,IF(CQ$16&lt;='様式３（療養者名簿）（⑤の場合）'!$W66,1,0),0),0)</f>
        <v>0</v>
      </c>
      <c r="CR57" s="139">
        <f>IF(CR$16-'様式３（療養者名簿）（⑤の場合）'!$O66+1&lt;=15,IF(CR$16&gt;='様式３（療養者名簿）（⑤の場合）'!$O66,IF(CR$16&lt;='様式３（療養者名簿）（⑤の場合）'!$W66,1,0),0),0)</f>
        <v>0</v>
      </c>
      <c r="CS57" s="139">
        <f>IF(CS$16-'様式３（療養者名簿）（⑤の場合）'!$O66+1&lt;=15,IF(CS$16&gt;='様式３（療養者名簿）（⑤の場合）'!$O66,IF(CS$16&lt;='様式３（療養者名簿）（⑤の場合）'!$W66,1,0),0),0)</f>
        <v>0</v>
      </c>
      <c r="CT57" s="139">
        <f>IF(CT$16-'様式３（療養者名簿）（⑤の場合）'!$O66+1&lt;=15,IF(CT$16&gt;='様式３（療養者名簿）（⑤の場合）'!$O66,IF(CT$16&lt;='様式３（療養者名簿）（⑤の場合）'!$W66,1,0),0),0)</f>
        <v>0</v>
      </c>
      <c r="CU57" s="139">
        <f>IF(CU$16-'様式３（療養者名簿）（⑤の場合）'!$O66+1&lt;=15,IF(CU$16&gt;='様式３（療養者名簿）（⑤の場合）'!$O66,IF(CU$16&lt;='様式３（療養者名簿）（⑤の場合）'!$W66,1,0),0),0)</f>
        <v>0</v>
      </c>
      <c r="CV57" s="139">
        <f>IF(CV$16-'様式３（療養者名簿）（⑤の場合）'!$O66+1&lt;=15,IF(CV$16&gt;='様式３（療養者名簿）（⑤の場合）'!$O66,IF(CV$16&lt;='様式３（療養者名簿）（⑤の場合）'!$W66,1,0),0),0)</f>
        <v>0</v>
      </c>
      <c r="CW57" s="139">
        <f>IF(CW$16-'様式３（療養者名簿）（⑤の場合）'!$O66+1&lt;=15,IF(CW$16&gt;='様式３（療養者名簿）（⑤の場合）'!$O66,IF(CW$16&lt;='様式３（療養者名簿）（⑤の場合）'!$W66,1,0),0),0)</f>
        <v>0</v>
      </c>
      <c r="CX57" s="139">
        <f>IF(CX$16-'様式３（療養者名簿）（⑤の場合）'!$O66+1&lt;=15,IF(CX$16&gt;='様式３（療養者名簿）（⑤の場合）'!$O66,IF(CX$16&lt;='様式３（療養者名簿）（⑤の場合）'!$W66,1,0),0),0)</f>
        <v>0</v>
      </c>
      <c r="CY57" s="139">
        <f>IF(CY$16-'様式３（療養者名簿）（⑤の場合）'!$O66+1&lt;=15,IF(CY$16&gt;='様式３（療養者名簿）（⑤の場合）'!$O66,IF(CY$16&lt;='様式３（療養者名簿）（⑤の場合）'!$W66,1,0),0),0)</f>
        <v>0</v>
      </c>
      <c r="CZ57" s="139">
        <f>IF(CZ$16-'様式３（療養者名簿）（⑤の場合）'!$O66+1&lt;=15,IF(CZ$16&gt;='様式３（療養者名簿）（⑤の場合）'!$O66,IF(CZ$16&lt;='様式３（療養者名簿）（⑤の場合）'!$W66,1,0),0),0)</f>
        <v>0</v>
      </c>
      <c r="DA57" s="139">
        <f>IF(DA$16-'様式３（療養者名簿）（⑤の場合）'!$O66+1&lt;=15,IF(DA$16&gt;='様式３（療養者名簿）（⑤の場合）'!$O66,IF(DA$16&lt;='様式３（療養者名簿）（⑤の場合）'!$W66,1,0),0),0)</f>
        <v>0</v>
      </c>
      <c r="DB57" s="139">
        <f>IF(DB$16-'様式３（療養者名簿）（⑤の場合）'!$O66+1&lt;=15,IF(DB$16&gt;='様式３（療養者名簿）（⑤の場合）'!$O66,IF(DB$16&lt;='様式３（療養者名簿）（⑤の場合）'!$W66,1,0),0),0)</f>
        <v>0</v>
      </c>
      <c r="DC57" s="139">
        <f>IF(DC$16-'様式３（療養者名簿）（⑤の場合）'!$O66+1&lt;=15,IF(DC$16&gt;='様式３（療養者名簿）（⑤の場合）'!$O66,IF(DC$16&lt;='様式３（療養者名簿）（⑤の場合）'!$W66,1,0),0),0)</f>
        <v>0</v>
      </c>
      <c r="DD57" s="139">
        <f>IF(DD$16-'様式３（療養者名簿）（⑤の場合）'!$O66+1&lt;=15,IF(DD$16&gt;='様式３（療養者名簿）（⑤の場合）'!$O66,IF(DD$16&lt;='様式３（療養者名簿）（⑤の場合）'!$W66,1,0),0),0)</f>
        <v>0</v>
      </c>
      <c r="DE57" s="139">
        <f>IF(DE$16-'様式３（療養者名簿）（⑤の場合）'!$O66+1&lt;=15,IF(DE$16&gt;='様式３（療養者名簿）（⑤の場合）'!$O66,IF(DE$16&lt;='様式３（療養者名簿）（⑤の場合）'!$W66,1,0),0),0)</f>
        <v>0</v>
      </c>
      <c r="DF57" s="139">
        <f>IF(DF$16-'様式３（療養者名簿）（⑤の場合）'!$O66+1&lt;=15,IF(DF$16&gt;='様式３（療養者名簿）（⑤の場合）'!$O66,IF(DF$16&lt;='様式３（療養者名簿）（⑤の場合）'!$W66,1,0),0),0)</f>
        <v>0</v>
      </c>
      <c r="DG57" s="139">
        <f>IF(DG$16-'様式３（療養者名簿）（⑤の場合）'!$O66+1&lt;=15,IF(DG$16&gt;='様式３（療養者名簿）（⑤の場合）'!$O66,IF(DG$16&lt;='様式３（療養者名簿）（⑤の場合）'!$W66,1,0),0),0)</f>
        <v>0</v>
      </c>
      <c r="DH57" s="139">
        <f>IF(DH$16-'様式３（療養者名簿）（⑤の場合）'!$O66+1&lt;=15,IF(DH$16&gt;='様式３（療養者名簿）（⑤の場合）'!$O66,IF(DH$16&lt;='様式３（療養者名簿）（⑤の場合）'!$W66,1,0),0),0)</f>
        <v>0</v>
      </c>
      <c r="DI57" s="139">
        <f>IF(DI$16-'様式３（療養者名簿）（⑤の場合）'!$O66+1&lt;=15,IF(DI$16&gt;='様式３（療養者名簿）（⑤の場合）'!$O66,IF(DI$16&lt;='様式３（療養者名簿）（⑤の場合）'!$W66,1,0),0),0)</f>
        <v>0</v>
      </c>
      <c r="DJ57" s="139">
        <f>IF(DJ$16-'様式３（療養者名簿）（⑤の場合）'!$O66+1&lt;=15,IF(DJ$16&gt;='様式３（療養者名簿）（⑤の場合）'!$O66,IF(DJ$16&lt;='様式３（療養者名簿）（⑤の場合）'!$W66,1,0),0),0)</f>
        <v>0</v>
      </c>
      <c r="DK57" s="139">
        <f>IF(DK$16-'様式３（療養者名簿）（⑤の場合）'!$O66+1&lt;=15,IF(DK$16&gt;='様式３（療養者名簿）（⑤の場合）'!$O66,IF(DK$16&lt;='様式３（療養者名簿）（⑤の場合）'!$W66,1,0),0),0)</f>
        <v>0</v>
      </c>
      <c r="DL57" s="139">
        <f>IF(DL$16-'様式３（療養者名簿）（⑤の場合）'!$O66+1&lt;=15,IF(DL$16&gt;='様式３（療養者名簿）（⑤の場合）'!$O66,IF(DL$16&lt;='様式３（療養者名簿）（⑤の場合）'!$W66,1,0),0),0)</f>
        <v>0</v>
      </c>
      <c r="DM57" s="139">
        <f>IF(DM$16-'様式３（療養者名簿）（⑤の場合）'!$O66+1&lt;=15,IF(DM$16&gt;='様式３（療養者名簿）（⑤の場合）'!$O66,IF(DM$16&lt;='様式３（療養者名簿）（⑤の場合）'!$W66,1,0),0),0)</f>
        <v>0</v>
      </c>
      <c r="DN57" s="139">
        <f>IF(DN$16-'様式３（療養者名簿）（⑤の場合）'!$O66+1&lt;=15,IF(DN$16&gt;='様式３（療養者名簿）（⑤の場合）'!$O66,IF(DN$16&lt;='様式３（療養者名簿）（⑤の場合）'!$W66,1,0),0),0)</f>
        <v>0</v>
      </c>
      <c r="DO57" s="139">
        <f>IF(DO$16-'様式３（療養者名簿）（⑤の場合）'!$O66+1&lt;=15,IF(DO$16&gt;='様式３（療養者名簿）（⑤の場合）'!$O66,IF(DO$16&lt;='様式３（療養者名簿）（⑤の場合）'!$W66,1,0),0),0)</f>
        <v>0</v>
      </c>
      <c r="DP57" s="139">
        <f>IF(DP$16-'様式３（療養者名簿）（⑤の場合）'!$O66+1&lt;=15,IF(DP$16&gt;='様式３（療養者名簿）（⑤の場合）'!$O66,IF(DP$16&lt;='様式３（療養者名簿）（⑤の場合）'!$W66,1,0),0),0)</f>
        <v>0</v>
      </c>
      <c r="DQ57" s="139">
        <f>IF(DQ$16-'様式３（療養者名簿）（⑤の場合）'!$O66+1&lt;=15,IF(DQ$16&gt;='様式３（療養者名簿）（⑤の場合）'!$O66,IF(DQ$16&lt;='様式３（療養者名簿）（⑤の場合）'!$W66,1,0),0),0)</f>
        <v>0</v>
      </c>
      <c r="DR57" s="139">
        <f>IF(DR$16-'様式３（療養者名簿）（⑤の場合）'!$O66+1&lt;=15,IF(DR$16&gt;='様式３（療養者名簿）（⑤の場合）'!$O66,IF(DR$16&lt;='様式３（療養者名簿）（⑤の場合）'!$W66,1,0),0),0)</f>
        <v>0</v>
      </c>
      <c r="DS57" s="139">
        <f>IF(DS$16-'様式３（療養者名簿）（⑤の場合）'!$O66+1&lt;=15,IF(DS$16&gt;='様式３（療養者名簿）（⑤の場合）'!$O66,IF(DS$16&lt;='様式３（療養者名簿）（⑤の場合）'!$W66,1,0),0),0)</f>
        <v>0</v>
      </c>
      <c r="DT57" s="139">
        <f>IF(DT$16-'様式３（療養者名簿）（⑤の場合）'!$O66+1&lt;=15,IF(DT$16&gt;='様式３（療養者名簿）（⑤の場合）'!$O66,IF(DT$16&lt;='様式３（療養者名簿）（⑤の場合）'!$W66,1,0),0),0)</f>
        <v>0</v>
      </c>
      <c r="DU57" s="139">
        <f>IF(DU$16-'様式３（療養者名簿）（⑤の場合）'!$O66+1&lt;=15,IF(DU$16&gt;='様式３（療養者名簿）（⑤の場合）'!$O66,IF(DU$16&lt;='様式３（療養者名簿）（⑤の場合）'!$W66,1,0),0),0)</f>
        <v>0</v>
      </c>
      <c r="DV57" s="139">
        <f>IF(DV$16-'様式３（療養者名簿）（⑤の場合）'!$O66+1&lt;=15,IF(DV$16&gt;='様式３（療養者名簿）（⑤の場合）'!$O66,IF(DV$16&lt;='様式３（療養者名簿）（⑤の場合）'!$W66,1,0),0),0)</f>
        <v>0</v>
      </c>
      <c r="DW57" s="139">
        <f>IF(DW$16-'様式３（療養者名簿）（⑤の場合）'!$O66+1&lt;=15,IF(DW$16&gt;='様式３（療養者名簿）（⑤の場合）'!$O66,IF(DW$16&lt;='様式３（療養者名簿）（⑤の場合）'!$W66,1,0),0),0)</f>
        <v>0</v>
      </c>
      <c r="DX57" s="139">
        <f>IF(DX$16-'様式３（療養者名簿）（⑤の場合）'!$O66+1&lt;=15,IF(DX$16&gt;='様式３（療養者名簿）（⑤の場合）'!$O66,IF(DX$16&lt;='様式３（療養者名簿）（⑤の場合）'!$W66,1,0),0),0)</f>
        <v>0</v>
      </c>
      <c r="DY57" s="139">
        <f>IF(DY$16-'様式３（療養者名簿）（⑤の場合）'!$O66+1&lt;=15,IF(DY$16&gt;='様式３（療養者名簿）（⑤の場合）'!$O66,IF(DY$16&lt;='様式３（療養者名簿）（⑤の場合）'!$W66,1,0),0),0)</f>
        <v>0</v>
      </c>
      <c r="DZ57" s="139">
        <f>IF(DZ$16-'様式３（療養者名簿）（⑤の場合）'!$O66+1&lt;=15,IF(DZ$16&gt;='様式３（療養者名簿）（⑤の場合）'!$O66,IF(DZ$16&lt;='様式３（療養者名簿）（⑤の場合）'!$W66,1,0),0),0)</f>
        <v>0</v>
      </c>
      <c r="EA57" s="139">
        <f>IF(EA$16-'様式３（療養者名簿）（⑤の場合）'!$O66+1&lt;=15,IF(EA$16&gt;='様式３（療養者名簿）（⑤の場合）'!$O66,IF(EA$16&lt;='様式３（療養者名簿）（⑤の場合）'!$W66,1,0),0),0)</f>
        <v>0</v>
      </c>
      <c r="EB57" s="139">
        <f>IF(EB$16-'様式３（療養者名簿）（⑤の場合）'!$O66+1&lt;=15,IF(EB$16&gt;='様式３（療養者名簿）（⑤の場合）'!$O66,IF(EB$16&lt;='様式３（療養者名簿）（⑤の場合）'!$W66,1,0),0),0)</f>
        <v>0</v>
      </c>
      <c r="EC57" s="139">
        <f>IF(EC$16-'様式３（療養者名簿）（⑤の場合）'!$O66+1&lt;=15,IF(EC$16&gt;='様式３（療養者名簿）（⑤の場合）'!$O66,IF(EC$16&lt;='様式３（療養者名簿）（⑤の場合）'!$W66,1,0),0),0)</f>
        <v>0</v>
      </c>
      <c r="ED57" s="139">
        <f>IF(ED$16-'様式３（療養者名簿）（⑤の場合）'!$O66+1&lt;=15,IF(ED$16&gt;='様式３（療養者名簿）（⑤の場合）'!$O66,IF(ED$16&lt;='様式３（療養者名簿）（⑤の場合）'!$W66,1,0),0),0)</f>
        <v>0</v>
      </c>
      <c r="EE57" s="139">
        <f>IF(EE$16-'様式３（療養者名簿）（⑤の場合）'!$O66+1&lt;=15,IF(EE$16&gt;='様式３（療養者名簿）（⑤の場合）'!$O66,IF(EE$16&lt;='様式３（療養者名簿）（⑤の場合）'!$W66,1,0),0),0)</f>
        <v>0</v>
      </c>
      <c r="EF57" s="139">
        <f>IF(EF$16-'様式３（療養者名簿）（⑤の場合）'!$O66+1&lt;=15,IF(EF$16&gt;='様式３（療養者名簿）（⑤の場合）'!$O66,IF(EF$16&lt;='様式３（療養者名簿）（⑤の場合）'!$W66,1,0),0),0)</f>
        <v>0</v>
      </c>
      <c r="EG57" s="139">
        <f>IF(EG$16-'様式３（療養者名簿）（⑤の場合）'!$O66+1&lt;=15,IF(EG$16&gt;='様式３（療養者名簿）（⑤の場合）'!$O66,IF(EG$16&lt;='様式３（療養者名簿）（⑤の場合）'!$W66,1,0),0),0)</f>
        <v>0</v>
      </c>
      <c r="EH57" s="139">
        <f>IF(EH$16-'様式３（療養者名簿）（⑤の場合）'!$O66+1&lt;=15,IF(EH$16&gt;='様式３（療養者名簿）（⑤の場合）'!$O66,IF(EH$16&lt;='様式３（療養者名簿）（⑤の場合）'!$W66,1,0),0),0)</f>
        <v>0</v>
      </c>
      <c r="EI57" s="139">
        <f>IF(EI$16-'様式３（療養者名簿）（⑤の場合）'!$O66+1&lt;=15,IF(EI$16&gt;='様式３（療養者名簿）（⑤の場合）'!$O66,IF(EI$16&lt;='様式３（療養者名簿）（⑤の場合）'!$W66,1,0),0),0)</f>
        <v>0</v>
      </c>
      <c r="EJ57" s="139">
        <f>IF(EJ$16-'様式３（療養者名簿）（⑤の場合）'!$O66+1&lt;=15,IF(EJ$16&gt;='様式３（療養者名簿）（⑤の場合）'!$O66,IF(EJ$16&lt;='様式３（療養者名簿）（⑤の場合）'!$W66,1,0),0),0)</f>
        <v>0</v>
      </c>
      <c r="EK57" s="139">
        <f>IF(EK$16-'様式３（療養者名簿）（⑤の場合）'!$O66+1&lt;=15,IF(EK$16&gt;='様式３（療養者名簿）（⑤の場合）'!$O66,IF(EK$16&lt;='様式３（療養者名簿）（⑤の場合）'!$W66,1,0),0),0)</f>
        <v>0</v>
      </c>
      <c r="EL57" s="139">
        <f>IF(EL$16-'様式３（療養者名簿）（⑤の場合）'!$O66+1&lt;=15,IF(EL$16&gt;='様式３（療養者名簿）（⑤の場合）'!$O66,IF(EL$16&lt;='様式３（療養者名簿）（⑤の場合）'!$W66,1,0),0),0)</f>
        <v>0</v>
      </c>
      <c r="EM57" s="139">
        <f>IF(EM$16-'様式３（療養者名簿）（⑤の場合）'!$O66+1&lt;=15,IF(EM$16&gt;='様式３（療養者名簿）（⑤の場合）'!$O66,IF(EM$16&lt;='様式３（療養者名簿）（⑤の場合）'!$W66,1,0),0),0)</f>
        <v>0</v>
      </c>
      <c r="EN57" s="139">
        <f>IF(EN$16-'様式３（療養者名簿）（⑤の場合）'!$O66+1&lt;=15,IF(EN$16&gt;='様式３（療養者名簿）（⑤の場合）'!$O66,IF(EN$16&lt;='様式３（療養者名簿）（⑤の場合）'!$W66,1,0),0),0)</f>
        <v>0</v>
      </c>
      <c r="EO57" s="139">
        <f>IF(EO$16-'様式３（療養者名簿）（⑤の場合）'!$O66+1&lt;=15,IF(EO$16&gt;='様式３（療養者名簿）（⑤の場合）'!$O66,IF(EO$16&lt;='様式３（療養者名簿）（⑤の場合）'!$W66,1,0),0),0)</f>
        <v>0</v>
      </c>
      <c r="EP57" s="139">
        <f>IF(EP$16-'様式３（療養者名簿）（⑤の場合）'!$O66+1&lt;=15,IF(EP$16&gt;='様式３（療養者名簿）（⑤の場合）'!$O66,IF(EP$16&lt;='様式３（療養者名簿）（⑤の場合）'!$W66,1,0),0),0)</f>
        <v>0</v>
      </c>
      <c r="EQ57" s="139">
        <f>IF(EQ$16-'様式３（療養者名簿）（⑤の場合）'!$O66+1&lt;=15,IF(EQ$16&gt;='様式３（療養者名簿）（⑤の場合）'!$O66,IF(EQ$16&lt;='様式３（療養者名簿）（⑤の場合）'!$W66,1,0),0),0)</f>
        <v>0</v>
      </c>
      <c r="ER57" s="139">
        <f>IF(ER$16-'様式３（療養者名簿）（⑤の場合）'!$O66+1&lt;=15,IF(ER$16&gt;='様式３（療養者名簿）（⑤の場合）'!$O66,IF(ER$16&lt;='様式３（療養者名簿）（⑤の場合）'!$W66,1,0),0),0)</f>
        <v>0</v>
      </c>
      <c r="ES57" s="139">
        <f>IF(ES$16-'様式３（療養者名簿）（⑤の場合）'!$O66+1&lt;=15,IF(ES$16&gt;='様式３（療養者名簿）（⑤の場合）'!$O66,IF(ES$16&lt;='様式３（療養者名簿）（⑤の場合）'!$W66,1,0),0),0)</f>
        <v>0</v>
      </c>
      <c r="ET57" s="139">
        <f>IF(ET$16-'様式３（療養者名簿）（⑤の場合）'!$O66+1&lt;=15,IF(ET$16&gt;='様式３（療養者名簿）（⑤の場合）'!$O66,IF(ET$16&lt;='様式３（療養者名簿）（⑤の場合）'!$W66,1,0),0),0)</f>
        <v>0</v>
      </c>
      <c r="EU57" s="139">
        <f>IF(EU$16-'様式３（療養者名簿）（⑤の場合）'!$O66+1&lt;=15,IF(EU$16&gt;='様式３（療養者名簿）（⑤の場合）'!$O66,IF(EU$16&lt;='様式３（療養者名簿）（⑤の場合）'!$W66,1,0),0),0)</f>
        <v>0</v>
      </c>
      <c r="EV57" s="139">
        <f>IF(EV$16-'様式３（療養者名簿）（⑤の場合）'!$O66+1&lt;=15,IF(EV$16&gt;='様式３（療養者名簿）（⑤の場合）'!$O66,IF(EV$16&lt;='様式３（療養者名簿）（⑤の場合）'!$W66,1,0),0),0)</f>
        <v>0</v>
      </c>
      <c r="EW57" s="139">
        <f>IF(EW$16-'様式３（療養者名簿）（⑤の場合）'!$O66+1&lt;=15,IF(EW$16&gt;='様式３（療養者名簿）（⑤の場合）'!$O66,IF(EW$16&lt;='様式３（療養者名簿）（⑤の場合）'!$W66,1,0),0),0)</f>
        <v>0</v>
      </c>
      <c r="EX57" s="139">
        <f>IF(EX$16-'様式３（療養者名簿）（⑤の場合）'!$O66+1&lt;=15,IF(EX$16&gt;='様式３（療養者名簿）（⑤の場合）'!$O66,IF(EX$16&lt;='様式３（療養者名簿）（⑤の場合）'!$W66,1,0),0),0)</f>
        <v>0</v>
      </c>
      <c r="EY57" s="139">
        <f>IF(EY$16-'様式３（療養者名簿）（⑤の場合）'!$O66+1&lt;=15,IF(EY$16&gt;='様式３（療養者名簿）（⑤の場合）'!$O66,IF(EY$16&lt;='様式３（療養者名簿）（⑤の場合）'!$W66,1,0),0),0)</f>
        <v>0</v>
      </c>
      <c r="EZ57" s="139">
        <f>IF(EZ$16-'様式３（療養者名簿）（⑤の場合）'!$O66+1&lt;=15,IF(EZ$16&gt;='様式３（療養者名簿）（⑤の場合）'!$O66,IF(EZ$16&lt;='様式３（療養者名簿）（⑤の場合）'!$W66,1,0),0),0)</f>
        <v>0</v>
      </c>
      <c r="FA57" s="139">
        <f>IF(FA$16-'様式３（療養者名簿）（⑤の場合）'!$O66+1&lt;=15,IF(FA$16&gt;='様式３（療養者名簿）（⑤の場合）'!$O66,IF(FA$16&lt;='様式３（療養者名簿）（⑤の場合）'!$W66,1,0),0),0)</f>
        <v>0</v>
      </c>
      <c r="FB57" s="139">
        <f>IF(FB$16-'様式３（療養者名簿）（⑤の場合）'!$O66+1&lt;=15,IF(FB$16&gt;='様式３（療養者名簿）（⑤の場合）'!$O66,IF(FB$16&lt;='様式３（療養者名簿）（⑤の場合）'!$W66,1,0),0),0)</f>
        <v>0</v>
      </c>
      <c r="FC57" s="139">
        <f>IF(FC$16-'様式３（療養者名簿）（⑤の場合）'!$O66+1&lt;=15,IF(FC$16&gt;='様式３（療養者名簿）（⑤の場合）'!$O66,IF(FC$16&lt;='様式３（療養者名簿）（⑤の場合）'!$W66,1,0),0),0)</f>
        <v>0</v>
      </c>
      <c r="FD57" s="139">
        <f>IF(FD$16-'様式３（療養者名簿）（⑤の場合）'!$O66+1&lt;=15,IF(FD$16&gt;='様式３（療養者名簿）（⑤の場合）'!$O66,IF(FD$16&lt;='様式３（療養者名簿）（⑤の場合）'!$W66,1,0),0),0)</f>
        <v>0</v>
      </c>
      <c r="FE57" s="139">
        <f>IF(FE$16-'様式３（療養者名簿）（⑤の場合）'!$O66+1&lt;=15,IF(FE$16&gt;='様式３（療養者名簿）（⑤の場合）'!$O66,IF(FE$16&lt;='様式３（療養者名簿）（⑤の場合）'!$W66,1,0),0),0)</f>
        <v>0</v>
      </c>
      <c r="FF57" s="139">
        <f>IF(FF$16-'様式３（療養者名簿）（⑤の場合）'!$O66+1&lt;=15,IF(FF$16&gt;='様式３（療養者名簿）（⑤の場合）'!$O66,IF(FF$16&lt;='様式３（療養者名簿）（⑤の場合）'!$W66,1,0),0),0)</f>
        <v>0</v>
      </c>
      <c r="FG57" s="139">
        <f>IF(FG$16-'様式３（療養者名簿）（⑤の場合）'!$O66+1&lt;=15,IF(FG$16&gt;='様式３（療養者名簿）（⑤の場合）'!$O66,IF(FG$16&lt;='様式３（療養者名簿）（⑤の場合）'!$W66,1,0),0),0)</f>
        <v>0</v>
      </c>
      <c r="FH57" s="139">
        <f>IF(FH$16-'様式３（療養者名簿）（⑤の場合）'!$O66+1&lt;=15,IF(FH$16&gt;='様式３（療養者名簿）（⑤の場合）'!$O66,IF(FH$16&lt;='様式３（療養者名簿）（⑤の場合）'!$W66,1,0),0),0)</f>
        <v>0</v>
      </c>
      <c r="FI57" s="139">
        <f>IF(FI$16-'様式３（療養者名簿）（⑤の場合）'!$O66+1&lt;=15,IF(FI$16&gt;='様式３（療養者名簿）（⑤の場合）'!$O66,IF(FI$16&lt;='様式３（療養者名簿）（⑤の場合）'!$W66,1,0),0),0)</f>
        <v>0</v>
      </c>
      <c r="FJ57" s="139">
        <f>IF(FJ$16-'様式３（療養者名簿）（⑤の場合）'!$O66+1&lt;=15,IF(FJ$16&gt;='様式３（療養者名簿）（⑤の場合）'!$O66,IF(FJ$16&lt;='様式３（療養者名簿）（⑤の場合）'!$W66,1,0),0),0)</f>
        <v>0</v>
      </c>
      <c r="FK57" s="139">
        <f>IF(FK$16-'様式３（療養者名簿）（⑤の場合）'!$O66+1&lt;=15,IF(FK$16&gt;='様式３（療養者名簿）（⑤の場合）'!$O66,IF(FK$16&lt;='様式３（療養者名簿）（⑤の場合）'!$W66,1,0),0),0)</f>
        <v>0</v>
      </c>
      <c r="FL57" s="139">
        <f>IF(FL$16-'様式３（療養者名簿）（⑤の場合）'!$O66+1&lt;=15,IF(FL$16&gt;='様式３（療養者名簿）（⑤の場合）'!$O66,IF(FL$16&lt;='様式３（療養者名簿）（⑤の場合）'!$W66,1,0),0),0)</f>
        <v>0</v>
      </c>
      <c r="FM57" s="139">
        <f>IF(FM$16-'様式３（療養者名簿）（⑤の場合）'!$O66+1&lt;=15,IF(FM$16&gt;='様式３（療養者名簿）（⑤の場合）'!$O66,IF(FM$16&lt;='様式３（療養者名簿）（⑤の場合）'!$W66,1,0),0),0)</f>
        <v>0</v>
      </c>
      <c r="FN57" s="139">
        <f>IF(FN$16-'様式３（療養者名簿）（⑤の場合）'!$O66+1&lt;=15,IF(FN$16&gt;='様式３（療養者名簿）（⑤の場合）'!$O66,IF(FN$16&lt;='様式３（療養者名簿）（⑤の場合）'!$W66,1,0),0),0)</f>
        <v>0</v>
      </c>
      <c r="FO57" s="139">
        <f>IF(FO$16-'様式３（療養者名簿）（⑤の場合）'!$O66+1&lt;=15,IF(FO$16&gt;='様式３（療養者名簿）（⑤の場合）'!$O66,IF(FO$16&lt;='様式３（療養者名簿）（⑤の場合）'!$W66,1,0),0),0)</f>
        <v>0</v>
      </c>
      <c r="FP57" s="139">
        <f>IF(FP$16-'様式３（療養者名簿）（⑤の場合）'!$O66+1&lt;=15,IF(FP$16&gt;='様式３（療養者名簿）（⑤の場合）'!$O66,IF(FP$16&lt;='様式３（療養者名簿）（⑤の場合）'!$W66,1,0),0),0)</f>
        <v>0</v>
      </c>
      <c r="FQ57" s="139">
        <f>IF(FQ$16-'様式３（療養者名簿）（⑤の場合）'!$O66+1&lt;=15,IF(FQ$16&gt;='様式３（療養者名簿）（⑤の場合）'!$O66,IF(FQ$16&lt;='様式３（療養者名簿）（⑤の場合）'!$W66,1,0),0),0)</f>
        <v>0</v>
      </c>
      <c r="FR57" s="139">
        <f>IF(FR$16-'様式３（療養者名簿）（⑤の場合）'!$O66+1&lt;=15,IF(FR$16&gt;='様式３（療養者名簿）（⑤の場合）'!$O66,IF(FR$16&lt;='様式３（療養者名簿）（⑤の場合）'!$W66,1,0),0),0)</f>
        <v>0</v>
      </c>
      <c r="FS57" s="139">
        <f>IF(FS$16-'様式３（療養者名簿）（⑤の場合）'!$O66+1&lt;=15,IF(FS$16&gt;='様式３（療養者名簿）（⑤の場合）'!$O66,IF(FS$16&lt;='様式３（療養者名簿）（⑤の場合）'!$W66,1,0),0),0)</f>
        <v>0</v>
      </c>
      <c r="FT57" s="139">
        <f>IF(FT$16-'様式３（療養者名簿）（⑤の場合）'!$O66+1&lt;=15,IF(FT$16&gt;='様式３（療養者名簿）（⑤の場合）'!$O66,IF(FT$16&lt;='様式３（療養者名簿）（⑤の場合）'!$W66,1,0),0),0)</f>
        <v>0</v>
      </c>
      <c r="FU57" s="139">
        <f>IF(FU$16-'様式３（療養者名簿）（⑤の場合）'!$O66+1&lt;=15,IF(FU$16&gt;='様式３（療養者名簿）（⑤の場合）'!$O66,IF(FU$16&lt;='様式３（療養者名簿）（⑤の場合）'!$W66,1,0),0),0)</f>
        <v>0</v>
      </c>
      <c r="FV57" s="139">
        <f>IF(FV$16-'様式３（療養者名簿）（⑤の場合）'!$O66+1&lt;=15,IF(FV$16&gt;='様式３（療養者名簿）（⑤の場合）'!$O66,IF(FV$16&lt;='様式３（療養者名簿）（⑤の場合）'!$W66,1,0),0),0)</f>
        <v>0</v>
      </c>
      <c r="FW57" s="139">
        <f>IF(FW$16-'様式３（療養者名簿）（⑤の場合）'!$O66+1&lt;=15,IF(FW$16&gt;='様式３（療養者名簿）（⑤の場合）'!$O66,IF(FW$16&lt;='様式３（療養者名簿）（⑤の場合）'!$W66,1,0),0),0)</f>
        <v>0</v>
      </c>
      <c r="FX57" s="139">
        <f>IF(FX$16-'様式３（療養者名簿）（⑤の場合）'!$O66+1&lt;=15,IF(FX$16&gt;='様式３（療養者名簿）（⑤の場合）'!$O66,IF(FX$16&lt;='様式３（療養者名簿）（⑤の場合）'!$W66,1,0),0),0)</f>
        <v>0</v>
      </c>
      <c r="FY57" s="139">
        <f>IF(FY$16-'様式３（療養者名簿）（⑤の場合）'!$O66+1&lt;=15,IF(FY$16&gt;='様式３（療養者名簿）（⑤の場合）'!$O66,IF(FY$16&lt;='様式３（療養者名簿）（⑤の場合）'!$W66,1,0),0),0)</f>
        <v>0</v>
      </c>
      <c r="FZ57" s="139">
        <f>IF(FZ$16-'様式３（療養者名簿）（⑤の場合）'!$O66+1&lt;=15,IF(FZ$16&gt;='様式３（療養者名簿）（⑤の場合）'!$O66,IF(FZ$16&lt;='様式３（療養者名簿）（⑤の場合）'!$W66,1,0),0),0)</f>
        <v>0</v>
      </c>
      <c r="GA57" s="139">
        <f>IF(GA$16-'様式３（療養者名簿）（⑤の場合）'!$O66+1&lt;=15,IF(GA$16&gt;='様式３（療養者名簿）（⑤の場合）'!$O66,IF(GA$16&lt;='様式３（療養者名簿）（⑤の場合）'!$W66,1,0),0),0)</f>
        <v>0</v>
      </c>
      <c r="GB57" s="139">
        <f>IF(GB$16-'様式３（療養者名簿）（⑤の場合）'!$O66+1&lt;=15,IF(GB$16&gt;='様式３（療養者名簿）（⑤の場合）'!$O66,IF(GB$16&lt;='様式３（療養者名簿）（⑤の場合）'!$W66,1,0),0),0)</f>
        <v>0</v>
      </c>
      <c r="GC57" s="139">
        <f>IF(GC$16-'様式３（療養者名簿）（⑤の場合）'!$O66+1&lt;=15,IF(GC$16&gt;='様式３（療養者名簿）（⑤の場合）'!$O66,IF(GC$16&lt;='様式３（療養者名簿）（⑤の場合）'!$W66,1,0),0),0)</f>
        <v>0</v>
      </c>
      <c r="GD57" s="139">
        <f>IF(GD$16-'様式３（療養者名簿）（⑤の場合）'!$O66+1&lt;=15,IF(GD$16&gt;='様式３（療養者名簿）（⑤の場合）'!$O66,IF(GD$16&lt;='様式３（療養者名簿）（⑤の場合）'!$W66,1,0),0),0)</f>
        <v>0</v>
      </c>
      <c r="GE57" s="139">
        <f>IF(GE$16-'様式３（療養者名簿）（⑤の場合）'!$O66+1&lt;=15,IF(GE$16&gt;='様式３（療養者名簿）（⑤の場合）'!$O66,IF(GE$16&lt;='様式３（療養者名簿）（⑤の場合）'!$W66,1,0),0),0)</f>
        <v>0</v>
      </c>
      <c r="GF57" s="139">
        <f>IF(GF$16-'様式３（療養者名簿）（⑤の場合）'!$O66+1&lt;=15,IF(GF$16&gt;='様式３（療養者名簿）（⑤の場合）'!$O66,IF(GF$16&lt;='様式３（療養者名簿）（⑤の場合）'!$W66,1,0),0),0)</f>
        <v>0</v>
      </c>
      <c r="GG57" s="139">
        <f>IF(GG$16-'様式３（療養者名簿）（⑤の場合）'!$O66+1&lt;=15,IF(GG$16&gt;='様式３（療養者名簿）（⑤の場合）'!$O66,IF(GG$16&lt;='様式３（療養者名簿）（⑤の場合）'!$W66,1,0),0),0)</f>
        <v>0</v>
      </c>
      <c r="GH57" s="139">
        <f>IF(GH$16-'様式３（療養者名簿）（⑤の場合）'!$O66+1&lt;=15,IF(GH$16&gt;='様式３（療養者名簿）（⑤の場合）'!$O66,IF(GH$16&lt;='様式３（療養者名簿）（⑤の場合）'!$W66,1,0),0),0)</f>
        <v>0</v>
      </c>
      <c r="GI57" s="139">
        <f>IF(GI$16-'様式３（療養者名簿）（⑤の場合）'!$O66+1&lt;=15,IF(GI$16&gt;='様式３（療養者名簿）（⑤の場合）'!$O66,IF(GI$16&lt;='様式３（療養者名簿）（⑤の場合）'!$W66,1,0),0),0)</f>
        <v>0</v>
      </c>
      <c r="GJ57" s="139">
        <f>IF(GJ$16-'様式３（療養者名簿）（⑤の場合）'!$O66+1&lt;=15,IF(GJ$16&gt;='様式３（療養者名簿）（⑤の場合）'!$O66,IF(GJ$16&lt;='様式３（療養者名簿）（⑤の場合）'!$W66,1,0),0),0)</f>
        <v>0</v>
      </c>
      <c r="GK57" s="139">
        <f>IF(GK$16-'様式３（療養者名簿）（⑤の場合）'!$O66+1&lt;=15,IF(GK$16&gt;='様式３（療養者名簿）（⑤の場合）'!$O66,IF(GK$16&lt;='様式３（療養者名簿）（⑤の場合）'!$W66,1,0),0),0)</f>
        <v>0</v>
      </c>
      <c r="GL57" s="139">
        <f>IF(GL$16-'様式３（療養者名簿）（⑤の場合）'!$O66+1&lt;=15,IF(GL$16&gt;='様式３（療養者名簿）（⑤の場合）'!$O66,IF(GL$16&lt;='様式３（療養者名簿）（⑤の場合）'!$W66,1,0),0),0)</f>
        <v>0</v>
      </c>
      <c r="GM57" s="139">
        <f>IF(GM$16-'様式３（療養者名簿）（⑤の場合）'!$O66+1&lt;=15,IF(GM$16&gt;='様式３（療養者名簿）（⑤の場合）'!$O66,IF(GM$16&lt;='様式３（療養者名簿）（⑤の場合）'!$W66,1,0),0),0)</f>
        <v>0</v>
      </c>
      <c r="GN57" s="139">
        <f>IF(GN$16-'様式３（療養者名簿）（⑤の場合）'!$O66+1&lt;=15,IF(GN$16&gt;='様式３（療養者名簿）（⑤の場合）'!$O66,IF(GN$16&lt;='様式３（療養者名簿）（⑤の場合）'!$W66,1,0),0),0)</f>
        <v>0</v>
      </c>
      <c r="GO57" s="139">
        <f>IF(GO$16-'様式３（療養者名簿）（⑤の場合）'!$O66+1&lt;=15,IF(GO$16&gt;='様式３（療養者名簿）（⑤の場合）'!$O66,IF(GO$16&lt;='様式３（療養者名簿）（⑤の場合）'!$W66,1,0),0),0)</f>
        <v>0</v>
      </c>
      <c r="GP57" s="139">
        <f>IF(GP$16-'様式３（療養者名簿）（⑤の場合）'!$O66+1&lt;=15,IF(GP$16&gt;='様式３（療養者名簿）（⑤の場合）'!$O66,IF(GP$16&lt;='様式３（療養者名簿）（⑤の場合）'!$W66,1,0),0),0)</f>
        <v>0</v>
      </c>
      <c r="GQ57" s="139">
        <f>IF(GQ$16-'様式３（療養者名簿）（⑤の場合）'!$O66+1&lt;=15,IF(GQ$16&gt;='様式３（療養者名簿）（⑤の場合）'!$O66,IF(GQ$16&lt;='様式３（療養者名簿）（⑤の場合）'!$W66,1,0),0),0)</f>
        <v>0</v>
      </c>
      <c r="GR57" s="139">
        <f>IF(GR$16-'様式３（療養者名簿）（⑤の場合）'!$O66+1&lt;=15,IF(GR$16&gt;='様式３（療養者名簿）（⑤の場合）'!$O66,IF(GR$16&lt;='様式３（療養者名簿）（⑤の場合）'!$W66,1,0),0),0)</f>
        <v>0</v>
      </c>
      <c r="GS57" s="139">
        <f>IF(GS$16-'様式３（療養者名簿）（⑤の場合）'!$O66+1&lt;=15,IF(GS$16&gt;='様式３（療養者名簿）（⑤の場合）'!$O66,IF(GS$16&lt;='様式３（療養者名簿）（⑤の場合）'!$W66,1,0),0),0)</f>
        <v>0</v>
      </c>
      <c r="GT57" s="139">
        <f>IF(GT$16-'様式３（療養者名簿）（⑤の場合）'!$O66+1&lt;=15,IF(GT$16&gt;='様式３（療養者名簿）（⑤の場合）'!$O66,IF(GT$16&lt;='様式３（療養者名簿）（⑤の場合）'!$W66,1,0),0),0)</f>
        <v>0</v>
      </c>
      <c r="GU57" s="139">
        <f>IF(GU$16-'様式３（療養者名簿）（⑤の場合）'!$O66+1&lt;=15,IF(GU$16&gt;='様式３（療養者名簿）（⑤の場合）'!$O66,IF(GU$16&lt;='様式３（療養者名簿）（⑤の場合）'!$W66,1,0),0),0)</f>
        <v>0</v>
      </c>
      <c r="GV57" s="139">
        <f>IF(GV$16-'様式３（療養者名簿）（⑤の場合）'!$O66+1&lt;=15,IF(GV$16&gt;='様式３（療養者名簿）（⑤の場合）'!$O66,IF(GV$16&lt;='様式３（療養者名簿）（⑤の場合）'!$W66,1,0),0),0)</f>
        <v>0</v>
      </c>
      <c r="GW57" s="139">
        <f>IF(GW$16-'様式３（療養者名簿）（⑤の場合）'!$O66+1&lt;=15,IF(GW$16&gt;='様式３（療養者名簿）（⑤の場合）'!$O66,IF(GW$16&lt;='様式３（療養者名簿）（⑤の場合）'!$W66,1,0),0),0)</f>
        <v>0</v>
      </c>
      <c r="GX57" s="139">
        <f>IF(GX$16-'様式３（療養者名簿）（⑤の場合）'!$O66+1&lt;=15,IF(GX$16&gt;='様式３（療養者名簿）（⑤の場合）'!$O66,IF(GX$16&lt;='様式３（療養者名簿）（⑤の場合）'!$W66,1,0),0),0)</f>
        <v>0</v>
      </c>
      <c r="GY57" s="139">
        <f>IF(GY$16-'様式３（療養者名簿）（⑤の場合）'!$O66+1&lt;=15,IF(GY$16&gt;='様式３（療養者名簿）（⑤の場合）'!$O66,IF(GY$16&lt;='様式３（療養者名簿）（⑤の場合）'!$W66,1,0),0),0)</f>
        <v>0</v>
      </c>
      <c r="GZ57" s="139">
        <f>IF(GZ$16-'様式３（療養者名簿）（⑤の場合）'!$O66+1&lt;=15,IF(GZ$16&gt;='様式３（療養者名簿）（⑤の場合）'!$O66,IF(GZ$16&lt;='様式３（療養者名簿）（⑤の場合）'!$W66,1,0),0),0)</f>
        <v>0</v>
      </c>
      <c r="HA57" s="139">
        <f>IF(HA$16-'様式３（療養者名簿）（⑤の場合）'!$O66+1&lt;=15,IF(HA$16&gt;='様式３（療養者名簿）（⑤の場合）'!$O66,IF(HA$16&lt;='様式３（療養者名簿）（⑤の場合）'!$W66,1,0),0),0)</f>
        <v>0</v>
      </c>
      <c r="HB57" s="139">
        <f>IF(HB$16-'様式３（療養者名簿）（⑤の場合）'!$O66+1&lt;=15,IF(HB$16&gt;='様式３（療養者名簿）（⑤の場合）'!$O66,IF(HB$16&lt;='様式３（療養者名簿）（⑤の場合）'!$W66,1,0),0),0)</f>
        <v>0</v>
      </c>
      <c r="HC57" s="139">
        <f>IF(HC$16-'様式３（療養者名簿）（⑤の場合）'!$O66+1&lt;=15,IF(HC$16&gt;='様式３（療養者名簿）（⑤の場合）'!$O66,IF(HC$16&lt;='様式３（療養者名簿）（⑤の場合）'!$W66,1,0),0),0)</f>
        <v>0</v>
      </c>
      <c r="HD57" s="139">
        <f>IF(HD$16-'様式３（療養者名簿）（⑤の場合）'!$O66+1&lt;=15,IF(HD$16&gt;='様式３（療養者名簿）（⑤の場合）'!$O66,IF(HD$16&lt;='様式３（療養者名簿）（⑤の場合）'!$W66,1,0),0),0)</f>
        <v>0</v>
      </c>
      <c r="HE57" s="139">
        <f>IF(HE$16-'様式３（療養者名簿）（⑤の場合）'!$O66+1&lt;=15,IF(HE$16&gt;='様式３（療養者名簿）（⑤の場合）'!$O66,IF(HE$16&lt;='様式３（療養者名簿）（⑤の場合）'!$W66,1,0),0),0)</f>
        <v>0</v>
      </c>
      <c r="HF57" s="139">
        <f>IF(HF$16-'様式３（療養者名簿）（⑤の場合）'!$O66+1&lt;=15,IF(HF$16&gt;='様式３（療養者名簿）（⑤の場合）'!$O66,IF(HF$16&lt;='様式３（療養者名簿）（⑤の場合）'!$W66,1,0),0),0)</f>
        <v>0</v>
      </c>
      <c r="HG57" s="139">
        <f>IF(HG$16-'様式３（療養者名簿）（⑤の場合）'!$O66+1&lt;=15,IF(HG$16&gt;='様式３（療養者名簿）（⑤の場合）'!$O66,IF(HG$16&lt;='様式３（療養者名簿）（⑤の場合）'!$W66,1,0),0),0)</f>
        <v>0</v>
      </c>
      <c r="HH57" s="139">
        <f>IF(HH$16-'様式３（療養者名簿）（⑤の場合）'!$O66+1&lt;=15,IF(HH$16&gt;='様式３（療養者名簿）（⑤の場合）'!$O66,IF(HH$16&lt;='様式３（療養者名簿）（⑤の場合）'!$W66,1,0),0),0)</f>
        <v>0</v>
      </c>
      <c r="HI57" s="139">
        <f>IF(HI$16-'様式３（療養者名簿）（⑤の場合）'!$O66+1&lt;=15,IF(HI$16&gt;='様式３（療養者名簿）（⑤の場合）'!$O66,IF(HI$16&lt;='様式３（療養者名簿）（⑤の場合）'!$W66,1,0),0),0)</f>
        <v>0</v>
      </c>
      <c r="HJ57" s="139">
        <f>IF(HJ$16-'様式３（療養者名簿）（⑤の場合）'!$O66+1&lt;=15,IF(HJ$16&gt;='様式３（療養者名簿）（⑤の場合）'!$O66,IF(HJ$16&lt;='様式３（療養者名簿）（⑤の場合）'!$W66,1,0),0),0)</f>
        <v>0</v>
      </c>
      <c r="HK57" s="139">
        <f>IF(HK$16-'様式３（療養者名簿）（⑤の場合）'!$O66+1&lt;=15,IF(HK$16&gt;='様式３（療養者名簿）（⑤の場合）'!$O66,IF(HK$16&lt;='様式３（療養者名簿）（⑤の場合）'!$W66,1,0),0),0)</f>
        <v>0</v>
      </c>
      <c r="HL57" s="139">
        <f>IF(HL$16-'様式３（療養者名簿）（⑤の場合）'!$O66+1&lt;=15,IF(HL$16&gt;='様式３（療養者名簿）（⑤の場合）'!$O66,IF(HL$16&lt;='様式３（療養者名簿）（⑤の場合）'!$W66,1,0),0),0)</f>
        <v>0</v>
      </c>
      <c r="HM57" s="139">
        <f>IF(HM$16-'様式３（療養者名簿）（⑤の場合）'!$O66+1&lt;=15,IF(HM$16&gt;='様式３（療養者名簿）（⑤の場合）'!$O66,IF(HM$16&lt;='様式３（療養者名簿）（⑤の場合）'!$W66,1,0),0),0)</f>
        <v>0</v>
      </c>
      <c r="HN57" s="139">
        <f>IF(HN$16-'様式３（療養者名簿）（⑤の場合）'!$O66+1&lt;=15,IF(HN$16&gt;='様式３（療養者名簿）（⑤の場合）'!$O66,IF(HN$16&lt;='様式３（療養者名簿）（⑤の場合）'!$W66,1,0),0),0)</f>
        <v>0</v>
      </c>
      <c r="HO57" s="139">
        <f>IF(HO$16-'様式３（療養者名簿）（⑤の場合）'!$O66+1&lt;=15,IF(HO$16&gt;='様式３（療養者名簿）（⑤の場合）'!$O66,IF(HO$16&lt;='様式３（療養者名簿）（⑤の場合）'!$W66,1,0),0),0)</f>
        <v>0</v>
      </c>
      <c r="HP57" s="139">
        <f>IF(HP$16-'様式３（療養者名簿）（⑤の場合）'!$O66+1&lt;=15,IF(HP$16&gt;='様式３（療養者名簿）（⑤の場合）'!$O66,IF(HP$16&lt;='様式３（療養者名簿）（⑤の場合）'!$W66,1,0),0),0)</f>
        <v>0</v>
      </c>
      <c r="HQ57" s="139">
        <f>IF(HQ$16-'様式３（療養者名簿）（⑤の場合）'!$O66+1&lt;=15,IF(HQ$16&gt;='様式３（療養者名簿）（⑤の場合）'!$O66,IF(HQ$16&lt;='様式３（療養者名簿）（⑤の場合）'!$W66,1,0),0),0)</f>
        <v>0</v>
      </c>
      <c r="HR57" s="139">
        <f>IF(HR$16-'様式３（療養者名簿）（⑤の場合）'!$O66+1&lt;=15,IF(HR$16&gt;='様式３（療養者名簿）（⑤の場合）'!$O66,IF(HR$16&lt;='様式３（療養者名簿）（⑤の場合）'!$W66,1,0),0),0)</f>
        <v>0</v>
      </c>
      <c r="HS57" s="139">
        <f>IF(HS$16-'様式３（療養者名簿）（⑤の場合）'!$O66+1&lt;=15,IF(HS$16&gt;='様式３（療養者名簿）（⑤の場合）'!$O66,IF(HS$16&lt;='様式３（療養者名簿）（⑤の場合）'!$W66,1,0),0),0)</f>
        <v>0</v>
      </c>
      <c r="HT57" s="139">
        <f>IF(HT$16-'様式３（療養者名簿）（⑤の場合）'!$O66+1&lt;=15,IF(HT$16&gt;='様式３（療養者名簿）（⑤の場合）'!$O66,IF(HT$16&lt;='様式３（療養者名簿）（⑤の場合）'!$W66,1,0),0),0)</f>
        <v>0</v>
      </c>
      <c r="HU57" s="139">
        <f>IF(HU$16-'様式３（療養者名簿）（⑤の場合）'!$O66+1&lt;=15,IF(HU$16&gt;='様式３（療養者名簿）（⑤の場合）'!$O66,IF(HU$16&lt;='様式３（療養者名簿）（⑤の場合）'!$W66,1,0),0),0)</f>
        <v>0</v>
      </c>
      <c r="HV57" s="139">
        <f>IF(HV$16-'様式３（療養者名簿）（⑤の場合）'!$O66+1&lt;=15,IF(HV$16&gt;='様式３（療養者名簿）（⑤の場合）'!$O66,IF(HV$16&lt;='様式３（療養者名簿）（⑤の場合）'!$W66,1,0),0),0)</f>
        <v>0</v>
      </c>
      <c r="HW57" s="139">
        <f>IF(HW$16-'様式３（療養者名簿）（⑤の場合）'!$O66+1&lt;=15,IF(HW$16&gt;='様式３（療養者名簿）（⑤の場合）'!$O66,IF(HW$16&lt;='様式３（療養者名簿）（⑤の場合）'!$W66,1,0),0),0)</f>
        <v>0</v>
      </c>
      <c r="HX57" s="139">
        <f>IF(HX$16-'様式３（療養者名簿）（⑤の場合）'!$O66+1&lt;=15,IF(HX$16&gt;='様式３（療養者名簿）（⑤の場合）'!$O66,IF(HX$16&lt;='様式３（療養者名簿）（⑤の場合）'!$W66,1,0),0),0)</f>
        <v>0</v>
      </c>
      <c r="HY57" s="139">
        <f>IF(HY$16-'様式３（療養者名簿）（⑤の場合）'!$O66+1&lt;=15,IF(HY$16&gt;='様式３（療養者名簿）（⑤の場合）'!$O66,IF(HY$16&lt;='様式３（療養者名簿）（⑤の場合）'!$W66,1,0),0),0)</f>
        <v>0</v>
      </c>
      <c r="HZ57" s="139">
        <f>IF(HZ$16-'様式３（療養者名簿）（⑤の場合）'!$O66+1&lt;=15,IF(HZ$16&gt;='様式３（療養者名簿）（⑤の場合）'!$O66,IF(HZ$16&lt;='様式３（療養者名簿）（⑤の場合）'!$W66,1,0),0),0)</f>
        <v>0</v>
      </c>
      <c r="IA57" s="139">
        <f>IF(IA$16-'様式３（療養者名簿）（⑤の場合）'!$O66+1&lt;=15,IF(IA$16&gt;='様式３（療養者名簿）（⑤の場合）'!$O66,IF(IA$16&lt;='様式３（療養者名簿）（⑤の場合）'!$W66,1,0),0),0)</f>
        <v>0</v>
      </c>
      <c r="IB57" s="139">
        <f>IF(IB$16-'様式３（療養者名簿）（⑤の場合）'!$O66+1&lt;=15,IF(IB$16&gt;='様式３（療養者名簿）（⑤の場合）'!$O66,IF(IB$16&lt;='様式３（療養者名簿）（⑤の場合）'!$W66,1,0),0),0)</f>
        <v>0</v>
      </c>
      <c r="IC57" s="139">
        <f>IF(IC$16-'様式３（療養者名簿）（⑤の場合）'!$O66+1&lt;=15,IF(IC$16&gt;='様式３（療養者名簿）（⑤の場合）'!$O66,IF(IC$16&lt;='様式３（療養者名簿）（⑤の場合）'!$W66,1,0),0),0)</f>
        <v>0</v>
      </c>
      <c r="ID57" s="139">
        <f>IF(ID$16-'様式３（療養者名簿）（⑤の場合）'!$O66+1&lt;=15,IF(ID$16&gt;='様式３（療養者名簿）（⑤の場合）'!$O66,IF(ID$16&lt;='様式３（療養者名簿）（⑤の場合）'!$W66,1,0),0),0)</f>
        <v>0</v>
      </c>
      <c r="IE57" s="139">
        <f>IF(IE$16-'様式３（療養者名簿）（⑤の場合）'!$O66+1&lt;=15,IF(IE$16&gt;='様式３（療養者名簿）（⑤の場合）'!$O66,IF(IE$16&lt;='様式３（療養者名簿）（⑤の場合）'!$W66,1,0),0),0)</f>
        <v>0</v>
      </c>
      <c r="IF57" s="139">
        <f>IF(IF$16-'様式３（療養者名簿）（⑤の場合）'!$O66+1&lt;=15,IF(IF$16&gt;='様式３（療養者名簿）（⑤の場合）'!$O66,IF(IF$16&lt;='様式３（療養者名簿）（⑤の場合）'!$W66,1,0),0),0)</f>
        <v>0</v>
      </c>
      <c r="IG57" s="139">
        <f>IF(IG$16-'様式３（療養者名簿）（⑤の場合）'!$O66+1&lt;=15,IF(IG$16&gt;='様式３（療養者名簿）（⑤の場合）'!$O66,IF(IG$16&lt;='様式３（療養者名簿）（⑤の場合）'!$W66,1,0),0),0)</f>
        <v>0</v>
      </c>
      <c r="IH57" s="139">
        <f>IF(IH$16-'様式３（療養者名簿）（⑤の場合）'!$O66+1&lt;=15,IF(IH$16&gt;='様式３（療養者名簿）（⑤の場合）'!$O66,IF(IH$16&lt;='様式３（療養者名簿）（⑤の場合）'!$W66,1,0),0),0)</f>
        <v>0</v>
      </c>
      <c r="II57" s="139">
        <f>IF(II$16-'様式３（療養者名簿）（⑤の場合）'!$O66+1&lt;=15,IF(II$16&gt;='様式３（療養者名簿）（⑤の場合）'!$O66,IF(II$16&lt;='様式３（療養者名簿）（⑤の場合）'!$W66,1,0),0),0)</f>
        <v>0</v>
      </c>
      <c r="IJ57" s="139">
        <f>IF(IJ$16-'様式３（療養者名簿）（⑤の場合）'!$O66+1&lt;=15,IF(IJ$16&gt;='様式３（療養者名簿）（⑤の場合）'!$O66,IF(IJ$16&lt;='様式３（療養者名簿）（⑤の場合）'!$W66,1,0),0),0)</f>
        <v>0</v>
      </c>
      <c r="IK57" s="139">
        <f>IF(IK$16-'様式３（療養者名簿）（⑤の場合）'!$O66+1&lt;=15,IF(IK$16&gt;='様式３（療養者名簿）（⑤の場合）'!$O66,IF(IK$16&lt;='様式３（療養者名簿）（⑤の場合）'!$W66,1,0),0),0)</f>
        <v>0</v>
      </c>
      <c r="IL57" s="139">
        <f>IF(IL$16-'様式３（療養者名簿）（⑤の場合）'!$O66+1&lt;=15,IF(IL$16&gt;='様式３（療養者名簿）（⑤の場合）'!$O66,IF(IL$16&lt;='様式３（療養者名簿）（⑤の場合）'!$W66,1,0),0),0)</f>
        <v>0</v>
      </c>
      <c r="IM57" s="139">
        <f>IF(IM$16-'様式３（療養者名簿）（⑤の場合）'!$O66+1&lt;=15,IF(IM$16&gt;='様式３（療養者名簿）（⑤の場合）'!$O66,IF(IM$16&lt;='様式３（療養者名簿）（⑤の場合）'!$W66,1,0),0),0)</f>
        <v>0</v>
      </c>
      <c r="IN57" s="139">
        <f>IF(IN$16-'様式３（療養者名簿）（⑤の場合）'!$O66+1&lt;=15,IF(IN$16&gt;='様式３（療養者名簿）（⑤の場合）'!$O66,IF(IN$16&lt;='様式３（療養者名簿）（⑤の場合）'!$W66,1,0),0),0)</f>
        <v>0</v>
      </c>
      <c r="IO57" s="139">
        <f>IF(IO$16-'様式３（療養者名簿）（⑤の場合）'!$O66+1&lt;=15,IF(IO$16&gt;='様式３（療養者名簿）（⑤の場合）'!$O66,IF(IO$16&lt;='様式３（療養者名簿）（⑤の場合）'!$W66,1,0),0),0)</f>
        <v>0</v>
      </c>
      <c r="IP57" s="139">
        <f>IF(IP$16-'様式３（療養者名簿）（⑤の場合）'!$O66+1&lt;=15,IF(IP$16&gt;='様式３（療養者名簿）（⑤の場合）'!$O66,IF(IP$16&lt;='様式３（療養者名簿）（⑤の場合）'!$W66,1,0),0),0)</f>
        <v>0</v>
      </c>
      <c r="IQ57" s="139">
        <f>IF(IQ$16-'様式３（療養者名簿）（⑤の場合）'!$O66+1&lt;=15,IF(IQ$16&gt;='様式３（療養者名簿）（⑤の場合）'!$O66,IF(IQ$16&lt;='様式３（療養者名簿）（⑤の場合）'!$W66,1,0),0),0)</f>
        <v>0</v>
      </c>
      <c r="IR57" s="139">
        <f>IF(IR$16-'様式３（療養者名簿）（⑤の場合）'!$O66+1&lt;=15,IF(IR$16&gt;='様式３（療養者名簿）（⑤の場合）'!$O66,IF(IR$16&lt;='様式３（療養者名簿）（⑤の場合）'!$W66,1,0),0),0)</f>
        <v>0</v>
      </c>
      <c r="IS57" s="139">
        <f>IF(IS$16-'様式３（療養者名簿）（⑤の場合）'!$O66+1&lt;=15,IF(IS$16&gt;='様式３（療養者名簿）（⑤の場合）'!$O66,IF(IS$16&lt;='様式３（療養者名簿）（⑤の場合）'!$W66,1,0),0),0)</f>
        <v>0</v>
      </c>
      <c r="IT57" s="139">
        <f>IF(IT$16-'様式３（療養者名簿）（⑤の場合）'!$O66+1&lt;=15,IF(IT$16&gt;='様式３（療養者名簿）（⑤の場合）'!$O66,IF(IT$16&lt;='様式３（療養者名簿）（⑤の場合）'!$W66,1,0),0),0)</f>
        <v>0</v>
      </c>
      <c r="IU57" s="139">
        <f>IF(IU$16-'様式３（療養者名簿）（⑤の場合）'!$O66+1&lt;=15,IF(IU$16&gt;='様式３（療養者名簿）（⑤の場合）'!$O66,IF(IU$16&lt;='様式３（療養者名簿）（⑤の場合）'!$W66,1,0),0),0)</f>
        <v>0</v>
      </c>
      <c r="IV57" s="139">
        <f>IF(IV$16-'様式３（療養者名簿）（⑤の場合）'!$O66+1&lt;=15,IF(IV$16&gt;='様式３（療養者名簿）（⑤の場合）'!$O66,IF(IV$16&lt;='様式３（療養者名簿）（⑤の場合）'!$W66,1,0),0),0)</f>
        <v>0</v>
      </c>
      <c r="IW57" s="139">
        <f>IF(IW$16-'様式３（療養者名簿）（⑤の場合）'!$O66+1&lt;=15,IF(IW$16&gt;='様式３（療養者名簿）（⑤の場合）'!$O66,IF(IW$16&lt;='様式３（療養者名簿）（⑤の場合）'!$W66,1,0),0),0)</f>
        <v>0</v>
      </c>
      <c r="IX57" s="139">
        <f>IF(IX$16-'様式３（療養者名簿）（⑤の場合）'!$O66+1&lt;=15,IF(IX$16&gt;='様式３（療養者名簿）（⑤の場合）'!$O66,IF(IX$16&lt;='様式３（療養者名簿）（⑤の場合）'!$W66,1,0),0),0)</f>
        <v>0</v>
      </c>
      <c r="IY57" s="139">
        <f>IF(IY$16-'様式３（療養者名簿）（⑤の場合）'!$O66+1&lt;=15,IF(IY$16&gt;='様式３（療養者名簿）（⑤の場合）'!$O66,IF(IY$16&lt;='様式３（療養者名簿）（⑤の場合）'!$W66,1,0),0),0)</f>
        <v>0</v>
      </c>
      <c r="IZ57" s="139">
        <f>IF(IZ$16-'様式３（療養者名簿）（⑤の場合）'!$O66+1&lt;=15,IF(IZ$16&gt;='様式３（療養者名簿）（⑤の場合）'!$O66,IF(IZ$16&lt;='様式３（療養者名簿）（⑤の場合）'!$W66,1,0),0),0)</f>
        <v>0</v>
      </c>
      <c r="JA57" s="139">
        <f>IF(JA$16-'様式３（療養者名簿）（⑤の場合）'!$O66+1&lt;=15,IF(JA$16&gt;='様式３（療養者名簿）（⑤の場合）'!$O66,IF(JA$16&lt;='様式３（療養者名簿）（⑤の場合）'!$W66,1,0),0),0)</f>
        <v>0</v>
      </c>
      <c r="JB57" s="139">
        <f>IF(JB$16-'様式３（療養者名簿）（⑤の場合）'!$O66+1&lt;=15,IF(JB$16&gt;='様式３（療養者名簿）（⑤の場合）'!$O66,IF(JB$16&lt;='様式３（療養者名簿）（⑤の場合）'!$W66,1,0),0),0)</f>
        <v>0</v>
      </c>
      <c r="JC57" s="139">
        <f>IF(JC$16-'様式３（療養者名簿）（⑤の場合）'!$O66+1&lt;=15,IF(JC$16&gt;='様式３（療養者名簿）（⑤の場合）'!$O66,IF(JC$16&lt;='様式３（療養者名簿）（⑤の場合）'!$W66,1,0),0),0)</f>
        <v>0</v>
      </c>
      <c r="JD57" s="139">
        <f>IF(JD$16-'様式３（療養者名簿）（⑤の場合）'!$O66+1&lt;=15,IF(JD$16&gt;='様式３（療養者名簿）（⑤の場合）'!$O66,IF(JD$16&lt;='様式３（療養者名簿）（⑤の場合）'!$W66,1,0),0),0)</f>
        <v>0</v>
      </c>
      <c r="JE57" s="139">
        <f>IF(JE$16-'様式３（療養者名簿）（⑤の場合）'!$O66+1&lt;=15,IF(JE$16&gt;='様式３（療養者名簿）（⑤の場合）'!$O66,IF(JE$16&lt;='様式３（療養者名簿）（⑤の場合）'!$W66,1,0),0),0)</f>
        <v>0</v>
      </c>
      <c r="JF57" s="139">
        <f>IF(JF$16-'様式３（療養者名簿）（⑤の場合）'!$O66+1&lt;=15,IF(JF$16&gt;='様式３（療養者名簿）（⑤の場合）'!$O66,IF(JF$16&lt;='様式３（療養者名簿）（⑤の場合）'!$W66,1,0),0),0)</f>
        <v>0</v>
      </c>
      <c r="JG57" s="139">
        <f>IF(JG$16-'様式３（療養者名簿）（⑤の場合）'!$O66+1&lt;=15,IF(JG$16&gt;='様式３（療養者名簿）（⑤の場合）'!$O66,IF(JG$16&lt;='様式３（療養者名簿）（⑤の場合）'!$W66,1,0),0),0)</f>
        <v>0</v>
      </c>
      <c r="JH57" s="139">
        <f>IF(JH$16-'様式３（療養者名簿）（⑤の場合）'!$O66+1&lt;=15,IF(JH$16&gt;='様式３（療養者名簿）（⑤の場合）'!$O66,IF(JH$16&lt;='様式３（療養者名簿）（⑤の場合）'!$W66,1,0),0),0)</f>
        <v>0</v>
      </c>
      <c r="JI57" s="139">
        <f>IF(JI$16-'様式３（療養者名簿）（⑤の場合）'!$O66+1&lt;=15,IF(JI$16&gt;='様式３（療養者名簿）（⑤の場合）'!$O66,IF(JI$16&lt;='様式３（療養者名簿）（⑤の場合）'!$W66,1,0),0),0)</f>
        <v>0</v>
      </c>
      <c r="JJ57" s="139">
        <f>IF(JJ$16-'様式３（療養者名簿）（⑤の場合）'!$O66+1&lt;=15,IF(JJ$16&gt;='様式３（療養者名簿）（⑤の場合）'!$O66,IF(JJ$16&lt;='様式３（療養者名簿）（⑤の場合）'!$W66,1,0),0),0)</f>
        <v>0</v>
      </c>
      <c r="JK57" s="139">
        <f>IF(JK$16-'様式３（療養者名簿）（⑤の場合）'!$O66+1&lt;=15,IF(JK$16&gt;='様式３（療養者名簿）（⑤の場合）'!$O66,IF(JK$16&lt;='様式３（療養者名簿）（⑤の場合）'!$W66,1,0),0),0)</f>
        <v>0</v>
      </c>
      <c r="JL57" s="139">
        <f>IF(JL$16-'様式３（療養者名簿）（⑤の場合）'!$O66+1&lt;=15,IF(JL$16&gt;='様式３（療養者名簿）（⑤の場合）'!$O66,IF(JL$16&lt;='様式３（療養者名簿）（⑤の場合）'!$W66,1,0),0),0)</f>
        <v>0</v>
      </c>
      <c r="JM57" s="139">
        <f>IF(JM$16-'様式３（療養者名簿）（⑤の場合）'!$O66+1&lt;=15,IF(JM$16&gt;='様式３（療養者名簿）（⑤の場合）'!$O66,IF(JM$16&lt;='様式３（療養者名簿）（⑤の場合）'!$W66,1,0),0),0)</f>
        <v>0</v>
      </c>
      <c r="JN57" s="139">
        <f>IF(JN$16-'様式３（療養者名簿）（⑤の場合）'!$O66+1&lt;=15,IF(JN$16&gt;='様式３（療養者名簿）（⑤の場合）'!$O66,IF(JN$16&lt;='様式３（療養者名簿）（⑤の場合）'!$W66,1,0),0),0)</f>
        <v>0</v>
      </c>
      <c r="JO57" s="139">
        <f>IF(JO$16-'様式３（療養者名簿）（⑤の場合）'!$O66+1&lt;=15,IF(JO$16&gt;='様式３（療養者名簿）（⑤の場合）'!$O66,IF(JO$16&lt;='様式３（療養者名簿）（⑤の場合）'!$W66,1,0),0),0)</f>
        <v>0</v>
      </c>
      <c r="JP57" s="139">
        <f>IF(JP$16-'様式３（療養者名簿）（⑤の場合）'!$O66+1&lt;=15,IF(JP$16&gt;='様式３（療養者名簿）（⑤の場合）'!$O66,IF(JP$16&lt;='様式３（療養者名簿）（⑤の場合）'!$W66,1,0),0),0)</f>
        <v>0</v>
      </c>
      <c r="JQ57" s="139">
        <f>IF(JQ$16-'様式３（療養者名簿）（⑤の場合）'!$O66+1&lt;=15,IF(JQ$16&gt;='様式３（療養者名簿）（⑤の場合）'!$O66,IF(JQ$16&lt;='様式３（療養者名簿）（⑤の場合）'!$W66,1,0),0),0)</f>
        <v>0</v>
      </c>
      <c r="JR57" s="139">
        <f>IF(JR$16-'様式３（療養者名簿）（⑤の場合）'!$O66+1&lt;=15,IF(JR$16&gt;='様式３（療養者名簿）（⑤の場合）'!$O66,IF(JR$16&lt;='様式３（療養者名簿）（⑤の場合）'!$W66,1,0),0),0)</f>
        <v>0</v>
      </c>
      <c r="JS57" s="139">
        <f>IF(JS$16-'様式３（療養者名簿）（⑤の場合）'!$O66+1&lt;=15,IF(JS$16&gt;='様式３（療養者名簿）（⑤の場合）'!$O66,IF(JS$16&lt;='様式３（療養者名簿）（⑤の場合）'!$W66,1,0),0),0)</f>
        <v>0</v>
      </c>
      <c r="JT57" s="139">
        <f>IF(JT$16-'様式３（療養者名簿）（⑤の場合）'!$O66+1&lt;=15,IF(JT$16&gt;='様式３（療養者名簿）（⑤の場合）'!$O66,IF(JT$16&lt;='様式３（療養者名簿）（⑤の場合）'!$W66,1,0),0),0)</f>
        <v>0</v>
      </c>
      <c r="JU57" s="139">
        <f>IF(JU$16-'様式３（療養者名簿）（⑤の場合）'!$O66+1&lt;=15,IF(JU$16&gt;='様式３（療養者名簿）（⑤の場合）'!$O66,IF(JU$16&lt;='様式３（療養者名簿）（⑤の場合）'!$W66,1,0),0),0)</f>
        <v>0</v>
      </c>
      <c r="JV57" s="139">
        <f>IF(JV$16-'様式３（療養者名簿）（⑤の場合）'!$O66+1&lt;=15,IF(JV$16&gt;='様式３（療養者名簿）（⑤の場合）'!$O66,IF(JV$16&lt;='様式３（療養者名簿）（⑤の場合）'!$W66,1,0),0),0)</f>
        <v>0</v>
      </c>
      <c r="JW57" s="139">
        <f>IF(JW$16-'様式３（療養者名簿）（⑤の場合）'!$O66+1&lt;=15,IF(JW$16&gt;='様式３（療養者名簿）（⑤の場合）'!$O66,IF(JW$16&lt;='様式３（療養者名簿）（⑤の場合）'!$W66,1,0),0),0)</f>
        <v>0</v>
      </c>
      <c r="JX57" s="139">
        <f>IF(JX$16-'様式３（療養者名簿）（⑤の場合）'!$O66+1&lt;=15,IF(JX$16&gt;='様式３（療養者名簿）（⑤の場合）'!$O66,IF(JX$16&lt;='様式３（療養者名簿）（⑤の場合）'!$W66,1,0),0),0)</f>
        <v>0</v>
      </c>
      <c r="JY57" s="139">
        <f>IF(JY$16-'様式３（療養者名簿）（⑤の場合）'!$O66+1&lt;=15,IF(JY$16&gt;='様式３（療養者名簿）（⑤の場合）'!$O66,IF(JY$16&lt;='様式３（療養者名簿）（⑤の場合）'!$W66,1,0),0),0)</f>
        <v>0</v>
      </c>
      <c r="JZ57" s="139">
        <f>IF(JZ$16-'様式３（療養者名簿）（⑤の場合）'!$O66+1&lt;=15,IF(JZ$16&gt;='様式３（療養者名簿）（⑤の場合）'!$O66,IF(JZ$16&lt;='様式３（療養者名簿）（⑤の場合）'!$W66,1,0),0),0)</f>
        <v>0</v>
      </c>
      <c r="KA57" s="139">
        <f>IF(KA$16-'様式３（療養者名簿）（⑤の場合）'!$O66+1&lt;=15,IF(KA$16&gt;='様式３（療養者名簿）（⑤の場合）'!$O66,IF(KA$16&lt;='様式３（療養者名簿）（⑤の場合）'!$W66,1,0),0),0)</f>
        <v>0</v>
      </c>
      <c r="KB57" s="139">
        <f>IF(KB$16-'様式３（療養者名簿）（⑤の場合）'!$O66+1&lt;=15,IF(KB$16&gt;='様式３（療養者名簿）（⑤の場合）'!$O66,IF(KB$16&lt;='様式３（療養者名簿）（⑤の場合）'!$W66,1,0),0),0)</f>
        <v>0</v>
      </c>
      <c r="KC57" s="139">
        <f>IF(KC$16-'様式３（療養者名簿）（⑤の場合）'!$O66+1&lt;=15,IF(KC$16&gt;='様式３（療養者名簿）（⑤の場合）'!$O66,IF(KC$16&lt;='様式３（療養者名簿）（⑤の場合）'!$W66,1,0),0),0)</f>
        <v>0</v>
      </c>
      <c r="KD57" s="139">
        <f>IF(KD$16-'様式３（療養者名簿）（⑤の場合）'!$O66+1&lt;=15,IF(KD$16&gt;='様式３（療養者名簿）（⑤の場合）'!$O66,IF(KD$16&lt;='様式３（療養者名簿）（⑤の場合）'!$W66,1,0),0),0)</f>
        <v>0</v>
      </c>
      <c r="KE57" s="139">
        <f>IF(KE$16-'様式３（療養者名簿）（⑤の場合）'!$O66+1&lt;=15,IF(KE$16&gt;='様式３（療養者名簿）（⑤の場合）'!$O66,IF(KE$16&lt;='様式３（療養者名簿）（⑤の場合）'!$W66,1,0),0),0)</f>
        <v>0</v>
      </c>
      <c r="KF57" s="139">
        <f>IF(KF$16-'様式３（療養者名簿）（⑤の場合）'!$O66+1&lt;=15,IF(KF$16&gt;='様式３（療養者名簿）（⑤の場合）'!$O66,IF(KF$16&lt;='様式３（療養者名簿）（⑤の場合）'!$W66,1,0),0),0)</f>
        <v>0</v>
      </c>
      <c r="KG57" s="139">
        <f>IF(KG$16-'様式３（療養者名簿）（⑤の場合）'!$O66+1&lt;=15,IF(KG$16&gt;='様式３（療養者名簿）（⑤の場合）'!$O66,IF(KG$16&lt;='様式３（療養者名簿）（⑤の場合）'!$W66,1,0),0),0)</f>
        <v>0</v>
      </c>
      <c r="KH57" s="139">
        <f>IF(KH$16-'様式３（療養者名簿）（⑤の場合）'!$O66+1&lt;=15,IF(KH$16&gt;='様式３（療養者名簿）（⑤の場合）'!$O66,IF(KH$16&lt;='様式３（療養者名簿）（⑤の場合）'!$W66,1,0),0),0)</f>
        <v>0</v>
      </c>
      <c r="KI57" s="139">
        <f>IF(KI$16-'様式３（療養者名簿）（⑤の場合）'!$O66+1&lt;=15,IF(KI$16&gt;='様式３（療養者名簿）（⑤の場合）'!$O66,IF(KI$16&lt;='様式３（療養者名簿）（⑤の場合）'!$W66,1,0),0),0)</f>
        <v>0</v>
      </c>
      <c r="KJ57" s="139">
        <f>IF(KJ$16-'様式３（療養者名簿）（⑤の場合）'!$O66+1&lt;=15,IF(KJ$16&gt;='様式３（療養者名簿）（⑤の場合）'!$O66,IF(KJ$16&lt;='様式３（療養者名簿）（⑤の場合）'!$W66,1,0),0),0)</f>
        <v>0</v>
      </c>
      <c r="KK57" s="139">
        <f>IF(KK$16-'様式３（療養者名簿）（⑤の場合）'!$O66+1&lt;=15,IF(KK$16&gt;='様式３（療養者名簿）（⑤の場合）'!$O66,IF(KK$16&lt;='様式３（療養者名簿）（⑤の場合）'!$W66,1,0),0),0)</f>
        <v>0</v>
      </c>
      <c r="KL57" s="139">
        <f>IF(KL$16-'様式３（療養者名簿）（⑤の場合）'!$O66+1&lt;=15,IF(KL$16&gt;='様式３（療養者名簿）（⑤の場合）'!$O66,IF(KL$16&lt;='様式３（療養者名簿）（⑤の場合）'!$W66,1,0),0),0)</f>
        <v>0</v>
      </c>
      <c r="KM57" s="139">
        <f>IF(KM$16-'様式３（療養者名簿）（⑤の場合）'!$O66+1&lt;=15,IF(KM$16&gt;='様式３（療養者名簿）（⑤の場合）'!$O66,IF(KM$16&lt;='様式３（療養者名簿）（⑤の場合）'!$W66,1,0),0),0)</f>
        <v>0</v>
      </c>
      <c r="KN57" s="139">
        <f>IF(KN$16-'様式３（療養者名簿）（⑤の場合）'!$O66+1&lt;=15,IF(KN$16&gt;='様式３（療養者名簿）（⑤の場合）'!$O66,IF(KN$16&lt;='様式３（療養者名簿）（⑤の場合）'!$W66,1,0),0),0)</f>
        <v>0</v>
      </c>
      <c r="KO57" s="139">
        <f>IF(KO$16-'様式３（療養者名簿）（⑤の場合）'!$O66+1&lt;=15,IF(KO$16&gt;='様式３（療養者名簿）（⑤の場合）'!$O66,IF(KO$16&lt;='様式３（療養者名簿）（⑤の場合）'!$W66,1,0),0),0)</f>
        <v>0</v>
      </c>
      <c r="KP57" s="139">
        <f>IF(KP$16-'様式３（療養者名簿）（⑤の場合）'!$O66+1&lt;=15,IF(KP$16&gt;='様式３（療養者名簿）（⑤の場合）'!$O66,IF(KP$16&lt;='様式３（療養者名簿）（⑤の場合）'!$W66,1,0),0),0)</f>
        <v>0</v>
      </c>
      <c r="KQ57" s="139">
        <f>IF(KQ$16-'様式３（療養者名簿）（⑤の場合）'!$O66+1&lt;=15,IF(KQ$16&gt;='様式３（療養者名簿）（⑤の場合）'!$O66,IF(KQ$16&lt;='様式３（療養者名簿）（⑤の場合）'!$W66,1,0),0),0)</f>
        <v>0</v>
      </c>
      <c r="KR57" s="139">
        <f>IF(KR$16-'様式３（療養者名簿）（⑤の場合）'!$O66+1&lt;=15,IF(KR$16&gt;='様式３（療養者名簿）（⑤の場合）'!$O66,IF(KR$16&lt;='様式３（療養者名簿）（⑤の場合）'!$W66,1,0),0),0)</f>
        <v>0</v>
      </c>
      <c r="KS57" s="139">
        <f>IF(KS$16-'様式３（療養者名簿）（⑤の場合）'!$O66+1&lt;=15,IF(KS$16&gt;='様式３（療養者名簿）（⑤の場合）'!$O66,IF(KS$16&lt;='様式３（療養者名簿）（⑤の場合）'!$W66,1,0),0),0)</f>
        <v>0</v>
      </c>
      <c r="KT57" s="139">
        <f>IF(KT$16-'様式３（療養者名簿）（⑤の場合）'!$O66+1&lt;=15,IF(KT$16&gt;='様式３（療養者名簿）（⑤の場合）'!$O66,IF(KT$16&lt;='様式３（療養者名簿）（⑤の場合）'!$W66,1,0),0),0)</f>
        <v>0</v>
      </c>
      <c r="KU57" s="139">
        <f>IF(KU$16-'様式３（療養者名簿）（⑤の場合）'!$O66+1&lt;=15,IF(KU$16&gt;='様式３（療養者名簿）（⑤の場合）'!$O66,IF(KU$16&lt;='様式３（療養者名簿）（⑤の場合）'!$W66,1,0),0),0)</f>
        <v>0</v>
      </c>
      <c r="KV57" s="139">
        <f>IF(KV$16-'様式３（療養者名簿）（⑤の場合）'!$O66+1&lt;=15,IF(KV$16&gt;='様式３（療養者名簿）（⑤の場合）'!$O66,IF(KV$16&lt;='様式３（療養者名簿）（⑤の場合）'!$W66,1,0),0),0)</f>
        <v>0</v>
      </c>
      <c r="KW57" s="139">
        <f>IF(KW$16-'様式３（療養者名簿）（⑤の場合）'!$O66+1&lt;=15,IF(KW$16&gt;='様式３（療養者名簿）（⑤の場合）'!$O66,IF(KW$16&lt;='様式３（療養者名簿）（⑤の場合）'!$W66,1,0),0),0)</f>
        <v>0</v>
      </c>
      <c r="KX57" s="139">
        <f>IF(KX$16-'様式３（療養者名簿）（⑤の場合）'!$O66+1&lt;=15,IF(KX$16&gt;='様式３（療養者名簿）（⑤の場合）'!$O66,IF(KX$16&lt;='様式３（療養者名簿）（⑤の場合）'!$W66,1,0),0),0)</f>
        <v>0</v>
      </c>
      <c r="KY57" s="139">
        <f>IF(KY$16-'様式３（療養者名簿）（⑤の場合）'!$O66+1&lt;=15,IF(KY$16&gt;='様式３（療養者名簿）（⑤の場合）'!$O66,IF(KY$16&lt;='様式３（療養者名簿）（⑤の場合）'!$W66,1,0),0),0)</f>
        <v>0</v>
      </c>
      <c r="KZ57" s="139">
        <f>IF(KZ$16-'様式３（療養者名簿）（⑤の場合）'!$O66+1&lt;=15,IF(KZ$16&gt;='様式３（療養者名簿）（⑤の場合）'!$O66,IF(KZ$16&lt;='様式３（療養者名簿）（⑤の場合）'!$W66,1,0),0),0)</f>
        <v>0</v>
      </c>
      <c r="LA57" s="139">
        <f>IF(LA$16-'様式３（療養者名簿）（⑤の場合）'!$O66+1&lt;=15,IF(LA$16&gt;='様式３（療養者名簿）（⑤の場合）'!$O66,IF(LA$16&lt;='様式３（療養者名簿）（⑤の場合）'!$W66,1,0),0),0)</f>
        <v>0</v>
      </c>
      <c r="LB57" s="139">
        <f>IF(LB$16-'様式３（療養者名簿）（⑤の場合）'!$O66+1&lt;=15,IF(LB$16&gt;='様式３（療養者名簿）（⑤の場合）'!$O66,IF(LB$16&lt;='様式３（療養者名簿）（⑤の場合）'!$W66,1,0),0),0)</f>
        <v>0</v>
      </c>
      <c r="LC57" s="139">
        <f>IF(LC$16-'様式３（療養者名簿）（⑤の場合）'!$O66+1&lt;=15,IF(LC$16&gt;='様式３（療養者名簿）（⑤の場合）'!$O66,IF(LC$16&lt;='様式３（療養者名簿）（⑤の場合）'!$W66,1,0),0),0)</f>
        <v>0</v>
      </c>
      <c r="LD57" s="139">
        <f>IF(LD$16-'様式３（療養者名簿）（⑤の場合）'!$O66+1&lt;=15,IF(LD$16&gt;='様式３（療養者名簿）（⑤の場合）'!$O66,IF(LD$16&lt;='様式３（療養者名簿）（⑤の場合）'!$W66,1,0),0),0)</f>
        <v>0</v>
      </c>
      <c r="LE57" s="139">
        <f>IF(LE$16-'様式３（療養者名簿）（⑤の場合）'!$O66+1&lt;=15,IF(LE$16&gt;='様式３（療養者名簿）（⑤の場合）'!$O66,IF(LE$16&lt;='様式３（療養者名簿）（⑤の場合）'!$W66,1,0),0),0)</f>
        <v>0</v>
      </c>
      <c r="LF57" s="139">
        <f>IF(LF$16-'様式３（療養者名簿）（⑤の場合）'!$O66+1&lt;=15,IF(LF$16&gt;='様式３（療養者名簿）（⑤の場合）'!$O66,IF(LF$16&lt;='様式３（療養者名簿）（⑤の場合）'!$W66,1,0),0),0)</f>
        <v>0</v>
      </c>
      <c r="LG57" s="139">
        <f>IF(LG$16-'様式３（療養者名簿）（⑤の場合）'!$O66+1&lt;=15,IF(LG$16&gt;='様式３（療養者名簿）（⑤の場合）'!$O66,IF(LG$16&lt;='様式３（療養者名簿）（⑤の場合）'!$W66,1,0),0),0)</f>
        <v>0</v>
      </c>
      <c r="LH57" s="139">
        <f>IF(LH$16-'様式３（療養者名簿）（⑤の場合）'!$O66+1&lt;=15,IF(LH$16&gt;='様式３（療養者名簿）（⑤の場合）'!$O66,IF(LH$16&lt;='様式３（療養者名簿）（⑤の場合）'!$W66,1,0),0),0)</f>
        <v>0</v>
      </c>
      <c r="LI57" s="139">
        <f>IF(LI$16-'様式３（療養者名簿）（⑤の場合）'!$O66+1&lt;=15,IF(LI$16&gt;='様式３（療養者名簿）（⑤の場合）'!$O66,IF(LI$16&lt;='様式３（療養者名簿）（⑤の場合）'!$W66,1,0),0),0)</f>
        <v>0</v>
      </c>
      <c r="LJ57" s="139">
        <f>IF(LJ$16-'様式３（療養者名簿）（⑤の場合）'!$O66+1&lt;=15,IF(LJ$16&gt;='様式３（療養者名簿）（⑤の場合）'!$O66,IF(LJ$16&lt;='様式３（療養者名簿）（⑤の場合）'!$W66,1,0),0),0)</f>
        <v>0</v>
      </c>
      <c r="LK57" s="139">
        <f>IF(LK$16-'様式３（療養者名簿）（⑤の場合）'!$O66+1&lt;=15,IF(LK$16&gt;='様式３（療養者名簿）（⑤の場合）'!$O66,IF(LK$16&lt;='様式３（療養者名簿）（⑤の場合）'!$W66,1,0),0),0)</f>
        <v>0</v>
      </c>
      <c r="LL57" s="139">
        <f>IF(LL$16-'様式３（療養者名簿）（⑤の場合）'!$O66+1&lt;=15,IF(LL$16&gt;='様式３（療養者名簿）（⑤の場合）'!$O66,IF(LL$16&lt;='様式３（療養者名簿）（⑤の場合）'!$W66,1,0),0),0)</f>
        <v>0</v>
      </c>
      <c r="LM57" s="139">
        <f>IF(LM$16-'様式３（療養者名簿）（⑤の場合）'!$O66+1&lt;=15,IF(LM$16&gt;='様式３（療養者名簿）（⑤の場合）'!$O66,IF(LM$16&lt;='様式３（療養者名簿）（⑤の場合）'!$W66,1,0),0),0)</f>
        <v>0</v>
      </c>
      <c r="LN57" s="139">
        <f>IF(LN$16-'様式３（療養者名簿）（⑤の場合）'!$O66+1&lt;=15,IF(LN$16&gt;='様式３（療養者名簿）（⑤の場合）'!$O66,IF(LN$16&lt;='様式３（療養者名簿）（⑤の場合）'!$W66,1,0),0),0)</f>
        <v>0</v>
      </c>
      <c r="LO57" s="139">
        <f>IF(LO$16-'様式３（療養者名簿）（⑤の場合）'!$O66+1&lt;=15,IF(LO$16&gt;='様式３（療養者名簿）（⑤の場合）'!$O66,IF(LO$16&lt;='様式３（療養者名簿）（⑤の場合）'!$W66,1,0),0),0)</f>
        <v>0</v>
      </c>
      <c r="LP57" s="139">
        <f>IF(LP$16-'様式３（療養者名簿）（⑤の場合）'!$O66+1&lt;=15,IF(LP$16&gt;='様式３（療養者名簿）（⑤の場合）'!$O66,IF(LP$16&lt;='様式３（療養者名簿）（⑤の場合）'!$W66,1,0),0),0)</f>
        <v>0</v>
      </c>
      <c r="LQ57" s="139">
        <f>IF(LQ$16-'様式３（療養者名簿）（⑤の場合）'!$O66+1&lt;=15,IF(LQ$16&gt;='様式３（療養者名簿）（⑤の場合）'!$O66,IF(LQ$16&lt;='様式３（療養者名簿）（⑤の場合）'!$W66,1,0),0),0)</f>
        <v>0</v>
      </c>
      <c r="LR57" s="139">
        <f>IF(LR$16-'様式３（療養者名簿）（⑤の場合）'!$O66+1&lt;=15,IF(LR$16&gt;='様式３（療養者名簿）（⑤の場合）'!$O66,IF(LR$16&lt;='様式３（療養者名簿）（⑤の場合）'!$W66,1,0),0),0)</f>
        <v>0</v>
      </c>
      <c r="LS57" s="139">
        <f>IF(LS$16-'様式３（療養者名簿）（⑤の場合）'!$O66+1&lt;=15,IF(LS$16&gt;='様式３（療養者名簿）（⑤の場合）'!$O66,IF(LS$16&lt;='様式３（療養者名簿）（⑤の場合）'!$W66,1,0),0),0)</f>
        <v>0</v>
      </c>
      <c r="LT57" s="139">
        <f>IF(LT$16-'様式３（療養者名簿）（⑤の場合）'!$O66+1&lt;=15,IF(LT$16&gt;='様式３（療養者名簿）（⑤の場合）'!$O66,IF(LT$16&lt;='様式３（療養者名簿）（⑤の場合）'!$W66,1,0),0),0)</f>
        <v>0</v>
      </c>
      <c r="LU57" s="139">
        <f>IF(LU$16-'様式３（療養者名簿）（⑤の場合）'!$O66+1&lt;=15,IF(LU$16&gt;='様式３（療養者名簿）（⑤の場合）'!$O66,IF(LU$16&lt;='様式３（療養者名簿）（⑤の場合）'!$W66,1,0),0),0)</f>
        <v>0</v>
      </c>
      <c r="LV57" s="139">
        <f>IF(LV$16-'様式３（療養者名簿）（⑤の場合）'!$O66+1&lt;=15,IF(LV$16&gt;='様式３（療養者名簿）（⑤の場合）'!$O66,IF(LV$16&lt;='様式３（療養者名簿）（⑤の場合）'!$W66,1,0),0),0)</f>
        <v>0</v>
      </c>
      <c r="LW57" s="139">
        <f>IF(LW$16-'様式３（療養者名簿）（⑤の場合）'!$O66+1&lt;=15,IF(LW$16&gt;='様式３（療養者名簿）（⑤の場合）'!$O66,IF(LW$16&lt;='様式３（療養者名簿）（⑤の場合）'!$W66,1,0),0),0)</f>
        <v>0</v>
      </c>
      <c r="LX57" s="139">
        <f>IF(LX$16-'様式３（療養者名簿）（⑤の場合）'!$O66+1&lt;=15,IF(LX$16&gt;='様式３（療養者名簿）（⑤の場合）'!$O66,IF(LX$16&lt;='様式３（療養者名簿）（⑤の場合）'!$W66,1,0),0),0)</f>
        <v>0</v>
      </c>
      <c r="LY57" s="139">
        <f>IF(LY$16-'様式３（療養者名簿）（⑤の場合）'!$O66+1&lt;=15,IF(LY$16&gt;='様式３（療養者名簿）（⑤の場合）'!$O66,IF(LY$16&lt;='様式３（療養者名簿）（⑤の場合）'!$W66,1,0),0),0)</f>
        <v>0</v>
      </c>
      <c r="LZ57" s="139">
        <f>IF(LZ$16-'様式３（療養者名簿）（⑤の場合）'!$O66+1&lt;=15,IF(LZ$16&gt;='様式３（療養者名簿）（⑤の場合）'!$O66,IF(LZ$16&lt;='様式３（療養者名簿）（⑤の場合）'!$W66,1,0),0),0)</f>
        <v>0</v>
      </c>
      <c r="MA57" s="139">
        <f>IF(MA$16-'様式３（療養者名簿）（⑤の場合）'!$O66+1&lt;=15,IF(MA$16&gt;='様式３（療養者名簿）（⑤の場合）'!$O66,IF(MA$16&lt;='様式３（療養者名簿）（⑤の場合）'!$W66,1,0),0),0)</f>
        <v>0</v>
      </c>
      <c r="MB57" s="139">
        <f>IF(MB$16-'様式３（療養者名簿）（⑤の場合）'!$O66+1&lt;=15,IF(MB$16&gt;='様式３（療養者名簿）（⑤の場合）'!$O66,IF(MB$16&lt;='様式３（療養者名簿）（⑤の場合）'!$W66,1,0),0),0)</f>
        <v>0</v>
      </c>
      <c r="MC57" s="139">
        <f>IF(MC$16-'様式３（療養者名簿）（⑤の場合）'!$O66+1&lt;=15,IF(MC$16&gt;='様式３（療養者名簿）（⑤の場合）'!$O66,IF(MC$16&lt;='様式３（療養者名簿）（⑤の場合）'!$W66,1,0),0),0)</f>
        <v>0</v>
      </c>
      <c r="MD57" s="139">
        <f>IF(MD$16-'様式３（療養者名簿）（⑤の場合）'!$O66+1&lt;=15,IF(MD$16&gt;='様式３（療養者名簿）（⑤の場合）'!$O66,IF(MD$16&lt;='様式３（療養者名簿）（⑤の場合）'!$W66,1,0),0),0)</f>
        <v>0</v>
      </c>
      <c r="ME57" s="139">
        <f>IF(ME$16-'様式３（療養者名簿）（⑤の場合）'!$O66+1&lt;=15,IF(ME$16&gt;='様式３（療養者名簿）（⑤の場合）'!$O66,IF(ME$16&lt;='様式３（療養者名簿）（⑤の場合）'!$W66,1,0),0),0)</f>
        <v>0</v>
      </c>
      <c r="MF57" s="139">
        <f>IF(MF$16-'様式３（療養者名簿）（⑤の場合）'!$O66+1&lt;=15,IF(MF$16&gt;='様式３（療養者名簿）（⑤の場合）'!$O66,IF(MF$16&lt;='様式３（療養者名簿）（⑤の場合）'!$W66,1,0),0),0)</f>
        <v>0</v>
      </c>
      <c r="MG57" s="139">
        <f>IF(MG$16-'様式３（療養者名簿）（⑤の場合）'!$O66+1&lt;=15,IF(MG$16&gt;='様式３（療養者名簿）（⑤の場合）'!$O66,IF(MG$16&lt;='様式３（療養者名簿）（⑤の場合）'!$W66,1,0),0),0)</f>
        <v>0</v>
      </c>
      <c r="MH57" s="139">
        <f>IF(MH$16-'様式３（療養者名簿）（⑤の場合）'!$O66+1&lt;=15,IF(MH$16&gt;='様式３（療養者名簿）（⑤の場合）'!$O66,IF(MH$16&lt;='様式３（療養者名簿）（⑤の場合）'!$W66,1,0),0),0)</f>
        <v>0</v>
      </c>
      <c r="MI57" s="139">
        <f>IF(MI$16-'様式３（療養者名簿）（⑤の場合）'!$O66+1&lt;=15,IF(MI$16&gt;='様式３（療養者名簿）（⑤の場合）'!$O66,IF(MI$16&lt;='様式３（療養者名簿）（⑤の場合）'!$W66,1,0),0),0)</f>
        <v>0</v>
      </c>
      <c r="MJ57" s="139">
        <f>IF(MJ$16-'様式３（療養者名簿）（⑤の場合）'!$O66+1&lt;=15,IF(MJ$16&gt;='様式３（療養者名簿）（⑤の場合）'!$O66,IF(MJ$16&lt;='様式３（療養者名簿）（⑤の場合）'!$W66,1,0),0),0)</f>
        <v>0</v>
      </c>
      <c r="MK57" s="139">
        <f>IF(MK$16-'様式３（療養者名簿）（⑤の場合）'!$O66+1&lt;=15,IF(MK$16&gt;='様式３（療養者名簿）（⑤の場合）'!$O66,IF(MK$16&lt;='様式３（療養者名簿）（⑤の場合）'!$W66,1,0),0),0)</f>
        <v>0</v>
      </c>
      <c r="ML57" s="139">
        <f>IF(ML$16-'様式３（療養者名簿）（⑤の場合）'!$O66+1&lt;=15,IF(ML$16&gt;='様式３（療養者名簿）（⑤の場合）'!$O66,IF(ML$16&lt;='様式３（療養者名簿）（⑤の場合）'!$W66,1,0),0),0)</f>
        <v>0</v>
      </c>
      <c r="MM57" s="139">
        <f>IF(MM$16-'様式３（療養者名簿）（⑤の場合）'!$O66+1&lt;=15,IF(MM$16&gt;='様式３（療養者名簿）（⑤の場合）'!$O66,IF(MM$16&lt;='様式３（療養者名簿）（⑤の場合）'!$W66,1,0),0),0)</f>
        <v>0</v>
      </c>
      <c r="MN57" s="139">
        <f>IF(MN$16-'様式３（療養者名簿）（⑤の場合）'!$O66+1&lt;=15,IF(MN$16&gt;='様式３（療養者名簿）（⑤の場合）'!$O66,IF(MN$16&lt;='様式３（療養者名簿）（⑤の場合）'!$W66,1,0),0),0)</f>
        <v>0</v>
      </c>
      <c r="MO57" s="139">
        <f>IF(MO$16-'様式３（療養者名簿）（⑤の場合）'!$O66+1&lt;=15,IF(MO$16&gt;='様式３（療養者名簿）（⑤の場合）'!$O66,IF(MO$16&lt;='様式３（療養者名簿）（⑤の場合）'!$W66,1,0),0),0)</f>
        <v>0</v>
      </c>
      <c r="MP57" s="139">
        <f>IF(MP$16-'様式３（療養者名簿）（⑤の場合）'!$O66+1&lt;=15,IF(MP$16&gt;='様式３（療養者名簿）（⑤の場合）'!$O66,IF(MP$16&lt;='様式３（療養者名簿）（⑤の場合）'!$W66,1,0),0),0)</f>
        <v>0</v>
      </c>
      <c r="MQ57" s="139">
        <f>IF(MQ$16-'様式３（療養者名簿）（⑤の場合）'!$O66+1&lt;=15,IF(MQ$16&gt;='様式３（療養者名簿）（⑤の場合）'!$O66,IF(MQ$16&lt;='様式３（療養者名簿）（⑤の場合）'!$W66,1,0),0),0)</f>
        <v>0</v>
      </c>
      <c r="MR57" s="139">
        <f>IF(MR$16-'様式３（療養者名簿）（⑤の場合）'!$O66+1&lt;=15,IF(MR$16&gt;='様式３（療養者名簿）（⑤の場合）'!$O66,IF(MR$16&lt;='様式３（療養者名簿）（⑤の場合）'!$W66,1,0),0),0)</f>
        <v>0</v>
      </c>
      <c r="MS57" s="139">
        <f>IF(MS$16-'様式３（療養者名簿）（⑤の場合）'!$O66+1&lt;=15,IF(MS$16&gt;='様式３（療養者名簿）（⑤の場合）'!$O66,IF(MS$16&lt;='様式３（療養者名簿）（⑤の場合）'!$W66,1,0),0),0)</f>
        <v>0</v>
      </c>
      <c r="MT57" s="139">
        <f>IF(MT$16-'様式３（療養者名簿）（⑤の場合）'!$O66+1&lt;=15,IF(MT$16&gt;='様式３（療養者名簿）（⑤の場合）'!$O66,IF(MT$16&lt;='様式３（療養者名簿）（⑤の場合）'!$W66,1,0),0),0)</f>
        <v>0</v>
      </c>
      <c r="MU57" s="139">
        <f>IF(MU$16-'様式３（療養者名簿）（⑤の場合）'!$O66+1&lt;=15,IF(MU$16&gt;='様式３（療養者名簿）（⑤の場合）'!$O66,IF(MU$16&lt;='様式３（療養者名簿）（⑤の場合）'!$W66,1,0),0),0)</f>
        <v>0</v>
      </c>
      <c r="MV57" s="139">
        <f>IF(MV$16-'様式３（療養者名簿）（⑤の場合）'!$O66+1&lt;=15,IF(MV$16&gt;='様式３（療養者名簿）（⑤の場合）'!$O66,IF(MV$16&lt;='様式３（療養者名簿）（⑤の場合）'!$W66,1,0),0),0)</f>
        <v>0</v>
      </c>
      <c r="MW57" s="139">
        <f>IF(MW$16-'様式３（療養者名簿）（⑤の場合）'!$O66+1&lt;=15,IF(MW$16&gt;='様式３（療養者名簿）（⑤の場合）'!$O66,IF(MW$16&lt;='様式３（療養者名簿）（⑤の場合）'!$W66,1,0),0),0)</f>
        <v>0</v>
      </c>
      <c r="MX57" s="139">
        <f>IF(MX$16-'様式３（療養者名簿）（⑤の場合）'!$O66+1&lt;=15,IF(MX$16&gt;='様式３（療養者名簿）（⑤の場合）'!$O66,IF(MX$16&lt;='様式３（療養者名簿）（⑤の場合）'!$W66,1,0),0),0)</f>
        <v>0</v>
      </c>
      <c r="MY57" s="139">
        <f>IF(MY$16-'様式３（療養者名簿）（⑤の場合）'!$O66+1&lt;=15,IF(MY$16&gt;='様式３（療養者名簿）（⑤の場合）'!$O66,IF(MY$16&lt;='様式３（療養者名簿）（⑤の場合）'!$W66,1,0),0),0)</f>
        <v>0</v>
      </c>
      <c r="MZ57" s="139">
        <f>IF(MZ$16-'様式３（療養者名簿）（⑤の場合）'!$O66+1&lt;=15,IF(MZ$16&gt;='様式３（療養者名簿）（⑤の場合）'!$O66,IF(MZ$16&lt;='様式３（療養者名簿）（⑤の場合）'!$W66,1,0),0),0)</f>
        <v>0</v>
      </c>
      <c r="NA57" s="139">
        <f>IF(NA$16-'様式３（療養者名簿）（⑤の場合）'!$O66+1&lt;=15,IF(NA$16&gt;='様式３（療養者名簿）（⑤の場合）'!$O66,IF(NA$16&lt;='様式３（療養者名簿）（⑤の場合）'!$W66,1,0),0),0)</f>
        <v>0</v>
      </c>
      <c r="NB57" s="139">
        <f>IF(NB$16-'様式３（療養者名簿）（⑤の場合）'!$O66+1&lt;=15,IF(NB$16&gt;='様式３（療養者名簿）（⑤の場合）'!$O66,IF(NB$16&lt;='様式３（療養者名簿）（⑤の場合）'!$W66,1,0),0),0)</f>
        <v>0</v>
      </c>
      <c r="NC57" s="139">
        <f>IF(NC$16-'様式３（療養者名簿）（⑤の場合）'!$O66+1&lt;=15,IF(NC$16&gt;='様式３（療養者名簿）（⑤の場合）'!$O66,IF(NC$16&lt;='様式３（療養者名簿）（⑤の場合）'!$W66,1,0),0),0)</f>
        <v>0</v>
      </c>
      <c r="ND57" s="139">
        <f>IF(ND$16-'様式３（療養者名簿）（⑤の場合）'!$O66+1&lt;=15,IF(ND$16&gt;='様式３（療養者名簿）（⑤の場合）'!$O66,IF(ND$16&lt;='様式３（療養者名簿）（⑤の場合）'!$W66,1,0),0),0)</f>
        <v>0</v>
      </c>
      <c r="NE57" s="139">
        <f>IF(NE$16-'様式３（療養者名簿）（⑤の場合）'!$O66+1&lt;=15,IF(NE$16&gt;='様式３（療養者名簿）（⑤の場合）'!$O66,IF(NE$16&lt;='様式３（療養者名簿）（⑤の場合）'!$W66,1,0),0),0)</f>
        <v>0</v>
      </c>
      <c r="NF57" s="139">
        <f>IF(NF$16-'様式３（療養者名簿）（⑤の場合）'!$O66+1&lt;=15,IF(NF$16&gt;='様式３（療養者名簿）（⑤の場合）'!$O66,IF(NF$16&lt;='様式３（療養者名簿）（⑤の場合）'!$W66,1,0),0),0)</f>
        <v>0</v>
      </c>
      <c r="NG57" s="139">
        <f>IF(NG$16-'様式３（療養者名簿）（⑤の場合）'!$O66+1&lt;=15,IF(NG$16&gt;='様式３（療養者名簿）（⑤の場合）'!$O66,IF(NG$16&lt;='様式３（療養者名簿）（⑤の場合）'!$W66,1,0),0),0)</f>
        <v>0</v>
      </c>
      <c r="NH57" s="139">
        <f>IF(NH$16-'様式３（療養者名簿）（⑤の場合）'!$O66+1&lt;=15,IF(NH$16&gt;='様式３（療養者名簿）（⑤の場合）'!$O66,IF(NH$16&lt;='様式３（療養者名簿）（⑤の場合）'!$W66,1,0),0),0)</f>
        <v>0</v>
      </c>
      <c r="NI57" s="139">
        <f>IF(NI$16-'様式３（療養者名簿）（⑤の場合）'!$O66+1&lt;=15,IF(NI$16&gt;='様式３（療養者名簿）（⑤の場合）'!$O66,IF(NI$16&lt;='様式３（療養者名簿）（⑤の場合）'!$W66,1,0),0),0)</f>
        <v>0</v>
      </c>
      <c r="NJ57" s="139">
        <f>IF(NJ$16-'様式３（療養者名簿）（⑤の場合）'!$O66+1&lt;=15,IF(NJ$16&gt;='様式３（療養者名簿）（⑤の場合）'!$O66,IF(NJ$16&lt;='様式３（療養者名簿）（⑤の場合）'!$W66,1,0),0),0)</f>
        <v>0</v>
      </c>
      <c r="NK57" s="139">
        <f>IF(NK$16-'様式３（療養者名簿）（⑤の場合）'!$O66+1&lt;=15,IF(NK$16&gt;='様式３（療養者名簿）（⑤の場合）'!$O66,IF(NK$16&lt;='様式３（療養者名簿）（⑤の場合）'!$W66,1,0),0),0)</f>
        <v>0</v>
      </c>
      <c r="NL57" s="139">
        <f>IF(NL$16-'様式３（療養者名簿）（⑤の場合）'!$O66+1&lt;=15,IF(NL$16&gt;='様式３（療養者名簿）（⑤の場合）'!$O66,IF(NL$16&lt;='様式３（療養者名簿）（⑤の場合）'!$W66,1,0),0),0)</f>
        <v>0</v>
      </c>
      <c r="NM57" s="139">
        <f>IF(NM$16-'様式３（療養者名簿）（⑤の場合）'!$O66+1&lt;=15,IF(NM$16&gt;='様式３（療養者名簿）（⑤の場合）'!$O66,IF(NM$16&lt;='様式３（療養者名簿）（⑤の場合）'!$W66,1,0),0),0)</f>
        <v>0</v>
      </c>
      <c r="NN57" s="139">
        <f>IF(NN$16-'様式３（療養者名簿）（⑤の場合）'!$O66+1&lt;=15,IF(NN$16&gt;='様式３（療養者名簿）（⑤の場合）'!$O66,IF(NN$16&lt;='様式３（療養者名簿）（⑤の場合）'!$W66,1,0),0),0)</f>
        <v>0</v>
      </c>
      <c r="NO57" s="139">
        <f>IF(NO$16-'様式３（療養者名簿）（⑤の場合）'!$O66+1&lt;=15,IF(NO$16&gt;='様式３（療養者名簿）（⑤の場合）'!$O66,IF(NO$16&lt;='様式３（療養者名簿）（⑤の場合）'!$W66,1,0),0),0)</f>
        <v>0</v>
      </c>
      <c r="NP57" s="139">
        <f>IF(NP$16-'様式３（療養者名簿）（⑤の場合）'!$O66+1&lt;=15,IF(NP$16&gt;='様式３（療養者名簿）（⑤の場合）'!$O66,IF(NP$16&lt;='様式３（療養者名簿）（⑤の場合）'!$W66,1,0),0),0)</f>
        <v>0</v>
      </c>
      <c r="NQ57" s="139">
        <f>IF(NQ$16-'様式３（療養者名簿）（⑤の場合）'!$O66+1&lt;=15,IF(NQ$16&gt;='様式３（療養者名簿）（⑤の場合）'!$O66,IF(NQ$16&lt;='様式３（療養者名簿）（⑤の場合）'!$W66,1,0),0),0)</f>
        <v>0</v>
      </c>
      <c r="NR57" s="139">
        <f>IF(NR$16-'様式３（療養者名簿）（⑤の場合）'!$O66+1&lt;=15,IF(NR$16&gt;='様式３（療養者名簿）（⑤の場合）'!$O66,IF(NR$16&lt;='様式３（療養者名簿）（⑤の場合）'!$W66,1,0),0),0)</f>
        <v>0</v>
      </c>
      <c r="NS57" s="139">
        <f>IF(NS$16-'様式３（療養者名簿）（⑤の場合）'!$O66+1&lt;=15,IF(NS$16&gt;='様式３（療養者名簿）（⑤の場合）'!$O66,IF(NS$16&lt;='様式３（療養者名簿）（⑤の場合）'!$W66,1,0),0),0)</f>
        <v>0</v>
      </c>
      <c r="NT57" s="139">
        <f>IF(NT$16-'様式３（療養者名簿）（⑤の場合）'!$O66+1&lt;=15,IF(NT$16&gt;='様式３（療養者名簿）（⑤の場合）'!$O66,IF(NT$16&lt;='様式３（療養者名簿）（⑤の場合）'!$W66,1,0),0),0)</f>
        <v>0</v>
      </c>
      <c r="NU57" s="139">
        <f>IF(NU$16-'様式３（療養者名簿）（⑤の場合）'!$O66+1&lt;=15,IF(NU$16&gt;='様式３（療養者名簿）（⑤の場合）'!$O66,IF(NU$16&lt;='様式３（療養者名簿）（⑤の場合）'!$W66,1,0),0),0)</f>
        <v>0</v>
      </c>
      <c r="NV57" s="139">
        <f>IF(NV$16-'様式３（療養者名簿）（⑤の場合）'!$O66+1&lt;=15,IF(NV$16&gt;='様式３（療養者名簿）（⑤の場合）'!$O66,IF(NV$16&lt;='様式３（療養者名簿）（⑤の場合）'!$W66,1,0),0),0)</f>
        <v>0</v>
      </c>
      <c r="NW57" s="139">
        <f>IF(NW$16-'様式３（療養者名簿）（⑤の場合）'!$O66+1&lt;=15,IF(NW$16&gt;='様式３（療養者名簿）（⑤の場合）'!$O66,IF(NW$16&lt;='様式３（療養者名簿）（⑤の場合）'!$W66,1,0),0),0)</f>
        <v>0</v>
      </c>
      <c r="NX57" s="139">
        <f>IF(NX$16-'様式３（療養者名簿）（⑤の場合）'!$O66+1&lt;=15,IF(NX$16&gt;='様式３（療養者名簿）（⑤の場合）'!$O66,IF(NX$16&lt;='様式３（療養者名簿）（⑤の場合）'!$W66,1,0),0),0)</f>
        <v>0</v>
      </c>
      <c r="NY57" s="139">
        <f>IF(NY$16-'様式３（療養者名簿）（⑤の場合）'!$O66+1&lt;=15,IF(NY$16&gt;='様式３（療養者名簿）（⑤の場合）'!$O66,IF(NY$16&lt;='様式３（療養者名簿）（⑤の場合）'!$W66,1,0),0),0)</f>
        <v>0</v>
      </c>
      <c r="NZ57" s="139">
        <f>IF(NZ$16-'様式３（療養者名簿）（⑤の場合）'!$O66+1&lt;=15,IF(NZ$16&gt;='様式３（療養者名簿）（⑤の場合）'!$O66,IF(NZ$16&lt;='様式３（療養者名簿）（⑤の場合）'!$W66,1,0),0),0)</f>
        <v>0</v>
      </c>
      <c r="OA57" s="139">
        <f>IF(OA$16-'様式３（療養者名簿）（⑤の場合）'!$O66+1&lt;=15,IF(OA$16&gt;='様式３（療養者名簿）（⑤の場合）'!$O66,IF(OA$16&lt;='様式３（療養者名簿）（⑤の場合）'!$W66,1,0),0),0)</f>
        <v>0</v>
      </c>
      <c r="OB57" s="139">
        <f>IF(OB$16-'様式３（療養者名簿）（⑤の場合）'!$O66+1&lt;=15,IF(OB$16&gt;='様式３（療養者名簿）（⑤の場合）'!$O66,IF(OB$16&lt;='様式３（療養者名簿）（⑤の場合）'!$W66,1,0),0),0)</f>
        <v>0</v>
      </c>
      <c r="OC57" s="139">
        <f>IF(OC$16-'様式３（療養者名簿）（⑤の場合）'!$O66+1&lt;=15,IF(OC$16&gt;='様式３（療養者名簿）（⑤の場合）'!$O66,IF(OC$16&lt;='様式３（療養者名簿）（⑤の場合）'!$W66,1,0),0),0)</f>
        <v>0</v>
      </c>
      <c r="OD57" s="139">
        <f>IF(OD$16-'様式３（療養者名簿）（⑤の場合）'!$O66+1&lt;=15,IF(OD$16&gt;='様式３（療養者名簿）（⑤の場合）'!$O66,IF(OD$16&lt;='様式３（療養者名簿）（⑤の場合）'!$W66,1,0),0),0)</f>
        <v>0</v>
      </c>
      <c r="OE57" s="139">
        <f>IF(OE$16-'様式３（療養者名簿）（⑤の場合）'!$O66+1&lt;=15,IF(OE$16&gt;='様式３（療養者名簿）（⑤の場合）'!$O66,IF(OE$16&lt;='様式３（療養者名簿）（⑤の場合）'!$W66,1,0),0),0)</f>
        <v>0</v>
      </c>
      <c r="OF57" s="139">
        <f>IF(OF$16-'様式３（療養者名簿）（⑤の場合）'!$O66+1&lt;=15,IF(OF$16&gt;='様式３（療養者名簿）（⑤の場合）'!$O66,IF(OF$16&lt;='様式３（療養者名簿）（⑤の場合）'!$W66,1,0),0),0)</f>
        <v>0</v>
      </c>
      <c r="OG57" s="139">
        <f>IF(OG$16-'様式３（療養者名簿）（⑤の場合）'!$O66+1&lt;=15,IF(OG$16&gt;='様式３（療養者名簿）（⑤の場合）'!$O66,IF(OG$16&lt;='様式３（療養者名簿）（⑤の場合）'!$W66,1,0),0),0)</f>
        <v>0</v>
      </c>
      <c r="OH57" s="139">
        <f>IF(OH$16-'様式３（療養者名簿）（⑤の場合）'!$O66+1&lt;=15,IF(OH$16&gt;='様式３（療養者名簿）（⑤の場合）'!$O66,IF(OH$16&lt;='様式３（療養者名簿）（⑤の場合）'!$W66,1,0),0),0)</f>
        <v>0</v>
      </c>
      <c r="OI57" s="139">
        <f>IF(OI$16-'様式３（療養者名簿）（⑤の場合）'!$O66+1&lt;=15,IF(OI$16&gt;='様式３（療養者名簿）（⑤の場合）'!$O66,IF(OI$16&lt;='様式３（療養者名簿）（⑤の場合）'!$W66,1,0),0),0)</f>
        <v>0</v>
      </c>
      <c r="OJ57" s="139">
        <f>IF(OJ$16-'様式３（療養者名簿）（⑤の場合）'!$O66+1&lt;=15,IF(OJ$16&gt;='様式３（療養者名簿）（⑤の場合）'!$O66,IF(OJ$16&lt;='様式３（療養者名簿）（⑤の場合）'!$W66,1,0),0),0)</f>
        <v>0</v>
      </c>
      <c r="OK57" s="139">
        <f>IF(OK$16-'様式３（療養者名簿）（⑤の場合）'!$O66+1&lt;=15,IF(OK$16&gt;='様式３（療養者名簿）（⑤の場合）'!$O66,IF(OK$16&lt;='様式３（療養者名簿）（⑤の場合）'!$W66,1,0),0),0)</f>
        <v>0</v>
      </c>
      <c r="OL57" s="139">
        <f>IF(OL$16-'様式３（療養者名簿）（⑤の場合）'!$O66+1&lt;=15,IF(OL$16&gt;='様式３（療養者名簿）（⑤の場合）'!$O66,IF(OL$16&lt;='様式３（療養者名簿）（⑤の場合）'!$W66,1,0),0),0)</f>
        <v>0</v>
      </c>
      <c r="OM57" s="139">
        <f>IF(OM$16-'様式３（療養者名簿）（⑤の場合）'!$O66+1&lt;=15,IF(OM$16&gt;='様式３（療養者名簿）（⑤の場合）'!$O66,IF(OM$16&lt;='様式３（療養者名簿）（⑤の場合）'!$W66,1,0),0),0)</f>
        <v>0</v>
      </c>
      <c r="ON57" s="139">
        <f>IF(ON$16-'様式３（療養者名簿）（⑤の場合）'!$O66+1&lt;=15,IF(ON$16&gt;='様式３（療養者名簿）（⑤の場合）'!$O66,IF(ON$16&lt;='様式３（療養者名簿）（⑤の場合）'!$W66,1,0),0),0)</f>
        <v>0</v>
      </c>
      <c r="OO57" s="139">
        <f>IF(OO$16-'様式３（療養者名簿）（⑤の場合）'!$O66+1&lt;=15,IF(OO$16&gt;='様式３（療養者名簿）（⑤の場合）'!$O66,IF(OO$16&lt;='様式３（療養者名簿）（⑤の場合）'!$W66,1,0),0),0)</f>
        <v>0</v>
      </c>
      <c r="OP57" s="139">
        <f>IF(OP$16-'様式３（療養者名簿）（⑤の場合）'!$O66+1&lt;=15,IF(OP$16&gt;='様式３（療養者名簿）（⑤の場合）'!$O66,IF(OP$16&lt;='様式３（療養者名簿）（⑤の場合）'!$W66,1,0),0),0)</f>
        <v>0</v>
      </c>
      <c r="OQ57" s="139">
        <f>IF(OQ$16-'様式３（療養者名簿）（⑤の場合）'!$O66+1&lt;=15,IF(OQ$16&gt;='様式３（療養者名簿）（⑤の場合）'!$O66,IF(OQ$16&lt;='様式３（療養者名簿）（⑤の場合）'!$W66,1,0),0),0)</f>
        <v>0</v>
      </c>
      <c r="OR57" s="139">
        <f>IF(OR$16-'様式３（療養者名簿）（⑤の場合）'!$O66+1&lt;=15,IF(OR$16&gt;='様式３（療養者名簿）（⑤の場合）'!$O66,IF(OR$16&lt;='様式３（療養者名簿）（⑤の場合）'!$W66,1,0),0),0)</f>
        <v>0</v>
      </c>
      <c r="OS57" s="139">
        <f>IF(OS$16-'様式３（療養者名簿）（⑤の場合）'!$O66+1&lt;=15,IF(OS$16&gt;='様式３（療養者名簿）（⑤の場合）'!$O66,IF(OS$16&lt;='様式３（療養者名簿）（⑤の場合）'!$W66,1,0),0),0)</f>
        <v>0</v>
      </c>
      <c r="OT57" s="139">
        <f>IF(OT$16-'様式３（療養者名簿）（⑤の場合）'!$O66+1&lt;=15,IF(OT$16&gt;='様式３（療養者名簿）（⑤の場合）'!$O66,IF(OT$16&lt;='様式３（療養者名簿）（⑤の場合）'!$W66,1,0),0),0)</f>
        <v>0</v>
      </c>
      <c r="OU57" s="139">
        <f>IF(OU$16-'様式３（療養者名簿）（⑤の場合）'!$O66+1&lt;=15,IF(OU$16&gt;='様式３（療養者名簿）（⑤の場合）'!$O66,IF(OU$16&lt;='様式３（療養者名簿）（⑤の場合）'!$W66,1,0),0),0)</f>
        <v>0</v>
      </c>
      <c r="OV57" s="139">
        <f>IF(OV$16-'様式３（療養者名簿）（⑤の場合）'!$O66+1&lt;=15,IF(OV$16&gt;='様式３（療養者名簿）（⑤の場合）'!$O66,IF(OV$16&lt;='様式３（療養者名簿）（⑤の場合）'!$W66,1,0),0),0)</f>
        <v>0</v>
      </c>
      <c r="OW57" s="139">
        <f>IF(OW$16-'様式３（療養者名簿）（⑤の場合）'!$O66+1&lt;=15,IF(OW$16&gt;='様式３（療養者名簿）（⑤の場合）'!$O66,IF(OW$16&lt;='様式３（療養者名簿）（⑤の場合）'!$W66,1,0),0),0)</f>
        <v>0</v>
      </c>
      <c r="OX57" s="139">
        <f>IF(OX$16-'様式３（療養者名簿）（⑤の場合）'!$O66+1&lt;=15,IF(OX$16&gt;='様式３（療養者名簿）（⑤の場合）'!$O66,IF(OX$16&lt;='様式３（療養者名簿）（⑤の場合）'!$W66,1,0),0),0)</f>
        <v>0</v>
      </c>
      <c r="OY57" s="139">
        <f>IF(OY$16-'様式３（療養者名簿）（⑤の場合）'!$O66+1&lt;=15,IF(OY$16&gt;='様式３（療養者名簿）（⑤の場合）'!$O66,IF(OY$16&lt;='様式３（療養者名簿）（⑤の場合）'!$W66,1,0),0),0)</f>
        <v>0</v>
      </c>
      <c r="OZ57" s="139">
        <f>IF(OZ$16-'様式３（療養者名簿）（⑤の場合）'!$O66+1&lt;=15,IF(OZ$16&gt;='様式３（療養者名簿）（⑤の場合）'!$O66,IF(OZ$16&lt;='様式３（療養者名簿）（⑤の場合）'!$W66,1,0),0),0)</f>
        <v>0</v>
      </c>
      <c r="PA57" s="139">
        <f>IF(PA$16-'様式３（療養者名簿）（⑤の場合）'!$O66+1&lt;=15,IF(PA$16&gt;='様式３（療養者名簿）（⑤の場合）'!$O66,IF(PA$16&lt;='様式３（療養者名簿）（⑤の場合）'!$W66,1,0),0),0)</f>
        <v>0</v>
      </c>
      <c r="PB57" s="139">
        <f>IF(PB$16-'様式３（療養者名簿）（⑤の場合）'!$O66+1&lt;=15,IF(PB$16&gt;='様式３（療養者名簿）（⑤の場合）'!$O66,IF(PB$16&lt;='様式３（療養者名簿）（⑤の場合）'!$W66,1,0),0),0)</f>
        <v>0</v>
      </c>
      <c r="PC57" s="139">
        <f>IF(PC$16-'様式３（療養者名簿）（⑤の場合）'!$O66+1&lt;=15,IF(PC$16&gt;='様式３（療養者名簿）（⑤の場合）'!$O66,IF(PC$16&lt;='様式３（療養者名簿）（⑤の場合）'!$W66,1,0),0),0)</f>
        <v>0</v>
      </c>
      <c r="PD57" s="139">
        <f>IF(PD$16-'様式３（療養者名簿）（⑤の場合）'!$O66+1&lt;=15,IF(PD$16&gt;='様式３（療養者名簿）（⑤の場合）'!$O66,IF(PD$16&lt;='様式３（療養者名簿）（⑤の場合）'!$W66,1,0),0),0)</f>
        <v>0</v>
      </c>
      <c r="PE57" s="139">
        <f>IF(PE$16-'様式３（療養者名簿）（⑤の場合）'!$O66+1&lt;=15,IF(PE$16&gt;='様式３（療養者名簿）（⑤の場合）'!$O66,IF(PE$16&lt;='様式３（療養者名簿）（⑤の場合）'!$W66,1,0),0),0)</f>
        <v>0</v>
      </c>
      <c r="PF57" s="139">
        <f>IF(PF$16-'様式３（療養者名簿）（⑤の場合）'!$O66+1&lt;=15,IF(PF$16&gt;='様式３（療養者名簿）（⑤の場合）'!$O66,IF(PF$16&lt;='様式３（療養者名簿）（⑤の場合）'!$W66,1,0),0),0)</f>
        <v>0</v>
      </c>
      <c r="PG57" s="139">
        <f>IF(PG$16-'様式３（療養者名簿）（⑤の場合）'!$O66+1&lt;=15,IF(PG$16&gt;='様式３（療養者名簿）（⑤の場合）'!$O66,IF(PG$16&lt;='様式３（療養者名簿）（⑤の場合）'!$W66,1,0),0),0)</f>
        <v>0</v>
      </c>
      <c r="PH57" s="139">
        <f>IF(PH$16-'様式３（療養者名簿）（⑤の場合）'!$O66+1&lt;=15,IF(PH$16&gt;='様式３（療養者名簿）（⑤の場合）'!$O66,IF(PH$16&lt;='様式３（療養者名簿）（⑤の場合）'!$W66,1,0),0),0)</f>
        <v>0</v>
      </c>
      <c r="PI57" s="139">
        <f>IF(PI$16-'様式３（療養者名簿）（⑤の場合）'!$O66+1&lt;=15,IF(PI$16&gt;='様式３（療養者名簿）（⑤の場合）'!$O66,IF(PI$16&lt;='様式３（療養者名簿）（⑤の場合）'!$W66,1,0),0),0)</f>
        <v>0</v>
      </c>
      <c r="PJ57" s="139">
        <f>IF(PJ$16-'様式３（療養者名簿）（⑤の場合）'!$O66+1&lt;=15,IF(PJ$16&gt;='様式３（療養者名簿）（⑤の場合）'!$O66,IF(PJ$16&lt;='様式３（療養者名簿）（⑤の場合）'!$W66,1,0),0),0)</f>
        <v>0</v>
      </c>
      <c r="PK57" s="139">
        <f>IF(PK$16-'様式３（療養者名簿）（⑤の場合）'!$O66+1&lt;=15,IF(PK$16&gt;='様式３（療養者名簿）（⑤の場合）'!$O66,IF(PK$16&lt;='様式３（療養者名簿）（⑤の場合）'!$W66,1,0),0),0)</f>
        <v>0</v>
      </c>
      <c r="PL57" s="139">
        <f>IF(PL$16-'様式３（療養者名簿）（⑤の場合）'!$O66+1&lt;=15,IF(PL$16&gt;='様式３（療養者名簿）（⑤の場合）'!$O66,IF(PL$16&lt;='様式３（療養者名簿）（⑤の場合）'!$W66,1,0),0),0)</f>
        <v>0</v>
      </c>
      <c r="PM57" s="139">
        <f>IF(PM$16-'様式３（療養者名簿）（⑤の場合）'!$O66+1&lt;=15,IF(PM$16&gt;='様式３（療養者名簿）（⑤の場合）'!$O66,IF(PM$16&lt;='様式３（療養者名簿）（⑤の場合）'!$W66,1,0),0),0)</f>
        <v>0</v>
      </c>
      <c r="PN57" s="139">
        <f>IF(PN$16-'様式３（療養者名簿）（⑤の場合）'!$O66+1&lt;=15,IF(PN$16&gt;='様式３（療養者名簿）（⑤の場合）'!$O66,IF(PN$16&lt;='様式３（療養者名簿）（⑤の場合）'!$W66,1,0),0),0)</f>
        <v>0</v>
      </c>
      <c r="PO57" s="139">
        <f>IF(PO$16-'様式３（療養者名簿）（⑤の場合）'!$O66+1&lt;=15,IF(PO$16&gt;='様式３（療養者名簿）（⑤の場合）'!$O66,IF(PO$16&lt;='様式３（療養者名簿）（⑤の場合）'!$W66,1,0),0),0)</f>
        <v>0</v>
      </c>
      <c r="PP57" s="139">
        <f>IF(PP$16-'様式３（療養者名簿）（⑤の場合）'!$O66+1&lt;=15,IF(PP$16&gt;='様式３（療養者名簿）（⑤の場合）'!$O66,IF(PP$16&lt;='様式３（療養者名簿）（⑤の場合）'!$W66,1,0),0),0)</f>
        <v>0</v>
      </c>
      <c r="PQ57" s="139">
        <f>IF(PQ$16-'様式３（療養者名簿）（⑤の場合）'!$O66+1&lt;=15,IF(PQ$16&gt;='様式３（療養者名簿）（⑤の場合）'!$O66,IF(PQ$16&lt;='様式３（療養者名簿）（⑤の場合）'!$W66,1,0),0),0)</f>
        <v>0</v>
      </c>
      <c r="PR57" s="139">
        <f>IF(PR$16-'様式３（療養者名簿）（⑤の場合）'!$O66+1&lt;=15,IF(PR$16&gt;='様式３（療養者名簿）（⑤の場合）'!$O66,IF(PR$16&lt;='様式３（療養者名簿）（⑤の場合）'!$W66,1,0),0),0)</f>
        <v>0</v>
      </c>
      <c r="PS57" s="139">
        <f>IF(PS$16-'様式３（療養者名簿）（⑤の場合）'!$O66+1&lt;=15,IF(PS$16&gt;='様式３（療養者名簿）（⑤の場合）'!$O66,IF(PS$16&lt;='様式３（療養者名簿）（⑤の場合）'!$W66,1,0),0),0)</f>
        <v>0</v>
      </c>
      <c r="PT57" s="139">
        <f>IF(PT$16-'様式３（療養者名簿）（⑤の場合）'!$O66+1&lt;=15,IF(PT$16&gt;='様式３（療養者名簿）（⑤の場合）'!$O66,IF(PT$16&lt;='様式３（療養者名簿）（⑤の場合）'!$W66,1,0),0),0)</f>
        <v>0</v>
      </c>
    </row>
    <row r="58" spans="1:436" ht="42" customHeight="1">
      <c r="A58" s="129">
        <f>'様式３（療養者名簿）（⑤の場合）'!C67</f>
        <v>0</v>
      </c>
      <c r="B58" s="139">
        <f>IF(B$16-'様式３（療養者名簿）（⑤の場合）'!$O67+1&lt;=15,IF(B$16&gt;='様式３（療養者名簿）（⑤の場合）'!$O67,IF(B$16&lt;='様式３（療養者名簿）（⑤の場合）'!$W67,1,0),0),0)</f>
        <v>0</v>
      </c>
      <c r="C58" s="139">
        <f>IF(C$16-'様式３（療養者名簿）（⑤の場合）'!$O67+1&lt;=15,IF(C$16&gt;='様式３（療養者名簿）（⑤の場合）'!$O67,IF(C$16&lt;='様式３（療養者名簿）（⑤の場合）'!$W67,1,0),0),0)</f>
        <v>0</v>
      </c>
      <c r="D58" s="139">
        <f>IF(D$16-'様式３（療養者名簿）（⑤の場合）'!$O67+1&lt;=15,IF(D$16&gt;='様式３（療養者名簿）（⑤の場合）'!$O67,IF(D$16&lt;='様式３（療養者名簿）（⑤の場合）'!$W67,1,0),0),0)</f>
        <v>0</v>
      </c>
      <c r="E58" s="139">
        <f>IF(E$16-'様式３（療養者名簿）（⑤の場合）'!$O67+1&lt;=15,IF(E$16&gt;='様式３（療養者名簿）（⑤の場合）'!$O67,IF(E$16&lt;='様式３（療養者名簿）（⑤の場合）'!$W67,1,0),0),0)</f>
        <v>0</v>
      </c>
      <c r="F58" s="139">
        <f>IF(F$16-'様式３（療養者名簿）（⑤の場合）'!$O67+1&lt;=15,IF(F$16&gt;='様式３（療養者名簿）（⑤の場合）'!$O67,IF(F$16&lt;='様式３（療養者名簿）（⑤の場合）'!$W67,1,0),0),0)</f>
        <v>0</v>
      </c>
      <c r="G58" s="139">
        <f>IF(G$16-'様式３（療養者名簿）（⑤の場合）'!$O67+1&lt;=15,IF(G$16&gt;='様式３（療養者名簿）（⑤の場合）'!$O67,IF(G$16&lt;='様式３（療養者名簿）（⑤の場合）'!$W67,1,0),0),0)</f>
        <v>0</v>
      </c>
      <c r="H58" s="139">
        <f>IF(H$16-'様式３（療養者名簿）（⑤の場合）'!$O67+1&lt;=15,IF(H$16&gt;='様式３（療養者名簿）（⑤の場合）'!$O67,IF(H$16&lt;='様式３（療養者名簿）（⑤の場合）'!$W67,1,0),0),0)</f>
        <v>0</v>
      </c>
      <c r="I58" s="139">
        <f>IF(I$16-'様式３（療養者名簿）（⑤の場合）'!$O67+1&lt;=15,IF(I$16&gt;='様式３（療養者名簿）（⑤の場合）'!$O67,IF(I$16&lt;='様式３（療養者名簿）（⑤の場合）'!$W67,1,0),0),0)</f>
        <v>0</v>
      </c>
      <c r="J58" s="139">
        <f>IF(J$16-'様式３（療養者名簿）（⑤の場合）'!$O67+1&lt;=15,IF(J$16&gt;='様式３（療養者名簿）（⑤の場合）'!$O67,IF(J$16&lt;='様式３（療養者名簿）（⑤の場合）'!$W67,1,0),0),0)</f>
        <v>0</v>
      </c>
      <c r="K58" s="139">
        <f>IF(K$16-'様式３（療養者名簿）（⑤の場合）'!$O67+1&lt;=15,IF(K$16&gt;='様式３（療養者名簿）（⑤の場合）'!$O67,IF(K$16&lt;='様式３（療養者名簿）（⑤の場合）'!$W67,1,0),0),0)</f>
        <v>0</v>
      </c>
      <c r="L58" s="139">
        <f>IF(L$16-'様式３（療養者名簿）（⑤の場合）'!$O67+1&lt;=15,IF(L$16&gt;='様式３（療養者名簿）（⑤の場合）'!$O67,IF(L$16&lt;='様式３（療養者名簿）（⑤の場合）'!$W67,1,0),0),0)</f>
        <v>0</v>
      </c>
      <c r="M58" s="139">
        <f>IF(M$16-'様式３（療養者名簿）（⑤の場合）'!$O67+1&lt;=15,IF(M$16&gt;='様式３（療養者名簿）（⑤の場合）'!$O67,IF(M$16&lt;='様式３（療養者名簿）（⑤の場合）'!$W67,1,0),0),0)</f>
        <v>0</v>
      </c>
      <c r="N58" s="139">
        <f>IF(N$16-'様式３（療養者名簿）（⑤の場合）'!$O67+1&lt;=15,IF(N$16&gt;='様式３（療養者名簿）（⑤の場合）'!$O67,IF(N$16&lt;='様式３（療養者名簿）（⑤の場合）'!$W67,1,0),0),0)</f>
        <v>0</v>
      </c>
      <c r="O58" s="139">
        <f>IF(O$16-'様式３（療養者名簿）（⑤の場合）'!$O67+1&lt;=15,IF(O$16&gt;='様式３（療養者名簿）（⑤の場合）'!$O67,IF(O$16&lt;='様式３（療養者名簿）（⑤の場合）'!$W67,1,0),0),0)</f>
        <v>0</v>
      </c>
      <c r="P58" s="139">
        <f>IF(P$16-'様式３（療養者名簿）（⑤の場合）'!$O67+1&lt;=15,IF(P$16&gt;='様式３（療養者名簿）（⑤の場合）'!$O67,IF(P$16&lt;='様式３（療養者名簿）（⑤の場合）'!$W67,1,0),0),0)</f>
        <v>0</v>
      </c>
      <c r="Q58" s="139">
        <f>IF(Q$16-'様式３（療養者名簿）（⑤の場合）'!$O67+1&lt;=15,IF(Q$16&gt;='様式３（療養者名簿）（⑤の場合）'!$O67,IF(Q$16&lt;='様式３（療養者名簿）（⑤の場合）'!$W67,1,0),0),0)</f>
        <v>0</v>
      </c>
      <c r="R58" s="139">
        <f>IF(R$16-'様式３（療養者名簿）（⑤の場合）'!$O67+1&lt;=15,IF(R$16&gt;='様式３（療養者名簿）（⑤の場合）'!$O67,IF(R$16&lt;='様式３（療養者名簿）（⑤の場合）'!$W67,1,0),0),0)</f>
        <v>0</v>
      </c>
      <c r="S58" s="139">
        <f>IF(S$16-'様式３（療養者名簿）（⑤の場合）'!$O67+1&lt;=15,IF(S$16&gt;='様式３（療養者名簿）（⑤の場合）'!$O67,IF(S$16&lt;='様式３（療養者名簿）（⑤の場合）'!$W67,1,0),0),0)</f>
        <v>0</v>
      </c>
      <c r="T58" s="139">
        <f>IF(T$16-'様式３（療養者名簿）（⑤の場合）'!$O67+1&lt;=15,IF(T$16&gt;='様式３（療養者名簿）（⑤の場合）'!$O67,IF(T$16&lt;='様式３（療養者名簿）（⑤の場合）'!$W67,1,0),0),0)</f>
        <v>0</v>
      </c>
      <c r="U58" s="139">
        <f>IF(U$16-'様式３（療養者名簿）（⑤の場合）'!$O67+1&lt;=15,IF(U$16&gt;='様式３（療養者名簿）（⑤の場合）'!$O67,IF(U$16&lt;='様式３（療養者名簿）（⑤の場合）'!$W67,1,0),0),0)</f>
        <v>0</v>
      </c>
      <c r="V58" s="139">
        <f>IF(V$16-'様式３（療養者名簿）（⑤の場合）'!$O67+1&lt;=15,IF(V$16&gt;='様式３（療養者名簿）（⑤の場合）'!$O67,IF(V$16&lt;='様式３（療養者名簿）（⑤の場合）'!$W67,1,0),0),0)</f>
        <v>0</v>
      </c>
      <c r="W58" s="139">
        <f>IF(W$16-'様式３（療養者名簿）（⑤の場合）'!$O67+1&lt;=15,IF(W$16&gt;='様式３（療養者名簿）（⑤の場合）'!$O67,IF(W$16&lt;='様式３（療養者名簿）（⑤の場合）'!$W67,1,0),0),0)</f>
        <v>0</v>
      </c>
      <c r="X58" s="139">
        <f>IF(X$16-'様式３（療養者名簿）（⑤の場合）'!$O67+1&lt;=15,IF(X$16&gt;='様式３（療養者名簿）（⑤の場合）'!$O67,IF(X$16&lt;='様式３（療養者名簿）（⑤の場合）'!$W67,1,0),0),0)</f>
        <v>0</v>
      </c>
      <c r="Y58" s="139">
        <f>IF(Y$16-'様式３（療養者名簿）（⑤の場合）'!$O67+1&lt;=15,IF(Y$16&gt;='様式３（療養者名簿）（⑤の場合）'!$O67,IF(Y$16&lt;='様式３（療養者名簿）（⑤の場合）'!$W67,1,0),0),0)</f>
        <v>0</v>
      </c>
      <c r="Z58" s="139">
        <f>IF(Z$16-'様式３（療養者名簿）（⑤の場合）'!$O67+1&lt;=15,IF(Z$16&gt;='様式３（療養者名簿）（⑤の場合）'!$O67,IF(Z$16&lt;='様式３（療養者名簿）（⑤の場合）'!$W67,1,0),0),0)</f>
        <v>0</v>
      </c>
      <c r="AA58" s="139">
        <f>IF(AA$16-'様式３（療養者名簿）（⑤の場合）'!$O67+1&lt;=15,IF(AA$16&gt;='様式３（療養者名簿）（⑤の場合）'!$O67,IF(AA$16&lt;='様式３（療養者名簿）（⑤の場合）'!$W67,1,0),0),0)</f>
        <v>0</v>
      </c>
      <c r="AB58" s="139">
        <f>IF(AB$16-'様式３（療養者名簿）（⑤の場合）'!$O67+1&lt;=15,IF(AB$16&gt;='様式３（療養者名簿）（⑤の場合）'!$O67,IF(AB$16&lt;='様式３（療養者名簿）（⑤の場合）'!$W67,1,0),0),0)</f>
        <v>0</v>
      </c>
      <c r="AC58" s="139">
        <f>IF(AC$16-'様式３（療養者名簿）（⑤の場合）'!$O67+1&lt;=15,IF(AC$16&gt;='様式３（療養者名簿）（⑤の場合）'!$O67,IF(AC$16&lt;='様式３（療養者名簿）（⑤の場合）'!$W67,1,0),0),0)</f>
        <v>0</v>
      </c>
      <c r="AD58" s="139">
        <f>IF(AD$16-'様式３（療養者名簿）（⑤の場合）'!$O67+1&lt;=15,IF(AD$16&gt;='様式３（療養者名簿）（⑤の場合）'!$O67,IF(AD$16&lt;='様式３（療養者名簿）（⑤の場合）'!$W67,1,0),0),0)</f>
        <v>0</v>
      </c>
      <c r="AE58" s="139">
        <f>IF(AE$16-'様式３（療養者名簿）（⑤の場合）'!$O67+1&lt;=15,IF(AE$16&gt;='様式３（療養者名簿）（⑤の場合）'!$O67,IF(AE$16&lt;='様式３（療養者名簿）（⑤の場合）'!$W67,1,0),0),0)</f>
        <v>0</v>
      </c>
      <c r="AF58" s="139">
        <f>IF(AF$16-'様式３（療養者名簿）（⑤の場合）'!$O67+1&lt;=15,IF(AF$16&gt;='様式３（療養者名簿）（⑤の場合）'!$O67,IF(AF$16&lt;='様式３（療養者名簿）（⑤の場合）'!$W67,1,0),0),0)</f>
        <v>0</v>
      </c>
      <c r="AG58" s="139">
        <f>IF(AG$16-'様式３（療養者名簿）（⑤の場合）'!$O67+1&lt;=15,IF(AG$16&gt;='様式３（療養者名簿）（⑤の場合）'!$O67,IF(AG$16&lt;='様式３（療養者名簿）（⑤の場合）'!$W67,1,0),0),0)</f>
        <v>0</v>
      </c>
      <c r="AH58" s="139">
        <f>IF(AH$16-'様式３（療養者名簿）（⑤の場合）'!$O67+1&lt;=15,IF(AH$16&gt;='様式３（療養者名簿）（⑤の場合）'!$O67,IF(AH$16&lt;='様式３（療養者名簿）（⑤の場合）'!$W67,1,0),0),0)</f>
        <v>0</v>
      </c>
      <c r="AI58" s="139">
        <f>IF(AI$16-'様式３（療養者名簿）（⑤の場合）'!$O67+1&lt;=15,IF(AI$16&gt;='様式３（療養者名簿）（⑤の場合）'!$O67,IF(AI$16&lt;='様式３（療養者名簿）（⑤の場合）'!$W67,1,0),0),0)</f>
        <v>0</v>
      </c>
      <c r="AJ58" s="139">
        <f>IF(AJ$16-'様式３（療養者名簿）（⑤の場合）'!$O67+1&lt;=15,IF(AJ$16&gt;='様式３（療養者名簿）（⑤の場合）'!$O67,IF(AJ$16&lt;='様式３（療養者名簿）（⑤の場合）'!$W67,1,0),0),0)</f>
        <v>0</v>
      </c>
      <c r="AK58" s="139">
        <f>IF(AK$16-'様式３（療養者名簿）（⑤の場合）'!$O67+1&lt;=15,IF(AK$16&gt;='様式３（療養者名簿）（⑤の場合）'!$O67,IF(AK$16&lt;='様式３（療養者名簿）（⑤の場合）'!$W67,1,0),0),0)</f>
        <v>0</v>
      </c>
      <c r="AL58" s="139">
        <f>IF(AL$16-'様式３（療養者名簿）（⑤の場合）'!$O67+1&lt;=15,IF(AL$16&gt;='様式３（療養者名簿）（⑤の場合）'!$O67,IF(AL$16&lt;='様式３（療養者名簿）（⑤の場合）'!$W67,1,0),0),0)</f>
        <v>0</v>
      </c>
      <c r="AM58" s="139">
        <f>IF(AM$16-'様式３（療養者名簿）（⑤の場合）'!$O67+1&lt;=15,IF(AM$16&gt;='様式３（療養者名簿）（⑤の場合）'!$O67,IF(AM$16&lt;='様式３（療養者名簿）（⑤の場合）'!$W67,1,0),0),0)</f>
        <v>0</v>
      </c>
      <c r="AN58" s="139">
        <f>IF(AN$16-'様式３（療養者名簿）（⑤の場合）'!$O67+1&lt;=15,IF(AN$16&gt;='様式３（療養者名簿）（⑤の場合）'!$O67,IF(AN$16&lt;='様式３（療養者名簿）（⑤の場合）'!$W67,1,0),0),0)</f>
        <v>0</v>
      </c>
      <c r="AO58" s="139">
        <f>IF(AO$16-'様式３（療養者名簿）（⑤の場合）'!$O67+1&lt;=15,IF(AO$16&gt;='様式３（療養者名簿）（⑤の場合）'!$O67,IF(AO$16&lt;='様式３（療養者名簿）（⑤の場合）'!$W67,1,0),0),0)</f>
        <v>0</v>
      </c>
      <c r="AP58" s="139">
        <f>IF(AP$16-'様式３（療養者名簿）（⑤の場合）'!$O67+1&lt;=15,IF(AP$16&gt;='様式３（療養者名簿）（⑤の場合）'!$O67,IF(AP$16&lt;='様式３（療養者名簿）（⑤の場合）'!$W67,1,0),0),0)</f>
        <v>0</v>
      </c>
      <c r="AQ58" s="139">
        <f>IF(AQ$16-'様式３（療養者名簿）（⑤の場合）'!$O67+1&lt;=15,IF(AQ$16&gt;='様式３（療養者名簿）（⑤の場合）'!$O67,IF(AQ$16&lt;='様式３（療養者名簿）（⑤の場合）'!$W67,1,0),0),0)</f>
        <v>0</v>
      </c>
      <c r="AR58" s="139">
        <f>IF(AR$16-'様式３（療養者名簿）（⑤の場合）'!$O67+1&lt;=15,IF(AR$16&gt;='様式３（療養者名簿）（⑤の場合）'!$O67,IF(AR$16&lt;='様式３（療養者名簿）（⑤の場合）'!$W67,1,0),0),0)</f>
        <v>0</v>
      </c>
      <c r="AS58" s="139">
        <f>IF(AS$16-'様式３（療養者名簿）（⑤の場合）'!$O67+1&lt;=15,IF(AS$16&gt;='様式３（療養者名簿）（⑤の場合）'!$O67,IF(AS$16&lt;='様式３（療養者名簿）（⑤の場合）'!$W67,1,0),0),0)</f>
        <v>0</v>
      </c>
      <c r="AT58" s="139">
        <f>IF(AT$16-'様式３（療養者名簿）（⑤の場合）'!$O67+1&lt;=15,IF(AT$16&gt;='様式３（療養者名簿）（⑤の場合）'!$O67,IF(AT$16&lt;='様式３（療養者名簿）（⑤の場合）'!$W67,1,0),0),0)</f>
        <v>0</v>
      </c>
      <c r="AU58" s="139">
        <f>IF(AU$16-'様式３（療養者名簿）（⑤の場合）'!$O67+1&lt;=15,IF(AU$16&gt;='様式３（療養者名簿）（⑤の場合）'!$O67,IF(AU$16&lt;='様式３（療養者名簿）（⑤の場合）'!$W67,1,0),0),0)</f>
        <v>0</v>
      </c>
      <c r="AV58" s="139">
        <f>IF(AV$16-'様式３（療養者名簿）（⑤の場合）'!$O67+1&lt;=15,IF(AV$16&gt;='様式３（療養者名簿）（⑤の場合）'!$O67,IF(AV$16&lt;='様式３（療養者名簿）（⑤の場合）'!$W67,1,0),0),0)</f>
        <v>0</v>
      </c>
      <c r="AW58" s="139">
        <f>IF(AW$16-'様式３（療養者名簿）（⑤の場合）'!$O67+1&lt;=15,IF(AW$16&gt;='様式３（療養者名簿）（⑤の場合）'!$O67,IF(AW$16&lt;='様式３（療養者名簿）（⑤の場合）'!$W67,1,0),0),0)</f>
        <v>0</v>
      </c>
      <c r="AX58" s="139">
        <f>IF(AX$16-'様式３（療養者名簿）（⑤の場合）'!$O67+1&lt;=15,IF(AX$16&gt;='様式３（療養者名簿）（⑤の場合）'!$O67,IF(AX$16&lt;='様式３（療養者名簿）（⑤の場合）'!$W67,1,0),0),0)</f>
        <v>0</v>
      </c>
      <c r="AY58" s="139">
        <f>IF(AY$16-'様式３（療養者名簿）（⑤の場合）'!$O67+1&lt;=15,IF(AY$16&gt;='様式３（療養者名簿）（⑤の場合）'!$O67,IF(AY$16&lt;='様式３（療養者名簿）（⑤の場合）'!$W67,1,0),0),0)</f>
        <v>0</v>
      </c>
      <c r="AZ58" s="139">
        <f>IF(AZ$16-'様式３（療養者名簿）（⑤の場合）'!$O67+1&lt;=15,IF(AZ$16&gt;='様式３（療養者名簿）（⑤の場合）'!$O67,IF(AZ$16&lt;='様式３（療養者名簿）（⑤の場合）'!$W67,1,0),0),0)</f>
        <v>0</v>
      </c>
      <c r="BA58" s="139">
        <f>IF(BA$16-'様式３（療養者名簿）（⑤の場合）'!$O67+1&lt;=15,IF(BA$16&gt;='様式３（療養者名簿）（⑤の場合）'!$O67,IF(BA$16&lt;='様式３（療養者名簿）（⑤の場合）'!$W67,1,0),0),0)</f>
        <v>0</v>
      </c>
      <c r="BB58" s="139">
        <f>IF(BB$16-'様式３（療養者名簿）（⑤の場合）'!$O67+1&lt;=15,IF(BB$16&gt;='様式３（療養者名簿）（⑤の場合）'!$O67,IF(BB$16&lt;='様式３（療養者名簿）（⑤の場合）'!$W67,1,0),0),0)</f>
        <v>0</v>
      </c>
      <c r="BC58" s="139">
        <f>IF(BC$16-'様式３（療養者名簿）（⑤の場合）'!$O67+1&lt;=15,IF(BC$16&gt;='様式３（療養者名簿）（⑤の場合）'!$O67,IF(BC$16&lt;='様式３（療養者名簿）（⑤の場合）'!$W67,1,0),0),0)</f>
        <v>0</v>
      </c>
      <c r="BD58" s="139">
        <f>IF(BD$16-'様式３（療養者名簿）（⑤の場合）'!$O67+1&lt;=15,IF(BD$16&gt;='様式３（療養者名簿）（⑤の場合）'!$O67,IF(BD$16&lt;='様式３（療養者名簿）（⑤の場合）'!$W67,1,0),0),0)</f>
        <v>0</v>
      </c>
      <c r="BE58" s="139">
        <f>IF(BE$16-'様式３（療養者名簿）（⑤の場合）'!$O67+1&lt;=15,IF(BE$16&gt;='様式３（療養者名簿）（⑤の場合）'!$O67,IF(BE$16&lt;='様式３（療養者名簿）（⑤の場合）'!$W67,1,0),0),0)</f>
        <v>0</v>
      </c>
      <c r="BF58" s="139">
        <f>IF(BF$16-'様式３（療養者名簿）（⑤の場合）'!$O67+1&lt;=15,IF(BF$16&gt;='様式３（療養者名簿）（⑤の場合）'!$O67,IF(BF$16&lt;='様式３（療養者名簿）（⑤の場合）'!$W67,1,0),0),0)</f>
        <v>0</v>
      </c>
      <c r="BG58" s="139">
        <f>IF(BG$16-'様式３（療養者名簿）（⑤の場合）'!$O67+1&lt;=15,IF(BG$16&gt;='様式３（療養者名簿）（⑤の場合）'!$O67,IF(BG$16&lt;='様式３（療養者名簿）（⑤の場合）'!$W67,1,0),0),0)</f>
        <v>0</v>
      </c>
      <c r="BH58" s="139">
        <f>IF(BH$16-'様式３（療養者名簿）（⑤の場合）'!$O67+1&lt;=15,IF(BH$16&gt;='様式３（療養者名簿）（⑤の場合）'!$O67,IF(BH$16&lt;='様式３（療養者名簿）（⑤の場合）'!$W67,1,0),0),0)</f>
        <v>0</v>
      </c>
      <c r="BI58" s="139">
        <f>IF(BI$16-'様式３（療養者名簿）（⑤の場合）'!$O67+1&lt;=15,IF(BI$16&gt;='様式３（療養者名簿）（⑤の場合）'!$O67,IF(BI$16&lt;='様式３（療養者名簿）（⑤の場合）'!$W67,1,0),0),0)</f>
        <v>0</v>
      </c>
      <c r="BJ58" s="139">
        <f>IF(BJ$16-'様式３（療養者名簿）（⑤の場合）'!$O67+1&lt;=15,IF(BJ$16&gt;='様式３（療養者名簿）（⑤の場合）'!$O67,IF(BJ$16&lt;='様式３（療養者名簿）（⑤の場合）'!$W67,1,0),0),0)</f>
        <v>0</v>
      </c>
      <c r="BK58" s="139">
        <f>IF(BK$16-'様式３（療養者名簿）（⑤の場合）'!$O67+1&lt;=15,IF(BK$16&gt;='様式３（療養者名簿）（⑤の場合）'!$O67,IF(BK$16&lt;='様式３（療養者名簿）（⑤の場合）'!$W67,1,0),0),0)</f>
        <v>0</v>
      </c>
      <c r="BL58" s="139">
        <f>IF(BL$16-'様式３（療養者名簿）（⑤の場合）'!$O67+1&lt;=15,IF(BL$16&gt;='様式３（療養者名簿）（⑤の場合）'!$O67,IF(BL$16&lt;='様式３（療養者名簿）（⑤の場合）'!$W67,1,0),0),0)</f>
        <v>0</v>
      </c>
      <c r="BM58" s="139">
        <f>IF(BM$16-'様式３（療養者名簿）（⑤の場合）'!$O67+1&lt;=15,IF(BM$16&gt;='様式３（療養者名簿）（⑤の場合）'!$O67,IF(BM$16&lt;='様式３（療養者名簿）（⑤の場合）'!$W67,1,0),0),0)</f>
        <v>0</v>
      </c>
      <c r="BN58" s="139">
        <f>IF(BN$16-'様式３（療養者名簿）（⑤の場合）'!$O67+1&lt;=15,IF(BN$16&gt;='様式３（療養者名簿）（⑤の場合）'!$O67,IF(BN$16&lt;='様式３（療養者名簿）（⑤の場合）'!$W67,1,0),0),0)</f>
        <v>0</v>
      </c>
      <c r="BO58" s="139">
        <f>IF(BO$16-'様式３（療養者名簿）（⑤の場合）'!$O67+1&lt;=15,IF(BO$16&gt;='様式３（療養者名簿）（⑤の場合）'!$O67,IF(BO$16&lt;='様式３（療養者名簿）（⑤の場合）'!$W67,1,0),0),0)</f>
        <v>0</v>
      </c>
      <c r="BP58" s="139">
        <f>IF(BP$16-'様式３（療養者名簿）（⑤の場合）'!$O67+1&lt;=15,IF(BP$16&gt;='様式３（療養者名簿）（⑤の場合）'!$O67,IF(BP$16&lt;='様式３（療養者名簿）（⑤の場合）'!$W67,1,0),0),0)</f>
        <v>0</v>
      </c>
      <c r="BQ58" s="139">
        <f>IF(BQ$16-'様式３（療養者名簿）（⑤の場合）'!$O67+1&lt;=15,IF(BQ$16&gt;='様式３（療養者名簿）（⑤の場合）'!$O67,IF(BQ$16&lt;='様式３（療養者名簿）（⑤の場合）'!$W67,1,0),0),0)</f>
        <v>0</v>
      </c>
      <c r="BR58" s="139">
        <f>IF(BR$16-'様式３（療養者名簿）（⑤の場合）'!$O67+1&lt;=15,IF(BR$16&gt;='様式３（療養者名簿）（⑤の場合）'!$O67,IF(BR$16&lt;='様式３（療養者名簿）（⑤の場合）'!$W67,1,0),0),0)</f>
        <v>0</v>
      </c>
      <c r="BS58" s="139">
        <f>IF(BS$16-'様式３（療養者名簿）（⑤の場合）'!$O67+1&lt;=15,IF(BS$16&gt;='様式３（療養者名簿）（⑤の場合）'!$O67,IF(BS$16&lt;='様式３（療養者名簿）（⑤の場合）'!$W67,1,0),0),0)</f>
        <v>0</v>
      </c>
      <c r="BT58" s="139">
        <f>IF(BT$16-'様式３（療養者名簿）（⑤の場合）'!$O67+1&lt;=15,IF(BT$16&gt;='様式３（療養者名簿）（⑤の場合）'!$O67,IF(BT$16&lt;='様式３（療養者名簿）（⑤の場合）'!$W67,1,0),0),0)</f>
        <v>0</v>
      </c>
      <c r="BU58" s="139">
        <f>IF(BU$16-'様式３（療養者名簿）（⑤の場合）'!$O67+1&lt;=15,IF(BU$16&gt;='様式３（療養者名簿）（⑤の場合）'!$O67,IF(BU$16&lt;='様式３（療養者名簿）（⑤の場合）'!$W67,1,0),0),0)</f>
        <v>0</v>
      </c>
      <c r="BV58" s="139">
        <f>IF(BV$16-'様式３（療養者名簿）（⑤の場合）'!$O67+1&lt;=15,IF(BV$16&gt;='様式３（療養者名簿）（⑤の場合）'!$O67,IF(BV$16&lt;='様式３（療養者名簿）（⑤の場合）'!$W67,1,0),0),0)</f>
        <v>0</v>
      </c>
      <c r="BW58" s="139">
        <f>IF(BW$16-'様式３（療養者名簿）（⑤の場合）'!$O67+1&lt;=15,IF(BW$16&gt;='様式３（療養者名簿）（⑤の場合）'!$O67,IF(BW$16&lt;='様式３（療養者名簿）（⑤の場合）'!$W67,1,0),0),0)</f>
        <v>0</v>
      </c>
      <c r="BX58" s="139">
        <f>IF(BX$16-'様式３（療養者名簿）（⑤の場合）'!$O67+1&lt;=15,IF(BX$16&gt;='様式３（療養者名簿）（⑤の場合）'!$O67,IF(BX$16&lt;='様式３（療養者名簿）（⑤の場合）'!$W67,1,0),0),0)</f>
        <v>0</v>
      </c>
      <c r="BY58" s="139">
        <f>IF(BY$16-'様式３（療養者名簿）（⑤の場合）'!$O67+1&lt;=15,IF(BY$16&gt;='様式３（療養者名簿）（⑤の場合）'!$O67,IF(BY$16&lt;='様式３（療養者名簿）（⑤の場合）'!$W67,1,0),0),0)</f>
        <v>0</v>
      </c>
      <c r="BZ58" s="139">
        <f>IF(BZ$16-'様式３（療養者名簿）（⑤の場合）'!$O67+1&lt;=15,IF(BZ$16&gt;='様式３（療養者名簿）（⑤の場合）'!$O67,IF(BZ$16&lt;='様式３（療養者名簿）（⑤の場合）'!$W67,1,0),0),0)</f>
        <v>0</v>
      </c>
      <c r="CA58" s="139">
        <f>IF(CA$16-'様式３（療養者名簿）（⑤の場合）'!$O67+1&lt;=15,IF(CA$16&gt;='様式３（療養者名簿）（⑤の場合）'!$O67,IF(CA$16&lt;='様式３（療養者名簿）（⑤の場合）'!$W67,1,0),0),0)</f>
        <v>0</v>
      </c>
      <c r="CB58" s="139">
        <f>IF(CB$16-'様式３（療養者名簿）（⑤の場合）'!$O67+1&lt;=15,IF(CB$16&gt;='様式３（療養者名簿）（⑤の場合）'!$O67,IF(CB$16&lt;='様式３（療養者名簿）（⑤の場合）'!$W67,1,0),0),0)</f>
        <v>0</v>
      </c>
      <c r="CC58" s="139">
        <f>IF(CC$16-'様式３（療養者名簿）（⑤の場合）'!$O67+1&lt;=15,IF(CC$16&gt;='様式３（療養者名簿）（⑤の場合）'!$O67,IF(CC$16&lt;='様式３（療養者名簿）（⑤の場合）'!$W67,1,0),0),0)</f>
        <v>0</v>
      </c>
      <c r="CD58" s="139">
        <f>IF(CD$16-'様式３（療養者名簿）（⑤の場合）'!$O67+1&lt;=15,IF(CD$16&gt;='様式３（療養者名簿）（⑤の場合）'!$O67,IF(CD$16&lt;='様式３（療養者名簿）（⑤の場合）'!$W67,1,0),0),0)</f>
        <v>0</v>
      </c>
      <c r="CE58" s="139">
        <f>IF(CE$16-'様式３（療養者名簿）（⑤の場合）'!$O67+1&lt;=15,IF(CE$16&gt;='様式３（療養者名簿）（⑤の場合）'!$O67,IF(CE$16&lt;='様式３（療養者名簿）（⑤の場合）'!$W67,1,0),0),0)</f>
        <v>0</v>
      </c>
      <c r="CF58" s="139">
        <f>IF(CF$16-'様式３（療養者名簿）（⑤の場合）'!$O67+1&lt;=15,IF(CF$16&gt;='様式３（療養者名簿）（⑤の場合）'!$O67,IF(CF$16&lt;='様式３（療養者名簿）（⑤の場合）'!$W67,1,0),0),0)</f>
        <v>0</v>
      </c>
      <c r="CG58" s="139">
        <f>IF(CG$16-'様式３（療養者名簿）（⑤の場合）'!$O67+1&lt;=15,IF(CG$16&gt;='様式３（療養者名簿）（⑤の場合）'!$O67,IF(CG$16&lt;='様式３（療養者名簿）（⑤の場合）'!$W67,1,0),0),0)</f>
        <v>0</v>
      </c>
      <c r="CH58" s="139">
        <f>IF(CH$16-'様式３（療養者名簿）（⑤の場合）'!$O67+1&lt;=15,IF(CH$16&gt;='様式３（療養者名簿）（⑤の場合）'!$O67,IF(CH$16&lt;='様式３（療養者名簿）（⑤の場合）'!$W67,1,0),0),0)</f>
        <v>0</v>
      </c>
      <c r="CI58" s="139">
        <f>IF(CI$16-'様式３（療養者名簿）（⑤の場合）'!$O67+1&lt;=15,IF(CI$16&gt;='様式３（療養者名簿）（⑤の場合）'!$O67,IF(CI$16&lt;='様式３（療養者名簿）（⑤の場合）'!$W67,1,0),0),0)</f>
        <v>0</v>
      </c>
      <c r="CJ58" s="139">
        <f>IF(CJ$16-'様式３（療養者名簿）（⑤の場合）'!$O67+1&lt;=15,IF(CJ$16&gt;='様式３（療養者名簿）（⑤の場合）'!$O67,IF(CJ$16&lt;='様式３（療養者名簿）（⑤の場合）'!$W67,1,0),0),0)</f>
        <v>0</v>
      </c>
      <c r="CK58" s="139">
        <f>IF(CK$16-'様式３（療養者名簿）（⑤の場合）'!$O67+1&lt;=15,IF(CK$16&gt;='様式３（療養者名簿）（⑤の場合）'!$O67,IF(CK$16&lt;='様式３（療養者名簿）（⑤の場合）'!$W67,1,0),0),0)</f>
        <v>0</v>
      </c>
      <c r="CL58" s="139">
        <f>IF(CL$16-'様式３（療養者名簿）（⑤の場合）'!$O67+1&lt;=15,IF(CL$16&gt;='様式３（療養者名簿）（⑤の場合）'!$O67,IF(CL$16&lt;='様式３（療養者名簿）（⑤の場合）'!$W67,1,0),0),0)</f>
        <v>0</v>
      </c>
      <c r="CM58" s="139">
        <f>IF(CM$16-'様式３（療養者名簿）（⑤の場合）'!$O67+1&lt;=15,IF(CM$16&gt;='様式３（療養者名簿）（⑤の場合）'!$O67,IF(CM$16&lt;='様式３（療養者名簿）（⑤の場合）'!$W67,1,0),0),0)</f>
        <v>0</v>
      </c>
      <c r="CN58" s="139">
        <f>IF(CN$16-'様式３（療養者名簿）（⑤の場合）'!$O67+1&lt;=15,IF(CN$16&gt;='様式３（療養者名簿）（⑤の場合）'!$O67,IF(CN$16&lt;='様式３（療養者名簿）（⑤の場合）'!$W67,1,0),0),0)</f>
        <v>0</v>
      </c>
      <c r="CO58" s="139">
        <f>IF(CO$16-'様式３（療養者名簿）（⑤の場合）'!$O67+1&lt;=15,IF(CO$16&gt;='様式３（療養者名簿）（⑤の場合）'!$O67,IF(CO$16&lt;='様式３（療養者名簿）（⑤の場合）'!$W67,1,0),0),0)</f>
        <v>0</v>
      </c>
      <c r="CP58" s="139">
        <f>IF(CP$16-'様式３（療養者名簿）（⑤の場合）'!$O67+1&lt;=15,IF(CP$16&gt;='様式３（療養者名簿）（⑤の場合）'!$O67,IF(CP$16&lt;='様式３（療養者名簿）（⑤の場合）'!$W67,1,0),0),0)</f>
        <v>0</v>
      </c>
      <c r="CQ58" s="139">
        <f>IF(CQ$16-'様式３（療養者名簿）（⑤の場合）'!$O67+1&lt;=15,IF(CQ$16&gt;='様式３（療養者名簿）（⑤の場合）'!$O67,IF(CQ$16&lt;='様式３（療養者名簿）（⑤の場合）'!$W67,1,0),0),0)</f>
        <v>0</v>
      </c>
      <c r="CR58" s="139">
        <f>IF(CR$16-'様式３（療養者名簿）（⑤の場合）'!$O67+1&lt;=15,IF(CR$16&gt;='様式３（療養者名簿）（⑤の場合）'!$O67,IF(CR$16&lt;='様式３（療養者名簿）（⑤の場合）'!$W67,1,0),0),0)</f>
        <v>0</v>
      </c>
      <c r="CS58" s="139">
        <f>IF(CS$16-'様式３（療養者名簿）（⑤の場合）'!$O67+1&lt;=15,IF(CS$16&gt;='様式３（療養者名簿）（⑤の場合）'!$O67,IF(CS$16&lt;='様式３（療養者名簿）（⑤の場合）'!$W67,1,0),0),0)</f>
        <v>0</v>
      </c>
      <c r="CT58" s="139">
        <f>IF(CT$16-'様式３（療養者名簿）（⑤の場合）'!$O67+1&lt;=15,IF(CT$16&gt;='様式３（療養者名簿）（⑤の場合）'!$O67,IF(CT$16&lt;='様式３（療養者名簿）（⑤の場合）'!$W67,1,0),0),0)</f>
        <v>0</v>
      </c>
      <c r="CU58" s="139">
        <f>IF(CU$16-'様式３（療養者名簿）（⑤の場合）'!$O67+1&lt;=15,IF(CU$16&gt;='様式３（療養者名簿）（⑤の場合）'!$O67,IF(CU$16&lt;='様式３（療養者名簿）（⑤の場合）'!$W67,1,0),0),0)</f>
        <v>0</v>
      </c>
      <c r="CV58" s="139">
        <f>IF(CV$16-'様式３（療養者名簿）（⑤の場合）'!$O67+1&lt;=15,IF(CV$16&gt;='様式３（療養者名簿）（⑤の場合）'!$O67,IF(CV$16&lt;='様式３（療養者名簿）（⑤の場合）'!$W67,1,0),0),0)</f>
        <v>0</v>
      </c>
      <c r="CW58" s="139">
        <f>IF(CW$16-'様式３（療養者名簿）（⑤の場合）'!$O67+1&lt;=15,IF(CW$16&gt;='様式３（療養者名簿）（⑤の場合）'!$O67,IF(CW$16&lt;='様式３（療養者名簿）（⑤の場合）'!$W67,1,0),0),0)</f>
        <v>0</v>
      </c>
      <c r="CX58" s="139">
        <f>IF(CX$16-'様式３（療養者名簿）（⑤の場合）'!$O67+1&lt;=15,IF(CX$16&gt;='様式３（療養者名簿）（⑤の場合）'!$O67,IF(CX$16&lt;='様式３（療養者名簿）（⑤の場合）'!$W67,1,0),0),0)</f>
        <v>0</v>
      </c>
      <c r="CY58" s="139">
        <f>IF(CY$16-'様式３（療養者名簿）（⑤の場合）'!$O67+1&lt;=15,IF(CY$16&gt;='様式３（療養者名簿）（⑤の場合）'!$O67,IF(CY$16&lt;='様式３（療養者名簿）（⑤の場合）'!$W67,1,0),0),0)</f>
        <v>0</v>
      </c>
      <c r="CZ58" s="139">
        <f>IF(CZ$16-'様式３（療養者名簿）（⑤の場合）'!$O67+1&lt;=15,IF(CZ$16&gt;='様式３（療養者名簿）（⑤の場合）'!$O67,IF(CZ$16&lt;='様式３（療養者名簿）（⑤の場合）'!$W67,1,0),0),0)</f>
        <v>0</v>
      </c>
      <c r="DA58" s="139">
        <f>IF(DA$16-'様式３（療養者名簿）（⑤の場合）'!$O67+1&lt;=15,IF(DA$16&gt;='様式３（療養者名簿）（⑤の場合）'!$O67,IF(DA$16&lt;='様式３（療養者名簿）（⑤の場合）'!$W67,1,0),0),0)</f>
        <v>0</v>
      </c>
      <c r="DB58" s="139">
        <f>IF(DB$16-'様式３（療養者名簿）（⑤の場合）'!$O67+1&lt;=15,IF(DB$16&gt;='様式３（療養者名簿）（⑤の場合）'!$O67,IF(DB$16&lt;='様式３（療養者名簿）（⑤の場合）'!$W67,1,0),0),0)</f>
        <v>0</v>
      </c>
      <c r="DC58" s="139">
        <f>IF(DC$16-'様式３（療養者名簿）（⑤の場合）'!$O67+1&lt;=15,IF(DC$16&gt;='様式３（療養者名簿）（⑤の場合）'!$O67,IF(DC$16&lt;='様式３（療養者名簿）（⑤の場合）'!$W67,1,0),0),0)</f>
        <v>0</v>
      </c>
      <c r="DD58" s="139">
        <f>IF(DD$16-'様式３（療養者名簿）（⑤の場合）'!$O67+1&lt;=15,IF(DD$16&gt;='様式３（療養者名簿）（⑤の場合）'!$O67,IF(DD$16&lt;='様式３（療養者名簿）（⑤の場合）'!$W67,1,0),0),0)</f>
        <v>0</v>
      </c>
      <c r="DE58" s="139">
        <f>IF(DE$16-'様式３（療養者名簿）（⑤の場合）'!$O67+1&lt;=15,IF(DE$16&gt;='様式３（療養者名簿）（⑤の場合）'!$O67,IF(DE$16&lt;='様式３（療養者名簿）（⑤の場合）'!$W67,1,0),0),0)</f>
        <v>0</v>
      </c>
      <c r="DF58" s="139">
        <f>IF(DF$16-'様式３（療養者名簿）（⑤の場合）'!$O67+1&lt;=15,IF(DF$16&gt;='様式３（療養者名簿）（⑤の場合）'!$O67,IF(DF$16&lt;='様式３（療養者名簿）（⑤の場合）'!$W67,1,0),0),0)</f>
        <v>0</v>
      </c>
      <c r="DG58" s="139">
        <f>IF(DG$16-'様式３（療養者名簿）（⑤の場合）'!$O67+1&lt;=15,IF(DG$16&gt;='様式３（療養者名簿）（⑤の場合）'!$O67,IF(DG$16&lt;='様式３（療養者名簿）（⑤の場合）'!$W67,1,0),0),0)</f>
        <v>0</v>
      </c>
      <c r="DH58" s="139">
        <f>IF(DH$16-'様式３（療養者名簿）（⑤の場合）'!$O67+1&lt;=15,IF(DH$16&gt;='様式３（療養者名簿）（⑤の場合）'!$O67,IF(DH$16&lt;='様式３（療養者名簿）（⑤の場合）'!$W67,1,0),0),0)</f>
        <v>0</v>
      </c>
      <c r="DI58" s="139">
        <f>IF(DI$16-'様式３（療養者名簿）（⑤の場合）'!$O67+1&lt;=15,IF(DI$16&gt;='様式３（療養者名簿）（⑤の場合）'!$O67,IF(DI$16&lt;='様式３（療養者名簿）（⑤の場合）'!$W67,1,0),0),0)</f>
        <v>0</v>
      </c>
      <c r="DJ58" s="139">
        <f>IF(DJ$16-'様式３（療養者名簿）（⑤の場合）'!$O67+1&lt;=15,IF(DJ$16&gt;='様式３（療養者名簿）（⑤の場合）'!$O67,IF(DJ$16&lt;='様式３（療養者名簿）（⑤の場合）'!$W67,1,0),0),0)</f>
        <v>0</v>
      </c>
      <c r="DK58" s="139">
        <f>IF(DK$16-'様式３（療養者名簿）（⑤の場合）'!$O67+1&lt;=15,IF(DK$16&gt;='様式３（療養者名簿）（⑤の場合）'!$O67,IF(DK$16&lt;='様式３（療養者名簿）（⑤の場合）'!$W67,1,0),0),0)</f>
        <v>0</v>
      </c>
      <c r="DL58" s="139">
        <f>IF(DL$16-'様式３（療養者名簿）（⑤の場合）'!$O67+1&lt;=15,IF(DL$16&gt;='様式３（療養者名簿）（⑤の場合）'!$O67,IF(DL$16&lt;='様式３（療養者名簿）（⑤の場合）'!$W67,1,0),0),0)</f>
        <v>0</v>
      </c>
      <c r="DM58" s="139">
        <f>IF(DM$16-'様式３（療養者名簿）（⑤の場合）'!$O67+1&lt;=15,IF(DM$16&gt;='様式３（療養者名簿）（⑤の場合）'!$O67,IF(DM$16&lt;='様式３（療養者名簿）（⑤の場合）'!$W67,1,0),0),0)</f>
        <v>0</v>
      </c>
      <c r="DN58" s="139">
        <f>IF(DN$16-'様式３（療養者名簿）（⑤の場合）'!$O67+1&lt;=15,IF(DN$16&gt;='様式３（療養者名簿）（⑤の場合）'!$O67,IF(DN$16&lt;='様式３（療養者名簿）（⑤の場合）'!$W67,1,0),0),0)</f>
        <v>0</v>
      </c>
      <c r="DO58" s="139">
        <f>IF(DO$16-'様式３（療養者名簿）（⑤の場合）'!$O67+1&lt;=15,IF(DO$16&gt;='様式３（療養者名簿）（⑤の場合）'!$O67,IF(DO$16&lt;='様式３（療養者名簿）（⑤の場合）'!$W67,1,0),0),0)</f>
        <v>0</v>
      </c>
      <c r="DP58" s="139">
        <f>IF(DP$16-'様式３（療養者名簿）（⑤の場合）'!$O67+1&lt;=15,IF(DP$16&gt;='様式３（療養者名簿）（⑤の場合）'!$O67,IF(DP$16&lt;='様式３（療養者名簿）（⑤の場合）'!$W67,1,0),0),0)</f>
        <v>0</v>
      </c>
      <c r="DQ58" s="139">
        <f>IF(DQ$16-'様式３（療養者名簿）（⑤の場合）'!$O67+1&lt;=15,IF(DQ$16&gt;='様式３（療養者名簿）（⑤の場合）'!$O67,IF(DQ$16&lt;='様式３（療養者名簿）（⑤の場合）'!$W67,1,0),0),0)</f>
        <v>0</v>
      </c>
      <c r="DR58" s="139">
        <f>IF(DR$16-'様式３（療養者名簿）（⑤の場合）'!$O67+1&lt;=15,IF(DR$16&gt;='様式３（療養者名簿）（⑤の場合）'!$O67,IF(DR$16&lt;='様式３（療養者名簿）（⑤の場合）'!$W67,1,0),0),0)</f>
        <v>0</v>
      </c>
      <c r="DS58" s="139">
        <f>IF(DS$16-'様式３（療養者名簿）（⑤の場合）'!$O67+1&lt;=15,IF(DS$16&gt;='様式３（療養者名簿）（⑤の場合）'!$O67,IF(DS$16&lt;='様式３（療養者名簿）（⑤の場合）'!$W67,1,0),0),0)</f>
        <v>0</v>
      </c>
      <c r="DT58" s="139">
        <f>IF(DT$16-'様式３（療養者名簿）（⑤の場合）'!$O67+1&lt;=15,IF(DT$16&gt;='様式３（療養者名簿）（⑤の場合）'!$O67,IF(DT$16&lt;='様式３（療養者名簿）（⑤の場合）'!$W67,1,0),0),0)</f>
        <v>0</v>
      </c>
      <c r="DU58" s="139">
        <f>IF(DU$16-'様式３（療養者名簿）（⑤の場合）'!$O67+1&lt;=15,IF(DU$16&gt;='様式３（療養者名簿）（⑤の場合）'!$O67,IF(DU$16&lt;='様式３（療養者名簿）（⑤の場合）'!$W67,1,0),0),0)</f>
        <v>0</v>
      </c>
      <c r="DV58" s="139">
        <f>IF(DV$16-'様式３（療養者名簿）（⑤の場合）'!$O67+1&lt;=15,IF(DV$16&gt;='様式３（療養者名簿）（⑤の場合）'!$O67,IF(DV$16&lt;='様式３（療養者名簿）（⑤の場合）'!$W67,1,0),0),0)</f>
        <v>0</v>
      </c>
      <c r="DW58" s="139">
        <f>IF(DW$16-'様式３（療養者名簿）（⑤の場合）'!$O67+1&lt;=15,IF(DW$16&gt;='様式３（療養者名簿）（⑤の場合）'!$O67,IF(DW$16&lt;='様式３（療養者名簿）（⑤の場合）'!$W67,1,0),0),0)</f>
        <v>0</v>
      </c>
      <c r="DX58" s="139">
        <f>IF(DX$16-'様式３（療養者名簿）（⑤の場合）'!$O67+1&lt;=15,IF(DX$16&gt;='様式３（療養者名簿）（⑤の場合）'!$O67,IF(DX$16&lt;='様式３（療養者名簿）（⑤の場合）'!$W67,1,0),0),0)</f>
        <v>0</v>
      </c>
      <c r="DY58" s="139">
        <f>IF(DY$16-'様式３（療養者名簿）（⑤の場合）'!$O67+1&lt;=15,IF(DY$16&gt;='様式３（療養者名簿）（⑤の場合）'!$O67,IF(DY$16&lt;='様式３（療養者名簿）（⑤の場合）'!$W67,1,0),0),0)</f>
        <v>0</v>
      </c>
      <c r="DZ58" s="139">
        <f>IF(DZ$16-'様式３（療養者名簿）（⑤の場合）'!$O67+1&lt;=15,IF(DZ$16&gt;='様式３（療養者名簿）（⑤の場合）'!$O67,IF(DZ$16&lt;='様式３（療養者名簿）（⑤の場合）'!$W67,1,0),0),0)</f>
        <v>0</v>
      </c>
      <c r="EA58" s="139">
        <f>IF(EA$16-'様式３（療養者名簿）（⑤の場合）'!$O67+1&lt;=15,IF(EA$16&gt;='様式３（療養者名簿）（⑤の場合）'!$O67,IF(EA$16&lt;='様式３（療養者名簿）（⑤の場合）'!$W67,1,0),0),0)</f>
        <v>0</v>
      </c>
      <c r="EB58" s="139">
        <f>IF(EB$16-'様式３（療養者名簿）（⑤の場合）'!$O67+1&lt;=15,IF(EB$16&gt;='様式３（療養者名簿）（⑤の場合）'!$O67,IF(EB$16&lt;='様式３（療養者名簿）（⑤の場合）'!$W67,1,0),0),0)</f>
        <v>0</v>
      </c>
      <c r="EC58" s="139">
        <f>IF(EC$16-'様式３（療養者名簿）（⑤の場合）'!$O67+1&lt;=15,IF(EC$16&gt;='様式３（療養者名簿）（⑤の場合）'!$O67,IF(EC$16&lt;='様式３（療養者名簿）（⑤の場合）'!$W67,1,0),0),0)</f>
        <v>0</v>
      </c>
      <c r="ED58" s="139">
        <f>IF(ED$16-'様式３（療養者名簿）（⑤の場合）'!$O67+1&lt;=15,IF(ED$16&gt;='様式３（療養者名簿）（⑤の場合）'!$O67,IF(ED$16&lt;='様式３（療養者名簿）（⑤の場合）'!$W67,1,0),0),0)</f>
        <v>0</v>
      </c>
      <c r="EE58" s="139">
        <f>IF(EE$16-'様式３（療養者名簿）（⑤の場合）'!$O67+1&lt;=15,IF(EE$16&gt;='様式３（療養者名簿）（⑤の場合）'!$O67,IF(EE$16&lt;='様式３（療養者名簿）（⑤の場合）'!$W67,1,0),0),0)</f>
        <v>0</v>
      </c>
      <c r="EF58" s="139">
        <f>IF(EF$16-'様式３（療養者名簿）（⑤の場合）'!$O67+1&lt;=15,IF(EF$16&gt;='様式３（療養者名簿）（⑤の場合）'!$O67,IF(EF$16&lt;='様式３（療養者名簿）（⑤の場合）'!$W67,1,0),0),0)</f>
        <v>0</v>
      </c>
      <c r="EG58" s="139">
        <f>IF(EG$16-'様式３（療養者名簿）（⑤の場合）'!$O67+1&lt;=15,IF(EG$16&gt;='様式３（療養者名簿）（⑤の場合）'!$O67,IF(EG$16&lt;='様式３（療養者名簿）（⑤の場合）'!$W67,1,0),0),0)</f>
        <v>0</v>
      </c>
      <c r="EH58" s="139">
        <f>IF(EH$16-'様式３（療養者名簿）（⑤の場合）'!$O67+1&lt;=15,IF(EH$16&gt;='様式３（療養者名簿）（⑤の場合）'!$O67,IF(EH$16&lt;='様式３（療養者名簿）（⑤の場合）'!$W67,1,0),0),0)</f>
        <v>0</v>
      </c>
      <c r="EI58" s="139">
        <f>IF(EI$16-'様式３（療養者名簿）（⑤の場合）'!$O67+1&lt;=15,IF(EI$16&gt;='様式３（療養者名簿）（⑤の場合）'!$O67,IF(EI$16&lt;='様式３（療養者名簿）（⑤の場合）'!$W67,1,0),0),0)</f>
        <v>0</v>
      </c>
      <c r="EJ58" s="139">
        <f>IF(EJ$16-'様式３（療養者名簿）（⑤の場合）'!$O67+1&lt;=15,IF(EJ$16&gt;='様式３（療養者名簿）（⑤の場合）'!$O67,IF(EJ$16&lt;='様式３（療養者名簿）（⑤の場合）'!$W67,1,0),0),0)</f>
        <v>0</v>
      </c>
      <c r="EK58" s="139">
        <f>IF(EK$16-'様式３（療養者名簿）（⑤の場合）'!$O67+1&lt;=15,IF(EK$16&gt;='様式３（療養者名簿）（⑤の場合）'!$O67,IF(EK$16&lt;='様式３（療養者名簿）（⑤の場合）'!$W67,1,0),0),0)</f>
        <v>0</v>
      </c>
      <c r="EL58" s="139">
        <f>IF(EL$16-'様式３（療養者名簿）（⑤の場合）'!$O67+1&lt;=15,IF(EL$16&gt;='様式３（療養者名簿）（⑤の場合）'!$O67,IF(EL$16&lt;='様式３（療養者名簿）（⑤の場合）'!$W67,1,0),0),0)</f>
        <v>0</v>
      </c>
      <c r="EM58" s="139">
        <f>IF(EM$16-'様式３（療養者名簿）（⑤の場合）'!$O67+1&lt;=15,IF(EM$16&gt;='様式３（療養者名簿）（⑤の場合）'!$O67,IF(EM$16&lt;='様式３（療養者名簿）（⑤の場合）'!$W67,1,0),0),0)</f>
        <v>0</v>
      </c>
      <c r="EN58" s="139">
        <f>IF(EN$16-'様式３（療養者名簿）（⑤の場合）'!$O67+1&lt;=15,IF(EN$16&gt;='様式３（療養者名簿）（⑤の場合）'!$O67,IF(EN$16&lt;='様式３（療養者名簿）（⑤の場合）'!$W67,1,0),0),0)</f>
        <v>0</v>
      </c>
      <c r="EO58" s="139">
        <f>IF(EO$16-'様式３（療養者名簿）（⑤の場合）'!$O67+1&lt;=15,IF(EO$16&gt;='様式３（療養者名簿）（⑤の場合）'!$O67,IF(EO$16&lt;='様式３（療養者名簿）（⑤の場合）'!$W67,1,0),0),0)</f>
        <v>0</v>
      </c>
      <c r="EP58" s="139">
        <f>IF(EP$16-'様式３（療養者名簿）（⑤の場合）'!$O67+1&lt;=15,IF(EP$16&gt;='様式３（療養者名簿）（⑤の場合）'!$O67,IF(EP$16&lt;='様式３（療養者名簿）（⑤の場合）'!$W67,1,0),0),0)</f>
        <v>0</v>
      </c>
      <c r="EQ58" s="139">
        <f>IF(EQ$16-'様式３（療養者名簿）（⑤の場合）'!$O67+1&lt;=15,IF(EQ$16&gt;='様式３（療養者名簿）（⑤の場合）'!$O67,IF(EQ$16&lt;='様式３（療養者名簿）（⑤の場合）'!$W67,1,0),0),0)</f>
        <v>0</v>
      </c>
      <c r="ER58" s="139">
        <f>IF(ER$16-'様式３（療養者名簿）（⑤の場合）'!$O67+1&lt;=15,IF(ER$16&gt;='様式３（療養者名簿）（⑤の場合）'!$O67,IF(ER$16&lt;='様式３（療養者名簿）（⑤の場合）'!$W67,1,0),0),0)</f>
        <v>0</v>
      </c>
      <c r="ES58" s="139">
        <f>IF(ES$16-'様式３（療養者名簿）（⑤の場合）'!$O67+1&lt;=15,IF(ES$16&gt;='様式３（療養者名簿）（⑤の場合）'!$O67,IF(ES$16&lt;='様式３（療養者名簿）（⑤の場合）'!$W67,1,0),0),0)</f>
        <v>0</v>
      </c>
      <c r="ET58" s="139">
        <f>IF(ET$16-'様式３（療養者名簿）（⑤の場合）'!$O67+1&lt;=15,IF(ET$16&gt;='様式３（療養者名簿）（⑤の場合）'!$O67,IF(ET$16&lt;='様式３（療養者名簿）（⑤の場合）'!$W67,1,0),0),0)</f>
        <v>0</v>
      </c>
      <c r="EU58" s="139">
        <f>IF(EU$16-'様式３（療養者名簿）（⑤の場合）'!$O67+1&lt;=15,IF(EU$16&gt;='様式３（療養者名簿）（⑤の場合）'!$O67,IF(EU$16&lt;='様式３（療養者名簿）（⑤の場合）'!$W67,1,0),0),0)</f>
        <v>0</v>
      </c>
      <c r="EV58" s="139">
        <f>IF(EV$16-'様式３（療養者名簿）（⑤の場合）'!$O67+1&lt;=15,IF(EV$16&gt;='様式３（療養者名簿）（⑤の場合）'!$O67,IF(EV$16&lt;='様式３（療養者名簿）（⑤の場合）'!$W67,1,0),0),0)</f>
        <v>0</v>
      </c>
      <c r="EW58" s="139">
        <f>IF(EW$16-'様式３（療養者名簿）（⑤の場合）'!$O67+1&lt;=15,IF(EW$16&gt;='様式３（療養者名簿）（⑤の場合）'!$O67,IF(EW$16&lt;='様式３（療養者名簿）（⑤の場合）'!$W67,1,0),0),0)</f>
        <v>0</v>
      </c>
      <c r="EX58" s="139">
        <f>IF(EX$16-'様式３（療養者名簿）（⑤の場合）'!$O67+1&lt;=15,IF(EX$16&gt;='様式３（療養者名簿）（⑤の場合）'!$O67,IF(EX$16&lt;='様式３（療養者名簿）（⑤の場合）'!$W67,1,0),0),0)</f>
        <v>0</v>
      </c>
      <c r="EY58" s="139">
        <f>IF(EY$16-'様式３（療養者名簿）（⑤の場合）'!$O67+1&lt;=15,IF(EY$16&gt;='様式３（療養者名簿）（⑤の場合）'!$O67,IF(EY$16&lt;='様式３（療養者名簿）（⑤の場合）'!$W67,1,0),0),0)</f>
        <v>0</v>
      </c>
      <c r="EZ58" s="139">
        <f>IF(EZ$16-'様式３（療養者名簿）（⑤の場合）'!$O67+1&lt;=15,IF(EZ$16&gt;='様式３（療養者名簿）（⑤の場合）'!$O67,IF(EZ$16&lt;='様式３（療養者名簿）（⑤の場合）'!$W67,1,0),0),0)</f>
        <v>0</v>
      </c>
      <c r="FA58" s="139">
        <f>IF(FA$16-'様式３（療養者名簿）（⑤の場合）'!$O67+1&lt;=15,IF(FA$16&gt;='様式３（療養者名簿）（⑤の場合）'!$O67,IF(FA$16&lt;='様式３（療養者名簿）（⑤の場合）'!$W67,1,0),0),0)</f>
        <v>0</v>
      </c>
      <c r="FB58" s="139">
        <f>IF(FB$16-'様式３（療養者名簿）（⑤の場合）'!$O67+1&lt;=15,IF(FB$16&gt;='様式３（療養者名簿）（⑤の場合）'!$O67,IF(FB$16&lt;='様式３（療養者名簿）（⑤の場合）'!$W67,1,0),0),0)</f>
        <v>0</v>
      </c>
      <c r="FC58" s="139">
        <f>IF(FC$16-'様式３（療養者名簿）（⑤の場合）'!$O67+1&lt;=15,IF(FC$16&gt;='様式３（療養者名簿）（⑤の場合）'!$O67,IF(FC$16&lt;='様式３（療養者名簿）（⑤の場合）'!$W67,1,0),0),0)</f>
        <v>0</v>
      </c>
      <c r="FD58" s="139">
        <f>IF(FD$16-'様式３（療養者名簿）（⑤の場合）'!$O67+1&lt;=15,IF(FD$16&gt;='様式３（療養者名簿）（⑤の場合）'!$O67,IF(FD$16&lt;='様式３（療養者名簿）（⑤の場合）'!$W67,1,0),0),0)</f>
        <v>0</v>
      </c>
      <c r="FE58" s="139">
        <f>IF(FE$16-'様式３（療養者名簿）（⑤の場合）'!$O67+1&lt;=15,IF(FE$16&gt;='様式３（療養者名簿）（⑤の場合）'!$O67,IF(FE$16&lt;='様式３（療養者名簿）（⑤の場合）'!$W67,1,0),0),0)</f>
        <v>0</v>
      </c>
      <c r="FF58" s="139">
        <f>IF(FF$16-'様式３（療養者名簿）（⑤の場合）'!$O67+1&lt;=15,IF(FF$16&gt;='様式３（療養者名簿）（⑤の場合）'!$O67,IF(FF$16&lt;='様式３（療養者名簿）（⑤の場合）'!$W67,1,0),0),0)</f>
        <v>0</v>
      </c>
      <c r="FG58" s="139">
        <f>IF(FG$16-'様式３（療養者名簿）（⑤の場合）'!$O67+1&lt;=15,IF(FG$16&gt;='様式３（療養者名簿）（⑤の場合）'!$O67,IF(FG$16&lt;='様式３（療養者名簿）（⑤の場合）'!$W67,1,0),0),0)</f>
        <v>0</v>
      </c>
      <c r="FH58" s="139">
        <f>IF(FH$16-'様式３（療養者名簿）（⑤の場合）'!$O67+1&lt;=15,IF(FH$16&gt;='様式３（療養者名簿）（⑤の場合）'!$O67,IF(FH$16&lt;='様式３（療養者名簿）（⑤の場合）'!$W67,1,0),0),0)</f>
        <v>0</v>
      </c>
      <c r="FI58" s="139">
        <f>IF(FI$16-'様式３（療養者名簿）（⑤の場合）'!$O67+1&lt;=15,IF(FI$16&gt;='様式３（療養者名簿）（⑤の場合）'!$O67,IF(FI$16&lt;='様式３（療養者名簿）（⑤の場合）'!$W67,1,0),0),0)</f>
        <v>0</v>
      </c>
      <c r="FJ58" s="139">
        <f>IF(FJ$16-'様式３（療養者名簿）（⑤の場合）'!$O67+1&lt;=15,IF(FJ$16&gt;='様式３（療養者名簿）（⑤の場合）'!$O67,IF(FJ$16&lt;='様式３（療養者名簿）（⑤の場合）'!$W67,1,0),0),0)</f>
        <v>0</v>
      </c>
      <c r="FK58" s="139">
        <f>IF(FK$16-'様式３（療養者名簿）（⑤の場合）'!$O67+1&lt;=15,IF(FK$16&gt;='様式３（療養者名簿）（⑤の場合）'!$O67,IF(FK$16&lt;='様式３（療養者名簿）（⑤の場合）'!$W67,1,0),0),0)</f>
        <v>0</v>
      </c>
      <c r="FL58" s="139">
        <f>IF(FL$16-'様式３（療養者名簿）（⑤の場合）'!$O67+1&lt;=15,IF(FL$16&gt;='様式３（療養者名簿）（⑤の場合）'!$O67,IF(FL$16&lt;='様式３（療養者名簿）（⑤の場合）'!$W67,1,0),0),0)</f>
        <v>0</v>
      </c>
      <c r="FM58" s="139">
        <f>IF(FM$16-'様式３（療養者名簿）（⑤の場合）'!$O67+1&lt;=15,IF(FM$16&gt;='様式３（療養者名簿）（⑤の場合）'!$O67,IF(FM$16&lt;='様式３（療養者名簿）（⑤の場合）'!$W67,1,0),0),0)</f>
        <v>0</v>
      </c>
      <c r="FN58" s="139">
        <f>IF(FN$16-'様式３（療養者名簿）（⑤の場合）'!$O67+1&lt;=15,IF(FN$16&gt;='様式３（療養者名簿）（⑤の場合）'!$O67,IF(FN$16&lt;='様式３（療養者名簿）（⑤の場合）'!$W67,1,0),0),0)</f>
        <v>0</v>
      </c>
      <c r="FO58" s="139">
        <f>IF(FO$16-'様式３（療養者名簿）（⑤の場合）'!$O67+1&lt;=15,IF(FO$16&gt;='様式３（療養者名簿）（⑤の場合）'!$O67,IF(FO$16&lt;='様式３（療養者名簿）（⑤の場合）'!$W67,1,0),0),0)</f>
        <v>0</v>
      </c>
      <c r="FP58" s="139">
        <f>IF(FP$16-'様式３（療養者名簿）（⑤の場合）'!$O67+1&lt;=15,IF(FP$16&gt;='様式３（療養者名簿）（⑤の場合）'!$O67,IF(FP$16&lt;='様式３（療養者名簿）（⑤の場合）'!$W67,1,0),0),0)</f>
        <v>0</v>
      </c>
      <c r="FQ58" s="139">
        <f>IF(FQ$16-'様式３（療養者名簿）（⑤の場合）'!$O67+1&lt;=15,IF(FQ$16&gt;='様式３（療養者名簿）（⑤の場合）'!$O67,IF(FQ$16&lt;='様式３（療養者名簿）（⑤の場合）'!$W67,1,0),0),0)</f>
        <v>0</v>
      </c>
      <c r="FR58" s="139">
        <f>IF(FR$16-'様式３（療養者名簿）（⑤の場合）'!$O67+1&lt;=15,IF(FR$16&gt;='様式３（療養者名簿）（⑤の場合）'!$O67,IF(FR$16&lt;='様式３（療養者名簿）（⑤の場合）'!$W67,1,0),0),0)</f>
        <v>0</v>
      </c>
      <c r="FS58" s="139">
        <f>IF(FS$16-'様式３（療養者名簿）（⑤の場合）'!$O67+1&lt;=15,IF(FS$16&gt;='様式３（療養者名簿）（⑤の場合）'!$O67,IF(FS$16&lt;='様式３（療養者名簿）（⑤の場合）'!$W67,1,0),0),0)</f>
        <v>0</v>
      </c>
      <c r="FT58" s="139">
        <f>IF(FT$16-'様式３（療養者名簿）（⑤の場合）'!$O67+1&lt;=15,IF(FT$16&gt;='様式３（療養者名簿）（⑤の場合）'!$O67,IF(FT$16&lt;='様式３（療養者名簿）（⑤の場合）'!$W67,1,0),0),0)</f>
        <v>0</v>
      </c>
      <c r="FU58" s="139">
        <f>IF(FU$16-'様式３（療養者名簿）（⑤の場合）'!$O67+1&lt;=15,IF(FU$16&gt;='様式３（療養者名簿）（⑤の場合）'!$O67,IF(FU$16&lt;='様式３（療養者名簿）（⑤の場合）'!$W67,1,0),0),0)</f>
        <v>0</v>
      </c>
      <c r="FV58" s="139">
        <f>IF(FV$16-'様式３（療養者名簿）（⑤の場合）'!$O67+1&lt;=15,IF(FV$16&gt;='様式３（療養者名簿）（⑤の場合）'!$O67,IF(FV$16&lt;='様式３（療養者名簿）（⑤の場合）'!$W67,1,0),0),0)</f>
        <v>0</v>
      </c>
      <c r="FW58" s="139">
        <f>IF(FW$16-'様式３（療養者名簿）（⑤の場合）'!$O67+1&lt;=15,IF(FW$16&gt;='様式３（療養者名簿）（⑤の場合）'!$O67,IF(FW$16&lt;='様式３（療養者名簿）（⑤の場合）'!$W67,1,0),0),0)</f>
        <v>0</v>
      </c>
      <c r="FX58" s="139">
        <f>IF(FX$16-'様式３（療養者名簿）（⑤の場合）'!$O67+1&lt;=15,IF(FX$16&gt;='様式３（療養者名簿）（⑤の場合）'!$O67,IF(FX$16&lt;='様式３（療養者名簿）（⑤の場合）'!$W67,1,0),0),0)</f>
        <v>0</v>
      </c>
      <c r="FY58" s="139">
        <f>IF(FY$16-'様式３（療養者名簿）（⑤の場合）'!$O67+1&lt;=15,IF(FY$16&gt;='様式３（療養者名簿）（⑤の場合）'!$O67,IF(FY$16&lt;='様式３（療養者名簿）（⑤の場合）'!$W67,1,0),0),0)</f>
        <v>0</v>
      </c>
      <c r="FZ58" s="139">
        <f>IF(FZ$16-'様式３（療養者名簿）（⑤の場合）'!$O67+1&lt;=15,IF(FZ$16&gt;='様式３（療養者名簿）（⑤の場合）'!$O67,IF(FZ$16&lt;='様式３（療養者名簿）（⑤の場合）'!$W67,1,0),0),0)</f>
        <v>0</v>
      </c>
      <c r="GA58" s="139">
        <f>IF(GA$16-'様式３（療養者名簿）（⑤の場合）'!$O67+1&lt;=15,IF(GA$16&gt;='様式３（療養者名簿）（⑤の場合）'!$O67,IF(GA$16&lt;='様式３（療養者名簿）（⑤の場合）'!$W67,1,0),0),0)</f>
        <v>0</v>
      </c>
      <c r="GB58" s="139">
        <f>IF(GB$16-'様式３（療養者名簿）（⑤の場合）'!$O67+1&lt;=15,IF(GB$16&gt;='様式３（療養者名簿）（⑤の場合）'!$O67,IF(GB$16&lt;='様式３（療養者名簿）（⑤の場合）'!$W67,1,0),0),0)</f>
        <v>0</v>
      </c>
      <c r="GC58" s="139">
        <f>IF(GC$16-'様式３（療養者名簿）（⑤の場合）'!$O67+1&lt;=15,IF(GC$16&gt;='様式３（療養者名簿）（⑤の場合）'!$O67,IF(GC$16&lt;='様式３（療養者名簿）（⑤の場合）'!$W67,1,0),0),0)</f>
        <v>0</v>
      </c>
      <c r="GD58" s="139">
        <f>IF(GD$16-'様式３（療養者名簿）（⑤の場合）'!$O67+1&lt;=15,IF(GD$16&gt;='様式３（療養者名簿）（⑤の場合）'!$O67,IF(GD$16&lt;='様式３（療養者名簿）（⑤の場合）'!$W67,1,0),0),0)</f>
        <v>0</v>
      </c>
      <c r="GE58" s="139">
        <f>IF(GE$16-'様式３（療養者名簿）（⑤の場合）'!$O67+1&lt;=15,IF(GE$16&gt;='様式３（療養者名簿）（⑤の場合）'!$O67,IF(GE$16&lt;='様式３（療養者名簿）（⑤の場合）'!$W67,1,0),0),0)</f>
        <v>0</v>
      </c>
      <c r="GF58" s="139">
        <f>IF(GF$16-'様式３（療養者名簿）（⑤の場合）'!$O67+1&lt;=15,IF(GF$16&gt;='様式３（療養者名簿）（⑤の場合）'!$O67,IF(GF$16&lt;='様式３（療養者名簿）（⑤の場合）'!$W67,1,0),0),0)</f>
        <v>0</v>
      </c>
      <c r="GG58" s="139">
        <f>IF(GG$16-'様式３（療養者名簿）（⑤の場合）'!$O67+1&lt;=15,IF(GG$16&gt;='様式３（療養者名簿）（⑤の場合）'!$O67,IF(GG$16&lt;='様式３（療養者名簿）（⑤の場合）'!$W67,1,0),0),0)</f>
        <v>0</v>
      </c>
      <c r="GH58" s="139">
        <f>IF(GH$16-'様式３（療養者名簿）（⑤の場合）'!$O67+1&lt;=15,IF(GH$16&gt;='様式３（療養者名簿）（⑤の場合）'!$O67,IF(GH$16&lt;='様式３（療養者名簿）（⑤の場合）'!$W67,1,0),0),0)</f>
        <v>0</v>
      </c>
      <c r="GI58" s="139">
        <f>IF(GI$16-'様式３（療養者名簿）（⑤の場合）'!$O67+1&lt;=15,IF(GI$16&gt;='様式３（療養者名簿）（⑤の場合）'!$O67,IF(GI$16&lt;='様式３（療養者名簿）（⑤の場合）'!$W67,1,0),0),0)</f>
        <v>0</v>
      </c>
      <c r="GJ58" s="139">
        <f>IF(GJ$16-'様式３（療養者名簿）（⑤の場合）'!$O67+1&lt;=15,IF(GJ$16&gt;='様式３（療養者名簿）（⑤の場合）'!$O67,IF(GJ$16&lt;='様式３（療養者名簿）（⑤の場合）'!$W67,1,0),0),0)</f>
        <v>0</v>
      </c>
      <c r="GK58" s="139">
        <f>IF(GK$16-'様式３（療養者名簿）（⑤の場合）'!$O67+1&lt;=15,IF(GK$16&gt;='様式３（療養者名簿）（⑤の場合）'!$O67,IF(GK$16&lt;='様式３（療養者名簿）（⑤の場合）'!$W67,1,0),0),0)</f>
        <v>0</v>
      </c>
      <c r="GL58" s="139">
        <f>IF(GL$16-'様式３（療養者名簿）（⑤の場合）'!$O67+1&lt;=15,IF(GL$16&gt;='様式３（療養者名簿）（⑤の場合）'!$O67,IF(GL$16&lt;='様式３（療養者名簿）（⑤の場合）'!$W67,1,0),0),0)</f>
        <v>0</v>
      </c>
      <c r="GM58" s="139">
        <f>IF(GM$16-'様式３（療養者名簿）（⑤の場合）'!$O67+1&lt;=15,IF(GM$16&gt;='様式３（療養者名簿）（⑤の場合）'!$O67,IF(GM$16&lt;='様式３（療養者名簿）（⑤の場合）'!$W67,1,0),0),0)</f>
        <v>0</v>
      </c>
      <c r="GN58" s="139">
        <f>IF(GN$16-'様式３（療養者名簿）（⑤の場合）'!$O67+1&lt;=15,IF(GN$16&gt;='様式３（療養者名簿）（⑤の場合）'!$O67,IF(GN$16&lt;='様式３（療養者名簿）（⑤の場合）'!$W67,1,0),0),0)</f>
        <v>0</v>
      </c>
      <c r="GO58" s="139">
        <f>IF(GO$16-'様式３（療養者名簿）（⑤の場合）'!$O67+1&lt;=15,IF(GO$16&gt;='様式３（療養者名簿）（⑤の場合）'!$O67,IF(GO$16&lt;='様式３（療養者名簿）（⑤の場合）'!$W67,1,0),0),0)</f>
        <v>0</v>
      </c>
      <c r="GP58" s="139">
        <f>IF(GP$16-'様式３（療養者名簿）（⑤の場合）'!$O67+1&lt;=15,IF(GP$16&gt;='様式３（療養者名簿）（⑤の場合）'!$O67,IF(GP$16&lt;='様式３（療養者名簿）（⑤の場合）'!$W67,1,0),0),0)</f>
        <v>0</v>
      </c>
      <c r="GQ58" s="139">
        <f>IF(GQ$16-'様式３（療養者名簿）（⑤の場合）'!$O67+1&lt;=15,IF(GQ$16&gt;='様式３（療養者名簿）（⑤の場合）'!$O67,IF(GQ$16&lt;='様式３（療養者名簿）（⑤の場合）'!$W67,1,0),0),0)</f>
        <v>0</v>
      </c>
      <c r="GR58" s="139">
        <f>IF(GR$16-'様式３（療養者名簿）（⑤の場合）'!$O67+1&lt;=15,IF(GR$16&gt;='様式３（療養者名簿）（⑤の場合）'!$O67,IF(GR$16&lt;='様式３（療養者名簿）（⑤の場合）'!$W67,1,0),0),0)</f>
        <v>0</v>
      </c>
      <c r="GS58" s="139">
        <f>IF(GS$16-'様式３（療養者名簿）（⑤の場合）'!$O67+1&lt;=15,IF(GS$16&gt;='様式３（療養者名簿）（⑤の場合）'!$O67,IF(GS$16&lt;='様式３（療養者名簿）（⑤の場合）'!$W67,1,0),0),0)</f>
        <v>0</v>
      </c>
      <c r="GT58" s="139">
        <f>IF(GT$16-'様式３（療養者名簿）（⑤の場合）'!$O67+1&lt;=15,IF(GT$16&gt;='様式３（療養者名簿）（⑤の場合）'!$O67,IF(GT$16&lt;='様式３（療養者名簿）（⑤の場合）'!$W67,1,0),0),0)</f>
        <v>0</v>
      </c>
      <c r="GU58" s="139">
        <f>IF(GU$16-'様式３（療養者名簿）（⑤の場合）'!$O67+1&lt;=15,IF(GU$16&gt;='様式３（療養者名簿）（⑤の場合）'!$O67,IF(GU$16&lt;='様式３（療養者名簿）（⑤の場合）'!$W67,1,0),0),0)</f>
        <v>0</v>
      </c>
      <c r="GV58" s="139">
        <f>IF(GV$16-'様式３（療養者名簿）（⑤の場合）'!$O67+1&lt;=15,IF(GV$16&gt;='様式３（療養者名簿）（⑤の場合）'!$O67,IF(GV$16&lt;='様式３（療養者名簿）（⑤の場合）'!$W67,1,0),0),0)</f>
        <v>0</v>
      </c>
      <c r="GW58" s="139">
        <f>IF(GW$16-'様式３（療養者名簿）（⑤の場合）'!$O67+1&lt;=15,IF(GW$16&gt;='様式３（療養者名簿）（⑤の場合）'!$O67,IF(GW$16&lt;='様式３（療養者名簿）（⑤の場合）'!$W67,1,0),0),0)</f>
        <v>0</v>
      </c>
      <c r="GX58" s="139">
        <f>IF(GX$16-'様式３（療養者名簿）（⑤の場合）'!$O67+1&lt;=15,IF(GX$16&gt;='様式３（療養者名簿）（⑤の場合）'!$O67,IF(GX$16&lt;='様式３（療養者名簿）（⑤の場合）'!$W67,1,0),0),0)</f>
        <v>0</v>
      </c>
      <c r="GY58" s="139">
        <f>IF(GY$16-'様式３（療養者名簿）（⑤の場合）'!$O67+1&lt;=15,IF(GY$16&gt;='様式３（療養者名簿）（⑤の場合）'!$O67,IF(GY$16&lt;='様式３（療養者名簿）（⑤の場合）'!$W67,1,0),0),0)</f>
        <v>0</v>
      </c>
      <c r="GZ58" s="139">
        <f>IF(GZ$16-'様式３（療養者名簿）（⑤の場合）'!$O67+1&lt;=15,IF(GZ$16&gt;='様式３（療養者名簿）（⑤の場合）'!$O67,IF(GZ$16&lt;='様式３（療養者名簿）（⑤の場合）'!$W67,1,0),0),0)</f>
        <v>0</v>
      </c>
      <c r="HA58" s="139">
        <f>IF(HA$16-'様式３（療養者名簿）（⑤の場合）'!$O67+1&lt;=15,IF(HA$16&gt;='様式３（療養者名簿）（⑤の場合）'!$O67,IF(HA$16&lt;='様式３（療養者名簿）（⑤の場合）'!$W67,1,0),0),0)</f>
        <v>0</v>
      </c>
      <c r="HB58" s="139">
        <f>IF(HB$16-'様式３（療養者名簿）（⑤の場合）'!$O67+1&lt;=15,IF(HB$16&gt;='様式３（療養者名簿）（⑤の場合）'!$O67,IF(HB$16&lt;='様式３（療養者名簿）（⑤の場合）'!$W67,1,0),0),0)</f>
        <v>0</v>
      </c>
      <c r="HC58" s="139">
        <f>IF(HC$16-'様式３（療養者名簿）（⑤の場合）'!$O67+1&lt;=15,IF(HC$16&gt;='様式３（療養者名簿）（⑤の場合）'!$O67,IF(HC$16&lt;='様式３（療養者名簿）（⑤の場合）'!$W67,1,0),0),0)</f>
        <v>0</v>
      </c>
      <c r="HD58" s="139">
        <f>IF(HD$16-'様式３（療養者名簿）（⑤の場合）'!$O67+1&lt;=15,IF(HD$16&gt;='様式３（療養者名簿）（⑤の場合）'!$O67,IF(HD$16&lt;='様式３（療養者名簿）（⑤の場合）'!$W67,1,0),0),0)</f>
        <v>0</v>
      </c>
      <c r="HE58" s="139">
        <f>IF(HE$16-'様式３（療養者名簿）（⑤の場合）'!$O67+1&lt;=15,IF(HE$16&gt;='様式３（療養者名簿）（⑤の場合）'!$O67,IF(HE$16&lt;='様式３（療養者名簿）（⑤の場合）'!$W67,1,0),0),0)</f>
        <v>0</v>
      </c>
      <c r="HF58" s="139">
        <f>IF(HF$16-'様式３（療養者名簿）（⑤の場合）'!$O67+1&lt;=15,IF(HF$16&gt;='様式３（療養者名簿）（⑤の場合）'!$O67,IF(HF$16&lt;='様式３（療養者名簿）（⑤の場合）'!$W67,1,0),0),0)</f>
        <v>0</v>
      </c>
      <c r="HG58" s="139">
        <f>IF(HG$16-'様式３（療養者名簿）（⑤の場合）'!$O67+1&lt;=15,IF(HG$16&gt;='様式３（療養者名簿）（⑤の場合）'!$O67,IF(HG$16&lt;='様式３（療養者名簿）（⑤の場合）'!$W67,1,0),0),0)</f>
        <v>0</v>
      </c>
      <c r="HH58" s="139">
        <f>IF(HH$16-'様式３（療養者名簿）（⑤の場合）'!$O67+1&lt;=15,IF(HH$16&gt;='様式３（療養者名簿）（⑤の場合）'!$O67,IF(HH$16&lt;='様式３（療養者名簿）（⑤の場合）'!$W67,1,0),0),0)</f>
        <v>0</v>
      </c>
      <c r="HI58" s="139">
        <f>IF(HI$16-'様式３（療養者名簿）（⑤の場合）'!$O67+1&lt;=15,IF(HI$16&gt;='様式３（療養者名簿）（⑤の場合）'!$O67,IF(HI$16&lt;='様式３（療養者名簿）（⑤の場合）'!$W67,1,0),0),0)</f>
        <v>0</v>
      </c>
      <c r="HJ58" s="139">
        <f>IF(HJ$16-'様式３（療養者名簿）（⑤の場合）'!$O67+1&lt;=15,IF(HJ$16&gt;='様式３（療養者名簿）（⑤の場合）'!$O67,IF(HJ$16&lt;='様式３（療養者名簿）（⑤の場合）'!$W67,1,0),0),0)</f>
        <v>0</v>
      </c>
      <c r="HK58" s="139">
        <f>IF(HK$16-'様式３（療養者名簿）（⑤の場合）'!$O67+1&lt;=15,IF(HK$16&gt;='様式３（療養者名簿）（⑤の場合）'!$O67,IF(HK$16&lt;='様式３（療養者名簿）（⑤の場合）'!$W67,1,0),0),0)</f>
        <v>0</v>
      </c>
      <c r="HL58" s="139">
        <f>IF(HL$16-'様式３（療養者名簿）（⑤の場合）'!$O67+1&lt;=15,IF(HL$16&gt;='様式３（療養者名簿）（⑤の場合）'!$O67,IF(HL$16&lt;='様式３（療養者名簿）（⑤の場合）'!$W67,1,0),0),0)</f>
        <v>0</v>
      </c>
      <c r="HM58" s="139">
        <f>IF(HM$16-'様式３（療養者名簿）（⑤の場合）'!$O67+1&lt;=15,IF(HM$16&gt;='様式３（療養者名簿）（⑤の場合）'!$O67,IF(HM$16&lt;='様式３（療養者名簿）（⑤の場合）'!$W67,1,0),0),0)</f>
        <v>0</v>
      </c>
      <c r="HN58" s="139">
        <f>IF(HN$16-'様式３（療養者名簿）（⑤の場合）'!$O67+1&lt;=15,IF(HN$16&gt;='様式３（療養者名簿）（⑤の場合）'!$O67,IF(HN$16&lt;='様式３（療養者名簿）（⑤の場合）'!$W67,1,0),0),0)</f>
        <v>0</v>
      </c>
      <c r="HO58" s="139">
        <f>IF(HO$16-'様式３（療養者名簿）（⑤の場合）'!$O67+1&lt;=15,IF(HO$16&gt;='様式３（療養者名簿）（⑤の場合）'!$O67,IF(HO$16&lt;='様式３（療養者名簿）（⑤の場合）'!$W67,1,0),0),0)</f>
        <v>0</v>
      </c>
      <c r="HP58" s="139">
        <f>IF(HP$16-'様式３（療養者名簿）（⑤の場合）'!$O67+1&lt;=15,IF(HP$16&gt;='様式３（療養者名簿）（⑤の場合）'!$O67,IF(HP$16&lt;='様式３（療養者名簿）（⑤の場合）'!$W67,1,0),0),0)</f>
        <v>0</v>
      </c>
      <c r="HQ58" s="139">
        <f>IF(HQ$16-'様式３（療養者名簿）（⑤の場合）'!$O67+1&lt;=15,IF(HQ$16&gt;='様式３（療養者名簿）（⑤の場合）'!$O67,IF(HQ$16&lt;='様式３（療養者名簿）（⑤の場合）'!$W67,1,0),0),0)</f>
        <v>0</v>
      </c>
      <c r="HR58" s="139">
        <f>IF(HR$16-'様式３（療養者名簿）（⑤の場合）'!$O67+1&lt;=15,IF(HR$16&gt;='様式３（療養者名簿）（⑤の場合）'!$O67,IF(HR$16&lt;='様式３（療養者名簿）（⑤の場合）'!$W67,1,0),0),0)</f>
        <v>0</v>
      </c>
      <c r="HS58" s="139">
        <f>IF(HS$16-'様式３（療養者名簿）（⑤の場合）'!$O67+1&lt;=15,IF(HS$16&gt;='様式３（療養者名簿）（⑤の場合）'!$O67,IF(HS$16&lt;='様式３（療養者名簿）（⑤の場合）'!$W67,1,0),0),0)</f>
        <v>0</v>
      </c>
      <c r="HT58" s="139">
        <f>IF(HT$16-'様式３（療養者名簿）（⑤の場合）'!$O67+1&lt;=15,IF(HT$16&gt;='様式３（療養者名簿）（⑤の場合）'!$O67,IF(HT$16&lt;='様式３（療養者名簿）（⑤の場合）'!$W67,1,0),0),0)</f>
        <v>0</v>
      </c>
      <c r="HU58" s="139">
        <f>IF(HU$16-'様式３（療養者名簿）（⑤の場合）'!$O67+1&lt;=15,IF(HU$16&gt;='様式３（療養者名簿）（⑤の場合）'!$O67,IF(HU$16&lt;='様式３（療養者名簿）（⑤の場合）'!$W67,1,0),0),0)</f>
        <v>0</v>
      </c>
      <c r="HV58" s="139">
        <f>IF(HV$16-'様式３（療養者名簿）（⑤の場合）'!$O67+1&lt;=15,IF(HV$16&gt;='様式３（療養者名簿）（⑤の場合）'!$O67,IF(HV$16&lt;='様式３（療養者名簿）（⑤の場合）'!$W67,1,0),0),0)</f>
        <v>0</v>
      </c>
      <c r="HW58" s="139">
        <f>IF(HW$16-'様式３（療養者名簿）（⑤の場合）'!$O67+1&lt;=15,IF(HW$16&gt;='様式３（療養者名簿）（⑤の場合）'!$O67,IF(HW$16&lt;='様式３（療養者名簿）（⑤の場合）'!$W67,1,0),0),0)</f>
        <v>0</v>
      </c>
      <c r="HX58" s="139">
        <f>IF(HX$16-'様式３（療養者名簿）（⑤の場合）'!$O67+1&lt;=15,IF(HX$16&gt;='様式３（療養者名簿）（⑤の場合）'!$O67,IF(HX$16&lt;='様式３（療養者名簿）（⑤の場合）'!$W67,1,0),0),0)</f>
        <v>0</v>
      </c>
      <c r="HY58" s="139">
        <f>IF(HY$16-'様式３（療養者名簿）（⑤の場合）'!$O67+1&lt;=15,IF(HY$16&gt;='様式３（療養者名簿）（⑤の場合）'!$O67,IF(HY$16&lt;='様式３（療養者名簿）（⑤の場合）'!$W67,1,0),0),0)</f>
        <v>0</v>
      </c>
      <c r="HZ58" s="139">
        <f>IF(HZ$16-'様式３（療養者名簿）（⑤の場合）'!$O67+1&lt;=15,IF(HZ$16&gt;='様式３（療養者名簿）（⑤の場合）'!$O67,IF(HZ$16&lt;='様式３（療養者名簿）（⑤の場合）'!$W67,1,0),0),0)</f>
        <v>0</v>
      </c>
      <c r="IA58" s="139">
        <f>IF(IA$16-'様式３（療養者名簿）（⑤の場合）'!$O67+1&lt;=15,IF(IA$16&gt;='様式３（療養者名簿）（⑤の場合）'!$O67,IF(IA$16&lt;='様式３（療養者名簿）（⑤の場合）'!$W67,1,0),0),0)</f>
        <v>0</v>
      </c>
      <c r="IB58" s="139">
        <f>IF(IB$16-'様式３（療養者名簿）（⑤の場合）'!$O67+1&lt;=15,IF(IB$16&gt;='様式３（療養者名簿）（⑤の場合）'!$O67,IF(IB$16&lt;='様式３（療養者名簿）（⑤の場合）'!$W67,1,0),0),0)</f>
        <v>0</v>
      </c>
      <c r="IC58" s="139">
        <f>IF(IC$16-'様式３（療養者名簿）（⑤の場合）'!$O67+1&lt;=15,IF(IC$16&gt;='様式３（療養者名簿）（⑤の場合）'!$O67,IF(IC$16&lt;='様式３（療養者名簿）（⑤の場合）'!$W67,1,0),0),0)</f>
        <v>0</v>
      </c>
      <c r="ID58" s="139">
        <f>IF(ID$16-'様式３（療養者名簿）（⑤の場合）'!$O67+1&lt;=15,IF(ID$16&gt;='様式３（療養者名簿）（⑤の場合）'!$O67,IF(ID$16&lt;='様式３（療養者名簿）（⑤の場合）'!$W67,1,0),0),0)</f>
        <v>0</v>
      </c>
      <c r="IE58" s="139">
        <f>IF(IE$16-'様式３（療養者名簿）（⑤の場合）'!$O67+1&lt;=15,IF(IE$16&gt;='様式３（療養者名簿）（⑤の場合）'!$O67,IF(IE$16&lt;='様式３（療養者名簿）（⑤の場合）'!$W67,1,0),0),0)</f>
        <v>0</v>
      </c>
      <c r="IF58" s="139">
        <f>IF(IF$16-'様式３（療養者名簿）（⑤の場合）'!$O67+1&lt;=15,IF(IF$16&gt;='様式３（療養者名簿）（⑤の場合）'!$O67,IF(IF$16&lt;='様式３（療養者名簿）（⑤の場合）'!$W67,1,0),0),0)</f>
        <v>0</v>
      </c>
      <c r="IG58" s="139">
        <f>IF(IG$16-'様式３（療養者名簿）（⑤の場合）'!$O67+1&lt;=15,IF(IG$16&gt;='様式３（療養者名簿）（⑤の場合）'!$O67,IF(IG$16&lt;='様式３（療養者名簿）（⑤の場合）'!$W67,1,0),0),0)</f>
        <v>0</v>
      </c>
      <c r="IH58" s="139">
        <f>IF(IH$16-'様式３（療養者名簿）（⑤の場合）'!$O67+1&lt;=15,IF(IH$16&gt;='様式３（療養者名簿）（⑤の場合）'!$O67,IF(IH$16&lt;='様式３（療養者名簿）（⑤の場合）'!$W67,1,0),0),0)</f>
        <v>0</v>
      </c>
      <c r="II58" s="139">
        <f>IF(II$16-'様式３（療養者名簿）（⑤の場合）'!$O67+1&lt;=15,IF(II$16&gt;='様式３（療養者名簿）（⑤の場合）'!$O67,IF(II$16&lt;='様式３（療養者名簿）（⑤の場合）'!$W67,1,0),0),0)</f>
        <v>0</v>
      </c>
      <c r="IJ58" s="139">
        <f>IF(IJ$16-'様式３（療養者名簿）（⑤の場合）'!$O67+1&lt;=15,IF(IJ$16&gt;='様式３（療養者名簿）（⑤の場合）'!$O67,IF(IJ$16&lt;='様式３（療養者名簿）（⑤の場合）'!$W67,1,0),0),0)</f>
        <v>0</v>
      </c>
      <c r="IK58" s="139">
        <f>IF(IK$16-'様式３（療養者名簿）（⑤の場合）'!$O67+1&lt;=15,IF(IK$16&gt;='様式３（療養者名簿）（⑤の場合）'!$O67,IF(IK$16&lt;='様式３（療養者名簿）（⑤の場合）'!$W67,1,0),0),0)</f>
        <v>0</v>
      </c>
      <c r="IL58" s="139">
        <f>IF(IL$16-'様式３（療養者名簿）（⑤の場合）'!$O67+1&lt;=15,IF(IL$16&gt;='様式３（療養者名簿）（⑤の場合）'!$O67,IF(IL$16&lt;='様式３（療養者名簿）（⑤の場合）'!$W67,1,0),0),0)</f>
        <v>0</v>
      </c>
      <c r="IM58" s="139">
        <f>IF(IM$16-'様式３（療養者名簿）（⑤の場合）'!$O67+1&lt;=15,IF(IM$16&gt;='様式３（療養者名簿）（⑤の場合）'!$O67,IF(IM$16&lt;='様式３（療養者名簿）（⑤の場合）'!$W67,1,0),0),0)</f>
        <v>0</v>
      </c>
      <c r="IN58" s="139">
        <f>IF(IN$16-'様式３（療養者名簿）（⑤の場合）'!$O67+1&lt;=15,IF(IN$16&gt;='様式３（療養者名簿）（⑤の場合）'!$O67,IF(IN$16&lt;='様式３（療養者名簿）（⑤の場合）'!$W67,1,0),0),0)</f>
        <v>0</v>
      </c>
      <c r="IO58" s="139">
        <f>IF(IO$16-'様式３（療養者名簿）（⑤の場合）'!$O67+1&lt;=15,IF(IO$16&gt;='様式３（療養者名簿）（⑤の場合）'!$O67,IF(IO$16&lt;='様式３（療養者名簿）（⑤の場合）'!$W67,1,0),0),0)</f>
        <v>0</v>
      </c>
      <c r="IP58" s="139">
        <f>IF(IP$16-'様式３（療養者名簿）（⑤の場合）'!$O67+1&lt;=15,IF(IP$16&gt;='様式３（療養者名簿）（⑤の場合）'!$O67,IF(IP$16&lt;='様式３（療養者名簿）（⑤の場合）'!$W67,1,0),0),0)</f>
        <v>0</v>
      </c>
      <c r="IQ58" s="139">
        <f>IF(IQ$16-'様式３（療養者名簿）（⑤の場合）'!$O67+1&lt;=15,IF(IQ$16&gt;='様式３（療養者名簿）（⑤の場合）'!$O67,IF(IQ$16&lt;='様式３（療養者名簿）（⑤の場合）'!$W67,1,0),0),0)</f>
        <v>0</v>
      </c>
      <c r="IR58" s="139">
        <f>IF(IR$16-'様式３（療養者名簿）（⑤の場合）'!$O67+1&lt;=15,IF(IR$16&gt;='様式３（療養者名簿）（⑤の場合）'!$O67,IF(IR$16&lt;='様式３（療養者名簿）（⑤の場合）'!$W67,1,0),0),0)</f>
        <v>0</v>
      </c>
      <c r="IS58" s="139">
        <f>IF(IS$16-'様式３（療養者名簿）（⑤の場合）'!$O67+1&lt;=15,IF(IS$16&gt;='様式３（療養者名簿）（⑤の場合）'!$O67,IF(IS$16&lt;='様式３（療養者名簿）（⑤の場合）'!$W67,1,0),0),0)</f>
        <v>0</v>
      </c>
      <c r="IT58" s="139">
        <f>IF(IT$16-'様式３（療養者名簿）（⑤の場合）'!$O67+1&lt;=15,IF(IT$16&gt;='様式３（療養者名簿）（⑤の場合）'!$O67,IF(IT$16&lt;='様式３（療養者名簿）（⑤の場合）'!$W67,1,0),0),0)</f>
        <v>0</v>
      </c>
      <c r="IU58" s="139">
        <f>IF(IU$16-'様式３（療養者名簿）（⑤の場合）'!$O67+1&lt;=15,IF(IU$16&gt;='様式３（療養者名簿）（⑤の場合）'!$O67,IF(IU$16&lt;='様式３（療養者名簿）（⑤の場合）'!$W67,1,0),0),0)</f>
        <v>0</v>
      </c>
      <c r="IV58" s="139">
        <f>IF(IV$16-'様式３（療養者名簿）（⑤の場合）'!$O67+1&lt;=15,IF(IV$16&gt;='様式３（療養者名簿）（⑤の場合）'!$O67,IF(IV$16&lt;='様式３（療養者名簿）（⑤の場合）'!$W67,1,0),0),0)</f>
        <v>0</v>
      </c>
      <c r="IW58" s="139">
        <f>IF(IW$16-'様式３（療養者名簿）（⑤の場合）'!$O67+1&lt;=15,IF(IW$16&gt;='様式３（療養者名簿）（⑤の場合）'!$O67,IF(IW$16&lt;='様式３（療養者名簿）（⑤の場合）'!$W67,1,0),0),0)</f>
        <v>0</v>
      </c>
      <c r="IX58" s="139">
        <f>IF(IX$16-'様式３（療養者名簿）（⑤の場合）'!$O67+1&lt;=15,IF(IX$16&gt;='様式３（療養者名簿）（⑤の場合）'!$O67,IF(IX$16&lt;='様式３（療養者名簿）（⑤の場合）'!$W67,1,0),0),0)</f>
        <v>0</v>
      </c>
      <c r="IY58" s="139">
        <f>IF(IY$16-'様式３（療養者名簿）（⑤の場合）'!$O67+1&lt;=15,IF(IY$16&gt;='様式３（療養者名簿）（⑤の場合）'!$O67,IF(IY$16&lt;='様式３（療養者名簿）（⑤の場合）'!$W67,1,0),0),0)</f>
        <v>0</v>
      </c>
      <c r="IZ58" s="139">
        <f>IF(IZ$16-'様式３（療養者名簿）（⑤の場合）'!$O67+1&lt;=15,IF(IZ$16&gt;='様式３（療養者名簿）（⑤の場合）'!$O67,IF(IZ$16&lt;='様式３（療養者名簿）（⑤の場合）'!$W67,1,0),0),0)</f>
        <v>0</v>
      </c>
      <c r="JA58" s="139">
        <f>IF(JA$16-'様式３（療養者名簿）（⑤の場合）'!$O67+1&lt;=15,IF(JA$16&gt;='様式３（療養者名簿）（⑤の場合）'!$O67,IF(JA$16&lt;='様式３（療養者名簿）（⑤の場合）'!$W67,1,0),0),0)</f>
        <v>0</v>
      </c>
      <c r="JB58" s="139">
        <f>IF(JB$16-'様式３（療養者名簿）（⑤の場合）'!$O67+1&lt;=15,IF(JB$16&gt;='様式３（療養者名簿）（⑤の場合）'!$O67,IF(JB$16&lt;='様式３（療養者名簿）（⑤の場合）'!$W67,1,0),0),0)</f>
        <v>0</v>
      </c>
      <c r="JC58" s="139">
        <f>IF(JC$16-'様式３（療養者名簿）（⑤の場合）'!$O67+1&lt;=15,IF(JC$16&gt;='様式３（療養者名簿）（⑤の場合）'!$O67,IF(JC$16&lt;='様式３（療養者名簿）（⑤の場合）'!$W67,1,0),0),0)</f>
        <v>0</v>
      </c>
      <c r="JD58" s="139">
        <f>IF(JD$16-'様式３（療養者名簿）（⑤の場合）'!$O67+1&lt;=15,IF(JD$16&gt;='様式３（療養者名簿）（⑤の場合）'!$O67,IF(JD$16&lt;='様式３（療養者名簿）（⑤の場合）'!$W67,1,0),0),0)</f>
        <v>0</v>
      </c>
      <c r="JE58" s="139">
        <f>IF(JE$16-'様式３（療養者名簿）（⑤の場合）'!$O67+1&lt;=15,IF(JE$16&gt;='様式３（療養者名簿）（⑤の場合）'!$O67,IF(JE$16&lt;='様式３（療養者名簿）（⑤の場合）'!$W67,1,0),0),0)</f>
        <v>0</v>
      </c>
      <c r="JF58" s="139">
        <f>IF(JF$16-'様式３（療養者名簿）（⑤の場合）'!$O67+1&lt;=15,IF(JF$16&gt;='様式３（療養者名簿）（⑤の場合）'!$O67,IF(JF$16&lt;='様式３（療養者名簿）（⑤の場合）'!$W67,1,0),0),0)</f>
        <v>0</v>
      </c>
      <c r="JG58" s="139">
        <f>IF(JG$16-'様式３（療養者名簿）（⑤の場合）'!$O67+1&lt;=15,IF(JG$16&gt;='様式３（療養者名簿）（⑤の場合）'!$O67,IF(JG$16&lt;='様式３（療養者名簿）（⑤の場合）'!$W67,1,0),0),0)</f>
        <v>0</v>
      </c>
      <c r="JH58" s="139">
        <f>IF(JH$16-'様式３（療養者名簿）（⑤の場合）'!$O67+1&lt;=15,IF(JH$16&gt;='様式３（療養者名簿）（⑤の場合）'!$O67,IF(JH$16&lt;='様式３（療養者名簿）（⑤の場合）'!$W67,1,0),0),0)</f>
        <v>0</v>
      </c>
      <c r="JI58" s="139">
        <f>IF(JI$16-'様式３（療養者名簿）（⑤の場合）'!$O67+1&lt;=15,IF(JI$16&gt;='様式３（療養者名簿）（⑤の場合）'!$O67,IF(JI$16&lt;='様式３（療養者名簿）（⑤の場合）'!$W67,1,0),0),0)</f>
        <v>0</v>
      </c>
      <c r="JJ58" s="139">
        <f>IF(JJ$16-'様式３（療養者名簿）（⑤の場合）'!$O67+1&lt;=15,IF(JJ$16&gt;='様式３（療養者名簿）（⑤の場合）'!$O67,IF(JJ$16&lt;='様式３（療養者名簿）（⑤の場合）'!$W67,1,0),0),0)</f>
        <v>0</v>
      </c>
      <c r="JK58" s="139">
        <f>IF(JK$16-'様式３（療養者名簿）（⑤の場合）'!$O67+1&lt;=15,IF(JK$16&gt;='様式３（療養者名簿）（⑤の場合）'!$O67,IF(JK$16&lt;='様式３（療養者名簿）（⑤の場合）'!$W67,1,0),0),0)</f>
        <v>0</v>
      </c>
      <c r="JL58" s="139">
        <f>IF(JL$16-'様式３（療養者名簿）（⑤の場合）'!$O67+1&lt;=15,IF(JL$16&gt;='様式３（療養者名簿）（⑤の場合）'!$O67,IF(JL$16&lt;='様式３（療養者名簿）（⑤の場合）'!$W67,1,0),0),0)</f>
        <v>0</v>
      </c>
      <c r="JM58" s="139">
        <f>IF(JM$16-'様式３（療養者名簿）（⑤の場合）'!$O67+1&lt;=15,IF(JM$16&gt;='様式３（療養者名簿）（⑤の場合）'!$O67,IF(JM$16&lt;='様式３（療養者名簿）（⑤の場合）'!$W67,1,0),0),0)</f>
        <v>0</v>
      </c>
      <c r="JN58" s="139">
        <f>IF(JN$16-'様式３（療養者名簿）（⑤の場合）'!$O67+1&lt;=15,IF(JN$16&gt;='様式３（療養者名簿）（⑤の場合）'!$O67,IF(JN$16&lt;='様式３（療養者名簿）（⑤の場合）'!$W67,1,0),0),0)</f>
        <v>0</v>
      </c>
      <c r="JO58" s="139">
        <f>IF(JO$16-'様式３（療養者名簿）（⑤の場合）'!$O67+1&lt;=15,IF(JO$16&gt;='様式３（療養者名簿）（⑤の場合）'!$O67,IF(JO$16&lt;='様式３（療養者名簿）（⑤の場合）'!$W67,1,0),0),0)</f>
        <v>0</v>
      </c>
      <c r="JP58" s="139">
        <f>IF(JP$16-'様式３（療養者名簿）（⑤の場合）'!$O67+1&lt;=15,IF(JP$16&gt;='様式３（療養者名簿）（⑤の場合）'!$O67,IF(JP$16&lt;='様式３（療養者名簿）（⑤の場合）'!$W67,1,0),0),0)</f>
        <v>0</v>
      </c>
      <c r="JQ58" s="139">
        <f>IF(JQ$16-'様式３（療養者名簿）（⑤の場合）'!$O67+1&lt;=15,IF(JQ$16&gt;='様式３（療養者名簿）（⑤の場合）'!$O67,IF(JQ$16&lt;='様式３（療養者名簿）（⑤の場合）'!$W67,1,0),0),0)</f>
        <v>0</v>
      </c>
      <c r="JR58" s="139">
        <f>IF(JR$16-'様式３（療養者名簿）（⑤の場合）'!$O67+1&lt;=15,IF(JR$16&gt;='様式３（療養者名簿）（⑤の場合）'!$O67,IF(JR$16&lt;='様式３（療養者名簿）（⑤の場合）'!$W67,1,0),0),0)</f>
        <v>0</v>
      </c>
      <c r="JS58" s="139">
        <f>IF(JS$16-'様式３（療養者名簿）（⑤の場合）'!$O67+1&lt;=15,IF(JS$16&gt;='様式３（療養者名簿）（⑤の場合）'!$O67,IF(JS$16&lt;='様式３（療養者名簿）（⑤の場合）'!$W67,1,0),0),0)</f>
        <v>0</v>
      </c>
      <c r="JT58" s="139">
        <f>IF(JT$16-'様式３（療養者名簿）（⑤の場合）'!$O67+1&lt;=15,IF(JT$16&gt;='様式３（療養者名簿）（⑤の場合）'!$O67,IF(JT$16&lt;='様式３（療養者名簿）（⑤の場合）'!$W67,1,0),0),0)</f>
        <v>0</v>
      </c>
      <c r="JU58" s="139">
        <f>IF(JU$16-'様式３（療養者名簿）（⑤の場合）'!$O67+1&lt;=15,IF(JU$16&gt;='様式３（療養者名簿）（⑤の場合）'!$O67,IF(JU$16&lt;='様式３（療養者名簿）（⑤の場合）'!$W67,1,0),0),0)</f>
        <v>0</v>
      </c>
      <c r="JV58" s="139">
        <f>IF(JV$16-'様式３（療養者名簿）（⑤の場合）'!$O67+1&lt;=15,IF(JV$16&gt;='様式３（療養者名簿）（⑤の場合）'!$O67,IF(JV$16&lt;='様式３（療養者名簿）（⑤の場合）'!$W67,1,0),0),0)</f>
        <v>0</v>
      </c>
      <c r="JW58" s="139">
        <f>IF(JW$16-'様式３（療養者名簿）（⑤の場合）'!$O67+1&lt;=15,IF(JW$16&gt;='様式３（療養者名簿）（⑤の場合）'!$O67,IF(JW$16&lt;='様式３（療養者名簿）（⑤の場合）'!$W67,1,0),0),0)</f>
        <v>0</v>
      </c>
      <c r="JX58" s="139">
        <f>IF(JX$16-'様式３（療養者名簿）（⑤の場合）'!$O67+1&lt;=15,IF(JX$16&gt;='様式３（療養者名簿）（⑤の場合）'!$O67,IF(JX$16&lt;='様式３（療養者名簿）（⑤の場合）'!$W67,1,0),0),0)</f>
        <v>0</v>
      </c>
      <c r="JY58" s="139">
        <f>IF(JY$16-'様式３（療養者名簿）（⑤の場合）'!$O67+1&lt;=15,IF(JY$16&gt;='様式３（療養者名簿）（⑤の場合）'!$O67,IF(JY$16&lt;='様式３（療養者名簿）（⑤の場合）'!$W67,1,0),0),0)</f>
        <v>0</v>
      </c>
      <c r="JZ58" s="139">
        <f>IF(JZ$16-'様式３（療養者名簿）（⑤の場合）'!$O67+1&lt;=15,IF(JZ$16&gt;='様式３（療養者名簿）（⑤の場合）'!$O67,IF(JZ$16&lt;='様式３（療養者名簿）（⑤の場合）'!$W67,1,0),0),0)</f>
        <v>0</v>
      </c>
      <c r="KA58" s="139">
        <f>IF(KA$16-'様式３（療養者名簿）（⑤の場合）'!$O67+1&lt;=15,IF(KA$16&gt;='様式３（療養者名簿）（⑤の場合）'!$O67,IF(KA$16&lt;='様式３（療養者名簿）（⑤の場合）'!$W67,1,0),0),0)</f>
        <v>0</v>
      </c>
      <c r="KB58" s="139">
        <f>IF(KB$16-'様式３（療養者名簿）（⑤の場合）'!$O67+1&lt;=15,IF(KB$16&gt;='様式３（療養者名簿）（⑤の場合）'!$O67,IF(KB$16&lt;='様式３（療養者名簿）（⑤の場合）'!$W67,1,0),0),0)</f>
        <v>0</v>
      </c>
      <c r="KC58" s="139">
        <f>IF(KC$16-'様式３（療養者名簿）（⑤の場合）'!$O67+1&lt;=15,IF(KC$16&gt;='様式３（療養者名簿）（⑤の場合）'!$O67,IF(KC$16&lt;='様式３（療養者名簿）（⑤の場合）'!$W67,1,0),0),0)</f>
        <v>0</v>
      </c>
      <c r="KD58" s="139">
        <f>IF(KD$16-'様式３（療養者名簿）（⑤の場合）'!$O67+1&lt;=15,IF(KD$16&gt;='様式３（療養者名簿）（⑤の場合）'!$O67,IF(KD$16&lt;='様式３（療養者名簿）（⑤の場合）'!$W67,1,0),0),0)</f>
        <v>0</v>
      </c>
      <c r="KE58" s="139">
        <f>IF(KE$16-'様式３（療養者名簿）（⑤の場合）'!$O67+1&lt;=15,IF(KE$16&gt;='様式３（療養者名簿）（⑤の場合）'!$O67,IF(KE$16&lt;='様式３（療養者名簿）（⑤の場合）'!$W67,1,0),0),0)</f>
        <v>0</v>
      </c>
      <c r="KF58" s="139">
        <f>IF(KF$16-'様式３（療養者名簿）（⑤の場合）'!$O67+1&lt;=15,IF(KF$16&gt;='様式３（療養者名簿）（⑤の場合）'!$O67,IF(KF$16&lt;='様式３（療養者名簿）（⑤の場合）'!$W67,1,0),0),0)</f>
        <v>0</v>
      </c>
      <c r="KG58" s="139">
        <f>IF(KG$16-'様式３（療養者名簿）（⑤の場合）'!$O67+1&lt;=15,IF(KG$16&gt;='様式３（療養者名簿）（⑤の場合）'!$O67,IF(KG$16&lt;='様式３（療養者名簿）（⑤の場合）'!$W67,1,0),0),0)</f>
        <v>0</v>
      </c>
      <c r="KH58" s="139">
        <f>IF(KH$16-'様式３（療養者名簿）（⑤の場合）'!$O67+1&lt;=15,IF(KH$16&gt;='様式３（療養者名簿）（⑤の場合）'!$O67,IF(KH$16&lt;='様式３（療養者名簿）（⑤の場合）'!$W67,1,0),0),0)</f>
        <v>0</v>
      </c>
      <c r="KI58" s="139">
        <f>IF(KI$16-'様式３（療養者名簿）（⑤の場合）'!$O67+1&lt;=15,IF(KI$16&gt;='様式３（療養者名簿）（⑤の場合）'!$O67,IF(KI$16&lt;='様式３（療養者名簿）（⑤の場合）'!$W67,1,0),0),0)</f>
        <v>0</v>
      </c>
      <c r="KJ58" s="139">
        <f>IF(KJ$16-'様式３（療養者名簿）（⑤の場合）'!$O67+1&lt;=15,IF(KJ$16&gt;='様式３（療養者名簿）（⑤の場合）'!$O67,IF(KJ$16&lt;='様式３（療養者名簿）（⑤の場合）'!$W67,1,0),0),0)</f>
        <v>0</v>
      </c>
      <c r="KK58" s="139">
        <f>IF(KK$16-'様式３（療養者名簿）（⑤の場合）'!$O67+1&lt;=15,IF(KK$16&gt;='様式３（療養者名簿）（⑤の場合）'!$O67,IF(KK$16&lt;='様式３（療養者名簿）（⑤の場合）'!$W67,1,0),0),0)</f>
        <v>0</v>
      </c>
      <c r="KL58" s="139">
        <f>IF(KL$16-'様式３（療養者名簿）（⑤の場合）'!$O67+1&lt;=15,IF(KL$16&gt;='様式３（療養者名簿）（⑤の場合）'!$O67,IF(KL$16&lt;='様式３（療養者名簿）（⑤の場合）'!$W67,1,0),0),0)</f>
        <v>0</v>
      </c>
      <c r="KM58" s="139">
        <f>IF(KM$16-'様式３（療養者名簿）（⑤の場合）'!$O67+1&lt;=15,IF(KM$16&gt;='様式３（療養者名簿）（⑤の場合）'!$O67,IF(KM$16&lt;='様式３（療養者名簿）（⑤の場合）'!$W67,1,0),0),0)</f>
        <v>0</v>
      </c>
      <c r="KN58" s="139">
        <f>IF(KN$16-'様式３（療養者名簿）（⑤の場合）'!$O67+1&lt;=15,IF(KN$16&gt;='様式３（療養者名簿）（⑤の場合）'!$O67,IF(KN$16&lt;='様式３（療養者名簿）（⑤の場合）'!$W67,1,0),0),0)</f>
        <v>0</v>
      </c>
      <c r="KO58" s="139">
        <f>IF(KO$16-'様式３（療養者名簿）（⑤の場合）'!$O67+1&lt;=15,IF(KO$16&gt;='様式３（療養者名簿）（⑤の場合）'!$O67,IF(KO$16&lt;='様式３（療養者名簿）（⑤の場合）'!$W67,1,0),0),0)</f>
        <v>0</v>
      </c>
      <c r="KP58" s="139">
        <f>IF(KP$16-'様式３（療養者名簿）（⑤の場合）'!$O67+1&lt;=15,IF(KP$16&gt;='様式３（療養者名簿）（⑤の場合）'!$O67,IF(KP$16&lt;='様式３（療養者名簿）（⑤の場合）'!$W67,1,0),0),0)</f>
        <v>0</v>
      </c>
      <c r="KQ58" s="139">
        <f>IF(KQ$16-'様式３（療養者名簿）（⑤の場合）'!$O67+1&lt;=15,IF(KQ$16&gt;='様式３（療養者名簿）（⑤の場合）'!$O67,IF(KQ$16&lt;='様式３（療養者名簿）（⑤の場合）'!$W67,1,0),0),0)</f>
        <v>0</v>
      </c>
      <c r="KR58" s="139">
        <f>IF(KR$16-'様式３（療養者名簿）（⑤の場合）'!$O67+1&lt;=15,IF(KR$16&gt;='様式３（療養者名簿）（⑤の場合）'!$O67,IF(KR$16&lt;='様式３（療養者名簿）（⑤の場合）'!$W67,1,0),0),0)</f>
        <v>0</v>
      </c>
      <c r="KS58" s="139">
        <f>IF(KS$16-'様式３（療養者名簿）（⑤の場合）'!$O67+1&lt;=15,IF(KS$16&gt;='様式３（療養者名簿）（⑤の場合）'!$O67,IF(KS$16&lt;='様式３（療養者名簿）（⑤の場合）'!$W67,1,0),0),0)</f>
        <v>0</v>
      </c>
      <c r="KT58" s="139">
        <f>IF(KT$16-'様式３（療養者名簿）（⑤の場合）'!$O67+1&lt;=15,IF(KT$16&gt;='様式３（療養者名簿）（⑤の場合）'!$O67,IF(KT$16&lt;='様式３（療養者名簿）（⑤の場合）'!$W67,1,0),0),0)</f>
        <v>0</v>
      </c>
      <c r="KU58" s="139">
        <f>IF(KU$16-'様式３（療養者名簿）（⑤の場合）'!$O67+1&lt;=15,IF(KU$16&gt;='様式３（療養者名簿）（⑤の場合）'!$O67,IF(KU$16&lt;='様式３（療養者名簿）（⑤の場合）'!$W67,1,0),0),0)</f>
        <v>0</v>
      </c>
      <c r="KV58" s="139">
        <f>IF(KV$16-'様式３（療養者名簿）（⑤の場合）'!$O67+1&lt;=15,IF(KV$16&gt;='様式３（療養者名簿）（⑤の場合）'!$O67,IF(KV$16&lt;='様式３（療養者名簿）（⑤の場合）'!$W67,1,0),0),0)</f>
        <v>0</v>
      </c>
      <c r="KW58" s="139">
        <f>IF(KW$16-'様式３（療養者名簿）（⑤の場合）'!$O67+1&lt;=15,IF(KW$16&gt;='様式３（療養者名簿）（⑤の場合）'!$O67,IF(KW$16&lt;='様式３（療養者名簿）（⑤の場合）'!$W67,1,0),0),0)</f>
        <v>0</v>
      </c>
      <c r="KX58" s="139">
        <f>IF(KX$16-'様式３（療養者名簿）（⑤の場合）'!$O67+1&lt;=15,IF(KX$16&gt;='様式３（療養者名簿）（⑤の場合）'!$O67,IF(KX$16&lt;='様式３（療養者名簿）（⑤の場合）'!$W67,1,0),0),0)</f>
        <v>0</v>
      </c>
      <c r="KY58" s="139">
        <f>IF(KY$16-'様式３（療養者名簿）（⑤の場合）'!$O67+1&lt;=15,IF(KY$16&gt;='様式３（療養者名簿）（⑤の場合）'!$O67,IF(KY$16&lt;='様式３（療養者名簿）（⑤の場合）'!$W67,1,0),0),0)</f>
        <v>0</v>
      </c>
      <c r="KZ58" s="139">
        <f>IF(KZ$16-'様式３（療養者名簿）（⑤の場合）'!$O67+1&lt;=15,IF(KZ$16&gt;='様式３（療養者名簿）（⑤の場合）'!$O67,IF(KZ$16&lt;='様式３（療養者名簿）（⑤の場合）'!$W67,1,0),0),0)</f>
        <v>0</v>
      </c>
      <c r="LA58" s="139">
        <f>IF(LA$16-'様式３（療養者名簿）（⑤の場合）'!$O67+1&lt;=15,IF(LA$16&gt;='様式３（療養者名簿）（⑤の場合）'!$O67,IF(LA$16&lt;='様式３（療養者名簿）（⑤の場合）'!$W67,1,0),0),0)</f>
        <v>0</v>
      </c>
      <c r="LB58" s="139">
        <f>IF(LB$16-'様式３（療養者名簿）（⑤の場合）'!$O67+1&lt;=15,IF(LB$16&gt;='様式３（療養者名簿）（⑤の場合）'!$O67,IF(LB$16&lt;='様式３（療養者名簿）（⑤の場合）'!$W67,1,0),0),0)</f>
        <v>0</v>
      </c>
      <c r="LC58" s="139">
        <f>IF(LC$16-'様式３（療養者名簿）（⑤の場合）'!$O67+1&lt;=15,IF(LC$16&gt;='様式３（療養者名簿）（⑤の場合）'!$O67,IF(LC$16&lt;='様式３（療養者名簿）（⑤の場合）'!$W67,1,0),0),0)</f>
        <v>0</v>
      </c>
      <c r="LD58" s="139">
        <f>IF(LD$16-'様式３（療養者名簿）（⑤の場合）'!$O67+1&lt;=15,IF(LD$16&gt;='様式３（療養者名簿）（⑤の場合）'!$O67,IF(LD$16&lt;='様式３（療養者名簿）（⑤の場合）'!$W67,1,0),0),0)</f>
        <v>0</v>
      </c>
      <c r="LE58" s="139">
        <f>IF(LE$16-'様式３（療養者名簿）（⑤の場合）'!$O67+1&lt;=15,IF(LE$16&gt;='様式３（療養者名簿）（⑤の場合）'!$O67,IF(LE$16&lt;='様式３（療養者名簿）（⑤の場合）'!$W67,1,0),0),0)</f>
        <v>0</v>
      </c>
      <c r="LF58" s="139">
        <f>IF(LF$16-'様式３（療養者名簿）（⑤の場合）'!$O67+1&lt;=15,IF(LF$16&gt;='様式３（療養者名簿）（⑤の場合）'!$O67,IF(LF$16&lt;='様式３（療養者名簿）（⑤の場合）'!$W67,1,0),0),0)</f>
        <v>0</v>
      </c>
      <c r="LG58" s="139">
        <f>IF(LG$16-'様式３（療養者名簿）（⑤の場合）'!$O67+1&lt;=15,IF(LG$16&gt;='様式３（療養者名簿）（⑤の場合）'!$O67,IF(LG$16&lt;='様式３（療養者名簿）（⑤の場合）'!$W67,1,0),0),0)</f>
        <v>0</v>
      </c>
      <c r="LH58" s="139">
        <f>IF(LH$16-'様式３（療養者名簿）（⑤の場合）'!$O67+1&lt;=15,IF(LH$16&gt;='様式３（療養者名簿）（⑤の場合）'!$O67,IF(LH$16&lt;='様式３（療養者名簿）（⑤の場合）'!$W67,1,0),0),0)</f>
        <v>0</v>
      </c>
      <c r="LI58" s="139">
        <f>IF(LI$16-'様式３（療養者名簿）（⑤の場合）'!$O67+1&lt;=15,IF(LI$16&gt;='様式３（療養者名簿）（⑤の場合）'!$O67,IF(LI$16&lt;='様式３（療養者名簿）（⑤の場合）'!$W67,1,0),0),0)</f>
        <v>0</v>
      </c>
      <c r="LJ58" s="139">
        <f>IF(LJ$16-'様式３（療養者名簿）（⑤の場合）'!$O67+1&lt;=15,IF(LJ$16&gt;='様式３（療養者名簿）（⑤の場合）'!$O67,IF(LJ$16&lt;='様式３（療養者名簿）（⑤の場合）'!$W67,1,0),0),0)</f>
        <v>0</v>
      </c>
      <c r="LK58" s="139">
        <f>IF(LK$16-'様式３（療養者名簿）（⑤の場合）'!$O67+1&lt;=15,IF(LK$16&gt;='様式３（療養者名簿）（⑤の場合）'!$O67,IF(LK$16&lt;='様式３（療養者名簿）（⑤の場合）'!$W67,1,0),0),0)</f>
        <v>0</v>
      </c>
      <c r="LL58" s="139">
        <f>IF(LL$16-'様式３（療養者名簿）（⑤の場合）'!$O67+1&lt;=15,IF(LL$16&gt;='様式３（療養者名簿）（⑤の場合）'!$O67,IF(LL$16&lt;='様式３（療養者名簿）（⑤の場合）'!$W67,1,0),0),0)</f>
        <v>0</v>
      </c>
      <c r="LM58" s="139">
        <f>IF(LM$16-'様式３（療養者名簿）（⑤の場合）'!$O67+1&lt;=15,IF(LM$16&gt;='様式３（療養者名簿）（⑤の場合）'!$O67,IF(LM$16&lt;='様式３（療養者名簿）（⑤の場合）'!$W67,1,0),0),0)</f>
        <v>0</v>
      </c>
      <c r="LN58" s="139">
        <f>IF(LN$16-'様式３（療養者名簿）（⑤の場合）'!$O67+1&lt;=15,IF(LN$16&gt;='様式３（療養者名簿）（⑤の場合）'!$O67,IF(LN$16&lt;='様式３（療養者名簿）（⑤の場合）'!$W67,1,0),0),0)</f>
        <v>0</v>
      </c>
      <c r="LO58" s="139">
        <f>IF(LO$16-'様式３（療養者名簿）（⑤の場合）'!$O67+1&lt;=15,IF(LO$16&gt;='様式３（療養者名簿）（⑤の場合）'!$O67,IF(LO$16&lt;='様式３（療養者名簿）（⑤の場合）'!$W67,1,0),0),0)</f>
        <v>0</v>
      </c>
      <c r="LP58" s="139">
        <f>IF(LP$16-'様式３（療養者名簿）（⑤の場合）'!$O67+1&lt;=15,IF(LP$16&gt;='様式３（療養者名簿）（⑤の場合）'!$O67,IF(LP$16&lt;='様式３（療養者名簿）（⑤の場合）'!$W67,1,0),0),0)</f>
        <v>0</v>
      </c>
      <c r="LQ58" s="139">
        <f>IF(LQ$16-'様式３（療養者名簿）（⑤の場合）'!$O67+1&lt;=15,IF(LQ$16&gt;='様式３（療養者名簿）（⑤の場合）'!$O67,IF(LQ$16&lt;='様式３（療養者名簿）（⑤の場合）'!$W67,1,0),0),0)</f>
        <v>0</v>
      </c>
      <c r="LR58" s="139">
        <f>IF(LR$16-'様式３（療養者名簿）（⑤の場合）'!$O67+1&lt;=15,IF(LR$16&gt;='様式３（療養者名簿）（⑤の場合）'!$O67,IF(LR$16&lt;='様式３（療養者名簿）（⑤の場合）'!$W67,1,0),0),0)</f>
        <v>0</v>
      </c>
      <c r="LS58" s="139">
        <f>IF(LS$16-'様式３（療養者名簿）（⑤の場合）'!$O67+1&lt;=15,IF(LS$16&gt;='様式３（療養者名簿）（⑤の場合）'!$O67,IF(LS$16&lt;='様式３（療養者名簿）（⑤の場合）'!$W67,1,0),0),0)</f>
        <v>0</v>
      </c>
      <c r="LT58" s="139">
        <f>IF(LT$16-'様式３（療養者名簿）（⑤の場合）'!$O67+1&lt;=15,IF(LT$16&gt;='様式３（療養者名簿）（⑤の場合）'!$O67,IF(LT$16&lt;='様式３（療養者名簿）（⑤の場合）'!$W67,1,0),0),0)</f>
        <v>0</v>
      </c>
      <c r="LU58" s="139">
        <f>IF(LU$16-'様式３（療養者名簿）（⑤の場合）'!$O67+1&lt;=15,IF(LU$16&gt;='様式３（療養者名簿）（⑤の場合）'!$O67,IF(LU$16&lt;='様式３（療養者名簿）（⑤の場合）'!$W67,1,0),0),0)</f>
        <v>0</v>
      </c>
      <c r="LV58" s="139">
        <f>IF(LV$16-'様式３（療養者名簿）（⑤の場合）'!$O67+1&lt;=15,IF(LV$16&gt;='様式３（療養者名簿）（⑤の場合）'!$O67,IF(LV$16&lt;='様式３（療養者名簿）（⑤の場合）'!$W67,1,0),0),0)</f>
        <v>0</v>
      </c>
      <c r="LW58" s="139">
        <f>IF(LW$16-'様式３（療養者名簿）（⑤の場合）'!$O67+1&lt;=15,IF(LW$16&gt;='様式３（療養者名簿）（⑤の場合）'!$O67,IF(LW$16&lt;='様式３（療養者名簿）（⑤の場合）'!$W67,1,0),0),0)</f>
        <v>0</v>
      </c>
      <c r="LX58" s="139">
        <f>IF(LX$16-'様式３（療養者名簿）（⑤の場合）'!$O67+1&lt;=15,IF(LX$16&gt;='様式３（療養者名簿）（⑤の場合）'!$O67,IF(LX$16&lt;='様式３（療養者名簿）（⑤の場合）'!$W67,1,0),0),0)</f>
        <v>0</v>
      </c>
      <c r="LY58" s="139">
        <f>IF(LY$16-'様式３（療養者名簿）（⑤の場合）'!$O67+1&lt;=15,IF(LY$16&gt;='様式３（療養者名簿）（⑤の場合）'!$O67,IF(LY$16&lt;='様式３（療養者名簿）（⑤の場合）'!$W67,1,0),0),0)</f>
        <v>0</v>
      </c>
      <c r="LZ58" s="139">
        <f>IF(LZ$16-'様式３（療養者名簿）（⑤の場合）'!$O67+1&lt;=15,IF(LZ$16&gt;='様式３（療養者名簿）（⑤の場合）'!$O67,IF(LZ$16&lt;='様式３（療養者名簿）（⑤の場合）'!$W67,1,0),0),0)</f>
        <v>0</v>
      </c>
      <c r="MA58" s="139">
        <f>IF(MA$16-'様式３（療養者名簿）（⑤の場合）'!$O67+1&lt;=15,IF(MA$16&gt;='様式３（療養者名簿）（⑤の場合）'!$O67,IF(MA$16&lt;='様式３（療養者名簿）（⑤の場合）'!$W67,1,0),0),0)</f>
        <v>0</v>
      </c>
      <c r="MB58" s="139">
        <f>IF(MB$16-'様式３（療養者名簿）（⑤の場合）'!$O67+1&lt;=15,IF(MB$16&gt;='様式３（療養者名簿）（⑤の場合）'!$O67,IF(MB$16&lt;='様式３（療養者名簿）（⑤の場合）'!$W67,1,0),0),0)</f>
        <v>0</v>
      </c>
      <c r="MC58" s="139">
        <f>IF(MC$16-'様式３（療養者名簿）（⑤の場合）'!$O67+1&lt;=15,IF(MC$16&gt;='様式３（療養者名簿）（⑤の場合）'!$O67,IF(MC$16&lt;='様式３（療養者名簿）（⑤の場合）'!$W67,1,0),0),0)</f>
        <v>0</v>
      </c>
      <c r="MD58" s="139">
        <f>IF(MD$16-'様式３（療養者名簿）（⑤の場合）'!$O67+1&lt;=15,IF(MD$16&gt;='様式３（療養者名簿）（⑤の場合）'!$O67,IF(MD$16&lt;='様式３（療養者名簿）（⑤の場合）'!$W67,1,0),0),0)</f>
        <v>0</v>
      </c>
      <c r="ME58" s="139">
        <f>IF(ME$16-'様式３（療養者名簿）（⑤の場合）'!$O67+1&lt;=15,IF(ME$16&gt;='様式３（療養者名簿）（⑤の場合）'!$O67,IF(ME$16&lt;='様式３（療養者名簿）（⑤の場合）'!$W67,1,0),0),0)</f>
        <v>0</v>
      </c>
      <c r="MF58" s="139">
        <f>IF(MF$16-'様式３（療養者名簿）（⑤の場合）'!$O67+1&lt;=15,IF(MF$16&gt;='様式３（療養者名簿）（⑤の場合）'!$O67,IF(MF$16&lt;='様式３（療養者名簿）（⑤の場合）'!$W67,1,0),0),0)</f>
        <v>0</v>
      </c>
      <c r="MG58" s="139">
        <f>IF(MG$16-'様式３（療養者名簿）（⑤の場合）'!$O67+1&lt;=15,IF(MG$16&gt;='様式３（療養者名簿）（⑤の場合）'!$O67,IF(MG$16&lt;='様式３（療養者名簿）（⑤の場合）'!$W67,1,0),0),0)</f>
        <v>0</v>
      </c>
      <c r="MH58" s="139">
        <f>IF(MH$16-'様式３（療養者名簿）（⑤の場合）'!$O67+1&lt;=15,IF(MH$16&gt;='様式３（療養者名簿）（⑤の場合）'!$O67,IF(MH$16&lt;='様式３（療養者名簿）（⑤の場合）'!$W67,1,0),0),0)</f>
        <v>0</v>
      </c>
      <c r="MI58" s="139">
        <f>IF(MI$16-'様式３（療養者名簿）（⑤の場合）'!$O67+1&lt;=15,IF(MI$16&gt;='様式３（療養者名簿）（⑤の場合）'!$O67,IF(MI$16&lt;='様式３（療養者名簿）（⑤の場合）'!$W67,1,0),0),0)</f>
        <v>0</v>
      </c>
      <c r="MJ58" s="139">
        <f>IF(MJ$16-'様式３（療養者名簿）（⑤の場合）'!$O67+1&lt;=15,IF(MJ$16&gt;='様式３（療養者名簿）（⑤の場合）'!$O67,IF(MJ$16&lt;='様式３（療養者名簿）（⑤の場合）'!$W67,1,0),0),0)</f>
        <v>0</v>
      </c>
      <c r="MK58" s="139">
        <f>IF(MK$16-'様式３（療養者名簿）（⑤の場合）'!$O67+1&lt;=15,IF(MK$16&gt;='様式３（療養者名簿）（⑤の場合）'!$O67,IF(MK$16&lt;='様式３（療養者名簿）（⑤の場合）'!$W67,1,0),0),0)</f>
        <v>0</v>
      </c>
      <c r="ML58" s="139">
        <f>IF(ML$16-'様式３（療養者名簿）（⑤の場合）'!$O67+1&lt;=15,IF(ML$16&gt;='様式３（療養者名簿）（⑤の場合）'!$O67,IF(ML$16&lt;='様式３（療養者名簿）（⑤の場合）'!$W67,1,0),0),0)</f>
        <v>0</v>
      </c>
      <c r="MM58" s="139">
        <f>IF(MM$16-'様式３（療養者名簿）（⑤の場合）'!$O67+1&lt;=15,IF(MM$16&gt;='様式３（療養者名簿）（⑤の場合）'!$O67,IF(MM$16&lt;='様式３（療養者名簿）（⑤の場合）'!$W67,1,0),0),0)</f>
        <v>0</v>
      </c>
      <c r="MN58" s="139">
        <f>IF(MN$16-'様式３（療養者名簿）（⑤の場合）'!$O67+1&lt;=15,IF(MN$16&gt;='様式３（療養者名簿）（⑤の場合）'!$O67,IF(MN$16&lt;='様式３（療養者名簿）（⑤の場合）'!$W67,1,0),0),0)</f>
        <v>0</v>
      </c>
      <c r="MO58" s="139">
        <f>IF(MO$16-'様式３（療養者名簿）（⑤の場合）'!$O67+1&lt;=15,IF(MO$16&gt;='様式３（療養者名簿）（⑤の場合）'!$O67,IF(MO$16&lt;='様式３（療養者名簿）（⑤の場合）'!$W67,1,0),0),0)</f>
        <v>0</v>
      </c>
      <c r="MP58" s="139">
        <f>IF(MP$16-'様式３（療養者名簿）（⑤の場合）'!$O67+1&lt;=15,IF(MP$16&gt;='様式３（療養者名簿）（⑤の場合）'!$O67,IF(MP$16&lt;='様式３（療養者名簿）（⑤の場合）'!$W67,1,0),0),0)</f>
        <v>0</v>
      </c>
      <c r="MQ58" s="139">
        <f>IF(MQ$16-'様式３（療養者名簿）（⑤の場合）'!$O67+1&lt;=15,IF(MQ$16&gt;='様式３（療養者名簿）（⑤の場合）'!$O67,IF(MQ$16&lt;='様式３（療養者名簿）（⑤の場合）'!$W67,1,0),0),0)</f>
        <v>0</v>
      </c>
      <c r="MR58" s="139">
        <f>IF(MR$16-'様式３（療養者名簿）（⑤の場合）'!$O67+1&lt;=15,IF(MR$16&gt;='様式３（療養者名簿）（⑤の場合）'!$O67,IF(MR$16&lt;='様式３（療養者名簿）（⑤の場合）'!$W67,1,0),0),0)</f>
        <v>0</v>
      </c>
      <c r="MS58" s="139">
        <f>IF(MS$16-'様式３（療養者名簿）（⑤の場合）'!$O67+1&lt;=15,IF(MS$16&gt;='様式３（療養者名簿）（⑤の場合）'!$O67,IF(MS$16&lt;='様式３（療養者名簿）（⑤の場合）'!$W67,1,0),0),0)</f>
        <v>0</v>
      </c>
      <c r="MT58" s="139">
        <f>IF(MT$16-'様式３（療養者名簿）（⑤の場合）'!$O67+1&lt;=15,IF(MT$16&gt;='様式３（療養者名簿）（⑤の場合）'!$O67,IF(MT$16&lt;='様式３（療養者名簿）（⑤の場合）'!$W67,1,0),0),0)</f>
        <v>0</v>
      </c>
      <c r="MU58" s="139">
        <f>IF(MU$16-'様式３（療養者名簿）（⑤の場合）'!$O67+1&lt;=15,IF(MU$16&gt;='様式３（療養者名簿）（⑤の場合）'!$O67,IF(MU$16&lt;='様式３（療養者名簿）（⑤の場合）'!$W67,1,0),0),0)</f>
        <v>0</v>
      </c>
      <c r="MV58" s="139">
        <f>IF(MV$16-'様式３（療養者名簿）（⑤の場合）'!$O67+1&lt;=15,IF(MV$16&gt;='様式３（療養者名簿）（⑤の場合）'!$O67,IF(MV$16&lt;='様式３（療養者名簿）（⑤の場合）'!$W67,1,0),0),0)</f>
        <v>0</v>
      </c>
      <c r="MW58" s="139">
        <f>IF(MW$16-'様式３（療養者名簿）（⑤の場合）'!$O67+1&lt;=15,IF(MW$16&gt;='様式３（療養者名簿）（⑤の場合）'!$O67,IF(MW$16&lt;='様式３（療養者名簿）（⑤の場合）'!$W67,1,0),0),0)</f>
        <v>0</v>
      </c>
      <c r="MX58" s="139">
        <f>IF(MX$16-'様式３（療養者名簿）（⑤の場合）'!$O67+1&lt;=15,IF(MX$16&gt;='様式３（療養者名簿）（⑤の場合）'!$O67,IF(MX$16&lt;='様式３（療養者名簿）（⑤の場合）'!$W67,1,0),0),0)</f>
        <v>0</v>
      </c>
      <c r="MY58" s="139">
        <f>IF(MY$16-'様式３（療養者名簿）（⑤の場合）'!$O67+1&lt;=15,IF(MY$16&gt;='様式３（療養者名簿）（⑤の場合）'!$O67,IF(MY$16&lt;='様式３（療養者名簿）（⑤の場合）'!$W67,1,0),0),0)</f>
        <v>0</v>
      </c>
      <c r="MZ58" s="139">
        <f>IF(MZ$16-'様式３（療養者名簿）（⑤の場合）'!$O67+1&lt;=15,IF(MZ$16&gt;='様式３（療養者名簿）（⑤の場合）'!$O67,IF(MZ$16&lt;='様式３（療養者名簿）（⑤の場合）'!$W67,1,0),0),0)</f>
        <v>0</v>
      </c>
      <c r="NA58" s="139">
        <f>IF(NA$16-'様式３（療養者名簿）（⑤の場合）'!$O67+1&lt;=15,IF(NA$16&gt;='様式３（療養者名簿）（⑤の場合）'!$O67,IF(NA$16&lt;='様式３（療養者名簿）（⑤の場合）'!$W67,1,0),0),0)</f>
        <v>0</v>
      </c>
      <c r="NB58" s="139">
        <f>IF(NB$16-'様式３（療養者名簿）（⑤の場合）'!$O67+1&lt;=15,IF(NB$16&gt;='様式３（療養者名簿）（⑤の場合）'!$O67,IF(NB$16&lt;='様式３（療養者名簿）（⑤の場合）'!$W67,1,0),0),0)</f>
        <v>0</v>
      </c>
      <c r="NC58" s="139">
        <f>IF(NC$16-'様式３（療養者名簿）（⑤の場合）'!$O67+1&lt;=15,IF(NC$16&gt;='様式３（療養者名簿）（⑤の場合）'!$O67,IF(NC$16&lt;='様式３（療養者名簿）（⑤の場合）'!$W67,1,0),0),0)</f>
        <v>0</v>
      </c>
      <c r="ND58" s="139">
        <f>IF(ND$16-'様式３（療養者名簿）（⑤の場合）'!$O67+1&lt;=15,IF(ND$16&gt;='様式３（療養者名簿）（⑤の場合）'!$O67,IF(ND$16&lt;='様式３（療養者名簿）（⑤の場合）'!$W67,1,0),0),0)</f>
        <v>0</v>
      </c>
      <c r="NE58" s="139">
        <f>IF(NE$16-'様式３（療養者名簿）（⑤の場合）'!$O67+1&lt;=15,IF(NE$16&gt;='様式３（療養者名簿）（⑤の場合）'!$O67,IF(NE$16&lt;='様式３（療養者名簿）（⑤の場合）'!$W67,1,0),0),0)</f>
        <v>0</v>
      </c>
      <c r="NF58" s="139">
        <f>IF(NF$16-'様式３（療養者名簿）（⑤の場合）'!$O67+1&lt;=15,IF(NF$16&gt;='様式３（療養者名簿）（⑤の場合）'!$O67,IF(NF$16&lt;='様式３（療養者名簿）（⑤の場合）'!$W67,1,0),0),0)</f>
        <v>0</v>
      </c>
      <c r="NG58" s="139">
        <f>IF(NG$16-'様式３（療養者名簿）（⑤の場合）'!$O67+1&lt;=15,IF(NG$16&gt;='様式３（療養者名簿）（⑤の場合）'!$O67,IF(NG$16&lt;='様式３（療養者名簿）（⑤の場合）'!$W67,1,0),0),0)</f>
        <v>0</v>
      </c>
      <c r="NH58" s="139">
        <f>IF(NH$16-'様式３（療養者名簿）（⑤の場合）'!$O67+1&lt;=15,IF(NH$16&gt;='様式３（療養者名簿）（⑤の場合）'!$O67,IF(NH$16&lt;='様式３（療養者名簿）（⑤の場合）'!$W67,1,0),0),0)</f>
        <v>0</v>
      </c>
      <c r="NI58" s="139">
        <f>IF(NI$16-'様式３（療養者名簿）（⑤の場合）'!$O67+1&lt;=15,IF(NI$16&gt;='様式３（療養者名簿）（⑤の場合）'!$O67,IF(NI$16&lt;='様式３（療養者名簿）（⑤の場合）'!$W67,1,0),0),0)</f>
        <v>0</v>
      </c>
      <c r="NJ58" s="139">
        <f>IF(NJ$16-'様式３（療養者名簿）（⑤の場合）'!$O67+1&lt;=15,IF(NJ$16&gt;='様式３（療養者名簿）（⑤の場合）'!$O67,IF(NJ$16&lt;='様式３（療養者名簿）（⑤の場合）'!$W67,1,0),0),0)</f>
        <v>0</v>
      </c>
      <c r="NK58" s="139">
        <f>IF(NK$16-'様式３（療養者名簿）（⑤の場合）'!$O67+1&lt;=15,IF(NK$16&gt;='様式３（療養者名簿）（⑤の場合）'!$O67,IF(NK$16&lt;='様式３（療養者名簿）（⑤の場合）'!$W67,1,0),0),0)</f>
        <v>0</v>
      </c>
      <c r="NL58" s="139">
        <f>IF(NL$16-'様式３（療養者名簿）（⑤の場合）'!$O67+1&lt;=15,IF(NL$16&gt;='様式３（療養者名簿）（⑤の場合）'!$O67,IF(NL$16&lt;='様式３（療養者名簿）（⑤の場合）'!$W67,1,0),0),0)</f>
        <v>0</v>
      </c>
      <c r="NM58" s="139">
        <f>IF(NM$16-'様式３（療養者名簿）（⑤の場合）'!$O67+1&lt;=15,IF(NM$16&gt;='様式３（療養者名簿）（⑤の場合）'!$O67,IF(NM$16&lt;='様式３（療養者名簿）（⑤の場合）'!$W67,1,0),0),0)</f>
        <v>0</v>
      </c>
      <c r="NN58" s="139">
        <f>IF(NN$16-'様式３（療養者名簿）（⑤の場合）'!$O67+1&lt;=15,IF(NN$16&gt;='様式３（療養者名簿）（⑤の場合）'!$O67,IF(NN$16&lt;='様式３（療養者名簿）（⑤の場合）'!$W67,1,0),0),0)</f>
        <v>0</v>
      </c>
      <c r="NO58" s="139">
        <f>IF(NO$16-'様式３（療養者名簿）（⑤の場合）'!$O67+1&lt;=15,IF(NO$16&gt;='様式３（療養者名簿）（⑤の場合）'!$O67,IF(NO$16&lt;='様式３（療養者名簿）（⑤の場合）'!$W67,1,0),0),0)</f>
        <v>0</v>
      </c>
      <c r="NP58" s="139">
        <f>IF(NP$16-'様式３（療養者名簿）（⑤の場合）'!$O67+1&lt;=15,IF(NP$16&gt;='様式３（療養者名簿）（⑤の場合）'!$O67,IF(NP$16&lt;='様式３（療養者名簿）（⑤の場合）'!$W67,1,0),0),0)</f>
        <v>0</v>
      </c>
      <c r="NQ58" s="139">
        <f>IF(NQ$16-'様式３（療養者名簿）（⑤の場合）'!$O67+1&lt;=15,IF(NQ$16&gt;='様式３（療養者名簿）（⑤の場合）'!$O67,IF(NQ$16&lt;='様式３（療養者名簿）（⑤の場合）'!$W67,1,0),0),0)</f>
        <v>0</v>
      </c>
      <c r="NR58" s="139">
        <f>IF(NR$16-'様式３（療養者名簿）（⑤の場合）'!$O67+1&lt;=15,IF(NR$16&gt;='様式３（療養者名簿）（⑤の場合）'!$O67,IF(NR$16&lt;='様式３（療養者名簿）（⑤の場合）'!$W67,1,0),0),0)</f>
        <v>0</v>
      </c>
      <c r="NS58" s="139">
        <f>IF(NS$16-'様式３（療養者名簿）（⑤の場合）'!$O67+1&lt;=15,IF(NS$16&gt;='様式３（療養者名簿）（⑤の場合）'!$O67,IF(NS$16&lt;='様式３（療養者名簿）（⑤の場合）'!$W67,1,0),0),0)</f>
        <v>0</v>
      </c>
      <c r="NT58" s="139">
        <f>IF(NT$16-'様式３（療養者名簿）（⑤の場合）'!$O67+1&lt;=15,IF(NT$16&gt;='様式３（療養者名簿）（⑤の場合）'!$O67,IF(NT$16&lt;='様式３（療養者名簿）（⑤の場合）'!$W67,1,0),0),0)</f>
        <v>0</v>
      </c>
      <c r="NU58" s="139">
        <f>IF(NU$16-'様式３（療養者名簿）（⑤の場合）'!$O67+1&lt;=15,IF(NU$16&gt;='様式３（療養者名簿）（⑤の場合）'!$O67,IF(NU$16&lt;='様式３（療養者名簿）（⑤の場合）'!$W67,1,0),0),0)</f>
        <v>0</v>
      </c>
      <c r="NV58" s="139">
        <f>IF(NV$16-'様式３（療養者名簿）（⑤の場合）'!$O67+1&lt;=15,IF(NV$16&gt;='様式３（療養者名簿）（⑤の場合）'!$O67,IF(NV$16&lt;='様式３（療養者名簿）（⑤の場合）'!$W67,1,0),0),0)</f>
        <v>0</v>
      </c>
      <c r="NW58" s="139">
        <f>IF(NW$16-'様式３（療養者名簿）（⑤の場合）'!$O67+1&lt;=15,IF(NW$16&gt;='様式３（療養者名簿）（⑤の場合）'!$O67,IF(NW$16&lt;='様式３（療養者名簿）（⑤の場合）'!$W67,1,0),0),0)</f>
        <v>0</v>
      </c>
      <c r="NX58" s="139">
        <f>IF(NX$16-'様式３（療養者名簿）（⑤の場合）'!$O67+1&lt;=15,IF(NX$16&gt;='様式３（療養者名簿）（⑤の場合）'!$O67,IF(NX$16&lt;='様式３（療養者名簿）（⑤の場合）'!$W67,1,0),0),0)</f>
        <v>0</v>
      </c>
      <c r="NY58" s="139">
        <f>IF(NY$16-'様式３（療養者名簿）（⑤の場合）'!$O67+1&lt;=15,IF(NY$16&gt;='様式３（療養者名簿）（⑤の場合）'!$O67,IF(NY$16&lt;='様式３（療養者名簿）（⑤の場合）'!$W67,1,0),0),0)</f>
        <v>0</v>
      </c>
      <c r="NZ58" s="139">
        <f>IF(NZ$16-'様式３（療養者名簿）（⑤の場合）'!$O67+1&lt;=15,IF(NZ$16&gt;='様式３（療養者名簿）（⑤の場合）'!$O67,IF(NZ$16&lt;='様式３（療養者名簿）（⑤の場合）'!$W67,1,0),0),0)</f>
        <v>0</v>
      </c>
      <c r="OA58" s="139">
        <f>IF(OA$16-'様式３（療養者名簿）（⑤の場合）'!$O67+1&lt;=15,IF(OA$16&gt;='様式３（療養者名簿）（⑤の場合）'!$O67,IF(OA$16&lt;='様式３（療養者名簿）（⑤の場合）'!$W67,1,0),0),0)</f>
        <v>0</v>
      </c>
      <c r="OB58" s="139">
        <f>IF(OB$16-'様式３（療養者名簿）（⑤の場合）'!$O67+1&lt;=15,IF(OB$16&gt;='様式３（療養者名簿）（⑤の場合）'!$O67,IF(OB$16&lt;='様式３（療養者名簿）（⑤の場合）'!$W67,1,0),0),0)</f>
        <v>0</v>
      </c>
      <c r="OC58" s="139">
        <f>IF(OC$16-'様式３（療養者名簿）（⑤の場合）'!$O67+1&lt;=15,IF(OC$16&gt;='様式３（療養者名簿）（⑤の場合）'!$O67,IF(OC$16&lt;='様式３（療養者名簿）（⑤の場合）'!$W67,1,0),0),0)</f>
        <v>0</v>
      </c>
      <c r="OD58" s="139">
        <f>IF(OD$16-'様式３（療養者名簿）（⑤の場合）'!$O67+1&lt;=15,IF(OD$16&gt;='様式３（療養者名簿）（⑤の場合）'!$O67,IF(OD$16&lt;='様式３（療養者名簿）（⑤の場合）'!$W67,1,0),0),0)</f>
        <v>0</v>
      </c>
      <c r="OE58" s="139">
        <f>IF(OE$16-'様式３（療養者名簿）（⑤の場合）'!$O67+1&lt;=15,IF(OE$16&gt;='様式３（療養者名簿）（⑤の場合）'!$O67,IF(OE$16&lt;='様式３（療養者名簿）（⑤の場合）'!$W67,1,0),0),0)</f>
        <v>0</v>
      </c>
      <c r="OF58" s="139">
        <f>IF(OF$16-'様式３（療養者名簿）（⑤の場合）'!$O67+1&lt;=15,IF(OF$16&gt;='様式３（療養者名簿）（⑤の場合）'!$O67,IF(OF$16&lt;='様式３（療養者名簿）（⑤の場合）'!$W67,1,0),0),0)</f>
        <v>0</v>
      </c>
      <c r="OG58" s="139">
        <f>IF(OG$16-'様式３（療養者名簿）（⑤の場合）'!$O67+1&lt;=15,IF(OG$16&gt;='様式３（療養者名簿）（⑤の場合）'!$O67,IF(OG$16&lt;='様式３（療養者名簿）（⑤の場合）'!$W67,1,0),0),0)</f>
        <v>0</v>
      </c>
      <c r="OH58" s="139">
        <f>IF(OH$16-'様式３（療養者名簿）（⑤の場合）'!$O67+1&lt;=15,IF(OH$16&gt;='様式３（療養者名簿）（⑤の場合）'!$O67,IF(OH$16&lt;='様式３（療養者名簿）（⑤の場合）'!$W67,1,0),0),0)</f>
        <v>0</v>
      </c>
      <c r="OI58" s="139">
        <f>IF(OI$16-'様式３（療養者名簿）（⑤の場合）'!$O67+1&lt;=15,IF(OI$16&gt;='様式３（療養者名簿）（⑤の場合）'!$O67,IF(OI$16&lt;='様式３（療養者名簿）（⑤の場合）'!$W67,1,0),0),0)</f>
        <v>0</v>
      </c>
      <c r="OJ58" s="139">
        <f>IF(OJ$16-'様式３（療養者名簿）（⑤の場合）'!$O67+1&lt;=15,IF(OJ$16&gt;='様式３（療養者名簿）（⑤の場合）'!$O67,IF(OJ$16&lt;='様式３（療養者名簿）（⑤の場合）'!$W67,1,0),0),0)</f>
        <v>0</v>
      </c>
      <c r="OK58" s="139">
        <f>IF(OK$16-'様式３（療養者名簿）（⑤の場合）'!$O67+1&lt;=15,IF(OK$16&gt;='様式３（療養者名簿）（⑤の場合）'!$O67,IF(OK$16&lt;='様式３（療養者名簿）（⑤の場合）'!$W67,1,0),0),0)</f>
        <v>0</v>
      </c>
      <c r="OL58" s="139">
        <f>IF(OL$16-'様式３（療養者名簿）（⑤の場合）'!$O67+1&lt;=15,IF(OL$16&gt;='様式３（療養者名簿）（⑤の場合）'!$O67,IF(OL$16&lt;='様式３（療養者名簿）（⑤の場合）'!$W67,1,0),0),0)</f>
        <v>0</v>
      </c>
      <c r="OM58" s="139">
        <f>IF(OM$16-'様式３（療養者名簿）（⑤の場合）'!$O67+1&lt;=15,IF(OM$16&gt;='様式３（療養者名簿）（⑤の場合）'!$O67,IF(OM$16&lt;='様式３（療養者名簿）（⑤の場合）'!$W67,1,0),0),0)</f>
        <v>0</v>
      </c>
      <c r="ON58" s="139">
        <f>IF(ON$16-'様式３（療養者名簿）（⑤の場合）'!$O67+1&lt;=15,IF(ON$16&gt;='様式３（療養者名簿）（⑤の場合）'!$O67,IF(ON$16&lt;='様式３（療養者名簿）（⑤の場合）'!$W67,1,0),0),0)</f>
        <v>0</v>
      </c>
      <c r="OO58" s="139">
        <f>IF(OO$16-'様式３（療養者名簿）（⑤の場合）'!$O67+1&lt;=15,IF(OO$16&gt;='様式３（療養者名簿）（⑤の場合）'!$O67,IF(OO$16&lt;='様式３（療養者名簿）（⑤の場合）'!$W67,1,0),0),0)</f>
        <v>0</v>
      </c>
      <c r="OP58" s="139">
        <f>IF(OP$16-'様式３（療養者名簿）（⑤の場合）'!$O67+1&lt;=15,IF(OP$16&gt;='様式３（療養者名簿）（⑤の場合）'!$O67,IF(OP$16&lt;='様式３（療養者名簿）（⑤の場合）'!$W67,1,0),0),0)</f>
        <v>0</v>
      </c>
      <c r="OQ58" s="139">
        <f>IF(OQ$16-'様式３（療養者名簿）（⑤の場合）'!$O67+1&lt;=15,IF(OQ$16&gt;='様式３（療養者名簿）（⑤の場合）'!$O67,IF(OQ$16&lt;='様式３（療養者名簿）（⑤の場合）'!$W67,1,0),0),0)</f>
        <v>0</v>
      </c>
      <c r="OR58" s="139">
        <f>IF(OR$16-'様式３（療養者名簿）（⑤の場合）'!$O67+1&lt;=15,IF(OR$16&gt;='様式３（療養者名簿）（⑤の場合）'!$O67,IF(OR$16&lt;='様式３（療養者名簿）（⑤の場合）'!$W67,1,0),0),0)</f>
        <v>0</v>
      </c>
      <c r="OS58" s="139">
        <f>IF(OS$16-'様式３（療養者名簿）（⑤の場合）'!$O67+1&lt;=15,IF(OS$16&gt;='様式３（療養者名簿）（⑤の場合）'!$O67,IF(OS$16&lt;='様式３（療養者名簿）（⑤の場合）'!$W67,1,0),0),0)</f>
        <v>0</v>
      </c>
      <c r="OT58" s="139">
        <f>IF(OT$16-'様式３（療養者名簿）（⑤の場合）'!$O67+1&lt;=15,IF(OT$16&gt;='様式３（療養者名簿）（⑤の場合）'!$O67,IF(OT$16&lt;='様式３（療養者名簿）（⑤の場合）'!$W67,1,0),0),0)</f>
        <v>0</v>
      </c>
      <c r="OU58" s="139">
        <f>IF(OU$16-'様式３（療養者名簿）（⑤の場合）'!$O67+1&lt;=15,IF(OU$16&gt;='様式３（療養者名簿）（⑤の場合）'!$O67,IF(OU$16&lt;='様式３（療養者名簿）（⑤の場合）'!$W67,1,0),0),0)</f>
        <v>0</v>
      </c>
      <c r="OV58" s="139">
        <f>IF(OV$16-'様式３（療養者名簿）（⑤の場合）'!$O67+1&lt;=15,IF(OV$16&gt;='様式３（療養者名簿）（⑤の場合）'!$O67,IF(OV$16&lt;='様式３（療養者名簿）（⑤の場合）'!$W67,1,0),0),0)</f>
        <v>0</v>
      </c>
      <c r="OW58" s="139">
        <f>IF(OW$16-'様式３（療養者名簿）（⑤の場合）'!$O67+1&lt;=15,IF(OW$16&gt;='様式３（療養者名簿）（⑤の場合）'!$O67,IF(OW$16&lt;='様式３（療養者名簿）（⑤の場合）'!$W67,1,0),0),0)</f>
        <v>0</v>
      </c>
      <c r="OX58" s="139">
        <f>IF(OX$16-'様式３（療養者名簿）（⑤の場合）'!$O67+1&lt;=15,IF(OX$16&gt;='様式３（療養者名簿）（⑤の場合）'!$O67,IF(OX$16&lt;='様式３（療養者名簿）（⑤の場合）'!$W67,1,0),0),0)</f>
        <v>0</v>
      </c>
      <c r="OY58" s="139">
        <f>IF(OY$16-'様式３（療養者名簿）（⑤の場合）'!$O67+1&lt;=15,IF(OY$16&gt;='様式３（療養者名簿）（⑤の場合）'!$O67,IF(OY$16&lt;='様式３（療養者名簿）（⑤の場合）'!$W67,1,0),0),0)</f>
        <v>0</v>
      </c>
      <c r="OZ58" s="139">
        <f>IF(OZ$16-'様式３（療養者名簿）（⑤の場合）'!$O67+1&lt;=15,IF(OZ$16&gt;='様式３（療養者名簿）（⑤の場合）'!$O67,IF(OZ$16&lt;='様式３（療養者名簿）（⑤の場合）'!$W67,1,0),0),0)</f>
        <v>0</v>
      </c>
      <c r="PA58" s="139">
        <f>IF(PA$16-'様式３（療養者名簿）（⑤の場合）'!$O67+1&lt;=15,IF(PA$16&gt;='様式３（療養者名簿）（⑤の場合）'!$O67,IF(PA$16&lt;='様式３（療養者名簿）（⑤の場合）'!$W67,1,0),0),0)</f>
        <v>0</v>
      </c>
      <c r="PB58" s="139">
        <f>IF(PB$16-'様式３（療養者名簿）（⑤の場合）'!$O67+1&lt;=15,IF(PB$16&gt;='様式３（療養者名簿）（⑤の場合）'!$O67,IF(PB$16&lt;='様式３（療養者名簿）（⑤の場合）'!$W67,1,0),0),0)</f>
        <v>0</v>
      </c>
      <c r="PC58" s="139">
        <f>IF(PC$16-'様式３（療養者名簿）（⑤の場合）'!$O67+1&lt;=15,IF(PC$16&gt;='様式３（療養者名簿）（⑤の場合）'!$O67,IF(PC$16&lt;='様式３（療養者名簿）（⑤の場合）'!$W67,1,0),0),0)</f>
        <v>0</v>
      </c>
      <c r="PD58" s="139">
        <f>IF(PD$16-'様式３（療養者名簿）（⑤の場合）'!$O67+1&lt;=15,IF(PD$16&gt;='様式３（療養者名簿）（⑤の場合）'!$O67,IF(PD$16&lt;='様式３（療養者名簿）（⑤の場合）'!$W67,1,0),0),0)</f>
        <v>0</v>
      </c>
      <c r="PE58" s="139">
        <f>IF(PE$16-'様式３（療養者名簿）（⑤の場合）'!$O67+1&lt;=15,IF(PE$16&gt;='様式３（療養者名簿）（⑤の場合）'!$O67,IF(PE$16&lt;='様式３（療養者名簿）（⑤の場合）'!$W67,1,0),0),0)</f>
        <v>0</v>
      </c>
      <c r="PF58" s="139">
        <f>IF(PF$16-'様式３（療養者名簿）（⑤の場合）'!$O67+1&lt;=15,IF(PF$16&gt;='様式３（療養者名簿）（⑤の場合）'!$O67,IF(PF$16&lt;='様式３（療養者名簿）（⑤の場合）'!$W67,1,0),0),0)</f>
        <v>0</v>
      </c>
      <c r="PG58" s="139">
        <f>IF(PG$16-'様式３（療養者名簿）（⑤の場合）'!$O67+1&lt;=15,IF(PG$16&gt;='様式３（療養者名簿）（⑤の場合）'!$O67,IF(PG$16&lt;='様式３（療養者名簿）（⑤の場合）'!$W67,1,0),0),0)</f>
        <v>0</v>
      </c>
      <c r="PH58" s="139">
        <f>IF(PH$16-'様式３（療養者名簿）（⑤の場合）'!$O67+1&lt;=15,IF(PH$16&gt;='様式３（療養者名簿）（⑤の場合）'!$O67,IF(PH$16&lt;='様式３（療養者名簿）（⑤の場合）'!$W67,1,0),0),0)</f>
        <v>0</v>
      </c>
      <c r="PI58" s="139">
        <f>IF(PI$16-'様式３（療養者名簿）（⑤の場合）'!$O67+1&lt;=15,IF(PI$16&gt;='様式３（療養者名簿）（⑤の場合）'!$O67,IF(PI$16&lt;='様式３（療養者名簿）（⑤の場合）'!$W67,1,0),0),0)</f>
        <v>0</v>
      </c>
      <c r="PJ58" s="139">
        <f>IF(PJ$16-'様式３（療養者名簿）（⑤の場合）'!$O67+1&lt;=15,IF(PJ$16&gt;='様式３（療養者名簿）（⑤の場合）'!$O67,IF(PJ$16&lt;='様式３（療養者名簿）（⑤の場合）'!$W67,1,0),0),0)</f>
        <v>0</v>
      </c>
      <c r="PK58" s="139">
        <f>IF(PK$16-'様式３（療養者名簿）（⑤の場合）'!$O67+1&lt;=15,IF(PK$16&gt;='様式３（療養者名簿）（⑤の場合）'!$O67,IF(PK$16&lt;='様式３（療養者名簿）（⑤の場合）'!$W67,1,0),0),0)</f>
        <v>0</v>
      </c>
      <c r="PL58" s="139">
        <f>IF(PL$16-'様式３（療養者名簿）（⑤の場合）'!$O67+1&lt;=15,IF(PL$16&gt;='様式３（療養者名簿）（⑤の場合）'!$O67,IF(PL$16&lt;='様式３（療養者名簿）（⑤の場合）'!$W67,1,0),0),0)</f>
        <v>0</v>
      </c>
      <c r="PM58" s="139">
        <f>IF(PM$16-'様式３（療養者名簿）（⑤の場合）'!$O67+1&lt;=15,IF(PM$16&gt;='様式３（療養者名簿）（⑤の場合）'!$O67,IF(PM$16&lt;='様式３（療養者名簿）（⑤の場合）'!$W67,1,0),0),0)</f>
        <v>0</v>
      </c>
      <c r="PN58" s="139">
        <f>IF(PN$16-'様式３（療養者名簿）（⑤の場合）'!$O67+1&lt;=15,IF(PN$16&gt;='様式３（療養者名簿）（⑤の場合）'!$O67,IF(PN$16&lt;='様式３（療養者名簿）（⑤の場合）'!$W67,1,0),0),0)</f>
        <v>0</v>
      </c>
      <c r="PO58" s="139">
        <f>IF(PO$16-'様式３（療養者名簿）（⑤の場合）'!$O67+1&lt;=15,IF(PO$16&gt;='様式３（療養者名簿）（⑤の場合）'!$O67,IF(PO$16&lt;='様式３（療養者名簿）（⑤の場合）'!$W67,1,0),0),0)</f>
        <v>0</v>
      </c>
      <c r="PP58" s="139">
        <f>IF(PP$16-'様式３（療養者名簿）（⑤の場合）'!$O67+1&lt;=15,IF(PP$16&gt;='様式３（療養者名簿）（⑤の場合）'!$O67,IF(PP$16&lt;='様式３（療養者名簿）（⑤の場合）'!$W67,1,0),0),0)</f>
        <v>0</v>
      </c>
      <c r="PQ58" s="139">
        <f>IF(PQ$16-'様式３（療養者名簿）（⑤の場合）'!$O67+1&lt;=15,IF(PQ$16&gt;='様式３（療養者名簿）（⑤の場合）'!$O67,IF(PQ$16&lt;='様式３（療養者名簿）（⑤の場合）'!$W67,1,0),0),0)</f>
        <v>0</v>
      </c>
      <c r="PR58" s="139">
        <f>IF(PR$16-'様式３（療養者名簿）（⑤の場合）'!$O67+1&lt;=15,IF(PR$16&gt;='様式３（療養者名簿）（⑤の場合）'!$O67,IF(PR$16&lt;='様式３（療養者名簿）（⑤の場合）'!$W67,1,0),0),0)</f>
        <v>0</v>
      </c>
      <c r="PS58" s="139">
        <f>IF(PS$16-'様式３（療養者名簿）（⑤の場合）'!$O67+1&lt;=15,IF(PS$16&gt;='様式３（療養者名簿）（⑤の場合）'!$O67,IF(PS$16&lt;='様式３（療養者名簿）（⑤の場合）'!$W67,1,0),0),0)</f>
        <v>0</v>
      </c>
      <c r="PT58" s="139">
        <f>IF(PT$16-'様式３（療養者名簿）（⑤の場合）'!$O67+1&lt;=15,IF(PT$16&gt;='様式３（療養者名簿）（⑤の場合）'!$O67,IF(PT$16&lt;='様式３（療養者名簿）（⑤の場合）'!$W67,1,0),0),0)</f>
        <v>0</v>
      </c>
    </row>
    <row r="59" spans="1:436" ht="42" customHeight="1">
      <c r="A59" s="129">
        <f>'様式３（療養者名簿）（⑤の場合）'!C68</f>
        <v>0</v>
      </c>
      <c r="B59" s="139">
        <f>IF(B$16-'様式３（療養者名簿）（⑤の場合）'!$O68+1&lt;=15,IF(B$16&gt;='様式３（療養者名簿）（⑤の場合）'!$O68,IF(B$16&lt;='様式３（療養者名簿）（⑤の場合）'!$W68,1,0),0),0)</f>
        <v>0</v>
      </c>
      <c r="C59" s="139">
        <f>IF(C$16-'様式３（療養者名簿）（⑤の場合）'!$O68+1&lt;=15,IF(C$16&gt;='様式３（療養者名簿）（⑤の場合）'!$O68,IF(C$16&lt;='様式３（療養者名簿）（⑤の場合）'!$W68,1,0),0),0)</f>
        <v>0</v>
      </c>
      <c r="D59" s="139">
        <f>IF(D$16-'様式３（療養者名簿）（⑤の場合）'!$O68+1&lt;=15,IF(D$16&gt;='様式３（療養者名簿）（⑤の場合）'!$O68,IF(D$16&lt;='様式３（療養者名簿）（⑤の場合）'!$W68,1,0),0),0)</f>
        <v>0</v>
      </c>
      <c r="E59" s="139">
        <f>IF(E$16-'様式３（療養者名簿）（⑤の場合）'!$O68+1&lt;=15,IF(E$16&gt;='様式３（療養者名簿）（⑤の場合）'!$O68,IF(E$16&lt;='様式３（療養者名簿）（⑤の場合）'!$W68,1,0),0),0)</f>
        <v>0</v>
      </c>
      <c r="F59" s="139">
        <f>IF(F$16-'様式３（療養者名簿）（⑤の場合）'!$O68+1&lt;=15,IF(F$16&gt;='様式３（療養者名簿）（⑤の場合）'!$O68,IF(F$16&lt;='様式３（療養者名簿）（⑤の場合）'!$W68,1,0),0),0)</f>
        <v>0</v>
      </c>
      <c r="G59" s="139">
        <f>IF(G$16-'様式３（療養者名簿）（⑤の場合）'!$O68+1&lt;=15,IF(G$16&gt;='様式３（療養者名簿）（⑤の場合）'!$O68,IF(G$16&lt;='様式３（療養者名簿）（⑤の場合）'!$W68,1,0),0),0)</f>
        <v>0</v>
      </c>
      <c r="H59" s="139">
        <f>IF(H$16-'様式３（療養者名簿）（⑤の場合）'!$O68+1&lt;=15,IF(H$16&gt;='様式３（療養者名簿）（⑤の場合）'!$O68,IF(H$16&lt;='様式３（療養者名簿）（⑤の場合）'!$W68,1,0),0),0)</f>
        <v>0</v>
      </c>
      <c r="I59" s="139">
        <f>IF(I$16-'様式３（療養者名簿）（⑤の場合）'!$O68+1&lt;=15,IF(I$16&gt;='様式３（療養者名簿）（⑤の場合）'!$O68,IF(I$16&lt;='様式３（療養者名簿）（⑤の場合）'!$W68,1,0),0),0)</f>
        <v>0</v>
      </c>
      <c r="J59" s="139">
        <f>IF(J$16-'様式３（療養者名簿）（⑤の場合）'!$O68+1&lt;=15,IF(J$16&gt;='様式３（療養者名簿）（⑤の場合）'!$O68,IF(J$16&lt;='様式３（療養者名簿）（⑤の場合）'!$W68,1,0),0),0)</f>
        <v>0</v>
      </c>
      <c r="K59" s="139">
        <f>IF(K$16-'様式３（療養者名簿）（⑤の場合）'!$O68+1&lt;=15,IF(K$16&gt;='様式３（療養者名簿）（⑤の場合）'!$O68,IF(K$16&lt;='様式３（療養者名簿）（⑤の場合）'!$W68,1,0),0),0)</f>
        <v>0</v>
      </c>
      <c r="L59" s="139">
        <f>IF(L$16-'様式３（療養者名簿）（⑤の場合）'!$O68+1&lt;=15,IF(L$16&gt;='様式３（療養者名簿）（⑤の場合）'!$O68,IF(L$16&lt;='様式３（療養者名簿）（⑤の場合）'!$W68,1,0),0),0)</f>
        <v>0</v>
      </c>
      <c r="M59" s="139">
        <f>IF(M$16-'様式３（療養者名簿）（⑤の場合）'!$O68+1&lt;=15,IF(M$16&gt;='様式３（療養者名簿）（⑤の場合）'!$O68,IF(M$16&lt;='様式３（療養者名簿）（⑤の場合）'!$W68,1,0),0),0)</f>
        <v>0</v>
      </c>
      <c r="N59" s="139">
        <f>IF(N$16-'様式３（療養者名簿）（⑤の場合）'!$O68+1&lt;=15,IF(N$16&gt;='様式３（療養者名簿）（⑤の場合）'!$O68,IF(N$16&lt;='様式３（療養者名簿）（⑤の場合）'!$W68,1,0),0),0)</f>
        <v>0</v>
      </c>
      <c r="O59" s="139">
        <f>IF(O$16-'様式３（療養者名簿）（⑤の場合）'!$O68+1&lt;=15,IF(O$16&gt;='様式３（療養者名簿）（⑤の場合）'!$O68,IF(O$16&lt;='様式３（療養者名簿）（⑤の場合）'!$W68,1,0),0),0)</f>
        <v>0</v>
      </c>
      <c r="P59" s="139">
        <f>IF(P$16-'様式３（療養者名簿）（⑤の場合）'!$O68+1&lt;=15,IF(P$16&gt;='様式３（療養者名簿）（⑤の場合）'!$O68,IF(P$16&lt;='様式３（療養者名簿）（⑤の場合）'!$W68,1,0),0),0)</f>
        <v>0</v>
      </c>
      <c r="Q59" s="139">
        <f>IF(Q$16-'様式３（療養者名簿）（⑤の場合）'!$O68+1&lt;=15,IF(Q$16&gt;='様式３（療養者名簿）（⑤の場合）'!$O68,IF(Q$16&lt;='様式３（療養者名簿）（⑤の場合）'!$W68,1,0),0),0)</f>
        <v>0</v>
      </c>
      <c r="R59" s="139">
        <f>IF(R$16-'様式３（療養者名簿）（⑤の場合）'!$O68+1&lt;=15,IF(R$16&gt;='様式３（療養者名簿）（⑤の場合）'!$O68,IF(R$16&lt;='様式３（療養者名簿）（⑤の場合）'!$W68,1,0),0),0)</f>
        <v>0</v>
      </c>
      <c r="S59" s="139">
        <f>IF(S$16-'様式３（療養者名簿）（⑤の場合）'!$O68+1&lt;=15,IF(S$16&gt;='様式３（療養者名簿）（⑤の場合）'!$O68,IF(S$16&lt;='様式３（療養者名簿）（⑤の場合）'!$W68,1,0),0),0)</f>
        <v>0</v>
      </c>
      <c r="T59" s="139">
        <f>IF(T$16-'様式３（療養者名簿）（⑤の場合）'!$O68+1&lt;=15,IF(T$16&gt;='様式３（療養者名簿）（⑤の場合）'!$O68,IF(T$16&lt;='様式３（療養者名簿）（⑤の場合）'!$W68,1,0),0),0)</f>
        <v>0</v>
      </c>
      <c r="U59" s="139">
        <f>IF(U$16-'様式３（療養者名簿）（⑤の場合）'!$O68+1&lt;=15,IF(U$16&gt;='様式３（療養者名簿）（⑤の場合）'!$O68,IF(U$16&lt;='様式３（療養者名簿）（⑤の場合）'!$W68,1,0),0),0)</f>
        <v>0</v>
      </c>
      <c r="V59" s="139">
        <f>IF(V$16-'様式３（療養者名簿）（⑤の場合）'!$O68+1&lt;=15,IF(V$16&gt;='様式３（療養者名簿）（⑤の場合）'!$O68,IF(V$16&lt;='様式３（療養者名簿）（⑤の場合）'!$W68,1,0),0),0)</f>
        <v>0</v>
      </c>
      <c r="W59" s="139">
        <f>IF(W$16-'様式３（療養者名簿）（⑤の場合）'!$O68+1&lt;=15,IF(W$16&gt;='様式３（療養者名簿）（⑤の場合）'!$O68,IF(W$16&lt;='様式３（療養者名簿）（⑤の場合）'!$W68,1,0),0),0)</f>
        <v>0</v>
      </c>
      <c r="X59" s="139">
        <f>IF(X$16-'様式３（療養者名簿）（⑤の場合）'!$O68+1&lt;=15,IF(X$16&gt;='様式３（療養者名簿）（⑤の場合）'!$O68,IF(X$16&lt;='様式３（療養者名簿）（⑤の場合）'!$W68,1,0),0),0)</f>
        <v>0</v>
      </c>
      <c r="Y59" s="139">
        <f>IF(Y$16-'様式３（療養者名簿）（⑤の場合）'!$O68+1&lt;=15,IF(Y$16&gt;='様式３（療養者名簿）（⑤の場合）'!$O68,IF(Y$16&lt;='様式３（療養者名簿）（⑤の場合）'!$W68,1,0),0),0)</f>
        <v>0</v>
      </c>
      <c r="Z59" s="139">
        <f>IF(Z$16-'様式３（療養者名簿）（⑤の場合）'!$O68+1&lt;=15,IF(Z$16&gt;='様式３（療養者名簿）（⑤の場合）'!$O68,IF(Z$16&lt;='様式３（療養者名簿）（⑤の場合）'!$W68,1,0),0),0)</f>
        <v>0</v>
      </c>
      <c r="AA59" s="139">
        <f>IF(AA$16-'様式３（療養者名簿）（⑤の場合）'!$O68+1&lt;=15,IF(AA$16&gt;='様式３（療養者名簿）（⑤の場合）'!$O68,IF(AA$16&lt;='様式３（療養者名簿）（⑤の場合）'!$W68,1,0),0),0)</f>
        <v>0</v>
      </c>
      <c r="AB59" s="139">
        <f>IF(AB$16-'様式３（療養者名簿）（⑤の場合）'!$O68+1&lt;=15,IF(AB$16&gt;='様式３（療養者名簿）（⑤の場合）'!$O68,IF(AB$16&lt;='様式３（療養者名簿）（⑤の場合）'!$W68,1,0),0),0)</f>
        <v>0</v>
      </c>
      <c r="AC59" s="139">
        <f>IF(AC$16-'様式３（療養者名簿）（⑤の場合）'!$O68+1&lt;=15,IF(AC$16&gt;='様式３（療養者名簿）（⑤の場合）'!$O68,IF(AC$16&lt;='様式３（療養者名簿）（⑤の場合）'!$W68,1,0),0),0)</f>
        <v>0</v>
      </c>
      <c r="AD59" s="139">
        <f>IF(AD$16-'様式３（療養者名簿）（⑤の場合）'!$O68+1&lt;=15,IF(AD$16&gt;='様式３（療養者名簿）（⑤の場合）'!$O68,IF(AD$16&lt;='様式３（療養者名簿）（⑤の場合）'!$W68,1,0),0),0)</f>
        <v>0</v>
      </c>
      <c r="AE59" s="139">
        <f>IF(AE$16-'様式３（療養者名簿）（⑤の場合）'!$O68+1&lt;=15,IF(AE$16&gt;='様式３（療養者名簿）（⑤の場合）'!$O68,IF(AE$16&lt;='様式３（療養者名簿）（⑤の場合）'!$W68,1,0),0),0)</f>
        <v>0</v>
      </c>
      <c r="AF59" s="139">
        <f>IF(AF$16-'様式３（療養者名簿）（⑤の場合）'!$O68+1&lt;=15,IF(AF$16&gt;='様式３（療養者名簿）（⑤の場合）'!$O68,IF(AF$16&lt;='様式３（療養者名簿）（⑤の場合）'!$W68,1,0),0),0)</f>
        <v>0</v>
      </c>
      <c r="AG59" s="139">
        <f>IF(AG$16-'様式３（療養者名簿）（⑤の場合）'!$O68+1&lt;=15,IF(AG$16&gt;='様式３（療養者名簿）（⑤の場合）'!$O68,IF(AG$16&lt;='様式３（療養者名簿）（⑤の場合）'!$W68,1,0),0),0)</f>
        <v>0</v>
      </c>
      <c r="AH59" s="139">
        <f>IF(AH$16-'様式３（療養者名簿）（⑤の場合）'!$O68+1&lt;=15,IF(AH$16&gt;='様式３（療養者名簿）（⑤の場合）'!$O68,IF(AH$16&lt;='様式３（療養者名簿）（⑤の場合）'!$W68,1,0),0),0)</f>
        <v>0</v>
      </c>
      <c r="AI59" s="139">
        <f>IF(AI$16-'様式３（療養者名簿）（⑤の場合）'!$O68+1&lt;=15,IF(AI$16&gt;='様式３（療養者名簿）（⑤の場合）'!$O68,IF(AI$16&lt;='様式３（療養者名簿）（⑤の場合）'!$W68,1,0),0),0)</f>
        <v>0</v>
      </c>
      <c r="AJ59" s="139">
        <f>IF(AJ$16-'様式３（療養者名簿）（⑤の場合）'!$O68+1&lt;=15,IF(AJ$16&gt;='様式３（療養者名簿）（⑤の場合）'!$O68,IF(AJ$16&lt;='様式３（療養者名簿）（⑤の場合）'!$W68,1,0),0),0)</f>
        <v>0</v>
      </c>
      <c r="AK59" s="139">
        <f>IF(AK$16-'様式３（療養者名簿）（⑤の場合）'!$O68+1&lt;=15,IF(AK$16&gt;='様式３（療養者名簿）（⑤の場合）'!$O68,IF(AK$16&lt;='様式３（療養者名簿）（⑤の場合）'!$W68,1,0),0),0)</f>
        <v>0</v>
      </c>
      <c r="AL59" s="139">
        <f>IF(AL$16-'様式３（療養者名簿）（⑤の場合）'!$O68+1&lt;=15,IF(AL$16&gt;='様式３（療養者名簿）（⑤の場合）'!$O68,IF(AL$16&lt;='様式３（療養者名簿）（⑤の場合）'!$W68,1,0),0),0)</f>
        <v>0</v>
      </c>
      <c r="AM59" s="139">
        <f>IF(AM$16-'様式３（療養者名簿）（⑤の場合）'!$O68+1&lt;=15,IF(AM$16&gt;='様式３（療養者名簿）（⑤の場合）'!$O68,IF(AM$16&lt;='様式３（療養者名簿）（⑤の場合）'!$W68,1,0),0),0)</f>
        <v>0</v>
      </c>
      <c r="AN59" s="139">
        <f>IF(AN$16-'様式３（療養者名簿）（⑤の場合）'!$O68+1&lt;=15,IF(AN$16&gt;='様式３（療養者名簿）（⑤の場合）'!$O68,IF(AN$16&lt;='様式３（療養者名簿）（⑤の場合）'!$W68,1,0),0),0)</f>
        <v>0</v>
      </c>
      <c r="AO59" s="139">
        <f>IF(AO$16-'様式３（療養者名簿）（⑤の場合）'!$O68+1&lt;=15,IF(AO$16&gt;='様式３（療養者名簿）（⑤の場合）'!$O68,IF(AO$16&lt;='様式３（療養者名簿）（⑤の場合）'!$W68,1,0),0),0)</f>
        <v>0</v>
      </c>
      <c r="AP59" s="139">
        <f>IF(AP$16-'様式３（療養者名簿）（⑤の場合）'!$O68+1&lt;=15,IF(AP$16&gt;='様式３（療養者名簿）（⑤の場合）'!$O68,IF(AP$16&lt;='様式３（療養者名簿）（⑤の場合）'!$W68,1,0),0),0)</f>
        <v>0</v>
      </c>
      <c r="AQ59" s="139">
        <f>IF(AQ$16-'様式３（療養者名簿）（⑤の場合）'!$O68+1&lt;=15,IF(AQ$16&gt;='様式３（療養者名簿）（⑤の場合）'!$O68,IF(AQ$16&lt;='様式３（療養者名簿）（⑤の場合）'!$W68,1,0),0),0)</f>
        <v>0</v>
      </c>
      <c r="AR59" s="139">
        <f>IF(AR$16-'様式３（療養者名簿）（⑤の場合）'!$O68+1&lt;=15,IF(AR$16&gt;='様式３（療養者名簿）（⑤の場合）'!$O68,IF(AR$16&lt;='様式３（療養者名簿）（⑤の場合）'!$W68,1,0),0),0)</f>
        <v>0</v>
      </c>
      <c r="AS59" s="139">
        <f>IF(AS$16-'様式３（療養者名簿）（⑤の場合）'!$O68+1&lt;=15,IF(AS$16&gt;='様式３（療養者名簿）（⑤の場合）'!$O68,IF(AS$16&lt;='様式３（療養者名簿）（⑤の場合）'!$W68,1,0),0),0)</f>
        <v>0</v>
      </c>
      <c r="AT59" s="139">
        <f>IF(AT$16-'様式３（療養者名簿）（⑤の場合）'!$O68+1&lt;=15,IF(AT$16&gt;='様式３（療養者名簿）（⑤の場合）'!$O68,IF(AT$16&lt;='様式３（療養者名簿）（⑤の場合）'!$W68,1,0),0),0)</f>
        <v>0</v>
      </c>
      <c r="AU59" s="139">
        <f>IF(AU$16-'様式３（療養者名簿）（⑤の場合）'!$O68+1&lt;=15,IF(AU$16&gt;='様式３（療養者名簿）（⑤の場合）'!$O68,IF(AU$16&lt;='様式３（療養者名簿）（⑤の場合）'!$W68,1,0),0),0)</f>
        <v>0</v>
      </c>
      <c r="AV59" s="139">
        <f>IF(AV$16-'様式３（療養者名簿）（⑤の場合）'!$O68+1&lt;=15,IF(AV$16&gt;='様式３（療養者名簿）（⑤の場合）'!$O68,IF(AV$16&lt;='様式３（療養者名簿）（⑤の場合）'!$W68,1,0),0),0)</f>
        <v>0</v>
      </c>
      <c r="AW59" s="139">
        <f>IF(AW$16-'様式３（療養者名簿）（⑤の場合）'!$O68+1&lt;=15,IF(AW$16&gt;='様式３（療養者名簿）（⑤の場合）'!$O68,IF(AW$16&lt;='様式３（療養者名簿）（⑤の場合）'!$W68,1,0),0),0)</f>
        <v>0</v>
      </c>
      <c r="AX59" s="139">
        <f>IF(AX$16-'様式３（療養者名簿）（⑤の場合）'!$O68+1&lt;=15,IF(AX$16&gt;='様式３（療養者名簿）（⑤の場合）'!$O68,IF(AX$16&lt;='様式３（療養者名簿）（⑤の場合）'!$W68,1,0),0),0)</f>
        <v>0</v>
      </c>
      <c r="AY59" s="139">
        <f>IF(AY$16-'様式３（療養者名簿）（⑤の場合）'!$O68+1&lt;=15,IF(AY$16&gt;='様式３（療養者名簿）（⑤の場合）'!$O68,IF(AY$16&lt;='様式３（療養者名簿）（⑤の場合）'!$W68,1,0),0),0)</f>
        <v>0</v>
      </c>
      <c r="AZ59" s="139">
        <f>IF(AZ$16-'様式３（療養者名簿）（⑤の場合）'!$O68+1&lt;=15,IF(AZ$16&gt;='様式３（療養者名簿）（⑤の場合）'!$O68,IF(AZ$16&lt;='様式３（療養者名簿）（⑤の場合）'!$W68,1,0),0),0)</f>
        <v>0</v>
      </c>
      <c r="BA59" s="139">
        <f>IF(BA$16-'様式３（療養者名簿）（⑤の場合）'!$O68+1&lt;=15,IF(BA$16&gt;='様式３（療養者名簿）（⑤の場合）'!$O68,IF(BA$16&lt;='様式３（療養者名簿）（⑤の場合）'!$W68,1,0),0),0)</f>
        <v>0</v>
      </c>
      <c r="BB59" s="139">
        <f>IF(BB$16-'様式３（療養者名簿）（⑤の場合）'!$O68+1&lt;=15,IF(BB$16&gt;='様式３（療養者名簿）（⑤の場合）'!$O68,IF(BB$16&lt;='様式３（療養者名簿）（⑤の場合）'!$W68,1,0),0),0)</f>
        <v>0</v>
      </c>
      <c r="BC59" s="139">
        <f>IF(BC$16-'様式３（療養者名簿）（⑤の場合）'!$O68+1&lt;=15,IF(BC$16&gt;='様式３（療養者名簿）（⑤の場合）'!$O68,IF(BC$16&lt;='様式３（療養者名簿）（⑤の場合）'!$W68,1,0),0),0)</f>
        <v>0</v>
      </c>
      <c r="BD59" s="139">
        <f>IF(BD$16-'様式３（療養者名簿）（⑤の場合）'!$O68+1&lt;=15,IF(BD$16&gt;='様式３（療養者名簿）（⑤の場合）'!$O68,IF(BD$16&lt;='様式３（療養者名簿）（⑤の場合）'!$W68,1,0),0),0)</f>
        <v>0</v>
      </c>
      <c r="BE59" s="139">
        <f>IF(BE$16-'様式３（療養者名簿）（⑤の場合）'!$O68+1&lt;=15,IF(BE$16&gt;='様式３（療養者名簿）（⑤の場合）'!$O68,IF(BE$16&lt;='様式３（療養者名簿）（⑤の場合）'!$W68,1,0),0),0)</f>
        <v>0</v>
      </c>
      <c r="BF59" s="139">
        <f>IF(BF$16-'様式３（療養者名簿）（⑤の場合）'!$O68+1&lt;=15,IF(BF$16&gt;='様式３（療養者名簿）（⑤の場合）'!$O68,IF(BF$16&lt;='様式３（療養者名簿）（⑤の場合）'!$W68,1,0),0),0)</f>
        <v>0</v>
      </c>
      <c r="BG59" s="139">
        <f>IF(BG$16-'様式３（療養者名簿）（⑤の場合）'!$O68+1&lt;=15,IF(BG$16&gt;='様式３（療養者名簿）（⑤の場合）'!$O68,IF(BG$16&lt;='様式３（療養者名簿）（⑤の場合）'!$W68,1,0),0),0)</f>
        <v>0</v>
      </c>
      <c r="BH59" s="139">
        <f>IF(BH$16-'様式３（療養者名簿）（⑤の場合）'!$O68+1&lt;=15,IF(BH$16&gt;='様式３（療養者名簿）（⑤の場合）'!$O68,IF(BH$16&lt;='様式３（療養者名簿）（⑤の場合）'!$W68,1,0),0),0)</f>
        <v>0</v>
      </c>
      <c r="BI59" s="139">
        <f>IF(BI$16-'様式３（療養者名簿）（⑤の場合）'!$O68+1&lt;=15,IF(BI$16&gt;='様式３（療養者名簿）（⑤の場合）'!$O68,IF(BI$16&lt;='様式３（療養者名簿）（⑤の場合）'!$W68,1,0),0),0)</f>
        <v>0</v>
      </c>
      <c r="BJ59" s="139">
        <f>IF(BJ$16-'様式３（療養者名簿）（⑤の場合）'!$O68+1&lt;=15,IF(BJ$16&gt;='様式３（療養者名簿）（⑤の場合）'!$O68,IF(BJ$16&lt;='様式３（療養者名簿）（⑤の場合）'!$W68,1,0),0),0)</f>
        <v>0</v>
      </c>
      <c r="BK59" s="139">
        <f>IF(BK$16-'様式３（療養者名簿）（⑤の場合）'!$O68+1&lt;=15,IF(BK$16&gt;='様式３（療養者名簿）（⑤の場合）'!$O68,IF(BK$16&lt;='様式３（療養者名簿）（⑤の場合）'!$W68,1,0),0),0)</f>
        <v>0</v>
      </c>
      <c r="BL59" s="139">
        <f>IF(BL$16-'様式３（療養者名簿）（⑤の場合）'!$O68+1&lt;=15,IF(BL$16&gt;='様式３（療養者名簿）（⑤の場合）'!$O68,IF(BL$16&lt;='様式３（療養者名簿）（⑤の場合）'!$W68,1,0),0),0)</f>
        <v>0</v>
      </c>
      <c r="BM59" s="139">
        <f>IF(BM$16-'様式３（療養者名簿）（⑤の場合）'!$O68+1&lt;=15,IF(BM$16&gt;='様式３（療養者名簿）（⑤の場合）'!$O68,IF(BM$16&lt;='様式３（療養者名簿）（⑤の場合）'!$W68,1,0),0),0)</f>
        <v>0</v>
      </c>
      <c r="BN59" s="139">
        <f>IF(BN$16-'様式３（療養者名簿）（⑤の場合）'!$O68+1&lt;=15,IF(BN$16&gt;='様式３（療養者名簿）（⑤の場合）'!$O68,IF(BN$16&lt;='様式３（療養者名簿）（⑤の場合）'!$W68,1,0),0),0)</f>
        <v>0</v>
      </c>
      <c r="BO59" s="139">
        <f>IF(BO$16-'様式３（療養者名簿）（⑤の場合）'!$O68+1&lt;=15,IF(BO$16&gt;='様式３（療養者名簿）（⑤の場合）'!$O68,IF(BO$16&lt;='様式３（療養者名簿）（⑤の場合）'!$W68,1,0),0),0)</f>
        <v>0</v>
      </c>
      <c r="BP59" s="139">
        <f>IF(BP$16-'様式３（療養者名簿）（⑤の場合）'!$O68+1&lt;=15,IF(BP$16&gt;='様式３（療養者名簿）（⑤の場合）'!$O68,IF(BP$16&lt;='様式３（療養者名簿）（⑤の場合）'!$W68,1,0),0),0)</f>
        <v>0</v>
      </c>
      <c r="BQ59" s="139">
        <f>IF(BQ$16-'様式３（療養者名簿）（⑤の場合）'!$O68+1&lt;=15,IF(BQ$16&gt;='様式３（療養者名簿）（⑤の場合）'!$O68,IF(BQ$16&lt;='様式３（療養者名簿）（⑤の場合）'!$W68,1,0),0),0)</f>
        <v>0</v>
      </c>
      <c r="BR59" s="139">
        <f>IF(BR$16-'様式３（療養者名簿）（⑤の場合）'!$O68+1&lt;=15,IF(BR$16&gt;='様式３（療養者名簿）（⑤の場合）'!$O68,IF(BR$16&lt;='様式３（療養者名簿）（⑤の場合）'!$W68,1,0),0),0)</f>
        <v>0</v>
      </c>
      <c r="BS59" s="139">
        <f>IF(BS$16-'様式３（療養者名簿）（⑤の場合）'!$O68+1&lt;=15,IF(BS$16&gt;='様式３（療養者名簿）（⑤の場合）'!$O68,IF(BS$16&lt;='様式３（療養者名簿）（⑤の場合）'!$W68,1,0),0),0)</f>
        <v>0</v>
      </c>
      <c r="BT59" s="139">
        <f>IF(BT$16-'様式３（療養者名簿）（⑤の場合）'!$O68+1&lt;=15,IF(BT$16&gt;='様式３（療養者名簿）（⑤の場合）'!$O68,IF(BT$16&lt;='様式３（療養者名簿）（⑤の場合）'!$W68,1,0),0),0)</f>
        <v>0</v>
      </c>
      <c r="BU59" s="139">
        <f>IF(BU$16-'様式３（療養者名簿）（⑤の場合）'!$O68+1&lt;=15,IF(BU$16&gt;='様式３（療養者名簿）（⑤の場合）'!$O68,IF(BU$16&lt;='様式３（療養者名簿）（⑤の場合）'!$W68,1,0),0),0)</f>
        <v>0</v>
      </c>
      <c r="BV59" s="139">
        <f>IF(BV$16-'様式３（療養者名簿）（⑤の場合）'!$O68+1&lt;=15,IF(BV$16&gt;='様式３（療養者名簿）（⑤の場合）'!$O68,IF(BV$16&lt;='様式３（療養者名簿）（⑤の場合）'!$W68,1,0),0),0)</f>
        <v>0</v>
      </c>
      <c r="BW59" s="139">
        <f>IF(BW$16-'様式３（療養者名簿）（⑤の場合）'!$O68+1&lt;=15,IF(BW$16&gt;='様式３（療養者名簿）（⑤の場合）'!$O68,IF(BW$16&lt;='様式３（療養者名簿）（⑤の場合）'!$W68,1,0),0),0)</f>
        <v>0</v>
      </c>
      <c r="BX59" s="139">
        <f>IF(BX$16-'様式３（療養者名簿）（⑤の場合）'!$O68+1&lt;=15,IF(BX$16&gt;='様式３（療養者名簿）（⑤の場合）'!$O68,IF(BX$16&lt;='様式３（療養者名簿）（⑤の場合）'!$W68,1,0),0),0)</f>
        <v>0</v>
      </c>
      <c r="BY59" s="139">
        <f>IF(BY$16-'様式３（療養者名簿）（⑤の場合）'!$O68+1&lt;=15,IF(BY$16&gt;='様式３（療養者名簿）（⑤の場合）'!$O68,IF(BY$16&lt;='様式３（療養者名簿）（⑤の場合）'!$W68,1,0),0),0)</f>
        <v>0</v>
      </c>
      <c r="BZ59" s="139">
        <f>IF(BZ$16-'様式３（療養者名簿）（⑤の場合）'!$O68+1&lt;=15,IF(BZ$16&gt;='様式３（療養者名簿）（⑤の場合）'!$O68,IF(BZ$16&lt;='様式３（療養者名簿）（⑤の場合）'!$W68,1,0),0),0)</f>
        <v>0</v>
      </c>
      <c r="CA59" s="139">
        <f>IF(CA$16-'様式３（療養者名簿）（⑤の場合）'!$O68+1&lt;=15,IF(CA$16&gt;='様式３（療養者名簿）（⑤の場合）'!$O68,IF(CA$16&lt;='様式３（療養者名簿）（⑤の場合）'!$W68,1,0),0),0)</f>
        <v>0</v>
      </c>
      <c r="CB59" s="139">
        <f>IF(CB$16-'様式３（療養者名簿）（⑤の場合）'!$O68+1&lt;=15,IF(CB$16&gt;='様式３（療養者名簿）（⑤の場合）'!$O68,IF(CB$16&lt;='様式３（療養者名簿）（⑤の場合）'!$W68,1,0),0),0)</f>
        <v>0</v>
      </c>
      <c r="CC59" s="139">
        <f>IF(CC$16-'様式３（療養者名簿）（⑤の場合）'!$O68+1&lt;=15,IF(CC$16&gt;='様式３（療養者名簿）（⑤の場合）'!$O68,IF(CC$16&lt;='様式３（療養者名簿）（⑤の場合）'!$W68,1,0),0),0)</f>
        <v>0</v>
      </c>
      <c r="CD59" s="139">
        <f>IF(CD$16-'様式３（療養者名簿）（⑤の場合）'!$O68+1&lt;=15,IF(CD$16&gt;='様式３（療養者名簿）（⑤の場合）'!$O68,IF(CD$16&lt;='様式３（療養者名簿）（⑤の場合）'!$W68,1,0),0),0)</f>
        <v>0</v>
      </c>
      <c r="CE59" s="139">
        <f>IF(CE$16-'様式３（療養者名簿）（⑤の場合）'!$O68+1&lt;=15,IF(CE$16&gt;='様式３（療養者名簿）（⑤の場合）'!$O68,IF(CE$16&lt;='様式３（療養者名簿）（⑤の場合）'!$W68,1,0),0),0)</f>
        <v>0</v>
      </c>
      <c r="CF59" s="139">
        <f>IF(CF$16-'様式３（療養者名簿）（⑤の場合）'!$O68+1&lt;=15,IF(CF$16&gt;='様式３（療養者名簿）（⑤の場合）'!$O68,IF(CF$16&lt;='様式３（療養者名簿）（⑤の場合）'!$W68,1,0),0),0)</f>
        <v>0</v>
      </c>
      <c r="CG59" s="139">
        <f>IF(CG$16-'様式３（療養者名簿）（⑤の場合）'!$O68+1&lt;=15,IF(CG$16&gt;='様式３（療養者名簿）（⑤の場合）'!$O68,IF(CG$16&lt;='様式３（療養者名簿）（⑤の場合）'!$W68,1,0),0),0)</f>
        <v>0</v>
      </c>
      <c r="CH59" s="139">
        <f>IF(CH$16-'様式３（療養者名簿）（⑤の場合）'!$O68+1&lt;=15,IF(CH$16&gt;='様式３（療養者名簿）（⑤の場合）'!$O68,IF(CH$16&lt;='様式３（療養者名簿）（⑤の場合）'!$W68,1,0),0),0)</f>
        <v>0</v>
      </c>
      <c r="CI59" s="139">
        <f>IF(CI$16-'様式３（療養者名簿）（⑤の場合）'!$O68+1&lt;=15,IF(CI$16&gt;='様式３（療養者名簿）（⑤の場合）'!$O68,IF(CI$16&lt;='様式３（療養者名簿）（⑤の場合）'!$W68,1,0),0),0)</f>
        <v>0</v>
      </c>
      <c r="CJ59" s="139">
        <f>IF(CJ$16-'様式３（療養者名簿）（⑤の場合）'!$O68+1&lt;=15,IF(CJ$16&gt;='様式３（療養者名簿）（⑤の場合）'!$O68,IF(CJ$16&lt;='様式３（療養者名簿）（⑤の場合）'!$W68,1,0),0),0)</f>
        <v>0</v>
      </c>
      <c r="CK59" s="139">
        <f>IF(CK$16-'様式３（療養者名簿）（⑤の場合）'!$O68+1&lt;=15,IF(CK$16&gt;='様式３（療養者名簿）（⑤の場合）'!$O68,IF(CK$16&lt;='様式３（療養者名簿）（⑤の場合）'!$W68,1,0),0),0)</f>
        <v>0</v>
      </c>
      <c r="CL59" s="139">
        <f>IF(CL$16-'様式３（療養者名簿）（⑤の場合）'!$O68+1&lt;=15,IF(CL$16&gt;='様式３（療養者名簿）（⑤の場合）'!$O68,IF(CL$16&lt;='様式３（療養者名簿）（⑤の場合）'!$W68,1,0),0),0)</f>
        <v>0</v>
      </c>
      <c r="CM59" s="139">
        <f>IF(CM$16-'様式３（療養者名簿）（⑤の場合）'!$O68+1&lt;=15,IF(CM$16&gt;='様式３（療養者名簿）（⑤の場合）'!$O68,IF(CM$16&lt;='様式３（療養者名簿）（⑤の場合）'!$W68,1,0),0),0)</f>
        <v>0</v>
      </c>
      <c r="CN59" s="139">
        <f>IF(CN$16-'様式３（療養者名簿）（⑤の場合）'!$O68+1&lt;=15,IF(CN$16&gt;='様式３（療養者名簿）（⑤の場合）'!$O68,IF(CN$16&lt;='様式３（療養者名簿）（⑤の場合）'!$W68,1,0),0),0)</f>
        <v>0</v>
      </c>
      <c r="CO59" s="139">
        <f>IF(CO$16-'様式３（療養者名簿）（⑤の場合）'!$O68+1&lt;=15,IF(CO$16&gt;='様式３（療養者名簿）（⑤の場合）'!$O68,IF(CO$16&lt;='様式３（療養者名簿）（⑤の場合）'!$W68,1,0),0),0)</f>
        <v>0</v>
      </c>
      <c r="CP59" s="139">
        <f>IF(CP$16-'様式３（療養者名簿）（⑤の場合）'!$O68+1&lt;=15,IF(CP$16&gt;='様式３（療養者名簿）（⑤の場合）'!$O68,IF(CP$16&lt;='様式３（療養者名簿）（⑤の場合）'!$W68,1,0),0),0)</f>
        <v>0</v>
      </c>
      <c r="CQ59" s="139">
        <f>IF(CQ$16-'様式３（療養者名簿）（⑤の場合）'!$O68+1&lt;=15,IF(CQ$16&gt;='様式３（療養者名簿）（⑤の場合）'!$O68,IF(CQ$16&lt;='様式３（療養者名簿）（⑤の場合）'!$W68,1,0),0),0)</f>
        <v>0</v>
      </c>
      <c r="CR59" s="139">
        <f>IF(CR$16-'様式３（療養者名簿）（⑤の場合）'!$O68+1&lt;=15,IF(CR$16&gt;='様式３（療養者名簿）（⑤の場合）'!$O68,IF(CR$16&lt;='様式３（療養者名簿）（⑤の場合）'!$W68,1,0),0),0)</f>
        <v>0</v>
      </c>
      <c r="CS59" s="139">
        <f>IF(CS$16-'様式３（療養者名簿）（⑤の場合）'!$O68+1&lt;=15,IF(CS$16&gt;='様式３（療養者名簿）（⑤の場合）'!$O68,IF(CS$16&lt;='様式３（療養者名簿）（⑤の場合）'!$W68,1,0),0),0)</f>
        <v>0</v>
      </c>
      <c r="CT59" s="139">
        <f>IF(CT$16-'様式３（療養者名簿）（⑤の場合）'!$O68+1&lt;=15,IF(CT$16&gt;='様式３（療養者名簿）（⑤の場合）'!$O68,IF(CT$16&lt;='様式３（療養者名簿）（⑤の場合）'!$W68,1,0),0),0)</f>
        <v>0</v>
      </c>
      <c r="CU59" s="139">
        <f>IF(CU$16-'様式３（療養者名簿）（⑤の場合）'!$O68+1&lt;=15,IF(CU$16&gt;='様式３（療養者名簿）（⑤の場合）'!$O68,IF(CU$16&lt;='様式３（療養者名簿）（⑤の場合）'!$W68,1,0),0),0)</f>
        <v>0</v>
      </c>
      <c r="CV59" s="139">
        <f>IF(CV$16-'様式３（療養者名簿）（⑤の場合）'!$O68+1&lt;=15,IF(CV$16&gt;='様式３（療養者名簿）（⑤の場合）'!$O68,IF(CV$16&lt;='様式３（療養者名簿）（⑤の場合）'!$W68,1,0),0),0)</f>
        <v>0</v>
      </c>
      <c r="CW59" s="139">
        <f>IF(CW$16-'様式３（療養者名簿）（⑤の場合）'!$O68+1&lt;=15,IF(CW$16&gt;='様式３（療養者名簿）（⑤の場合）'!$O68,IF(CW$16&lt;='様式３（療養者名簿）（⑤の場合）'!$W68,1,0),0),0)</f>
        <v>0</v>
      </c>
      <c r="CX59" s="139">
        <f>IF(CX$16-'様式３（療養者名簿）（⑤の場合）'!$O68+1&lt;=15,IF(CX$16&gt;='様式３（療養者名簿）（⑤の場合）'!$O68,IF(CX$16&lt;='様式３（療養者名簿）（⑤の場合）'!$W68,1,0),0),0)</f>
        <v>0</v>
      </c>
      <c r="CY59" s="139">
        <f>IF(CY$16-'様式３（療養者名簿）（⑤の場合）'!$O68+1&lt;=15,IF(CY$16&gt;='様式３（療養者名簿）（⑤の場合）'!$O68,IF(CY$16&lt;='様式３（療養者名簿）（⑤の場合）'!$W68,1,0),0),0)</f>
        <v>0</v>
      </c>
      <c r="CZ59" s="139">
        <f>IF(CZ$16-'様式３（療養者名簿）（⑤の場合）'!$O68+1&lt;=15,IF(CZ$16&gt;='様式３（療養者名簿）（⑤の場合）'!$O68,IF(CZ$16&lt;='様式３（療養者名簿）（⑤の場合）'!$W68,1,0),0),0)</f>
        <v>0</v>
      </c>
      <c r="DA59" s="139">
        <f>IF(DA$16-'様式３（療養者名簿）（⑤の場合）'!$O68+1&lt;=15,IF(DA$16&gt;='様式３（療養者名簿）（⑤の場合）'!$O68,IF(DA$16&lt;='様式３（療養者名簿）（⑤の場合）'!$W68,1,0),0),0)</f>
        <v>0</v>
      </c>
      <c r="DB59" s="139">
        <f>IF(DB$16-'様式３（療養者名簿）（⑤の場合）'!$O68+1&lt;=15,IF(DB$16&gt;='様式３（療養者名簿）（⑤の場合）'!$O68,IF(DB$16&lt;='様式３（療養者名簿）（⑤の場合）'!$W68,1,0),0),0)</f>
        <v>0</v>
      </c>
      <c r="DC59" s="139">
        <f>IF(DC$16-'様式３（療養者名簿）（⑤の場合）'!$O68+1&lt;=15,IF(DC$16&gt;='様式３（療養者名簿）（⑤の場合）'!$O68,IF(DC$16&lt;='様式３（療養者名簿）（⑤の場合）'!$W68,1,0),0),0)</f>
        <v>0</v>
      </c>
      <c r="DD59" s="139">
        <f>IF(DD$16-'様式３（療養者名簿）（⑤の場合）'!$O68+1&lt;=15,IF(DD$16&gt;='様式３（療養者名簿）（⑤の場合）'!$O68,IF(DD$16&lt;='様式３（療養者名簿）（⑤の場合）'!$W68,1,0),0),0)</f>
        <v>0</v>
      </c>
      <c r="DE59" s="139">
        <f>IF(DE$16-'様式３（療養者名簿）（⑤の場合）'!$O68+1&lt;=15,IF(DE$16&gt;='様式３（療養者名簿）（⑤の場合）'!$O68,IF(DE$16&lt;='様式３（療養者名簿）（⑤の場合）'!$W68,1,0),0),0)</f>
        <v>0</v>
      </c>
      <c r="DF59" s="139">
        <f>IF(DF$16-'様式３（療養者名簿）（⑤の場合）'!$O68+1&lt;=15,IF(DF$16&gt;='様式３（療養者名簿）（⑤の場合）'!$O68,IF(DF$16&lt;='様式３（療養者名簿）（⑤の場合）'!$W68,1,0),0),0)</f>
        <v>0</v>
      </c>
      <c r="DG59" s="139">
        <f>IF(DG$16-'様式３（療養者名簿）（⑤の場合）'!$O68+1&lt;=15,IF(DG$16&gt;='様式３（療養者名簿）（⑤の場合）'!$O68,IF(DG$16&lt;='様式３（療養者名簿）（⑤の場合）'!$W68,1,0),0),0)</f>
        <v>0</v>
      </c>
      <c r="DH59" s="139">
        <f>IF(DH$16-'様式３（療養者名簿）（⑤の場合）'!$O68+1&lt;=15,IF(DH$16&gt;='様式３（療養者名簿）（⑤の場合）'!$O68,IF(DH$16&lt;='様式３（療養者名簿）（⑤の場合）'!$W68,1,0),0),0)</f>
        <v>0</v>
      </c>
      <c r="DI59" s="139">
        <f>IF(DI$16-'様式３（療養者名簿）（⑤の場合）'!$O68+1&lt;=15,IF(DI$16&gt;='様式３（療養者名簿）（⑤の場合）'!$O68,IF(DI$16&lt;='様式３（療養者名簿）（⑤の場合）'!$W68,1,0),0),0)</f>
        <v>0</v>
      </c>
      <c r="DJ59" s="139">
        <f>IF(DJ$16-'様式３（療養者名簿）（⑤の場合）'!$O68+1&lt;=15,IF(DJ$16&gt;='様式３（療養者名簿）（⑤の場合）'!$O68,IF(DJ$16&lt;='様式３（療養者名簿）（⑤の場合）'!$W68,1,0),0),0)</f>
        <v>0</v>
      </c>
      <c r="DK59" s="139">
        <f>IF(DK$16-'様式３（療養者名簿）（⑤の場合）'!$O68+1&lt;=15,IF(DK$16&gt;='様式３（療養者名簿）（⑤の場合）'!$O68,IF(DK$16&lt;='様式３（療養者名簿）（⑤の場合）'!$W68,1,0),0),0)</f>
        <v>0</v>
      </c>
      <c r="DL59" s="139">
        <f>IF(DL$16-'様式３（療養者名簿）（⑤の場合）'!$O68+1&lt;=15,IF(DL$16&gt;='様式３（療養者名簿）（⑤の場合）'!$O68,IF(DL$16&lt;='様式３（療養者名簿）（⑤の場合）'!$W68,1,0),0),0)</f>
        <v>0</v>
      </c>
      <c r="DM59" s="139">
        <f>IF(DM$16-'様式３（療養者名簿）（⑤の場合）'!$O68+1&lt;=15,IF(DM$16&gt;='様式３（療養者名簿）（⑤の場合）'!$O68,IF(DM$16&lt;='様式３（療養者名簿）（⑤の場合）'!$W68,1,0),0),0)</f>
        <v>0</v>
      </c>
      <c r="DN59" s="139">
        <f>IF(DN$16-'様式３（療養者名簿）（⑤の場合）'!$O68+1&lt;=15,IF(DN$16&gt;='様式３（療養者名簿）（⑤の場合）'!$O68,IF(DN$16&lt;='様式３（療養者名簿）（⑤の場合）'!$W68,1,0),0),0)</f>
        <v>0</v>
      </c>
      <c r="DO59" s="139">
        <f>IF(DO$16-'様式３（療養者名簿）（⑤の場合）'!$O68+1&lt;=15,IF(DO$16&gt;='様式３（療養者名簿）（⑤の場合）'!$O68,IF(DO$16&lt;='様式３（療養者名簿）（⑤の場合）'!$W68,1,0),0),0)</f>
        <v>0</v>
      </c>
      <c r="DP59" s="139">
        <f>IF(DP$16-'様式３（療養者名簿）（⑤の場合）'!$O68+1&lt;=15,IF(DP$16&gt;='様式３（療養者名簿）（⑤の場合）'!$O68,IF(DP$16&lt;='様式３（療養者名簿）（⑤の場合）'!$W68,1,0),0),0)</f>
        <v>0</v>
      </c>
      <c r="DQ59" s="139">
        <f>IF(DQ$16-'様式３（療養者名簿）（⑤の場合）'!$O68+1&lt;=15,IF(DQ$16&gt;='様式３（療養者名簿）（⑤の場合）'!$O68,IF(DQ$16&lt;='様式３（療養者名簿）（⑤の場合）'!$W68,1,0),0),0)</f>
        <v>0</v>
      </c>
      <c r="DR59" s="139">
        <f>IF(DR$16-'様式３（療養者名簿）（⑤の場合）'!$O68+1&lt;=15,IF(DR$16&gt;='様式３（療養者名簿）（⑤の場合）'!$O68,IF(DR$16&lt;='様式３（療養者名簿）（⑤の場合）'!$W68,1,0),0),0)</f>
        <v>0</v>
      </c>
      <c r="DS59" s="139">
        <f>IF(DS$16-'様式３（療養者名簿）（⑤の場合）'!$O68+1&lt;=15,IF(DS$16&gt;='様式３（療養者名簿）（⑤の場合）'!$O68,IF(DS$16&lt;='様式３（療養者名簿）（⑤の場合）'!$W68,1,0),0),0)</f>
        <v>0</v>
      </c>
      <c r="DT59" s="139">
        <f>IF(DT$16-'様式３（療養者名簿）（⑤の場合）'!$O68+1&lt;=15,IF(DT$16&gt;='様式３（療養者名簿）（⑤の場合）'!$O68,IF(DT$16&lt;='様式３（療養者名簿）（⑤の場合）'!$W68,1,0),0),0)</f>
        <v>0</v>
      </c>
      <c r="DU59" s="139">
        <f>IF(DU$16-'様式３（療養者名簿）（⑤の場合）'!$O68+1&lt;=15,IF(DU$16&gt;='様式３（療養者名簿）（⑤の場合）'!$O68,IF(DU$16&lt;='様式３（療養者名簿）（⑤の場合）'!$W68,1,0),0),0)</f>
        <v>0</v>
      </c>
      <c r="DV59" s="139">
        <f>IF(DV$16-'様式３（療養者名簿）（⑤の場合）'!$O68+1&lt;=15,IF(DV$16&gt;='様式３（療養者名簿）（⑤の場合）'!$O68,IF(DV$16&lt;='様式３（療養者名簿）（⑤の場合）'!$W68,1,0),0),0)</f>
        <v>0</v>
      </c>
      <c r="DW59" s="139">
        <f>IF(DW$16-'様式３（療養者名簿）（⑤の場合）'!$O68+1&lt;=15,IF(DW$16&gt;='様式３（療養者名簿）（⑤の場合）'!$O68,IF(DW$16&lt;='様式３（療養者名簿）（⑤の場合）'!$W68,1,0),0),0)</f>
        <v>0</v>
      </c>
      <c r="DX59" s="139">
        <f>IF(DX$16-'様式３（療養者名簿）（⑤の場合）'!$O68+1&lt;=15,IF(DX$16&gt;='様式３（療養者名簿）（⑤の場合）'!$O68,IF(DX$16&lt;='様式３（療養者名簿）（⑤の場合）'!$W68,1,0),0),0)</f>
        <v>0</v>
      </c>
      <c r="DY59" s="139">
        <f>IF(DY$16-'様式３（療養者名簿）（⑤の場合）'!$O68+1&lt;=15,IF(DY$16&gt;='様式３（療養者名簿）（⑤の場合）'!$O68,IF(DY$16&lt;='様式３（療養者名簿）（⑤の場合）'!$W68,1,0),0),0)</f>
        <v>0</v>
      </c>
      <c r="DZ59" s="139">
        <f>IF(DZ$16-'様式３（療養者名簿）（⑤の場合）'!$O68+1&lt;=15,IF(DZ$16&gt;='様式３（療養者名簿）（⑤の場合）'!$O68,IF(DZ$16&lt;='様式３（療養者名簿）（⑤の場合）'!$W68,1,0),0),0)</f>
        <v>0</v>
      </c>
      <c r="EA59" s="139">
        <f>IF(EA$16-'様式３（療養者名簿）（⑤の場合）'!$O68+1&lt;=15,IF(EA$16&gt;='様式３（療養者名簿）（⑤の場合）'!$O68,IF(EA$16&lt;='様式３（療養者名簿）（⑤の場合）'!$W68,1,0),0),0)</f>
        <v>0</v>
      </c>
      <c r="EB59" s="139">
        <f>IF(EB$16-'様式３（療養者名簿）（⑤の場合）'!$O68+1&lt;=15,IF(EB$16&gt;='様式３（療養者名簿）（⑤の場合）'!$O68,IF(EB$16&lt;='様式３（療養者名簿）（⑤の場合）'!$W68,1,0),0),0)</f>
        <v>0</v>
      </c>
      <c r="EC59" s="139">
        <f>IF(EC$16-'様式３（療養者名簿）（⑤の場合）'!$O68+1&lt;=15,IF(EC$16&gt;='様式３（療養者名簿）（⑤の場合）'!$O68,IF(EC$16&lt;='様式３（療養者名簿）（⑤の場合）'!$W68,1,0),0),0)</f>
        <v>0</v>
      </c>
      <c r="ED59" s="139">
        <f>IF(ED$16-'様式３（療養者名簿）（⑤の場合）'!$O68+1&lt;=15,IF(ED$16&gt;='様式３（療養者名簿）（⑤の場合）'!$O68,IF(ED$16&lt;='様式３（療養者名簿）（⑤の場合）'!$W68,1,0),0),0)</f>
        <v>0</v>
      </c>
      <c r="EE59" s="139">
        <f>IF(EE$16-'様式３（療養者名簿）（⑤の場合）'!$O68+1&lt;=15,IF(EE$16&gt;='様式３（療養者名簿）（⑤の場合）'!$O68,IF(EE$16&lt;='様式３（療養者名簿）（⑤の場合）'!$W68,1,0),0),0)</f>
        <v>0</v>
      </c>
      <c r="EF59" s="139">
        <f>IF(EF$16-'様式３（療養者名簿）（⑤の場合）'!$O68+1&lt;=15,IF(EF$16&gt;='様式３（療養者名簿）（⑤の場合）'!$O68,IF(EF$16&lt;='様式３（療養者名簿）（⑤の場合）'!$W68,1,0),0),0)</f>
        <v>0</v>
      </c>
      <c r="EG59" s="139">
        <f>IF(EG$16-'様式３（療養者名簿）（⑤の場合）'!$O68+1&lt;=15,IF(EG$16&gt;='様式３（療養者名簿）（⑤の場合）'!$O68,IF(EG$16&lt;='様式３（療養者名簿）（⑤の場合）'!$W68,1,0),0),0)</f>
        <v>0</v>
      </c>
      <c r="EH59" s="139">
        <f>IF(EH$16-'様式３（療養者名簿）（⑤の場合）'!$O68+1&lt;=15,IF(EH$16&gt;='様式３（療養者名簿）（⑤の場合）'!$O68,IF(EH$16&lt;='様式３（療養者名簿）（⑤の場合）'!$W68,1,0),0),0)</f>
        <v>0</v>
      </c>
      <c r="EI59" s="139">
        <f>IF(EI$16-'様式３（療養者名簿）（⑤の場合）'!$O68+1&lt;=15,IF(EI$16&gt;='様式３（療養者名簿）（⑤の場合）'!$O68,IF(EI$16&lt;='様式３（療養者名簿）（⑤の場合）'!$W68,1,0),0),0)</f>
        <v>0</v>
      </c>
      <c r="EJ59" s="139">
        <f>IF(EJ$16-'様式３（療養者名簿）（⑤の場合）'!$O68+1&lt;=15,IF(EJ$16&gt;='様式３（療養者名簿）（⑤の場合）'!$O68,IF(EJ$16&lt;='様式３（療養者名簿）（⑤の場合）'!$W68,1,0),0),0)</f>
        <v>0</v>
      </c>
      <c r="EK59" s="139">
        <f>IF(EK$16-'様式３（療養者名簿）（⑤の場合）'!$O68+1&lt;=15,IF(EK$16&gt;='様式３（療養者名簿）（⑤の場合）'!$O68,IF(EK$16&lt;='様式３（療養者名簿）（⑤の場合）'!$W68,1,0),0),0)</f>
        <v>0</v>
      </c>
      <c r="EL59" s="139">
        <f>IF(EL$16-'様式３（療養者名簿）（⑤の場合）'!$O68+1&lt;=15,IF(EL$16&gt;='様式３（療養者名簿）（⑤の場合）'!$O68,IF(EL$16&lt;='様式３（療養者名簿）（⑤の場合）'!$W68,1,0),0),0)</f>
        <v>0</v>
      </c>
      <c r="EM59" s="139">
        <f>IF(EM$16-'様式３（療養者名簿）（⑤の場合）'!$O68+1&lt;=15,IF(EM$16&gt;='様式３（療養者名簿）（⑤の場合）'!$O68,IF(EM$16&lt;='様式３（療養者名簿）（⑤の場合）'!$W68,1,0),0),0)</f>
        <v>0</v>
      </c>
      <c r="EN59" s="139">
        <f>IF(EN$16-'様式３（療養者名簿）（⑤の場合）'!$O68+1&lt;=15,IF(EN$16&gt;='様式３（療養者名簿）（⑤の場合）'!$O68,IF(EN$16&lt;='様式３（療養者名簿）（⑤の場合）'!$W68,1,0),0),0)</f>
        <v>0</v>
      </c>
      <c r="EO59" s="139">
        <f>IF(EO$16-'様式３（療養者名簿）（⑤の場合）'!$O68+1&lt;=15,IF(EO$16&gt;='様式３（療養者名簿）（⑤の場合）'!$O68,IF(EO$16&lt;='様式３（療養者名簿）（⑤の場合）'!$W68,1,0),0),0)</f>
        <v>0</v>
      </c>
      <c r="EP59" s="139">
        <f>IF(EP$16-'様式３（療養者名簿）（⑤の場合）'!$O68+1&lt;=15,IF(EP$16&gt;='様式３（療養者名簿）（⑤の場合）'!$O68,IF(EP$16&lt;='様式３（療養者名簿）（⑤の場合）'!$W68,1,0),0),0)</f>
        <v>0</v>
      </c>
      <c r="EQ59" s="139">
        <f>IF(EQ$16-'様式３（療養者名簿）（⑤の場合）'!$O68+1&lt;=15,IF(EQ$16&gt;='様式３（療養者名簿）（⑤の場合）'!$O68,IF(EQ$16&lt;='様式３（療養者名簿）（⑤の場合）'!$W68,1,0),0),0)</f>
        <v>0</v>
      </c>
      <c r="ER59" s="139">
        <f>IF(ER$16-'様式３（療養者名簿）（⑤の場合）'!$O68+1&lt;=15,IF(ER$16&gt;='様式３（療養者名簿）（⑤の場合）'!$O68,IF(ER$16&lt;='様式３（療養者名簿）（⑤の場合）'!$W68,1,0),0),0)</f>
        <v>0</v>
      </c>
      <c r="ES59" s="139">
        <f>IF(ES$16-'様式３（療養者名簿）（⑤の場合）'!$O68+1&lt;=15,IF(ES$16&gt;='様式３（療養者名簿）（⑤の場合）'!$O68,IF(ES$16&lt;='様式３（療養者名簿）（⑤の場合）'!$W68,1,0),0),0)</f>
        <v>0</v>
      </c>
      <c r="ET59" s="139">
        <f>IF(ET$16-'様式３（療養者名簿）（⑤の場合）'!$O68+1&lt;=15,IF(ET$16&gt;='様式３（療養者名簿）（⑤の場合）'!$O68,IF(ET$16&lt;='様式３（療養者名簿）（⑤の場合）'!$W68,1,0),0),0)</f>
        <v>0</v>
      </c>
      <c r="EU59" s="139">
        <f>IF(EU$16-'様式３（療養者名簿）（⑤の場合）'!$O68+1&lt;=15,IF(EU$16&gt;='様式３（療養者名簿）（⑤の場合）'!$O68,IF(EU$16&lt;='様式３（療養者名簿）（⑤の場合）'!$W68,1,0),0),0)</f>
        <v>0</v>
      </c>
      <c r="EV59" s="139">
        <f>IF(EV$16-'様式３（療養者名簿）（⑤の場合）'!$O68+1&lt;=15,IF(EV$16&gt;='様式３（療養者名簿）（⑤の場合）'!$O68,IF(EV$16&lt;='様式３（療養者名簿）（⑤の場合）'!$W68,1,0),0),0)</f>
        <v>0</v>
      </c>
      <c r="EW59" s="139">
        <f>IF(EW$16-'様式３（療養者名簿）（⑤の場合）'!$O68+1&lt;=15,IF(EW$16&gt;='様式３（療養者名簿）（⑤の場合）'!$O68,IF(EW$16&lt;='様式３（療養者名簿）（⑤の場合）'!$W68,1,0),0),0)</f>
        <v>0</v>
      </c>
      <c r="EX59" s="139">
        <f>IF(EX$16-'様式３（療養者名簿）（⑤の場合）'!$O68+1&lt;=15,IF(EX$16&gt;='様式３（療養者名簿）（⑤の場合）'!$O68,IF(EX$16&lt;='様式３（療養者名簿）（⑤の場合）'!$W68,1,0),0),0)</f>
        <v>0</v>
      </c>
      <c r="EY59" s="139">
        <f>IF(EY$16-'様式３（療養者名簿）（⑤の場合）'!$O68+1&lt;=15,IF(EY$16&gt;='様式３（療養者名簿）（⑤の場合）'!$O68,IF(EY$16&lt;='様式３（療養者名簿）（⑤の場合）'!$W68,1,0),0),0)</f>
        <v>0</v>
      </c>
      <c r="EZ59" s="139">
        <f>IF(EZ$16-'様式３（療養者名簿）（⑤の場合）'!$O68+1&lt;=15,IF(EZ$16&gt;='様式３（療養者名簿）（⑤の場合）'!$O68,IF(EZ$16&lt;='様式３（療養者名簿）（⑤の場合）'!$W68,1,0),0),0)</f>
        <v>0</v>
      </c>
      <c r="FA59" s="139">
        <f>IF(FA$16-'様式３（療養者名簿）（⑤の場合）'!$O68+1&lt;=15,IF(FA$16&gt;='様式３（療養者名簿）（⑤の場合）'!$O68,IF(FA$16&lt;='様式３（療養者名簿）（⑤の場合）'!$W68,1,0),0),0)</f>
        <v>0</v>
      </c>
      <c r="FB59" s="139">
        <f>IF(FB$16-'様式３（療養者名簿）（⑤の場合）'!$O68+1&lt;=15,IF(FB$16&gt;='様式３（療養者名簿）（⑤の場合）'!$O68,IF(FB$16&lt;='様式３（療養者名簿）（⑤の場合）'!$W68,1,0),0),0)</f>
        <v>0</v>
      </c>
      <c r="FC59" s="139">
        <f>IF(FC$16-'様式３（療養者名簿）（⑤の場合）'!$O68+1&lt;=15,IF(FC$16&gt;='様式３（療養者名簿）（⑤の場合）'!$O68,IF(FC$16&lt;='様式３（療養者名簿）（⑤の場合）'!$W68,1,0),0),0)</f>
        <v>0</v>
      </c>
      <c r="FD59" s="139">
        <f>IF(FD$16-'様式３（療養者名簿）（⑤の場合）'!$O68+1&lt;=15,IF(FD$16&gt;='様式３（療養者名簿）（⑤の場合）'!$O68,IF(FD$16&lt;='様式３（療養者名簿）（⑤の場合）'!$W68,1,0),0),0)</f>
        <v>0</v>
      </c>
      <c r="FE59" s="139">
        <f>IF(FE$16-'様式３（療養者名簿）（⑤の場合）'!$O68+1&lt;=15,IF(FE$16&gt;='様式３（療養者名簿）（⑤の場合）'!$O68,IF(FE$16&lt;='様式３（療養者名簿）（⑤の場合）'!$W68,1,0),0),0)</f>
        <v>0</v>
      </c>
      <c r="FF59" s="139">
        <f>IF(FF$16-'様式３（療養者名簿）（⑤の場合）'!$O68+1&lt;=15,IF(FF$16&gt;='様式３（療養者名簿）（⑤の場合）'!$O68,IF(FF$16&lt;='様式３（療養者名簿）（⑤の場合）'!$W68,1,0),0),0)</f>
        <v>0</v>
      </c>
      <c r="FG59" s="139">
        <f>IF(FG$16-'様式３（療養者名簿）（⑤の場合）'!$O68+1&lt;=15,IF(FG$16&gt;='様式３（療養者名簿）（⑤の場合）'!$O68,IF(FG$16&lt;='様式３（療養者名簿）（⑤の場合）'!$W68,1,0),0),0)</f>
        <v>0</v>
      </c>
      <c r="FH59" s="139">
        <f>IF(FH$16-'様式３（療養者名簿）（⑤の場合）'!$O68+1&lt;=15,IF(FH$16&gt;='様式３（療養者名簿）（⑤の場合）'!$O68,IF(FH$16&lt;='様式３（療養者名簿）（⑤の場合）'!$W68,1,0),0),0)</f>
        <v>0</v>
      </c>
      <c r="FI59" s="139">
        <f>IF(FI$16-'様式３（療養者名簿）（⑤の場合）'!$O68+1&lt;=15,IF(FI$16&gt;='様式３（療養者名簿）（⑤の場合）'!$O68,IF(FI$16&lt;='様式３（療養者名簿）（⑤の場合）'!$W68,1,0),0),0)</f>
        <v>0</v>
      </c>
      <c r="FJ59" s="139">
        <f>IF(FJ$16-'様式３（療養者名簿）（⑤の場合）'!$O68+1&lt;=15,IF(FJ$16&gt;='様式３（療養者名簿）（⑤の場合）'!$O68,IF(FJ$16&lt;='様式３（療養者名簿）（⑤の場合）'!$W68,1,0),0),0)</f>
        <v>0</v>
      </c>
      <c r="FK59" s="139">
        <f>IF(FK$16-'様式３（療養者名簿）（⑤の場合）'!$O68+1&lt;=15,IF(FK$16&gt;='様式３（療養者名簿）（⑤の場合）'!$O68,IF(FK$16&lt;='様式３（療養者名簿）（⑤の場合）'!$W68,1,0),0),0)</f>
        <v>0</v>
      </c>
      <c r="FL59" s="139">
        <f>IF(FL$16-'様式３（療養者名簿）（⑤の場合）'!$O68+1&lt;=15,IF(FL$16&gt;='様式３（療養者名簿）（⑤の場合）'!$O68,IF(FL$16&lt;='様式３（療養者名簿）（⑤の場合）'!$W68,1,0),0),0)</f>
        <v>0</v>
      </c>
      <c r="FM59" s="139">
        <f>IF(FM$16-'様式３（療養者名簿）（⑤の場合）'!$O68+1&lt;=15,IF(FM$16&gt;='様式３（療養者名簿）（⑤の場合）'!$O68,IF(FM$16&lt;='様式３（療養者名簿）（⑤の場合）'!$W68,1,0),0),0)</f>
        <v>0</v>
      </c>
      <c r="FN59" s="139">
        <f>IF(FN$16-'様式３（療養者名簿）（⑤の場合）'!$O68+1&lt;=15,IF(FN$16&gt;='様式３（療養者名簿）（⑤の場合）'!$O68,IF(FN$16&lt;='様式３（療養者名簿）（⑤の場合）'!$W68,1,0),0),0)</f>
        <v>0</v>
      </c>
      <c r="FO59" s="139">
        <f>IF(FO$16-'様式３（療養者名簿）（⑤の場合）'!$O68+1&lt;=15,IF(FO$16&gt;='様式３（療養者名簿）（⑤の場合）'!$O68,IF(FO$16&lt;='様式３（療養者名簿）（⑤の場合）'!$W68,1,0),0),0)</f>
        <v>0</v>
      </c>
      <c r="FP59" s="139">
        <f>IF(FP$16-'様式３（療養者名簿）（⑤の場合）'!$O68+1&lt;=15,IF(FP$16&gt;='様式３（療養者名簿）（⑤の場合）'!$O68,IF(FP$16&lt;='様式３（療養者名簿）（⑤の場合）'!$W68,1,0),0),0)</f>
        <v>0</v>
      </c>
      <c r="FQ59" s="139">
        <f>IF(FQ$16-'様式３（療養者名簿）（⑤の場合）'!$O68+1&lt;=15,IF(FQ$16&gt;='様式３（療養者名簿）（⑤の場合）'!$O68,IF(FQ$16&lt;='様式３（療養者名簿）（⑤の場合）'!$W68,1,0),0),0)</f>
        <v>0</v>
      </c>
      <c r="FR59" s="139">
        <f>IF(FR$16-'様式３（療養者名簿）（⑤の場合）'!$O68+1&lt;=15,IF(FR$16&gt;='様式３（療養者名簿）（⑤の場合）'!$O68,IF(FR$16&lt;='様式３（療養者名簿）（⑤の場合）'!$W68,1,0),0),0)</f>
        <v>0</v>
      </c>
      <c r="FS59" s="139">
        <f>IF(FS$16-'様式３（療養者名簿）（⑤の場合）'!$O68+1&lt;=15,IF(FS$16&gt;='様式３（療養者名簿）（⑤の場合）'!$O68,IF(FS$16&lt;='様式３（療養者名簿）（⑤の場合）'!$W68,1,0),0),0)</f>
        <v>0</v>
      </c>
      <c r="FT59" s="139">
        <f>IF(FT$16-'様式３（療養者名簿）（⑤の場合）'!$O68+1&lt;=15,IF(FT$16&gt;='様式３（療養者名簿）（⑤の場合）'!$O68,IF(FT$16&lt;='様式３（療養者名簿）（⑤の場合）'!$W68,1,0),0),0)</f>
        <v>0</v>
      </c>
      <c r="FU59" s="139">
        <f>IF(FU$16-'様式３（療養者名簿）（⑤の場合）'!$O68+1&lt;=15,IF(FU$16&gt;='様式３（療養者名簿）（⑤の場合）'!$O68,IF(FU$16&lt;='様式３（療養者名簿）（⑤の場合）'!$W68,1,0),0),0)</f>
        <v>0</v>
      </c>
      <c r="FV59" s="139">
        <f>IF(FV$16-'様式３（療養者名簿）（⑤の場合）'!$O68+1&lt;=15,IF(FV$16&gt;='様式３（療養者名簿）（⑤の場合）'!$O68,IF(FV$16&lt;='様式３（療養者名簿）（⑤の場合）'!$W68,1,0),0),0)</f>
        <v>0</v>
      </c>
      <c r="FW59" s="139">
        <f>IF(FW$16-'様式３（療養者名簿）（⑤の場合）'!$O68+1&lt;=15,IF(FW$16&gt;='様式３（療養者名簿）（⑤の場合）'!$O68,IF(FW$16&lt;='様式３（療養者名簿）（⑤の場合）'!$W68,1,0),0),0)</f>
        <v>0</v>
      </c>
      <c r="FX59" s="139">
        <f>IF(FX$16-'様式３（療養者名簿）（⑤の場合）'!$O68+1&lt;=15,IF(FX$16&gt;='様式３（療養者名簿）（⑤の場合）'!$O68,IF(FX$16&lt;='様式３（療養者名簿）（⑤の場合）'!$W68,1,0),0),0)</f>
        <v>0</v>
      </c>
      <c r="FY59" s="139">
        <f>IF(FY$16-'様式３（療養者名簿）（⑤の場合）'!$O68+1&lt;=15,IF(FY$16&gt;='様式３（療養者名簿）（⑤の場合）'!$O68,IF(FY$16&lt;='様式３（療養者名簿）（⑤の場合）'!$W68,1,0),0),0)</f>
        <v>0</v>
      </c>
      <c r="FZ59" s="139">
        <f>IF(FZ$16-'様式３（療養者名簿）（⑤の場合）'!$O68+1&lt;=15,IF(FZ$16&gt;='様式３（療養者名簿）（⑤の場合）'!$O68,IF(FZ$16&lt;='様式３（療養者名簿）（⑤の場合）'!$W68,1,0),0),0)</f>
        <v>0</v>
      </c>
      <c r="GA59" s="139">
        <f>IF(GA$16-'様式３（療養者名簿）（⑤の場合）'!$O68+1&lt;=15,IF(GA$16&gt;='様式３（療養者名簿）（⑤の場合）'!$O68,IF(GA$16&lt;='様式３（療養者名簿）（⑤の場合）'!$W68,1,0),0),0)</f>
        <v>0</v>
      </c>
      <c r="GB59" s="139">
        <f>IF(GB$16-'様式３（療養者名簿）（⑤の場合）'!$O68+1&lt;=15,IF(GB$16&gt;='様式３（療養者名簿）（⑤の場合）'!$O68,IF(GB$16&lt;='様式３（療養者名簿）（⑤の場合）'!$W68,1,0),0),0)</f>
        <v>0</v>
      </c>
      <c r="GC59" s="139">
        <f>IF(GC$16-'様式３（療養者名簿）（⑤の場合）'!$O68+1&lt;=15,IF(GC$16&gt;='様式３（療養者名簿）（⑤の場合）'!$O68,IF(GC$16&lt;='様式３（療養者名簿）（⑤の場合）'!$W68,1,0),0),0)</f>
        <v>0</v>
      </c>
      <c r="GD59" s="139">
        <f>IF(GD$16-'様式３（療養者名簿）（⑤の場合）'!$O68+1&lt;=15,IF(GD$16&gt;='様式３（療養者名簿）（⑤の場合）'!$O68,IF(GD$16&lt;='様式３（療養者名簿）（⑤の場合）'!$W68,1,0),0),0)</f>
        <v>0</v>
      </c>
      <c r="GE59" s="139">
        <f>IF(GE$16-'様式３（療養者名簿）（⑤の場合）'!$O68+1&lt;=15,IF(GE$16&gt;='様式３（療養者名簿）（⑤の場合）'!$O68,IF(GE$16&lt;='様式３（療養者名簿）（⑤の場合）'!$W68,1,0),0),0)</f>
        <v>0</v>
      </c>
      <c r="GF59" s="139">
        <f>IF(GF$16-'様式３（療養者名簿）（⑤の場合）'!$O68+1&lt;=15,IF(GF$16&gt;='様式３（療養者名簿）（⑤の場合）'!$O68,IF(GF$16&lt;='様式３（療養者名簿）（⑤の場合）'!$W68,1,0),0),0)</f>
        <v>0</v>
      </c>
      <c r="GG59" s="139">
        <f>IF(GG$16-'様式３（療養者名簿）（⑤の場合）'!$O68+1&lt;=15,IF(GG$16&gt;='様式３（療養者名簿）（⑤の場合）'!$O68,IF(GG$16&lt;='様式３（療養者名簿）（⑤の場合）'!$W68,1,0),0),0)</f>
        <v>0</v>
      </c>
      <c r="GH59" s="139">
        <f>IF(GH$16-'様式３（療養者名簿）（⑤の場合）'!$O68+1&lt;=15,IF(GH$16&gt;='様式３（療養者名簿）（⑤の場合）'!$O68,IF(GH$16&lt;='様式３（療養者名簿）（⑤の場合）'!$W68,1,0),0),0)</f>
        <v>0</v>
      </c>
      <c r="GI59" s="139">
        <f>IF(GI$16-'様式３（療養者名簿）（⑤の場合）'!$O68+1&lt;=15,IF(GI$16&gt;='様式３（療養者名簿）（⑤の場合）'!$O68,IF(GI$16&lt;='様式３（療養者名簿）（⑤の場合）'!$W68,1,0),0),0)</f>
        <v>0</v>
      </c>
      <c r="GJ59" s="139">
        <f>IF(GJ$16-'様式３（療養者名簿）（⑤の場合）'!$O68+1&lt;=15,IF(GJ$16&gt;='様式３（療養者名簿）（⑤の場合）'!$O68,IF(GJ$16&lt;='様式３（療養者名簿）（⑤の場合）'!$W68,1,0),0),0)</f>
        <v>0</v>
      </c>
      <c r="GK59" s="139">
        <f>IF(GK$16-'様式３（療養者名簿）（⑤の場合）'!$O68+1&lt;=15,IF(GK$16&gt;='様式３（療養者名簿）（⑤の場合）'!$O68,IF(GK$16&lt;='様式３（療養者名簿）（⑤の場合）'!$W68,1,0),0),0)</f>
        <v>0</v>
      </c>
      <c r="GL59" s="139">
        <f>IF(GL$16-'様式３（療養者名簿）（⑤の場合）'!$O68+1&lt;=15,IF(GL$16&gt;='様式３（療養者名簿）（⑤の場合）'!$O68,IF(GL$16&lt;='様式３（療養者名簿）（⑤の場合）'!$W68,1,0),0),0)</f>
        <v>0</v>
      </c>
      <c r="GM59" s="139">
        <f>IF(GM$16-'様式３（療養者名簿）（⑤の場合）'!$O68+1&lt;=15,IF(GM$16&gt;='様式３（療養者名簿）（⑤の場合）'!$O68,IF(GM$16&lt;='様式３（療養者名簿）（⑤の場合）'!$W68,1,0),0),0)</f>
        <v>0</v>
      </c>
      <c r="GN59" s="139">
        <f>IF(GN$16-'様式３（療養者名簿）（⑤の場合）'!$O68+1&lt;=15,IF(GN$16&gt;='様式３（療養者名簿）（⑤の場合）'!$O68,IF(GN$16&lt;='様式３（療養者名簿）（⑤の場合）'!$W68,1,0),0),0)</f>
        <v>0</v>
      </c>
      <c r="GO59" s="139">
        <f>IF(GO$16-'様式３（療養者名簿）（⑤の場合）'!$O68+1&lt;=15,IF(GO$16&gt;='様式３（療養者名簿）（⑤の場合）'!$O68,IF(GO$16&lt;='様式３（療養者名簿）（⑤の場合）'!$W68,1,0),0),0)</f>
        <v>0</v>
      </c>
      <c r="GP59" s="139">
        <f>IF(GP$16-'様式３（療養者名簿）（⑤の場合）'!$O68+1&lt;=15,IF(GP$16&gt;='様式３（療養者名簿）（⑤の場合）'!$O68,IF(GP$16&lt;='様式３（療養者名簿）（⑤の場合）'!$W68,1,0),0),0)</f>
        <v>0</v>
      </c>
      <c r="GQ59" s="139">
        <f>IF(GQ$16-'様式３（療養者名簿）（⑤の場合）'!$O68+1&lt;=15,IF(GQ$16&gt;='様式３（療養者名簿）（⑤の場合）'!$O68,IF(GQ$16&lt;='様式３（療養者名簿）（⑤の場合）'!$W68,1,0),0),0)</f>
        <v>0</v>
      </c>
      <c r="GR59" s="139">
        <f>IF(GR$16-'様式３（療養者名簿）（⑤の場合）'!$O68+1&lt;=15,IF(GR$16&gt;='様式３（療養者名簿）（⑤の場合）'!$O68,IF(GR$16&lt;='様式３（療養者名簿）（⑤の場合）'!$W68,1,0),0),0)</f>
        <v>0</v>
      </c>
      <c r="GS59" s="139">
        <f>IF(GS$16-'様式３（療養者名簿）（⑤の場合）'!$O68+1&lt;=15,IF(GS$16&gt;='様式３（療養者名簿）（⑤の場合）'!$O68,IF(GS$16&lt;='様式３（療養者名簿）（⑤の場合）'!$W68,1,0),0),0)</f>
        <v>0</v>
      </c>
      <c r="GT59" s="139">
        <f>IF(GT$16-'様式３（療養者名簿）（⑤の場合）'!$O68+1&lt;=15,IF(GT$16&gt;='様式３（療養者名簿）（⑤の場合）'!$O68,IF(GT$16&lt;='様式３（療養者名簿）（⑤の場合）'!$W68,1,0),0),0)</f>
        <v>0</v>
      </c>
      <c r="GU59" s="139">
        <f>IF(GU$16-'様式３（療養者名簿）（⑤の場合）'!$O68+1&lt;=15,IF(GU$16&gt;='様式３（療養者名簿）（⑤の場合）'!$O68,IF(GU$16&lt;='様式３（療養者名簿）（⑤の場合）'!$W68,1,0),0),0)</f>
        <v>0</v>
      </c>
      <c r="GV59" s="139">
        <f>IF(GV$16-'様式３（療養者名簿）（⑤の場合）'!$O68+1&lt;=15,IF(GV$16&gt;='様式３（療養者名簿）（⑤の場合）'!$O68,IF(GV$16&lt;='様式３（療養者名簿）（⑤の場合）'!$W68,1,0),0),0)</f>
        <v>0</v>
      </c>
      <c r="GW59" s="139">
        <f>IF(GW$16-'様式３（療養者名簿）（⑤の場合）'!$O68+1&lt;=15,IF(GW$16&gt;='様式３（療養者名簿）（⑤の場合）'!$O68,IF(GW$16&lt;='様式３（療養者名簿）（⑤の場合）'!$W68,1,0),0),0)</f>
        <v>0</v>
      </c>
      <c r="GX59" s="139">
        <f>IF(GX$16-'様式３（療養者名簿）（⑤の場合）'!$O68+1&lt;=15,IF(GX$16&gt;='様式３（療養者名簿）（⑤の場合）'!$O68,IF(GX$16&lt;='様式３（療養者名簿）（⑤の場合）'!$W68,1,0),0),0)</f>
        <v>0</v>
      </c>
      <c r="GY59" s="139">
        <f>IF(GY$16-'様式３（療養者名簿）（⑤の場合）'!$O68+1&lt;=15,IF(GY$16&gt;='様式３（療養者名簿）（⑤の場合）'!$O68,IF(GY$16&lt;='様式３（療養者名簿）（⑤の場合）'!$W68,1,0),0),0)</f>
        <v>0</v>
      </c>
      <c r="GZ59" s="139">
        <f>IF(GZ$16-'様式３（療養者名簿）（⑤の場合）'!$O68+1&lt;=15,IF(GZ$16&gt;='様式３（療養者名簿）（⑤の場合）'!$O68,IF(GZ$16&lt;='様式３（療養者名簿）（⑤の場合）'!$W68,1,0),0),0)</f>
        <v>0</v>
      </c>
      <c r="HA59" s="139">
        <f>IF(HA$16-'様式３（療養者名簿）（⑤の場合）'!$O68+1&lt;=15,IF(HA$16&gt;='様式３（療養者名簿）（⑤の場合）'!$O68,IF(HA$16&lt;='様式３（療養者名簿）（⑤の場合）'!$W68,1,0),0),0)</f>
        <v>0</v>
      </c>
      <c r="HB59" s="139">
        <f>IF(HB$16-'様式３（療養者名簿）（⑤の場合）'!$O68+1&lt;=15,IF(HB$16&gt;='様式３（療養者名簿）（⑤の場合）'!$O68,IF(HB$16&lt;='様式３（療養者名簿）（⑤の場合）'!$W68,1,0),0),0)</f>
        <v>0</v>
      </c>
      <c r="HC59" s="139">
        <f>IF(HC$16-'様式３（療養者名簿）（⑤の場合）'!$O68+1&lt;=15,IF(HC$16&gt;='様式３（療養者名簿）（⑤の場合）'!$O68,IF(HC$16&lt;='様式３（療養者名簿）（⑤の場合）'!$W68,1,0),0),0)</f>
        <v>0</v>
      </c>
      <c r="HD59" s="139">
        <f>IF(HD$16-'様式３（療養者名簿）（⑤の場合）'!$O68+1&lt;=15,IF(HD$16&gt;='様式３（療養者名簿）（⑤の場合）'!$O68,IF(HD$16&lt;='様式３（療養者名簿）（⑤の場合）'!$W68,1,0),0),0)</f>
        <v>0</v>
      </c>
      <c r="HE59" s="139">
        <f>IF(HE$16-'様式３（療養者名簿）（⑤の場合）'!$O68+1&lt;=15,IF(HE$16&gt;='様式３（療養者名簿）（⑤の場合）'!$O68,IF(HE$16&lt;='様式３（療養者名簿）（⑤の場合）'!$W68,1,0),0),0)</f>
        <v>0</v>
      </c>
      <c r="HF59" s="139">
        <f>IF(HF$16-'様式３（療養者名簿）（⑤の場合）'!$O68+1&lt;=15,IF(HF$16&gt;='様式３（療養者名簿）（⑤の場合）'!$O68,IF(HF$16&lt;='様式３（療養者名簿）（⑤の場合）'!$W68,1,0),0),0)</f>
        <v>0</v>
      </c>
      <c r="HG59" s="139">
        <f>IF(HG$16-'様式３（療養者名簿）（⑤の場合）'!$O68+1&lt;=15,IF(HG$16&gt;='様式３（療養者名簿）（⑤の場合）'!$O68,IF(HG$16&lt;='様式３（療養者名簿）（⑤の場合）'!$W68,1,0),0),0)</f>
        <v>0</v>
      </c>
      <c r="HH59" s="139">
        <f>IF(HH$16-'様式３（療養者名簿）（⑤の場合）'!$O68+1&lt;=15,IF(HH$16&gt;='様式３（療養者名簿）（⑤の場合）'!$O68,IF(HH$16&lt;='様式３（療養者名簿）（⑤の場合）'!$W68,1,0),0),0)</f>
        <v>0</v>
      </c>
      <c r="HI59" s="139">
        <f>IF(HI$16-'様式３（療養者名簿）（⑤の場合）'!$O68+1&lt;=15,IF(HI$16&gt;='様式３（療養者名簿）（⑤の場合）'!$O68,IF(HI$16&lt;='様式３（療養者名簿）（⑤の場合）'!$W68,1,0),0),0)</f>
        <v>0</v>
      </c>
      <c r="HJ59" s="139">
        <f>IF(HJ$16-'様式３（療養者名簿）（⑤の場合）'!$O68+1&lt;=15,IF(HJ$16&gt;='様式３（療養者名簿）（⑤の場合）'!$O68,IF(HJ$16&lt;='様式３（療養者名簿）（⑤の場合）'!$W68,1,0),0),0)</f>
        <v>0</v>
      </c>
      <c r="HK59" s="139">
        <f>IF(HK$16-'様式３（療養者名簿）（⑤の場合）'!$O68+1&lt;=15,IF(HK$16&gt;='様式３（療養者名簿）（⑤の場合）'!$O68,IF(HK$16&lt;='様式３（療養者名簿）（⑤の場合）'!$W68,1,0),0),0)</f>
        <v>0</v>
      </c>
      <c r="HL59" s="139">
        <f>IF(HL$16-'様式３（療養者名簿）（⑤の場合）'!$O68+1&lt;=15,IF(HL$16&gt;='様式３（療養者名簿）（⑤の場合）'!$O68,IF(HL$16&lt;='様式３（療養者名簿）（⑤の場合）'!$W68,1,0),0),0)</f>
        <v>0</v>
      </c>
      <c r="HM59" s="139">
        <f>IF(HM$16-'様式３（療養者名簿）（⑤の場合）'!$O68+1&lt;=15,IF(HM$16&gt;='様式３（療養者名簿）（⑤の場合）'!$O68,IF(HM$16&lt;='様式３（療養者名簿）（⑤の場合）'!$W68,1,0),0),0)</f>
        <v>0</v>
      </c>
      <c r="HN59" s="139">
        <f>IF(HN$16-'様式３（療養者名簿）（⑤の場合）'!$O68+1&lt;=15,IF(HN$16&gt;='様式３（療養者名簿）（⑤の場合）'!$O68,IF(HN$16&lt;='様式３（療養者名簿）（⑤の場合）'!$W68,1,0),0),0)</f>
        <v>0</v>
      </c>
      <c r="HO59" s="139">
        <f>IF(HO$16-'様式３（療養者名簿）（⑤の場合）'!$O68+1&lt;=15,IF(HO$16&gt;='様式３（療養者名簿）（⑤の場合）'!$O68,IF(HO$16&lt;='様式３（療養者名簿）（⑤の場合）'!$W68,1,0),0),0)</f>
        <v>0</v>
      </c>
      <c r="HP59" s="139">
        <f>IF(HP$16-'様式３（療養者名簿）（⑤の場合）'!$O68+1&lt;=15,IF(HP$16&gt;='様式３（療養者名簿）（⑤の場合）'!$O68,IF(HP$16&lt;='様式３（療養者名簿）（⑤の場合）'!$W68,1,0),0),0)</f>
        <v>0</v>
      </c>
      <c r="HQ59" s="139">
        <f>IF(HQ$16-'様式３（療養者名簿）（⑤の場合）'!$O68+1&lt;=15,IF(HQ$16&gt;='様式３（療養者名簿）（⑤の場合）'!$O68,IF(HQ$16&lt;='様式３（療養者名簿）（⑤の場合）'!$W68,1,0),0),0)</f>
        <v>0</v>
      </c>
      <c r="HR59" s="139">
        <f>IF(HR$16-'様式３（療養者名簿）（⑤の場合）'!$O68+1&lt;=15,IF(HR$16&gt;='様式３（療養者名簿）（⑤の場合）'!$O68,IF(HR$16&lt;='様式３（療養者名簿）（⑤の場合）'!$W68,1,0),0),0)</f>
        <v>0</v>
      </c>
      <c r="HS59" s="139">
        <f>IF(HS$16-'様式３（療養者名簿）（⑤の場合）'!$O68+1&lt;=15,IF(HS$16&gt;='様式３（療養者名簿）（⑤の場合）'!$O68,IF(HS$16&lt;='様式３（療養者名簿）（⑤の場合）'!$W68,1,0),0),0)</f>
        <v>0</v>
      </c>
      <c r="HT59" s="139">
        <f>IF(HT$16-'様式３（療養者名簿）（⑤の場合）'!$O68+1&lt;=15,IF(HT$16&gt;='様式３（療養者名簿）（⑤の場合）'!$O68,IF(HT$16&lt;='様式３（療養者名簿）（⑤の場合）'!$W68,1,0),0),0)</f>
        <v>0</v>
      </c>
      <c r="HU59" s="139">
        <f>IF(HU$16-'様式３（療養者名簿）（⑤の場合）'!$O68+1&lt;=15,IF(HU$16&gt;='様式３（療養者名簿）（⑤の場合）'!$O68,IF(HU$16&lt;='様式３（療養者名簿）（⑤の場合）'!$W68,1,0),0),0)</f>
        <v>0</v>
      </c>
      <c r="HV59" s="139">
        <f>IF(HV$16-'様式３（療養者名簿）（⑤の場合）'!$O68+1&lt;=15,IF(HV$16&gt;='様式３（療養者名簿）（⑤の場合）'!$O68,IF(HV$16&lt;='様式３（療養者名簿）（⑤の場合）'!$W68,1,0),0),0)</f>
        <v>0</v>
      </c>
      <c r="HW59" s="139">
        <f>IF(HW$16-'様式３（療養者名簿）（⑤の場合）'!$O68+1&lt;=15,IF(HW$16&gt;='様式３（療養者名簿）（⑤の場合）'!$O68,IF(HW$16&lt;='様式３（療養者名簿）（⑤の場合）'!$W68,1,0),0),0)</f>
        <v>0</v>
      </c>
      <c r="HX59" s="139">
        <f>IF(HX$16-'様式３（療養者名簿）（⑤の場合）'!$O68+1&lt;=15,IF(HX$16&gt;='様式３（療養者名簿）（⑤の場合）'!$O68,IF(HX$16&lt;='様式３（療養者名簿）（⑤の場合）'!$W68,1,0),0),0)</f>
        <v>0</v>
      </c>
      <c r="HY59" s="139">
        <f>IF(HY$16-'様式３（療養者名簿）（⑤の場合）'!$O68+1&lt;=15,IF(HY$16&gt;='様式３（療養者名簿）（⑤の場合）'!$O68,IF(HY$16&lt;='様式３（療養者名簿）（⑤の場合）'!$W68,1,0),0),0)</f>
        <v>0</v>
      </c>
      <c r="HZ59" s="139">
        <f>IF(HZ$16-'様式３（療養者名簿）（⑤の場合）'!$O68+1&lt;=15,IF(HZ$16&gt;='様式３（療養者名簿）（⑤の場合）'!$O68,IF(HZ$16&lt;='様式３（療養者名簿）（⑤の場合）'!$W68,1,0),0),0)</f>
        <v>0</v>
      </c>
      <c r="IA59" s="139">
        <f>IF(IA$16-'様式３（療養者名簿）（⑤の場合）'!$O68+1&lt;=15,IF(IA$16&gt;='様式３（療養者名簿）（⑤の場合）'!$O68,IF(IA$16&lt;='様式３（療養者名簿）（⑤の場合）'!$W68,1,0),0),0)</f>
        <v>0</v>
      </c>
      <c r="IB59" s="139">
        <f>IF(IB$16-'様式３（療養者名簿）（⑤の場合）'!$O68+1&lt;=15,IF(IB$16&gt;='様式３（療養者名簿）（⑤の場合）'!$O68,IF(IB$16&lt;='様式３（療養者名簿）（⑤の場合）'!$W68,1,0),0),0)</f>
        <v>0</v>
      </c>
      <c r="IC59" s="139">
        <f>IF(IC$16-'様式３（療養者名簿）（⑤の場合）'!$O68+1&lt;=15,IF(IC$16&gt;='様式３（療養者名簿）（⑤の場合）'!$O68,IF(IC$16&lt;='様式３（療養者名簿）（⑤の場合）'!$W68,1,0),0),0)</f>
        <v>0</v>
      </c>
      <c r="ID59" s="139">
        <f>IF(ID$16-'様式３（療養者名簿）（⑤の場合）'!$O68+1&lt;=15,IF(ID$16&gt;='様式３（療養者名簿）（⑤の場合）'!$O68,IF(ID$16&lt;='様式３（療養者名簿）（⑤の場合）'!$W68,1,0),0),0)</f>
        <v>0</v>
      </c>
      <c r="IE59" s="139">
        <f>IF(IE$16-'様式３（療養者名簿）（⑤の場合）'!$O68+1&lt;=15,IF(IE$16&gt;='様式３（療養者名簿）（⑤の場合）'!$O68,IF(IE$16&lt;='様式３（療養者名簿）（⑤の場合）'!$W68,1,0),0),0)</f>
        <v>0</v>
      </c>
      <c r="IF59" s="139">
        <f>IF(IF$16-'様式３（療養者名簿）（⑤の場合）'!$O68+1&lt;=15,IF(IF$16&gt;='様式３（療養者名簿）（⑤の場合）'!$O68,IF(IF$16&lt;='様式３（療養者名簿）（⑤の場合）'!$W68,1,0),0),0)</f>
        <v>0</v>
      </c>
      <c r="IG59" s="139">
        <f>IF(IG$16-'様式３（療養者名簿）（⑤の場合）'!$O68+1&lt;=15,IF(IG$16&gt;='様式３（療養者名簿）（⑤の場合）'!$O68,IF(IG$16&lt;='様式３（療養者名簿）（⑤の場合）'!$W68,1,0),0),0)</f>
        <v>0</v>
      </c>
      <c r="IH59" s="139">
        <f>IF(IH$16-'様式３（療養者名簿）（⑤の場合）'!$O68+1&lt;=15,IF(IH$16&gt;='様式３（療養者名簿）（⑤の場合）'!$O68,IF(IH$16&lt;='様式３（療養者名簿）（⑤の場合）'!$W68,1,0),0),0)</f>
        <v>0</v>
      </c>
      <c r="II59" s="139">
        <f>IF(II$16-'様式３（療養者名簿）（⑤の場合）'!$O68+1&lt;=15,IF(II$16&gt;='様式３（療養者名簿）（⑤の場合）'!$O68,IF(II$16&lt;='様式３（療養者名簿）（⑤の場合）'!$W68,1,0),0),0)</f>
        <v>0</v>
      </c>
      <c r="IJ59" s="139">
        <f>IF(IJ$16-'様式３（療養者名簿）（⑤の場合）'!$O68+1&lt;=15,IF(IJ$16&gt;='様式３（療養者名簿）（⑤の場合）'!$O68,IF(IJ$16&lt;='様式３（療養者名簿）（⑤の場合）'!$W68,1,0),0),0)</f>
        <v>0</v>
      </c>
      <c r="IK59" s="139">
        <f>IF(IK$16-'様式３（療養者名簿）（⑤の場合）'!$O68+1&lt;=15,IF(IK$16&gt;='様式３（療養者名簿）（⑤の場合）'!$O68,IF(IK$16&lt;='様式３（療養者名簿）（⑤の場合）'!$W68,1,0),0),0)</f>
        <v>0</v>
      </c>
      <c r="IL59" s="139">
        <f>IF(IL$16-'様式３（療養者名簿）（⑤の場合）'!$O68+1&lt;=15,IF(IL$16&gt;='様式３（療養者名簿）（⑤の場合）'!$O68,IF(IL$16&lt;='様式３（療養者名簿）（⑤の場合）'!$W68,1,0),0),0)</f>
        <v>0</v>
      </c>
      <c r="IM59" s="139">
        <f>IF(IM$16-'様式３（療養者名簿）（⑤の場合）'!$O68+1&lt;=15,IF(IM$16&gt;='様式３（療養者名簿）（⑤の場合）'!$O68,IF(IM$16&lt;='様式３（療養者名簿）（⑤の場合）'!$W68,1,0),0),0)</f>
        <v>0</v>
      </c>
      <c r="IN59" s="139">
        <f>IF(IN$16-'様式３（療養者名簿）（⑤の場合）'!$O68+1&lt;=15,IF(IN$16&gt;='様式３（療養者名簿）（⑤の場合）'!$O68,IF(IN$16&lt;='様式３（療養者名簿）（⑤の場合）'!$W68,1,0),0),0)</f>
        <v>0</v>
      </c>
      <c r="IO59" s="139">
        <f>IF(IO$16-'様式３（療養者名簿）（⑤の場合）'!$O68+1&lt;=15,IF(IO$16&gt;='様式３（療養者名簿）（⑤の場合）'!$O68,IF(IO$16&lt;='様式３（療養者名簿）（⑤の場合）'!$W68,1,0),0),0)</f>
        <v>0</v>
      </c>
      <c r="IP59" s="139">
        <f>IF(IP$16-'様式３（療養者名簿）（⑤の場合）'!$O68+1&lt;=15,IF(IP$16&gt;='様式３（療養者名簿）（⑤の場合）'!$O68,IF(IP$16&lt;='様式３（療養者名簿）（⑤の場合）'!$W68,1,0),0),0)</f>
        <v>0</v>
      </c>
      <c r="IQ59" s="139">
        <f>IF(IQ$16-'様式３（療養者名簿）（⑤の場合）'!$O68+1&lt;=15,IF(IQ$16&gt;='様式３（療養者名簿）（⑤の場合）'!$O68,IF(IQ$16&lt;='様式３（療養者名簿）（⑤の場合）'!$W68,1,0),0),0)</f>
        <v>0</v>
      </c>
      <c r="IR59" s="139">
        <f>IF(IR$16-'様式３（療養者名簿）（⑤の場合）'!$O68+1&lt;=15,IF(IR$16&gt;='様式３（療養者名簿）（⑤の場合）'!$O68,IF(IR$16&lt;='様式３（療養者名簿）（⑤の場合）'!$W68,1,0),0),0)</f>
        <v>0</v>
      </c>
      <c r="IS59" s="139">
        <f>IF(IS$16-'様式３（療養者名簿）（⑤の場合）'!$O68+1&lt;=15,IF(IS$16&gt;='様式３（療養者名簿）（⑤の場合）'!$O68,IF(IS$16&lt;='様式３（療養者名簿）（⑤の場合）'!$W68,1,0),0),0)</f>
        <v>0</v>
      </c>
      <c r="IT59" s="139">
        <f>IF(IT$16-'様式３（療養者名簿）（⑤の場合）'!$O68+1&lt;=15,IF(IT$16&gt;='様式３（療養者名簿）（⑤の場合）'!$O68,IF(IT$16&lt;='様式３（療養者名簿）（⑤の場合）'!$W68,1,0),0),0)</f>
        <v>0</v>
      </c>
      <c r="IU59" s="139">
        <f>IF(IU$16-'様式３（療養者名簿）（⑤の場合）'!$O68+1&lt;=15,IF(IU$16&gt;='様式３（療養者名簿）（⑤の場合）'!$O68,IF(IU$16&lt;='様式３（療養者名簿）（⑤の場合）'!$W68,1,0),0),0)</f>
        <v>0</v>
      </c>
      <c r="IV59" s="139">
        <f>IF(IV$16-'様式３（療養者名簿）（⑤の場合）'!$O68+1&lt;=15,IF(IV$16&gt;='様式３（療養者名簿）（⑤の場合）'!$O68,IF(IV$16&lt;='様式３（療養者名簿）（⑤の場合）'!$W68,1,0),0),0)</f>
        <v>0</v>
      </c>
      <c r="IW59" s="139">
        <f>IF(IW$16-'様式３（療養者名簿）（⑤の場合）'!$O68+1&lt;=15,IF(IW$16&gt;='様式３（療養者名簿）（⑤の場合）'!$O68,IF(IW$16&lt;='様式３（療養者名簿）（⑤の場合）'!$W68,1,0),0),0)</f>
        <v>0</v>
      </c>
      <c r="IX59" s="139">
        <f>IF(IX$16-'様式３（療養者名簿）（⑤の場合）'!$O68+1&lt;=15,IF(IX$16&gt;='様式３（療養者名簿）（⑤の場合）'!$O68,IF(IX$16&lt;='様式３（療養者名簿）（⑤の場合）'!$W68,1,0),0),0)</f>
        <v>0</v>
      </c>
      <c r="IY59" s="139">
        <f>IF(IY$16-'様式３（療養者名簿）（⑤の場合）'!$O68+1&lt;=15,IF(IY$16&gt;='様式３（療養者名簿）（⑤の場合）'!$O68,IF(IY$16&lt;='様式３（療養者名簿）（⑤の場合）'!$W68,1,0),0),0)</f>
        <v>0</v>
      </c>
      <c r="IZ59" s="139">
        <f>IF(IZ$16-'様式３（療養者名簿）（⑤の場合）'!$O68+1&lt;=15,IF(IZ$16&gt;='様式３（療養者名簿）（⑤の場合）'!$O68,IF(IZ$16&lt;='様式３（療養者名簿）（⑤の場合）'!$W68,1,0),0),0)</f>
        <v>0</v>
      </c>
      <c r="JA59" s="139">
        <f>IF(JA$16-'様式３（療養者名簿）（⑤の場合）'!$O68+1&lt;=15,IF(JA$16&gt;='様式３（療養者名簿）（⑤の場合）'!$O68,IF(JA$16&lt;='様式３（療養者名簿）（⑤の場合）'!$W68,1,0),0),0)</f>
        <v>0</v>
      </c>
      <c r="JB59" s="139">
        <f>IF(JB$16-'様式３（療養者名簿）（⑤の場合）'!$O68+1&lt;=15,IF(JB$16&gt;='様式３（療養者名簿）（⑤の場合）'!$O68,IF(JB$16&lt;='様式３（療養者名簿）（⑤の場合）'!$W68,1,0),0),0)</f>
        <v>0</v>
      </c>
      <c r="JC59" s="139">
        <f>IF(JC$16-'様式３（療養者名簿）（⑤の場合）'!$O68+1&lt;=15,IF(JC$16&gt;='様式３（療養者名簿）（⑤の場合）'!$O68,IF(JC$16&lt;='様式３（療養者名簿）（⑤の場合）'!$W68,1,0),0),0)</f>
        <v>0</v>
      </c>
      <c r="JD59" s="139">
        <f>IF(JD$16-'様式３（療養者名簿）（⑤の場合）'!$O68+1&lt;=15,IF(JD$16&gt;='様式３（療養者名簿）（⑤の場合）'!$O68,IF(JD$16&lt;='様式３（療養者名簿）（⑤の場合）'!$W68,1,0),0),0)</f>
        <v>0</v>
      </c>
      <c r="JE59" s="139">
        <f>IF(JE$16-'様式３（療養者名簿）（⑤の場合）'!$O68+1&lt;=15,IF(JE$16&gt;='様式３（療養者名簿）（⑤の場合）'!$O68,IF(JE$16&lt;='様式３（療養者名簿）（⑤の場合）'!$W68,1,0),0),0)</f>
        <v>0</v>
      </c>
      <c r="JF59" s="139">
        <f>IF(JF$16-'様式３（療養者名簿）（⑤の場合）'!$O68+1&lt;=15,IF(JF$16&gt;='様式３（療養者名簿）（⑤の場合）'!$O68,IF(JF$16&lt;='様式３（療養者名簿）（⑤の場合）'!$W68,1,0),0),0)</f>
        <v>0</v>
      </c>
      <c r="JG59" s="139">
        <f>IF(JG$16-'様式３（療養者名簿）（⑤の場合）'!$O68+1&lt;=15,IF(JG$16&gt;='様式３（療養者名簿）（⑤の場合）'!$O68,IF(JG$16&lt;='様式３（療養者名簿）（⑤の場合）'!$W68,1,0),0),0)</f>
        <v>0</v>
      </c>
      <c r="JH59" s="139">
        <f>IF(JH$16-'様式３（療養者名簿）（⑤の場合）'!$O68+1&lt;=15,IF(JH$16&gt;='様式３（療養者名簿）（⑤の場合）'!$O68,IF(JH$16&lt;='様式３（療養者名簿）（⑤の場合）'!$W68,1,0),0),0)</f>
        <v>0</v>
      </c>
      <c r="JI59" s="139">
        <f>IF(JI$16-'様式３（療養者名簿）（⑤の場合）'!$O68+1&lt;=15,IF(JI$16&gt;='様式３（療養者名簿）（⑤の場合）'!$O68,IF(JI$16&lt;='様式３（療養者名簿）（⑤の場合）'!$W68,1,0),0),0)</f>
        <v>0</v>
      </c>
      <c r="JJ59" s="139">
        <f>IF(JJ$16-'様式３（療養者名簿）（⑤の場合）'!$O68+1&lt;=15,IF(JJ$16&gt;='様式３（療養者名簿）（⑤の場合）'!$O68,IF(JJ$16&lt;='様式３（療養者名簿）（⑤の場合）'!$W68,1,0),0),0)</f>
        <v>0</v>
      </c>
      <c r="JK59" s="139">
        <f>IF(JK$16-'様式３（療養者名簿）（⑤の場合）'!$O68+1&lt;=15,IF(JK$16&gt;='様式３（療養者名簿）（⑤の場合）'!$O68,IF(JK$16&lt;='様式３（療養者名簿）（⑤の場合）'!$W68,1,0),0),0)</f>
        <v>0</v>
      </c>
      <c r="JL59" s="139">
        <f>IF(JL$16-'様式３（療養者名簿）（⑤の場合）'!$O68+1&lt;=15,IF(JL$16&gt;='様式３（療養者名簿）（⑤の場合）'!$O68,IF(JL$16&lt;='様式３（療養者名簿）（⑤の場合）'!$W68,1,0),0),0)</f>
        <v>0</v>
      </c>
      <c r="JM59" s="139">
        <f>IF(JM$16-'様式３（療養者名簿）（⑤の場合）'!$O68+1&lt;=15,IF(JM$16&gt;='様式３（療養者名簿）（⑤の場合）'!$O68,IF(JM$16&lt;='様式３（療養者名簿）（⑤の場合）'!$W68,1,0),0),0)</f>
        <v>0</v>
      </c>
      <c r="JN59" s="139">
        <f>IF(JN$16-'様式３（療養者名簿）（⑤の場合）'!$O68+1&lt;=15,IF(JN$16&gt;='様式３（療養者名簿）（⑤の場合）'!$O68,IF(JN$16&lt;='様式３（療養者名簿）（⑤の場合）'!$W68,1,0),0),0)</f>
        <v>0</v>
      </c>
      <c r="JO59" s="139">
        <f>IF(JO$16-'様式３（療養者名簿）（⑤の場合）'!$O68+1&lt;=15,IF(JO$16&gt;='様式３（療養者名簿）（⑤の場合）'!$O68,IF(JO$16&lt;='様式３（療養者名簿）（⑤の場合）'!$W68,1,0),0),0)</f>
        <v>0</v>
      </c>
      <c r="JP59" s="139">
        <f>IF(JP$16-'様式３（療養者名簿）（⑤の場合）'!$O68+1&lt;=15,IF(JP$16&gt;='様式３（療養者名簿）（⑤の場合）'!$O68,IF(JP$16&lt;='様式３（療養者名簿）（⑤の場合）'!$W68,1,0),0),0)</f>
        <v>0</v>
      </c>
      <c r="JQ59" s="139">
        <f>IF(JQ$16-'様式３（療養者名簿）（⑤の場合）'!$O68+1&lt;=15,IF(JQ$16&gt;='様式３（療養者名簿）（⑤の場合）'!$O68,IF(JQ$16&lt;='様式３（療養者名簿）（⑤の場合）'!$W68,1,0),0),0)</f>
        <v>0</v>
      </c>
      <c r="JR59" s="139">
        <f>IF(JR$16-'様式３（療養者名簿）（⑤の場合）'!$O68+1&lt;=15,IF(JR$16&gt;='様式３（療養者名簿）（⑤の場合）'!$O68,IF(JR$16&lt;='様式３（療養者名簿）（⑤の場合）'!$W68,1,0),0),0)</f>
        <v>0</v>
      </c>
      <c r="JS59" s="139">
        <f>IF(JS$16-'様式３（療養者名簿）（⑤の場合）'!$O68+1&lt;=15,IF(JS$16&gt;='様式３（療養者名簿）（⑤の場合）'!$O68,IF(JS$16&lt;='様式３（療養者名簿）（⑤の場合）'!$W68,1,0),0),0)</f>
        <v>0</v>
      </c>
      <c r="JT59" s="139">
        <f>IF(JT$16-'様式３（療養者名簿）（⑤の場合）'!$O68+1&lt;=15,IF(JT$16&gt;='様式３（療養者名簿）（⑤の場合）'!$O68,IF(JT$16&lt;='様式３（療養者名簿）（⑤の場合）'!$W68,1,0),0),0)</f>
        <v>0</v>
      </c>
      <c r="JU59" s="139">
        <f>IF(JU$16-'様式３（療養者名簿）（⑤の場合）'!$O68+1&lt;=15,IF(JU$16&gt;='様式３（療養者名簿）（⑤の場合）'!$O68,IF(JU$16&lt;='様式３（療養者名簿）（⑤の場合）'!$W68,1,0),0),0)</f>
        <v>0</v>
      </c>
      <c r="JV59" s="139">
        <f>IF(JV$16-'様式３（療養者名簿）（⑤の場合）'!$O68+1&lt;=15,IF(JV$16&gt;='様式３（療養者名簿）（⑤の場合）'!$O68,IF(JV$16&lt;='様式３（療養者名簿）（⑤の場合）'!$W68,1,0),0),0)</f>
        <v>0</v>
      </c>
      <c r="JW59" s="139">
        <f>IF(JW$16-'様式３（療養者名簿）（⑤の場合）'!$O68+1&lt;=15,IF(JW$16&gt;='様式３（療養者名簿）（⑤の場合）'!$O68,IF(JW$16&lt;='様式３（療養者名簿）（⑤の場合）'!$W68,1,0),0),0)</f>
        <v>0</v>
      </c>
      <c r="JX59" s="139">
        <f>IF(JX$16-'様式３（療養者名簿）（⑤の場合）'!$O68+1&lt;=15,IF(JX$16&gt;='様式３（療養者名簿）（⑤の場合）'!$O68,IF(JX$16&lt;='様式３（療養者名簿）（⑤の場合）'!$W68,1,0),0),0)</f>
        <v>0</v>
      </c>
      <c r="JY59" s="139">
        <f>IF(JY$16-'様式３（療養者名簿）（⑤の場合）'!$O68+1&lt;=15,IF(JY$16&gt;='様式３（療養者名簿）（⑤の場合）'!$O68,IF(JY$16&lt;='様式３（療養者名簿）（⑤の場合）'!$W68,1,0),0),0)</f>
        <v>0</v>
      </c>
      <c r="JZ59" s="139">
        <f>IF(JZ$16-'様式３（療養者名簿）（⑤の場合）'!$O68+1&lt;=15,IF(JZ$16&gt;='様式３（療養者名簿）（⑤の場合）'!$O68,IF(JZ$16&lt;='様式３（療養者名簿）（⑤の場合）'!$W68,1,0),0),0)</f>
        <v>0</v>
      </c>
      <c r="KA59" s="139">
        <f>IF(KA$16-'様式３（療養者名簿）（⑤の場合）'!$O68+1&lt;=15,IF(KA$16&gt;='様式３（療養者名簿）（⑤の場合）'!$O68,IF(KA$16&lt;='様式３（療養者名簿）（⑤の場合）'!$W68,1,0),0),0)</f>
        <v>0</v>
      </c>
      <c r="KB59" s="139">
        <f>IF(KB$16-'様式３（療養者名簿）（⑤の場合）'!$O68+1&lt;=15,IF(KB$16&gt;='様式３（療養者名簿）（⑤の場合）'!$O68,IF(KB$16&lt;='様式３（療養者名簿）（⑤の場合）'!$W68,1,0),0),0)</f>
        <v>0</v>
      </c>
      <c r="KC59" s="139">
        <f>IF(KC$16-'様式３（療養者名簿）（⑤の場合）'!$O68+1&lt;=15,IF(KC$16&gt;='様式３（療養者名簿）（⑤の場合）'!$O68,IF(KC$16&lt;='様式３（療養者名簿）（⑤の場合）'!$W68,1,0),0),0)</f>
        <v>0</v>
      </c>
      <c r="KD59" s="139">
        <f>IF(KD$16-'様式３（療養者名簿）（⑤の場合）'!$O68+1&lt;=15,IF(KD$16&gt;='様式３（療養者名簿）（⑤の場合）'!$O68,IF(KD$16&lt;='様式３（療養者名簿）（⑤の場合）'!$W68,1,0),0),0)</f>
        <v>0</v>
      </c>
      <c r="KE59" s="139">
        <f>IF(KE$16-'様式３（療養者名簿）（⑤の場合）'!$O68+1&lt;=15,IF(KE$16&gt;='様式３（療養者名簿）（⑤の場合）'!$O68,IF(KE$16&lt;='様式３（療養者名簿）（⑤の場合）'!$W68,1,0),0),0)</f>
        <v>0</v>
      </c>
      <c r="KF59" s="139">
        <f>IF(KF$16-'様式３（療養者名簿）（⑤の場合）'!$O68+1&lt;=15,IF(KF$16&gt;='様式３（療養者名簿）（⑤の場合）'!$O68,IF(KF$16&lt;='様式３（療養者名簿）（⑤の場合）'!$W68,1,0),0),0)</f>
        <v>0</v>
      </c>
      <c r="KG59" s="139">
        <f>IF(KG$16-'様式３（療養者名簿）（⑤の場合）'!$O68+1&lt;=15,IF(KG$16&gt;='様式３（療養者名簿）（⑤の場合）'!$O68,IF(KG$16&lt;='様式３（療養者名簿）（⑤の場合）'!$W68,1,0),0),0)</f>
        <v>0</v>
      </c>
      <c r="KH59" s="139">
        <f>IF(KH$16-'様式３（療養者名簿）（⑤の場合）'!$O68+1&lt;=15,IF(KH$16&gt;='様式３（療養者名簿）（⑤の場合）'!$O68,IF(KH$16&lt;='様式３（療養者名簿）（⑤の場合）'!$W68,1,0),0),0)</f>
        <v>0</v>
      </c>
      <c r="KI59" s="139">
        <f>IF(KI$16-'様式３（療養者名簿）（⑤の場合）'!$O68+1&lt;=15,IF(KI$16&gt;='様式３（療養者名簿）（⑤の場合）'!$O68,IF(KI$16&lt;='様式３（療養者名簿）（⑤の場合）'!$W68,1,0),0),0)</f>
        <v>0</v>
      </c>
      <c r="KJ59" s="139">
        <f>IF(KJ$16-'様式３（療養者名簿）（⑤の場合）'!$O68+1&lt;=15,IF(KJ$16&gt;='様式３（療養者名簿）（⑤の場合）'!$O68,IF(KJ$16&lt;='様式３（療養者名簿）（⑤の場合）'!$W68,1,0),0),0)</f>
        <v>0</v>
      </c>
      <c r="KK59" s="139">
        <f>IF(KK$16-'様式３（療養者名簿）（⑤の場合）'!$O68+1&lt;=15,IF(KK$16&gt;='様式３（療養者名簿）（⑤の場合）'!$O68,IF(KK$16&lt;='様式３（療養者名簿）（⑤の場合）'!$W68,1,0),0),0)</f>
        <v>0</v>
      </c>
      <c r="KL59" s="139">
        <f>IF(KL$16-'様式３（療養者名簿）（⑤の場合）'!$O68+1&lt;=15,IF(KL$16&gt;='様式３（療養者名簿）（⑤の場合）'!$O68,IF(KL$16&lt;='様式３（療養者名簿）（⑤の場合）'!$W68,1,0),0),0)</f>
        <v>0</v>
      </c>
      <c r="KM59" s="139">
        <f>IF(KM$16-'様式３（療養者名簿）（⑤の場合）'!$O68+1&lt;=15,IF(KM$16&gt;='様式３（療養者名簿）（⑤の場合）'!$O68,IF(KM$16&lt;='様式３（療養者名簿）（⑤の場合）'!$W68,1,0),0),0)</f>
        <v>0</v>
      </c>
      <c r="KN59" s="139">
        <f>IF(KN$16-'様式３（療養者名簿）（⑤の場合）'!$O68+1&lt;=15,IF(KN$16&gt;='様式３（療養者名簿）（⑤の場合）'!$O68,IF(KN$16&lt;='様式３（療養者名簿）（⑤の場合）'!$W68,1,0),0),0)</f>
        <v>0</v>
      </c>
      <c r="KO59" s="139">
        <f>IF(KO$16-'様式３（療養者名簿）（⑤の場合）'!$O68+1&lt;=15,IF(KO$16&gt;='様式３（療養者名簿）（⑤の場合）'!$O68,IF(KO$16&lt;='様式３（療養者名簿）（⑤の場合）'!$W68,1,0),0),0)</f>
        <v>0</v>
      </c>
      <c r="KP59" s="139">
        <f>IF(KP$16-'様式３（療養者名簿）（⑤の場合）'!$O68+1&lt;=15,IF(KP$16&gt;='様式３（療養者名簿）（⑤の場合）'!$O68,IF(KP$16&lt;='様式３（療養者名簿）（⑤の場合）'!$W68,1,0),0),0)</f>
        <v>0</v>
      </c>
      <c r="KQ59" s="139">
        <f>IF(KQ$16-'様式３（療養者名簿）（⑤の場合）'!$O68+1&lt;=15,IF(KQ$16&gt;='様式３（療養者名簿）（⑤の場合）'!$O68,IF(KQ$16&lt;='様式３（療養者名簿）（⑤の場合）'!$W68,1,0),0),0)</f>
        <v>0</v>
      </c>
      <c r="KR59" s="139">
        <f>IF(KR$16-'様式３（療養者名簿）（⑤の場合）'!$O68+1&lt;=15,IF(KR$16&gt;='様式３（療養者名簿）（⑤の場合）'!$O68,IF(KR$16&lt;='様式３（療養者名簿）（⑤の場合）'!$W68,1,0),0),0)</f>
        <v>0</v>
      </c>
      <c r="KS59" s="139">
        <f>IF(KS$16-'様式３（療養者名簿）（⑤の場合）'!$O68+1&lt;=15,IF(KS$16&gt;='様式３（療養者名簿）（⑤の場合）'!$O68,IF(KS$16&lt;='様式３（療養者名簿）（⑤の場合）'!$W68,1,0),0),0)</f>
        <v>0</v>
      </c>
      <c r="KT59" s="139">
        <f>IF(KT$16-'様式３（療養者名簿）（⑤の場合）'!$O68+1&lt;=15,IF(KT$16&gt;='様式３（療養者名簿）（⑤の場合）'!$O68,IF(KT$16&lt;='様式３（療養者名簿）（⑤の場合）'!$W68,1,0),0),0)</f>
        <v>0</v>
      </c>
      <c r="KU59" s="139">
        <f>IF(KU$16-'様式３（療養者名簿）（⑤の場合）'!$O68+1&lt;=15,IF(KU$16&gt;='様式３（療養者名簿）（⑤の場合）'!$O68,IF(KU$16&lt;='様式３（療養者名簿）（⑤の場合）'!$W68,1,0),0),0)</f>
        <v>0</v>
      </c>
      <c r="KV59" s="139">
        <f>IF(KV$16-'様式３（療養者名簿）（⑤の場合）'!$O68+1&lt;=15,IF(KV$16&gt;='様式３（療養者名簿）（⑤の場合）'!$O68,IF(KV$16&lt;='様式３（療養者名簿）（⑤の場合）'!$W68,1,0),0),0)</f>
        <v>0</v>
      </c>
      <c r="KW59" s="139">
        <f>IF(KW$16-'様式３（療養者名簿）（⑤の場合）'!$O68+1&lt;=15,IF(KW$16&gt;='様式３（療養者名簿）（⑤の場合）'!$O68,IF(KW$16&lt;='様式３（療養者名簿）（⑤の場合）'!$W68,1,0),0),0)</f>
        <v>0</v>
      </c>
      <c r="KX59" s="139">
        <f>IF(KX$16-'様式３（療養者名簿）（⑤の場合）'!$O68+1&lt;=15,IF(KX$16&gt;='様式３（療養者名簿）（⑤の場合）'!$O68,IF(KX$16&lt;='様式３（療養者名簿）（⑤の場合）'!$W68,1,0),0),0)</f>
        <v>0</v>
      </c>
      <c r="KY59" s="139">
        <f>IF(KY$16-'様式３（療養者名簿）（⑤の場合）'!$O68+1&lt;=15,IF(KY$16&gt;='様式３（療養者名簿）（⑤の場合）'!$O68,IF(KY$16&lt;='様式３（療養者名簿）（⑤の場合）'!$W68,1,0),0),0)</f>
        <v>0</v>
      </c>
      <c r="KZ59" s="139">
        <f>IF(KZ$16-'様式３（療養者名簿）（⑤の場合）'!$O68+1&lt;=15,IF(KZ$16&gt;='様式３（療養者名簿）（⑤の場合）'!$O68,IF(KZ$16&lt;='様式３（療養者名簿）（⑤の場合）'!$W68,1,0),0),0)</f>
        <v>0</v>
      </c>
      <c r="LA59" s="139">
        <f>IF(LA$16-'様式３（療養者名簿）（⑤の場合）'!$O68+1&lt;=15,IF(LA$16&gt;='様式３（療養者名簿）（⑤の場合）'!$O68,IF(LA$16&lt;='様式３（療養者名簿）（⑤の場合）'!$W68,1,0),0),0)</f>
        <v>0</v>
      </c>
      <c r="LB59" s="139">
        <f>IF(LB$16-'様式３（療養者名簿）（⑤の場合）'!$O68+1&lt;=15,IF(LB$16&gt;='様式３（療養者名簿）（⑤の場合）'!$O68,IF(LB$16&lt;='様式３（療養者名簿）（⑤の場合）'!$W68,1,0),0),0)</f>
        <v>0</v>
      </c>
      <c r="LC59" s="139">
        <f>IF(LC$16-'様式３（療養者名簿）（⑤の場合）'!$O68+1&lt;=15,IF(LC$16&gt;='様式３（療養者名簿）（⑤の場合）'!$O68,IF(LC$16&lt;='様式３（療養者名簿）（⑤の場合）'!$W68,1,0),0),0)</f>
        <v>0</v>
      </c>
      <c r="LD59" s="139">
        <f>IF(LD$16-'様式３（療養者名簿）（⑤の場合）'!$O68+1&lt;=15,IF(LD$16&gt;='様式３（療養者名簿）（⑤の場合）'!$O68,IF(LD$16&lt;='様式３（療養者名簿）（⑤の場合）'!$W68,1,0),0),0)</f>
        <v>0</v>
      </c>
      <c r="LE59" s="139">
        <f>IF(LE$16-'様式３（療養者名簿）（⑤の場合）'!$O68+1&lt;=15,IF(LE$16&gt;='様式３（療養者名簿）（⑤の場合）'!$O68,IF(LE$16&lt;='様式３（療養者名簿）（⑤の場合）'!$W68,1,0),0),0)</f>
        <v>0</v>
      </c>
      <c r="LF59" s="139">
        <f>IF(LF$16-'様式３（療養者名簿）（⑤の場合）'!$O68+1&lt;=15,IF(LF$16&gt;='様式３（療養者名簿）（⑤の場合）'!$O68,IF(LF$16&lt;='様式３（療養者名簿）（⑤の場合）'!$W68,1,0),0),0)</f>
        <v>0</v>
      </c>
      <c r="LG59" s="139">
        <f>IF(LG$16-'様式３（療養者名簿）（⑤の場合）'!$O68+1&lt;=15,IF(LG$16&gt;='様式３（療養者名簿）（⑤の場合）'!$O68,IF(LG$16&lt;='様式３（療養者名簿）（⑤の場合）'!$W68,1,0),0),0)</f>
        <v>0</v>
      </c>
      <c r="LH59" s="139">
        <f>IF(LH$16-'様式３（療養者名簿）（⑤の場合）'!$O68+1&lt;=15,IF(LH$16&gt;='様式３（療養者名簿）（⑤の場合）'!$O68,IF(LH$16&lt;='様式３（療養者名簿）（⑤の場合）'!$W68,1,0),0),0)</f>
        <v>0</v>
      </c>
      <c r="LI59" s="139">
        <f>IF(LI$16-'様式３（療養者名簿）（⑤の場合）'!$O68+1&lt;=15,IF(LI$16&gt;='様式３（療養者名簿）（⑤の場合）'!$O68,IF(LI$16&lt;='様式３（療養者名簿）（⑤の場合）'!$W68,1,0),0),0)</f>
        <v>0</v>
      </c>
      <c r="LJ59" s="139">
        <f>IF(LJ$16-'様式３（療養者名簿）（⑤の場合）'!$O68+1&lt;=15,IF(LJ$16&gt;='様式３（療養者名簿）（⑤の場合）'!$O68,IF(LJ$16&lt;='様式３（療養者名簿）（⑤の場合）'!$W68,1,0),0),0)</f>
        <v>0</v>
      </c>
      <c r="LK59" s="139">
        <f>IF(LK$16-'様式３（療養者名簿）（⑤の場合）'!$O68+1&lt;=15,IF(LK$16&gt;='様式３（療養者名簿）（⑤の場合）'!$O68,IF(LK$16&lt;='様式３（療養者名簿）（⑤の場合）'!$W68,1,0),0),0)</f>
        <v>0</v>
      </c>
      <c r="LL59" s="139">
        <f>IF(LL$16-'様式３（療養者名簿）（⑤の場合）'!$O68+1&lt;=15,IF(LL$16&gt;='様式３（療養者名簿）（⑤の場合）'!$O68,IF(LL$16&lt;='様式３（療養者名簿）（⑤の場合）'!$W68,1,0),0),0)</f>
        <v>0</v>
      </c>
      <c r="LM59" s="139">
        <f>IF(LM$16-'様式３（療養者名簿）（⑤の場合）'!$O68+1&lt;=15,IF(LM$16&gt;='様式３（療養者名簿）（⑤の場合）'!$O68,IF(LM$16&lt;='様式３（療養者名簿）（⑤の場合）'!$W68,1,0),0),0)</f>
        <v>0</v>
      </c>
      <c r="LN59" s="139">
        <f>IF(LN$16-'様式３（療養者名簿）（⑤の場合）'!$O68+1&lt;=15,IF(LN$16&gt;='様式３（療養者名簿）（⑤の場合）'!$O68,IF(LN$16&lt;='様式３（療養者名簿）（⑤の場合）'!$W68,1,0),0),0)</f>
        <v>0</v>
      </c>
      <c r="LO59" s="139">
        <f>IF(LO$16-'様式３（療養者名簿）（⑤の場合）'!$O68+1&lt;=15,IF(LO$16&gt;='様式３（療養者名簿）（⑤の場合）'!$O68,IF(LO$16&lt;='様式３（療養者名簿）（⑤の場合）'!$W68,1,0),0),0)</f>
        <v>0</v>
      </c>
      <c r="LP59" s="139">
        <f>IF(LP$16-'様式３（療養者名簿）（⑤の場合）'!$O68+1&lt;=15,IF(LP$16&gt;='様式３（療養者名簿）（⑤の場合）'!$O68,IF(LP$16&lt;='様式３（療養者名簿）（⑤の場合）'!$W68,1,0),0),0)</f>
        <v>0</v>
      </c>
      <c r="LQ59" s="139">
        <f>IF(LQ$16-'様式３（療養者名簿）（⑤の場合）'!$O68+1&lt;=15,IF(LQ$16&gt;='様式３（療養者名簿）（⑤の場合）'!$O68,IF(LQ$16&lt;='様式３（療養者名簿）（⑤の場合）'!$W68,1,0),0),0)</f>
        <v>0</v>
      </c>
      <c r="LR59" s="139">
        <f>IF(LR$16-'様式３（療養者名簿）（⑤の場合）'!$O68+1&lt;=15,IF(LR$16&gt;='様式３（療養者名簿）（⑤の場合）'!$O68,IF(LR$16&lt;='様式３（療養者名簿）（⑤の場合）'!$W68,1,0),0),0)</f>
        <v>0</v>
      </c>
      <c r="LS59" s="139">
        <f>IF(LS$16-'様式３（療養者名簿）（⑤の場合）'!$O68+1&lt;=15,IF(LS$16&gt;='様式３（療養者名簿）（⑤の場合）'!$O68,IF(LS$16&lt;='様式３（療養者名簿）（⑤の場合）'!$W68,1,0),0),0)</f>
        <v>0</v>
      </c>
      <c r="LT59" s="139">
        <f>IF(LT$16-'様式３（療養者名簿）（⑤の場合）'!$O68+1&lt;=15,IF(LT$16&gt;='様式３（療養者名簿）（⑤の場合）'!$O68,IF(LT$16&lt;='様式３（療養者名簿）（⑤の場合）'!$W68,1,0),0),0)</f>
        <v>0</v>
      </c>
      <c r="LU59" s="139">
        <f>IF(LU$16-'様式３（療養者名簿）（⑤の場合）'!$O68+1&lt;=15,IF(LU$16&gt;='様式３（療養者名簿）（⑤の場合）'!$O68,IF(LU$16&lt;='様式３（療養者名簿）（⑤の場合）'!$W68,1,0),0),0)</f>
        <v>0</v>
      </c>
      <c r="LV59" s="139">
        <f>IF(LV$16-'様式３（療養者名簿）（⑤の場合）'!$O68+1&lt;=15,IF(LV$16&gt;='様式３（療養者名簿）（⑤の場合）'!$O68,IF(LV$16&lt;='様式３（療養者名簿）（⑤の場合）'!$W68,1,0),0),0)</f>
        <v>0</v>
      </c>
      <c r="LW59" s="139">
        <f>IF(LW$16-'様式３（療養者名簿）（⑤の場合）'!$O68+1&lt;=15,IF(LW$16&gt;='様式３（療養者名簿）（⑤の場合）'!$O68,IF(LW$16&lt;='様式３（療養者名簿）（⑤の場合）'!$W68,1,0),0),0)</f>
        <v>0</v>
      </c>
      <c r="LX59" s="139">
        <f>IF(LX$16-'様式３（療養者名簿）（⑤の場合）'!$O68+1&lt;=15,IF(LX$16&gt;='様式３（療養者名簿）（⑤の場合）'!$O68,IF(LX$16&lt;='様式３（療養者名簿）（⑤の場合）'!$W68,1,0),0),0)</f>
        <v>0</v>
      </c>
      <c r="LY59" s="139">
        <f>IF(LY$16-'様式３（療養者名簿）（⑤の場合）'!$O68+1&lt;=15,IF(LY$16&gt;='様式３（療養者名簿）（⑤の場合）'!$O68,IF(LY$16&lt;='様式３（療養者名簿）（⑤の場合）'!$W68,1,0),0),0)</f>
        <v>0</v>
      </c>
      <c r="LZ59" s="139">
        <f>IF(LZ$16-'様式３（療養者名簿）（⑤の場合）'!$O68+1&lt;=15,IF(LZ$16&gt;='様式３（療養者名簿）（⑤の場合）'!$O68,IF(LZ$16&lt;='様式３（療養者名簿）（⑤の場合）'!$W68,1,0),0),0)</f>
        <v>0</v>
      </c>
      <c r="MA59" s="139">
        <f>IF(MA$16-'様式３（療養者名簿）（⑤の場合）'!$O68+1&lt;=15,IF(MA$16&gt;='様式３（療養者名簿）（⑤の場合）'!$O68,IF(MA$16&lt;='様式３（療養者名簿）（⑤の場合）'!$W68,1,0),0),0)</f>
        <v>0</v>
      </c>
      <c r="MB59" s="139">
        <f>IF(MB$16-'様式３（療養者名簿）（⑤の場合）'!$O68+1&lt;=15,IF(MB$16&gt;='様式３（療養者名簿）（⑤の場合）'!$O68,IF(MB$16&lt;='様式３（療養者名簿）（⑤の場合）'!$W68,1,0),0),0)</f>
        <v>0</v>
      </c>
      <c r="MC59" s="139">
        <f>IF(MC$16-'様式３（療養者名簿）（⑤の場合）'!$O68+1&lt;=15,IF(MC$16&gt;='様式３（療養者名簿）（⑤の場合）'!$O68,IF(MC$16&lt;='様式３（療養者名簿）（⑤の場合）'!$W68,1,0),0),0)</f>
        <v>0</v>
      </c>
      <c r="MD59" s="139">
        <f>IF(MD$16-'様式３（療養者名簿）（⑤の場合）'!$O68+1&lt;=15,IF(MD$16&gt;='様式３（療養者名簿）（⑤の場合）'!$O68,IF(MD$16&lt;='様式３（療養者名簿）（⑤の場合）'!$W68,1,0),0),0)</f>
        <v>0</v>
      </c>
      <c r="ME59" s="139">
        <f>IF(ME$16-'様式３（療養者名簿）（⑤の場合）'!$O68+1&lt;=15,IF(ME$16&gt;='様式３（療養者名簿）（⑤の場合）'!$O68,IF(ME$16&lt;='様式３（療養者名簿）（⑤の場合）'!$W68,1,0),0),0)</f>
        <v>0</v>
      </c>
      <c r="MF59" s="139">
        <f>IF(MF$16-'様式３（療養者名簿）（⑤の場合）'!$O68+1&lt;=15,IF(MF$16&gt;='様式３（療養者名簿）（⑤の場合）'!$O68,IF(MF$16&lt;='様式３（療養者名簿）（⑤の場合）'!$W68,1,0),0),0)</f>
        <v>0</v>
      </c>
      <c r="MG59" s="139">
        <f>IF(MG$16-'様式３（療養者名簿）（⑤の場合）'!$O68+1&lt;=15,IF(MG$16&gt;='様式３（療養者名簿）（⑤の場合）'!$O68,IF(MG$16&lt;='様式３（療養者名簿）（⑤の場合）'!$W68,1,0),0),0)</f>
        <v>0</v>
      </c>
      <c r="MH59" s="139">
        <f>IF(MH$16-'様式３（療養者名簿）（⑤の場合）'!$O68+1&lt;=15,IF(MH$16&gt;='様式３（療養者名簿）（⑤の場合）'!$O68,IF(MH$16&lt;='様式３（療養者名簿）（⑤の場合）'!$W68,1,0),0),0)</f>
        <v>0</v>
      </c>
      <c r="MI59" s="139">
        <f>IF(MI$16-'様式３（療養者名簿）（⑤の場合）'!$O68+1&lt;=15,IF(MI$16&gt;='様式３（療養者名簿）（⑤の場合）'!$O68,IF(MI$16&lt;='様式３（療養者名簿）（⑤の場合）'!$W68,1,0),0),0)</f>
        <v>0</v>
      </c>
      <c r="MJ59" s="139">
        <f>IF(MJ$16-'様式３（療養者名簿）（⑤の場合）'!$O68+1&lt;=15,IF(MJ$16&gt;='様式３（療養者名簿）（⑤の場合）'!$O68,IF(MJ$16&lt;='様式３（療養者名簿）（⑤の場合）'!$W68,1,0),0),0)</f>
        <v>0</v>
      </c>
      <c r="MK59" s="139">
        <f>IF(MK$16-'様式３（療養者名簿）（⑤の場合）'!$O68+1&lt;=15,IF(MK$16&gt;='様式３（療養者名簿）（⑤の場合）'!$O68,IF(MK$16&lt;='様式３（療養者名簿）（⑤の場合）'!$W68,1,0),0),0)</f>
        <v>0</v>
      </c>
      <c r="ML59" s="139">
        <f>IF(ML$16-'様式３（療養者名簿）（⑤の場合）'!$O68+1&lt;=15,IF(ML$16&gt;='様式３（療養者名簿）（⑤の場合）'!$O68,IF(ML$16&lt;='様式３（療養者名簿）（⑤の場合）'!$W68,1,0),0),0)</f>
        <v>0</v>
      </c>
      <c r="MM59" s="139">
        <f>IF(MM$16-'様式３（療養者名簿）（⑤の場合）'!$O68+1&lt;=15,IF(MM$16&gt;='様式３（療養者名簿）（⑤の場合）'!$O68,IF(MM$16&lt;='様式３（療養者名簿）（⑤の場合）'!$W68,1,0),0),0)</f>
        <v>0</v>
      </c>
      <c r="MN59" s="139">
        <f>IF(MN$16-'様式３（療養者名簿）（⑤の場合）'!$O68+1&lt;=15,IF(MN$16&gt;='様式３（療養者名簿）（⑤の場合）'!$O68,IF(MN$16&lt;='様式３（療養者名簿）（⑤の場合）'!$W68,1,0),0),0)</f>
        <v>0</v>
      </c>
      <c r="MO59" s="139">
        <f>IF(MO$16-'様式３（療養者名簿）（⑤の場合）'!$O68+1&lt;=15,IF(MO$16&gt;='様式３（療養者名簿）（⑤の場合）'!$O68,IF(MO$16&lt;='様式３（療養者名簿）（⑤の場合）'!$W68,1,0),0),0)</f>
        <v>0</v>
      </c>
      <c r="MP59" s="139">
        <f>IF(MP$16-'様式３（療養者名簿）（⑤の場合）'!$O68+1&lt;=15,IF(MP$16&gt;='様式３（療養者名簿）（⑤の場合）'!$O68,IF(MP$16&lt;='様式３（療養者名簿）（⑤の場合）'!$W68,1,0),0),0)</f>
        <v>0</v>
      </c>
      <c r="MQ59" s="139">
        <f>IF(MQ$16-'様式３（療養者名簿）（⑤の場合）'!$O68+1&lt;=15,IF(MQ$16&gt;='様式３（療養者名簿）（⑤の場合）'!$O68,IF(MQ$16&lt;='様式３（療養者名簿）（⑤の場合）'!$W68,1,0),0),0)</f>
        <v>0</v>
      </c>
      <c r="MR59" s="139">
        <f>IF(MR$16-'様式３（療養者名簿）（⑤の場合）'!$O68+1&lt;=15,IF(MR$16&gt;='様式３（療養者名簿）（⑤の場合）'!$O68,IF(MR$16&lt;='様式３（療養者名簿）（⑤の場合）'!$W68,1,0),0),0)</f>
        <v>0</v>
      </c>
      <c r="MS59" s="139">
        <f>IF(MS$16-'様式３（療養者名簿）（⑤の場合）'!$O68+1&lt;=15,IF(MS$16&gt;='様式３（療養者名簿）（⑤の場合）'!$O68,IF(MS$16&lt;='様式３（療養者名簿）（⑤の場合）'!$W68,1,0),0),0)</f>
        <v>0</v>
      </c>
      <c r="MT59" s="139">
        <f>IF(MT$16-'様式３（療養者名簿）（⑤の場合）'!$O68+1&lt;=15,IF(MT$16&gt;='様式３（療養者名簿）（⑤の場合）'!$O68,IF(MT$16&lt;='様式３（療養者名簿）（⑤の場合）'!$W68,1,0),0),0)</f>
        <v>0</v>
      </c>
      <c r="MU59" s="139">
        <f>IF(MU$16-'様式３（療養者名簿）（⑤の場合）'!$O68+1&lt;=15,IF(MU$16&gt;='様式３（療養者名簿）（⑤の場合）'!$O68,IF(MU$16&lt;='様式３（療養者名簿）（⑤の場合）'!$W68,1,0),0),0)</f>
        <v>0</v>
      </c>
      <c r="MV59" s="139">
        <f>IF(MV$16-'様式３（療養者名簿）（⑤の場合）'!$O68+1&lt;=15,IF(MV$16&gt;='様式３（療養者名簿）（⑤の場合）'!$O68,IF(MV$16&lt;='様式３（療養者名簿）（⑤の場合）'!$W68,1,0),0),0)</f>
        <v>0</v>
      </c>
      <c r="MW59" s="139">
        <f>IF(MW$16-'様式３（療養者名簿）（⑤の場合）'!$O68+1&lt;=15,IF(MW$16&gt;='様式３（療養者名簿）（⑤の場合）'!$O68,IF(MW$16&lt;='様式３（療養者名簿）（⑤の場合）'!$W68,1,0),0),0)</f>
        <v>0</v>
      </c>
      <c r="MX59" s="139">
        <f>IF(MX$16-'様式３（療養者名簿）（⑤の場合）'!$O68+1&lt;=15,IF(MX$16&gt;='様式３（療養者名簿）（⑤の場合）'!$O68,IF(MX$16&lt;='様式３（療養者名簿）（⑤の場合）'!$W68,1,0),0),0)</f>
        <v>0</v>
      </c>
      <c r="MY59" s="139">
        <f>IF(MY$16-'様式３（療養者名簿）（⑤の場合）'!$O68+1&lt;=15,IF(MY$16&gt;='様式３（療養者名簿）（⑤の場合）'!$O68,IF(MY$16&lt;='様式３（療養者名簿）（⑤の場合）'!$W68,1,0),0),0)</f>
        <v>0</v>
      </c>
      <c r="MZ59" s="139">
        <f>IF(MZ$16-'様式３（療養者名簿）（⑤の場合）'!$O68+1&lt;=15,IF(MZ$16&gt;='様式３（療養者名簿）（⑤の場合）'!$O68,IF(MZ$16&lt;='様式３（療養者名簿）（⑤の場合）'!$W68,1,0),0),0)</f>
        <v>0</v>
      </c>
      <c r="NA59" s="139">
        <f>IF(NA$16-'様式３（療養者名簿）（⑤の場合）'!$O68+1&lt;=15,IF(NA$16&gt;='様式３（療養者名簿）（⑤の場合）'!$O68,IF(NA$16&lt;='様式３（療養者名簿）（⑤の場合）'!$W68,1,0),0),0)</f>
        <v>0</v>
      </c>
      <c r="NB59" s="139">
        <f>IF(NB$16-'様式３（療養者名簿）（⑤の場合）'!$O68+1&lt;=15,IF(NB$16&gt;='様式３（療養者名簿）（⑤の場合）'!$O68,IF(NB$16&lt;='様式３（療養者名簿）（⑤の場合）'!$W68,1,0),0),0)</f>
        <v>0</v>
      </c>
      <c r="NC59" s="139">
        <f>IF(NC$16-'様式３（療養者名簿）（⑤の場合）'!$O68+1&lt;=15,IF(NC$16&gt;='様式３（療養者名簿）（⑤の場合）'!$O68,IF(NC$16&lt;='様式３（療養者名簿）（⑤の場合）'!$W68,1,0),0),0)</f>
        <v>0</v>
      </c>
      <c r="ND59" s="139">
        <f>IF(ND$16-'様式３（療養者名簿）（⑤の場合）'!$O68+1&lt;=15,IF(ND$16&gt;='様式３（療養者名簿）（⑤の場合）'!$O68,IF(ND$16&lt;='様式３（療養者名簿）（⑤の場合）'!$W68,1,0),0),0)</f>
        <v>0</v>
      </c>
      <c r="NE59" s="139">
        <f>IF(NE$16-'様式３（療養者名簿）（⑤の場合）'!$O68+1&lt;=15,IF(NE$16&gt;='様式３（療養者名簿）（⑤の場合）'!$O68,IF(NE$16&lt;='様式３（療養者名簿）（⑤の場合）'!$W68,1,0),0),0)</f>
        <v>0</v>
      </c>
      <c r="NF59" s="139">
        <f>IF(NF$16-'様式３（療養者名簿）（⑤の場合）'!$O68+1&lt;=15,IF(NF$16&gt;='様式３（療養者名簿）（⑤の場合）'!$O68,IF(NF$16&lt;='様式３（療養者名簿）（⑤の場合）'!$W68,1,0),0),0)</f>
        <v>0</v>
      </c>
      <c r="NG59" s="139">
        <f>IF(NG$16-'様式３（療養者名簿）（⑤の場合）'!$O68+1&lt;=15,IF(NG$16&gt;='様式３（療養者名簿）（⑤の場合）'!$O68,IF(NG$16&lt;='様式３（療養者名簿）（⑤の場合）'!$W68,1,0),0),0)</f>
        <v>0</v>
      </c>
      <c r="NH59" s="139">
        <f>IF(NH$16-'様式３（療養者名簿）（⑤の場合）'!$O68+1&lt;=15,IF(NH$16&gt;='様式３（療養者名簿）（⑤の場合）'!$O68,IF(NH$16&lt;='様式３（療養者名簿）（⑤の場合）'!$W68,1,0),0),0)</f>
        <v>0</v>
      </c>
      <c r="NI59" s="139">
        <f>IF(NI$16-'様式３（療養者名簿）（⑤の場合）'!$O68+1&lt;=15,IF(NI$16&gt;='様式３（療養者名簿）（⑤の場合）'!$O68,IF(NI$16&lt;='様式３（療養者名簿）（⑤の場合）'!$W68,1,0),0),0)</f>
        <v>0</v>
      </c>
      <c r="NJ59" s="139">
        <f>IF(NJ$16-'様式３（療養者名簿）（⑤の場合）'!$O68+1&lt;=15,IF(NJ$16&gt;='様式３（療養者名簿）（⑤の場合）'!$O68,IF(NJ$16&lt;='様式３（療養者名簿）（⑤の場合）'!$W68,1,0),0),0)</f>
        <v>0</v>
      </c>
      <c r="NK59" s="139">
        <f>IF(NK$16-'様式３（療養者名簿）（⑤の場合）'!$O68+1&lt;=15,IF(NK$16&gt;='様式３（療養者名簿）（⑤の場合）'!$O68,IF(NK$16&lt;='様式３（療養者名簿）（⑤の場合）'!$W68,1,0),0),0)</f>
        <v>0</v>
      </c>
      <c r="NL59" s="139">
        <f>IF(NL$16-'様式３（療養者名簿）（⑤の場合）'!$O68+1&lt;=15,IF(NL$16&gt;='様式３（療養者名簿）（⑤の場合）'!$O68,IF(NL$16&lt;='様式３（療養者名簿）（⑤の場合）'!$W68,1,0),0),0)</f>
        <v>0</v>
      </c>
      <c r="NM59" s="139">
        <f>IF(NM$16-'様式３（療養者名簿）（⑤の場合）'!$O68+1&lt;=15,IF(NM$16&gt;='様式３（療養者名簿）（⑤の場合）'!$O68,IF(NM$16&lt;='様式３（療養者名簿）（⑤の場合）'!$W68,1,0),0),0)</f>
        <v>0</v>
      </c>
      <c r="NN59" s="139">
        <f>IF(NN$16-'様式３（療養者名簿）（⑤の場合）'!$O68+1&lt;=15,IF(NN$16&gt;='様式３（療養者名簿）（⑤の場合）'!$O68,IF(NN$16&lt;='様式３（療養者名簿）（⑤の場合）'!$W68,1,0),0),0)</f>
        <v>0</v>
      </c>
      <c r="NO59" s="139">
        <f>IF(NO$16-'様式３（療養者名簿）（⑤の場合）'!$O68+1&lt;=15,IF(NO$16&gt;='様式３（療養者名簿）（⑤の場合）'!$O68,IF(NO$16&lt;='様式３（療養者名簿）（⑤の場合）'!$W68,1,0),0),0)</f>
        <v>0</v>
      </c>
      <c r="NP59" s="139">
        <f>IF(NP$16-'様式３（療養者名簿）（⑤の場合）'!$O68+1&lt;=15,IF(NP$16&gt;='様式３（療養者名簿）（⑤の場合）'!$O68,IF(NP$16&lt;='様式３（療養者名簿）（⑤の場合）'!$W68,1,0),0),0)</f>
        <v>0</v>
      </c>
      <c r="NQ59" s="139">
        <f>IF(NQ$16-'様式３（療養者名簿）（⑤の場合）'!$O68+1&lt;=15,IF(NQ$16&gt;='様式３（療養者名簿）（⑤の場合）'!$O68,IF(NQ$16&lt;='様式３（療養者名簿）（⑤の場合）'!$W68,1,0),0),0)</f>
        <v>0</v>
      </c>
      <c r="NR59" s="139">
        <f>IF(NR$16-'様式３（療養者名簿）（⑤の場合）'!$O68+1&lt;=15,IF(NR$16&gt;='様式３（療養者名簿）（⑤の場合）'!$O68,IF(NR$16&lt;='様式３（療養者名簿）（⑤の場合）'!$W68,1,0),0),0)</f>
        <v>0</v>
      </c>
      <c r="NS59" s="139">
        <f>IF(NS$16-'様式３（療養者名簿）（⑤の場合）'!$O68+1&lt;=15,IF(NS$16&gt;='様式３（療養者名簿）（⑤の場合）'!$O68,IF(NS$16&lt;='様式３（療養者名簿）（⑤の場合）'!$W68,1,0),0),0)</f>
        <v>0</v>
      </c>
      <c r="NT59" s="139">
        <f>IF(NT$16-'様式３（療養者名簿）（⑤の場合）'!$O68+1&lt;=15,IF(NT$16&gt;='様式３（療養者名簿）（⑤の場合）'!$O68,IF(NT$16&lt;='様式３（療養者名簿）（⑤の場合）'!$W68,1,0),0),0)</f>
        <v>0</v>
      </c>
      <c r="NU59" s="139">
        <f>IF(NU$16-'様式３（療養者名簿）（⑤の場合）'!$O68+1&lt;=15,IF(NU$16&gt;='様式３（療養者名簿）（⑤の場合）'!$O68,IF(NU$16&lt;='様式３（療養者名簿）（⑤の場合）'!$W68,1,0),0),0)</f>
        <v>0</v>
      </c>
      <c r="NV59" s="139">
        <f>IF(NV$16-'様式３（療養者名簿）（⑤の場合）'!$O68+1&lt;=15,IF(NV$16&gt;='様式３（療養者名簿）（⑤の場合）'!$O68,IF(NV$16&lt;='様式３（療養者名簿）（⑤の場合）'!$W68,1,0),0),0)</f>
        <v>0</v>
      </c>
      <c r="NW59" s="139">
        <f>IF(NW$16-'様式３（療養者名簿）（⑤の場合）'!$O68+1&lt;=15,IF(NW$16&gt;='様式３（療養者名簿）（⑤の場合）'!$O68,IF(NW$16&lt;='様式３（療養者名簿）（⑤の場合）'!$W68,1,0),0),0)</f>
        <v>0</v>
      </c>
      <c r="NX59" s="139">
        <f>IF(NX$16-'様式３（療養者名簿）（⑤の場合）'!$O68+1&lt;=15,IF(NX$16&gt;='様式３（療養者名簿）（⑤の場合）'!$O68,IF(NX$16&lt;='様式３（療養者名簿）（⑤の場合）'!$W68,1,0),0),0)</f>
        <v>0</v>
      </c>
      <c r="NY59" s="139">
        <f>IF(NY$16-'様式３（療養者名簿）（⑤の場合）'!$O68+1&lt;=15,IF(NY$16&gt;='様式３（療養者名簿）（⑤の場合）'!$O68,IF(NY$16&lt;='様式３（療養者名簿）（⑤の場合）'!$W68,1,0),0),0)</f>
        <v>0</v>
      </c>
      <c r="NZ59" s="139">
        <f>IF(NZ$16-'様式３（療養者名簿）（⑤の場合）'!$O68+1&lt;=15,IF(NZ$16&gt;='様式３（療養者名簿）（⑤の場合）'!$O68,IF(NZ$16&lt;='様式３（療養者名簿）（⑤の場合）'!$W68,1,0),0),0)</f>
        <v>0</v>
      </c>
      <c r="OA59" s="139">
        <f>IF(OA$16-'様式３（療養者名簿）（⑤の場合）'!$O68+1&lt;=15,IF(OA$16&gt;='様式３（療養者名簿）（⑤の場合）'!$O68,IF(OA$16&lt;='様式３（療養者名簿）（⑤の場合）'!$W68,1,0),0),0)</f>
        <v>0</v>
      </c>
      <c r="OB59" s="139">
        <f>IF(OB$16-'様式３（療養者名簿）（⑤の場合）'!$O68+1&lt;=15,IF(OB$16&gt;='様式３（療養者名簿）（⑤の場合）'!$O68,IF(OB$16&lt;='様式３（療養者名簿）（⑤の場合）'!$W68,1,0),0),0)</f>
        <v>0</v>
      </c>
      <c r="OC59" s="139">
        <f>IF(OC$16-'様式３（療養者名簿）（⑤の場合）'!$O68+1&lt;=15,IF(OC$16&gt;='様式３（療養者名簿）（⑤の場合）'!$O68,IF(OC$16&lt;='様式３（療養者名簿）（⑤の場合）'!$W68,1,0),0),0)</f>
        <v>0</v>
      </c>
      <c r="OD59" s="139">
        <f>IF(OD$16-'様式３（療養者名簿）（⑤の場合）'!$O68+1&lt;=15,IF(OD$16&gt;='様式３（療養者名簿）（⑤の場合）'!$O68,IF(OD$16&lt;='様式３（療養者名簿）（⑤の場合）'!$W68,1,0),0),0)</f>
        <v>0</v>
      </c>
      <c r="OE59" s="139">
        <f>IF(OE$16-'様式３（療養者名簿）（⑤の場合）'!$O68+1&lt;=15,IF(OE$16&gt;='様式３（療養者名簿）（⑤の場合）'!$O68,IF(OE$16&lt;='様式３（療養者名簿）（⑤の場合）'!$W68,1,0),0),0)</f>
        <v>0</v>
      </c>
      <c r="OF59" s="139">
        <f>IF(OF$16-'様式３（療養者名簿）（⑤の場合）'!$O68+1&lt;=15,IF(OF$16&gt;='様式３（療養者名簿）（⑤の場合）'!$O68,IF(OF$16&lt;='様式３（療養者名簿）（⑤の場合）'!$W68,1,0),0),0)</f>
        <v>0</v>
      </c>
      <c r="OG59" s="139">
        <f>IF(OG$16-'様式３（療養者名簿）（⑤の場合）'!$O68+1&lt;=15,IF(OG$16&gt;='様式３（療養者名簿）（⑤の場合）'!$O68,IF(OG$16&lt;='様式３（療養者名簿）（⑤の場合）'!$W68,1,0),0),0)</f>
        <v>0</v>
      </c>
      <c r="OH59" s="139">
        <f>IF(OH$16-'様式３（療養者名簿）（⑤の場合）'!$O68+1&lt;=15,IF(OH$16&gt;='様式３（療養者名簿）（⑤の場合）'!$O68,IF(OH$16&lt;='様式３（療養者名簿）（⑤の場合）'!$W68,1,0),0),0)</f>
        <v>0</v>
      </c>
      <c r="OI59" s="139">
        <f>IF(OI$16-'様式３（療養者名簿）（⑤の場合）'!$O68+1&lt;=15,IF(OI$16&gt;='様式３（療養者名簿）（⑤の場合）'!$O68,IF(OI$16&lt;='様式３（療養者名簿）（⑤の場合）'!$W68,1,0),0),0)</f>
        <v>0</v>
      </c>
      <c r="OJ59" s="139">
        <f>IF(OJ$16-'様式３（療養者名簿）（⑤の場合）'!$O68+1&lt;=15,IF(OJ$16&gt;='様式３（療養者名簿）（⑤の場合）'!$O68,IF(OJ$16&lt;='様式３（療養者名簿）（⑤の場合）'!$W68,1,0),0),0)</f>
        <v>0</v>
      </c>
      <c r="OK59" s="139">
        <f>IF(OK$16-'様式３（療養者名簿）（⑤の場合）'!$O68+1&lt;=15,IF(OK$16&gt;='様式３（療養者名簿）（⑤の場合）'!$O68,IF(OK$16&lt;='様式３（療養者名簿）（⑤の場合）'!$W68,1,0),0),0)</f>
        <v>0</v>
      </c>
      <c r="OL59" s="139">
        <f>IF(OL$16-'様式３（療養者名簿）（⑤の場合）'!$O68+1&lt;=15,IF(OL$16&gt;='様式３（療養者名簿）（⑤の場合）'!$O68,IF(OL$16&lt;='様式３（療養者名簿）（⑤の場合）'!$W68,1,0),0),0)</f>
        <v>0</v>
      </c>
      <c r="OM59" s="139">
        <f>IF(OM$16-'様式３（療養者名簿）（⑤の場合）'!$O68+1&lt;=15,IF(OM$16&gt;='様式３（療養者名簿）（⑤の場合）'!$O68,IF(OM$16&lt;='様式３（療養者名簿）（⑤の場合）'!$W68,1,0),0),0)</f>
        <v>0</v>
      </c>
      <c r="ON59" s="139">
        <f>IF(ON$16-'様式３（療養者名簿）（⑤の場合）'!$O68+1&lt;=15,IF(ON$16&gt;='様式３（療養者名簿）（⑤の場合）'!$O68,IF(ON$16&lt;='様式３（療養者名簿）（⑤の場合）'!$W68,1,0),0),0)</f>
        <v>0</v>
      </c>
      <c r="OO59" s="139">
        <f>IF(OO$16-'様式３（療養者名簿）（⑤の場合）'!$O68+1&lt;=15,IF(OO$16&gt;='様式３（療養者名簿）（⑤の場合）'!$O68,IF(OO$16&lt;='様式３（療養者名簿）（⑤の場合）'!$W68,1,0),0),0)</f>
        <v>0</v>
      </c>
      <c r="OP59" s="139">
        <f>IF(OP$16-'様式３（療養者名簿）（⑤の場合）'!$O68+1&lt;=15,IF(OP$16&gt;='様式３（療養者名簿）（⑤の場合）'!$O68,IF(OP$16&lt;='様式３（療養者名簿）（⑤の場合）'!$W68,1,0),0),0)</f>
        <v>0</v>
      </c>
      <c r="OQ59" s="139">
        <f>IF(OQ$16-'様式３（療養者名簿）（⑤の場合）'!$O68+1&lt;=15,IF(OQ$16&gt;='様式３（療養者名簿）（⑤の場合）'!$O68,IF(OQ$16&lt;='様式３（療養者名簿）（⑤の場合）'!$W68,1,0),0),0)</f>
        <v>0</v>
      </c>
      <c r="OR59" s="139">
        <f>IF(OR$16-'様式３（療養者名簿）（⑤の場合）'!$O68+1&lt;=15,IF(OR$16&gt;='様式３（療養者名簿）（⑤の場合）'!$O68,IF(OR$16&lt;='様式３（療養者名簿）（⑤の場合）'!$W68,1,0),0),0)</f>
        <v>0</v>
      </c>
      <c r="OS59" s="139">
        <f>IF(OS$16-'様式３（療養者名簿）（⑤の場合）'!$O68+1&lt;=15,IF(OS$16&gt;='様式３（療養者名簿）（⑤の場合）'!$O68,IF(OS$16&lt;='様式３（療養者名簿）（⑤の場合）'!$W68,1,0),0),0)</f>
        <v>0</v>
      </c>
      <c r="OT59" s="139">
        <f>IF(OT$16-'様式３（療養者名簿）（⑤の場合）'!$O68+1&lt;=15,IF(OT$16&gt;='様式３（療養者名簿）（⑤の場合）'!$O68,IF(OT$16&lt;='様式３（療養者名簿）（⑤の場合）'!$W68,1,0),0),0)</f>
        <v>0</v>
      </c>
      <c r="OU59" s="139">
        <f>IF(OU$16-'様式３（療養者名簿）（⑤の場合）'!$O68+1&lt;=15,IF(OU$16&gt;='様式３（療養者名簿）（⑤の場合）'!$O68,IF(OU$16&lt;='様式３（療養者名簿）（⑤の場合）'!$W68,1,0),0),0)</f>
        <v>0</v>
      </c>
      <c r="OV59" s="139">
        <f>IF(OV$16-'様式３（療養者名簿）（⑤の場合）'!$O68+1&lt;=15,IF(OV$16&gt;='様式３（療養者名簿）（⑤の場合）'!$O68,IF(OV$16&lt;='様式３（療養者名簿）（⑤の場合）'!$W68,1,0),0),0)</f>
        <v>0</v>
      </c>
      <c r="OW59" s="139">
        <f>IF(OW$16-'様式３（療養者名簿）（⑤の場合）'!$O68+1&lt;=15,IF(OW$16&gt;='様式３（療養者名簿）（⑤の場合）'!$O68,IF(OW$16&lt;='様式３（療養者名簿）（⑤の場合）'!$W68,1,0),0),0)</f>
        <v>0</v>
      </c>
      <c r="OX59" s="139">
        <f>IF(OX$16-'様式３（療養者名簿）（⑤の場合）'!$O68+1&lt;=15,IF(OX$16&gt;='様式３（療養者名簿）（⑤の場合）'!$O68,IF(OX$16&lt;='様式３（療養者名簿）（⑤の場合）'!$W68,1,0),0),0)</f>
        <v>0</v>
      </c>
      <c r="OY59" s="139">
        <f>IF(OY$16-'様式３（療養者名簿）（⑤の場合）'!$O68+1&lt;=15,IF(OY$16&gt;='様式３（療養者名簿）（⑤の場合）'!$O68,IF(OY$16&lt;='様式３（療養者名簿）（⑤の場合）'!$W68,1,0),0),0)</f>
        <v>0</v>
      </c>
      <c r="OZ59" s="139">
        <f>IF(OZ$16-'様式３（療養者名簿）（⑤の場合）'!$O68+1&lt;=15,IF(OZ$16&gt;='様式３（療養者名簿）（⑤の場合）'!$O68,IF(OZ$16&lt;='様式３（療養者名簿）（⑤の場合）'!$W68,1,0),0),0)</f>
        <v>0</v>
      </c>
      <c r="PA59" s="139">
        <f>IF(PA$16-'様式３（療養者名簿）（⑤の場合）'!$O68+1&lt;=15,IF(PA$16&gt;='様式３（療養者名簿）（⑤の場合）'!$O68,IF(PA$16&lt;='様式３（療養者名簿）（⑤の場合）'!$W68,1,0),0),0)</f>
        <v>0</v>
      </c>
      <c r="PB59" s="139">
        <f>IF(PB$16-'様式３（療養者名簿）（⑤の場合）'!$O68+1&lt;=15,IF(PB$16&gt;='様式３（療養者名簿）（⑤の場合）'!$O68,IF(PB$16&lt;='様式３（療養者名簿）（⑤の場合）'!$W68,1,0),0),0)</f>
        <v>0</v>
      </c>
      <c r="PC59" s="139">
        <f>IF(PC$16-'様式３（療養者名簿）（⑤の場合）'!$O68+1&lt;=15,IF(PC$16&gt;='様式３（療養者名簿）（⑤の場合）'!$O68,IF(PC$16&lt;='様式３（療養者名簿）（⑤の場合）'!$W68,1,0),0),0)</f>
        <v>0</v>
      </c>
      <c r="PD59" s="139">
        <f>IF(PD$16-'様式３（療養者名簿）（⑤の場合）'!$O68+1&lt;=15,IF(PD$16&gt;='様式３（療養者名簿）（⑤の場合）'!$O68,IF(PD$16&lt;='様式３（療養者名簿）（⑤の場合）'!$W68,1,0),0),0)</f>
        <v>0</v>
      </c>
      <c r="PE59" s="139">
        <f>IF(PE$16-'様式３（療養者名簿）（⑤の場合）'!$O68+1&lt;=15,IF(PE$16&gt;='様式３（療養者名簿）（⑤の場合）'!$O68,IF(PE$16&lt;='様式３（療養者名簿）（⑤の場合）'!$W68,1,0),0),0)</f>
        <v>0</v>
      </c>
      <c r="PF59" s="139">
        <f>IF(PF$16-'様式３（療養者名簿）（⑤の場合）'!$O68+1&lt;=15,IF(PF$16&gt;='様式３（療養者名簿）（⑤の場合）'!$O68,IF(PF$16&lt;='様式３（療養者名簿）（⑤の場合）'!$W68,1,0),0),0)</f>
        <v>0</v>
      </c>
      <c r="PG59" s="139">
        <f>IF(PG$16-'様式３（療養者名簿）（⑤の場合）'!$O68+1&lt;=15,IF(PG$16&gt;='様式３（療養者名簿）（⑤の場合）'!$O68,IF(PG$16&lt;='様式３（療養者名簿）（⑤の場合）'!$W68,1,0),0),0)</f>
        <v>0</v>
      </c>
      <c r="PH59" s="139">
        <f>IF(PH$16-'様式３（療養者名簿）（⑤の場合）'!$O68+1&lt;=15,IF(PH$16&gt;='様式３（療養者名簿）（⑤の場合）'!$O68,IF(PH$16&lt;='様式３（療養者名簿）（⑤の場合）'!$W68,1,0),0),0)</f>
        <v>0</v>
      </c>
      <c r="PI59" s="139">
        <f>IF(PI$16-'様式３（療養者名簿）（⑤の場合）'!$O68+1&lt;=15,IF(PI$16&gt;='様式３（療養者名簿）（⑤の場合）'!$O68,IF(PI$16&lt;='様式３（療養者名簿）（⑤の場合）'!$W68,1,0),0),0)</f>
        <v>0</v>
      </c>
      <c r="PJ59" s="139">
        <f>IF(PJ$16-'様式３（療養者名簿）（⑤の場合）'!$O68+1&lt;=15,IF(PJ$16&gt;='様式３（療養者名簿）（⑤の場合）'!$O68,IF(PJ$16&lt;='様式３（療養者名簿）（⑤の場合）'!$W68,1,0),0),0)</f>
        <v>0</v>
      </c>
      <c r="PK59" s="139">
        <f>IF(PK$16-'様式３（療養者名簿）（⑤の場合）'!$O68+1&lt;=15,IF(PK$16&gt;='様式３（療養者名簿）（⑤の場合）'!$O68,IF(PK$16&lt;='様式３（療養者名簿）（⑤の場合）'!$W68,1,0),0),0)</f>
        <v>0</v>
      </c>
      <c r="PL59" s="139">
        <f>IF(PL$16-'様式３（療養者名簿）（⑤の場合）'!$O68+1&lt;=15,IF(PL$16&gt;='様式３（療養者名簿）（⑤の場合）'!$O68,IF(PL$16&lt;='様式３（療養者名簿）（⑤の場合）'!$W68,1,0),0),0)</f>
        <v>0</v>
      </c>
      <c r="PM59" s="139">
        <f>IF(PM$16-'様式３（療養者名簿）（⑤の場合）'!$O68+1&lt;=15,IF(PM$16&gt;='様式３（療養者名簿）（⑤の場合）'!$O68,IF(PM$16&lt;='様式３（療養者名簿）（⑤の場合）'!$W68,1,0),0),0)</f>
        <v>0</v>
      </c>
      <c r="PN59" s="139">
        <f>IF(PN$16-'様式３（療養者名簿）（⑤の場合）'!$O68+1&lt;=15,IF(PN$16&gt;='様式３（療養者名簿）（⑤の場合）'!$O68,IF(PN$16&lt;='様式３（療養者名簿）（⑤の場合）'!$W68,1,0),0),0)</f>
        <v>0</v>
      </c>
      <c r="PO59" s="139">
        <f>IF(PO$16-'様式３（療養者名簿）（⑤の場合）'!$O68+1&lt;=15,IF(PO$16&gt;='様式３（療養者名簿）（⑤の場合）'!$O68,IF(PO$16&lt;='様式３（療養者名簿）（⑤の場合）'!$W68,1,0),0),0)</f>
        <v>0</v>
      </c>
      <c r="PP59" s="139">
        <f>IF(PP$16-'様式３（療養者名簿）（⑤の場合）'!$O68+1&lt;=15,IF(PP$16&gt;='様式３（療養者名簿）（⑤の場合）'!$O68,IF(PP$16&lt;='様式３（療養者名簿）（⑤の場合）'!$W68,1,0),0),0)</f>
        <v>0</v>
      </c>
      <c r="PQ59" s="139">
        <f>IF(PQ$16-'様式３（療養者名簿）（⑤の場合）'!$O68+1&lt;=15,IF(PQ$16&gt;='様式３（療養者名簿）（⑤の場合）'!$O68,IF(PQ$16&lt;='様式３（療養者名簿）（⑤の場合）'!$W68,1,0),0),0)</f>
        <v>0</v>
      </c>
      <c r="PR59" s="139">
        <f>IF(PR$16-'様式３（療養者名簿）（⑤の場合）'!$O68+1&lt;=15,IF(PR$16&gt;='様式３（療養者名簿）（⑤の場合）'!$O68,IF(PR$16&lt;='様式３（療養者名簿）（⑤の場合）'!$W68,1,0),0),0)</f>
        <v>0</v>
      </c>
      <c r="PS59" s="139">
        <f>IF(PS$16-'様式３（療養者名簿）（⑤の場合）'!$O68+1&lt;=15,IF(PS$16&gt;='様式３（療養者名簿）（⑤の場合）'!$O68,IF(PS$16&lt;='様式３（療養者名簿）（⑤の場合）'!$W68,1,0),0),0)</f>
        <v>0</v>
      </c>
      <c r="PT59" s="139">
        <f>IF(PT$16-'様式３（療養者名簿）（⑤の場合）'!$O68+1&lt;=15,IF(PT$16&gt;='様式３（療養者名簿）（⑤の場合）'!$O68,IF(PT$16&lt;='様式３（療養者名簿）（⑤の場合）'!$W68,1,0),0),0)</f>
        <v>0</v>
      </c>
    </row>
    <row r="60" spans="1:436" ht="42" customHeight="1">
      <c r="A60" s="129">
        <f>'様式３（療養者名簿）（⑤の場合）'!C69</f>
        <v>0</v>
      </c>
      <c r="B60" s="139">
        <f>IF(B$16-'様式３（療養者名簿）（⑤の場合）'!$O69+1&lt;=15,IF(B$16&gt;='様式３（療養者名簿）（⑤の場合）'!$O69,IF(B$16&lt;='様式３（療養者名簿）（⑤の場合）'!$W69,1,0),0),0)</f>
        <v>0</v>
      </c>
      <c r="C60" s="139">
        <f>IF(C$16-'様式３（療養者名簿）（⑤の場合）'!$O69+1&lt;=15,IF(C$16&gt;='様式３（療養者名簿）（⑤の場合）'!$O69,IF(C$16&lt;='様式３（療養者名簿）（⑤の場合）'!$W69,1,0),0),0)</f>
        <v>0</v>
      </c>
      <c r="D60" s="139">
        <f>IF(D$16-'様式３（療養者名簿）（⑤の場合）'!$O69+1&lt;=15,IF(D$16&gt;='様式３（療養者名簿）（⑤の場合）'!$O69,IF(D$16&lt;='様式３（療養者名簿）（⑤の場合）'!$W69,1,0),0),0)</f>
        <v>0</v>
      </c>
      <c r="E60" s="139">
        <f>IF(E$16-'様式３（療養者名簿）（⑤の場合）'!$O69+1&lt;=15,IF(E$16&gt;='様式３（療養者名簿）（⑤の場合）'!$O69,IF(E$16&lt;='様式３（療養者名簿）（⑤の場合）'!$W69,1,0),0),0)</f>
        <v>0</v>
      </c>
      <c r="F60" s="139">
        <f>IF(F$16-'様式３（療養者名簿）（⑤の場合）'!$O69+1&lt;=15,IF(F$16&gt;='様式３（療養者名簿）（⑤の場合）'!$O69,IF(F$16&lt;='様式３（療養者名簿）（⑤の場合）'!$W69,1,0),0),0)</f>
        <v>0</v>
      </c>
      <c r="G60" s="139">
        <f>IF(G$16-'様式３（療養者名簿）（⑤の場合）'!$O69+1&lt;=15,IF(G$16&gt;='様式３（療養者名簿）（⑤の場合）'!$O69,IF(G$16&lt;='様式３（療養者名簿）（⑤の場合）'!$W69,1,0),0),0)</f>
        <v>0</v>
      </c>
      <c r="H60" s="139">
        <f>IF(H$16-'様式３（療養者名簿）（⑤の場合）'!$O69+1&lt;=15,IF(H$16&gt;='様式３（療養者名簿）（⑤の場合）'!$O69,IF(H$16&lt;='様式３（療養者名簿）（⑤の場合）'!$W69,1,0),0),0)</f>
        <v>0</v>
      </c>
      <c r="I60" s="139">
        <f>IF(I$16-'様式３（療養者名簿）（⑤の場合）'!$O69+1&lt;=15,IF(I$16&gt;='様式３（療養者名簿）（⑤の場合）'!$O69,IF(I$16&lt;='様式３（療養者名簿）（⑤の場合）'!$W69,1,0),0),0)</f>
        <v>0</v>
      </c>
      <c r="J60" s="139">
        <f>IF(J$16-'様式３（療養者名簿）（⑤の場合）'!$O69+1&lt;=15,IF(J$16&gt;='様式３（療養者名簿）（⑤の場合）'!$O69,IF(J$16&lt;='様式３（療養者名簿）（⑤の場合）'!$W69,1,0),0),0)</f>
        <v>0</v>
      </c>
      <c r="K60" s="139">
        <f>IF(K$16-'様式３（療養者名簿）（⑤の場合）'!$O69+1&lt;=15,IF(K$16&gt;='様式３（療養者名簿）（⑤の場合）'!$O69,IF(K$16&lt;='様式３（療養者名簿）（⑤の場合）'!$W69,1,0),0),0)</f>
        <v>0</v>
      </c>
      <c r="L60" s="139">
        <f>IF(L$16-'様式３（療養者名簿）（⑤の場合）'!$O69+1&lt;=15,IF(L$16&gt;='様式３（療養者名簿）（⑤の場合）'!$O69,IF(L$16&lt;='様式３（療養者名簿）（⑤の場合）'!$W69,1,0),0),0)</f>
        <v>0</v>
      </c>
      <c r="M60" s="139">
        <f>IF(M$16-'様式３（療養者名簿）（⑤の場合）'!$O69+1&lt;=15,IF(M$16&gt;='様式３（療養者名簿）（⑤の場合）'!$O69,IF(M$16&lt;='様式３（療養者名簿）（⑤の場合）'!$W69,1,0),0),0)</f>
        <v>0</v>
      </c>
      <c r="N60" s="139">
        <f>IF(N$16-'様式３（療養者名簿）（⑤の場合）'!$O69+1&lt;=15,IF(N$16&gt;='様式３（療養者名簿）（⑤の場合）'!$O69,IF(N$16&lt;='様式３（療養者名簿）（⑤の場合）'!$W69,1,0),0),0)</f>
        <v>0</v>
      </c>
      <c r="O60" s="139">
        <f>IF(O$16-'様式３（療養者名簿）（⑤の場合）'!$O69+1&lt;=15,IF(O$16&gt;='様式３（療養者名簿）（⑤の場合）'!$O69,IF(O$16&lt;='様式３（療養者名簿）（⑤の場合）'!$W69,1,0),0),0)</f>
        <v>0</v>
      </c>
      <c r="P60" s="139">
        <f>IF(P$16-'様式３（療養者名簿）（⑤の場合）'!$O69+1&lt;=15,IF(P$16&gt;='様式３（療養者名簿）（⑤の場合）'!$O69,IF(P$16&lt;='様式３（療養者名簿）（⑤の場合）'!$W69,1,0),0),0)</f>
        <v>0</v>
      </c>
      <c r="Q60" s="139">
        <f>IF(Q$16-'様式３（療養者名簿）（⑤の場合）'!$O69+1&lt;=15,IF(Q$16&gt;='様式３（療養者名簿）（⑤の場合）'!$O69,IF(Q$16&lt;='様式３（療養者名簿）（⑤の場合）'!$W69,1,0),0),0)</f>
        <v>0</v>
      </c>
      <c r="R60" s="139">
        <f>IF(R$16-'様式３（療養者名簿）（⑤の場合）'!$O69+1&lt;=15,IF(R$16&gt;='様式３（療養者名簿）（⑤の場合）'!$O69,IF(R$16&lt;='様式３（療養者名簿）（⑤の場合）'!$W69,1,0),0),0)</f>
        <v>0</v>
      </c>
      <c r="S60" s="139">
        <f>IF(S$16-'様式３（療養者名簿）（⑤の場合）'!$O69+1&lt;=15,IF(S$16&gt;='様式３（療養者名簿）（⑤の場合）'!$O69,IF(S$16&lt;='様式３（療養者名簿）（⑤の場合）'!$W69,1,0),0),0)</f>
        <v>0</v>
      </c>
      <c r="T60" s="139">
        <f>IF(T$16-'様式３（療養者名簿）（⑤の場合）'!$O69+1&lt;=15,IF(T$16&gt;='様式３（療養者名簿）（⑤の場合）'!$O69,IF(T$16&lt;='様式３（療養者名簿）（⑤の場合）'!$W69,1,0),0),0)</f>
        <v>0</v>
      </c>
      <c r="U60" s="139">
        <f>IF(U$16-'様式３（療養者名簿）（⑤の場合）'!$O69+1&lt;=15,IF(U$16&gt;='様式３（療養者名簿）（⑤の場合）'!$O69,IF(U$16&lt;='様式３（療養者名簿）（⑤の場合）'!$W69,1,0),0),0)</f>
        <v>0</v>
      </c>
      <c r="V60" s="139">
        <f>IF(V$16-'様式３（療養者名簿）（⑤の場合）'!$O69+1&lt;=15,IF(V$16&gt;='様式３（療養者名簿）（⑤の場合）'!$O69,IF(V$16&lt;='様式３（療養者名簿）（⑤の場合）'!$W69,1,0),0),0)</f>
        <v>0</v>
      </c>
      <c r="W60" s="139">
        <f>IF(W$16-'様式３（療養者名簿）（⑤の場合）'!$O69+1&lt;=15,IF(W$16&gt;='様式３（療養者名簿）（⑤の場合）'!$O69,IF(W$16&lt;='様式３（療養者名簿）（⑤の場合）'!$W69,1,0),0),0)</f>
        <v>0</v>
      </c>
      <c r="X60" s="139">
        <f>IF(X$16-'様式３（療養者名簿）（⑤の場合）'!$O69+1&lt;=15,IF(X$16&gt;='様式３（療養者名簿）（⑤の場合）'!$O69,IF(X$16&lt;='様式３（療養者名簿）（⑤の場合）'!$W69,1,0),0),0)</f>
        <v>0</v>
      </c>
      <c r="Y60" s="139">
        <f>IF(Y$16-'様式３（療養者名簿）（⑤の場合）'!$O69+1&lt;=15,IF(Y$16&gt;='様式３（療養者名簿）（⑤の場合）'!$O69,IF(Y$16&lt;='様式３（療養者名簿）（⑤の場合）'!$W69,1,0),0),0)</f>
        <v>0</v>
      </c>
      <c r="Z60" s="139">
        <f>IF(Z$16-'様式３（療養者名簿）（⑤の場合）'!$O69+1&lt;=15,IF(Z$16&gt;='様式３（療養者名簿）（⑤の場合）'!$O69,IF(Z$16&lt;='様式３（療養者名簿）（⑤の場合）'!$W69,1,0),0),0)</f>
        <v>0</v>
      </c>
      <c r="AA60" s="139">
        <f>IF(AA$16-'様式３（療養者名簿）（⑤の場合）'!$O69+1&lt;=15,IF(AA$16&gt;='様式３（療養者名簿）（⑤の場合）'!$O69,IF(AA$16&lt;='様式３（療養者名簿）（⑤の場合）'!$W69,1,0),0),0)</f>
        <v>0</v>
      </c>
      <c r="AB60" s="139">
        <f>IF(AB$16-'様式３（療養者名簿）（⑤の場合）'!$O69+1&lt;=15,IF(AB$16&gt;='様式３（療養者名簿）（⑤の場合）'!$O69,IF(AB$16&lt;='様式３（療養者名簿）（⑤の場合）'!$W69,1,0),0),0)</f>
        <v>0</v>
      </c>
      <c r="AC60" s="139">
        <f>IF(AC$16-'様式３（療養者名簿）（⑤の場合）'!$O69+1&lt;=15,IF(AC$16&gt;='様式３（療養者名簿）（⑤の場合）'!$O69,IF(AC$16&lt;='様式３（療養者名簿）（⑤の場合）'!$W69,1,0),0),0)</f>
        <v>0</v>
      </c>
      <c r="AD60" s="139">
        <f>IF(AD$16-'様式３（療養者名簿）（⑤の場合）'!$O69+1&lt;=15,IF(AD$16&gt;='様式３（療養者名簿）（⑤の場合）'!$O69,IF(AD$16&lt;='様式３（療養者名簿）（⑤の場合）'!$W69,1,0),0),0)</f>
        <v>0</v>
      </c>
      <c r="AE60" s="139">
        <f>IF(AE$16-'様式３（療養者名簿）（⑤の場合）'!$O69+1&lt;=15,IF(AE$16&gt;='様式３（療養者名簿）（⑤の場合）'!$O69,IF(AE$16&lt;='様式３（療養者名簿）（⑤の場合）'!$W69,1,0),0),0)</f>
        <v>0</v>
      </c>
      <c r="AF60" s="139">
        <f>IF(AF$16-'様式３（療養者名簿）（⑤の場合）'!$O69+1&lt;=15,IF(AF$16&gt;='様式３（療養者名簿）（⑤の場合）'!$O69,IF(AF$16&lt;='様式３（療養者名簿）（⑤の場合）'!$W69,1,0),0),0)</f>
        <v>0</v>
      </c>
      <c r="AG60" s="139">
        <f>IF(AG$16-'様式３（療養者名簿）（⑤の場合）'!$O69+1&lt;=15,IF(AG$16&gt;='様式３（療養者名簿）（⑤の場合）'!$O69,IF(AG$16&lt;='様式３（療養者名簿）（⑤の場合）'!$W69,1,0),0),0)</f>
        <v>0</v>
      </c>
      <c r="AH60" s="139">
        <f>IF(AH$16-'様式３（療養者名簿）（⑤の場合）'!$O69+1&lt;=15,IF(AH$16&gt;='様式３（療養者名簿）（⑤の場合）'!$O69,IF(AH$16&lt;='様式３（療養者名簿）（⑤の場合）'!$W69,1,0),0),0)</f>
        <v>0</v>
      </c>
      <c r="AI60" s="139">
        <f>IF(AI$16-'様式３（療養者名簿）（⑤の場合）'!$O69+1&lt;=15,IF(AI$16&gt;='様式３（療養者名簿）（⑤の場合）'!$O69,IF(AI$16&lt;='様式３（療養者名簿）（⑤の場合）'!$W69,1,0),0),0)</f>
        <v>0</v>
      </c>
      <c r="AJ60" s="139">
        <f>IF(AJ$16-'様式３（療養者名簿）（⑤の場合）'!$O69+1&lt;=15,IF(AJ$16&gt;='様式３（療養者名簿）（⑤の場合）'!$O69,IF(AJ$16&lt;='様式３（療養者名簿）（⑤の場合）'!$W69,1,0),0),0)</f>
        <v>0</v>
      </c>
      <c r="AK60" s="139">
        <f>IF(AK$16-'様式３（療養者名簿）（⑤の場合）'!$O69+1&lt;=15,IF(AK$16&gt;='様式３（療養者名簿）（⑤の場合）'!$O69,IF(AK$16&lt;='様式３（療養者名簿）（⑤の場合）'!$W69,1,0),0),0)</f>
        <v>0</v>
      </c>
      <c r="AL60" s="139">
        <f>IF(AL$16-'様式３（療養者名簿）（⑤の場合）'!$O69+1&lt;=15,IF(AL$16&gt;='様式３（療養者名簿）（⑤の場合）'!$O69,IF(AL$16&lt;='様式３（療養者名簿）（⑤の場合）'!$W69,1,0),0),0)</f>
        <v>0</v>
      </c>
      <c r="AM60" s="139">
        <f>IF(AM$16-'様式３（療養者名簿）（⑤の場合）'!$O69+1&lt;=15,IF(AM$16&gt;='様式３（療養者名簿）（⑤の場合）'!$O69,IF(AM$16&lt;='様式３（療養者名簿）（⑤の場合）'!$W69,1,0),0),0)</f>
        <v>0</v>
      </c>
      <c r="AN60" s="139">
        <f>IF(AN$16-'様式３（療養者名簿）（⑤の場合）'!$O69+1&lt;=15,IF(AN$16&gt;='様式３（療養者名簿）（⑤の場合）'!$O69,IF(AN$16&lt;='様式３（療養者名簿）（⑤の場合）'!$W69,1,0),0),0)</f>
        <v>0</v>
      </c>
      <c r="AO60" s="139">
        <f>IF(AO$16-'様式３（療養者名簿）（⑤の場合）'!$O69+1&lt;=15,IF(AO$16&gt;='様式３（療養者名簿）（⑤の場合）'!$O69,IF(AO$16&lt;='様式３（療養者名簿）（⑤の場合）'!$W69,1,0),0),0)</f>
        <v>0</v>
      </c>
      <c r="AP60" s="139">
        <f>IF(AP$16-'様式３（療養者名簿）（⑤の場合）'!$O69+1&lt;=15,IF(AP$16&gt;='様式３（療養者名簿）（⑤の場合）'!$O69,IF(AP$16&lt;='様式３（療養者名簿）（⑤の場合）'!$W69,1,0),0),0)</f>
        <v>0</v>
      </c>
      <c r="AQ60" s="139">
        <f>IF(AQ$16-'様式３（療養者名簿）（⑤の場合）'!$O69+1&lt;=15,IF(AQ$16&gt;='様式３（療養者名簿）（⑤の場合）'!$O69,IF(AQ$16&lt;='様式３（療養者名簿）（⑤の場合）'!$W69,1,0),0),0)</f>
        <v>0</v>
      </c>
      <c r="AR60" s="139">
        <f>IF(AR$16-'様式３（療養者名簿）（⑤の場合）'!$O69+1&lt;=15,IF(AR$16&gt;='様式３（療養者名簿）（⑤の場合）'!$O69,IF(AR$16&lt;='様式３（療養者名簿）（⑤の場合）'!$W69,1,0),0),0)</f>
        <v>0</v>
      </c>
      <c r="AS60" s="139">
        <f>IF(AS$16-'様式３（療養者名簿）（⑤の場合）'!$O69+1&lt;=15,IF(AS$16&gt;='様式３（療養者名簿）（⑤の場合）'!$O69,IF(AS$16&lt;='様式３（療養者名簿）（⑤の場合）'!$W69,1,0),0),0)</f>
        <v>0</v>
      </c>
      <c r="AT60" s="139">
        <f>IF(AT$16-'様式３（療養者名簿）（⑤の場合）'!$O69+1&lt;=15,IF(AT$16&gt;='様式３（療養者名簿）（⑤の場合）'!$O69,IF(AT$16&lt;='様式３（療養者名簿）（⑤の場合）'!$W69,1,0),0),0)</f>
        <v>0</v>
      </c>
      <c r="AU60" s="139">
        <f>IF(AU$16-'様式３（療養者名簿）（⑤の場合）'!$O69+1&lt;=15,IF(AU$16&gt;='様式３（療養者名簿）（⑤の場合）'!$O69,IF(AU$16&lt;='様式３（療養者名簿）（⑤の場合）'!$W69,1,0),0),0)</f>
        <v>0</v>
      </c>
      <c r="AV60" s="139">
        <f>IF(AV$16-'様式３（療養者名簿）（⑤の場合）'!$O69+1&lt;=15,IF(AV$16&gt;='様式３（療養者名簿）（⑤の場合）'!$O69,IF(AV$16&lt;='様式３（療養者名簿）（⑤の場合）'!$W69,1,0),0),0)</f>
        <v>0</v>
      </c>
      <c r="AW60" s="139">
        <f>IF(AW$16-'様式３（療養者名簿）（⑤の場合）'!$O69+1&lt;=15,IF(AW$16&gt;='様式３（療養者名簿）（⑤の場合）'!$O69,IF(AW$16&lt;='様式３（療養者名簿）（⑤の場合）'!$W69,1,0),0),0)</f>
        <v>0</v>
      </c>
      <c r="AX60" s="139">
        <f>IF(AX$16-'様式３（療養者名簿）（⑤の場合）'!$O69+1&lt;=15,IF(AX$16&gt;='様式３（療養者名簿）（⑤の場合）'!$O69,IF(AX$16&lt;='様式３（療養者名簿）（⑤の場合）'!$W69,1,0),0),0)</f>
        <v>0</v>
      </c>
      <c r="AY60" s="139">
        <f>IF(AY$16-'様式３（療養者名簿）（⑤の場合）'!$O69+1&lt;=15,IF(AY$16&gt;='様式３（療養者名簿）（⑤の場合）'!$O69,IF(AY$16&lt;='様式３（療養者名簿）（⑤の場合）'!$W69,1,0),0),0)</f>
        <v>0</v>
      </c>
      <c r="AZ60" s="139">
        <f>IF(AZ$16-'様式３（療養者名簿）（⑤の場合）'!$O69+1&lt;=15,IF(AZ$16&gt;='様式３（療養者名簿）（⑤の場合）'!$O69,IF(AZ$16&lt;='様式３（療養者名簿）（⑤の場合）'!$W69,1,0),0),0)</f>
        <v>0</v>
      </c>
      <c r="BA60" s="139">
        <f>IF(BA$16-'様式３（療養者名簿）（⑤の場合）'!$O69+1&lt;=15,IF(BA$16&gt;='様式３（療養者名簿）（⑤の場合）'!$O69,IF(BA$16&lt;='様式３（療養者名簿）（⑤の場合）'!$W69,1,0),0),0)</f>
        <v>0</v>
      </c>
      <c r="BB60" s="139">
        <f>IF(BB$16-'様式３（療養者名簿）（⑤の場合）'!$O69+1&lt;=15,IF(BB$16&gt;='様式３（療養者名簿）（⑤の場合）'!$O69,IF(BB$16&lt;='様式３（療養者名簿）（⑤の場合）'!$W69,1,0),0),0)</f>
        <v>0</v>
      </c>
      <c r="BC60" s="139">
        <f>IF(BC$16-'様式３（療養者名簿）（⑤の場合）'!$O69+1&lt;=15,IF(BC$16&gt;='様式３（療養者名簿）（⑤の場合）'!$O69,IF(BC$16&lt;='様式３（療養者名簿）（⑤の場合）'!$W69,1,0),0),0)</f>
        <v>0</v>
      </c>
      <c r="BD60" s="139">
        <f>IF(BD$16-'様式３（療養者名簿）（⑤の場合）'!$O69+1&lt;=15,IF(BD$16&gt;='様式３（療養者名簿）（⑤の場合）'!$O69,IF(BD$16&lt;='様式３（療養者名簿）（⑤の場合）'!$W69,1,0),0),0)</f>
        <v>0</v>
      </c>
      <c r="BE60" s="139">
        <f>IF(BE$16-'様式３（療養者名簿）（⑤の場合）'!$O69+1&lt;=15,IF(BE$16&gt;='様式３（療養者名簿）（⑤の場合）'!$O69,IF(BE$16&lt;='様式３（療養者名簿）（⑤の場合）'!$W69,1,0),0),0)</f>
        <v>0</v>
      </c>
      <c r="BF60" s="139">
        <f>IF(BF$16-'様式３（療養者名簿）（⑤の場合）'!$O69+1&lt;=15,IF(BF$16&gt;='様式３（療養者名簿）（⑤の場合）'!$O69,IF(BF$16&lt;='様式３（療養者名簿）（⑤の場合）'!$W69,1,0),0),0)</f>
        <v>0</v>
      </c>
      <c r="BG60" s="139">
        <f>IF(BG$16-'様式３（療養者名簿）（⑤の場合）'!$O69+1&lt;=15,IF(BG$16&gt;='様式３（療養者名簿）（⑤の場合）'!$O69,IF(BG$16&lt;='様式３（療養者名簿）（⑤の場合）'!$W69,1,0),0),0)</f>
        <v>0</v>
      </c>
      <c r="BH60" s="139">
        <f>IF(BH$16-'様式３（療養者名簿）（⑤の場合）'!$O69+1&lt;=15,IF(BH$16&gt;='様式３（療養者名簿）（⑤の場合）'!$O69,IF(BH$16&lt;='様式３（療養者名簿）（⑤の場合）'!$W69,1,0),0),0)</f>
        <v>0</v>
      </c>
      <c r="BI60" s="139">
        <f>IF(BI$16-'様式３（療養者名簿）（⑤の場合）'!$O69+1&lt;=15,IF(BI$16&gt;='様式３（療養者名簿）（⑤の場合）'!$O69,IF(BI$16&lt;='様式３（療養者名簿）（⑤の場合）'!$W69,1,0),0),0)</f>
        <v>0</v>
      </c>
      <c r="BJ60" s="139">
        <f>IF(BJ$16-'様式３（療養者名簿）（⑤の場合）'!$O69+1&lt;=15,IF(BJ$16&gt;='様式３（療養者名簿）（⑤の場合）'!$O69,IF(BJ$16&lt;='様式３（療養者名簿）（⑤の場合）'!$W69,1,0),0),0)</f>
        <v>0</v>
      </c>
      <c r="BK60" s="139">
        <f>IF(BK$16-'様式３（療養者名簿）（⑤の場合）'!$O69+1&lt;=15,IF(BK$16&gt;='様式３（療養者名簿）（⑤の場合）'!$O69,IF(BK$16&lt;='様式３（療養者名簿）（⑤の場合）'!$W69,1,0),0),0)</f>
        <v>0</v>
      </c>
      <c r="BL60" s="139">
        <f>IF(BL$16-'様式３（療養者名簿）（⑤の場合）'!$O69+1&lt;=15,IF(BL$16&gt;='様式３（療養者名簿）（⑤の場合）'!$O69,IF(BL$16&lt;='様式３（療養者名簿）（⑤の場合）'!$W69,1,0),0),0)</f>
        <v>0</v>
      </c>
      <c r="BM60" s="139">
        <f>IF(BM$16-'様式３（療養者名簿）（⑤の場合）'!$O69+1&lt;=15,IF(BM$16&gt;='様式３（療養者名簿）（⑤の場合）'!$O69,IF(BM$16&lt;='様式３（療養者名簿）（⑤の場合）'!$W69,1,0),0),0)</f>
        <v>0</v>
      </c>
      <c r="BN60" s="139">
        <f>IF(BN$16-'様式３（療養者名簿）（⑤の場合）'!$O69+1&lt;=15,IF(BN$16&gt;='様式３（療養者名簿）（⑤の場合）'!$O69,IF(BN$16&lt;='様式３（療養者名簿）（⑤の場合）'!$W69,1,0),0),0)</f>
        <v>0</v>
      </c>
      <c r="BO60" s="139">
        <f>IF(BO$16-'様式３（療養者名簿）（⑤の場合）'!$O69+1&lt;=15,IF(BO$16&gt;='様式３（療養者名簿）（⑤の場合）'!$O69,IF(BO$16&lt;='様式３（療養者名簿）（⑤の場合）'!$W69,1,0),0),0)</f>
        <v>0</v>
      </c>
      <c r="BP60" s="139">
        <f>IF(BP$16-'様式３（療養者名簿）（⑤の場合）'!$O69+1&lt;=15,IF(BP$16&gt;='様式３（療養者名簿）（⑤の場合）'!$O69,IF(BP$16&lt;='様式３（療養者名簿）（⑤の場合）'!$W69,1,0),0),0)</f>
        <v>0</v>
      </c>
      <c r="BQ60" s="139">
        <f>IF(BQ$16-'様式３（療養者名簿）（⑤の場合）'!$O69+1&lt;=15,IF(BQ$16&gt;='様式３（療養者名簿）（⑤の場合）'!$O69,IF(BQ$16&lt;='様式３（療養者名簿）（⑤の場合）'!$W69,1,0),0),0)</f>
        <v>0</v>
      </c>
      <c r="BR60" s="139">
        <f>IF(BR$16-'様式３（療養者名簿）（⑤の場合）'!$O69+1&lt;=15,IF(BR$16&gt;='様式３（療養者名簿）（⑤の場合）'!$O69,IF(BR$16&lt;='様式３（療養者名簿）（⑤の場合）'!$W69,1,0),0),0)</f>
        <v>0</v>
      </c>
      <c r="BS60" s="139">
        <f>IF(BS$16-'様式３（療養者名簿）（⑤の場合）'!$O69+1&lt;=15,IF(BS$16&gt;='様式３（療養者名簿）（⑤の場合）'!$O69,IF(BS$16&lt;='様式３（療養者名簿）（⑤の場合）'!$W69,1,0),0),0)</f>
        <v>0</v>
      </c>
      <c r="BT60" s="139">
        <f>IF(BT$16-'様式３（療養者名簿）（⑤の場合）'!$O69+1&lt;=15,IF(BT$16&gt;='様式３（療養者名簿）（⑤の場合）'!$O69,IF(BT$16&lt;='様式３（療養者名簿）（⑤の場合）'!$W69,1,0),0),0)</f>
        <v>0</v>
      </c>
      <c r="BU60" s="139">
        <f>IF(BU$16-'様式３（療養者名簿）（⑤の場合）'!$O69+1&lt;=15,IF(BU$16&gt;='様式３（療養者名簿）（⑤の場合）'!$O69,IF(BU$16&lt;='様式３（療養者名簿）（⑤の場合）'!$W69,1,0),0),0)</f>
        <v>0</v>
      </c>
      <c r="BV60" s="139">
        <f>IF(BV$16-'様式３（療養者名簿）（⑤の場合）'!$O69+1&lt;=15,IF(BV$16&gt;='様式３（療養者名簿）（⑤の場合）'!$O69,IF(BV$16&lt;='様式３（療養者名簿）（⑤の場合）'!$W69,1,0),0),0)</f>
        <v>0</v>
      </c>
      <c r="BW60" s="139">
        <f>IF(BW$16-'様式３（療養者名簿）（⑤の場合）'!$O69+1&lt;=15,IF(BW$16&gt;='様式３（療養者名簿）（⑤の場合）'!$O69,IF(BW$16&lt;='様式３（療養者名簿）（⑤の場合）'!$W69,1,0),0),0)</f>
        <v>0</v>
      </c>
      <c r="BX60" s="139">
        <f>IF(BX$16-'様式３（療養者名簿）（⑤の場合）'!$O69+1&lt;=15,IF(BX$16&gt;='様式３（療養者名簿）（⑤の場合）'!$O69,IF(BX$16&lt;='様式３（療養者名簿）（⑤の場合）'!$W69,1,0),0),0)</f>
        <v>0</v>
      </c>
      <c r="BY60" s="139">
        <f>IF(BY$16-'様式３（療養者名簿）（⑤の場合）'!$O69+1&lt;=15,IF(BY$16&gt;='様式３（療養者名簿）（⑤の場合）'!$O69,IF(BY$16&lt;='様式３（療養者名簿）（⑤の場合）'!$W69,1,0),0),0)</f>
        <v>0</v>
      </c>
      <c r="BZ60" s="139">
        <f>IF(BZ$16-'様式３（療養者名簿）（⑤の場合）'!$O69+1&lt;=15,IF(BZ$16&gt;='様式３（療養者名簿）（⑤の場合）'!$O69,IF(BZ$16&lt;='様式３（療養者名簿）（⑤の場合）'!$W69,1,0),0),0)</f>
        <v>0</v>
      </c>
      <c r="CA60" s="139">
        <f>IF(CA$16-'様式３（療養者名簿）（⑤の場合）'!$O69+1&lt;=15,IF(CA$16&gt;='様式３（療養者名簿）（⑤の場合）'!$O69,IF(CA$16&lt;='様式３（療養者名簿）（⑤の場合）'!$W69,1,0),0),0)</f>
        <v>0</v>
      </c>
      <c r="CB60" s="139">
        <f>IF(CB$16-'様式３（療養者名簿）（⑤の場合）'!$O69+1&lt;=15,IF(CB$16&gt;='様式３（療養者名簿）（⑤の場合）'!$O69,IF(CB$16&lt;='様式３（療養者名簿）（⑤の場合）'!$W69,1,0),0),0)</f>
        <v>0</v>
      </c>
      <c r="CC60" s="139">
        <f>IF(CC$16-'様式３（療養者名簿）（⑤の場合）'!$O69+1&lt;=15,IF(CC$16&gt;='様式３（療養者名簿）（⑤の場合）'!$O69,IF(CC$16&lt;='様式３（療養者名簿）（⑤の場合）'!$W69,1,0),0),0)</f>
        <v>0</v>
      </c>
      <c r="CD60" s="139">
        <f>IF(CD$16-'様式３（療養者名簿）（⑤の場合）'!$O69+1&lt;=15,IF(CD$16&gt;='様式３（療養者名簿）（⑤の場合）'!$O69,IF(CD$16&lt;='様式３（療養者名簿）（⑤の場合）'!$W69,1,0),0),0)</f>
        <v>0</v>
      </c>
      <c r="CE60" s="139">
        <f>IF(CE$16-'様式３（療養者名簿）（⑤の場合）'!$O69+1&lt;=15,IF(CE$16&gt;='様式３（療養者名簿）（⑤の場合）'!$O69,IF(CE$16&lt;='様式３（療養者名簿）（⑤の場合）'!$W69,1,0),0),0)</f>
        <v>0</v>
      </c>
      <c r="CF60" s="139">
        <f>IF(CF$16-'様式３（療養者名簿）（⑤の場合）'!$O69+1&lt;=15,IF(CF$16&gt;='様式３（療養者名簿）（⑤の場合）'!$O69,IF(CF$16&lt;='様式３（療養者名簿）（⑤の場合）'!$W69,1,0),0),0)</f>
        <v>0</v>
      </c>
      <c r="CG60" s="139">
        <f>IF(CG$16-'様式３（療養者名簿）（⑤の場合）'!$O69+1&lt;=15,IF(CG$16&gt;='様式３（療養者名簿）（⑤の場合）'!$O69,IF(CG$16&lt;='様式３（療養者名簿）（⑤の場合）'!$W69,1,0),0),0)</f>
        <v>0</v>
      </c>
      <c r="CH60" s="139">
        <f>IF(CH$16-'様式３（療養者名簿）（⑤の場合）'!$O69+1&lt;=15,IF(CH$16&gt;='様式３（療養者名簿）（⑤の場合）'!$O69,IF(CH$16&lt;='様式３（療養者名簿）（⑤の場合）'!$W69,1,0),0),0)</f>
        <v>0</v>
      </c>
      <c r="CI60" s="139">
        <f>IF(CI$16-'様式３（療養者名簿）（⑤の場合）'!$O69+1&lt;=15,IF(CI$16&gt;='様式３（療養者名簿）（⑤の場合）'!$O69,IF(CI$16&lt;='様式３（療養者名簿）（⑤の場合）'!$W69,1,0),0),0)</f>
        <v>0</v>
      </c>
      <c r="CJ60" s="139">
        <f>IF(CJ$16-'様式３（療養者名簿）（⑤の場合）'!$O69+1&lt;=15,IF(CJ$16&gt;='様式３（療養者名簿）（⑤の場合）'!$O69,IF(CJ$16&lt;='様式３（療養者名簿）（⑤の場合）'!$W69,1,0),0),0)</f>
        <v>0</v>
      </c>
      <c r="CK60" s="139">
        <f>IF(CK$16-'様式３（療養者名簿）（⑤の場合）'!$O69+1&lt;=15,IF(CK$16&gt;='様式３（療養者名簿）（⑤の場合）'!$O69,IF(CK$16&lt;='様式３（療養者名簿）（⑤の場合）'!$W69,1,0),0),0)</f>
        <v>0</v>
      </c>
      <c r="CL60" s="139">
        <f>IF(CL$16-'様式３（療養者名簿）（⑤の場合）'!$O69+1&lt;=15,IF(CL$16&gt;='様式３（療養者名簿）（⑤の場合）'!$O69,IF(CL$16&lt;='様式３（療養者名簿）（⑤の場合）'!$W69,1,0),0),0)</f>
        <v>0</v>
      </c>
      <c r="CM60" s="139">
        <f>IF(CM$16-'様式３（療養者名簿）（⑤の場合）'!$O69+1&lt;=15,IF(CM$16&gt;='様式３（療養者名簿）（⑤の場合）'!$O69,IF(CM$16&lt;='様式３（療養者名簿）（⑤の場合）'!$W69,1,0),0),0)</f>
        <v>0</v>
      </c>
      <c r="CN60" s="139">
        <f>IF(CN$16-'様式３（療養者名簿）（⑤の場合）'!$O69+1&lt;=15,IF(CN$16&gt;='様式３（療養者名簿）（⑤の場合）'!$O69,IF(CN$16&lt;='様式３（療養者名簿）（⑤の場合）'!$W69,1,0),0),0)</f>
        <v>0</v>
      </c>
      <c r="CO60" s="139">
        <f>IF(CO$16-'様式３（療養者名簿）（⑤の場合）'!$O69+1&lt;=15,IF(CO$16&gt;='様式３（療養者名簿）（⑤の場合）'!$O69,IF(CO$16&lt;='様式３（療養者名簿）（⑤の場合）'!$W69,1,0),0),0)</f>
        <v>0</v>
      </c>
      <c r="CP60" s="139">
        <f>IF(CP$16-'様式３（療養者名簿）（⑤の場合）'!$O69+1&lt;=15,IF(CP$16&gt;='様式３（療養者名簿）（⑤の場合）'!$O69,IF(CP$16&lt;='様式３（療養者名簿）（⑤の場合）'!$W69,1,0),0),0)</f>
        <v>0</v>
      </c>
      <c r="CQ60" s="139">
        <f>IF(CQ$16-'様式３（療養者名簿）（⑤の場合）'!$O69+1&lt;=15,IF(CQ$16&gt;='様式３（療養者名簿）（⑤の場合）'!$O69,IF(CQ$16&lt;='様式３（療養者名簿）（⑤の場合）'!$W69,1,0),0),0)</f>
        <v>0</v>
      </c>
      <c r="CR60" s="139">
        <f>IF(CR$16-'様式３（療養者名簿）（⑤の場合）'!$O69+1&lt;=15,IF(CR$16&gt;='様式３（療養者名簿）（⑤の場合）'!$O69,IF(CR$16&lt;='様式３（療養者名簿）（⑤の場合）'!$W69,1,0),0),0)</f>
        <v>0</v>
      </c>
      <c r="CS60" s="139">
        <f>IF(CS$16-'様式３（療養者名簿）（⑤の場合）'!$O69+1&lt;=15,IF(CS$16&gt;='様式３（療養者名簿）（⑤の場合）'!$O69,IF(CS$16&lt;='様式３（療養者名簿）（⑤の場合）'!$W69,1,0),0),0)</f>
        <v>0</v>
      </c>
      <c r="CT60" s="139">
        <f>IF(CT$16-'様式３（療養者名簿）（⑤の場合）'!$O69+1&lt;=15,IF(CT$16&gt;='様式３（療養者名簿）（⑤の場合）'!$O69,IF(CT$16&lt;='様式３（療養者名簿）（⑤の場合）'!$W69,1,0),0),0)</f>
        <v>0</v>
      </c>
      <c r="CU60" s="139">
        <f>IF(CU$16-'様式３（療養者名簿）（⑤の場合）'!$O69+1&lt;=15,IF(CU$16&gt;='様式３（療養者名簿）（⑤の場合）'!$O69,IF(CU$16&lt;='様式３（療養者名簿）（⑤の場合）'!$W69,1,0),0),0)</f>
        <v>0</v>
      </c>
      <c r="CV60" s="139">
        <f>IF(CV$16-'様式３（療養者名簿）（⑤の場合）'!$O69+1&lt;=15,IF(CV$16&gt;='様式３（療養者名簿）（⑤の場合）'!$O69,IF(CV$16&lt;='様式３（療養者名簿）（⑤の場合）'!$W69,1,0),0),0)</f>
        <v>0</v>
      </c>
      <c r="CW60" s="139">
        <f>IF(CW$16-'様式３（療養者名簿）（⑤の場合）'!$O69+1&lt;=15,IF(CW$16&gt;='様式３（療養者名簿）（⑤の場合）'!$O69,IF(CW$16&lt;='様式３（療養者名簿）（⑤の場合）'!$W69,1,0),0),0)</f>
        <v>0</v>
      </c>
      <c r="CX60" s="139">
        <f>IF(CX$16-'様式３（療養者名簿）（⑤の場合）'!$O69+1&lt;=15,IF(CX$16&gt;='様式３（療養者名簿）（⑤の場合）'!$O69,IF(CX$16&lt;='様式３（療養者名簿）（⑤の場合）'!$W69,1,0),0),0)</f>
        <v>0</v>
      </c>
      <c r="CY60" s="139">
        <f>IF(CY$16-'様式３（療養者名簿）（⑤の場合）'!$O69+1&lt;=15,IF(CY$16&gt;='様式３（療養者名簿）（⑤の場合）'!$O69,IF(CY$16&lt;='様式３（療養者名簿）（⑤の場合）'!$W69,1,0),0),0)</f>
        <v>0</v>
      </c>
      <c r="CZ60" s="139">
        <f>IF(CZ$16-'様式３（療養者名簿）（⑤の場合）'!$O69+1&lt;=15,IF(CZ$16&gt;='様式３（療養者名簿）（⑤の場合）'!$O69,IF(CZ$16&lt;='様式３（療養者名簿）（⑤の場合）'!$W69,1,0),0),0)</f>
        <v>0</v>
      </c>
      <c r="DA60" s="139">
        <f>IF(DA$16-'様式３（療養者名簿）（⑤の場合）'!$O69+1&lt;=15,IF(DA$16&gt;='様式３（療養者名簿）（⑤の場合）'!$O69,IF(DA$16&lt;='様式３（療養者名簿）（⑤の場合）'!$W69,1,0),0),0)</f>
        <v>0</v>
      </c>
      <c r="DB60" s="139">
        <f>IF(DB$16-'様式３（療養者名簿）（⑤の場合）'!$O69+1&lt;=15,IF(DB$16&gt;='様式３（療養者名簿）（⑤の場合）'!$O69,IF(DB$16&lt;='様式３（療養者名簿）（⑤の場合）'!$W69,1,0),0),0)</f>
        <v>0</v>
      </c>
      <c r="DC60" s="139">
        <f>IF(DC$16-'様式３（療養者名簿）（⑤の場合）'!$O69+1&lt;=15,IF(DC$16&gt;='様式３（療養者名簿）（⑤の場合）'!$O69,IF(DC$16&lt;='様式３（療養者名簿）（⑤の場合）'!$W69,1,0),0),0)</f>
        <v>0</v>
      </c>
      <c r="DD60" s="139">
        <f>IF(DD$16-'様式３（療養者名簿）（⑤の場合）'!$O69+1&lt;=15,IF(DD$16&gt;='様式３（療養者名簿）（⑤の場合）'!$O69,IF(DD$16&lt;='様式３（療養者名簿）（⑤の場合）'!$W69,1,0),0),0)</f>
        <v>0</v>
      </c>
      <c r="DE60" s="139">
        <f>IF(DE$16-'様式３（療養者名簿）（⑤の場合）'!$O69+1&lt;=15,IF(DE$16&gt;='様式３（療養者名簿）（⑤の場合）'!$O69,IF(DE$16&lt;='様式３（療養者名簿）（⑤の場合）'!$W69,1,0),0),0)</f>
        <v>0</v>
      </c>
      <c r="DF60" s="139">
        <f>IF(DF$16-'様式３（療養者名簿）（⑤の場合）'!$O69+1&lt;=15,IF(DF$16&gt;='様式３（療養者名簿）（⑤の場合）'!$O69,IF(DF$16&lt;='様式３（療養者名簿）（⑤の場合）'!$W69,1,0),0),0)</f>
        <v>0</v>
      </c>
      <c r="DG60" s="139">
        <f>IF(DG$16-'様式３（療養者名簿）（⑤の場合）'!$O69+1&lt;=15,IF(DG$16&gt;='様式３（療養者名簿）（⑤の場合）'!$O69,IF(DG$16&lt;='様式３（療養者名簿）（⑤の場合）'!$W69,1,0),0),0)</f>
        <v>0</v>
      </c>
      <c r="DH60" s="139">
        <f>IF(DH$16-'様式３（療養者名簿）（⑤の場合）'!$O69+1&lt;=15,IF(DH$16&gt;='様式３（療養者名簿）（⑤の場合）'!$O69,IF(DH$16&lt;='様式３（療養者名簿）（⑤の場合）'!$W69,1,0),0),0)</f>
        <v>0</v>
      </c>
      <c r="DI60" s="139">
        <f>IF(DI$16-'様式３（療養者名簿）（⑤の場合）'!$O69+1&lt;=15,IF(DI$16&gt;='様式３（療養者名簿）（⑤の場合）'!$O69,IF(DI$16&lt;='様式３（療養者名簿）（⑤の場合）'!$W69,1,0),0),0)</f>
        <v>0</v>
      </c>
      <c r="DJ60" s="139">
        <f>IF(DJ$16-'様式３（療養者名簿）（⑤の場合）'!$O69+1&lt;=15,IF(DJ$16&gt;='様式３（療養者名簿）（⑤の場合）'!$O69,IF(DJ$16&lt;='様式３（療養者名簿）（⑤の場合）'!$W69,1,0),0),0)</f>
        <v>0</v>
      </c>
      <c r="DK60" s="139">
        <f>IF(DK$16-'様式３（療養者名簿）（⑤の場合）'!$O69+1&lt;=15,IF(DK$16&gt;='様式３（療養者名簿）（⑤の場合）'!$O69,IF(DK$16&lt;='様式３（療養者名簿）（⑤の場合）'!$W69,1,0),0),0)</f>
        <v>0</v>
      </c>
      <c r="DL60" s="139">
        <f>IF(DL$16-'様式３（療養者名簿）（⑤の場合）'!$O69+1&lt;=15,IF(DL$16&gt;='様式３（療養者名簿）（⑤の場合）'!$O69,IF(DL$16&lt;='様式３（療養者名簿）（⑤の場合）'!$W69,1,0),0),0)</f>
        <v>0</v>
      </c>
      <c r="DM60" s="139">
        <f>IF(DM$16-'様式３（療養者名簿）（⑤の場合）'!$O69+1&lt;=15,IF(DM$16&gt;='様式３（療養者名簿）（⑤の場合）'!$O69,IF(DM$16&lt;='様式３（療養者名簿）（⑤の場合）'!$W69,1,0),0),0)</f>
        <v>0</v>
      </c>
      <c r="DN60" s="139">
        <f>IF(DN$16-'様式３（療養者名簿）（⑤の場合）'!$O69+1&lt;=15,IF(DN$16&gt;='様式３（療養者名簿）（⑤の場合）'!$O69,IF(DN$16&lt;='様式３（療養者名簿）（⑤の場合）'!$W69,1,0),0),0)</f>
        <v>0</v>
      </c>
      <c r="DO60" s="139">
        <f>IF(DO$16-'様式３（療養者名簿）（⑤の場合）'!$O69+1&lt;=15,IF(DO$16&gt;='様式３（療養者名簿）（⑤の場合）'!$O69,IF(DO$16&lt;='様式３（療養者名簿）（⑤の場合）'!$W69,1,0),0),0)</f>
        <v>0</v>
      </c>
      <c r="DP60" s="139">
        <f>IF(DP$16-'様式３（療養者名簿）（⑤の場合）'!$O69+1&lt;=15,IF(DP$16&gt;='様式３（療養者名簿）（⑤の場合）'!$O69,IF(DP$16&lt;='様式３（療養者名簿）（⑤の場合）'!$W69,1,0),0),0)</f>
        <v>0</v>
      </c>
      <c r="DQ60" s="139">
        <f>IF(DQ$16-'様式３（療養者名簿）（⑤の場合）'!$O69+1&lt;=15,IF(DQ$16&gt;='様式３（療養者名簿）（⑤の場合）'!$O69,IF(DQ$16&lt;='様式３（療養者名簿）（⑤の場合）'!$W69,1,0),0),0)</f>
        <v>0</v>
      </c>
      <c r="DR60" s="139">
        <f>IF(DR$16-'様式３（療養者名簿）（⑤の場合）'!$O69+1&lt;=15,IF(DR$16&gt;='様式３（療養者名簿）（⑤の場合）'!$O69,IF(DR$16&lt;='様式３（療養者名簿）（⑤の場合）'!$W69,1,0),0),0)</f>
        <v>0</v>
      </c>
      <c r="DS60" s="139">
        <f>IF(DS$16-'様式３（療養者名簿）（⑤の場合）'!$O69+1&lt;=15,IF(DS$16&gt;='様式３（療養者名簿）（⑤の場合）'!$O69,IF(DS$16&lt;='様式３（療養者名簿）（⑤の場合）'!$W69,1,0),0),0)</f>
        <v>0</v>
      </c>
      <c r="DT60" s="139">
        <f>IF(DT$16-'様式３（療養者名簿）（⑤の場合）'!$O69+1&lt;=15,IF(DT$16&gt;='様式３（療養者名簿）（⑤の場合）'!$O69,IF(DT$16&lt;='様式３（療養者名簿）（⑤の場合）'!$W69,1,0),0),0)</f>
        <v>0</v>
      </c>
      <c r="DU60" s="139">
        <f>IF(DU$16-'様式３（療養者名簿）（⑤の場合）'!$O69+1&lt;=15,IF(DU$16&gt;='様式３（療養者名簿）（⑤の場合）'!$O69,IF(DU$16&lt;='様式３（療養者名簿）（⑤の場合）'!$W69,1,0),0),0)</f>
        <v>0</v>
      </c>
      <c r="DV60" s="139">
        <f>IF(DV$16-'様式３（療養者名簿）（⑤の場合）'!$O69+1&lt;=15,IF(DV$16&gt;='様式３（療養者名簿）（⑤の場合）'!$O69,IF(DV$16&lt;='様式３（療養者名簿）（⑤の場合）'!$W69,1,0),0),0)</f>
        <v>0</v>
      </c>
      <c r="DW60" s="139">
        <f>IF(DW$16-'様式３（療養者名簿）（⑤の場合）'!$O69+1&lt;=15,IF(DW$16&gt;='様式３（療養者名簿）（⑤の場合）'!$O69,IF(DW$16&lt;='様式３（療養者名簿）（⑤の場合）'!$W69,1,0),0),0)</f>
        <v>0</v>
      </c>
      <c r="DX60" s="139">
        <f>IF(DX$16-'様式３（療養者名簿）（⑤の場合）'!$O69+1&lt;=15,IF(DX$16&gt;='様式３（療養者名簿）（⑤の場合）'!$O69,IF(DX$16&lt;='様式３（療養者名簿）（⑤の場合）'!$W69,1,0),0),0)</f>
        <v>0</v>
      </c>
      <c r="DY60" s="139">
        <f>IF(DY$16-'様式３（療養者名簿）（⑤の場合）'!$O69+1&lt;=15,IF(DY$16&gt;='様式３（療養者名簿）（⑤の場合）'!$O69,IF(DY$16&lt;='様式３（療養者名簿）（⑤の場合）'!$W69,1,0),0),0)</f>
        <v>0</v>
      </c>
      <c r="DZ60" s="139">
        <f>IF(DZ$16-'様式３（療養者名簿）（⑤の場合）'!$O69+1&lt;=15,IF(DZ$16&gt;='様式３（療養者名簿）（⑤の場合）'!$O69,IF(DZ$16&lt;='様式３（療養者名簿）（⑤の場合）'!$W69,1,0),0),0)</f>
        <v>0</v>
      </c>
      <c r="EA60" s="139">
        <f>IF(EA$16-'様式３（療養者名簿）（⑤の場合）'!$O69+1&lt;=15,IF(EA$16&gt;='様式３（療養者名簿）（⑤の場合）'!$O69,IF(EA$16&lt;='様式３（療養者名簿）（⑤の場合）'!$W69,1,0),0),0)</f>
        <v>0</v>
      </c>
      <c r="EB60" s="139">
        <f>IF(EB$16-'様式３（療養者名簿）（⑤の場合）'!$O69+1&lt;=15,IF(EB$16&gt;='様式３（療養者名簿）（⑤の場合）'!$O69,IF(EB$16&lt;='様式３（療養者名簿）（⑤の場合）'!$W69,1,0),0),0)</f>
        <v>0</v>
      </c>
      <c r="EC60" s="139">
        <f>IF(EC$16-'様式３（療養者名簿）（⑤の場合）'!$O69+1&lt;=15,IF(EC$16&gt;='様式３（療養者名簿）（⑤の場合）'!$O69,IF(EC$16&lt;='様式３（療養者名簿）（⑤の場合）'!$W69,1,0),0),0)</f>
        <v>0</v>
      </c>
      <c r="ED60" s="139">
        <f>IF(ED$16-'様式３（療養者名簿）（⑤の場合）'!$O69+1&lt;=15,IF(ED$16&gt;='様式３（療養者名簿）（⑤の場合）'!$O69,IF(ED$16&lt;='様式３（療養者名簿）（⑤の場合）'!$W69,1,0),0),0)</f>
        <v>0</v>
      </c>
      <c r="EE60" s="139">
        <f>IF(EE$16-'様式３（療養者名簿）（⑤の場合）'!$O69+1&lt;=15,IF(EE$16&gt;='様式３（療養者名簿）（⑤の場合）'!$O69,IF(EE$16&lt;='様式３（療養者名簿）（⑤の場合）'!$W69,1,0),0),0)</f>
        <v>0</v>
      </c>
      <c r="EF60" s="139">
        <f>IF(EF$16-'様式３（療養者名簿）（⑤の場合）'!$O69+1&lt;=15,IF(EF$16&gt;='様式３（療養者名簿）（⑤の場合）'!$O69,IF(EF$16&lt;='様式３（療養者名簿）（⑤の場合）'!$W69,1,0),0),0)</f>
        <v>0</v>
      </c>
      <c r="EG60" s="139">
        <f>IF(EG$16-'様式３（療養者名簿）（⑤の場合）'!$O69+1&lt;=15,IF(EG$16&gt;='様式３（療養者名簿）（⑤の場合）'!$O69,IF(EG$16&lt;='様式３（療養者名簿）（⑤の場合）'!$W69,1,0),0),0)</f>
        <v>0</v>
      </c>
      <c r="EH60" s="139">
        <f>IF(EH$16-'様式３（療養者名簿）（⑤の場合）'!$O69+1&lt;=15,IF(EH$16&gt;='様式３（療養者名簿）（⑤の場合）'!$O69,IF(EH$16&lt;='様式３（療養者名簿）（⑤の場合）'!$W69,1,0),0),0)</f>
        <v>0</v>
      </c>
      <c r="EI60" s="139">
        <f>IF(EI$16-'様式３（療養者名簿）（⑤の場合）'!$O69+1&lt;=15,IF(EI$16&gt;='様式３（療養者名簿）（⑤の場合）'!$O69,IF(EI$16&lt;='様式３（療養者名簿）（⑤の場合）'!$W69,1,0),0),0)</f>
        <v>0</v>
      </c>
      <c r="EJ60" s="139">
        <f>IF(EJ$16-'様式３（療養者名簿）（⑤の場合）'!$O69+1&lt;=15,IF(EJ$16&gt;='様式３（療養者名簿）（⑤の場合）'!$O69,IF(EJ$16&lt;='様式３（療養者名簿）（⑤の場合）'!$W69,1,0),0),0)</f>
        <v>0</v>
      </c>
      <c r="EK60" s="139">
        <f>IF(EK$16-'様式３（療養者名簿）（⑤の場合）'!$O69+1&lt;=15,IF(EK$16&gt;='様式３（療養者名簿）（⑤の場合）'!$O69,IF(EK$16&lt;='様式３（療養者名簿）（⑤の場合）'!$W69,1,0),0),0)</f>
        <v>0</v>
      </c>
      <c r="EL60" s="139">
        <f>IF(EL$16-'様式３（療養者名簿）（⑤の場合）'!$O69+1&lt;=15,IF(EL$16&gt;='様式３（療養者名簿）（⑤の場合）'!$O69,IF(EL$16&lt;='様式３（療養者名簿）（⑤の場合）'!$W69,1,0),0),0)</f>
        <v>0</v>
      </c>
      <c r="EM60" s="139">
        <f>IF(EM$16-'様式３（療養者名簿）（⑤の場合）'!$O69+1&lt;=15,IF(EM$16&gt;='様式３（療養者名簿）（⑤の場合）'!$O69,IF(EM$16&lt;='様式３（療養者名簿）（⑤の場合）'!$W69,1,0),0),0)</f>
        <v>0</v>
      </c>
      <c r="EN60" s="139">
        <f>IF(EN$16-'様式３（療養者名簿）（⑤の場合）'!$O69+1&lt;=15,IF(EN$16&gt;='様式３（療養者名簿）（⑤の場合）'!$O69,IF(EN$16&lt;='様式３（療養者名簿）（⑤の場合）'!$W69,1,0),0),0)</f>
        <v>0</v>
      </c>
      <c r="EO60" s="139">
        <f>IF(EO$16-'様式３（療養者名簿）（⑤の場合）'!$O69+1&lt;=15,IF(EO$16&gt;='様式３（療養者名簿）（⑤の場合）'!$O69,IF(EO$16&lt;='様式３（療養者名簿）（⑤の場合）'!$W69,1,0),0),0)</f>
        <v>0</v>
      </c>
      <c r="EP60" s="139">
        <f>IF(EP$16-'様式３（療養者名簿）（⑤の場合）'!$O69+1&lt;=15,IF(EP$16&gt;='様式３（療養者名簿）（⑤の場合）'!$O69,IF(EP$16&lt;='様式３（療養者名簿）（⑤の場合）'!$W69,1,0),0),0)</f>
        <v>0</v>
      </c>
      <c r="EQ60" s="139">
        <f>IF(EQ$16-'様式３（療養者名簿）（⑤の場合）'!$O69+1&lt;=15,IF(EQ$16&gt;='様式３（療養者名簿）（⑤の場合）'!$O69,IF(EQ$16&lt;='様式３（療養者名簿）（⑤の場合）'!$W69,1,0),0),0)</f>
        <v>0</v>
      </c>
      <c r="ER60" s="139">
        <f>IF(ER$16-'様式３（療養者名簿）（⑤の場合）'!$O69+1&lt;=15,IF(ER$16&gt;='様式３（療養者名簿）（⑤の場合）'!$O69,IF(ER$16&lt;='様式３（療養者名簿）（⑤の場合）'!$W69,1,0),0),0)</f>
        <v>0</v>
      </c>
      <c r="ES60" s="139">
        <f>IF(ES$16-'様式３（療養者名簿）（⑤の場合）'!$O69+1&lt;=15,IF(ES$16&gt;='様式３（療養者名簿）（⑤の場合）'!$O69,IF(ES$16&lt;='様式３（療養者名簿）（⑤の場合）'!$W69,1,0),0),0)</f>
        <v>0</v>
      </c>
      <c r="ET60" s="139">
        <f>IF(ET$16-'様式３（療養者名簿）（⑤の場合）'!$O69+1&lt;=15,IF(ET$16&gt;='様式３（療養者名簿）（⑤の場合）'!$O69,IF(ET$16&lt;='様式３（療養者名簿）（⑤の場合）'!$W69,1,0),0),0)</f>
        <v>0</v>
      </c>
      <c r="EU60" s="139">
        <f>IF(EU$16-'様式３（療養者名簿）（⑤の場合）'!$O69+1&lt;=15,IF(EU$16&gt;='様式３（療養者名簿）（⑤の場合）'!$O69,IF(EU$16&lt;='様式３（療養者名簿）（⑤の場合）'!$W69,1,0),0),0)</f>
        <v>0</v>
      </c>
      <c r="EV60" s="139">
        <f>IF(EV$16-'様式３（療養者名簿）（⑤の場合）'!$O69+1&lt;=15,IF(EV$16&gt;='様式３（療養者名簿）（⑤の場合）'!$O69,IF(EV$16&lt;='様式３（療養者名簿）（⑤の場合）'!$W69,1,0),0),0)</f>
        <v>0</v>
      </c>
      <c r="EW60" s="139">
        <f>IF(EW$16-'様式３（療養者名簿）（⑤の場合）'!$O69+1&lt;=15,IF(EW$16&gt;='様式３（療養者名簿）（⑤の場合）'!$O69,IF(EW$16&lt;='様式３（療養者名簿）（⑤の場合）'!$W69,1,0),0),0)</f>
        <v>0</v>
      </c>
      <c r="EX60" s="139">
        <f>IF(EX$16-'様式３（療養者名簿）（⑤の場合）'!$O69+1&lt;=15,IF(EX$16&gt;='様式３（療養者名簿）（⑤の場合）'!$O69,IF(EX$16&lt;='様式３（療養者名簿）（⑤の場合）'!$W69,1,0),0),0)</f>
        <v>0</v>
      </c>
      <c r="EY60" s="139">
        <f>IF(EY$16-'様式３（療養者名簿）（⑤の場合）'!$O69+1&lt;=15,IF(EY$16&gt;='様式３（療養者名簿）（⑤の場合）'!$O69,IF(EY$16&lt;='様式３（療養者名簿）（⑤の場合）'!$W69,1,0),0),0)</f>
        <v>0</v>
      </c>
      <c r="EZ60" s="139">
        <f>IF(EZ$16-'様式３（療養者名簿）（⑤の場合）'!$O69+1&lt;=15,IF(EZ$16&gt;='様式３（療養者名簿）（⑤の場合）'!$O69,IF(EZ$16&lt;='様式３（療養者名簿）（⑤の場合）'!$W69,1,0),0),0)</f>
        <v>0</v>
      </c>
      <c r="FA60" s="139">
        <f>IF(FA$16-'様式３（療養者名簿）（⑤の場合）'!$O69+1&lt;=15,IF(FA$16&gt;='様式３（療養者名簿）（⑤の場合）'!$O69,IF(FA$16&lt;='様式３（療養者名簿）（⑤の場合）'!$W69,1,0),0),0)</f>
        <v>0</v>
      </c>
      <c r="FB60" s="139">
        <f>IF(FB$16-'様式３（療養者名簿）（⑤の場合）'!$O69+1&lt;=15,IF(FB$16&gt;='様式３（療養者名簿）（⑤の場合）'!$O69,IF(FB$16&lt;='様式３（療養者名簿）（⑤の場合）'!$W69,1,0),0),0)</f>
        <v>0</v>
      </c>
      <c r="FC60" s="139">
        <f>IF(FC$16-'様式３（療養者名簿）（⑤の場合）'!$O69+1&lt;=15,IF(FC$16&gt;='様式３（療養者名簿）（⑤の場合）'!$O69,IF(FC$16&lt;='様式３（療養者名簿）（⑤の場合）'!$W69,1,0),0),0)</f>
        <v>0</v>
      </c>
      <c r="FD60" s="139">
        <f>IF(FD$16-'様式３（療養者名簿）（⑤の場合）'!$O69+1&lt;=15,IF(FD$16&gt;='様式３（療養者名簿）（⑤の場合）'!$O69,IF(FD$16&lt;='様式３（療養者名簿）（⑤の場合）'!$W69,1,0),0),0)</f>
        <v>0</v>
      </c>
      <c r="FE60" s="139">
        <f>IF(FE$16-'様式３（療養者名簿）（⑤の場合）'!$O69+1&lt;=15,IF(FE$16&gt;='様式３（療養者名簿）（⑤の場合）'!$O69,IF(FE$16&lt;='様式３（療養者名簿）（⑤の場合）'!$W69,1,0),0),0)</f>
        <v>0</v>
      </c>
      <c r="FF60" s="139">
        <f>IF(FF$16-'様式３（療養者名簿）（⑤の場合）'!$O69+1&lt;=15,IF(FF$16&gt;='様式３（療養者名簿）（⑤の場合）'!$O69,IF(FF$16&lt;='様式３（療養者名簿）（⑤の場合）'!$W69,1,0),0),0)</f>
        <v>0</v>
      </c>
      <c r="FG60" s="139">
        <f>IF(FG$16-'様式３（療養者名簿）（⑤の場合）'!$O69+1&lt;=15,IF(FG$16&gt;='様式３（療養者名簿）（⑤の場合）'!$O69,IF(FG$16&lt;='様式３（療養者名簿）（⑤の場合）'!$W69,1,0),0),0)</f>
        <v>0</v>
      </c>
      <c r="FH60" s="139">
        <f>IF(FH$16-'様式３（療養者名簿）（⑤の場合）'!$O69+1&lt;=15,IF(FH$16&gt;='様式３（療養者名簿）（⑤の場合）'!$O69,IF(FH$16&lt;='様式３（療養者名簿）（⑤の場合）'!$W69,1,0),0),0)</f>
        <v>0</v>
      </c>
      <c r="FI60" s="139">
        <f>IF(FI$16-'様式３（療養者名簿）（⑤の場合）'!$O69+1&lt;=15,IF(FI$16&gt;='様式３（療養者名簿）（⑤の場合）'!$O69,IF(FI$16&lt;='様式３（療養者名簿）（⑤の場合）'!$W69,1,0),0),0)</f>
        <v>0</v>
      </c>
      <c r="FJ60" s="139">
        <f>IF(FJ$16-'様式３（療養者名簿）（⑤の場合）'!$O69+1&lt;=15,IF(FJ$16&gt;='様式３（療養者名簿）（⑤の場合）'!$O69,IF(FJ$16&lt;='様式３（療養者名簿）（⑤の場合）'!$W69,1,0),0),0)</f>
        <v>0</v>
      </c>
      <c r="FK60" s="139">
        <f>IF(FK$16-'様式３（療養者名簿）（⑤の場合）'!$O69+1&lt;=15,IF(FK$16&gt;='様式３（療養者名簿）（⑤の場合）'!$O69,IF(FK$16&lt;='様式３（療養者名簿）（⑤の場合）'!$W69,1,0),0),0)</f>
        <v>0</v>
      </c>
      <c r="FL60" s="139">
        <f>IF(FL$16-'様式３（療養者名簿）（⑤の場合）'!$O69+1&lt;=15,IF(FL$16&gt;='様式３（療養者名簿）（⑤の場合）'!$O69,IF(FL$16&lt;='様式３（療養者名簿）（⑤の場合）'!$W69,1,0),0),0)</f>
        <v>0</v>
      </c>
      <c r="FM60" s="139">
        <f>IF(FM$16-'様式３（療養者名簿）（⑤の場合）'!$O69+1&lt;=15,IF(FM$16&gt;='様式３（療養者名簿）（⑤の場合）'!$O69,IF(FM$16&lt;='様式３（療養者名簿）（⑤の場合）'!$W69,1,0),0),0)</f>
        <v>0</v>
      </c>
      <c r="FN60" s="139">
        <f>IF(FN$16-'様式３（療養者名簿）（⑤の場合）'!$O69+1&lt;=15,IF(FN$16&gt;='様式３（療養者名簿）（⑤の場合）'!$O69,IF(FN$16&lt;='様式３（療養者名簿）（⑤の場合）'!$W69,1,0),0),0)</f>
        <v>0</v>
      </c>
      <c r="FO60" s="139">
        <f>IF(FO$16-'様式３（療養者名簿）（⑤の場合）'!$O69+1&lt;=15,IF(FO$16&gt;='様式３（療養者名簿）（⑤の場合）'!$O69,IF(FO$16&lt;='様式３（療養者名簿）（⑤の場合）'!$W69,1,0),0),0)</f>
        <v>0</v>
      </c>
      <c r="FP60" s="139">
        <f>IF(FP$16-'様式３（療養者名簿）（⑤の場合）'!$O69+1&lt;=15,IF(FP$16&gt;='様式３（療養者名簿）（⑤の場合）'!$O69,IF(FP$16&lt;='様式３（療養者名簿）（⑤の場合）'!$W69,1,0),0),0)</f>
        <v>0</v>
      </c>
      <c r="FQ60" s="139">
        <f>IF(FQ$16-'様式３（療養者名簿）（⑤の場合）'!$O69+1&lt;=15,IF(FQ$16&gt;='様式３（療養者名簿）（⑤の場合）'!$O69,IF(FQ$16&lt;='様式３（療養者名簿）（⑤の場合）'!$W69,1,0),0),0)</f>
        <v>0</v>
      </c>
      <c r="FR60" s="139">
        <f>IF(FR$16-'様式３（療養者名簿）（⑤の場合）'!$O69+1&lt;=15,IF(FR$16&gt;='様式３（療養者名簿）（⑤の場合）'!$O69,IF(FR$16&lt;='様式３（療養者名簿）（⑤の場合）'!$W69,1,0),0),0)</f>
        <v>0</v>
      </c>
      <c r="FS60" s="139">
        <f>IF(FS$16-'様式３（療養者名簿）（⑤の場合）'!$O69+1&lt;=15,IF(FS$16&gt;='様式３（療養者名簿）（⑤の場合）'!$O69,IF(FS$16&lt;='様式３（療養者名簿）（⑤の場合）'!$W69,1,0),0),0)</f>
        <v>0</v>
      </c>
      <c r="FT60" s="139">
        <f>IF(FT$16-'様式３（療養者名簿）（⑤の場合）'!$O69+1&lt;=15,IF(FT$16&gt;='様式３（療養者名簿）（⑤の場合）'!$O69,IF(FT$16&lt;='様式３（療養者名簿）（⑤の場合）'!$W69,1,0),0),0)</f>
        <v>0</v>
      </c>
      <c r="FU60" s="139">
        <f>IF(FU$16-'様式３（療養者名簿）（⑤の場合）'!$O69+1&lt;=15,IF(FU$16&gt;='様式３（療養者名簿）（⑤の場合）'!$O69,IF(FU$16&lt;='様式３（療養者名簿）（⑤の場合）'!$W69,1,0),0),0)</f>
        <v>0</v>
      </c>
      <c r="FV60" s="139">
        <f>IF(FV$16-'様式３（療養者名簿）（⑤の場合）'!$O69+1&lt;=15,IF(FV$16&gt;='様式３（療養者名簿）（⑤の場合）'!$O69,IF(FV$16&lt;='様式３（療養者名簿）（⑤の場合）'!$W69,1,0),0),0)</f>
        <v>0</v>
      </c>
      <c r="FW60" s="139">
        <f>IF(FW$16-'様式３（療養者名簿）（⑤の場合）'!$O69+1&lt;=15,IF(FW$16&gt;='様式３（療養者名簿）（⑤の場合）'!$O69,IF(FW$16&lt;='様式３（療養者名簿）（⑤の場合）'!$W69,1,0),0),0)</f>
        <v>0</v>
      </c>
      <c r="FX60" s="139">
        <f>IF(FX$16-'様式３（療養者名簿）（⑤の場合）'!$O69+1&lt;=15,IF(FX$16&gt;='様式３（療養者名簿）（⑤の場合）'!$O69,IF(FX$16&lt;='様式３（療養者名簿）（⑤の場合）'!$W69,1,0),0),0)</f>
        <v>0</v>
      </c>
      <c r="FY60" s="139">
        <f>IF(FY$16-'様式３（療養者名簿）（⑤の場合）'!$O69+1&lt;=15,IF(FY$16&gt;='様式３（療養者名簿）（⑤の場合）'!$O69,IF(FY$16&lt;='様式３（療養者名簿）（⑤の場合）'!$W69,1,0),0),0)</f>
        <v>0</v>
      </c>
      <c r="FZ60" s="139">
        <f>IF(FZ$16-'様式３（療養者名簿）（⑤の場合）'!$O69+1&lt;=15,IF(FZ$16&gt;='様式３（療養者名簿）（⑤の場合）'!$O69,IF(FZ$16&lt;='様式３（療養者名簿）（⑤の場合）'!$W69,1,0),0),0)</f>
        <v>0</v>
      </c>
      <c r="GA60" s="139">
        <f>IF(GA$16-'様式３（療養者名簿）（⑤の場合）'!$O69+1&lt;=15,IF(GA$16&gt;='様式３（療養者名簿）（⑤の場合）'!$O69,IF(GA$16&lt;='様式３（療養者名簿）（⑤の場合）'!$W69,1,0),0),0)</f>
        <v>0</v>
      </c>
      <c r="GB60" s="139">
        <f>IF(GB$16-'様式３（療養者名簿）（⑤の場合）'!$O69+1&lt;=15,IF(GB$16&gt;='様式３（療養者名簿）（⑤の場合）'!$O69,IF(GB$16&lt;='様式３（療養者名簿）（⑤の場合）'!$W69,1,0),0),0)</f>
        <v>0</v>
      </c>
      <c r="GC60" s="139">
        <f>IF(GC$16-'様式３（療養者名簿）（⑤の場合）'!$O69+1&lt;=15,IF(GC$16&gt;='様式３（療養者名簿）（⑤の場合）'!$O69,IF(GC$16&lt;='様式３（療養者名簿）（⑤の場合）'!$W69,1,0),0),0)</f>
        <v>0</v>
      </c>
      <c r="GD60" s="139">
        <f>IF(GD$16-'様式３（療養者名簿）（⑤の場合）'!$O69+1&lt;=15,IF(GD$16&gt;='様式３（療養者名簿）（⑤の場合）'!$O69,IF(GD$16&lt;='様式３（療養者名簿）（⑤の場合）'!$W69,1,0),0),0)</f>
        <v>0</v>
      </c>
      <c r="GE60" s="139">
        <f>IF(GE$16-'様式３（療養者名簿）（⑤の場合）'!$O69+1&lt;=15,IF(GE$16&gt;='様式３（療養者名簿）（⑤の場合）'!$O69,IF(GE$16&lt;='様式３（療養者名簿）（⑤の場合）'!$W69,1,0),0),0)</f>
        <v>0</v>
      </c>
      <c r="GF60" s="139">
        <f>IF(GF$16-'様式３（療養者名簿）（⑤の場合）'!$O69+1&lt;=15,IF(GF$16&gt;='様式３（療養者名簿）（⑤の場合）'!$O69,IF(GF$16&lt;='様式３（療養者名簿）（⑤の場合）'!$W69,1,0),0),0)</f>
        <v>0</v>
      </c>
      <c r="GG60" s="139">
        <f>IF(GG$16-'様式３（療養者名簿）（⑤の場合）'!$O69+1&lt;=15,IF(GG$16&gt;='様式３（療養者名簿）（⑤の場合）'!$O69,IF(GG$16&lt;='様式３（療養者名簿）（⑤の場合）'!$W69,1,0),0),0)</f>
        <v>0</v>
      </c>
      <c r="GH60" s="139">
        <f>IF(GH$16-'様式３（療養者名簿）（⑤の場合）'!$O69+1&lt;=15,IF(GH$16&gt;='様式３（療養者名簿）（⑤の場合）'!$O69,IF(GH$16&lt;='様式３（療養者名簿）（⑤の場合）'!$W69,1,0),0),0)</f>
        <v>0</v>
      </c>
      <c r="GI60" s="139">
        <f>IF(GI$16-'様式３（療養者名簿）（⑤の場合）'!$O69+1&lt;=15,IF(GI$16&gt;='様式３（療養者名簿）（⑤の場合）'!$O69,IF(GI$16&lt;='様式３（療養者名簿）（⑤の場合）'!$W69,1,0),0),0)</f>
        <v>0</v>
      </c>
      <c r="GJ60" s="139">
        <f>IF(GJ$16-'様式３（療養者名簿）（⑤の場合）'!$O69+1&lt;=15,IF(GJ$16&gt;='様式３（療養者名簿）（⑤の場合）'!$O69,IF(GJ$16&lt;='様式３（療養者名簿）（⑤の場合）'!$W69,1,0),0),0)</f>
        <v>0</v>
      </c>
      <c r="GK60" s="139">
        <f>IF(GK$16-'様式３（療養者名簿）（⑤の場合）'!$O69+1&lt;=15,IF(GK$16&gt;='様式３（療養者名簿）（⑤の場合）'!$O69,IF(GK$16&lt;='様式３（療養者名簿）（⑤の場合）'!$W69,1,0),0),0)</f>
        <v>0</v>
      </c>
      <c r="GL60" s="139">
        <f>IF(GL$16-'様式３（療養者名簿）（⑤の場合）'!$O69+1&lt;=15,IF(GL$16&gt;='様式３（療養者名簿）（⑤の場合）'!$O69,IF(GL$16&lt;='様式３（療養者名簿）（⑤の場合）'!$W69,1,0),0),0)</f>
        <v>0</v>
      </c>
      <c r="GM60" s="139">
        <f>IF(GM$16-'様式３（療養者名簿）（⑤の場合）'!$O69+1&lt;=15,IF(GM$16&gt;='様式３（療養者名簿）（⑤の場合）'!$O69,IF(GM$16&lt;='様式３（療養者名簿）（⑤の場合）'!$W69,1,0),0),0)</f>
        <v>0</v>
      </c>
      <c r="GN60" s="139">
        <f>IF(GN$16-'様式３（療養者名簿）（⑤の場合）'!$O69+1&lt;=15,IF(GN$16&gt;='様式３（療養者名簿）（⑤の場合）'!$O69,IF(GN$16&lt;='様式３（療養者名簿）（⑤の場合）'!$W69,1,0),0),0)</f>
        <v>0</v>
      </c>
      <c r="GO60" s="139">
        <f>IF(GO$16-'様式３（療養者名簿）（⑤の場合）'!$O69+1&lt;=15,IF(GO$16&gt;='様式３（療養者名簿）（⑤の場合）'!$O69,IF(GO$16&lt;='様式３（療養者名簿）（⑤の場合）'!$W69,1,0),0),0)</f>
        <v>0</v>
      </c>
      <c r="GP60" s="139">
        <f>IF(GP$16-'様式３（療養者名簿）（⑤の場合）'!$O69+1&lt;=15,IF(GP$16&gt;='様式３（療養者名簿）（⑤の場合）'!$O69,IF(GP$16&lt;='様式３（療養者名簿）（⑤の場合）'!$W69,1,0),0),0)</f>
        <v>0</v>
      </c>
      <c r="GQ60" s="139">
        <f>IF(GQ$16-'様式３（療養者名簿）（⑤の場合）'!$O69+1&lt;=15,IF(GQ$16&gt;='様式３（療養者名簿）（⑤の場合）'!$O69,IF(GQ$16&lt;='様式３（療養者名簿）（⑤の場合）'!$W69,1,0),0),0)</f>
        <v>0</v>
      </c>
      <c r="GR60" s="139">
        <f>IF(GR$16-'様式３（療養者名簿）（⑤の場合）'!$O69+1&lt;=15,IF(GR$16&gt;='様式３（療養者名簿）（⑤の場合）'!$O69,IF(GR$16&lt;='様式３（療養者名簿）（⑤の場合）'!$W69,1,0),0),0)</f>
        <v>0</v>
      </c>
      <c r="GS60" s="139">
        <f>IF(GS$16-'様式３（療養者名簿）（⑤の場合）'!$O69+1&lt;=15,IF(GS$16&gt;='様式３（療養者名簿）（⑤の場合）'!$O69,IF(GS$16&lt;='様式３（療養者名簿）（⑤の場合）'!$W69,1,0),0),0)</f>
        <v>0</v>
      </c>
      <c r="GT60" s="139">
        <f>IF(GT$16-'様式３（療養者名簿）（⑤の場合）'!$O69+1&lt;=15,IF(GT$16&gt;='様式３（療養者名簿）（⑤の場合）'!$O69,IF(GT$16&lt;='様式３（療養者名簿）（⑤の場合）'!$W69,1,0),0),0)</f>
        <v>0</v>
      </c>
      <c r="GU60" s="139">
        <f>IF(GU$16-'様式３（療養者名簿）（⑤の場合）'!$O69+1&lt;=15,IF(GU$16&gt;='様式３（療養者名簿）（⑤の場合）'!$O69,IF(GU$16&lt;='様式３（療養者名簿）（⑤の場合）'!$W69,1,0),0),0)</f>
        <v>0</v>
      </c>
      <c r="GV60" s="139">
        <f>IF(GV$16-'様式３（療養者名簿）（⑤の場合）'!$O69+1&lt;=15,IF(GV$16&gt;='様式３（療養者名簿）（⑤の場合）'!$O69,IF(GV$16&lt;='様式３（療養者名簿）（⑤の場合）'!$W69,1,0),0),0)</f>
        <v>0</v>
      </c>
      <c r="GW60" s="139">
        <f>IF(GW$16-'様式３（療養者名簿）（⑤の場合）'!$O69+1&lt;=15,IF(GW$16&gt;='様式３（療養者名簿）（⑤の場合）'!$O69,IF(GW$16&lt;='様式３（療養者名簿）（⑤の場合）'!$W69,1,0),0),0)</f>
        <v>0</v>
      </c>
      <c r="GX60" s="139">
        <f>IF(GX$16-'様式３（療養者名簿）（⑤の場合）'!$O69+1&lt;=15,IF(GX$16&gt;='様式３（療養者名簿）（⑤の場合）'!$O69,IF(GX$16&lt;='様式３（療養者名簿）（⑤の場合）'!$W69,1,0),0),0)</f>
        <v>0</v>
      </c>
      <c r="GY60" s="139">
        <f>IF(GY$16-'様式３（療養者名簿）（⑤の場合）'!$O69+1&lt;=15,IF(GY$16&gt;='様式３（療養者名簿）（⑤の場合）'!$O69,IF(GY$16&lt;='様式３（療養者名簿）（⑤の場合）'!$W69,1,0),0),0)</f>
        <v>0</v>
      </c>
      <c r="GZ60" s="139">
        <f>IF(GZ$16-'様式３（療養者名簿）（⑤の場合）'!$O69+1&lt;=15,IF(GZ$16&gt;='様式３（療養者名簿）（⑤の場合）'!$O69,IF(GZ$16&lt;='様式３（療養者名簿）（⑤の場合）'!$W69,1,0),0),0)</f>
        <v>0</v>
      </c>
      <c r="HA60" s="139">
        <f>IF(HA$16-'様式３（療養者名簿）（⑤の場合）'!$O69+1&lt;=15,IF(HA$16&gt;='様式３（療養者名簿）（⑤の場合）'!$O69,IF(HA$16&lt;='様式３（療養者名簿）（⑤の場合）'!$W69,1,0),0),0)</f>
        <v>0</v>
      </c>
      <c r="HB60" s="139">
        <f>IF(HB$16-'様式３（療養者名簿）（⑤の場合）'!$O69+1&lt;=15,IF(HB$16&gt;='様式３（療養者名簿）（⑤の場合）'!$O69,IF(HB$16&lt;='様式３（療養者名簿）（⑤の場合）'!$W69,1,0),0),0)</f>
        <v>0</v>
      </c>
      <c r="HC60" s="139">
        <f>IF(HC$16-'様式３（療養者名簿）（⑤の場合）'!$O69+1&lt;=15,IF(HC$16&gt;='様式３（療養者名簿）（⑤の場合）'!$O69,IF(HC$16&lt;='様式３（療養者名簿）（⑤の場合）'!$W69,1,0),0),0)</f>
        <v>0</v>
      </c>
      <c r="HD60" s="139">
        <f>IF(HD$16-'様式３（療養者名簿）（⑤の場合）'!$O69+1&lt;=15,IF(HD$16&gt;='様式３（療養者名簿）（⑤の場合）'!$O69,IF(HD$16&lt;='様式３（療養者名簿）（⑤の場合）'!$W69,1,0),0),0)</f>
        <v>0</v>
      </c>
      <c r="HE60" s="139">
        <f>IF(HE$16-'様式３（療養者名簿）（⑤の場合）'!$O69+1&lt;=15,IF(HE$16&gt;='様式３（療養者名簿）（⑤の場合）'!$O69,IF(HE$16&lt;='様式３（療養者名簿）（⑤の場合）'!$W69,1,0),0),0)</f>
        <v>0</v>
      </c>
      <c r="HF60" s="139">
        <f>IF(HF$16-'様式３（療養者名簿）（⑤の場合）'!$O69+1&lt;=15,IF(HF$16&gt;='様式３（療養者名簿）（⑤の場合）'!$O69,IF(HF$16&lt;='様式３（療養者名簿）（⑤の場合）'!$W69,1,0),0),0)</f>
        <v>0</v>
      </c>
      <c r="HG60" s="139">
        <f>IF(HG$16-'様式３（療養者名簿）（⑤の場合）'!$O69+1&lt;=15,IF(HG$16&gt;='様式３（療養者名簿）（⑤の場合）'!$O69,IF(HG$16&lt;='様式３（療養者名簿）（⑤の場合）'!$W69,1,0),0),0)</f>
        <v>0</v>
      </c>
      <c r="HH60" s="139">
        <f>IF(HH$16-'様式３（療養者名簿）（⑤の場合）'!$O69+1&lt;=15,IF(HH$16&gt;='様式３（療養者名簿）（⑤の場合）'!$O69,IF(HH$16&lt;='様式３（療養者名簿）（⑤の場合）'!$W69,1,0),0),0)</f>
        <v>0</v>
      </c>
      <c r="HI60" s="139">
        <f>IF(HI$16-'様式３（療養者名簿）（⑤の場合）'!$O69+1&lt;=15,IF(HI$16&gt;='様式３（療養者名簿）（⑤の場合）'!$O69,IF(HI$16&lt;='様式３（療養者名簿）（⑤の場合）'!$W69,1,0),0),0)</f>
        <v>0</v>
      </c>
      <c r="HJ60" s="139">
        <f>IF(HJ$16-'様式３（療養者名簿）（⑤の場合）'!$O69+1&lt;=15,IF(HJ$16&gt;='様式３（療養者名簿）（⑤の場合）'!$O69,IF(HJ$16&lt;='様式３（療養者名簿）（⑤の場合）'!$W69,1,0),0),0)</f>
        <v>0</v>
      </c>
      <c r="HK60" s="139">
        <f>IF(HK$16-'様式３（療養者名簿）（⑤の場合）'!$O69+1&lt;=15,IF(HK$16&gt;='様式３（療養者名簿）（⑤の場合）'!$O69,IF(HK$16&lt;='様式３（療養者名簿）（⑤の場合）'!$W69,1,0),0),0)</f>
        <v>0</v>
      </c>
      <c r="HL60" s="139">
        <f>IF(HL$16-'様式３（療養者名簿）（⑤の場合）'!$O69+1&lt;=15,IF(HL$16&gt;='様式３（療養者名簿）（⑤の場合）'!$O69,IF(HL$16&lt;='様式３（療養者名簿）（⑤の場合）'!$W69,1,0),0),0)</f>
        <v>0</v>
      </c>
      <c r="HM60" s="139">
        <f>IF(HM$16-'様式３（療養者名簿）（⑤の場合）'!$O69+1&lt;=15,IF(HM$16&gt;='様式３（療養者名簿）（⑤の場合）'!$O69,IF(HM$16&lt;='様式３（療養者名簿）（⑤の場合）'!$W69,1,0),0),0)</f>
        <v>0</v>
      </c>
      <c r="HN60" s="139">
        <f>IF(HN$16-'様式３（療養者名簿）（⑤の場合）'!$O69+1&lt;=15,IF(HN$16&gt;='様式３（療養者名簿）（⑤の場合）'!$O69,IF(HN$16&lt;='様式３（療養者名簿）（⑤の場合）'!$W69,1,0),0),0)</f>
        <v>0</v>
      </c>
      <c r="HO60" s="139">
        <f>IF(HO$16-'様式３（療養者名簿）（⑤の場合）'!$O69+1&lt;=15,IF(HO$16&gt;='様式３（療養者名簿）（⑤の場合）'!$O69,IF(HO$16&lt;='様式３（療養者名簿）（⑤の場合）'!$W69,1,0),0),0)</f>
        <v>0</v>
      </c>
      <c r="HP60" s="139">
        <f>IF(HP$16-'様式３（療養者名簿）（⑤の場合）'!$O69+1&lt;=15,IF(HP$16&gt;='様式３（療養者名簿）（⑤の場合）'!$O69,IF(HP$16&lt;='様式３（療養者名簿）（⑤の場合）'!$W69,1,0),0),0)</f>
        <v>0</v>
      </c>
      <c r="HQ60" s="139">
        <f>IF(HQ$16-'様式３（療養者名簿）（⑤の場合）'!$O69+1&lt;=15,IF(HQ$16&gt;='様式３（療養者名簿）（⑤の場合）'!$O69,IF(HQ$16&lt;='様式３（療養者名簿）（⑤の場合）'!$W69,1,0),0),0)</f>
        <v>0</v>
      </c>
      <c r="HR60" s="139">
        <f>IF(HR$16-'様式３（療養者名簿）（⑤の場合）'!$O69+1&lt;=15,IF(HR$16&gt;='様式３（療養者名簿）（⑤の場合）'!$O69,IF(HR$16&lt;='様式３（療養者名簿）（⑤の場合）'!$W69,1,0),0),0)</f>
        <v>0</v>
      </c>
      <c r="HS60" s="139">
        <f>IF(HS$16-'様式３（療養者名簿）（⑤の場合）'!$O69+1&lt;=15,IF(HS$16&gt;='様式３（療養者名簿）（⑤の場合）'!$O69,IF(HS$16&lt;='様式３（療養者名簿）（⑤の場合）'!$W69,1,0),0),0)</f>
        <v>0</v>
      </c>
      <c r="HT60" s="139">
        <f>IF(HT$16-'様式３（療養者名簿）（⑤の場合）'!$O69+1&lt;=15,IF(HT$16&gt;='様式３（療養者名簿）（⑤の場合）'!$O69,IF(HT$16&lt;='様式３（療養者名簿）（⑤の場合）'!$W69,1,0),0),0)</f>
        <v>0</v>
      </c>
      <c r="HU60" s="139">
        <f>IF(HU$16-'様式３（療養者名簿）（⑤の場合）'!$O69+1&lt;=15,IF(HU$16&gt;='様式３（療養者名簿）（⑤の場合）'!$O69,IF(HU$16&lt;='様式３（療養者名簿）（⑤の場合）'!$W69,1,0),0),0)</f>
        <v>0</v>
      </c>
      <c r="HV60" s="139">
        <f>IF(HV$16-'様式３（療養者名簿）（⑤の場合）'!$O69+1&lt;=15,IF(HV$16&gt;='様式３（療養者名簿）（⑤の場合）'!$O69,IF(HV$16&lt;='様式３（療養者名簿）（⑤の場合）'!$W69,1,0),0),0)</f>
        <v>0</v>
      </c>
      <c r="HW60" s="139">
        <f>IF(HW$16-'様式３（療養者名簿）（⑤の場合）'!$O69+1&lt;=15,IF(HW$16&gt;='様式３（療養者名簿）（⑤の場合）'!$O69,IF(HW$16&lt;='様式３（療養者名簿）（⑤の場合）'!$W69,1,0),0),0)</f>
        <v>0</v>
      </c>
      <c r="HX60" s="139">
        <f>IF(HX$16-'様式３（療養者名簿）（⑤の場合）'!$O69+1&lt;=15,IF(HX$16&gt;='様式３（療養者名簿）（⑤の場合）'!$O69,IF(HX$16&lt;='様式３（療養者名簿）（⑤の場合）'!$W69,1,0),0),0)</f>
        <v>0</v>
      </c>
      <c r="HY60" s="139">
        <f>IF(HY$16-'様式３（療養者名簿）（⑤の場合）'!$O69+1&lt;=15,IF(HY$16&gt;='様式３（療養者名簿）（⑤の場合）'!$O69,IF(HY$16&lt;='様式３（療養者名簿）（⑤の場合）'!$W69,1,0),0),0)</f>
        <v>0</v>
      </c>
      <c r="HZ60" s="139">
        <f>IF(HZ$16-'様式３（療養者名簿）（⑤の場合）'!$O69+1&lt;=15,IF(HZ$16&gt;='様式３（療養者名簿）（⑤の場合）'!$O69,IF(HZ$16&lt;='様式３（療養者名簿）（⑤の場合）'!$W69,1,0),0),0)</f>
        <v>0</v>
      </c>
      <c r="IA60" s="139">
        <f>IF(IA$16-'様式３（療養者名簿）（⑤の場合）'!$O69+1&lt;=15,IF(IA$16&gt;='様式３（療養者名簿）（⑤の場合）'!$O69,IF(IA$16&lt;='様式３（療養者名簿）（⑤の場合）'!$W69,1,0),0),0)</f>
        <v>0</v>
      </c>
      <c r="IB60" s="139">
        <f>IF(IB$16-'様式３（療養者名簿）（⑤の場合）'!$O69+1&lt;=15,IF(IB$16&gt;='様式３（療養者名簿）（⑤の場合）'!$O69,IF(IB$16&lt;='様式３（療養者名簿）（⑤の場合）'!$W69,1,0),0),0)</f>
        <v>0</v>
      </c>
      <c r="IC60" s="139">
        <f>IF(IC$16-'様式３（療養者名簿）（⑤の場合）'!$O69+1&lt;=15,IF(IC$16&gt;='様式３（療養者名簿）（⑤の場合）'!$O69,IF(IC$16&lt;='様式３（療養者名簿）（⑤の場合）'!$W69,1,0),0),0)</f>
        <v>0</v>
      </c>
      <c r="ID60" s="139">
        <f>IF(ID$16-'様式３（療養者名簿）（⑤の場合）'!$O69+1&lt;=15,IF(ID$16&gt;='様式３（療養者名簿）（⑤の場合）'!$O69,IF(ID$16&lt;='様式３（療養者名簿）（⑤の場合）'!$W69,1,0),0),0)</f>
        <v>0</v>
      </c>
      <c r="IE60" s="139">
        <f>IF(IE$16-'様式３（療養者名簿）（⑤の場合）'!$O69+1&lt;=15,IF(IE$16&gt;='様式３（療養者名簿）（⑤の場合）'!$O69,IF(IE$16&lt;='様式３（療養者名簿）（⑤の場合）'!$W69,1,0),0),0)</f>
        <v>0</v>
      </c>
      <c r="IF60" s="139">
        <f>IF(IF$16-'様式３（療養者名簿）（⑤の場合）'!$O69+1&lt;=15,IF(IF$16&gt;='様式３（療養者名簿）（⑤の場合）'!$O69,IF(IF$16&lt;='様式３（療養者名簿）（⑤の場合）'!$W69,1,0),0),0)</f>
        <v>0</v>
      </c>
      <c r="IG60" s="139">
        <f>IF(IG$16-'様式３（療養者名簿）（⑤の場合）'!$O69+1&lt;=15,IF(IG$16&gt;='様式３（療養者名簿）（⑤の場合）'!$O69,IF(IG$16&lt;='様式３（療養者名簿）（⑤の場合）'!$W69,1,0),0),0)</f>
        <v>0</v>
      </c>
      <c r="IH60" s="139">
        <f>IF(IH$16-'様式３（療養者名簿）（⑤の場合）'!$O69+1&lt;=15,IF(IH$16&gt;='様式３（療養者名簿）（⑤の場合）'!$O69,IF(IH$16&lt;='様式３（療養者名簿）（⑤の場合）'!$W69,1,0),0),0)</f>
        <v>0</v>
      </c>
      <c r="II60" s="139">
        <f>IF(II$16-'様式３（療養者名簿）（⑤の場合）'!$O69+1&lt;=15,IF(II$16&gt;='様式３（療養者名簿）（⑤の場合）'!$O69,IF(II$16&lt;='様式３（療養者名簿）（⑤の場合）'!$W69,1,0),0),0)</f>
        <v>0</v>
      </c>
      <c r="IJ60" s="139">
        <f>IF(IJ$16-'様式３（療養者名簿）（⑤の場合）'!$O69+1&lt;=15,IF(IJ$16&gt;='様式３（療養者名簿）（⑤の場合）'!$O69,IF(IJ$16&lt;='様式３（療養者名簿）（⑤の場合）'!$W69,1,0),0),0)</f>
        <v>0</v>
      </c>
      <c r="IK60" s="139">
        <f>IF(IK$16-'様式３（療養者名簿）（⑤の場合）'!$O69+1&lt;=15,IF(IK$16&gt;='様式３（療養者名簿）（⑤の場合）'!$O69,IF(IK$16&lt;='様式３（療養者名簿）（⑤の場合）'!$W69,1,0),0),0)</f>
        <v>0</v>
      </c>
      <c r="IL60" s="139">
        <f>IF(IL$16-'様式３（療養者名簿）（⑤の場合）'!$O69+1&lt;=15,IF(IL$16&gt;='様式３（療養者名簿）（⑤の場合）'!$O69,IF(IL$16&lt;='様式３（療養者名簿）（⑤の場合）'!$W69,1,0),0),0)</f>
        <v>0</v>
      </c>
      <c r="IM60" s="139">
        <f>IF(IM$16-'様式３（療養者名簿）（⑤の場合）'!$O69+1&lt;=15,IF(IM$16&gt;='様式３（療養者名簿）（⑤の場合）'!$O69,IF(IM$16&lt;='様式３（療養者名簿）（⑤の場合）'!$W69,1,0),0),0)</f>
        <v>0</v>
      </c>
      <c r="IN60" s="139">
        <f>IF(IN$16-'様式３（療養者名簿）（⑤の場合）'!$O69+1&lt;=15,IF(IN$16&gt;='様式３（療養者名簿）（⑤の場合）'!$O69,IF(IN$16&lt;='様式３（療養者名簿）（⑤の場合）'!$W69,1,0),0),0)</f>
        <v>0</v>
      </c>
      <c r="IO60" s="139">
        <f>IF(IO$16-'様式３（療養者名簿）（⑤の場合）'!$O69+1&lt;=15,IF(IO$16&gt;='様式３（療養者名簿）（⑤の場合）'!$O69,IF(IO$16&lt;='様式３（療養者名簿）（⑤の場合）'!$W69,1,0),0),0)</f>
        <v>0</v>
      </c>
      <c r="IP60" s="139">
        <f>IF(IP$16-'様式３（療養者名簿）（⑤の場合）'!$O69+1&lt;=15,IF(IP$16&gt;='様式３（療養者名簿）（⑤の場合）'!$O69,IF(IP$16&lt;='様式３（療養者名簿）（⑤の場合）'!$W69,1,0),0),0)</f>
        <v>0</v>
      </c>
      <c r="IQ60" s="139">
        <f>IF(IQ$16-'様式３（療養者名簿）（⑤の場合）'!$O69+1&lt;=15,IF(IQ$16&gt;='様式３（療養者名簿）（⑤の場合）'!$O69,IF(IQ$16&lt;='様式３（療養者名簿）（⑤の場合）'!$W69,1,0),0),0)</f>
        <v>0</v>
      </c>
      <c r="IR60" s="139">
        <f>IF(IR$16-'様式３（療養者名簿）（⑤の場合）'!$O69+1&lt;=15,IF(IR$16&gt;='様式３（療養者名簿）（⑤の場合）'!$O69,IF(IR$16&lt;='様式３（療養者名簿）（⑤の場合）'!$W69,1,0),0),0)</f>
        <v>0</v>
      </c>
      <c r="IS60" s="139">
        <f>IF(IS$16-'様式３（療養者名簿）（⑤の場合）'!$O69+1&lt;=15,IF(IS$16&gt;='様式３（療養者名簿）（⑤の場合）'!$O69,IF(IS$16&lt;='様式３（療養者名簿）（⑤の場合）'!$W69,1,0),0),0)</f>
        <v>0</v>
      </c>
      <c r="IT60" s="139">
        <f>IF(IT$16-'様式３（療養者名簿）（⑤の場合）'!$O69+1&lt;=15,IF(IT$16&gt;='様式３（療養者名簿）（⑤の場合）'!$O69,IF(IT$16&lt;='様式３（療養者名簿）（⑤の場合）'!$W69,1,0),0),0)</f>
        <v>0</v>
      </c>
      <c r="IU60" s="139">
        <f>IF(IU$16-'様式３（療養者名簿）（⑤の場合）'!$O69+1&lt;=15,IF(IU$16&gt;='様式３（療養者名簿）（⑤の場合）'!$O69,IF(IU$16&lt;='様式３（療養者名簿）（⑤の場合）'!$W69,1,0),0),0)</f>
        <v>0</v>
      </c>
      <c r="IV60" s="139">
        <f>IF(IV$16-'様式３（療養者名簿）（⑤の場合）'!$O69+1&lt;=15,IF(IV$16&gt;='様式３（療養者名簿）（⑤の場合）'!$O69,IF(IV$16&lt;='様式３（療養者名簿）（⑤の場合）'!$W69,1,0),0),0)</f>
        <v>0</v>
      </c>
      <c r="IW60" s="139">
        <f>IF(IW$16-'様式３（療養者名簿）（⑤の場合）'!$O69+1&lt;=15,IF(IW$16&gt;='様式３（療養者名簿）（⑤の場合）'!$O69,IF(IW$16&lt;='様式３（療養者名簿）（⑤の場合）'!$W69,1,0),0),0)</f>
        <v>0</v>
      </c>
      <c r="IX60" s="139">
        <f>IF(IX$16-'様式３（療養者名簿）（⑤の場合）'!$O69+1&lt;=15,IF(IX$16&gt;='様式３（療養者名簿）（⑤の場合）'!$O69,IF(IX$16&lt;='様式３（療養者名簿）（⑤の場合）'!$W69,1,0),0),0)</f>
        <v>0</v>
      </c>
      <c r="IY60" s="139">
        <f>IF(IY$16-'様式３（療養者名簿）（⑤の場合）'!$O69+1&lt;=15,IF(IY$16&gt;='様式３（療養者名簿）（⑤の場合）'!$O69,IF(IY$16&lt;='様式３（療養者名簿）（⑤の場合）'!$W69,1,0),0),0)</f>
        <v>0</v>
      </c>
      <c r="IZ60" s="139">
        <f>IF(IZ$16-'様式３（療養者名簿）（⑤の場合）'!$O69+1&lt;=15,IF(IZ$16&gt;='様式３（療養者名簿）（⑤の場合）'!$O69,IF(IZ$16&lt;='様式３（療養者名簿）（⑤の場合）'!$W69,1,0),0),0)</f>
        <v>0</v>
      </c>
      <c r="JA60" s="139">
        <f>IF(JA$16-'様式３（療養者名簿）（⑤の場合）'!$O69+1&lt;=15,IF(JA$16&gt;='様式３（療養者名簿）（⑤の場合）'!$O69,IF(JA$16&lt;='様式３（療養者名簿）（⑤の場合）'!$W69,1,0),0),0)</f>
        <v>0</v>
      </c>
      <c r="JB60" s="139">
        <f>IF(JB$16-'様式３（療養者名簿）（⑤の場合）'!$O69+1&lt;=15,IF(JB$16&gt;='様式３（療養者名簿）（⑤の場合）'!$O69,IF(JB$16&lt;='様式３（療養者名簿）（⑤の場合）'!$W69,1,0),0),0)</f>
        <v>0</v>
      </c>
      <c r="JC60" s="139">
        <f>IF(JC$16-'様式３（療養者名簿）（⑤の場合）'!$O69+1&lt;=15,IF(JC$16&gt;='様式３（療養者名簿）（⑤の場合）'!$O69,IF(JC$16&lt;='様式３（療養者名簿）（⑤の場合）'!$W69,1,0),0),0)</f>
        <v>0</v>
      </c>
      <c r="JD60" s="139">
        <f>IF(JD$16-'様式３（療養者名簿）（⑤の場合）'!$O69+1&lt;=15,IF(JD$16&gt;='様式３（療養者名簿）（⑤の場合）'!$O69,IF(JD$16&lt;='様式３（療養者名簿）（⑤の場合）'!$W69,1,0),0),0)</f>
        <v>0</v>
      </c>
      <c r="JE60" s="139">
        <f>IF(JE$16-'様式３（療養者名簿）（⑤の場合）'!$O69+1&lt;=15,IF(JE$16&gt;='様式３（療養者名簿）（⑤の場合）'!$O69,IF(JE$16&lt;='様式３（療養者名簿）（⑤の場合）'!$W69,1,0),0),0)</f>
        <v>0</v>
      </c>
      <c r="JF60" s="139">
        <f>IF(JF$16-'様式３（療養者名簿）（⑤の場合）'!$O69+1&lt;=15,IF(JF$16&gt;='様式３（療養者名簿）（⑤の場合）'!$O69,IF(JF$16&lt;='様式３（療養者名簿）（⑤の場合）'!$W69,1,0),0),0)</f>
        <v>0</v>
      </c>
      <c r="JG60" s="139">
        <f>IF(JG$16-'様式３（療養者名簿）（⑤の場合）'!$O69+1&lt;=15,IF(JG$16&gt;='様式３（療養者名簿）（⑤の場合）'!$O69,IF(JG$16&lt;='様式３（療養者名簿）（⑤の場合）'!$W69,1,0),0),0)</f>
        <v>0</v>
      </c>
      <c r="JH60" s="139">
        <f>IF(JH$16-'様式３（療養者名簿）（⑤の場合）'!$O69+1&lt;=15,IF(JH$16&gt;='様式３（療養者名簿）（⑤の場合）'!$O69,IF(JH$16&lt;='様式３（療養者名簿）（⑤の場合）'!$W69,1,0),0),0)</f>
        <v>0</v>
      </c>
      <c r="JI60" s="139">
        <f>IF(JI$16-'様式３（療養者名簿）（⑤の場合）'!$O69+1&lt;=15,IF(JI$16&gt;='様式３（療養者名簿）（⑤の場合）'!$O69,IF(JI$16&lt;='様式３（療養者名簿）（⑤の場合）'!$W69,1,0),0),0)</f>
        <v>0</v>
      </c>
      <c r="JJ60" s="139">
        <f>IF(JJ$16-'様式３（療養者名簿）（⑤の場合）'!$O69+1&lt;=15,IF(JJ$16&gt;='様式３（療養者名簿）（⑤の場合）'!$O69,IF(JJ$16&lt;='様式３（療養者名簿）（⑤の場合）'!$W69,1,0),0),0)</f>
        <v>0</v>
      </c>
      <c r="JK60" s="139">
        <f>IF(JK$16-'様式３（療養者名簿）（⑤の場合）'!$O69+1&lt;=15,IF(JK$16&gt;='様式３（療養者名簿）（⑤の場合）'!$O69,IF(JK$16&lt;='様式３（療養者名簿）（⑤の場合）'!$W69,1,0),0),0)</f>
        <v>0</v>
      </c>
      <c r="JL60" s="139">
        <f>IF(JL$16-'様式３（療養者名簿）（⑤の場合）'!$O69+1&lt;=15,IF(JL$16&gt;='様式３（療養者名簿）（⑤の場合）'!$O69,IF(JL$16&lt;='様式３（療養者名簿）（⑤の場合）'!$W69,1,0),0),0)</f>
        <v>0</v>
      </c>
      <c r="JM60" s="139">
        <f>IF(JM$16-'様式３（療養者名簿）（⑤の場合）'!$O69+1&lt;=15,IF(JM$16&gt;='様式３（療養者名簿）（⑤の場合）'!$O69,IF(JM$16&lt;='様式３（療養者名簿）（⑤の場合）'!$W69,1,0),0),0)</f>
        <v>0</v>
      </c>
      <c r="JN60" s="139">
        <f>IF(JN$16-'様式３（療養者名簿）（⑤の場合）'!$O69+1&lt;=15,IF(JN$16&gt;='様式３（療養者名簿）（⑤の場合）'!$O69,IF(JN$16&lt;='様式３（療養者名簿）（⑤の場合）'!$W69,1,0),0),0)</f>
        <v>0</v>
      </c>
      <c r="JO60" s="139">
        <f>IF(JO$16-'様式３（療養者名簿）（⑤の場合）'!$O69+1&lt;=15,IF(JO$16&gt;='様式３（療養者名簿）（⑤の場合）'!$O69,IF(JO$16&lt;='様式３（療養者名簿）（⑤の場合）'!$W69,1,0),0),0)</f>
        <v>0</v>
      </c>
      <c r="JP60" s="139">
        <f>IF(JP$16-'様式３（療養者名簿）（⑤の場合）'!$O69+1&lt;=15,IF(JP$16&gt;='様式３（療養者名簿）（⑤の場合）'!$O69,IF(JP$16&lt;='様式３（療養者名簿）（⑤の場合）'!$W69,1,0),0),0)</f>
        <v>0</v>
      </c>
      <c r="JQ60" s="139">
        <f>IF(JQ$16-'様式３（療養者名簿）（⑤の場合）'!$O69+1&lt;=15,IF(JQ$16&gt;='様式３（療養者名簿）（⑤の場合）'!$O69,IF(JQ$16&lt;='様式３（療養者名簿）（⑤の場合）'!$W69,1,0),0),0)</f>
        <v>0</v>
      </c>
      <c r="JR60" s="139">
        <f>IF(JR$16-'様式３（療養者名簿）（⑤の場合）'!$O69+1&lt;=15,IF(JR$16&gt;='様式３（療養者名簿）（⑤の場合）'!$O69,IF(JR$16&lt;='様式３（療養者名簿）（⑤の場合）'!$W69,1,0),0),0)</f>
        <v>0</v>
      </c>
      <c r="JS60" s="139">
        <f>IF(JS$16-'様式３（療養者名簿）（⑤の場合）'!$O69+1&lt;=15,IF(JS$16&gt;='様式３（療養者名簿）（⑤の場合）'!$O69,IF(JS$16&lt;='様式３（療養者名簿）（⑤の場合）'!$W69,1,0),0),0)</f>
        <v>0</v>
      </c>
      <c r="JT60" s="139">
        <f>IF(JT$16-'様式３（療養者名簿）（⑤の場合）'!$O69+1&lt;=15,IF(JT$16&gt;='様式３（療養者名簿）（⑤の場合）'!$O69,IF(JT$16&lt;='様式３（療養者名簿）（⑤の場合）'!$W69,1,0),0),0)</f>
        <v>0</v>
      </c>
      <c r="JU60" s="139">
        <f>IF(JU$16-'様式３（療養者名簿）（⑤の場合）'!$O69+1&lt;=15,IF(JU$16&gt;='様式３（療養者名簿）（⑤の場合）'!$O69,IF(JU$16&lt;='様式３（療養者名簿）（⑤の場合）'!$W69,1,0),0),0)</f>
        <v>0</v>
      </c>
      <c r="JV60" s="139">
        <f>IF(JV$16-'様式３（療養者名簿）（⑤の場合）'!$O69+1&lt;=15,IF(JV$16&gt;='様式３（療養者名簿）（⑤の場合）'!$O69,IF(JV$16&lt;='様式３（療養者名簿）（⑤の場合）'!$W69,1,0),0),0)</f>
        <v>0</v>
      </c>
      <c r="JW60" s="139">
        <f>IF(JW$16-'様式３（療養者名簿）（⑤の場合）'!$O69+1&lt;=15,IF(JW$16&gt;='様式３（療養者名簿）（⑤の場合）'!$O69,IF(JW$16&lt;='様式３（療養者名簿）（⑤の場合）'!$W69,1,0),0),0)</f>
        <v>0</v>
      </c>
      <c r="JX60" s="139">
        <f>IF(JX$16-'様式３（療養者名簿）（⑤の場合）'!$O69+1&lt;=15,IF(JX$16&gt;='様式３（療養者名簿）（⑤の場合）'!$O69,IF(JX$16&lt;='様式３（療養者名簿）（⑤の場合）'!$W69,1,0),0),0)</f>
        <v>0</v>
      </c>
      <c r="JY60" s="139">
        <f>IF(JY$16-'様式３（療養者名簿）（⑤の場合）'!$O69+1&lt;=15,IF(JY$16&gt;='様式３（療養者名簿）（⑤の場合）'!$O69,IF(JY$16&lt;='様式３（療養者名簿）（⑤の場合）'!$W69,1,0),0),0)</f>
        <v>0</v>
      </c>
      <c r="JZ60" s="139">
        <f>IF(JZ$16-'様式３（療養者名簿）（⑤の場合）'!$O69+1&lt;=15,IF(JZ$16&gt;='様式３（療養者名簿）（⑤の場合）'!$O69,IF(JZ$16&lt;='様式３（療養者名簿）（⑤の場合）'!$W69,1,0),0),0)</f>
        <v>0</v>
      </c>
      <c r="KA60" s="139">
        <f>IF(KA$16-'様式３（療養者名簿）（⑤の場合）'!$O69+1&lt;=15,IF(KA$16&gt;='様式３（療養者名簿）（⑤の場合）'!$O69,IF(KA$16&lt;='様式３（療養者名簿）（⑤の場合）'!$W69,1,0),0),0)</f>
        <v>0</v>
      </c>
      <c r="KB60" s="139">
        <f>IF(KB$16-'様式３（療養者名簿）（⑤の場合）'!$O69+1&lt;=15,IF(KB$16&gt;='様式３（療養者名簿）（⑤の場合）'!$O69,IF(KB$16&lt;='様式３（療養者名簿）（⑤の場合）'!$W69,1,0),0),0)</f>
        <v>0</v>
      </c>
      <c r="KC60" s="139">
        <f>IF(KC$16-'様式３（療養者名簿）（⑤の場合）'!$O69+1&lt;=15,IF(KC$16&gt;='様式３（療養者名簿）（⑤の場合）'!$O69,IF(KC$16&lt;='様式３（療養者名簿）（⑤の場合）'!$W69,1,0),0),0)</f>
        <v>0</v>
      </c>
      <c r="KD60" s="139">
        <f>IF(KD$16-'様式３（療養者名簿）（⑤の場合）'!$O69+1&lt;=15,IF(KD$16&gt;='様式３（療養者名簿）（⑤の場合）'!$O69,IF(KD$16&lt;='様式３（療養者名簿）（⑤の場合）'!$W69,1,0),0),0)</f>
        <v>0</v>
      </c>
      <c r="KE60" s="139">
        <f>IF(KE$16-'様式３（療養者名簿）（⑤の場合）'!$O69+1&lt;=15,IF(KE$16&gt;='様式３（療養者名簿）（⑤の場合）'!$O69,IF(KE$16&lt;='様式３（療養者名簿）（⑤の場合）'!$W69,1,0),0),0)</f>
        <v>0</v>
      </c>
      <c r="KF60" s="139">
        <f>IF(KF$16-'様式３（療養者名簿）（⑤の場合）'!$O69+1&lt;=15,IF(KF$16&gt;='様式３（療養者名簿）（⑤の場合）'!$O69,IF(KF$16&lt;='様式３（療養者名簿）（⑤の場合）'!$W69,1,0),0),0)</f>
        <v>0</v>
      </c>
      <c r="KG60" s="139">
        <f>IF(KG$16-'様式３（療養者名簿）（⑤の場合）'!$O69+1&lt;=15,IF(KG$16&gt;='様式３（療養者名簿）（⑤の場合）'!$O69,IF(KG$16&lt;='様式３（療養者名簿）（⑤の場合）'!$W69,1,0),0),0)</f>
        <v>0</v>
      </c>
      <c r="KH60" s="139">
        <f>IF(KH$16-'様式３（療養者名簿）（⑤の場合）'!$O69+1&lt;=15,IF(KH$16&gt;='様式３（療養者名簿）（⑤の場合）'!$O69,IF(KH$16&lt;='様式３（療養者名簿）（⑤の場合）'!$W69,1,0),0),0)</f>
        <v>0</v>
      </c>
      <c r="KI60" s="139">
        <f>IF(KI$16-'様式３（療養者名簿）（⑤の場合）'!$O69+1&lt;=15,IF(KI$16&gt;='様式３（療養者名簿）（⑤の場合）'!$O69,IF(KI$16&lt;='様式３（療養者名簿）（⑤の場合）'!$W69,1,0),0),0)</f>
        <v>0</v>
      </c>
      <c r="KJ60" s="139">
        <f>IF(KJ$16-'様式３（療養者名簿）（⑤の場合）'!$O69+1&lt;=15,IF(KJ$16&gt;='様式３（療養者名簿）（⑤の場合）'!$O69,IF(KJ$16&lt;='様式３（療養者名簿）（⑤の場合）'!$W69,1,0),0),0)</f>
        <v>0</v>
      </c>
      <c r="KK60" s="139">
        <f>IF(KK$16-'様式３（療養者名簿）（⑤の場合）'!$O69+1&lt;=15,IF(KK$16&gt;='様式３（療養者名簿）（⑤の場合）'!$O69,IF(KK$16&lt;='様式３（療養者名簿）（⑤の場合）'!$W69,1,0),0),0)</f>
        <v>0</v>
      </c>
      <c r="KL60" s="139">
        <f>IF(KL$16-'様式３（療養者名簿）（⑤の場合）'!$O69+1&lt;=15,IF(KL$16&gt;='様式３（療養者名簿）（⑤の場合）'!$O69,IF(KL$16&lt;='様式３（療養者名簿）（⑤の場合）'!$W69,1,0),0),0)</f>
        <v>0</v>
      </c>
      <c r="KM60" s="139">
        <f>IF(KM$16-'様式３（療養者名簿）（⑤の場合）'!$O69+1&lt;=15,IF(KM$16&gt;='様式３（療養者名簿）（⑤の場合）'!$O69,IF(KM$16&lt;='様式３（療養者名簿）（⑤の場合）'!$W69,1,0),0),0)</f>
        <v>0</v>
      </c>
      <c r="KN60" s="139">
        <f>IF(KN$16-'様式３（療養者名簿）（⑤の場合）'!$O69+1&lt;=15,IF(KN$16&gt;='様式３（療養者名簿）（⑤の場合）'!$O69,IF(KN$16&lt;='様式３（療養者名簿）（⑤の場合）'!$W69,1,0),0),0)</f>
        <v>0</v>
      </c>
      <c r="KO60" s="139">
        <f>IF(KO$16-'様式３（療養者名簿）（⑤の場合）'!$O69+1&lt;=15,IF(KO$16&gt;='様式３（療養者名簿）（⑤の場合）'!$O69,IF(KO$16&lt;='様式３（療養者名簿）（⑤の場合）'!$W69,1,0),0),0)</f>
        <v>0</v>
      </c>
      <c r="KP60" s="139">
        <f>IF(KP$16-'様式３（療養者名簿）（⑤の場合）'!$O69+1&lt;=15,IF(KP$16&gt;='様式３（療養者名簿）（⑤の場合）'!$O69,IF(KP$16&lt;='様式３（療養者名簿）（⑤の場合）'!$W69,1,0),0),0)</f>
        <v>0</v>
      </c>
      <c r="KQ60" s="139">
        <f>IF(KQ$16-'様式３（療養者名簿）（⑤の場合）'!$O69+1&lt;=15,IF(KQ$16&gt;='様式３（療養者名簿）（⑤の場合）'!$O69,IF(KQ$16&lt;='様式３（療養者名簿）（⑤の場合）'!$W69,1,0),0),0)</f>
        <v>0</v>
      </c>
      <c r="KR60" s="139">
        <f>IF(KR$16-'様式３（療養者名簿）（⑤の場合）'!$O69+1&lt;=15,IF(KR$16&gt;='様式３（療養者名簿）（⑤の場合）'!$O69,IF(KR$16&lt;='様式３（療養者名簿）（⑤の場合）'!$W69,1,0),0),0)</f>
        <v>0</v>
      </c>
      <c r="KS60" s="139">
        <f>IF(KS$16-'様式３（療養者名簿）（⑤の場合）'!$O69+1&lt;=15,IF(KS$16&gt;='様式３（療養者名簿）（⑤の場合）'!$O69,IF(KS$16&lt;='様式３（療養者名簿）（⑤の場合）'!$W69,1,0),0),0)</f>
        <v>0</v>
      </c>
      <c r="KT60" s="139">
        <f>IF(KT$16-'様式３（療養者名簿）（⑤の場合）'!$O69+1&lt;=15,IF(KT$16&gt;='様式３（療養者名簿）（⑤の場合）'!$O69,IF(KT$16&lt;='様式３（療養者名簿）（⑤の場合）'!$W69,1,0),0),0)</f>
        <v>0</v>
      </c>
      <c r="KU60" s="139">
        <f>IF(KU$16-'様式３（療養者名簿）（⑤の場合）'!$O69+1&lt;=15,IF(KU$16&gt;='様式３（療養者名簿）（⑤の場合）'!$O69,IF(KU$16&lt;='様式３（療養者名簿）（⑤の場合）'!$W69,1,0),0),0)</f>
        <v>0</v>
      </c>
      <c r="KV60" s="139">
        <f>IF(KV$16-'様式３（療養者名簿）（⑤の場合）'!$O69+1&lt;=15,IF(KV$16&gt;='様式３（療養者名簿）（⑤の場合）'!$O69,IF(KV$16&lt;='様式３（療養者名簿）（⑤の場合）'!$W69,1,0),0),0)</f>
        <v>0</v>
      </c>
      <c r="KW60" s="139">
        <f>IF(KW$16-'様式３（療養者名簿）（⑤の場合）'!$O69+1&lt;=15,IF(KW$16&gt;='様式３（療養者名簿）（⑤の場合）'!$O69,IF(KW$16&lt;='様式３（療養者名簿）（⑤の場合）'!$W69,1,0),0),0)</f>
        <v>0</v>
      </c>
      <c r="KX60" s="139">
        <f>IF(KX$16-'様式３（療養者名簿）（⑤の場合）'!$O69+1&lt;=15,IF(KX$16&gt;='様式３（療養者名簿）（⑤の場合）'!$O69,IF(KX$16&lt;='様式３（療養者名簿）（⑤の場合）'!$W69,1,0),0),0)</f>
        <v>0</v>
      </c>
      <c r="KY60" s="139">
        <f>IF(KY$16-'様式３（療養者名簿）（⑤の場合）'!$O69+1&lt;=15,IF(KY$16&gt;='様式３（療養者名簿）（⑤の場合）'!$O69,IF(KY$16&lt;='様式３（療養者名簿）（⑤の場合）'!$W69,1,0),0),0)</f>
        <v>0</v>
      </c>
      <c r="KZ60" s="139">
        <f>IF(KZ$16-'様式３（療養者名簿）（⑤の場合）'!$O69+1&lt;=15,IF(KZ$16&gt;='様式３（療養者名簿）（⑤の場合）'!$O69,IF(KZ$16&lt;='様式３（療養者名簿）（⑤の場合）'!$W69,1,0),0),0)</f>
        <v>0</v>
      </c>
      <c r="LA60" s="139">
        <f>IF(LA$16-'様式３（療養者名簿）（⑤の場合）'!$O69+1&lt;=15,IF(LA$16&gt;='様式３（療養者名簿）（⑤の場合）'!$O69,IF(LA$16&lt;='様式３（療養者名簿）（⑤の場合）'!$W69,1,0),0),0)</f>
        <v>0</v>
      </c>
      <c r="LB60" s="139">
        <f>IF(LB$16-'様式３（療養者名簿）（⑤の場合）'!$O69+1&lt;=15,IF(LB$16&gt;='様式３（療養者名簿）（⑤の場合）'!$O69,IF(LB$16&lt;='様式３（療養者名簿）（⑤の場合）'!$W69,1,0),0),0)</f>
        <v>0</v>
      </c>
      <c r="LC60" s="139">
        <f>IF(LC$16-'様式３（療養者名簿）（⑤の場合）'!$O69+1&lt;=15,IF(LC$16&gt;='様式３（療養者名簿）（⑤の場合）'!$O69,IF(LC$16&lt;='様式３（療養者名簿）（⑤の場合）'!$W69,1,0),0),0)</f>
        <v>0</v>
      </c>
      <c r="LD60" s="139">
        <f>IF(LD$16-'様式３（療養者名簿）（⑤の場合）'!$O69+1&lt;=15,IF(LD$16&gt;='様式３（療養者名簿）（⑤の場合）'!$O69,IF(LD$16&lt;='様式３（療養者名簿）（⑤の場合）'!$W69,1,0),0),0)</f>
        <v>0</v>
      </c>
      <c r="LE60" s="139">
        <f>IF(LE$16-'様式３（療養者名簿）（⑤の場合）'!$O69+1&lt;=15,IF(LE$16&gt;='様式３（療養者名簿）（⑤の場合）'!$O69,IF(LE$16&lt;='様式３（療養者名簿）（⑤の場合）'!$W69,1,0),0),0)</f>
        <v>0</v>
      </c>
      <c r="LF60" s="139">
        <f>IF(LF$16-'様式３（療養者名簿）（⑤の場合）'!$O69+1&lt;=15,IF(LF$16&gt;='様式３（療養者名簿）（⑤の場合）'!$O69,IF(LF$16&lt;='様式３（療養者名簿）（⑤の場合）'!$W69,1,0),0),0)</f>
        <v>0</v>
      </c>
      <c r="LG60" s="139">
        <f>IF(LG$16-'様式３（療養者名簿）（⑤の場合）'!$O69+1&lt;=15,IF(LG$16&gt;='様式３（療養者名簿）（⑤の場合）'!$O69,IF(LG$16&lt;='様式３（療養者名簿）（⑤の場合）'!$W69,1,0),0),0)</f>
        <v>0</v>
      </c>
      <c r="LH60" s="139">
        <f>IF(LH$16-'様式３（療養者名簿）（⑤の場合）'!$O69+1&lt;=15,IF(LH$16&gt;='様式３（療養者名簿）（⑤の場合）'!$O69,IF(LH$16&lt;='様式３（療養者名簿）（⑤の場合）'!$W69,1,0),0),0)</f>
        <v>0</v>
      </c>
      <c r="LI60" s="139">
        <f>IF(LI$16-'様式３（療養者名簿）（⑤の場合）'!$O69+1&lt;=15,IF(LI$16&gt;='様式３（療養者名簿）（⑤の場合）'!$O69,IF(LI$16&lt;='様式３（療養者名簿）（⑤の場合）'!$W69,1,0),0),0)</f>
        <v>0</v>
      </c>
      <c r="LJ60" s="139">
        <f>IF(LJ$16-'様式３（療養者名簿）（⑤の場合）'!$O69+1&lt;=15,IF(LJ$16&gt;='様式３（療養者名簿）（⑤の場合）'!$O69,IF(LJ$16&lt;='様式３（療養者名簿）（⑤の場合）'!$W69,1,0),0),0)</f>
        <v>0</v>
      </c>
      <c r="LK60" s="139">
        <f>IF(LK$16-'様式３（療養者名簿）（⑤の場合）'!$O69+1&lt;=15,IF(LK$16&gt;='様式３（療養者名簿）（⑤の場合）'!$O69,IF(LK$16&lt;='様式３（療養者名簿）（⑤の場合）'!$W69,1,0),0),0)</f>
        <v>0</v>
      </c>
      <c r="LL60" s="139">
        <f>IF(LL$16-'様式３（療養者名簿）（⑤の場合）'!$O69+1&lt;=15,IF(LL$16&gt;='様式３（療養者名簿）（⑤の場合）'!$O69,IF(LL$16&lt;='様式３（療養者名簿）（⑤の場合）'!$W69,1,0),0),0)</f>
        <v>0</v>
      </c>
      <c r="LM60" s="139">
        <f>IF(LM$16-'様式３（療養者名簿）（⑤の場合）'!$O69+1&lt;=15,IF(LM$16&gt;='様式３（療養者名簿）（⑤の場合）'!$O69,IF(LM$16&lt;='様式３（療養者名簿）（⑤の場合）'!$W69,1,0),0),0)</f>
        <v>0</v>
      </c>
      <c r="LN60" s="139">
        <f>IF(LN$16-'様式３（療養者名簿）（⑤の場合）'!$O69+1&lt;=15,IF(LN$16&gt;='様式３（療養者名簿）（⑤の場合）'!$O69,IF(LN$16&lt;='様式３（療養者名簿）（⑤の場合）'!$W69,1,0),0),0)</f>
        <v>0</v>
      </c>
      <c r="LO60" s="139">
        <f>IF(LO$16-'様式３（療養者名簿）（⑤の場合）'!$O69+1&lt;=15,IF(LO$16&gt;='様式３（療養者名簿）（⑤の場合）'!$O69,IF(LO$16&lt;='様式３（療養者名簿）（⑤の場合）'!$W69,1,0),0),0)</f>
        <v>0</v>
      </c>
      <c r="LP60" s="139">
        <f>IF(LP$16-'様式３（療養者名簿）（⑤の場合）'!$O69+1&lt;=15,IF(LP$16&gt;='様式３（療養者名簿）（⑤の場合）'!$O69,IF(LP$16&lt;='様式３（療養者名簿）（⑤の場合）'!$W69,1,0),0),0)</f>
        <v>0</v>
      </c>
      <c r="LQ60" s="139">
        <f>IF(LQ$16-'様式３（療養者名簿）（⑤の場合）'!$O69+1&lt;=15,IF(LQ$16&gt;='様式３（療養者名簿）（⑤の場合）'!$O69,IF(LQ$16&lt;='様式３（療養者名簿）（⑤の場合）'!$W69,1,0),0),0)</f>
        <v>0</v>
      </c>
      <c r="LR60" s="139">
        <f>IF(LR$16-'様式３（療養者名簿）（⑤の場合）'!$O69+1&lt;=15,IF(LR$16&gt;='様式３（療養者名簿）（⑤の場合）'!$O69,IF(LR$16&lt;='様式３（療養者名簿）（⑤の場合）'!$W69,1,0),0),0)</f>
        <v>0</v>
      </c>
      <c r="LS60" s="139">
        <f>IF(LS$16-'様式３（療養者名簿）（⑤の場合）'!$O69+1&lt;=15,IF(LS$16&gt;='様式３（療養者名簿）（⑤の場合）'!$O69,IF(LS$16&lt;='様式３（療養者名簿）（⑤の場合）'!$W69,1,0),0),0)</f>
        <v>0</v>
      </c>
      <c r="LT60" s="139">
        <f>IF(LT$16-'様式３（療養者名簿）（⑤の場合）'!$O69+1&lt;=15,IF(LT$16&gt;='様式３（療養者名簿）（⑤の場合）'!$O69,IF(LT$16&lt;='様式３（療養者名簿）（⑤の場合）'!$W69,1,0),0),0)</f>
        <v>0</v>
      </c>
      <c r="LU60" s="139">
        <f>IF(LU$16-'様式３（療養者名簿）（⑤の場合）'!$O69+1&lt;=15,IF(LU$16&gt;='様式３（療養者名簿）（⑤の場合）'!$O69,IF(LU$16&lt;='様式３（療養者名簿）（⑤の場合）'!$W69,1,0),0),0)</f>
        <v>0</v>
      </c>
      <c r="LV60" s="139">
        <f>IF(LV$16-'様式３（療養者名簿）（⑤の場合）'!$O69+1&lt;=15,IF(LV$16&gt;='様式３（療養者名簿）（⑤の場合）'!$O69,IF(LV$16&lt;='様式３（療養者名簿）（⑤の場合）'!$W69,1,0),0),0)</f>
        <v>0</v>
      </c>
      <c r="LW60" s="139">
        <f>IF(LW$16-'様式３（療養者名簿）（⑤の場合）'!$O69+1&lt;=15,IF(LW$16&gt;='様式３（療養者名簿）（⑤の場合）'!$O69,IF(LW$16&lt;='様式３（療養者名簿）（⑤の場合）'!$W69,1,0),0),0)</f>
        <v>0</v>
      </c>
      <c r="LX60" s="139">
        <f>IF(LX$16-'様式３（療養者名簿）（⑤の場合）'!$O69+1&lt;=15,IF(LX$16&gt;='様式３（療養者名簿）（⑤の場合）'!$O69,IF(LX$16&lt;='様式３（療養者名簿）（⑤の場合）'!$W69,1,0),0),0)</f>
        <v>0</v>
      </c>
      <c r="LY60" s="139">
        <f>IF(LY$16-'様式３（療養者名簿）（⑤の場合）'!$O69+1&lt;=15,IF(LY$16&gt;='様式３（療養者名簿）（⑤の場合）'!$O69,IF(LY$16&lt;='様式３（療養者名簿）（⑤の場合）'!$W69,1,0),0),0)</f>
        <v>0</v>
      </c>
      <c r="LZ60" s="139">
        <f>IF(LZ$16-'様式３（療養者名簿）（⑤の場合）'!$O69+1&lt;=15,IF(LZ$16&gt;='様式３（療養者名簿）（⑤の場合）'!$O69,IF(LZ$16&lt;='様式３（療養者名簿）（⑤の場合）'!$W69,1,0),0),0)</f>
        <v>0</v>
      </c>
      <c r="MA60" s="139">
        <f>IF(MA$16-'様式３（療養者名簿）（⑤の場合）'!$O69+1&lt;=15,IF(MA$16&gt;='様式３（療養者名簿）（⑤の場合）'!$O69,IF(MA$16&lt;='様式３（療養者名簿）（⑤の場合）'!$W69,1,0),0),0)</f>
        <v>0</v>
      </c>
      <c r="MB60" s="139">
        <f>IF(MB$16-'様式３（療養者名簿）（⑤の場合）'!$O69+1&lt;=15,IF(MB$16&gt;='様式３（療養者名簿）（⑤の場合）'!$O69,IF(MB$16&lt;='様式３（療養者名簿）（⑤の場合）'!$W69,1,0),0),0)</f>
        <v>0</v>
      </c>
      <c r="MC60" s="139">
        <f>IF(MC$16-'様式３（療養者名簿）（⑤の場合）'!$O69+1&lt;=15,IF(MC$16&gt;='様式３（療養者名簿）（⑤の場合）'!$O69,IF(MC$16&lt;='様式３（療養者名簿）（⑤の場合）'!$W69,1,0),0),0)</f>
        <v>0</v>
      </c>
      <c r="MD60" s="139">
        <f>IF(MD$16-'様式３（療養者名簿）（⑤の場合）'!$O69+1&lt;=15,IF(MD$16&gt;='様式３（療養者名簿）（⑤の場合）'!$O69,IF(MD$16&lt;='様式３（療養者名簿）（⑤の場合）'!$W69,1,0),0),0)</f>
        <v>0</v>
      </c>
      <c r="ME60" s="139">
        <f>IF(ME$16-'様式３（療養者名簿）（⑤の場合）'!$O69+1&lt;=15,IF(ME$16&gt;='様式３（療養者名簿）（⑤の場合）'!$O69,IF(ME$16&lt;='様式３（療養者名簿）（⑤の場合）'!$W69,1,0),0),0)</f>
        <v>0</v>
      </c>
      <c r="MF60" s="139">
        <f>IF(MF$16-'様式３（療養者名簿）（⑤の場合）'!$O69+1&lt;=15,IF(MF$16&gt;='様式３（療養者名簿）（⑤の場合）'!$O69,IF(MF$16&lt;='様式３（療養者名簿）（⑤の場合）'!$W69,1,0),0),0)</f>
        <v>0</v>
      </c>
      <c r="MG60" s="139">
        <f>IF(MG$16-'様式３（療養者名簿）（⑤の場合）'!$O69+1&lt;=15,IF(MG$16&gt;='様式３（療養者名簿）（⑤の場合）'!$O69,IF(MG$16&lt;='様式３（療養者名簿）（⑤の場合）'!$W69,1,0),0),0)</f>
        <v>0</v>
      </c>
      <c r="MH60" s="139">
        <f>IF(MH$16-'様式３（療養者名簿）（⑤の場合）'!$O69+1&lt;=15,IF(MH$16&gt;='様式３（療養者名簿）（⑤の場合）'!$O69,IF(MH$16&lt;='様式３（療養者名簿）（⑤の場合）'!$W69,1,0),0),0)</f>
        <v>0</v>
      </c>
      <c r="MI60" s="139">
        <f>IF(MI$16-'様式３（療養者名簿）（⑤の場合）'!$O69+1&lt;=15,IF(MI$16&gt;='様式３（療養者名簿）（⑤の場合）'!$O69,IF(MI$16&lt;='様式３（療養者名簿）（⑤の場合）'!$W69,1,0),0),0)</f>
        <v>0</v>
      </c>
      <c r="MJ60" s="139">
        <f>IF(MJ$16-'様式３（療養者名簿）（⑤の場合）'!$O69+1&lt;=15,IF(MJ$16&gt;='様式３（療養者名簿）（⑤の場合）'!$O69,IF(MJ$16&lt;='様式３（療養者名簿）（⑤の場合）'!$W69,1,0),0),0)</f>
        <v>0</v>
      </c>
      <c r="MK60" s="139">
        <f>IF(MK$16-'様式３（療養者名簿）（⑤の場合）'!$O69+1&lt;=15,IF(MK$16&gt;='様式３（療養者名簿）（⑤の場合）'!$O69,IF(MK$16&lt;='様式３（療養者名簿）（⑤の場合）'!$W69,1,0),0),0)</f>
        <v>0</v>
      </c>
      <c r="ML60" s="139">
        <f>IF(ML$16-'様式３（療養者名簿）（⑤の場合）'!$O69+1&lt;=15,IF(ML$16&gt;='様式３（療養者名簿）（⑤の場合）'!$O69,IF(ML$16&lt;='様式３（療養者名簿）（⑤の場合）'!$W69,1,0),0),0)</f>
        <v>0</v>
      </c>
      <c r="MM60" s="139">
        <f>IF(MM$16-'様式３（療養者名簿）（⑤の場合）'!$O69+1&lt;=15,IF(MM$16&gt;='様式３（療養者名簿）（⑤の場合）'!$O69,IF(MM$16&lt;='様式３（療養者名簿）（⑤の場合）'!$W69,1,0),0),0)</f>
        <v>0</v>
      </c>
      <c r="MN60" s="139">
        <f>IF(MN$16-'様式３（療養者名簿）（⑤の場合）'!$O69+1&lt;=15,IF(MN$16&gt;='様式３（療養者名簿）（⑤の場合）'!$O69,IF(MN$16&lt;='様式３（療養者名簿）（⑤の場合）'!$W69,1,0),0),0)</f>
        <v>0</v>
      </c>
      <c r="MO60" s="139">
        <f>IF(MO$16-'様式３（療養者名簿）（⑤の場合）'!$O69+1&lt;=15,IF(MO$16&gt;='様式３（療養者名簿）（⑤の場合）'!$O69,IF(MO$16&lt;='様式３（療養者名簿）（⑤の場合）'!$W69,1,0),0),0)</f>
        <v>0</v>
      </c>
      <c r="MP60" s="139">
        <f>IF(MP$16-'様式３（療養者名簿）（⑤の場合）'!$O69+1&lt;=15,IF(MP$16&gt;='様式３（療養者名簿）（⑤の場合）'!$O69,IF(MP$16&lt;='様式３（療養者名簿）（⑤の場合）'!$W69,1,0),0),0)</f>
        <v>0</v>
      </c>
      <c r="MQ60" s="139">
        <f>IF(MQ$16-'様式３（療養者名簿）（⑤の場合）'!$O69+1&lt;=15,IF(MQ$16&gt;='様式３（療養者名簿）（⑤の場合）'!$O69,IF(MQ$16&lt;='様式３（療養者名簿）（⑤の場合）'!$W69,1,0),0),0)</f>
        <v>0</v>
      </c>
      <c r="MR60" s="139">
        <f>IF(MR$16-'様式３（療養者名簿）（⑤の場合）'!$O69+1&lt;=15,IF(MR$16&gt;='様式３（療養者名簿）（⑤の場合）'!$O69,IF(MR$16&lt;='様式３（療養者名簿）（⑤の場合）'!$W69,1,0),0),0)</f>
        <v>0</v>
      </c>
      <c r="MS60" s="139">
        <f>IF(MS$16-'様式３（療養者名簿）（⑤の場合）'!$O69+1&lt;=15,IF(MS$16&gt;='様式３（療養者名簿）（⑤の場合）'!$O69,IF(MS$16&lt;='様式３（療養者名簿）（⑤の場合）'!$W69,1,0),0),0)</f>
        <v>0</v>
      </c>
      <c r="MT60" s="139">
        <f>IF(MT$16-'様式３（療養者名簿）（⑤の場合）'!$O69+1&lt;=15,IF(MT$16&gt;='様式３（療養者名簿）（⑤の場合）'!$O69,IF(MT$16&lt;='様式３（療養者名簿）（⑤の場合）'!$W69,1,0),0),0)</f>
        <v>0</v>
      </c>
      <c r="MU60" s="139">
        <f>IF(MU$16-'様式３（療養者名簿）（⑤の場合）'!$O69+1&lt;=15,IF(MU$16&gt;='様式３（療養者名簿）（⑤の場合）'!$O69,IF(MU$16&lt;='様式３（療養者名簿）（⑤の場合）'!$W69,1,0),0),0)</f>
        <v>0</v>
      </c>
      <c r="MV60" s="139">
        <f>IF(MV$16-'様式３（療養者名簿）（⑤の場合）'!$O69+1&lt;=15,IF(MV$16&gt;='様式３（療養者名簿）（⑤の場合）'!$O69,IF(MV$16&lt;='様式３（療養者名簿）（⑤の場合）'!$W69,1,0),0),0)</f>
        <v>0</v>
      </c>
      <c r="MW60" s="139">
        <f>IF(MW$16-'様式３（療養者名簿）（⑤の場合）'!$O69+1&lt;=15,IF(MW$16&gt;='様式３（療養者名簿）（⑤の場合）'!$O69,IF(MW$16&lt;='様式３（療養者名簿）（⑤の場合）'!$W69,1,0),0),0)</f>
        <v>0</v>
      </c>
      <c r="MX60" s="139">
        <f>IF(MX$16-'様式３（療養者名簿）（⑤の場合）'!$O69+1&lt;=15,IF(MX$16&gt;='様式３（療養者名簿）（⑤の場合）'!$O69,IF(MX$16&lt;='様式３（療養者名簿）（⑤の場合）'!$W69,1,0),0),0)</f>
        <v>0</v>
      </c>
      <c r="MY60" s="139">
        <f>IF(MY$16-'様式３（療養者名簿）（⑤の場合）'!$O69+1&lt;=15,IF(MY$16&gt;='様式３（療養者名簿）（⑤の場合）'!$O69,IF(MY$16&lt;='様式３（療養者名簿）（⑤の場合）'!$W69,1,0),0),0)</f>
        <v>0</v>
      </c>
      <c r="MZ60" s="139">
        <f>IF(MZ$16-'様式３（療養者名簿）（⑤の場合）'!$O69+1&lt;=15,IF(MZ$16&gt;='様式３（療養者名簿）（⑤の場合）'!$O69,IF(MZ$16&lt;='様式３（療養者名簿）（⑤の場合）'!$W69,1,0),0),0)</f>
        <v>0</v>
      </c>
      <c r="NA60" s="139">
        <f>IF(NA$16-'様式３（療養者名簿）（⑤の場合）'!$O69+1&lt;=15,IF(NA$16&gt;='様式３（療養者名簿）（⑤の場合）'!$O69,IF(NA$16&lt;='様式３（療養者名簿）（⑤の場合）'!$W69,1,0),0),0)</f>
        <v>0</v>
      </c>
      <c r="NB60" s="139">
        <f>IF(NB$16-'様式３（療養者名簿）（⑤の場合）'!$O69+1&lt;=15,IF(NB$16&gt;='様式３（療養者名簿）（⑤の場合）'!$O69,IF(NB$16&lt;='様式３（療養者名簿）（⑤の場合）'!$W69,1,0),0),0)</f>
        <v>0</v>
      </c>
      <c r="NC60" s="139">
        <f>IF(NC$16-'様式３（療養者名簿）（⑤の場合）'!$O69+1&lt;=15,IF(NC$16&gt;='様式３（療養者名簿）（⑤の場合）'!$O69,IF(NC$16&lt;='様式３（療養者名簿）（⑤の場合）'!$W69,1,0),0),0)</f>
        <v>0</v>
      </c>
      <c r="ND60" s="139">
        <f>IF(ND$16-'様式３（療養者名簿）（⑤の場合）'!$O69+1&lt;=15,IF(ND$16&gt;='様式３（療養者名簿）（⑤の場合）'!$O69,IF(ND$16&lt;='様式３（療養者名簿）（⑤の場合）'!$W69,1,0),0),0)</f>
        <v>0</v>
      </c>
      <c r="NE60" s="139">
        <f>IF(NE$16-'様式３（療養者名簿）（⑤の場合）'!$O69+1&lt;=15,IF(NE$16&gt;='様式３（療養者名簿）（⑤の場合）'!$O69,IF(NE$16&lt;='様式３（療養者名簿）（⑤の場合）'!$W69,1,0),0),0)</f>
        <v>0</v>
      </c>
      <c r="NF60" s="139">
        <f>IF(NF$16-'様式３（療養者名簿）（⑤の場合）'!$O69+1&lt;=15,IF(NF$16&gt;='様式３（療養者名簿）（⑤の場合）'!$O69,IF(NF$16&lt;='様式３（療養者名簿）（⑤の場合）'!$W69,1,0),0),0)</f>
        <v>0</v>
      </c>
      <c r="NG60" s="139">
        <f>IF(NG$16-'様式３（療養者名簿）（⑤の場合）'!$O69+1&lt;=15,IF(NG$16&gt;='様式３（療養者名簿）（⑤の場合）'!$O69,IF(NG$16&lt;='様式３（療養者名簿）（⑤の場合）'!$W69,1,0),0),0)</f>
        <v>0</v>
      </c>
      <c r="NH60" s="139">
        <f>IF(NH$16-'様式３（療養者名簿）（⑤の場合）'!$O69+1&lt;=15,IF(NH$16&gt;='様式３（療養者名簿）（⑤の場合）'!$O69,IF(NH$16&lt;='様式３（療養者名簿）（⑤の場合）'!$W69,1,0),0),0)</f>
        <v>0</v>
      </c>
      <c r="NI60" s="139">
        <f>IF(NI$16-'様式３（療養者名簿）（⑤の場合）'!$O69+1&lt;=15,IF(NI$16&gt;='様式３（療養者名簿）（⑤の場合）'!$O69,IF(NI$16&lt;='様式３（療養者名簿）（⑤の場合）'!$W69,1,0),0),0)</f>
        <v>0</v>
      </c>
      <c r="NJ60" s="139">
        <f>IF(NJ$16-'様式３（療養者名簿）（⑤の場合）'!$O69+1&lt;=15,IF(NJ$16&gt;='様式３（療養者名簿）（⑤の場合）'!$O69,IF(NJ$16&lt;='様式３（療養者名簿）（⑤の場合）'!$W69,1,0),0),0)</f>
        <v>0</v>
      </c>
      <c r="NK60" s="139">
        <f>IF(NK$16-'様式３（療養者名簿）（⑤の場合）'!$O69+1&lt;=15,IF(NK$16&gt;='様式３（療養者名簿）（⑤の場合）'!$O69,IF(NK$16&lt;='様式３（療養者名簿）（⑤の場合）'!$W69,1,0),0),0)</f>
        <v>0</v>
      </c>
      <c r="NL60" s="139">
        <f>IF(NL$16-'様式３（療養者名簿）（⑤の場合）'!$O69+1&lt;=15,IF(NL$16&gt;='様式３（療養者名簿）（⑤の場合）'!$O69,IF(NL$16&lt;='様式３（療養者名簿）（⑤の場合）'!$W69,1,0),0),0)</f>
        <v>0</v>
      </c>
      <c r="NM60" s="139">
        <f>IF(NM$16-'様式３（療養者名簿）（⑤の場合）'!$O69+1&lt;=15,IF(NM$16&gt;='様式３（療養者名簿）（⑤の場合）'!$O69,IF(NM$16&lt;='様式３（療養者名簿）（⑤の場合）'!$W69,1,0),0),0)</f>
        <v>0</v>
      </c>
      <c r="NN60" s="139">
        <f>IF(NN$16-'様式３（療養者名簿）（⑤の場合）'!$O69+1&lt;=15,IF(NN$16&gt;='様式３（療養者名簿）（⑤の場合）'!$O69,IF(NN$16&lt;='様式３（療養者名簿）（⑤の場合）'!$W69,1,0),0),0)</f>
        <v>0</v>
      </c>
      <c r="NO60" s="139">
        <f>IF(NO$16-'様式３（療養者名簿）（⑤の場合）'!$O69+1&lt;=15,IF(NO$16&gt;='様式３（療養者名簿）（⑤の場合）'!$O69,IF(NO$16&lt;='様式３（療養者名簿）（⑤の場合）'!$W69,1,0),0),0)</f>
        <v>0</v>
      </c>
      <c r="NP60" s="139">
        <f>IF(NP$16-'様式３（療養者名簿）（⑤の場合）'!$O69+1&lt;=15,IF(NP$16&gt;='様式３（療養者名簿）（⑤の場合）'!$O69,IF(NP$16&lt;='様式３（療養者名簿）（⑤の場合）'!$W69,1,0),0),0)</f>
        <v>0</v>
      </c>
      <c r="NQ60" s="139">
        <f>IF(NQ$16-'様式３（療養者名簿）（⑤の場合）'!$O69+1&lt;=15,IF(NQ$16&gt;='様式３（療養者名簿）（⑤の場合）'!$O69,IF(NQ$16&lt;='様式３（療養者名簿）（⑤の場合）'!$W69,1,0),0),0)</f>
        <v>0</v>
      </c>
      <c r="NR60" s="139">
        <f>IF(NR$16-'様式３（療養者名簿）（⑤の場合）'!$O69+1&lt;=15,IF(NR$16&gt;='様式３（療養者名簿）（⑤の場合）'!$O69,IF(NR$16&lt;='様式３（療養者名簿）（⑤の場合）'!$W69,1,0),0),0)</f>
        <v>0</v>
      </c>
      <c r="NS60" s="139">
        <f>IF(NS$16-'様式３（療養者名簿）（⑤の場合）'!$O69+1&lt;=15,IF(NS$16&gt;='様式３（療養者名簿）（⑤の場合）'!$O69,IF(NS$16&lt;='様式３（療養者名簿）（⑤の場合）'!$W69,1,0),0),0)</f>
        <v>0</v>
      </c>
      <c r="NT60" s="139">
        <f>IF(NT$16-'様式３（療養者名簿）（⑤の場合）'!$O69+1&lt;=15,IF(NT$16&gt;='様式３（療養者名簿）（⑤の場合）'!$O69,IF(NT$16&lt;='様式３（療養者名簿）（⑤の場合）'!$W69,1,0),0),0)</f>
        <v>0</v>
      </c>
      <c r="NU60" s="139">
        <f>IF(NU$16-'様式３（療養者名簿）（⑤の場合）'!$O69+1&lt;=15,IF(NU$16&gt;='様式３（療養者名簿）（⑤の場合）'!$O69,IF(NU$16&lt;='様式３（療養者名簿）（⑤の場合）'!$W69,1,0),0),0)</f>
        <v>0</v>
      </c>
      <c r="NV60" s="139">
        <f>IF(NV$16-'様式３（療養者名簿）（⑤の場合）'!$O69+1&lt;=15,IF(NV$16&gt;='様式３（療養者名簿）（⑤の場合）'!$O69,IF(NV$16&lt;='様式３（療養者名簿）（⑤の場合）'!$W69,1,0),0),0)</f>
        <v>0</v>
      </c>
      <c r="NW60" s="139">
        <f>IF(NW$16-'様式３（療養者名簿）（⑤の場合）'!$O69+1&lt;=15,IF(NW$16&gt;='様式３（療養者名簿）（⑤の場合）'!$O69,IF(NW$16&lt;='様式３（療養者名簿）（⑤の場合）'!$W69,1,0),0),0)</f>
        <v>0</v>
      </c>
      <c r="NX60" s="139">
        <f>IF(NX$16-'様式３（療養者名簿）（⑤の場合）'!$O69+1&lt;=15,IF(NX$16&gt;='様式３（療養者名簿）（⑤の場合）'!$O69,IF(NX$16&lt;='様式３（療養者名簿）（⑤の場合）'!$W69,1,0),0),0)</f>
        <v>0</v>
      </c>
      <c r="NY60" s="139">
        <f>IF(NY$16-'様式３（療養者名簿）（⑤の場合）'!$O69+1&lt;=15,IF(NY$16&gt;='様式３（療養者名簿）（⑤の場合）'!$O69,IF(NY$16&lt;='様式３（療養者名簿）（⑤の場合）'!$W69,1,0),0),0)</f>
        <v>0</v>
      </c>
      <c r="NZ60" s="139">
        <f>IF(NZ$16-'様式３（療養者名簿）（⑤の場合）'!$O69+1&lt;=15,IF(NZ$16&gt;='様式３（療養者名簿）（⑤の場合）'!$O69,IF(NZ$16&lt;='様式３（療養者名簿）（⑤の場合）'!$W69,1,0),0),0)</f>
        <v>0</v>
      </c>
      <c r="OA60" s="139">
        <f>IF(OA$16-'様式３（療養者名簿）（⑤の場合）'!$O69+1&lt;=15,IF(OA$16&gt;='様式３（療養者名簿）（⑤の場合）'!$O69,IF(OA$16&lt;='様式３（療養者名簿）（⑤の場合）'!$W69,1,0),0),0)</f>
        <v>0</v>
      </c>
      <c r="OB60" s="139">
        <f>IF(OB$16-'様式３（療養者名簿）（⑤の場合）'!$O69+1&lt;=15,IF(OB$16&gt;='様式３（療養者名簿）（⑤の場合）'!$O69,IF(OB$16&lt;='様式３（療養者名簿）（⑤の場合）'!$W69,1,0),0),0)</f>
        <v>0</v>
      </c>
      <c r="OC60" s="139">
        <f>IF(OC$16-'様式３（療養者名簿）（⑤の場合）'!$O69+1&lt;=15,IF(OC$16&gt;='様式３（療養者名簿）（⑤の場合）'!$O69,IF(OC$16&lt;='様式３（療養者名簿）（⑤の場合）'!$W69,1,0),0),0)</f>
        <v>0</v>
      </c>
      <c r="OD60" s="139">
        <f>IF(OD$16-'様式３（療養者名簿）（⑤の場合）'!$O69+1&lt;=15,IF(OD$16&gt;='様式３（療養者名簿）（⑤の場合）'!$O69,IF(OD$16&lt;='様式３（療養者名簿）（⑤の場合）'!$W69,1,0),0),0)</f>
        <v>0</v>
      </c>
      <c r="OE60" s="139">
        <f>IF(OE$16-'様式３（療養者名簿）（⑤の場合）'!$O69+1&lt;=15,IF(OE$16&gt;='様式３（療養者名簿）（⑤の場合）'!$O69,IF(OE$16&lt;='様式３（療養者名簿）（⑤の場合）'!$W69,1,0),0),0)</f>
        <v>0</v>
      </c>
      <c r="OF60" s="139">
        <f>IF(OF$16-'様式３（療養者名簿）（⑤の場合）'!$O69+1&lt;=15,IF(OF$16&gt;='様式３（療養者名簿）（⑤の場合）'!$O69,IF(OF$16&lt;='様式３（療養者名簿）（⑤の場合）'!$W69,1,0),0),0)</f>
        <v>0</v>
      </c>
      <c r="OG60" s="139">
        <f>IF(OG$16-'様式３（療養者名簿）（⑤の場合）'!$O69+1&lt;=15,IF(OG$16&gt;='様式３（療養者名簿）（⑤の場合）'!$O69,IF(OG$16&lt;='様式３（療養者名簿）（⑤の場合）'!$W69,1,0),0),0)</f>
        <v>0</v>
      </c>
      <c r="OH60" s="139">
        <f>IF(OH$16-'様式３（療養者名簿）（⑤の場合）'!$O69+1&lt;=15,IF(OH$16&gt;='様式３（療養者名簿）（⑤の場合）'!$O69,IF(OH$16&lt;='様式３（療養者名簿）（⑤の場合）'!$W69,1,0),0),0)</f>
        <v>0</v>
      </c>
      <c r="OI60" s="139">
        <f>IF(OI$16-'様式３（療養者名簿）（⑤の場合）'!$O69+1&lt;=15,IF(OI$16&gt;='様式３（療養者名簿）（⑤の場合）'!$O69,IF(OI$16&lt;='様式３（療養者名簿）（⑤の場合）'!$W69,1,0),0),0)</f>
        <v>0</v>
      </c>
      <c r="OJ60" s="139">
        <f>IF(OJ$16-'様式３（療養者名簿）（⑤の場合）'!$O69+1&lt;=15,IF(OJ$16&gt;='様式３（療養者名簿）（⑤の場合）'!$O69,IF(OJ$16&lt;='様式３（療養者名簿）（⑤の場合）'!$W69,1,0),0),0)</f>
        <v>0</v>
      </c>
      <c r="OK60" s="139">
        <f>IF(OK$16-'様式３（療養者名簿）（⑤の場合）'!$O69+1&lt;=15,IF(OK$16&gt;='様式３（療養者名簿）（⑤の場合）'!$O69,IF(OK$16&lt;='様式３（療養者名簿）（⑤の場合）'!$W69,1,0),0),0)</f>
        <v>0</v>
      </c>
      <c r="OL60" s="139">
        <f>IF(OL$16-'様式３（療養者名簿）（⑤の場合）'!$O69+1&lt;=15,IF(OL$16&gt;='様式３（療養者名簿）（⑤の場合）'!$O69,IF(OL$16&lt;='様式３（療養者名簿）（⑤の場合）'!$W69,1,0),0),0)</f>
        <v>0</v>
      </c>
      <c r="OM60" s="139">
        <f>IF(OM$16-'様式３（療養者名簿）（⑤の場合）'!$O69+1&lt;=15,IF(OM$16&gt;='様式３（療養者名簿）（⑤の場合）'!$O69,IF(OM$16&lt;='様式３（療養者名簿）（⑤の場合）'!$W69,1,0),0),0)</f>
        <v>0</v>
      </c>
      <c r="ON60" s="139">
        <f>IF(ON$16-'様式３（療養者名簿）（⑤の場合）'!$O69+1&lt;=15,IF(ON$16&gt;='様式３（療養者名簿）（⑤の場合）'!$O69,IF(ON$16&lt;='様式３（療養者名簿）（⑤の場合）'!$W69,1,0),0),0)</f>
        <v>0</v>
      </c>
      <c r="OO60" s="139">
        <f>IF(OO$16-'様式３（療養者名簿）（⑤の場合）'!$O69+1&lt;=15,IF(OO$16&gt;='様式３（療養者名簿）（⑤の場合）'!$O69,IF(OO$16&lt;='様式３（療養者名簿）（⑤の場合）'!$W69,1,0),0),0)</f>
        <v>0</v>
      </c>
      <c r="OP60" s="139">
        <f>IF(OP$16-'様式３（療養者名簿）（⑤の場合）'!$O69+1&lt;=15,IF(OP$16&gt;='様式３（療養者名簿）（⑤の場合）'!$O69,IF(OP$16&lt;='様式３（療養者名簿）（⑤の場合）'!$W69,1,0),0),0)</f>
        <v>0</v>
      </c>
      <c r="OQ60" s="139">
        <f>IF(OQ$16-'様式３（療養者名簿）（⑤の場合）'!$O69+1&lt;=15,IF(OQ$16&gt;='様式３（療養者名簿）（⑤の場合）'!$O69,IF(OQ$16&lt;='様式３（療養者名簿）（⑤の場合）'!$W69,1,0),0),0)</f>
        <v>0</v>
      </c>
      <c r="OR60" s="139">
        <f>IF(OR$16-'様式３（療養者名簿）（⑤の場合）'!$O69+1&lt;=15,IF(OR$16&gt;='様式３（療養者名簿）（⑤の場合）'!$O69,IF(OR$16&lt;='様式３（療養者名簿）（⑤の場合）'!$W69,1,0),0),0)</f>
        <v>0</v>
      </c>
      <c r="OS60" s="139">
        <f>IF(OS$16-'様式３（療養者名簿）（⑤の場合）'!$O69+1&lt;=15,IF(OS$16&gt;='様式３（療養者名簿）（⑤の場合）'!$O69,IF(OS$16&lt;='様式３（療養者名簿）（⑤の場合）'!$W69,1,0),0),0)</f>
        <v>0</v>
      </c>
      <c r="OT60" s="139">
        <f>IF(OT$16-'様式３（療養者名簿）（⑤の場合）'!$O69+1&lt;=15,IF(OT$16&gt;='様式３（療養者名簿）（⑤の場合）'!$O69,IF(OT$16&lt;='様式３（療養者名簿）（⑤の場合）'!$W69,1,0),0),0)</f>
        <v>0</v>
      </c>
      <c r="OU60" s="139">
        <f>IF(OU$16-'様式３（療養者名簿）（⑤の場合）'!$O69+1&lt;=15,IF(OU$16&gt;='様式３（療養者名簿）（⑤の場合）'!$O69,IF(OU$16&lt;='様式３（療養者名簿）（⑤の場合）'!$W69,1,0),0),0)</f>
        <v>0</v>
      </c>
      <c r="OV60" s="139">
        <f>IF(OV$16-'様式３（療養者名簿）（⑤の場合）'!$O69+1&lt;=15,IF(OV$16&gt;='様式３（療養者名簿）（⑤の場合）'!$O69,IF(OV$16&lt;='様式３（療養者名簿）（⑤の場合）'!$W69,1,0),0),0)</f>
        <v>0</v>
      </c>
      <c r="OW60" s="139">
        <f>IF(OW$16-'様式３（療養者名簿）（⑤の場合）'!$O69+1&lt;=15,IF(OW$16&gt;='様式３（療養者名簿）（⑤の場合）'!$O69,IF(OW$16&lt;='様式３（療養者名簿）（⑤の場合）'!$W69,1,0),0),0)</f>
        <v>0</v>
      </c>
      <c r="OX60" s="139">
        <f>IF(OX$16-'様式３（療養者名簿）（⑤の場合）'!$O69+1&lt;=15,IF(OX$16&gt;='様式３（療養者名簿）（⑤の場合）'!$O69,IF(OX$16&lt;='様式３（療養者名簿）（⑤の場合）'!$W69,1,0),0),0)</f>
        <v>0</v>
      </c>
      <c r="OY60" s="139">
        <f>IF(OY$16-'様式３（療養者名簿）（⑤の場合）'!$O69+1&lt;=15,IF(OY$16&gt;='様式３（療養者名簿）（⑤の場合）'!$O69,IF(OY$16&lt;='様式３（療養者名簿）（⑤の場合）'!$W69,1,0),0),0)</f>
        <v>0</v>
      </c>
      <c r="OZ60" s="139">
        <f>IF(OZ$16-'様式３（療養者名簿）（⑤の場合）'!$O69+1&lt;=15,IF(OZ$16&gt;='様式３（療養者名簿）（⑤の場合）'!$O69,IF(OZ$16&lt;='様式３（療養者名簿）（⑤の場合）'!$W69,1,0),0),0)</f>
        <v>0</v>
      </c>
      <c r="PA60" s="139">
        <f>IF(PA$16-'様式３（療養者名簿）（⑤の場合）'!$O69+1&lt;=15,IF(PA$16&gt;='様式３（療養者名簿）（⑤の場合）'!$O69,IF(PA$16&lt;='様式３（療養者名簿）（⑤の場合）'!$W69,1,0),0),0)</f>
        <v>0</v>
      </c>
      <c r="PB60" s="139">
        <f>IF(PB$16-'様式３（療養者名簿）（⑤の場合）'!$O69+1&lt;=15,IF(PB$16&gt;='様式３（療養者名簿）（⑤の場合）'!$O69,IF(PB$16&lt;='様式３（療養者名簿）（⑤の場合）'!$W69,1,0),0),0)</f>
        <v>0</v>
      </c>
      <c r="PC60" s="139">
        <f>IF(PC$16-'様式３（療養者名簿）（⑤の場合）'!$O69+1&lt;=15,IF(PC$16&gt;='様式３（療養者名簿）（⑤の場合）'!$O69,IF(PC$16&lt;='様式３（療養者名簿）（⑤の場合）'!$W69,1,0),0),0)</f>
        <v>0</v>
      </c>
      <c r="PD60" s="139">
        <f>IF(PD$16-'様式３（療養者名簿）（⑤の場合）'!$O69+1&lt;=15,IF(PD$16&gt;='様式３（療養者名簿）（⑤の場合）'!$O69,IF(PD$16&lt;='様式３（療養者名簿）（⑤の場合）'!$W69,1,0),0),0)</f>
        <v>0</v>
      </c>
      <c r="PE60" s="139">
        <f>IF(PE$16-'様式３（療養者名簿）（⑤の場合）'!$O69+1&lt;=15,IF(PE$16&gt;='様式３（療養者名簿）（⑤の場合）'!$O69,IF(PE$16&lt;='様式３（療養者名簿）（⑤の場合）'!$W69,1,0),0),0)</f>
        <v>0</v>
      </c>
      <c r="PF60" s="139">
        <f>IF(PF$16-'様式３（療養者名簿）（⑤の場合）'!$O69+1&lt;=15,IF(PF$16&gt;='様式３（療養者名簿）（⑤の場合）'!$O69,IF(PF$16&lt;='様式３（療養者名簿）（⑤の場合）'!$W69,1,0),0),0)</f>
        <v>0</v>
      </c>
      <c r="PG60" s="139">
        <f>IF(PG$16-'様式３（療養者名簿）（⑤の場合）'!$O69+1&lt;=15,IF(PG$16&gt;='様式３（療養者名簿）（⑤の場合）'!$O69,IF(PG$16&lt;='様式３（療養者名簿）（⑤の場合）'!$W69,1,0),0),0)</f>
        <v>0</v>
      </c>
      <c r="PH60" s="139">
        <f>IF(PH$16-'様式３（療養者名簿）（⑤の場合）'!$O69+1&lt;=15,IF(PH$16&gt;='様式３（療養者名簿）（⑤の場合）'!$O69,IF(PH$16&lt;='様式３（療養者名簿）（⑤の場合）'!$W69,1,0),0),0)</f>
        <v>0</v>
      </c>
      <c r="PI60" s="139">
        <f>IF(PI$16-'様式３（療養者名簿）（⑤の場合）'!$O69+1&lt;=15,IF(PI$16&gt;='様式３（療養者名簿）（⑤の場合）'!$O69,IF(PI$16&lt;='様式３（療養者名簿）（⑤の場合）'!$W69,1,0),0),0)</f>
        <v>0</v>
      </c>
      <c r="PJ60" s="139">
        <f>IF(PJ$16-'様式３（療養者名簿）（⑤の場合）'!$O69+1&lt;=15,IF(PJ$16&gt;='様式３（療養者名簿）（⑤の場合）'!$O69,IF(PJ$16&lt;='様式３（療養者名簿）（⑤の場合）'!$W69,1,0),0),0)</f>
        <v>0</v>
      </c>
      <c r="PK60" s="139">
        <f>IF(PK$16-'様式３（療養者名簿）（⑤の場合）'!$O69+1&lt;=15,IF(PK$16&gt;='様式３（療養者名簿）（⑤の場合）'!$O69,IF(PK$16&lt;='様式３（療養者名簿）（⑤の場合）'!$W69,1,0),0),0)</f>
        <v>0</v>
      </c>
      <c r="PL60" s="139">
        <f>IF(PL$16-'様式３（療養者名簿）（⑤の場合）'!$O69+1&lt;=15,IF(PL$16&gt;='様式３（療養者名簿）（⑤の場合）'!$O69,IF(PL$16&lt;='様式３（療養者名簿）（⑤の場合）'!$W69,1,0),0),0)</f>
        <v>0</v>
      </c>
      <c r="PM60" s="139">
        <f>IF(PM$16-'様式３（療養者名簿）（⑤の場合）'!$O69+1&lt;=15,IF(PM$16&gt;='様式３（療養者名簿）（⑤の場合）'!$O69,IF(PM$16&lt;='様式３（療養者名簿）（⑤の場合）'!$W69,1,0),0),0)</f>
        <v>0</v>
      </c>
      <c r="PN60" s="139">
        <f>IF(PN$16-'様式３（療養者名簿）（⑤の場合）'!$O69+1&lt;=15,IF(PN$16&gt;='様式３（療養者名簿）（⑤の場合）'!$O69,IF(PN$16&lt;='様式３（療養者名簿）（⑤の場合）'!$W69,1,0),0),0)</f>
        <v>0</v>
      </c>
      <c r="PO60" s="139">
        <f>IF(PO$16-'様式３（療養者名簿）（⑤の場合）'!$O69+1&lt;=15,IF(PO$16&gt;='様式３（療養者名簿）（⑤の場合）'!$O69,IF(PO$16&lt;='様式３（療養者名簿）（⑤の場合）'!$W69,1,0),0),0)</f>
        <v>0</v>
      </c>
      <c r="PP60" s="139">
        <f>IF(PP$16-'様式３（療養者名簿）（⑤の場合）'!$O69+1&lt;=15,IF(PP$16&gt;='様式３（療養者名簿）（⑤の場合）'!$O69,IF(PP$16&lt;='様式３（療養者名簿）（⑤の場合）'!$W69,1,0),0),0)</f>
        <v>0</v>
      </c>
      <c r="PQ60" s="139">
        <f>IF(PQ$16-'様式３（療養者名簿）（⑤の場合）'!$O69+1&lt;=15,IF(PQ$16&gt;='様式３（療養者名簿）（⑤の場合）'!$O69,IF(PQ$16&lt;='様式３（療養者名簿）（⑤の場合）'!$W69,1,0),0),0)</f>
        <v>0</v>
      </c>
      <c r="PR60" s="139">
        <f>IF(PR$16-'様式３（療養者名簿）（⑤の場合）'!$O69+1&lt;=15,IF(PR$16&gt;='様式３（療養者名簿）（⑤の場合）'!$O69,IF(PR$16&lt;='様式３（療養者名簿）（⑤の場合）'!$W69,1,0),0),0)</f>
        <v>0</v>
      </c>
      <c r="PS60" s="139">
        <f>IF(PS$16-'様式３（療養者名簿）（⑤の場合）'!$O69+1&lt;=15,IF(PS$16&gt;='様式３（療養者名簿）（⑤の場合）'!$O69,IF(PS$16&lt;='様式３（療養者名簿）（⑤の場合）'!$W69,1,0),0),0)</f>
        <v>0</v>
      </c>
      <c r="PT60" s="139">
        <f>IF(PT$16-'様式３（療養者名簿）（⑤の場合）'!$O69+1&lt;=15,IF(PT$16&gt;='様式３（療養者名簿）（⑤の場合）'!$O69,IF(PT$16&lt;='様式３（療養者名簿）（⑤の場合）'!$W69,1,0),0),0)</f>
        <v>0</v>
      </c>
    </row>
    <row r="61" spans="1:436" ht="42" customHeight="1">
      <c r="A61" s="129">
        <f>'様式３（療養者名簿）（⑤の場合）'!C70</f>
        <v>0</v>
      </c>
      <c r="B61" s="139">
        <f>IF(B$16-'様式３（療養者名簿）（⑤の場合）'!$O70+1&lt;=15,IF(B$16&gt;='様式３（療養者名簿）（⑤の場合）'!$O70,IF(B$16&lt;='様式３（療養者名簿）（⑤の場合）'!$W70,1,0),0),0)</f>
        <v>0</v>
      </c>
      <c r="C61" s="139">
        <f>IF(C$16-'様式３（療養者名簿）（⑤の場合）'!$O70+1&lt;=15,IF(C$16&gt;='様式３（療養者名簿）（⑤の場合）'!$O70,IF(C$16&lt;='様式３（療養者名簿）（⑤の場合）'!$W70,1,0),0),0)</f>
        <v>0</v>
      </c>
      <c r="D61" s="139">
        <f>IF(D$16-'様式３（療養者名簿）（⑤の場合）'!$O70+1&lt;=15,IF(D$16&gt;='様式３（療養者名簿）（⑤の場合）'!$O70,IF(D$16&lt;='様式３（療養者名簿）（⑤の場合）'!$W70,1,0),0),0)</f>
        <v>0</v>
      </c>
      <c r="E61" s="139">
        <f>IF(E$16-'様式３（療養者名簿）（⑤の場合）'!$O70+1&lt;=15,IF(E$16&gt;='様式３（療養者名簿）（⑤の場合）'!$O70,IF(E$16&lt;='様式３（療養者名簿）（⑤の場合）'!$W70,1,0),0),0)</f>
        <v>0</v>
      </c>
      <c r="F61" s="139">
        <f>IF(F$16-'様式３（療養者名簿）（⑤の場合）'!$O70+1&lt;=15,IF(F$16&gt;='様式３（療養者名簿）（⑤の場合）'!$O70,IF(F$16&lt;='様式３（療養者名簿）（⑤の場合）'!$W70,1,0),0),0)</f>
        <v>0</v>
      </c>
      <c r="G61" s="139">
        <f>IF(G$16-'様式３（療養者名簿）（⑤の場合）'!$O70+1&lt;=15,IF(G$16&gt;='様式３（療養者名簿）（⑤の場合）'!$O70,IF(G$16&lt;='様式３（療養者名簿）（⑤の場合）'!$W70,1,0),0),0)</f>
        <v>0</v>
      </c>
      <c r="H61" s="139">
        <f>IF(H$16-'様式３（療養者名簿）（⑤の場合）'!$O70+1&lt;=15,IF(H$16&gt;='様式３（療養者名簿）（⑤の場合）'!$O70,IF(H$16&lt;='様式３（療養者名簿）（⑤の場合）'!$W70,1,0),0),0)</f>
        <v>0</v>
      </c>
      <c r="I61" s="139">
        <f>IF(I$16-'様式３（療養者名簿）（⑤の場合）'!$O70+1&lt;=15,IF(I$16&gt;='様式３（療養者名簿）（⑤の場合）'!$O70,IF(I$16&lt;='様式３（療養者名簿）（⑤の場合）'!$W70,1,0),0),0)</f>
        <v>0</v>
      </c>
      <c r="J61" s="139">
        <f>IF(J$16-'様式３（療養者名簿）（⑤の場合）'!$O70+1&lt;=15,IF(J$16&gt;='様式３（療養者名簿）（⑤の場合）'!$O70,IF(J$16&lt;='様式３（療養者名簿）（⑤の場合）'!$W70,1,0),0),0)</f>
        <v>0</v>
      </c>
      <c r="K61" s="139">
        <f>IF(K$16-'様式３（療養者名簿）（⑤の場合）'!$O70+1&lt;=15,IF(K$16&gt;='様式３（療養者名簿）（⑤の場合）'!$O70,IF(K$16&lt;='様式３（療養者名簿）（⑤の場合）'!$W70,1,0),0),0)</f>
        <v>0</v>
      </c>
      <c r="L61" s="139">
        <f>IF(L$16-'様式３（療養者名簿）（⑤の場合）'!$O70+1&lt;=15,IF(L$16&gt;='様式３（療養者名簿）（⑤の場合）'!$O70,IF(L$16&lt;='様式３（療養者名簿）（⑤の場合）'!$W70,1,0),0),0)</f>
        <v>0</v>
      </c>
      <c r="M61" s="139">
        <f>IF(M$16-'様式３（療養者名簿）（⑤の場合）'!$O70+1&lt;=15,IF(M$16&gt;='様式３（療養者名簿）（⑤の場合）'!$O70,IF(M$16&lt;='様式３（療養者名簿）（⑤の場合）'!$W70,1,0),0),0)</f>
        <v>0</v>
      </c>
      <c r="N61" s="139">
        <f>IF(N$16-'様式３（療養者名簿）（⑤の場合）'!$O70+1&lt;=15,IF(N$16&gt;='様式３（療養者名簿）（⑤の場合）'!$O70,IF(N$16&lt;='様式３（療養者名簿）（⑤の場合）'!$W70,1,0),0),0)</f>
        <v>0</v>
      </c>
      <c r="O61" s="139">
        <f>IF(O$16-'様式３（療養者名簿）（⑤の場合）'!$O70+1&lt;=15,IF(O$16&gt;='様式３（療養者名簿）（⑤の場合）'!$O70,IF(O$16&lt;='様式３（療養者名簿）（⑤の場合）'!$W70,1,0),0),0)</f>
        <v>0</v>
      </c>
      <c r="P61" s="139">
        <f>IF(P$16-'様式３（療養者名簿）（⑤の場合）'!$O70+1&lt;=15,IF(P$16&gt;='様式３（療養者名簿）（⑤の場合）'!$O70,IF(P$16&lt;='様式３（療養者名簿）（⑤の場合）'!$W70,1,0),0),0)</f>
        <v>0</v>
      </c>
      <c r="Q61" s="139">
        <f>IF(Q$16-'様式３（療養者名簿）（⑤の場合）'!$O70+1&lt;=15,IF(Q$16&gt;='様式３（療養者名簿）（⑤の場合）'!$O70,IF(Q$16&lt;='様式３（療養者名簿）（⑤の場合）'!$W70,1,0),0),0)</f>
        <v>0</v>
      </c>
      <c r="R61" s="139">
        <f>IF(R$16-'様式３（療養者名簿）（⑤の場合）'!$O70+1&lt;=15,IF(R$16&gt;='様式３（療養者名簿）（⑤の場合）'!$O70,IF(R$16&lt;='様式３（療養者名簿）（⑤の場合）'!$W70,1,0),0),0)</f>
        <v>0</v>
      </c>
      <c r="S61" s="139">
        <f>IF(S$16-'様式３（療養者名簿）（⑤の場合）'!$O70+1&lt;=15,IF(S$16&gt;='様式３（療養者名簿）（⑤の場合）'!$O70,IF(S$16&lt;='様式３（療養者名簿）（⑤の場合）'!$W70,1,0),0),0)</f>
        <v>0</v>
      </c>
      <c r="T61" s="139">
        <f>IF(T$16-'様式３（療養者名簿）（⑤の場合）'!$O70+1&lt;=15,IF(T$16&gt;='様式３（療養者名簿）（⑤の場合）'!$O70,IF(T$16&lt;='様式３（療養者名簿）（⑤の場合）'!$W70,1,0),0),0)</f>
        <v>0</v>
      </c>
      <c r="U61" s="139">
        <f>IF(U$16-'様式３（療養者名簿）（⑤の場合）'!$O70+1&lt;=15,IF(U$16&gt;='様式３（療養者名簿）（⑤の場合）'!$O70,IF(U$16&lt;='様式３（療養者名簿）（⑤の場合）'!$W70,1,0),0),0)</f>
        <v>0</v>
      </c>
      <c r="V61" s="139">
        <f>IF(V$16-'様式３（療養者名簿）（⑤の場合）'!$O70+1&lt;=15,IF(V$16&gt;='様式３（療養者名簿）（⑤の場合）'!$O70,IF(V$16&lt;='様式３（療養者名簿）（⑤の場合）'!$W70,1,0),0),0)</f>
        <v>0</v>
      </c>
      <c r="W61" s="139">
        <f>IF(W$16-'様式３（療養者名簿）（⑤の場合）'!$O70+1&lt;=15,IF(W$16&gt;='様式３（療養者名簿）（⑤の場合）'!$O70,IF(W$16&lt;='様式３（療養者名簿）（⑤の場合）'!$W70,1,0),0),0)</f>
        <v>0</v>
      </c>
      <c r="X61" s="139">
        <f>IF(X$16-'様式３（療養者名簿）（⑤の場合）'!$O70+1&lt;=15,IF(X$16&gt;='様式３（療養者名簿）（⑤の場合）'!$O70,IF(X$16&lt;='様式３（療養者名簿）（⑤の場合）'!$W70,1,0),0),0)</f>
        <v>0</v>
      </c>
      <c r="Y61" s="139">
        <f>IF(Y$16-'様式３（療養者名簿）（⑤の場合）'!$O70+1&lt;=15,IF(Y$16&gt;='様式３（療養者名簿）（⑤の場合）'!$O70,IF(Y$16&lt;='様式３（療養者名簿）（⑤の場合）'!$W70,1,0),0),0)</f>
        <v>0</v>
      </c>
      <c r="Z61" s="139">
        <f>IF(Z$16-'様式３（療養者名簿）（⑤の場合）'!$O70+1&lt;=15,IF(Z$16&gt;='様式３（療養者名簿）（⑤の場合）'!$O70,IF(Z$16&lt;='様式３（療養者名簿）（⑤の場合）'!$W70,1,0),0),0)</f>
        <v>0</v>
      </c>
      <c r="AA61" s="139">
        <f>IF(AA$16-'様式３（療養者名簿）（⑤の場合）'!$O70+1&lt;=15,IF(AA$16&gt;='様式３（療養者名簿）（⑤の場合）'!$O70,IF(AA$16&lt;='様式３（療養者名簿）（⑤の場合）'!$W70,1,0),0),0)</f>
        <v>0</v>
      </c>
      <c r="AB61" s="139">
        <f>IF(AB$16-'様式３（療養者名簿）（⑤の場合）'!$O70+1&lt;=15,IF(AB$16&gt;='様式３（療養者名簿）（⑤の場合）'!$O70,IF(AB$16&lt;='様式３（療養者名簿）（⑤の場合）'!$W70,1,0),0),0)</f>
        <v>0</v>
      </c>
      <c r="AC61" s="139">
        <f>IF(AC$16-'様式３（療養者名簿）（⑤の場合）'!$O70+1&lt;=15,IF(AC$16&gt;='様式３（療養者名簿）（⑤の場合）'!$O70,IF(AC$16&lt;='様式３（療養者名簿）（⑤の場合）'!$W70,1,0),0),0)</f>
        <v>0</v>
      </c>
      <c r="AD61" s="139">
        <f>IF(AD$16-'様式３（療養者名簿）（⑤の場合）'!$O70+1&lt;=15,IF(AD$16&gt;='様式３（療養者名簿）（⑤の場合）'!$O70,IF(AD$16&lt;='様式３（療養者名簿）（⑤の場合）'!$W70,1,0),0),0)</f>
        <v>0</v>
      </c>
      <c r="AE61" s="139">
        <f>IF(AE$16-'様式３（療養者名簿）（⑤の場合）'!$O70+1&lt;=15,IF(AE$16&gt;='様式３（療養者名簿）（⑤の場合）'!$O70,IF(AE$16&lt;='様式３（療養者名簿）（⑤の場合）'!$W70,1,0),0),0)</f>
        <v>0</v>
      </c>
      <c r="AF61" s="139">
        <f>IF(AF$16-'様式３（療養者名簿）（⑤の場合）'!$O70+1&lt;=15,IF(AF$16&gt;='様式３（療養者名簿）（⑤の場合）'!$O70,IF(AF$16&lt;='様式３（療養者名簿）（⑤の場合）'!$W70,1,0),0),0)</f>
        <v>0</v>
      </c>
      <c r="AG61" s="139">
        <f>IF(AG$16-'様式３（療養者名簿）（⑤の場合）'!$O70+1&lt;=15,IF(AG$16&gt;='様式３（療養者名簿）（⑤の場合）'!$O70,IF(AG$16&lt;='様式３（療養者名簿）（⑤の場合）'!$W70,1,0),0),0)</f>
        <v>0</v>
      </c>
      <c r="AH61" s="139">
        <f>IF(AH$16-'様式３（療養者名簿）（⑤の場合）'!$O70+1&lt;=15,IF(AH$16&gt;='様式３（療養者名簿）（⑤の場合）'!$O70,IF(AH$16&lt;='様式３（療養者名簿）（⑤の場合）'!$W70,1,0),0),0)</f>
        <v>0</v>
      </c>
      <c r="AI61" s="139">
        <f>IF(AI$16-'様式３（療養者名簿）（⑤の場合）'!$O70+1&lt;=15,IF(AI$16&gt;='様式３（療養者名簿）（⑤の場合）'!$O70,IF(AI$16&lt;='様式３（療養者名簿）（⑤の場合）'!$W70,1,0),0),0)</f>
        <v>0</v>
      </c>
      <c r="AJ61" s="139">
        <f>IF(AJ$16-'様式３（療養者名簿）（⑤の場合）'!$O70+1&lt;=15,IF(AJ$16&gt;='様式３（療養者名簿）（⑤の場合）'!$O70,IF(AJ$16&lt;='様式３（療養者名簿）（⑤の場合）'!$W70,1,0),0),0)</f>
        <v>0</v>
      </c>
      <c r="AK61" s="139">
        <f>IF(AK$16-'様式３（療養者名簿）（⑤の場合）'!$O70+1&lt;=15,IF(AK$16&gt;='様式３（療養者名簿）（⑤の場合）'!$O70,IF(AK$16&lt;='様式３（療養者名簿）（⑤の場合）'!$W70,1,0),0),0)</f>
        <v>0</v>
      </c>
      <c r="AL61" s="139">
        <f>IF(AL$16-'様式３（療養者名簿）（⑤の場合）'!$O70+1&lt;=15,IF(AL$16&gt;='様式３（療養者名簿）（⑤の場合）'!$O70,IF(AL$16&lt;='様式３（療養者名簿）（⑤の場合）'!$W70,1,0),0),0)</f>
        <v>0</v>
      </c>
      <c r="AM61" s="139">
        <f>IF(AM$16-'様式３（療養者名簿）（⑤の場合）'!$O70+1&lt;=15,IF(AM$16&gt;='様式３（療養者名簿）（⑤の場合）'!$O70,IF(AM$16&lt;='様式３（療養者名簿）（⑤の場合）'!$W70,1,0),0),0)</f>
        <v>0</v>
      </c>
      <c r="AN61" s="139">
        <f>IF(AN$16-'様式３（療養者名簿）（⑤の場合）'!$O70+1&lt;=15,IF(AN$16&gt;='様式３（療養者名簿）（⑤の場合）'!$O70,IF(AN$16&lt;='様式３（療養者名簿）（⑤の場合）'!$W70,1,0),0),0)</f>
        <v>0</v>
      </c>
      <c r="AO61" s="139">
        <f>IF(AO$16-'様式３（療養者名簿）（⑤の場合）'!$O70+1&lt;=15,IF(AO$16&gt;='様式３（療養者名簿）（⑤の場合）'!$O70,IF(AO$16&lt;='様式３（療養者名簿）（⑤の場合）'!$W70,1,0),0),0)</f>
        <v>0</v>
      </c>
      <c r="AP61" s="139">
        <f>IF(AP$16-'様式３（療養者名簿）（⑤の場合）'!$O70+1&lt;=15,IF(AP$16&gt;='様式３（療養者名簿）（⑤の場合）'!$O70,IF(AP$16&lt;='様式３（療養者名簿）（⑤の場合）'!$W70,1,0),0),0)</f>
        <v>0</v>
      </c>
      <c r="AQ61" s="139">
        <f>IF(AQ$16-'様式３（療養者名簿）（⑤の場合）'!$O70+1&lt;=15,IF(AQ$16&gt;='様式３（療養者名簿）（⑤の場合）'!$O70,IF(AQ$16&lt;='様式３（療養者名簿）（⑤の場合）'!$W70,1,0),0),0)</f>
        <v>0</v>
      </c>
      <c r="AR61" s="139">
        <f>IF(AR$16-'様式３（療養者名簿）（⑤の場合）'!$O70+1&lt;=15,IF(AR$16&gt;='様式３（療養者名簿）（⑤の場合）'!$O70,IF(AR$16&lt;='様式３（療養者名簿）（⑤の場合）'!$W70,1,0),0),0)</f>
        <v>0</v>
      </c>
      <c r="AS61" s="139">
        <f>IF(AS$16-'様式３（療養者名簿）（⑤の場合）'!$O70+1&lt;=15,IF(AS$16&gt;='様式３（療養者名簿）（⑤の場合）'!$O70,IF(AS$16&lt;='様式３（療養者名簿）（⑤の場合）'!$W70,1,0),0),0)</f>
        <v>0</v>
      </c>
      <c r="AT61" s="139">
        <f>IF(AT$16-'様式３（療養者名簿）（⑤の場合）'!$O70+1&lt;=15,IF(AT$16&gt;='様式３（療養者名簿）（⑤の場合）'!$O70,IF(AT$16&lt;='様式３（療養者名簿）（⑤の場合）'!$W70,1,0),0),0)</f>
        <v>0</v>
      </c>
      <c r="AU61" s="139">
        <f>IF(AU$16-'様式３（療養者名簿）（⑤の場合）'!$O70+1&lt;=15,IF(AU$16&gt;='様式３（療養者名簿）（⑤の場合）'!$O70,IF(AU$16&lt;='様式３（療養者名簿）（⑤の場合）'!$W70,1,0),0),0)</f>
        <v>0</v>
      </c>
      <c r="AV61" s="139">
        <f>IF(AV$16-'様式３（療養者名簿）（⑤の場合）'!$O70+1&lt;=15,IF(AV$16&gt;='様式３（療養者名簿）（⑤の場合）'!$O70,IF(AV$16&lt;='様式３（療養者名簿）（⑤の場合）'!$W70,1,0),0),0)</f>
        <v>0</v>
      </c>
      <c r="AW61" s="139">
        <f>IF(AW$16-'様式３（療養者名簿）（⑤の場合）'!$O70+1&lt;=15,IF(AW$16&gt;='様式３（療養者名簿）（⑤の場合）'!$O70,IF(AW$16&lt;='様式３（療養者名簿）（⑤の場合）'!$W70,1,0),0),0)</f>
        <v>0</v>
      </c>
      <c r="AX61" s="139">
        <f>IF(AX$16-'様式３（療養者名簿）（⑤の場合）'!$O70+1&lt;=15,IF(AX$16&gt;='様式３（療養者名簿）（⑤の場合）'!$O70,IF(AX$16&lt;='様式３（療養者名簿）（⑤の場合）'!$W70,1,0),0),0)</f>
        <v>0</v>
      </c>
      <c r="AY61" s="139">
        <f>IF(AY$16-'様式３（療養者名簿）（⑤の場合）'!$O70+1&lt;=15,IF(AY$16&gt;='様式３（療養者名簿）（⑤の場合）'!$O70,IF(AY$16&lt;='様式３（療養者名簿）（⑤の場合）'!$W70,1,0),0),0)</f>
        <v>0</v>
      </c>
      <c r="AZ61" s="139">
        <f>IF(AZ$16-'様式３（療養者名簿）（⑤の場合）'!$O70+1&lt;=15,IF(AZ$16&gt;='様式３（療養者名簿）（⑤の場合）'!$O70,IF(AZ$16&lt;='様式３（療養者名簿）（⑤の場合）'!$W70,1,0),0),0)</f>
        <v>0</v>
      </c>
      <c r="BA61" s="139">
        <f>IF(BA$16-'様式３（療養者名簿）（⑤の場合）'!$O70+1&lt;=15,IF(BA$16&gt;='様式３（療養者名簿）（⑤の場合）'!$O70,IF(BA$16&lt;='様式３（療養者名簿）（⑤の場合）'!$W70,1,0),0),0)</f>
        <v>0</v>
      </c>
      <c r="BB61" s="139">
        <f>IF(BB$16-'様式３（療養者名簿）（⑤の場合）'!$O70+1&lt;=15,IF(BB$16&gt;='様式３（療養者名簿）（⑤の場合）'!$O70,IF(BB$16&lt;='様式３（療養者名簿）（⑤の場合）'!$W70,1,0),0),0)</f>
        <v>0</v>
      </c>
      <c r="BC61" s="139">
        <f>IF(BC$16-'様式３（療養者名簿）（⑤の場合）'!$O70+1&lt;=15,IF(BC$16&gt;='様式３（療養者名簿）（⑤の場合）'!$O70,IF(BC$16&lt;='様式３（療養者名簿）（⑤の場合）'!$W70,1,0),0),0)</f>
        <v>0</v>
      </c>
      <c r="BD61" s="139">
        <f>IF(BD$16-'様式３（療養者名簿）（⑤の場合）'!$O70+1&lt;=15,IF(BD$16&gt;='様式３（療養者名簿）（⑤の場合）'!$O70,IF(BD$16&lt;='様式３（療養者名簿）（⑤の場合）'!$W70,1,0),0),0)</f>
        <v>0</v>
      </c>
      <c r="BE61" s="139">
        <f>IF(BE$16-'様式３（療養者名簿）（⑤の場合）'!$O70+1&lt;=15,IF(BE$16&gt;='様式３（療養者名簿）（⑤の場合）'!$O70,IF(BE$16&lt;='様式３（療養者名簿）（⑤の場合）'!$W70,1,0),0),0)</f>
        <v>0</v>
      </c>
      <c r="BF61" s="139">
        <f>IF(BF$16-'様式３（療養者名簿）（⑤の場合）'!$O70+1&lt;=15,IF(BF$16&gt;='様式３（療養者名簿）（⑤の場合）'!$O70,IF(BF$16&lt;='様式３（療養者名簿）（⑤の場合）'!$W70,1,0),0),0)</f>
        <v>0</v>
      </c>
      <c r="BG61" s="139">
        <f>IF(BG$16-'様式３（療養者名簿）（⑤の場合）'!$O70+1&lt;=15,IF(BG$16&gt;='様式３（療養者名簿）（⑤の場合）'!$O70,IF(BG$16&lt;='様式３（療養者名簿）（⑤の場合）'!$W70,1,0),0),0)</f>
        <v>0</v>
      </c>
      <c r="BH61" s="139">
        <f>IF(BH$16-'様式３（療養者名簿）（⑤の場合）'!$O70+1&lt;=15,IF(BH$16&gt;='様式３（療養者名簿）（⑤の場合）'!$O70,IF(BH$16&lt;='様式３（療養者名簿）（⑤の場合）'!$W70,1,0),0),0)</f>
        <v>0</v>
      </c>
      <c r="BI61" s="139">
        <f>IF(BI$16-'様式３（療養者名簿）（⑤の場合）'!$O70+1&lt;=15,IF(BI$16&gt;='様式３（療養者名簿）（⑤の場合）'!$O70,IF(BI$16&lt;='様式３（療養者名簿）（⑤の場合）'!$W70,1,0),0),0)</f>
        <v>0</v>
      </c>
      <c r="BJ61" s="139">
        <f>IF(BJ$16-'様式３（療養者名簿）（⑤の場合）'!$O70+1&lt;=15,IF(BJ$16&gt;='様式３（療養者名簿）（⑤の場合）'!$O70,IF(BJ$16&lt;='様式３（療養者名簿）（⑤の場合）'!$W70,1,0),0),0)</f>
        <v>0</v>
      </c>
      <c r="BK61" s="139">
        <f>IF(BK$16-'様式３（療養者名簿）（⑤の場合）'!$O70+1&lt;=15,IF(BK$16&gt;='様式３（療養者名簿）（⑤の場合）'!$O70,IF(BK$16&lt;='様式３（療養者名簿）（⑤の場合）'!$W70,1,0),0),0)</f>
        <v>0</v>
      </c>
      <c r="BL61" s="139">
        <f>IF(BL$16-'様式３（療養者名簿）（⑤の場合）'!$O70+1&lt;=15,IF(BL$16&gt;='様式３（療養者名簿）（⑤の場合）'!$O70,IF(BL$16&lt;='様式３（療養者名簿）（⑤の場合）'!$W70,1,0),0),0)</f>
        <v>0</v>
      </c>
      <c r="BM61" s="139">
        <f>IF(BM$16-'様式３（療養者名簿）（⑤の場合）'!$O70+1&lt;=15,IF(BM$16&gt;='様式３（療養者名簿）（⑤の場合）'!$O70,IF(BM$16&lt;='様式３（療養者名簿）（⑤の場合）'!$W70,1,0),0),0)</f>
        <v>0</v>
      </c>
      <c r="BN61" s="139">
        <f>IF(BN$16-'様式３（療養者名簿）（⑤の場合）'!$O70+1&lt;=15,IF(BN$16&gt;='様式３（療養者名簿）（⑤の場合）'!$O70,IF(BN$16&lt;='様式３（療養者名簿）（⑤の場合）'!$W70,1,0),0),0)</f>
        <v>0</v>
      </c>
      <c r="BO61" s="139">
        <f>IF(BO$16-'様式３（療養者名簿）（⑤の場合）'!$O70+1&lt;=15,IF(BO$16&gt;='様式３（療養者名簿）（⑤の場合）'!$O70,IF(BO$16&lt;='様式３（療養者名簿）（⑤の場合）'!$W70,1,0),0),0)</f>
        <v>0</v>
      </c>
      <c r="BP61" s="139">
        <f>IF(BP$16-'様式３（療養者名簿）（⑤の場合）'!$O70+1&lt;=15,IF(BP$16&gt;='様式３（療養者名簿）（⑤の場合）'!$O70,IF(BP$16&lt;='様式３（療養者名簿）（⑤の場合）'!$W70,1,0),0),0)</f>
        <v>0</v>
      </c>
      <c r="BQ61" s="139">
        <f>IF(BQ$16-'様式３（療養者名簿）（⑤の場合）'!$O70+1&lt;=15,IF(BQ$16&gt;='様式３（療養者名簿）（⑤の場合）'!$O70,IF(BQ$16&lt;='様式３（療養者名簿）（⑤の場合）'!$W70,1,0),0),0)</f>
        <v>0</v>
      </c>
      <c r="BR61" s="139">
        <f>IF(BR$16-'様式３（療養者名簿）（⑤の場合）'!$O70+1&lt;=15,IF(BR$16&gt;='様式３（療養者名簿）（⑤の場合）'!$O70,IF(BR$16&lt;='様式３（療養者名簿）（⑤の場合）'!$W70,1,0),0),0)</f>
        <v>0</v>
      </c>
      <c r="BS61" s="139">
        <f>IF(BS$16-'様式３（療養者名簿）（⑤の場合）'!$O70+1&lt;=15,IF(BS$16&gt;='様式３（療養者名簿）（⑤の場合）'!$O70,IF(BS$16&lt;='様式３（療養者名簿）（⑤の場合）'!$W70,1,0),0),0)</f>
        <v>0</v>
      </c>
      <c r="BT61" s="139">
        <f>IF(BT$16-'様式３（療養者名簿）（⑤の場合）'!$O70+1&lt;=15,IF(BT$16&gt;='様式３（療養者名簿）（⑤の場合）'!$O70,IF(BT$16&lt;='様式３（療養者名簿）（⑤の場合）'!$W70,1,0),0),0)</f>
        <v>0</v>
      </c>
      <c r="BU61" s="139">
        <f>IF(BU$16-'様式３（療養者名簿）（⑤の場合）'!$O70+1&lt;=15,IF(BU$16&gt;='様式３（療養者名簿）（⑤の場合）'!$O70,IF(BU$16&lt;='様式３（療養者名簿）（⑤の場合）'!$W70,1,0),0),0)</f>
        <v>0</v>
      </c>
      <c r="BV61" s="139">
        <f>IF(BV$16-'様式３（療養者名簿）（⑤の場合）'!$O70+1&lt;=15,IF(BV$16&gt;='様式３（療養者名簿）（⑤の場合）'!$O70,IF(BV$16&lt;='様式３（療養者名簿）（⑤の場合）'!$W70,1,0),0),0)</f>
        <v>0</v>
      </c>
      <c r="BW61" s="139">
        <f>IF(BW$16-'様式３（療養者名簿）（⑤の場合）'!$O70+1&lt;=15,IF(BW$16&gt;='様式３（療養者名簿）（⑤の場合）'!$O70,IF(BW$16&lt;='様式３（療養者名簿）（⑤の場合）'!$W70,1,0),0),0)</f>
        <v>0</v>
      </c>
      <c r="BX61" s="139">
        <f>IF(BX$16-'様式３（療養者名簿）（⑤の場合）'!$O70+1&lt;=15,IF(BX$16&gt;='様式３（療養者名簿）（⑤の場合）'!$O70,IF(BX$16&lt;='様式３（療養者名簿）（⑤の場合）'!$W70,1,0),0),0)</f>
        <v>0</v>
      </c>
      <c r="BY61" s="139">
        <f>IF(BY$16-'様式３（療養者名簿）（⑤の場合）'!$O70+1&lt;=15,IF(BY$16&gt;='様式３（療養者名簿）（⑤の場合）'!$O70,IF(BY$16&lt;='様式３（療養者名簿）（⑤の場合）'!$W70,1,0),0),0)</f>
        <v>0</v>
      </c>
      <c r="BZ61" s="139">
        <f>IF(BZ$16-'様式３（療養者名簿）（⑤の場合）'!$O70+1&lt;=15,IF(BZ$16&gt;='様式３（療養者名簿）（⑤の場合）'!$O70,IF(BZ$16&lt;='様式３（療養者名簿）（⑤の場合）'!$W70,1,0),0),0)</f>
        <v>0</v>
      </c>
      <c r="CA61" s="139">
        <f>IF(CA$16-'様式３（療養者名簿）（⑤の場合）'!$O70+1&lt;=15,IF(CA$16&gt;='様式３（療養者名簿）（⑤の場合）'!$O70,IF(CA$16&lt;='様式３（療養者名簿）（⑤の場合）'!$W70,1,0),0),0)</f>
        <v>0</v>
      </c>
      <c r="CB61" s="139">
        <f>IF(CB$16-'様式３（療養者名簿）（⑤の場合）'!$O70+1&lt;=15,IF(CB$16&gt;='様式３（療養者名簿）（⑤の場合）'!$O70,IF(CB$16&lt;='様式３（療養者名簿）（⑤の場合）'!$W70,1,0),0),0)</f>
        <v>0</v>
      </c>
      <c r="CC61" s="139">
        <f>IF(CC$16-'様式３（療養者名簿）（⑤の場合）'!$O70+1&lt;=15,IF(CC$16&gt;='様式３（療養者名簿）（⑤の場合）'!$O70,IF(CC$16&lt;='様式３（療養者名簿）（⑤の場合）'!$W70,1,0),0),0)</f>
        <v>0</v>
      </c>
      <c r="CD61" s="139">
        <f>IF(CD$16-'様式３（療養者名簿）（⑤の場合）'!$O70+1&lt;=15,IF(CD$16&gt;='様式３（療養者名簿）（⑤の場合）'!$O70,IF(CD$16&lt;='様式３（療養者名簿）（⑤の場合）'!$W70,1,0),0),0)</f>
        <v>0</v>
      </c>
      <c r="CE61" s="139">
        <f>IF(CE$16-'様式３（療養者名簿）（⑤の場合）'!$O70+1&lt;=15,IF(CE$16&gt;='様式３（療養者名簿）（⑤の場合）'!$O70,IF(CE$16&lt;='様式３（療養者名簿）（⑤の場合）'!$W70,1,0),0),0)</f>
        <v>0</v>
      </c>
      <c r="CF61" s="139">
        <f>IF(CF$16-'様式３（療養者名簿）（⑤の場合）'!$O70+1&lt;=15,IF(CF$16&gt;='様式３（療養者名簿）（⑤の場合）'!$O70,IF(CF$16&lt;='様式３（療養者名簿）（⑤の場合）'!$W70,1,0),0),0)</f>
        <v>0</v>
      </c>
      <c r="CG61" s="139">
        <f>IF(CG$16-'様式３（療養者名簿）（⑤の場合）'!$O70+1&lt;=15,IF(CG$16&gt;='様式３（療養者名簿）（⑤の場合）'!$O70,IF(CG$16&lt;='様式３（療養者名簿）（⑤の場合）'!$W70,1,0),0),0)</f>
        <v>0</v>
      </c>
      <c r="CH61" s="139">
        <f>IF(CH$16-'様式３（療養者名簿）（⑤の場合）'!$O70+1&lt;=15,IF(CH$16&gt;='様式３（療養者名簿）（⑤の場合）'!$O70,IF(CH$16&lt;='様式３（療養者名簿）（⑤の場合）'!$W70,1,0),0),0)</f>
        <v>0</v>
      </c>
      <c r="CI61" s="139">
        <f>IF(CI$16-'様式３（療養者名簿）（⑤の場合）'!$O70+1&lt;=15,IF(CI$16&gt;='様式３（療養者名簿）（⑤の場合）'!$O70,IF(CI$16&lt;='様式３（療養者名簿）（⑤の場合）'!$W70,1,0),0),0)</f>
        <v>0</v>
      </c>
      <c r="CJ61" s="139">
        <f>IF(CJ$16-'様式３（療養者名簿）（⑤の場合）'!$O70+1&lt;=15,IF(CJ$16&gt;='様式３（療養者名簿）（⑤の場合）'!$O70,IF(CJ$16&lt;='様式３（療養者名簿）（⑤の場合）'!$W70,1,0),0),0)</f>
        <v>0</v>
      </c>
      <c r="CK61" s="139">
        <f>IF(CK$16-'様式３（療養者名簿）（⑤の場合）'!$O70+1&lt;=15,IF(CK$16&gt;='様式３（療養者名簿）（⑤の場合）'!$O70,IF(CK$16&lt;='様式３（療養者名簿）（⑤の場合）'!$W70,1,0),0),0)</f>
        <v>0</v>
      </c>
      <c r="CL61" s="139">
        <f>IF(CL$16-'様式３（療養者名簿）（⑤の場合）'!$O70+1&lt;=15,IF(CL$16&gt;='様式３（療養者名簿）（⑤の場合）'!$O70,IF(CL$16&lt;='様式３（療養者名簿）（⑤の場合）'!$W70,1,0),0),0)</f>
        <v>0</v>
      </c>
      <c r="CM61" s="139">
        <f>IF(CM$16-'様式３（療養者名簿）（⑤の場合）'!$O70+1&lt;=15,IF(CM$16&gt;='様式３（療養者名簿）（⑤の場合）'!$O70,IF(CM$16&lt;='様式３（療養者名簿）（⑤の場合）'!$W70,1,0),0),0)</f>
        <v>0</v>
      </c>
      <c r="CN61" s="139">
        <f>IF(CN$16-'様式３（療養者名簿）（⑤の場合）'!$O70+1&lt;=15,IF(CN$16&gt;='様式３（療養者名簿）（⑤の場合）'!$O70,IF(CN$16&lt;='様式３（療養者名簿）（⑤の場合）'!$W70,1,0),0),0)</f>
        <v>0</v>
      </c>
      <c r="CO61" s="139">
        <f>IF(CO$16-'様式３（療養者名簿）（⑤の場合）'!$O70+1&lt;=15,IF(CO$16&gt;='様式３（療養者名簿）（⑤の場合）'!$O70,IF(CO$16&lt;='様式３（療養者名簿）（⑤の場合）'!$W70,1,0),0),0)</f>
        <v>0</v>
      </c>
      <c r="CP61" s="139">
        <f>IF(CP$16-'様式３（療養者名簿）（⑤の場合）'!$O70+1&lt;=15,IF(CP$16&gt;='様式３（療養者名簿）（⑤の場合）'!$O70,IF(CP$16&lt;='様式３（療養者名簿）（⑤の場合）'!$W70,1,0),0),0)</f>
        <v>0</v>
      </c>
      <c r="CQ61" s="139">
        <f>IF(CQ$16-'様式３（療養者名簿）（⑤の場合）'!$O70+1&lt;=15,IF(CQ$16&gt;='様式３（療養者名簿）（⑤の場合）'!$O70,IF(CQ$16&lt;='様式３（療養者名簿）（⑤の場合）'!$W70,1,0),0),0)</f>
        <v>0</v>
      </c>
      <c r="CR61" s="139">
        <f>IF(CR$16-'様式３（療養者名簿）（⑤の場合）'!$O70+1&lt;=15,IF(CR$16&gt;='様式３（療養者名簿）（⑤の場合）'!$O70,IF(CR$16&lt;='様式３（療養者名簿）（⑤の場合）'!$W70,1,0),0),0)</f>
        <v>0</v>
      </c>
      <c r="CS61" s="139">
        <f>IF(CS$16-'様式３（療養者名簿）（⑤の場合）'!$O70+1&lt;=15,IF(CS$16&gt;='様式３（療養者名簿）（⑤の場合）'!$O70,IF(CS$16&lt;='様式３（療養者名簿）（⑤の場合）'!$W70,1,0),0),0)</f>
        <v>0</v>
      </c>
      <c r="CT61" s="139">
        <f>IF(CT$16-'様式３（療養者名簿）（⑤の場合）'!$O70+1&lt;=15,IF(CT$16&gt;='様式３（療養者名簿）（⑤の場合）'!$O70,IF(CT$16&lt;='様式３（療養者名簿）（⑤の場合）'!$W70,1,0),0),0)</f>
        <v>0</v>
      </c>
      <c r="CU61" s="139">
        <f>IF(CU$16-'様式３（療養者名簿）（⑤の場合）'!$O70+1&lt;=15,IF(CU$16&gt;='様式３（療養者名簿）（⑤の場合）'!$O70,IF(CU$16&lt;='様式３（療養者名簿）（⑤の場合）'!$W70,1,0),0),0)</f>
        <v>0</v>
      </c>
      <c r="CV61" s="139">
        <f>IF(CV$16-'様式３（療養者名簿）（⑤の場合）'!$O70+1&lt;=15,IF(CV$16&gt;='様式３（療養者名簿）（⑤の場合）'!$O70,IF(CV$16&lt;='様式３（療養者名簿）（⑤の場合）'!$W70,1,0),0),0)</f>
        <v>0</v>
      </c>
      <c r="CW61" s="139">
        <f>IF(CW$16-'様式３（療養者名簿）（⑤の場合）'!$O70+1&lt;=15,IF(CW$16&gt;='様式３（療養者名簿）（⑤の場合）'!$O70,IF(CW$16&lt;='様式３（療養者名簿）（⑤の場合）'!$W70,1,0),0),0)</f>
        <v>0</v>
      </c>
      <c r="CX61" s="139">
        <f>IF(CX$16-'様式３（療養者名簿）（⑤の場合）'!$O70+1&lt;=15,IF(CX$16&gt;='様式３（療養者名簿）（⑤の場合）'!$O70,IF(CX$16&lt;='様式３（療養者名簿）（⑤の場合）'!$W70,1,0),0),0)</f>
        <v>0</v>
      </c>
      <c r="CY61" s="139">
        <f>IF(CY$16-'様式３（療養者名簿）（⑤の場合）'!$O70+1&lt;=15,IF(CY$16&gt;='様式３（療養者名簿）（⑤の場合）'!$O70,IF(CY$16&lt;='様式３（療養者名簿）（⑤の場合）'!$W70,1,0),0),0)</f>
        <v>0</v>
      </c>
      <c r="CZ61" s="139">
        <f>IF(CZ$16-'様式３（療養者名簿）（⑤の場合）'!$O70+1&lt;=15,IF(CZ$16&gt;='様式３（療養者名簿）（⑤の場合）'!$O70,IF(CZ$16&lt;='様式３（療養者名簿）（⑤の場合）'!$W70,1,0),0),0)</f>
        <v>0</v>
      </c>
      <c r="DA61" s="139">
        <f>IF(DA$16-'様式３（療養者名簿）（⑤の場合）'!$O70+1&lt;=15,IF(DA$16&gt;='様式３（療養者名簿）（⑤の場合）'!$O70,IF(DA$16&lt;='様式３（療養者名簿）（⑤の場合）'!$W70,1,0),0),0)</f>
        <v>0</v>
      </c>
      <c r="DB61" s="139">
        <f>IF(DB$16-'様式３（療養者名簿）（⑤の場合）'!$O70+1&lt;=15,IF(DB$16&gt;='様式３（療養者名簿）（⑤の場合）'!$O70,IF(DB$16&lt;='様式３（療養者名簿）（⑤の場合）'!$W70,1,0),0),0)</f>
        <v>0</v>
      </c>
      <c r="DC61" s="139">
        <f>IF(DC$16-'様式３（療養者名簿）（⑤の場合）'!$O70+1&lt;=15,IF(DC$16&gt;='様式３（療養者名簿）（⑤の場合）'!$O70,IF(DC$16&lt;='様式３（療養者名簿）（⑤の場合）'!$W70,1,0),0),0)</f>
        <v>0</v>
      </c>
      <c r="DD61" s="139">
        <f>IF(DD$16-'様式３（療養者名簿）（⑤の場合）'!$O70+1&lt;=15,IF(DD$16&gt;='様式３（療養者名簿）（⑤の場合）'!$O70,IF(DD$16&lt;='様式３（療養者名簿）（⑤の場合）'!$W70,1,0),0),0)</f>
        <v>0</v>
      </c>
      <c r="DE61" s="139">
        <f>IF(DE$16-'様式３（療養者名簿）（⑤の場合）'!$O70+1&lt;=15,IF(DE$16&gt;='様式３（療養者名簿）（⑤の場合）'!$O70,IF(DE$16&lt;='様式３（療養者名簿）（⑤の場合）'!$W70,1,0),0),0)</f>
        <v>0</v>
      </c>
      <c r="DF61" s="139">
        <f>IF(DF$16-'様式３（療養者名簿）（⑤の場合）'!$O70+1&lt;=15,IF(DF$16&gt;='様式３（療養者名簿）（⑤の場合）'!$O70,IF(DF$16&lt;='様式３（療養者名簿）（⑤の場合）'!$W70,1,0),0),0)</f>
        <v>0</v>
      </c>
      <c r="DG61" s="139">
        <f>IF(DG$16-'様式３（療養者名簿）（⑤の場合）'!$O70+1&lt;=15,IF(DG$16&gt;='様式３（療養者名簿）（⑤の場合）'!$O70,IF(DG$16&lt;='様式３（療養者名簿）（⑤の場合）'!$W70,1,0),0),0)</f>
        <v>0</v>
      </c>
      <c r="DH61" s="139">
        <f>IF(DH$16-'様式３（療養者名簿）（⑤の場合）'!$O70+1&lt;=15,IF(DH$16&gt;='様式３（療養者名簿）（⑤の場合）'!$O70,IF(DH$16&lt;='様式３（療養者名簿）（⑤の場合）'!$W70,1,0),0),0)</f>
        <v>0</v>
      </c>
      <c r="DI61" s="139">
        <f>IF(DI$16-'様式３（療養者名簿）（⑤の場合）'!$O70+1&lt;=15,IF(DI$16&gt;='様式３（療養者名簿）（⑤の場合）'!$O70,IF(DI$16&lt;='様式３（療養者名簿）（⑤の場合）'!$W70,1,0),0),0)</f>
        <v>0</v>
      </c>
      <c r="DJ61" s="139">
        <f>IF(DJ$16-'様式３（療養者名簿）（⑤の場合）'!$O70+1&lt;=15,IF(DJ$16&gt;='様式３（療養者名簿）（⑤の場合）'!$O70,IF(DJ$16&lt;='様式３（療養者名簿）（⑤の場合）'!$W70,1,0),0),0)</f>
        <v>0</v>
      </c>
      <c r="DK61" s="139">
        <f>IF(DK$16-'様式３（療養者名簿）（⑤の場合）'!$O70+1&lt;=15,IF(DK$16&gt;='様式３（療養者名簿）（⑤の場合）'!$O70,IF(DK$16&lt;='様式３（療養者名簿）（⑤の場合）'!$W70,1,0),0),0)</f>
        <v>0</v>
      </c>
      <c r="DL61" s="139">
        <f>IF(DL$16-'様式３（療養者名簿）（⑤の場合）'!$O70+1&lt;=15,IF(DL$16&gt;='様式３（療養者名簿）（⑤の場合）'!$O70,IF(DL$16&lt;='様式３（療養者名簿）（⑤の場合）'!$W70,1,0),0),0)</f>
        <v>0</v>
      </c>
      <c r="DM61" s="139">
        <f>IF(DM$16-'様式３（療養者名簿）（⑤の場合）'!$O70+1&lt;=15,IF(DM$16&gt;='様式３（療養者名簿）（⑤の場合）'!$O70,IF(DM$16&lt;='様式３（療養者名簿）（⑤の場合）'!$W70,1,0),0),0)</f>
        <v>0</v>
      </c>
      <c r="DN61" s="139">
        <f>IF(DN$16-'様式３（療養者名簿）（⑤の場合）'!$O70+1&lt;=15,IF(DN$16&gt;='様式３（療養者名簿）（⑤の場合）'!$O70,IF(DN$16&lt;='様式３（療養者名簿）（⑤の場合）'!$W70,1,0),0),0)</f>
        <v>0</v>
      </c>
      <c r="DO61" s="139">
        <f>IF(DO$16-'様式３（療養者名簿）（⑤の場合）'!$O70+1&lt;=15,IF(DO$16&gt;='様式３（療養者名簿）（⑤の場合）'!$O70,IF(DO$16&lt;='様式３（療養者名簿）（⑤の場合）'!$W70,1,0),0),0)</f>
        <v>0</v>
      </c>
      <c r="DP61" s="139">
        <f>IF(DP$16-'様式３（療養者名簿）（⑤の場合）'!$O70+1&lt;=15,IF(DP$16&gt;='様式３（療養者名簿）（⑤の場合）'!$O70,IF(DP$16&lt;='様式３（療養者名簿）（⑤の場合）'!$W70,1,0),0),0)</f>
        <v>0</v>
      </c>
      <c r="DQ61" s="139">
        <f>IF(DQ$16-'様式３（療養者名簿）（⑤の場合）'!$O70+1&lt;=15,IF(DQ$16&gt;='様式３（療養者名簿）（⑤の場合）'!$O70,IF(DQ$16&lt;='様式３（療養者名簿）（⑤の場合）'!$W70,1,0),0),0)</f>
        <v>0</v>
      </c>
      <c r="DR61" s="139">
        <f>IF(DR$16-'様式３（療養者名簿）（⑤の場合）'!$O70+1&lt;=15,IF(DR$16&gt;='様式３（療養者名簿）（⑤の場合）'!$O70,IF(DR$16&lt;='様式３（療養者名簿）（⑤の場合）'!$W70,1,0),0),0)</f>
        <v>0</v>
      </c>
      <c r="DS61" s="139">
        <f>IF(DS$16-'様式３（療養者名簿）（⑤の場合）'!$O70+1&lt;=15,IF(DS$16&gt;='様式３（療養者名簿）（⑤の場合）'!$O70,IF(DS$16&lt;='様式３（療養者名簿）（⑤の場合）'!$W70,1,0),0),0)</f>
        <v>0</v>
      </c>
      <c r="DT61" s="139">
        <f>IF(DT$16-'様式３（療養者名簿）（⑤の場合）'!$O70+1&lt;=15,IF(DT$16&gt;='様式３（療養者名簿）（⑤の場合）'!$O70,IF(DT$16&lt;='様式３（療養者名簿）（⑤の場合）'!$W70,1,0),0),0)</f>
        <v>0</v>
      </c>
      <c r="DU61" s="139">
        <f>IF(DU$16-'様式３（療養者名簿）（⑤の場合）'!$O70+1&lt;=15,IF(DU$16&gt;='様式３（療養者名簿）（⑤の場合）'!$O70,IF(DU$16&lt;='様式３（療養者名簿）（⑤の場合）'!$W70,1,0),0),0)</f>
        <v>0</v>
      </c>
      <c r="DV61" s="139">
        <f>IF(DV$16-'様式３（療養者名簿）（⑤の場合）'!$O70+1&lt;=15,IF(DV$16&gt;='様式３（療養者名簿）（⑤の場合）'!$O70,IF(DV$16&lt;='様式３（療養者名簿）（⑤の場合）'!$W70,1,0),0),0)</f>
        <v>0</v>
      </c>
      <c r="DW61" s="139">
        <f>IF(DW$16-'様式３（療養者名簿）（⑤の場合）'!$O70+1&lt;=15,IF(DW$16&gt;='様式３（療養者名簿）（⑤の場合）'!$O70,IF(DW$16&lt;='様式３（療養者名簿）（⑤の場合）'!$W70,1,0),0),0)</f>
        <v>0</v>
      </c>
      <c r="DX61" s="139">
        <f>IF(DX$16-'様式３（療養者名簿）（⑤の場合）'!$O70+1&lt;=15,IF(DX$16&gt;='様式３（療養者名簿）（⑤の場合）'!$O70,IF(DX$16&lt;='様式３（療養者名簿）（⑤の場合）'!$W70,1,0),0),0)</f>
        <v>0</v>
      </c>
      <c r="DY61" s="139">
        <f>IF(DY$16-'様式３（療養者名簿）（⑤の場合）'!$O70+1&lt;=15,IF(DY$16&gt;='様式３（療養者名簿）（⑤の場合）'!$O70,IF(DY$16&lt;='様式３（療養者名簿）（⑤の場合）'!$W70,1,0),0),0)</f>
        <v>0</v>
      </c>
      <c r="DZ61" s="139">
        <f>IF(DZ$16-'様式３（療養者名簿）（⑤の場合）'!$O70+1&lt;=15,IF(DZ$16&gt;='様式３（療養者名簿）（⑤の場合）'!$O70,IF(DZ$16&lt;='様式３（療養者名簿）（⑤の場合）'!$W70,1,0),0),0)</f>
        <v>0</v>
      </c>
      <c r="EA61" s="139">
        <f>IF(EA$16-'様式３（療養者名簿）（⑤の場合）'!$O70+1&lt;=15,IF(EA$16&gt;='様式３（療養者名簿）（⑤の場合）'!$O70,IF(EA$16&lt;='様式３（療養者名簿）（⑤の場合）'!$W70,1,0),0),0)</f>
        <v>0</v>
      </c>
      <c r="EB61" s="139">
        <f>IF(EB$16-'様式３（療養者名簿）（⑤の場合）'!$O70+1&lt;=15,IF(EB$16&gt;='様式３（療養者名簿）（⑤の場合）'!$O70,IF(EB$16&lt;='様式３（療養者名簿）（⑤の場合）'!$W70,1,0),0),0)</f>
        <v>0</v>
      </c>
      <c r="EC61" s="139">
        <f>IF(EC$16-'様式３（療養者名簿）（⑤の場合）'!$O70+1&lt;=15,IF(EC$16&gt;='様式３（療養者名簿）（⑤の場合）'!$O70,IF(EC$16&lt;='様式３（療養者名簿）（⑤の場合）'!$W70,1,0),0),0)</f>
        <v>0</v>
      </c>
      <c r="ED61" s="139">
        <f>IF(ED$16-'様式３（療養者名簿）（⑤の場合）'!$O70+1&lt;=15,IF(ED$16&gt;='様式３（療養者名簿）（⑤の場合）'!$O70,IF(ED$16&lt;='様式３（療養者名簿）（⑤の場合）'!$W70,1,0),0),0)</f>
        <v>0</v>
      </c>
      <c r="EE61" s="139">
        <f>IF(EE$16-'様式３（療養者名簿）（⑤の場合）'!$O70+1&lt;=15,IF(EE$16&gt;='様式３（療養者名簿）（⑤の場合）'!$O70,IF(EE$16&lt;='様式３（療養者名簿）（⑤の場合）'!$W70,1,0),0),0)</f>
        <v>0</v>
      </c>
      <c r="EF61" s="139">
        <f>IF(EF$16-'様式３（療養者名簿）（⑤の場合）'!$O70+1&lt;=15,IF(EF$16&gt;='様式３（療養者名簿）（⑤の場合）'!$O70,IF(EF$16&lt;='様式３（療養者名簿）（⑤の場合）'!$W70,1,0),0),0)</f>
        <v>0</v>
      </c>
      <c r="EG61" s="139">
        <f>IF(EG$16-'様式３（療養者名簿）（⑤の場合）'!$O70+1&lt;=15,IF(EG$16&gt;='様式３（療養者名簿）（⑤の場合）'!$O70,IF(EG$16&lt;='様式３（療養者名簿）（⑤の場合）'!$W70,1,0),0),0)</f>
        <v>0</v>
      </c>
      <c r="EH61" s="139">
        <f>IF(EH$16-'様式３（療養者名簿）（⑤の場合）'!$O70+1&lt;=15,IF(EH$16&gt;='様式３（療養者名簿）（⑤の場合）'!$O70,IF(EH$16&lt;='様式３（療養者名簿）（⑤の場合）'!$W70,1,0),0),0)</f>
        <v>0</v>
      </c>
      <c r="EI61" s="139">
        <f>IF(EI$16-'様式３（療養者名簿）（⑤の場合）'!$O70+1&lt;=15,IF(EI$16&gt;='様式３（療養者名簿）（⑤の場合）'!$O70,IF(EI$16&lt;='様式３（療養者名簿）（⑤の場合）'!$W70,1,0),0),0)</f>
        <v>0</v>
      </c>
      <c r="EJ61" s="139">
        <f>IF(EJ$16-'様式３（療養者名簿）（⑤の場合）'!$O70+1&lt;=15,IF(EJ$16&gt;='様式３（療養者名簿）（⑤の場合）'!$O70,IF(EJ$16&lt;='様式３（療養者名簿）（⑤の場合）'!$W70,1,0),0),0)</f>
        <v>0</v>
      </c>
      <c r="EK61" s="139">
        <f>IF(EK$16-'様式３（療養者名簿）（⑤の場合）'!$O70+1&lt;=15,IF(EK$16&gt;='様式３（療養者名簿）（⑤の場合）'!$O70,IF(EK$16&lt;='様式３（療養者名簿）（⑤の場合）'!$W70,1,0),0),0)</f>
        <v>0</v>
      </c>
      <c r="EL61" s="139">
        <f>IF(EL$16-'様式３（療養者名簿）（⑤の場合）'!$O70+1&lt;=15,IF(EL$16&gt;='様式３（療養者名簿）（⑤の場合）'!$O70,IF(EL$16&lt;='様式３（療養者名簿）（⑤の場合）'!$W70,1,0),0),0)</f>
        <v>0</v>
      </c>
      <c r="EM61" s="139">
        <f>IF(EM$16-'様式３（療養者名簿）（⑤の場合）'!$O70+1&lt;=15,IF(EM$16&gt;='様式３（療養者名簿）（⑤の場合）'!$O70,IF(EM$16&lt;='様式３（療養者名簿）（⑤の場合）'!$W70,1,0),0),0)</f>
        <v>0</v>
      </c>
      <c r="EN61" s="139">
        <f>IF(EN$16-'様式３（療養者名簿）（⑤の場合）'!$O70+1&lt;=15,IF(EN$16&gt;='様式３（療養者名簿）（⑤の場合）'!$O70,IF(EN$16&lt;='様式３（療養者名簿）（⑤の場合）'!$W70,1,0),0),0)</f>
        <v>0</v>
      </c>
      <c r="EO61" s="139">
        <f>IF(EO$16-'様式３（療養者名簿）（⑤の場合）'!$O70+1&lt;=15,IF(EO$16&gt;='様式３（療養者名簿）（⑤の場合）'!$O70,IF(EO$16&lt;='様式３（療養者名簿）（⑤の場合）'!$W70,1,0),0),0)</f>
        <v>0</v>
      </c>
      <c r="EP61" s="139">
        <f>IF(EP$16-'様式３（療養者名簿）（⑤の場合）'!$O70+1&lt;=15,IF(EP$16&gt;='様式３（療養者名簿）（⑤の場合）'!$O70,IF(EP$16&lt;='様式３（療養者名簿）（⑤の場合）'!$W70,1,0),0),0)</f>
        <v>0</v>
      </c>
      <c r="EQ61" s="139">
        <f>IF(EQ$16-'様式３（療養者名簿）（⑤の場合）'!$O70+1&lt;=15,IF(EQ$16&gt;='様式３（療養者名簿）（⑤の場合）'!$O70,IF(EQ$16&lt;='様式３（療養者名簿）（⑤の場合）'!$W70,1,0),0),0)</f>
        <v>0</v>
      </c>
      <c r="ER61" s="139">
        <f>IF(ER$16-'様式３（療養者名簿）（⑤の場合）'!$O70+1&lt;=15,IF(ER$16&gt;='様式３（療養者名簿）（⑤の場合）'!$O70,IF(ER$16&lt;='様式３（療養者名簿）（⑤の場合）'!$W70,1,0),0),0)</f>
        <v>0</v>
      </c>
      <c r="ES61" s="139">
        <f>IF(ES$16-'様式３（療養者名簿）（⑤の場合）'!$O70+1&lt;=15,IF(ES$16&gt;='様式３（療養者名簿）（⑤の場合）'!$O70,IF(ES$16&lt;='様式３（療養者名簿）（⑤の場合）'!$W70,1,0),0),0)</f>
        <v>0</v>
      </c>
      <c r="ET61" s="139">
        <f>IF(ET$16-'様式３（療養者名簿）（⑤の場合）'!$O70+1&lt;=15,IF(ET$16&gt;='様式３（療養者名簿）（⑤の場合）'!$O70,IF(ET$16&lt;='様式３（療養者名簿）（⑤の場合）'!$W70,1,0),0),0)</f>
        <v>0</v>
      </c>
      <c r="EU61" s="139">
        <f>IF(EU$16-'様式３（療養者名簿）（⑤の場合）'!$O70+1&lt;=15,IF(EU$16&gt;='様式３（療養者名簿）（⑤の場合）'!$O70,IF(EU$16&lt;='様式３（療養者名簿）（⑤の場合）'!$W70,1,0),0),0)</f>
        <v>0</v>
      </c>
      <c r="EV61" s="139">
        <f>IF(EV$16-'様式３（療養者名簿）（⑤の場合）'!$O70+1&lt;=15,IF(EV$16&gt;='様式３（療養者名簿）（⑤の場合）'!$O70,IF(EV$16&lt;='様式３（療養者名簿）（⑤の場合）'!$W70,1,0),0),0)</f>
        <v>0</v>
      </c>
      <c r="EW61" s="139">
        <f>IF(EW$16-'様式３（療養者名簿）（⑤の場合）'!$O70+1&lt;=15,IF(EW$16&gt;='様式３（療養者名簿）（⑤の場合）'!$O70,IF(EW$16&lt;='様式３（療養者名簿）（⑤の場合）'!$W70,1,0),0),0)</f>
        <v>0</v>
      </c>
      <c r="EX61" s="139">
        <f>IF(EX$16-'様式３（療養者名簿）（⑤の場合）'!$O70+1&lt;=15,IF(EX$16&gt;='様式３（療養者名簿）（⑤の場合）'!$O70,IF(EX$16&lt;='様式３（療養者名簿）（⑤の場合）'!$W70,1,0),0),0)</f>
        <v>0</v>
      </c>
      <c r="EY61" s="139">
        <f>IF(EY$16-'様式３（療養者名簿）（⑤の場合）'!$O70+1&lt;=15,IF(EY$16&gt;='様式３（療養者名簿）（⑤の場合）'!$O70,IF(EY$16&lt;='様式３（療養者名簿）（⑤の場合）'!$W70,1,0),0),0)</f>
        <v>0</v>
      </c>
      <c r="EZ61" s="139">
        <f>IF(EZ$16-'様式３（療養者名簿）（⑤の場合）'!$O70+1&lt;=15,IF(EZ$16&gt;='様式３（療養者名簿）（⑤の場合）'!$O70,IF(EZ$16&lt;='様式３（療養者名簿）（⑤の場合）'!$W70,1,0),0),0)</f>
        <v>0</v>
      </c>
      <c r="FA61" s="139">
        <f>IF(FA$16-'様式３（療養者名簿）（⑤の場合）'!$O70+1&lt;=15,IF(FA$16&gt;='様式３（療養者名簿）（⑤の場合）'!$O70,IF(FA$16&lt;='様式３（療養者名簿）（⑤の場合）'!$W70,1,0),0),0)</f>
        <v>0</v>
      </c>
      <c r="FB61" s="139">
        <f>IF(FB$16-'様式３（療養者名簿）（⑤の場合）'!$O70+1&lt;=15,IF(FB$16&gt;='様式３（療養者名簿）（⑤の場合）'!$O70,IF(FB$16&lt;='様式３（療養者名簿）（⑤の場合）'!$W70,1,0),0),0)</f>
        <v>0</v>
      </c>
      <c r="FC61" s="139">
        <f>IF(FC$16-'様式３（療養者名簿）（⑤の場合）'!$O70+1&lt;=15,IF(FC$16&gt;='様式３（療養者名簿）（⑤の場合）'!$O70,IF(FC$16&lt;='様式３（療養者名簿）（⑤の場合）'!$W70,1,0),0),0)</f>
        <v>0</v>
      </c>
      <c r="FD61" s="139">
        <f>IF(FD$16-'様式３（療養者名簿）（⑤の場合）'!$O70+1&lt;=15,IF(FD$16&gt;='様式３（療養者名簿）（⑤の場合）'!$O70,IF(FD$16&lt;='様式３（療養者名簿）（⑤の場合）'!$W70,1,0),0),0)</f>
        <v>0</v>
      </c>
      <c r="FE61" s="139">
        <f>IF(FE$16-'様式３（療養者名簿）（⑤の場合）'!$O70+1&lt;=15,IF(FE$16&gt;='様式３（療養者名簿）（⑤の場合）'!$O70,IF(FE$16&lt;='様式３（療養者名簿）（⑤の場合）'!$W70,1,0),0),0)</f>
        <v>0</v>
      </c>
      <c r="FF61" s="139">
        <f>IF(FF$16-'様式３（療養者名簿）（⑤の場合）'!$O70+1&lt;=15,IF(FF$16&gt;='様式３（療養者名簿）（⑤の場合）'!$O70,IF(FF$16&lt;='様式３（療養者名簿）（⑤の場合）'!$W70,1,0),0),0)</f>
        <v>0</v>
      </c>
      <c r="FG61" s="139">
        <f>IF(FG$16-'様式３（療養者名簿）（⑤の場合）'!$O70+1&lt;=15,IF(FG$16&gt;='様式３（療養者名簿）（⑤の場合）'!$O70,IF(FG$16&lt;='様式３（療養者名簿）（⑤の場合）'!$W70,1,0),0),0)</f>
        <v>0</v>
      </c>
      <c r="FH61" s="139">
        <f>IF(FH$16-'様式３（療養者名簿）（⑤の場合）'!$O70+1&lt;=15,IF(FH$16&gt;='様式３（療養者名簿）（⑤の場合）'!$O70,IF(FH$16&lt;='様式３（療養者名簿）（⑤の場合）'!$W70,1,0),0),0)</f>
        <v>0</v>
      </c>
      <c r="FI61" s="139">
        <f>IF(FI$16-'様式３（療養者名簿）（⑤の場合）'!$O70+1&lt;=15,IF(FI$16&gt;='様式３（療養者名簿）（⑤の場合）'!$O70,IF(FI$16&lt;='様式３（療養者名簿）（⑤の場合）'!$W70,1,0),0),0)</f>
        <v>0</v>
      </c>
      <c r="FJ61" s="139">
        <f>IF(FJ$16-'様式３（療養者名簿）（⑤の場合）'!$O70+1&lt;=15,IF(FJ$16&gt;='様式３（療養者名簿）（⑤の場合）'!$O70,IF(FJ$16&lt;='様式３（療養者名簿）（⑤の場合）'!$W70,1,0),0),0)</f>
        <v>0</v>
      </c>
      <c r="FK61" s="139">
        <f>IF(FK$16-'様式３（療養者名簿）（⑤の場合）'!$O70+1&lt;=15,IF(FK$16&gt;='様式３（療養者名簿）（⑤の場合）'!$O70,IF(FK$16&lt;='様式３（療養者名簿）（⑤の場合）'!$W70,1,0),0),0)</f>
        <v>0</v>
      </c>
      <c r="FL61" s="139">
        <f>IF(FL$16-'様式３（療養者名簿）（⑤の場合）'!$O70+1&lt;=15,IF(FL$16&gt;='様式３（療養者名簿）（⑤の場合）'!$O70,IF(FL$16&lt;='様式３（療養者名簿）（⑤の場合）'!$W70,1,0),0),0)</f>
        <v>0</v>
      </c>
      <c r="FM61" s="139">
        <f>IF(FM$16-'様式３（療養者名簿）（⑤の場合）'!$O70+1&lt;=15,IF(FM$16&gt;='様式３（療養者名簿）（⑤の場合）'!$O70,IF(FM$16&lt;='様式３（療養者名簿）（⑤の場合）'!$W70,1,0),0),0)</f>
        <v>0</v>
      </c>
      <c r="FN61" s="139">
        <f>IF(FN$16-'様式３（療養者名簿）（⑤の場合）'!$O70+1&lt;=15,IF(FN$16&gt;='様式３（療養者名簿）（⑤の場合）'!$O70,IF(FN$16&lt;='様式３（療養者名簿）（⑤の場合）'!$W70,1,0),0),0)</f>
        <v>0</v>
      </c>
      <c r="FO61" s="139">
        <f>IF(FO$16-'様式３（療養者名簿）（⑤の場合）'!$O70+1&lt;=15,IF(FO$16&gt;='様式３（療養者名簿）（⑤の場合）'!$O70,IF(FO$16&lt;='様式３（療養者名簿）（⑤の場合）'!$W70,1,0),0),0)</f>
        <v>0</v>
      </c>
      <c r="FP61" s="139">
        <f>IF(FP$16-'様式３（療養者名簿）（⑤の場合）'!$O70+1&lt;=15,IF(FP$16&gt;='様式３（療養者名簿）（⑤の場合）'!$O70,IF(FP$16&lt;='様式３（療養者名簿）（⑤の場合）'!$W70,1,0),0),0)</f>
        <v>0</v>
      </c>
      <c r="FQ61" s="139">
        <f>IF(FQ$16-'様式３（療養者名簿）（⑤の場合）'!$O70+1&lt;=15,IF(FQ$16&gt;='様式３（療養者名簿）（⑤の場合）'!$O70,IF(FQ$16&lt;='様式３（療養者名簿）（⑤の場合）'!$W70,1,0),0),0)</f>
        <v>0</v>
      </c>
      <c r="FR61" s="139">
        <f>IF(FR$16-'様式３（療養者名簿）（⑤の場合）'!$O70+1&lt;=15,IF(FR$16&gt;='様式３（療養者名簿）（⑤の場合）'!$O70,IF(FR$16&lt;='様式３（療養者名簿）（⑤の場合）'!$W70,1,0),0),0)</f>
        <v>0</v>
      </c>
      <c r="FS61" s="139">
        <f>IF(FS$16-'様式３（療養者名簿）（⑤の場合）'!$O70+1&lt;=15,IF(FS$16&gt;='様式３（療養者名簿）（⑤の場合）'!$O70,IF(FS$16&lt;='様式３（療養者名簿）（⑤の場合）'!$W70,1,0),0),0)</f>
        <v>0</v>
      </c>
      <c r="FT61" s="139">
        <f>IF(FT$16-'様式３（療養者名簿）（⑤の場合）'!$O70+1&lt;=15,IF(FT$16&gt;='様式３（療養者名簿）（⑤の場合）'!$O70,IF(FT$16&lt;='様式３（療養者名簿）（⑤の場合）'!$W70,1,0),0),0)</f>
        <v>0</v>
      </c>
      <c r="FU61" s="139">
        <f>IF(FU$16-'様式３（療養者名簿）（⑤の場合）'!$O70+1&lt;=15,IF(FU$16&gt;='様式３（療養者名簿）（⑤の場合）'!$O70,IF(FU$16&lt;='様式３（療養者名簿）（⑤の場合）'!$W70,1,0),0),0)</f>
        <v>0</v>
      </c>
      <c r="FV61" s="139">
        <f>IF(FV$16-'様式３（療養者名簿）（⑤の場合）'!$O70+1&lt;=15,IF(FV$16&gt;='様式３（療養者名簿）（⑤の場合）'!$O70,IF(FV$16&lt;='様式３（療養者名簿）（⑤の場合）'!$W70,1,0),0),0)</f>
        <v>0</v>
      </c>
      <c r="FW61" s="139">
        <f>IF(FW$16-'様式３（療養者名簿）（⑤の場合）'!$O70+1&lt;=15,IF(FW$16&gt;='様式３（療養者名簿）（⑤の場合）'!$O70,IF(FW$16&lt;='様式３（療養者名簿）（⑤の場合）'!$W70,1,0),0),0)</f>
        <v>0</v>
      </c>
      <c r="FX61" s="139">
        <f>IF(FX$16-'様式３（療養者名簿）（⑤の場合）'!$O70+1&lt;=15,IF(FX$16&gt;='様式３（療養者名簿）（⑤の場合）'!$O70,IF(FX$16&lt;='様式３（療養者名簿）（⑤の場合）'!$W70,1,0),0),0)</f>
        <v>0</v>
      </c>
      <c r="FY61" s="139">
        <f>IF(FY$16-'様式３（療養者名簿）（⑤の場合）'!$O70+1&lt;=15,IF(FY$16&gt;='様式３（療養者名簿）（⑤の場合）'!$O70,IF(FY$16&lt;='様式３（療養者名簿）（⑤の場合）'!$W70,1,0),0),0)</f>
        <v>0</v>
      </c>
      <c r="FZ61" s="139">
        <f>IF(FZ$16-'様式３（療養者名簿）（⑤の場合）'!$O70+1&lt;=15,IF(FZ$16&gt;='様式３（療養者名簿）（⑤の場合）'!$O70,IF(FZ$16&lt;='様式３（療養者名簿）（⑤の場合）'!$W70,1,0),0),0)</f>
        <v>0</v>
      </c>
      <c r="GA61" s="139">
        <f>IF(GA$16-'様式３（療養者名簿）（⑤の場合）'!$O70+1&lt;=15,IF(GA$16&gt;='様式３（療養者名簿）（⑤の場合）'!$O70,IF(GA$16&lt;='様式３（療養者名簿）（⑤の場合）'!$W70,1,0),0),0)</f>
        <v>0</v>
      </c>
      <c r="GB61" s="139">
        <f>IF(GB$16-'様式３（療養者名簿）（⑤の場合）'!$O70+1&lt;=15,IF(GB$16&gt;='様式３（療養者名簿）（⑤の場合）'!$O70,IF(GB$16&lt;='様式３（療養者名簿）（⑤の場合）'!$W70,1,0),0),0)</f>
        <v>0</v>
      </c>
      <c r="GC61" s="139">
        <f>IF(GC$16-'様式３（療養者名簿）（⑤の場合）'!$O70+1&lt;=15,IF(GC$16&gt;='様式３（療養者名簿）（⑤の場合）'!$O70,IF(GC$16&lt;='様式３（療養者名簿）（⑤の場合）'!$W70,1,0),0),0)</f>
        <v>0</v>
      </c>
      <c r="GD61" s="139">
        <f>IF(GD$16-'様式３（療養者名簿）（⑤の場合）'!$O70+1&lt;=15,IF(GD$16&gt;='様式３（療養者名簿）（⑤の場合）'!$O70,IF(GD$16&lt;='様式３（療養者名簿）（⑤の場合）'!$W70,1,0),0),0)</f>
        <v>0</v>
      </c>
      <c r="GE61" s="139">
        <f>IF(GE$16-'様式３（療養者名簿）（⑤の場合）'!$O70+1&lt;=15,IF(GE$16&gt;='様式３（療養者名簿）（⑤の場合）'!$O70,IF(GE$16&lt;='様式３（療養者名簿）（⑤の場合）'!$W70,1,0),0),0)</f>
        <v>0</v>
      </c>
      <c r="GF61" s="139">
        <f>IF(GF$16-'様式３（療養者名簿）（⑤の場合）'!$O70+1&lt;=15,IF(GF$16&gt;='様式３（療養者名簿）（⑤の場合）'!$O70,IF(GF$16&lt;='様式３（療養者名簿）（⑤の場合）'!$W70,1,0),0),0)</f>
        <v>0</v>
      </c>
      <c r="GG61" s="139">
        <f>IF(GG$16-'様式３（療養者名簿）（⑤の場合）'!$O70+1&lt;=15,IF(GG$16&gt;='様式３（療養者名簿）（⑤の場合）'!$O70,IF(GG$16&lt;='様式３（療養者名簿）（⑤の場合）'!$W70,1,0),0),0)</f>
        <v>0</v>
      </c>
      <c r="GH61" s="139">
        <f>IF(GH$16-'様式３（療養者名簿）（⑤の場合）'!$O70+1&lt;=15,IF(GH$16&gt;='様式３（療養者名簿）（⑤の場合）'!$O70,IF(GH$16&lt;='様式３（療養者名簿）（⑤の場合）'!$W70,1,0),0),0)</f>
        <v>0</v>
      </c>
      <c r="GI61" s="139">
        <f>IF(GI$16-'様式３（療養者名簿）（⑤の場合）'!$O70+1&lt;=15,IF(GI$16&gt;='様式３（療養者名簿）（⑤の場合）'!$O70,IF(GI$16&lt;='様式３（療養者名簿）（⑤の場合）'!$W70,1,0),0),0)</f>
        <v>0</v>
      </c>
      <c r="GJ61" s="139">
        <f>IF(GJ$16-'様式３（療養者名簿）（⑤の場合）'!$O70+1&lt;=15,IF(GJ$16&gt;='様式３（療養者名簿）（⑤の場合）'!$O70,IF(GJ$16&lt;='様式３（療養者名簿）（⑤の場合）'!$W70,1,0),0),0)</f>
        <v>0</v>
      </c>
      <c r="GK61" s="139">
        <f>IF(GK$16-'様式３（療養者名簿）（⑤の場合）'!$O70+1&lt;=15,IF(GK$16&gt;='様式３（療養者名簿）（⑤の場合）'!$O70,IF(GK$16&lt;='様式３（療養者名簿）（⑤の場合）'!$W70,1,0),0),0)</f>
        <v>0</v>
      </c>
      <c r="GL61" s="139">
        <f>IF(GL$16-'様式３（療養者名簿）（⑤の場合）'!$O70+1&lt;=15,IF(GL$16&gt;='様式３（療養者名簿）（⑤の場合）'!$O70,IF(GL$16&lt;='様式３（療養者名簿）（⑤の場合）'!$W70,1,0),0),0)</f>
        <v>0</v>
      </c>
      <c r="GM61" s="139">
        <f>IF(GM$16-'様式３（療養者名簿）（⑤の場合）'!$O70+1&lt;=15,IF(GM$16&gt;='様式３（療養者名簿）（⑤の場合）'!$O70,IF(GM$16&lt;='様式３（療養者名簿）（⑤の場合）'!$W70,1,0),0),0)</f>
        <v>0</v>
      </c>
      <c r="GN61" s="139">
        <f>IF(GN$16-'様式３（療養者名簿）（⑤の場合）'!$O70+1&lt;=15,IF(GN$16&gt;='様式３（療養者名簿）（⑤の場合）'!$O70,IF(GN$16&lt;='様式３（療養者名簿）（⑤の場合）'!$W70,1,0),0),0)</f>
        <v>0</v>
      </c>
      <c r="GO61" s="139">
        <f>IF(GO$16-'様式３（療養者名簿）（⑤の場合）'!$O70+1&lt;=15,IF(GO$16&gt;='様式３（療養者名簿）（⑤の場合）'!$O70,IF(GO$16&lt;='様式３（療養者名簿）（⑤の場合）'!$W70,1,0),0),0)</f>
        <v>0</v>
      </c>
      <c r="GP61" s="139">
        <f>IF(GP$16-'様式３（療養者名簿）（⑤の場合）'!$O70+1&lt;=15,IF(GP$16&gt;='様式３（療養者名簿）（⑤の場合）'!$O70,IF(GP$16&lt;='様式３（療養者名簿）（⑤の場合）'!$W70,1,0),0),0)</f>
        <v>0</v>
      </c>
      <c r="GQ61" s="139">
        <f>IF(GQ$16-'様式３（療養者名簿）（⑤の場合）'!$O70+1&lt;=15,IF(GQ$16&gt;='様式３（療養者名簿）（⑤の場合）'!$O70,IF(GQ$16&lt;='様式３（療養者名簿）（⑤の場合）'!$W70,1,0),0),0)</f>
        <v>0</v>
      </c>
      <c r="GR61" s="139">
        <f>IF(GR$16-'様式３（療養者名簿）（⑤の場合）'!$O70+1&lt;=15,IF(GR$16&gt;='様式３（療養者名簿）（⑤の場合）'!$O70,IF(GR$16&lt;='様式３（療養者名簿）（⑤の場合）'!$W70,1,0),0),0)</f>
        <v>0</v>
      </c>
      <c r="GS61" s="139">
        <f>IF(GS$16-'様式３（療養者名簿）（⑤の場合）'!$O70+1&lt;=15,IF(GS$16&gt;='様式３（療養者名簿）（⑤の場合）'!$O70,IF(GS$16&lt;='様式３（療養者名簿）（⑤の場合）'!$W70,1,0),0),0)</f>
        <v>0</v>
      </c>
      <c r="GT61" s="139">
        <f>IF(GT$16-'様式３（療養者名簿）（⑤の場合）'!$O70+1&lt;=15,IF(GT$16&gt;='様式３（療養者名簿）（⑤の場合）'!$O70,IF(GT$16&lt;='様式３（療養者名簿）（⑤の場合）'!$W70,1,0),0),0)</f>
        <v>0</v>
      </c>
      <c r="GU61" s="139">
        <f>IF(GU$16-'様式３（療養者名簿）（⑤の場合）'!$O70+1&lt;=15,IF(GU$16&gt;='様式３（療養者名簿）（⑤の場合）'!$O70,IF(GU$16&lt;='様式３（療養者名簿）（⑤の場合）'!$W70,1,0),0),0)</f>
        <v>0</v>
      </c>
      <c r="GV61" s="139">
        <f>IF(GV$16-'様式３（療養者名簿）（⑤の場合）'!$O70+1&lt;=15,IF(GV$16&gt;='様式３（療養者名簿）（⑤の場合）'!$O70,IF(GV$16&lt;='様式３（療養者名簿）（⑤の場合）'!$W70,1,0),0),0)</f>
        <v>0</v>
      </c>
      <c r="GW61" s="139">
        <f>IF(GW$16-'様式３（療養者名簿）（⑤の場合）'!$O70+1&lt;=15,IF(GW$16&gt;='様式３（療養者名簿）（⑤の場合）'!$O70,IF(GW$16&lt;='様式３（療養者名簿）（⑤の場合）'!$W70,1,0),0),0)</f>
        <v>0</v>
      </c>
      <c r="GX61" s="139">
        <f>IF(GX$16-'様式３（療養者名簿）（⑤の場合）'!$O70+1&lt;=15,IF(GX$16&gt;='様式３（療養者名簿）（⑤の場合）'!$O70,IF(GX$16&lt;='様式３（療養者名簿）（⑤の場合）'!$W70,1,0),0),0)</f>
        <v>0</v>
      </c>
      <c r="GY61" s="139">
        <f>IF(GY$16-'様式３（療養者名簿）（⑤の場合）'!$O70+1&lt;=15,IF(GY$16&gt;='様式３（療養者名簿）（⑤の場合）'!$O70,IF(GY$16&lt;='様式３（療養者名簿）（⑤の場合）'!$W70,1,0),0),0)</f>
        <v>0</v>
      </c>
      <c r="GZ61" s="139">
        <f>IF(GZ$16-'様式３（療養者名簿）（⑤の場合）'!$O70+1&lt;=15,IF(GZ$16&gt;='様式３（療養者名簿）（⑤の場合）'!$O70,IF(GZ$16&lt;='様式３（療養者名簿）（⑤の場合）'!$W70,1,0),0),0)</f>
        <v>0</v>
      </c>
      <c r="HA61" s="139">
        <f>IF(HA$16-'様式３（療養者名簿）（⑤の場合）'!$O70+1&lt;=15,IF(HA$16&gt;='様式３（療養者名簿）（⑤の場合）'!$O70,IF(HA$16&lt;='様式３（療養者名簿）（⑤の場合）'!$W70,1,0),0),0)</f>
        <v>0</v>
      </c>
      <c r="HB61" s="139">
        <f>IF(HB$16-'様式３（療養者名簿）（⑤の場合）'!$O70+1&lt;=15,IF(HB$16&gt;='様式３（療養者名簿）（⑤の場合）'!$O70,IF(HB$16&lt;='様式３（療養者名簿）（⑤の場合）'!$W70,1,0),0),0)</f>
        <v>0</v>
      </c>
      <c r="HC61" s="139">
        <f>IF(HC$16-'様式３（療養者名簿）（⑤の場合）'!$O70+1&lt;=15,IF(HC$16&gt;='様式３（療養者名簿）（⑤の場合）'!$O70,IF(HC$16&lt;='様式３（療養者名簿）（⑤の場合）'!$W70,1,0),0),0)</f>
        <v>0</v>
      </c>
      <c r="HD61" s="139">
        <f>IF(HD$16-'様式３（療養者名簿）（⑤の場合）'!$O70+1&lt;=15,IF(HD$16&gt;='様式３（療養者名簿）（⑤の場合）'!$O70,IF(HD$16&lt;='様式３（療養者名簿）（⑤の場合）'!$W70,1,0),0),0)</f>
        <v>0</v>
      </c>
      <c r="HE61" s="139">
        <f>IF(HE$16-'様式３（療養者名簿）（⑤の場合）'!$O70+1&lt;=15,IF(HE$16&gt;='様式３（療養者名簿）（⑤の場合）'!$O70,IF(HE$16&lt;='様式３（療養者名簿）（⑤の場合）'!$W70,1,0),0),0)</f>
        <v>0</v>
      </c>
      <c r="HF61" s="139">
        <f>IF(HF$16-'様式３（療養者名簿）（⑤の場合）'!$O70+1&lt;=15,IF(HF$16&gt;='様式３（療養者名簿）（⑤の場合）'!$O70,IF(HF$16&lt;='様式３（療養者名簿）（⑤の場合）'!$W70,1,0),0),0)</f>
        <v>0</v>
      </c>
      <c r="HG61" s="139">
        <f>IF(HG$16-'様式３（療養者名簿）（⑤の場合）'!$O70+1&lt;=15,IF(HG$16&gt;='様式３（療養者名簿）（⑤の場合）'!$O70,IF(HG$16&lt;='様式３（療養者名簿）（⑤の場合）'!$W70,1,0),0),0)</f>
        <v>0</v>
      </c>
      <c r="HH61" s="139">
        <f>IF(HH$16-'様式３（療養者名簿）（⑤の場合）'!$O70+1&lt;=15,IF(HH$16&gt;='様式３（療養者名簿）（⑤の場合）'!$O70,IF(HH$16&lt;='様式３（療養者名簿）（⑤の場合）'!$W70,1,0),0),0)</f>
        <v>0</v>
      </c>
      <c r="HI61" s="139">
        <f>IF(HI$16-'様式３（療養者名簿）（⑤の場合）'!$O70+1&lt;=15,IF(HI$16&gt;='様式３（療養者名簿）（⑤の場合）'!$O70,IF(HI$16&lt;='様式３（療養者名簿）（⑤の場合）'!$W70,1,0),0),0)</f>
        <v>0</v>
      </c>
      <c r="HJ61" s="139">
        <f>IF(HJ$16-'様式３（療養者名簿）（⑤の場合）'!$O70+1&lt;=15,IF(HJ$16&gt;='様式３（療養者名簿）（⑤の場合）'!$O70,IF(HJ$16&lt;='様式３（療養者名簿）（⑤の場合）'!$W70,1,0),0),0)</f>
        <v>0</v>
      </c>
      <c r="HK61" s="139">
        <f>IF(HK$16-'様式３（療養者名簿）（⑤の場合）'!$O70+1&lt;=15,IF(HK$16&gt;='様式３（療養者名簿）（⑤の場合）'!$O70,IF(HK$16&lt;='様式３（療養者名簿）（⑤の場合）'!$W70,1,0),0),0)</f>
        <v>0</v>
      </c>
      <c r="HL61" s="139">
        <f>IF(HL$16-'様式３（療養者名簿）（⑤の場合）'!$O70+1&lt;=15,IF(HL$16&gt;='様式３（療養者名簿）（⑤の場合）'!$O70,IF(HL$16&lt;='様式３（療養者名簿）（⑤の場合）'!$W70,1,0),0),0)</f>
        <v>0</v>
      </c>
      <c r="HM61" s="139">
        <f>IF(HM$16-'様式３（療養者名簿）（⑤の場合）'!$O70+1&lt;=15,IF(HM$16&gt;='様式３（療養者名簿）（⑤の場合）'!$O70,IF(HM$16&lt;='様式３（療養者名簿）（⑤の場合）'!$W70,1,0),0),0)</f>
        <v>0</v>
      </c>
      <c r="HN61" s="139">
        <f>IF(HN$16-'様式３（療養者名簿）（⑤の場合）'!$O70+1&lt;=15,IF(HN$16&gt;='様式３（療養者名簿）（⑤の場合）'!$O70,IF(HN$16&lt;='様式３（療養者名簿）（⑤の場合）'!$W70,1,0),0),0)</f>
        <v>0</v>
      </c>
      <c r="HO61" s="139">
        <f>IF(HO$16-'様式３（療養者名簿）（⑤の場合）'!$O70+1&lt;=15,IF(HO$16&gt;='様式３（療養者名簿）（⑤の場合）'!$O70,IF(HO$16&lt;='様式３（療養者名簿）（⑤の場合）'!$W70,1,0),0),0)</f>
        <v>0</v>
      </c>
      <c r="HP61" s="139">
        <f>IF(HP$16-'様式３（療養者名簿）（⑤の場合）'!$O70+1&lt;=15,IF(HP$16&gt;='様式３（療養者名簿）（⑤の場合）'!$O70,IF(HP$16&lt;='様式３（療養者名簿）（⑤の場合）'!$W70,1,0),0),0)</f>
        <v>0</v>
      </c>
      <c r="HQ61" s="139">
        <f>IF(HQ$16-'様式３（療養者名簿）（⑤の場合）'!$O70+1&lt;=15,IF(HQ$16&gt;='様式３（療養者名簿）（⑤の場合）'!$O70,IF(HQ$16&lt;='様式３（療養者名簿）（⑤の場合）'!$W70,1,0),0),0)</f>
        <v>0</v>
      </c>
      <c r="HR61" s="139">
        <f>IF(HR$16-'様式３（療養者名簿）（⑤の場合）'!$O70+1&lt;=15,IF(HR$16&gt;='様式３（療養者名簿）（⑤の場合）'!$O70,IF(HR$16&lt;='様式３（療養者名簿）（⑤の場合）'!$W70,1,0),0),0)</f>
        <v>0</v>
      </c>
      <c r="HS61" s="139">
        <f>IF(HS$16-'様式３（療養者名簿）（⑤の場合）'!$O70+1&lt;=15,IF(HS$16&gt;='様式３（療養者名簿）（⑤の場合）'!$O70,IF(HS$16&lt;='様式３（療養者名簿）（⑤の場合）'!$W70,1,0),0),0)</f>
        <v>0</v>
      </c>
      <c r="HT61" s="139">
        <f>IF(HT$16-'様式３（療養者名簿）（⑤の場合）'!$O70+1&lt;=15,IF(HT$16&gt;='様式３（療養者名簿）（⑤の場合）'!$O70,IF(HT$16&lt;='様式３（療養者名簿）（⑤の場合）'!$W70,1,0),0),0)</f>
        <v>0</v>
      </c>
      <c r="HU61" s="139">
        <f>IF(HU$16-'様式３（療養者名簿）（⑤の場合）'!$O70+1&lt;=15,IF(HU$16&gt;='様式３（療養者名簿）（⑤の場合）'!$O70,IF(HU$16&lt;='様式３（療養者名簿）（⑤の場合）'!$W70,1,0),0),0)</f>
        <v>0</v>
      </c>
      <c r="HV61" s="139">
        <f>IF(HV$16-'様式３（療養者名簿）（⑤の場合）'!$O70+1&lt;=15,IF(HV$16&gt;='様式３（療養者名簿）（⑤の場合）'!$O70,IF(HV$16&lt;='様式３（療養者名簿）（⑤の場合）'!$W70,1,0),0),0)</f>
        <v>0</v>
      </c>
      <c r="HW61" s="139">
        <f>IF(HW$16-'様式３（療養者名簿）（⑤の場合）'!$O70+1&lt;=15,IF(HW$16&gt;='様式３（療養者名簿）（⑤の場合）'!$O70,IF(HW$16&lt;='様式３（療養者名簿）（⑤の場合）'!$W70,1,0),0),0)</f>
        <v>0</v>
      </c>
      <c r="HX61" s="139">
        <f>IF(HX$16-'様式３（療養者名簿）（⑤の場合）'!$O70+1&lt;=15,IF(HX$16&gt;='様式３（療養者名簿）（⑤の場合）'!$O70,IF(HX$16&lt;='様式３（療養者名簿）（⑤の場合）'!$W70,1,0),0),0)</f>
        <v>0</v>
      </c>
      <c r="HY61" s="139">
        <f>IF(HY$16-'様式３（療養者名簿）（⑤の場合）'!$O70+1&lt;=15,IF(HY$16&gt;='様式３（療養者名簿）（⑤の場合）'!$O70,IF(HY$16&lt;='様式３（療養者名簿）（⑤の場合）'!$W70,1,0),0),0)</f>
        <v>0</v>
      </c>
      <c r="HZ61" s="139">
        <f>IF(HZ$16-'様式３（療養者名簿）（⑤の場合）'!$O70+1&lt;=15,IF(HZ$16&gt;='様式３（療養者名簿）（⑤の場合）'!$O70,IF(HZ$16&lt;='様式３（療養者名簿）（⑤の場合）'!$W70,1,0),0),0)</f>
        <v>0</v>
      </c>
      <c r="IA61" s="139">
        <f>IF(IA$16-'様式３（療養者名簿）（⑤の場合）'!$O70+1&lt;=15,IF(IA$16&gt;='様式３（療養者名簿）（⑤の場合）'!$O70,IF(IA$16&lt;='様式３（療養者名簿）（⑤の場合）'!$W70,1,0),0),0)</f>
        <v>0</v>
      </c>
      <c r="IB61" s="139">
        <f>IF(IB$16-'様式３（療養者名簿）（⑤の場合）'!$O70+1&lt;=15,IF(IB$16&gt;='様式３（療養者名簿）（⑤の場合）'!$O70,IF(IB$16&lt;='様式３（療養者名簿）（⑤の場合）'!$W70,1,0),0),0)</f>
        <v>0</v>
      </c>
      <c r="IC61" s="139">
        <f>IF(IC$16-'様式３（療養者名簿）（⑤の場合）'!$O70+1&lt;=15,IF(IC$16&gt;='様式３（療養者名簿）（⑤の場合）'!$O70,IF(IC$16&lt;='様式３（療養者名簿）（⑤の場合）'!$W70,1,0),0),0)</f>
        <v>0</v>
      </c>
      <c r="ID61" s="139">
        <f>IF(ID$16-'様式３（療養者名簿）（⑤の場合）'!$O70+1&lt;=15,IF(ID$16&gt;='様式３（療養者名簿）（⑤の場合）'!$O70,IF(ID$16&lt;='様式３（療養者名簿）（⑤の場合）'!$W70,1,0),0),0)</f>
        <v>0</v>
      </c>
      <c r="IE61" s="139">
        <f>IF(IE$16-'様式３（療養者名簿）（⑤の場合）'!$O70+1&lt;=15,IF(IE$16&gt;='様式３（療養者名簿）（⑤の場合）'!$O70,IF(IE$16&lt;='様式３（療養者名簿）（⑤の場合）'!$W70,1,0),0),0)</f>
        <v>0</v>
      </c>
      <c r="IF61" s="139">
        <f>IF(IF$16-'様式３（療養者名簿）（⑤の場合）'!$O70+1&lt;=15,IF(IF$16&gt;='様式３（療養者名簿）（⑤の場合）'!$O70,IF(IF$16&lt;='様式３（療養者名簿）（⑤の場合）'!$W70,1,0),0),0)</f>
        <v>0</v>
      </c>
      <c r="IG61" s="139">
        <f>IF(IG$16-'様式３（療養者名簿）（⑤の場合）'!$O70+1&lt;=15,IF(IG$16&gt;='様式３（療養者名簿）（⑤の場合）'!$O70,IF(IG$16&lt;='様式３（療養者名簿）（⑤の場合）'!$W70,1,0),0),0)</f>
        <v>0</v>
      </c>
      <c r="IH61" s="139">
        <f>IF(IH$16-'様式３（療養者名簿）（⑤の場合）'!$O70+1&lt;=15,IF(IH$16&gt;='様式３（療養者名簿）（⑤の場合）'!$O70,IF(IH$16&lt;='様式３（療養者名簿）（⑤の場合）'!$W70,1,0),0),0)</f>
        <v>0</v>
      </c>
      <c r="II61" s="139">
        <f>IF(II$16-'様式３（療養者名簿）（⑤の場合）'!$O70+1&lt;=15,IF(II$16&gt;='様式３（療養者名簿）（⑤の場合）'!$O70,IF(II$16&lt;='様式３（療養者名簿）（⑤の場合）'!$W70,1,0),0),0)</f>
        <v>0</v>
      </c>
      <c r="IJ61" s="139">
        <f>IF(IJ$16-'様式３（療養者名簿）（⑤の場合）'!$O70+1&lt;=15,IF(IJ$16&gt;='様式３（療養者名簿）（⑤の場合）'!$O70,IF(IJ$16&lt;='様式３（療養者名簿）（⑤の場合）'!$W70,1,0),0),0)</f>
        <v>0</v>
      </c>
      <c r="IK61" s="139">
        <f>IF(IK$16-'様式３（療養者名簿）（⑤の場合）'!$O70+1&lt;=15,IF(IK$16&gt;='様式３（療養者名簿）（⑤の場合）'!$O70,IF(IK$16&lt;='様式３（療養者名簿）（⑤の場合）'!$W70,1,0),0),0)</f>
        <v>0</v>
      </c>
      <c r="IL61" s="139">
        <f>IF(IL$16-'様式３（療養者名簿）（⑤の場合）'!$O70+1&lt;=15,IF(IL$16&gt;='様式３（療養者名簿）（⑤の場合）'!$O70,IF(IL$16&lt;='様式３（療養者名簿）（⑤の場合）'!$W70,1,0),0),0)</f>
        <v>0</v>
      </c>
      <c r="IM61" s="139">
        <f>IF(IM$16-'様式３（療養者名簿）（⑤の場合）'!$O70+1&lt;=15,IF(IM$16&gt;='様式３（療養者名簿）（⑤の場合）'!$O70,IF(IM$16&lt;='様式３（療養者名簿）（⑤の場合）'!$W70,1,0),0),0)</f>
        <v>0</v>
      </c>
      <c r="IN61" s="139">
        <f>IF(IN$16-'様式３（療養者名簿）（⑤の場合）'!$O70+1&lt;=15,IF(IN$16&gt;='様式３（療養者名簿）（⑤の場合）'!$O70,IF(IN$16&lt;='様式３（療養者名簿）（⑤の場合）'!$W70,1,0),0),0)</f>
        <v>0</v>
      </c>
      <c r="IO61" s="139">
        <f>IF(IO$16-'様式３（療養者名簿）（⑤の場合）'!$O70+1&lt;=15,IF(IO$16&gt;='様式３（療養者名簿）（⑤の場合）'!$O70,IF(IO$16&lt;='様式３（療養者名簿）（⑤の場合）'!$W70,1,0),0),0)</f>
        <v>0</v>
      </c>
      <c r="IP61" s="139">
        <f>IF(IP$16-'様式３（療養者名簿）（⑤の場合）'!$O70+1&lt;=15,IF(IP$16&gt;='様式３（療養者名簿）（⑤の場合）'!$O70,IF(IP$16&lt;='様式３（療養者名簿）（⑤の場合）'!$W70,1,0),0),0)</f>
        <v>0</v>
      </c>
      <c r="IQ61" s="139">
        <f>IF(IQ$16-'様式３（療養者名簿）（⑤の場合）'!$O70+1&lt;=15,IF(IQ$16&gt;='様式３（療養者名簿）（⑤の場合）'!$O70,IF(IQ$16&lt;='様式３（療養者名簿）（⑤の場合）'!$W70,1,0),0),0)</f>
        <v>0</v>
      </c>
      <c r="IR61" s="139">
        <f>IF(IR$16-'様式３（療養者名簿）（⑤の場合）'!$O70+1&lt;=15,IF(IR$16&gt;='様式３（療養者名簿）（⑤の場合）'!$O70,IF(IR$16&lt;='様式３（療養者名簿）（⑤の場合）'!$W70,1,0),0),0)</f>
        <v>0</v>
      </c>
      <c r="IS61" s="139">
        <f>IF(IS$16-'様式３（療養者名簿）（⑤の場合）'!$O70+1&lt;=15,IF(IS$16&gt;='様式３（療養者名簿）（⑤の場合）'!$O70,IF(IS$16&lt;='様式３（療養者名簿）（⑤の場合）'!$W70,1,0),0),0)</f>
        <v>0</v>
      </c>
      <c r="IT61" s="139">
        <f>IF(IT$16-'様式３（療養者名簿）（⑤の場合）'!$O70+1&lt;=15,IF(IT$16&gt;='様式３（療養者名簿）（⑤の場合）'!$O70,IF(IT$16&lt;='様式３（療養者名簿）（⑤の場合）'!$W70,1,0),0),0)</f>
        <v>0</v>
      </c>
      <c r="IU61" s="139">
        <f>IF(IU$16-'様式３（療養者名簿）（⑤の場合）'!$O70+1&lt;=15,IF(IU$16&gt;='様式３（療養者名簿）（⑤の場合）'!$O70,IF(IU$16&lt;='様式３（療養者名簿）（⑤の場合）'!$W70,1,0),0),0)</f>
        <v>0</v>
      </c>
      <c r="IV61" s="139">
        <f>IF(IV$16-'様式３（療養者名簿）（⑤の場合）'!$O70+1&lt;=15,IF(IV$16&gt;='様式３（療養者名簿）（⑤の場合）'!$O70,IF(IV$16&lt;='様式３（療養者名簿）（⑤の場合）'!$W70,1,0),0),0)</f>
        <v>0</v>
      </c>
      <c r="IW61" s="139">
        <f>IF(IW$16-'様式３（療養者名簿）（⑤の場合）'!$O70+1&lt;=15,IF(IW$16&gt;='様式３（療養者名簿）（⑤の場合）'!$O70,IF(IW$16&lt;='様式３（療養者名簿）（⑤の場合）'!$W70,1,0),0),0)</f>
        <v>0</v>
      </c>
      <c r="IX61" s="139">
        <f>IF(IX$16-'様式３（療養者名簿）（⑤の場合）'!$O70+1&lt;=15,IF(IX$16&gt;='様式３（療養者名簿）（⑤の場合）'!$O70,IF(IX$16&lt;='様式３（療養者名簿）（⑤の場合）'!$W70,1,0),0),0)</f>
        <v>0</v>
      </c>
      <c r="IY61" s="139">
        <f>IF(IY$16-'様式３（療養者名簿）（⑤の場合）'!$O70+1&lt;=15,IF(IY$16&gt;='様式３（療養者名簿）（⑤の場合）'!$O70,IF(IY$16&lt;='様式３（療養者名簿）（⑤の場合）'!$W70,1,0),0),0)</f>
        <v>0</v>
      </c>
      <c r="IZ61" s="139">
        <f>IF(IZ$16-'様式３（療養者名簿）（⑤の場合）'!$O70+1&lt;=15,IF(IZ$16&gt;='様式３（療養者名簿）（⑤の場合）'!$O70,IF(IZ$16&lt;='様式３（療養者名簿）（⑤の場合）'!$W70,1,0),0),0)</f>
        <v>0</v>
      </c>
      <c r="JA61" s="139">
        <f>IF(JA$16-'様式３（療養者名簿）（⑤の場合）'!$O70+1&lt;=15,IF(JA$16&gt;='様式３（療養者名簿）（⑤の場合）'!$O70,IF(JA$16&lt;='様式３（療養者名簿）（⑤の場合）'!$W70,1,0),0),0)</f>
        <v>0</v>
      </c>
      <c r="JB61" s="139">
        <f>IF(JB$16-'様式３（療養者名簿）（⑤の場合）'!$O70+1&lt;=15,IF(JB$16&gt;='様式３（療養者名簿）（⑤の場合）'!$O70,IF(JB$16&lt;='様式３（療養者名簿）（⑤の場合）'!$W70,1,0),0),0)</f>
        <v>0</v>
      </c>
      <c r="JC61" s="139">
        <f>IF(JC$16-'様式３（療養者名簿）（⑤の場合）'!$O70+1&lt;=15,IF(JC$16&gt;='様式３（療養者名簿）（⑤の場合）'!$O70,IF(JC$16&lt;='様式３（療養者名簿）（⑤の場合）'!$W70,1,0),0),0)</f>
        <v>0</v>
      </c>
      <c r="JD61" s="139">
        <f>IF(JD$16-'様式３（療養者名簿）（⑤の場合）'!$O70+1&lt;=15,IF(JD$16&gt;='様式３（療養者名簿）（⑤の場合）'!$O70,IF(JD$16&lt;='様式３（療養者名簿）（⑤の場合）'!$W70,1,0),0),0)</f>
        <v>0</v>
      </c>
      <c r="JE61" s="139">
        <f>IF(JE$16-'様式３（療養者名簿）（⑤の場合）'!$O70+1&lt;=15,IF(JE$16&gt;='様式３（療養者名簿）（⑤の場合）'!$O70,IF(JE$16&lt;='様式３（療養者名簿）（⑤の場合）'!$W70,1,0),0),0)</f>
        <v>0</v>
      </c>
      <c r="JF61" s="139">
        <f>IF(JF$16-'様式３（療養者名簿）（⑤の場合）'!$O70+1&lt;=15,IF(JF$16&gt;='様式３（療養者名簿）（⑤の場合）'!$O70,IF(JF$16&lt;='様式３（療養者名簿）（⑤の場合）'!$W70,1,0),0),0)</f>
        <v>0</v>
      </c>
      <c r="JG61" s="139">
        <f>IF(JG$16-'様式３（療養者名簿）（⑤の場合）'!$O70+1&lt;=15,IF(JG$16&gt;='様式３（療養者名簿）（⑤の場合）'!$O70,IF(JG$16&lt;='様式３（療養者名簿）（⑤の場合）'!$W70,1,0),0),0)</f>
        <v>0</v>
      </c>
      <c r="JH61" s="139">
        <f>IF(JH$16-'様式３（療養者名簿）（⑤の場合）'!$O70+1&lt;=15,IF(JH$16&gt;='様式３（療養者名簿）（⑤の場合）'!$O70,IF(JH$16&lt;='様式３（療養者名簿）（⑤の場合）'!$W70,1,0),0),0)</f>
        <v>0</v>
      </c>
      <c r="JI61" s="139">
        <f>IF(JI$16-'様式３（療養者名簿）（⑤の場合）'!$O70+1&lt;=15,IF(JI$16&gt;='様式３（療養者名簿）（⑤の場合）'!$O70,IF(JI$16&lt;='様式３（療養者名簿）（⑤の場合）'!$W70,1,0),0),0)</f>
        <v>0</v>
      </c>
      <c r="JJ61" s="139">
        <f>IF(JJ$16-'様式３（療養者名簿）（⑤の場合）'!$O70+1&lt;=15,IF(JJ$16&gt;='様式３（療養者名簿）（⑤の場合）'!$O70,IF(JJ$16&lt;='様式３（療養者名簿）（⑤の場合）'!$W70,1,0),0),0)</f>
        <v>0</v>
      </c>
      <c r="JK61" s="139">
        <f>IF(JK$16-'様式３（療養者名簿）（⑤の場合）'!$O70+1&lt;=15,IF(JK$16&gt;='様式３（療養者名簿）（⑤の場合）'!$O70,IF(JK$16&lt;='様式３（療養者名簿）（⑤の場合）'!$W70,1,0),0),0)</f>
        <v>0</v>
      </c>
      <c r="JL61" s="139">
        <f>IF(JL$16-'様式３（療養者名簿）（⑤の場合）'!$O70+1&lt;=15,IF(JL$16&gt;='様式３（療養者名簿）（⑤の場合）'!$O70,IF(JL$16&lt;='様式３（療養者名簿）（⑤の場合）'!$W70,1,0),0),0)</f>
        <v>0</v>
      </c>
      <c r="JM61" s="139">
        <f>IF(JM$16-'様式３（療養者名簿）（⑤の場合）'!$O70+1&lt;=15,IF(JM$16&gt;='様式３（療養者名簿）（⑤の場合）'!$O70,IF(JM$16&lt;='様式３（療養者名簿）（⑤の場合）'!$W70,1,0),0),0)</f>
        <v>0</v>
      </c>
      <c r="JN61" s="139">
        <f>IF(JN$16-'様式３（療養者名簿）（⑤の場合）'!$O70+1&lt;=15,IF(JN$16&gt;='様式３（療養者名簿）（⑤の場合）'!$O70,IF(JN$16&lt;='様式３（療養者名簿）（⑤の場合）'!$W70,1,0),0),0)</f>
        <v>0</v>
      </c>
      <c r="JO61" s="139">
        <f>IF(JO$16-'様式３（療養者名簿）（⑤の場合）'!$O70+1&lt;=15,IF(JO$16&gt;='様式３（療養者名簿）（⑤の場合）'!$O70,IF(JO$16&lt;='様式３（療養者名簿）（⑤の場合）'!$W70,1,0),0),0)</f>
        <v>0</v>
      </c>
      <c r="JP61" s="139">
        <f>IF(JP$16-'様式３（療養者名簿）（⑤の場合）'!$O70+1&lt;=15,IF(JP$16&gt;='様式３（療養者名簿）（⑤の場合）'!$O70,IF(JP$16&lt;='様式３（療養者名簿）（⑤の場合）'!$W70,1,0),0),0)</f>
        <v>0</v>
      </c>
      <c r="JQ61" s="139">
        <f>IF(JQ$16-'様式３（療養者名簿）（⑤の場合）'!$O70+1&lt;=15,IF(JQ$16&gt;='様式３（療養者名簿）（⑤の場合）'!$O70,IF(JQ$16&lt;='様式３（療養者名簿）（⑤の場合）'!$W70,1,0),0),0)</f>
        <v>0</v>
      </c>
      <c r="JR61" s="139">
        <f>IF(JR$16-'様式３（療養者名簿）（⑤の場合）'!$O70+1&lt;=15,IF(JR$16&gt;='様式３（療養者名簿）（⑤の場合）'!$O70,IF(JR$16&lt;='様式３（療養者名簿）（⑤の場合）'!$W70,1,0),0),0)</f>
        <v>0</v>
      </c>
      <c r="JS61" s="139">
        <f>IF(JS$16-'様式３（療養者名簿）（⑤の場合）'!$O70+1&lt;=15,IF(JS$16&gt;='様式３（療養者名簿）（⑤の場合）'!$O70,IF(JS$16&lt;='様式３（療養者名簿）（⑤の場合）'!$W70,1,0),0),0)</f>
        <v>0</v>
      </c>
      <c r="JT61" s="139">
        <f>IF(JT$16-'様式３（療養者名簿）（⑤の場合）'!$O70+1&lt;=15,IF(JT$16&gt;='様式３（療養者名簿）（⑤の場合）'!$O70,IF(JT$16&lt;='様式３（療養者名簿）（⑤の場合）'!$W70,1,0),0),0)</f>
        <v>0</v>
      </c>
      <c r="JU61" s="139">
        <f>IF(JU$16-'様式３（療養者名簿）（⑤の場合）'!$O70+1&lt;=15,IF(JU$16&gt;='様式３（療養者名簿）（⑤の場合）'!$O70,IF(JU$16&lt;='様式３（療養者名簿）（⑤の場合）'!$W70,1,0),0),0)</f>
        <v>0</v>
      </c>
      <c r="JV61" s="139">
        <f>IF(JV$16-'様式３（療養者名簿）（⑤の場合）'!$O70+1&lt;=15,IF(JV$16&gt;='様式３（療養者名簿）（⑤の場合）'!$O70,IF(JV$16&lt;='様式３（療養者名簿）（⑤の場合）'!$W70,1,0),0),0)</f>
        <v>0</v>
      </c>
      <c r="JW61" s="139">
        <f>IF(JW$16-'様式３（療養者名簿）（⑤の場合）'!$O70+1&lt;=15,IF(JW$16&gt;='様式３（療養者名簿）（⑤の場合）'!$O70,IF(JW$16&lt;='様式３（療養者名簿）（⑤の場合）'!$W70,1,0),0),0)</f>
        <v>0</v>
      </c>
      <c r="JX61" s="139">
        <f>IF(JX$16-'様式３（療養者名簿）（⑤の場合）'!$O70+1&lt;=15,IF(JX$16&gt;='様式３（療養者名簿）（⑤の場合）'!$O70,IF(JX$16&lt;='様式３（療養者名簿）（⑤の場合）'!$W70,1,0),0),0)</f>
        <v>0</v>
      </c>
      <c r="JY61" s="139">
        <f>IF(JY$16-'様式３（療養者名簿）（⑤の場合）'!$O70+1&lt;=15,IF(JY$16&gt;='様式３（療養者名簿）（⑤の場合）'!$O70,IF(JY$16&lt;='様式３（療養者名簿）（⑤の場合）'!$W70,1,0),0),0)</f>
        <v>0</v>
      </c>
      <c r="JZ61" s="139">
        <f>IF(JZ$16-'様式３（療養者名簿）（⑤の場合）'!$O70+1&lt;=15,IF(JZ$16&gt;='様式３（療養者名簿）（⑤の場合）'!$O70,IF(JZ$16&lt;='様式３（療養者名簿）（⑤の場合）'!$W70,1,0),0),0)</f>
        <v>0</v>
      </c>
      <c r="KA61" s="139">
        <f>IF(KA$16-'様式３（療養者名簿）（⑤の場合）'!$O70+1&lt;=15,IF(KA$16&gt;='様式３（療養者名簿）（⑤の場合）'!$O70,IF(KA$16&lt;='様式３（療養者名簿）（⑤の場合）'!$W70,1,0),0),0)</f>
        <v>0</v>
      </c>
      <c r="KB61" s="139">
        <f>IF(KB$16-'様式３（療養者名簿）（⑤の場合）'!$O70+1&lt;=15,IF(KB$16&gt;='様式３（療養者名簿）（⑤の場合）'!$O70,IF(KB$16&lt;='様式３（療養者名簿）（⑤の場合）'!$W70,1,0),0),0)</f>
        <v>0</v>
      </c>
      <c r="KC61" s="139">
        <f>IF(KC$16-'様式３（療養者名簿）（⑤の場合）'!$O70+1&lt;=15,IF(KC$16&gt;='様式３（療養者名簿）（⑤の場合）'!$O70,IF(KC$16&lt;='様式３（療養者名簿）（⑤の場合）'!$W70,1,0),0),0)</f>
        <v>0</v>
      </c>
      <c r="KD61" s="139">
        <f>IF(KD$16-'様式３（療養者名簿）（⑤の場合）'!$O70+1&lt;=15,IF(KD$16&gt;='様式３（療養者名簿）（⑤の場合）'!$O70,IF(KD$16&lt;='様式３（療養者名簿）（⑤の場合）'!$W70,1,0),0),0)</f>
        <v>0</v>
      </c>
      <c r="KE61" s="139">
        <f>IF(KE$16-'様式３（療養者名簿）（⑤の場合）'!$O70+1&lt;=15,IF(KE$16&gt;='様式３（療養者名簿）（⑤の場合）'!$O70,IF(KE$16&lt;='様式３（療養者名簿）（⑤の場合）'!$W70,1,0),0),0)</f>
        <v>0</v>
      </c>
      <c r="KF61" s="139">
        <f>IF(KF$16-'様式３（療養者名簿）（⑤の場合）'!$O70+1&lt;=15,IF(KF$16&gt;='様式３（療養者名簿）（⑤の場合）'!$O70,IF(KF$16&lt;='様式３（療養者名簿）（⑤の場合）'!$W70,1,0),0),0)</f>
        <v>0</v>
      </c>
      <c r="KG61" s="139">
        <f>IF(KG$16-'様式３（療養者名簿）（⑤の場合）'!$O70+1&lt;=15,IF(KG$16&gt;='様式３（療養者名簿）（⑤の場合）'!$O70,IF(KG$16&lt;='様式３（療養者名簿）（⑤の場合）'!$W70,1,0),0),0)</f>
        <v>0</v>
      </c>
      <c r="KH61" s="139">
        <f>IF(KH$16-'様式３（療養者名簿）（⑤の場合）'!$O70+1&lt;=15,IF(KH$16&gt;='様式３（療養者名簿）（⑤の場合）'!$O70,IF(KH$16&lt;='様式３（療養者名簿）（⑤の場合）'!$W70,1,0),0),0)</f>
        <v>0</v>
      </c>
      <c r="KI61" s="139">
        <f>IF(KI$16-'様式３（療養者名簿）（⑤の場合）'!$O70+1&lt;=15,IF(KI$16&gt;='様式３（療養者名簿）（⑤の場合）'!$O70,IF(KI$16&lt;='様式３（療養者名簿）（⑤の場合）'!$W70,1,0),0),0)</f>
        <v>0</v>
      </c>
      <c r="KJ61" s="139">
        <f>IF(KJ$16-'様式３（療養者名簿）（⑤の場合）'!$O70+1&lt;=15,IF(KJ$16&gt;='様式３（療養者名簿）（⑤の場合）'!$O70,IF(KJ$16&lt;='様式３（療養者名簿）（⑤の場合）'!$W70,1,0),0),0)</f>
        <v>0</v>
      </c>
      <c r="KK61" s="139">
        <f>IF(KK$16-'様式３（療養者名簿）（⑤の場合）'!$O70+1&lt;=15,IF(KK$16&gt;='様式３（療養者名簿）（⑤の場合）'!$O70,IF(KK$16&lt;='様式３（療養者名簿）（⑤の場合）'!$W70,1,0),0),0)</f>
        <v>0</v>
      </c>
      <c r="KL61" s="139">
        <f>IF(KL$16-'様式３（療養者名簿）（⑤の場合）'!$O70+1&lt;=15,IF(KL$16&gt;='様式３（療養者名簿）（⑤の場合）'!$O70,IF(KL$16&lt;='様式３（療養者名簿）（⑤の場合）'!$W70,1,0),0),0)</f>
        <v>0</v>
      </c>
      <c r="KM61" s="139">
        <f>IF(KM$16-'様式３（療養者名簿）（⑤の場合）'!$O70+1&lt;=15,IF(KM$16&gt;='様式３（療養者名簿）（⑤の場合）'!$O70,IF(KM$16&lt;='様式３（療養者名簿）（⑤の場合）'!$W70,1,0),0),0)</f>
        <v>0</v>
      </c>
      <c r="KN61" s="139">
        <f>IF(KN$16-'様式３（療養者名簿）（⑤の場合）'!$O70+1&lt;=15,IF(KN$16&gt;='様式３（療養者名簿）（⑤の場合）'!$O70,IF(KN$16&lt;='様式３（療養者名簿）（⑤の場合）'!$W70,1,0),0),0)</f>
        <v>0</v>
      </c>
      <c r="KO61" s="139">
        <f>IF(KO$16-'様式３（療養者名簿）（⑤の場合）'!$O70+1&lt;=15,IF(KO$16&gt;='様式３（療養者名簿）（⑤の場合）'!$O70,IF(KO$16&lt;='様式３（療養者名簿）（⑤の場合）'!$W70,1,0),0),0)</f>
        <v>0</v>
      </c>
      <c r="KP61" s="139">
        <f>IF(KP$16-'様式３（療養者名簿）（⑤の場合）'!$O70+1&lt;=15,IF(KP$16&gt;='様式３（療養者名簿）（⑤の場合）'!$O70,IF(KP$16&lt;='様式３（療養者名簿）（⑤の場合）'!$W70,1,0),0),0)</f>
        <v>0</v>
      </c>
      <c r="KQ61" s="139">
        <f>IF(KQ$16-'様式３（療養者名簿）（⑤の場合）'!$O70+1&lt;=15,IF(KQ$16&gt;='様式３（療養者名簿）（⑤の場合）'!$O70,IF(KQ$16&lt;='様式３（療養者名簿）（⑤の場合）'!$W70,1,0),0),0)</f>
        <v>0</v>
      </c>
      <c r="KR61" s="139">
        <f>IF(KR$16-'様式３（療養者名簿）（⑤の場合）'!$O70+1&lt;=15,IF(KR$16&gt;='様式３（療養者名簿）（⑤の場合）'!$O70,IF(KR$16&lt;='様式３（療養者名簿）（⑤の場合）'!$W70,1,0),0),0)</f>
        <v>0</v>
      </c>
      <c r="KS61" s="139">
        <f>IF(KS$16-'様式３（療養者名簿）（⑤の場合）'!$O70+1&lt;=15,IF(KS$16&gt;='様式３（療養者名簿）（⑤の場合）'!$O70,IF(KS$16&lt;='様式３（療養者名簿）（⑤の場合）'!$W70,1,0),0),0)</f>
        <v>0</v>
      </c>
      <c r="KT61" s="139">
        <f>IF(KT$16-'様式３（療養者名簿）（⑤の場合）'!$O70+1&lt;=15,IF(KT$16&gt;='様式３（療養者名簿）（⑤の場合）'!$O70,IF(KT$16&lt;='様式３（療養者名簿）（⑤の場合）'!$W70,1,0),0),0)</f>
        <v>0</v>
      </c>
      <c r="KU61" s="139">
        <f>IF(KU$16-'様式３（療養者名簿）（⑤の場合）'!$O70+1&lt;=15,IF(KU$16&gt;='様式３（療養者名簿）（⑤の場合）'!$O70,IF(KU$16&lt;='様式３（療養者名簿）（⑤の場合）'!$W70,1,0),0),0)</f>
        <v>0</v>
      </c>
      <c r="KV61" s="139">
        <f>IF(KV$16-'様式３（療養者名簿）（⑤の場合）'!$O70+1&lt;=15,IF(KV$16&gt;='様式３（療養者名簿）（⑤の場合）'!$O70,IF(KV$16&lt;='様式３（療養者名簿）（⑤の場合）'!$W70,1,0),0),0)</f>
        <v>0</v>
      </c>
      <c r="KW61" s="139">
        <f>IF(KW$16-'様式３（療養者名簿）（⑤の場合）'!$O70+1&lt;=15,IF(KW$16&gt;='様式３（療養者名簿）（⑤の場合）'!$O70,IF(KW$16&lt;='様式３（療養者名簿）（⑤の場合）'!$W70,1,0),0),0)</f>
        <v>0</v>
      </c>
      <c r="KX61" s="139">
        <f>IF(KX$16-'様式３（療養者名簿）（⑤の場合）'!$O70+1&lt;=15,IF(KX$16&gt;='様式３（療養者名簿）（⑤の場合）'!$O70,IF(KX$16&lt;='様式３（療養者名簿）（⑤の場合）'!$W70,1,0),0),0)</f>
        <v>0</v>
      </c>
      <c r="KY61" s="139">
        <f>IF(KY$16-'様式３（療養者名簿）（⑤の場合）'!$O70+1&lt;=15,IF(KY$16&gt;='様式３（療養者名簿）（⑤の場合）'!$O70,IF(KY$16&lt;='様式３（療養者名簿）（⑤の場合）'!$W70,1,0),0),0)</f>
        <v>0</v>
      </c>
      <c r="KZ61" s="139">
        <f>IF(KZ$16-'様式３（療養者名簿）（⑤の場合）'!$O70+1&lt;=15,IF(KZ$16&gt;='様式３（療養者名簿）（⑤の場合）'!$O70,IF(KZ$16&lt;='様式３（療養者名簿）（⑤の場合）'!$W70,1,0),0),0)</f>
        <v>0</v>
      </c>
      <c r="LA61" s="139">
        <f>IF(LA$16-'様式３（療養者名簿）（⑤の場合）'!$O70+1&lt;=15,IF(LA$16&gt;='様式３（療養者名簿）（⑤の場合）'!$O70,IF(LA$16&lt;='様式３（療養者名簿）（⑤の場合）'!$W70,1,0),0),0)</f>
        <v>0</v>
      </c>
      <c r="LB61" s="139">
        <f>IF(LB$16-'様式３（療養者名簿）（⑤の場合）'!$O70+1&lt;=15,IF(LB$16&gt;='様式３（療養者名簿）（⑤の場合）'!$O70,IF(LB$16&lt;='様式３（療養者名簿）（⑤の場合）'!$W70,1,0),0),0)</f>
        <v>0</v>
      </c>
      <c r="LC61" s="139">
        <f>IF(LC$16-'様式３（療養者名簿）（⑤の場合）'!$O70+1&lt;=15,IF(LC$16&gt;='様式３（療養者名簿）（⑤の場合）'!$O70,IF(LC$16&lt;='様式３（療養者名簿）（⑤の場合）'!$W70,1,0),0),0)</f>
        <v>0</v>
      </c>
      <c r="LD61" s="139">
        <f>IF(LD$16-'様式３（療養者名簿）（⑤の場合）'!$O70+1&lt;=15,IF(LD$16&gt;='様式３（療養者名簿）（⑤の場合）'!$O70,IF(LD$16&lt;='様式３（療養者名簿）（⑤の場合）'!$W70,1,0),0),0)</f>
        <v>0</v>
      </c>
      <c r="LE61" s="139">
        <f>IF(LE$16-'様式３（療養者名簿）（⑤の場合）'!$O70+1&lt;=15,IF(LE$16&gt;='様式３（療養者名簿）（⑤の場合）'!$O70,IF(LE$16&lt;='様式３（療養者名簿）（⑤の場合）'!$W70,1,0),0),0)</f>
        <v>0</v>
      </c>
      <c r="LF61" s="139">
        <f>IF(LF$16-'様式３（療養者名簿）（⑤の場合）'!$O70+1&lt;=15,IF(LF$16&gt;='様式３（療養者名簿）（⑤の場合）'!$O70,IF(LF$16&lt;='様式３（療養者名簿）（⑤の場合）'!$W70,1,0),0),0)</f>
        <v>0</v>
      </c>
      <c r="LG61" s="139">
        <f>IF(LG$16-'様式３（療養者名簿）（⑤の場合）'!$O70+1&lt;=15,IF(LG$16&gt;='様式３（療養者名簿）（⑤の場合）'!$O70,IF(LG$16&lt;='様式３（療養者名簿）（⑤の場合）'!$W70,1,0),0),0)</f>
        <v>0</v>
      </c>
      <c r="LH61" s="139">
        <f>IF(LH$16-'様式３（療養者名簿）（⑤の場合）'!$O70+1&lt;=15,IF(LH$16&gt;='様式３（療養者名簿）（⑤の場合）'!$O70,IF(LH$16&lt;='様式３（療養者名簿）（⑤の場合）'!$W70,1,0),0),0)</f>
        <v>0</v>
      </c>
      <c r="LI61" s="139">
        <f>IF(LI$16-'様式３（療養者名簿）（⑤の場合）'!$O70+1&lt;=15,IF(LI$16&gt;='様式３（療養者名簿）（⑤の場合）'!$O70,IF(LI$16&lt;='様式３（療養者名簿）（⑤の場合）'!$W70,1,0),0),0)</f>
        <v>0</v>
      </c>
      <c r="LJ61" s="139">
        <f>IF(LJ$16-'様式３（療養者名簿）（⑤の場合）'!$O70+1&lt;=15,IF(LJ$16&gt;='様式３（療養者名簿）（⑤の場合）'!$O70,IF(LJ$16&lt;='様式３（療養者名簿）（⑤の場合）'!$W70,1,0),0),0)</f>
        <v>0</v>
      </c>
      <c r="LK61" s="139">
        <f>IF(LK$16-'様式３（療養者名簿）（⑤の場合）'!$O70+1&lt;=15,IF(LK$16&gt;='様式３（療養者名簿）（⑤の場合）'!$O70,IF(LK$16&lt;='様式３（療養者名簿）（⑤の場合）'!$W70,1,0),0),0)</f>
        <v>0</v>
      </c>
      <c r="LL61" s="139">
        <f>IF(LL$16-'様式３（療養者名簿）（⑤の場合）'!$O70+1&lt;=15,IF(LL$16&gt;='様式３（療養者名簿）（⑤の場合）'!$O70,IF(LL$16&lt;='様式３（療養者名簿）（⑤の場合）'!$W70,1,0),0),0)</f>
        <v>0</v>
      </c>
      <c r="LM61" s="139">
        <f>IF(LM$16-'様式３（療養者名簿）（⑤の場合）'!$O70+1&lt;=15,IF(LM$16&gt;='様式３（療養者名簿）（⑤の場合）'!$O70,IF(LM$16&lt;='様式３（療養者名簿）（⑤の場合）'!$W70,1,0),0),0)</f>
        <v>0</v>
      </c>
      <c r="LN61" s="139">
        <f>IF(LN$16-'様式３（療養者名簿）（⑤の場合）'!$O70+1&lt;=15,IF(LN$16&gt;='様式３（療養者名簿）（⑤の場合）'!$O70,IF(LN$16&lt;='様式３（療養者名簿）（⑤の場合）'!$W70,1,0),0),0)</f>
        <v>0</v>
      </c>
      <c r="LO61" s="139">
        <f>IF(LO$16-'様式３（療養者名簿）（⑤の場合）'!$O70+1&lt;=15,IF(LO$16&gt;='様式３（療養者名簿）（⑤の場合）'!$O70,IF(LO$16&lt;='様式３（療養者名簿）（⑤の場合）'!$W70,1,0),0),0)</f>
        <v>0</v>
      </c>
      <c r="LP61" s="139">
        <f>IF(LP$16-'様式３（療養者名簿）（⑤の場合）'!$O70+1&lt;=15,IF(LP$16&gt;='様式３（療養者名簿）（⑤の場合）'!$O70,IF(LP$16&lt;='様式３（療養者名簿）（⑤の場合）'!$W70,1,0),0),0)</f>
        <v>0</v>
      </c>
      <c r="LQ61" s="139">
        <f>IF(LQ$16-'様式３（療養者名簿）（⑤の場合）'!$O70+1&lt;=15,IF(LQ$16&gt;='様式３（療養者名簿）（⑤の場合）'!$O70,IF(LQ$16&lt;='様式３（療養者名簿）（⑤の場合）'!$W70,1,0),0),0)</f>
        <v>0</v>
      </c>
      <c r="LR61" s="139">
        <f>IF(LR$16-'様式３（療養者名簿）（⑤の場合）'!$O70+1&lt;=15,IF(LR$16&gt;='様式３（療養者名簿）（⑤の場合）'!$O70,IF(LR$16&lt;='様式３（療養者名簿）（⑤の場合）'!$W70,1,0),0),0)</f>
        <v>0</v>
      </c>
      <c r="LS61" s="139">
        <f>IF(LS$16-'様式３（療養者名簿）（⑤の場合）'!$O70+1&lt;=15,IF(LS$16&gt;='様式３（療養者名簿）（⑤の場合）'!$O70,IF(LS$16&lt;='様式３（療養者名簿）（⑤の場合）'!$W70,1,0),0),0)</f>
        <v>0</v>
      </c>
      <c r="LT61" s="139">
        <f>IF(LT$16-'様式３（療養者名簿）（⑤の場合）'!$O70+1&lt;=15,IF(LT$16&gt;='様式３（療養者名簿）（⑤の場合）'!$O70,IF(LT$16&lt;='様式３（療養者名簿）（⑤の場合）'!$W70,1,0),0),0)</f>
        <v>0</v>
      </c>
      <c r="LU61" s="139">
        <f>IF(LU$16-'様式３（療養者名簿）（⑤の場合）'!$O70+1&lt;=15,IF(LU$16&gt;='様式３（療養者名簿）（⑤の場合）'!$O70,IF(LU$16&lt;='様式３（療養者名簿）（⑤の場合）'!$W70,1,0),0),0)</f>
        <v>0</v>
      </c>
      <c r="LV61" s="139">
        <f>IF(LV$16-'様式３（療養者名簿）（⑤の場合）'!$O70+1&lt;=15,IF(LV$16&gt;='様式３（療養者名簿）（⑤の場合）'!$O70,IF(LV$16&lt;='様式３（療養者名簿）（⑤の場合）'!$W70,1,0),0),0)</f>
        <v>0</v>
      </c>
      <c r="LW61" s="139">
        <f>IF(LW$16-'様式３（療養者名簿）（⑤の場合）'!$O70+1&lt;=15,IF(LW$16&gt;='様式３（療養者名簿）（⑤の場合）'!$O70,IF(LW$16&lt;='様式３（療養者名簿）（⑤の場合）'!$W70,1,0),0),0)</f>
        <v>0</v>
      </c>
      <c r="LX61" s="139">
        <f>IF(LX$16-'様式３（療養者名簿）（⑤の場合）'!$O70+1&lt;=15,IF(LX$16&gt;='様式３（療養者名簿）（⑤の場合）'!$O70,IF(LX$16&lt;='様式３（療養者名簿）（⑤の場合）'!$W70,1,0),0),0)</f>
        <v>0</v>
      </c>
      <c r="LY61" s="139">
        <f>IF(LY$16-'様式３（療養者名簿）（⑤の場合）'!$O70+1&lt;=15,IF(LY$16&gt;='様式３（療養者名簿）（⑤の場合）'!$O70,IF(LY$16&lt;='様式３（療養者名簿）（⑤の場合）'!$W70,1,0),0),0)</f>
        <v>0</v>
      </c>
      <c r="LZ61" s="139">
        <f>IF(LZ$16-'様式３（療養者名簿）（⑤の場合）'!$O70+1&lt;=15,IF(LZ$16&gt;='様式３（療養者名簿）（⑤の場合）'!$O70,IF(LZ$16&lt;='様式３（療養者名簿）（⑤の場合）'!$W70,1,0),0),0)</f>
        <v>0</v>
      </c>
      <c r="MA61" s="139">
        <f>IF(MA$16-'様式３（療養者名簿）（⑤の場合）'!$O70+1&lt;=15,IF(MA$16&gt;='様式３（療養者名簿）（⑤の場合）'!$O70,IF(MA$16&lt;='様式３（療養者名簿）（⑤の場合）'!$W70,1,0),0),0)</f>
        <v>0</v>
      </c>
      <c r="MB61" s="139">
        <f>IF(MB$16-'様式３（療養者名簿）（⑤の場合）'!$O70+1&lt;=15,IF(MB$16&gt;='様式３（療養者名簿）（⑤の場合）'!$O70,IF(MB$16&lt;='様式３（療養者名簿）（⑤の場合）'!$W70,1,0),0),0)</f>
        <v>0</v>
      </c>
      <c r="MC61" s="139">
        <f>IF(MC$16-'様式３（療養者名簿）（⑤の場合）'!$O70+1&lt;=15,IF(MC$16&gt;='様式３（療養者名簿）（⑤の場合）'!$O70,IF(MC$16&lt;='様式３（療養者名簿）（⑤の場合）'!$W70,1,0),0),0)</f>
        <v>0</v>
      </c>
      <c r="MD61" s="139">
        <f>IF(MD$16-'様式３（療養者名簿）（⑤の場合）'!$O70+1&lt;=15,IF(MD$16&gt;='様式３（療養者名簿）（⑤の場合）'!$O70,IF(MD$16&lt;='様式３（療養者名簿）（⑤の場合）'!$W70,1,0),0),0)</f>
        <v>0</v>
      </c>
      <c r="ME61" s="139">
        <f>IF(ME$16-'様式３（療養者名簿）（⑤の場合）'!$O70+1&lt;=15,IF(ME$16&gt;='様式３（療養者名簿）（⑤の場合）'!$O70,IF(ME$16&lt;='様式３（療養者名簿）（⑤の場合）'!$W70,1,0),0),0)</f>
        <v>0</v>
      </c>
      <c r="MF61" s="139">
        <f>IF(MF$16-'様式３（療養者名簿）（⑤の場合）'!$O70+1&lt;=15,IF(MF$16&gt;='様式３（療養者名簿）（⑤の場合）'!$O70,IF(MF$16&lt;='様式３（療養者名簿）（⑤の場合）'!$W70,1,0),0),0)</f>
        <v>0</v>
      </c>
      <c r="MG61" s="139">
        <f>IF(MG$16-'様式３（療養者名簿）（⑤の場合）'!$O70+1&lt;=15,IF(MG$16&gt;='様式３（療養者名簿）（⑤の場合）'!$O70,IF(MG$16&lt;='様式３（療養者名簿）（⑤の場合）'!$W70,1,0),0),0)</f>
        <v>0</v>
      </c>
      <c r="MH61" s="139">
        <f>IF(MH$16-'様式３（療養者名簿）（⑤の場合）'!$O70+1&lt;=15,IF(MH$16&gt;='様式３（療養者名簿）（⑤の場合）'!$O70,IF(MH$16&lt;='様式３（療養者名簿）（⑤の場合）'!$W70,1,0),0),0)</f>
        <v>0</v>
      </c>
      <c r="MI61" s="139">
        <f>IF(MI$16-'様式３（療養者名簿）（⑤の場合）'!$O70+1&lt;=15,IF(MI$16&gt;='様式３（療養者名簿）（⑤の場合）'!$O70,IF(MI$16&lt;='様式３（療養者名簿）（⑤の場合）'!$W70,1,0),0),0)</f>
        <v>0</v>
      </c>
      <c r="MJ61" s="139">
        <f>IF(MJ$16-'様式３（療養者名簿）（⑤の場合）'!$O70+1&lt;=15,IF(MJ$16&gt;='様式３（療養者名簿）（⑤の場合）'!$O70,IF(MJ$16&lt;='様式３（療養者名簿）（⑤の場合）'!$W70,1,0),0),0)</f>
        <v>0</v>
      </c>
      <c r="MK61" s="139">
        <f>IF(MK$16-'様式３（療養者名簿）（⑤の場合）'!$O70+1&lt;=15,IF(MK$16&gt;='様式３（療養者名簿）（⑤の場合）'!$O70,IF(MK$16&lt;='様式３（療養者名簿）（⑤の場合）'!$W70,1,0),0),0)</f>
        <v>0</v>
      </c>
      <c r="ML61" s="139">
        <f>IF(ML$16-'様式３（療養者名簿）（⑤の場合）'!$O70+1&lt;=15,IF(ML$16&gt;='様式３（療養者名簿）（⑤の場合）'!$O70,IF(ML$16&lt;='様式３（療養者名簿）（⑤の場合）'!$W70,1,0),0),0)</f>
        <v>0</v>
      </c>
      <c r="MM61" s="139">
        <f>IF(MM$16-'様式３（療養者名簿）（⑤の場合）'!$O70+1&lt;=15,IF(MM$16&gt;='様式３（療養者名簿）（⑤の場合）'!$O70,IF(MM$16&lt;='様式３（療養者名簿）（⑤の場合）'!$W70,1,0),0),0)</f>
        <v>0</v>
      </c>
      <c r="MN61" s="139">
        <f>IF(MN$16-'様式３（療養者名簿）（⑤の場合）'!$O70+1&lt;=15,IF(MN$16&gt;='様式３（療養者名簿）（⑤の場合）'!$O70,IF(MN$16&lt;='様式３（療養者名簿）（⑤の場合）'!$W70,1,0),0),0)</f>
        <v>0</v>
      </c>
      <c r="MO61" s="139">
        <f>IF(MO$16-'様式３（療養者名簿）（⑤の場合）'!$O70+1&lt;=15,IF(MO$16&gt;='様式３（療養者名簿）（⑤の場合）'!$O70,IF(MO$16&lt;='様式３（療養者名簿）（⑤の場合）'!$W70,1,0),0),0)</f>
        <v>0</v>
      </c>
      <c r="MP61" s="139">
        <f>IF(MP$16-'様式３（療養者名簿）（⑤の場合）'!$O70+1&lt;=15,IF(MP$16&gt;='様式３（療養者名簿）（⑤の場合）'!$O70,IF(MP$16&lt;='様式３（療養者名簿）（⑤の場合）'!$W70,1,0),0),0)</f>
        <v>0</v>
      </c>
      <c r="MQ61" s="139">
        <f>IF(MQ$16-'様式３（療養者名簿）（⑤の場合）'!$O70+1&lt;=15,IF(MQ$16&gt;='様式３（療養者名簿）（⑤の場合）'!$O70,IF(MQ$16&lt;='様式３（療養者名簿）（⑤の場合）'!$W70,1,0),0),0)</f>
        <v>0</v>
      </c>
      <c r="MR61" s="139">
        <f>IF(MR$16-'様式３（療養者名簿）（⑤の場合）'!$O70+1&lt;=15,IF(MR$16&gt;='様式３（療養者名簿）（⑤の場合）'!$O70,IF(MR$16&lt;='様式３（療養者名簿）（⑤の場合）'!$W70,1,0),0),0)</f>
        <v>0</v>
      </c>
      <c r="MS61" s="139">
        <f>IF(MS$16-'様式３（療養者名簿）（⑤の場合）'!$O70+1&lt;=15,IF(MS$16&gt;='様式３（療養者名簿）（⑤の場合）'!$O70,IF(MS$16&lt;='様式３（療養者名簿）（⑤の場合）'!$W70,1,0),0),0)</f>
        <v>0</v>
      </c>
      <c r="MT61" s="139">
        <f>IF(MT$16-'様式３（療養者名簿）（⑤の場合）'!$O70+1&lt;=15,IF(MT$16&gt;='様式３（療養者名簿）（⑤の場合）'!$O70,IF(MT$16&lt;='様式３（療養者名簿）（⑤の場合）'!$W70,1,0),0),0)</f>
        <v>0</v>
      </c>
      <c r="MU61" s="139">
        <f>IF(MU$16-'様式３（療養者名簿）（⑤の場合）'!$O70+1&lt;=15,IF(MU$16&gt;='様式３（療養者名簿）（⑤の場合）'!$O70,IF(MU$16&lt;='様式３（療養者名簿）（⑤の場合）'!$W70,1,0),0),0)</f>
        <v>0</v>
      </c>
      <c r="MV61" s="139">
        <f>IF(MV$16-'様式３（療養者名簿）（⑤の場合）'!$O70+1&lt;=15,IF(MV$16&gt;='様式３（療養者名簿）（⑤の場合）'!$O70,IF(MV$16&lt;='様式３（療養者名簿）（⑤の場合）'!$W70,1,0),0),0)</f>
        <v>0</v>
      </c>
      <c r="MW61" s="139">
        <f>IF(MW$16-'様式３（療養者名簿）（⑤の場合）'!$O70+1&lt;=15,IF(MW$16&gt;='様式３（療養者名簿）（⑤の場合）'!$O70,IF(MW$16&lt;='様式３（療養者名簿）（⑤の場合）'!$W70,1,0),0),0)</f>
        <v>0</v>
      </c>
      <c r="MX61" s="139">
        <f>IF(MX$16-'様式３（療養者名簿）（⑤の場合）'!$O70+1&lt;=15,IF(MX$16&gt;='様式３（療養者名簿）（⑤の場合）'!$O70,IF(MX$16&lt;='様式３（療養者名簿）（⑤の場合）'!$W70,1,0),0),0)</f>
        <v>0</v>
      </c>
      <c r="MY61" s="139">
        <f>IF(MY$16-'様式３（療養者名簿）（⑤の場合）'!$O70+1&lt;=15,IF(MY$16&gt;='様式３（療養者名簿）（⑤の場合）'!$O70,IF(MY$16&lt;='様式３（療養者名簿）（⑤の場合）'!$W70,1,0),0),0)</f>
        <v>0</v>
      </c>
      <c r="MZ61" s="139">
        <f>IF(MZ$16-'様式３（療養者名簿）（⑤の場合）'!$O70+1&lt;=15,IF(MZ$16&gt;='様式３（療養者名簿）（⑤の場合）'!$O70,IF(MZ$16&lt;='様式３（療養者名簿）（⑤の場合）'!$W70,1,0),0),0)</f>
        <v>0</v>
      </c>
      <c r="NA61" s="139">
        <f>IF(NA$16-'様式３（療養者名簿）（⑤の場合）'!$O70+1&lt;=15,IF(NA$16&gt;='様式３（療養者名簿）（⑤の場合）'!$O70,IF(NA$16&lt;='様式３（療養者名簿）（⑤の場合）'!$W70,1,0),0),0)</f>
        <v>0</v>
      </c>
      <c r="NB61" s="139">
        <f>IF(NB$16-'様式３（療養者名簿）（⑤の場合）'!$O70+1&lt;=15,IF(NB$16&gt;='様式３（療養者名簿）（⑤の場合）'!$O70,IF(NB$16&lt;='様式３（療養者名簿）（⑤の場合）'!$W70,1,0),0),0)</f>
        <v>0</v>
      </c>
      <c r="NC61" s="139">
        <f>IF(NC$16-'様式３（療養者名簿）（⑤の場合）'!$O70+1&lt;=15,IF(NC$16&gt;='様式３（療養者名簿）（⑤の場合）'!$O70,IF(NC$16&lt;='様式３（療養者名簿）（⑤の場合）'!$W70,1,0),0),0)</f>
        <v>0</v>
      </c>
      <c r="ND61" s="139">
        <f>IF(ND$16-'様式３（療養者名簿）（⑤の場合）'!$O70+1&lt;=15,IF(ND$16&gt;='様式３（療養者名簿）（⑤の場合）'!$O70,IF(ND$16&lt;='様式３（療養者名簿）（⑤の場合）'!$W70,1,0),0),0)</f>
        <v>0</v>
      </c>
      <c r="NE61" s="139">
        <f>IF(NE$16-'様式３（療養者名簿）（⑤の場合）'!$O70+1&lt;=15,IF(NE$16&gt;='様式３（療養者名簿）（⑤の場合）'!$O70,IF(NE$16&lt;='様式３（療養者名簿）（⑤の場合）'!$W70,1,0),0),0)</f>
        <v>0</v>
      </c>
      <c r="NF61" s="139">
        <f>IF(NF$16-'様式３（療養者名簿）（⑤の場合）'!$O70+1&lt;=15,IF(NF$16&gt;='様式３（療養者名簿）（⑤の場合）'!$O70,IF(NF$16&lt;='様式３（療養者名簿）（⑤の場合）'!$W70,1,0),0),0)</f>
        <v>0</v>
      </c>
      <c r="NG61" s="139">
        <f>IF(NG$16-'様式３（療養者名簿）（⑤の場合）'!$O70+1&lt;=15,IF(NG$16&gt;='様式３（療養者名簿）（⑤の場合）'!$O70,IF(NG$16&lt;='様式３（療養者名簿）（⑤の場合）'!$W70,1,0),0),0)</f>
        <v>0</v>
      </c>
      <c r="NH61" s="139">
        <f>IF(NH$16-'様式３（療養者名簿）（⑤の場合）'!$O70+1&lt;=15,IF(NH$16&gt;='様式３（療養者名簿）（⑤の場合）'!$O70,IF(NH$16&lt;='様式３（療養者名簿）（⑤の場合）'!$W70,1,0),0),0)</f>
        <v>0</v>
      </c>
      <c r="NI61" s="139">
        <f>IF(NI$16-'様式３（療養者名簿）（⑤の場合）'!$O70+1&lt;=15,IF(NI$16&gt;='様式３（療養者名簿）（⑤の場合）'!$O70,IF(NI$16&lt;='様式３（療養者名簿）（⑤の場合）'!$W70,1,0),0),0)</f>
        <v>0</v>
      </c>
      <c r="NJ61" s="139">
        <f>IF(NJ$16-'様式３（療養者名簿）（⑤の場合）'!$O70+1&lt;=15,IF(NJ$16&gt;='様式３（療養者名簿）（⑤の場合）'!$O70,IF(NJ$16&lt;='様式３（療養者名簿）（⑤の場合）'!$W70,1,0),0),0)</f>
        <v>0</v>
      </c>
      <c r="NK61" s="139">
        <f>IF(NK$16-'様式３（療養者名簿）（⑤の場合）'!$O70+1&lt;=15,IF(NK$16&gt;='様式３（療養者名簿）（⑤の場合）'!$O70,IF(NK$16&lt;='様式３（療養者名簿）（⑤の場合）'!$W70,1,0),0),0)</f>
        <v>0</v>
      </c>
      <c r="NL61" s="139">
        <f>IF(NL$16-'様式３（療養者名簿）（⑤の場合）'!$O70+1&lt;=15,IF(NL$16&gt;='様式３（療養者名簿）（⑤の場合）'!$O70,IF(NL$16&lt;='様式３（療養者名簿）（⑤の場合）'!$W70,1,0),0),0)</f>
        <v>0</v>
      </c>
      <c r="NM61" s="139">
        <f>IF(NM$16-'様式３（療養者名簿）（⑤の場合）'!$O70+1&lt;=15,IF(NM$16&gt;='様式３（療養者名簿）（⑤の場合）'!$O70,IF(NM$16&lt;='様式３（療養者名簿）（⑤の場合）'!$W70,1,0),0),0)</f>
        <v>0</v>
      </c>
      <c r="NN61" s="139">
        <f>IF(NN$16-'様式３（療養者名簿）（⑤の場合）'!$O70+1&lt;=15,IF(NN$16&gt;='様式３（療養者名簿）（⑤の場合）'!$O70,IF(NN$16&lt;='様式３（療養者名簿）（⑤の場合）'!$W70,1,0),0),0)</f>
        <v>0</v>
      </c>
      <c r="NO61" s="139">
        <f>IF(NO$16-'様式３（療養者名簿）（⑤の場合）'!$O70+1&lt;=15,IF(NO$16&gt;='様式３（療養者名簿）（⑤の場合）'!$O70,IF(NO$16&lt;='様式３（療養者名簿）（⑤の場合）'!$W70,1,0),0),0)</f>
        <v>0</v>
      </c>
      <c r="NP61" s="139">
        <f>IF(NP$16-'様式３（療養者名簿）（⑤の場合）'!$O70+1&lt;=15,IF(NP$16&gt;='様式３（療養者名簿）（⑤の場合）'!$O70,IF(NP$16&lt;='様式３（療養者名簿）（⑤の場合）'!$W70,1,0),0),0)</f>
        <v>0</v>
      </c>
      <c r="NQ61" s="139">
        <f>IF(NQ$16-'様式３（療養者名簿）（⑤の場合）'!$O70+1&lt;=15,IF(NQ$16&gt;='様式３（療養者名簿）（⑤の場合）'!$O70,IF(NQ$16&lt;='様式３（療養者名簿）（⑤の場合）'!$W70,1,0),0),0)</f>
        <v>0</v>
      </c>
      <c r="NR61" s="139">
        <f>IF(NR$16-'様式３（療養者名簿）（⑤の場合）'!$O70+1&lt;=15,IF(NR$16&gt;='様式３（療養者名簿）（⑤の場合）'!$O70,IF(NR$16&lt;='様式３（療養者名簿）（⑤の場合）'!$W70,1,0),0),0)</f>
        <v>0</v>
      </c>
      <c r="NS61" s="139">
        <f>IF(NS$16-'様式３（療養者名簿）（⑤の場合）'!$O70+1&lt;=15,IF(NS$16&gt;='様式３（療養者名簿）（⑤の場合）'!$O70,IF(NS$16&lt;='様式３（療養者名簿）（⑤の場合）'!$W70,1,0),0),0)</f>
        <v>0</v>
      </c>
      <c r="NT61" s="139">
        <f>IF(NT$16-'様式３（療養者名簿）（⑤の場合）'!$O70+1&lt;=15,IF(NT$16&gt;='様式３（療養者名簿）（⑤の場合）'!$O70,IF(NT$16&lt;='様式３（療養者名簿）（⑤の場合）'!$W70,1,0),0),0)</f>
        <v>0</v>
      </c>
      <c r="NU61" s="139">
        <f>IF(NU$16-'様式３（療養者名簿）（⑤の場合）'!$O70+1&lt;=15,IF(NU$16&gt;='様式３（療養者名簿）（⑤の場合）'!$O70,IF(NU$16&lt;='様式３（療養者名簿）（⑤の場合）'!$W70,1,0),0),0)</f>
        <v>0</v>
      </c>
      <c r="NV61" s="139">
        <f>IF(NV$16-'様式３（療養者名簿）（⑤の場合）'!$O70+1&lt;=15,IF(NV$16&gt;='様式３（療養者名簿）（⑤の場合）'!$O70,IF(NV$16&lt;='様式３（療養者名簿）（⑤の場合）'!$W70,1,0),0),0)</f>
        <v>0</v>
      </c>
      <c r="NW61" s="139">
        <f>IF(NW$16-'様式３（療養者名簿）（⑤の場合）'!$O70+1&lt;=15,IF(NW$16&gt;='様式３（療養者名簿）（⑤の場合）'!$O70,IF(NW$16&lt;='様式３（療養者名簿）（⑤の場合）'!$W70,1,0),0),0)</f>
        <v>0</v>
      </c>
      <c r="NX61" s="139">
        <f>IF(NX$16-'様式３（療養者名簿）（⑤の場合）'!$O70+1&lt;=15,IF(NX$16&gt;='様式３（療養者名簿）（⑤の場合）'!$O70,IF(NX$16&lt;='様式３（療養者名簿）（⑤の場合）'!$W70,1,0),0),0)</f>
        <v>0</v>
      </c>
      <c r="NY61" s="139">
        <f>IF(NY$16-'様式３（療養者名簿）（⑤の場合）'!$O70+1&lt;=15,IF(NY$16&gt;='様式３（療養者名簿）（⑤の場合）'!$O70,IF(NY$16&lt;='様式３（療養者名簿）（⑤の場合）'!$W70,1,0),0),0)</f>
        <v>0</v>
      </c>
      <c r="NZ61" s="139">
        <f>IF(NZ$16-'様式３（療養者名簿）（⑤の場合）'!$O70+1&lt;=15,IF(NZ$16&gt;='様式３（療養者名簿）（⑤の場合）'!$O70,IF(NZ$16&lt;='様式３（療養者名簿）（⑤の場合）'!$W70,1,0),0),0)</f>
        <v>0</v>
      </c>
      <c r="OA61" s="139">
        <f>IF(OA$16-'様式３（療養者名簿）（⑤の場合）'!$O70+1&lt;=15,IF(OA$16&gt;='様式３（療養者名簿）（⑤の場合）'!$O70,IF(OA$16&lt;='様式３（療養者名簿）（⑤の場合）'!$W70,1,0),0),0)</f>
        <v>0</v>
      </c>
      <c r="OB61" s="139">
        <f>IF(OB$16-'様式３（療養者名簿）（⑤の場合）'!$O70+1&lt;=15,IF(OB$16&gt;='様式３（療養者名簿）（⑤の場合）'!$O70,IF(OB$16&lt;='様式３（療養者名簿）（⑤の場合）'!$W70,1,0),0),0)</f>
        <v>0</v>
      </c>
      <c r="OC61" s="139">
        <f>IF(OC$16-'様式３（療養者名簿）（⑤の場合）'!$O70+1&lt;=15,IF(OC$16&gt;='様式３（療養者名簿）（⑤の場合）'!$O70,IF(OC$16&lt;='様式３（療養者名簿）（⑤の場合）'!$W70,1,0),0),0)</f>
        <v>0</v>
      </c>
      <c r="OD61" s="139">
        <f>IF(OD$16-'様式３（療養者名簿）（⑤の場合）'!$O70+1&lt;=15,IF(OD$16&gt;='様式３（療養者名簿）（⑤の場合）'!$O70,IF(OD$16&lt;='様式３（療養者名簿）（⑤の場合）'!$W70,1,0),0),0)</f>
        <v>0</v>
      </c>
      <c r="OE61" s="139">
        <f>IF(OE$16-'様式３（療養者名簿）（⑤の場合）'!$O70+1&lt;=15,IF(OE$16&gt;='様式３（療養者名簿）（⑤の場合）'!$O70,IF(OE$16&lt;='様式３（療養者名簿）（⑤の場合）'!$W70,1,0),0),0)</f>
        <v>0</v>
      </c>
      <c r="OF61" s="139">
        <f>IF(OF$16-'様式３（療養者名簿）（⑤の場合）'!$O70+1&lt;=15,IF(OF$16&gt;='様式３（療養者名簿）（⑤の場合）'!$O70,IF(OF$16&lt;='様式３（療養者名簿）（⑤の場合）'!$W70,1,0),0),0)</f>
        <v>0</v>
      </c>
      <c r="OG61" s="139">
        <f>IF(OG$16-'様式３（療養者名簿）（⑤の場合）'!$O70+1&lt;=15,IF(OG$16&gt;='様式３（療養者名簿）（⑤の場合）'!$O70,IF(OG$16&lt;='様式３（療養者名簿）（⑤の場合）'!$W70,1,0),0),0)</f>
        <v>0</v>
      </c>
      <c r="OH61" s="139">
        <f>IF(OH$16-'様式３（療養者名簿）（⑤の場合）'!$O70+1&lt;=15,IF(OH$16&gt;='様式３（療養者名簿）（⑤の場合）'!$O70,IF(OH$16&lt;='様式３（療養者名簿）（⑤の場合）'!$W70,1,0),0),0)</f>
        <v>0</v>
      </c>
      <c r="OI61" s="139">
        <f>IF(OI$16-'様式３（療養者名簿）（⑤の場合）'!$O70+1&lt;=15,IF(OI$16&gt;='様式３（療養者名簿）（⑤の場合）'!$O70,IF(OI$16&lt;='様式３（療養者名簿）（⑤の場合）'!$W70,1,0),0),0)</f>
        <v>0</v>
      </c>
      <c r="OJ61" s="139">
        <f>IF(OJ$16-'様式３（療養者名簿）（⑤の場合）'!$O70+1&lt;=15,IF(OJ$16&gt;='様式３（療養者名簿）（⑤の場合）'!$O70,IF(OJ$16&lt;='様式３（療養者名簿）（⑤の場合）'!$W70,1,0),0),0)</f>
        <v>0</v>
      </c>
      <c r="OK61" s="139">
        <f>IF(OK$16-'様式３（療養者名簿）（⑤の場合）'!$O70+1&lt;=15,IF(OK$16&gt;='様式３（療養者名簿）（⑤の場合）'!$O70,IF(OK$16&lt;='様式３（療養者名簿）（⑤の場合）'!$W70,1,0),0),0)</f>
        <v>0</v>
      </c>
      <c r="OL61" s="139">
        <f>IF(OL$16-'様式３（療養者名簿）（⑤の場合）'!$O70+1&lt;=15,IF(OL$16&gt;='様式３（療養者名簿）（⑤の場合）'!$O70,IF(OL$16&lt;='様式３（療養者名簿）（⑤の場合）'!$W70,1,0),0),0)</f>
        <v>0</v>
      </c>
      <c r="OM61" s="139">
        <f>IF(OM$16-'様式３（療養者名簿）（⑤の場合）'!$O70+1&lt;=15,IF(OM$16&gt;='様式３（療養者名簿）（⑤の場合）'!$O70,IF(OM$16&lt;='様式３（療養者名簿）（⑤の場合）'!$W70,1,0),0),0)</f>
        <v>0</v>
      </c>
      <c r="ON61" s="139">
        <f>IF(ON$16-'様式３（療養者名簿）（⑤の場合）'!$O70+1&lt;=15,IF(ON$16&gt;='様式３（療養者名簿）（⑤の場合）'!$O70,IF(ON$16&lt;='様式３（療養者名簿）（⑤の場合）'!$W70,1,0),0),0)</f>
        <v>0</v>
      </c>
      <c r="OO61" s="139">
        <f>IF(OO$16-'様式３（療養者名簿）（⑤の場合）'!$O70+1&lt;=15,IF(OO$16&gt;='様式３（療養者名簿）（⑤の場合）'!$O70,IF(OO$16&lt;='様式３（療養者名簿）（⑤の場合）'!$W70,1,0),0),0)</f>
        <v>0</v>
      </c>
      <c r="OP61" s="139">
        <f>IF(OP$16-'様式３（療養者名簿）（⑤の場合）'!$O70+1&lt;=15,IF(OP$16&gt;='様式３（療養者名簿）（⑤の場合）'!$O70,IF(OP$16&lt;='様式３（療養者名簿）（⑤の場合）'!$W70,1,0),0),0)</f>
        <v>0</v>
      </c>
      <c r="OQ61" s="139">
        <f>IF(OQ$16-'様式３（療養者名簿）（⑤の場合）'!$O70+1&lt;=15,IF(OQ$16&gt;='様式３（療養者名簿）（⑤の場合）'!$O70,IF(OQ$16&lt;='様式３（療養者名簿）（⑤の場合）'!$W70,1,0),0),0)</f>
        <v>0</v>
      </c>
      <c r="OR61" s="139">
        <f>IF(OR$16-'様式３（療養者名簿）（⑤の場合）'!$O70+1&lt;=15,IF(OR$16&gt;='様式３（療養者名簿）（⑤の場合）'!$O70,IF(OR$16&lt;='様式３（療養者名簿）（⑤の場合）'!$W70,1,0),0),0)</f>
        <v>0</v>
      </c>
      <c r="OS61" s="139">
        <f>IF(OS$16-'様式３（療養者名簿）（⑤の場合）'!$O70+1&lt;=15,IF(OS$16&gt;='様式３（療養者名簿）（⑤の場合）'!$O70,IF(OS$16&lt;='様式３（療養者名簿）（⑤の場合）'!$W70,1,0),0),0)</f>
        <v>0</v>
      </c>
      <c r="OT61" s="139">
        <f>IF(OT$16-'様式３（療養者名簿）（⑤の場合）'!$O70+1&lt;=15,IF(OT$16&gt;='様式３（療養者名簿）（⑤の場合）'!$O70,IF(OT$16&lt;='様式３（療養者名簿）（⑤の場合）'!$W70,1,0),0),0)</f>
        <v>0</v>
      </c>
      <c r="OU61" s="139">
        <f>IF(OU$16-'様式３（療養者名簿）（⑤の場合）'!$O70+1&lt;=15,IF(OU$16&gt;='様式３（療養者名簿）（⑤の場合）'!$O70,IF(OU$16&lt;='様式３（療養者名簿）（⑤の場合）'!$W70,1,0),0),0)</f>
        <v>0</v>
      </c>
      <c r="OV61" s="139">
        <f>IF(OV$16-'様式３（療養者名簿）（⑤の場合）'!$O70+1&lt;=15,IF(OV$16&gt;='様式３（療養者名簿）（⑤の場合）'!$O70,IF(OV$16&lt;='様式３（療養者名簿）（⑤の場合）'!$W70,1,0),0),0)</f>
        <v>0</v>
      </c>
      <c r="OW61" s="139">
        <f>IF(OW$16-'様式３（療養者名簿）（⑤の場合）'!$O70+1&lt;=15,IF(OW$16&gt;='様式３（療養者名簿）（⑤の場合）'!$O70,IF(OW$16&lt;='様式３（療養者名簿）（⑤の場合）'!$W70,1,0),0),0)</f>
        <v>0</v>
      </c>
      <c r="OX61" s="139">
        <f>IF(OX$16-'様式３（療養者名簿）（⑤の場合）'!$O70+1&lt;=15,IF(OX$16&gt;='様式３（療養者名簿）（⑤の場合）'!$O70,IF(OX$16&lt;='様式３（療養者名簿）（⑤の場合）'!$W70,1,0),0),0)</f>
        <v>0</v>
      </c>
      <c r="OY61" s="139">
        <f>IF(OY$16-'様式３（療養者名簿）（⑤の場合）'!$O70+1&lt;=15,IF(OY$16&gt;='様式３（療養者名簿）（⑤の場合）'!$O70,IF(OY$16&lt;='様式３（療養者名簿）（⑤の場合）'!$W70,1,0),0),0)</f>
        <v>0</v>
      </c>
      <c r="OZ61" s="139">
        <f>IF(OZ$16-'様式３（療養者名簿）（⑤の場合）'!$O70+1&lt;=15,IF(OZ$16&gt;='様式３（療養者名簿）（⑤の場合）'!$O70,IF(OZ$16&lt;='様式３（療養者名簿）（⑤の場合）'!$W70,1,0),0),0)</f>
        <v>0</v>
      </c>
      <c r="PA61" s="139">
        <f>IF(PA$16-'様式３（療養者名簿）（⑤の場合）'!$O70+1&lt;=15,IF(PA$16&gt;='様式３（療養者名簿）（⑤の場合）'!$O70,IF(PA$16&lt;='様式３（療養者名簿）（⑤の場合）'!$W70,1,0),0),0)</f>
        <v>0</v>
      </c>
      <c r="PB61" s="139">
        <f>IF(PB$16-'様式３（療養者名簿）（⑤の場合）'!$O70+1&lt;=15,IF(PB$16&gt;='様式３（療養者名簿）（⑤の場合）'!$O70,IF(PB$16&lt;='様式３（療養者名簿）（⑤の場合）'!$W70,1,0),0),0)</f>
        <v>0</v>
      </c>
      <c r="PC61" s="139">
        <f>IF(PC$16-'様式３（療養者名簿）（⑤の場合）'!$O70+1&lt;=15,IF(PC$16&gt;='様式３（療養者名簿）（⑤の場合）'!$O70,IF(PC$16&lt;='様式３（療養者名簿）（⑤の場合）'!$W70,1,0),0),0)</f>
        <v>0</v>
      </c>
      <c r="PD61" s="139">
        <f>IF(PD$16-'様式３（療養者名簿）（⑤の場合）'!$O70+1&lt;=15,IF(PD$16&gt;='様式３（療養者名簿）（⑤の場合）'!$O70,IF(PD$16&lt;='様式３（療養者名簿）（⑤の場合）'!$W70,1,0),0),0)</f>
        <v>0</v>
      </c>
      <c r="PE61" s="139">
        <f>IF(PE$16-'様式３（療養者名簿）（⑤の場合）'!$O70+1&lt;=15,IF(PE$16&gt;='様式３（療養者名簿）（⑤の場合）'!$O70,IF(PE$16&lt;='様式３（療養者名簿）（⑤の場合）'!$W70,1,0),0),0)</f>
        <v>0</v>
      </c>
      <c r="PF61" s="139">
        <f>IF(PF$16-'様式３（療養者名簿）（⑤の場合）'!$O70+1&lt;=15,IF(PF$16&gt;='様式３（療養者名簿）（⑤の場合）'!$O70,IF(PF$16&lt;='様式３（療養者名簿）（⑤の場合）'!$W70,1,0),0),0)</f>
        <v>0</v>
      </c>
      <c r="PG61" s="139">
        <f>IF(PG$16-'様式３（療養者名簿）（⑤の場合）'!$O70+1&lt;=15,IF(PG$16&gt;='様式３（療養者名簿）（⑤の場合）'!$O70,IF(PG$16&lt;='様式３（療養者名簿）（⑤の場合）'!$W70,1,0),0),0)</f>
        <v>0</v>
      </c>
      <c r="PH61" s="139">
        <f>IF(PH$16-'様式３（療養者名簿）（⑤の場合）'!$O70+1&lt;=15,IF(PH$16&gt;='様式３（療養者名簿）（⑤の場合）'!$O70,IF(PH$16&lt;='様式３（療養者名簿）（⑤の場合）'!$W70,1,0),0),0)</f>
        <v>0</v>
      </c>
      <c r="PI61" s="139">
        <f>IF(PI$16-'様式３（療養者名簿）（⑤の場合）'!$O70+1&lt;=15,IF(PI$16&gt;='様式３（療養者名簿）（⑤の場合）'!$O70,IF(PI$16&lt;='様式３（療養者名簿）（⑤の場合）'!$W70,1,0),0),0)</f>
        <v>0</v>
      </c>
      <c r="PJ61" s="139">
        <f>IF(PJ$16-'様式３（療養者名簿）（⑤の場合）'!$O70+1&lt;=15,IF(PJ$16&gt;='様式３（療養者名簿）（⑤の場合）'!$O70,IF(PJ$16&lt;='様式３（療養者名簿）（⑤の場合）'!$W70,1,0),0),0)</f>
        <v>0</v>
      </c>
      <c r="PK61" s="139">
        <f>IF(PK$16-'様式３（療養者名簿）（⑤の場合）'!$O70+1&lt;=15,IF(PK$16&gt;='様式３（療養者名簿）（⑤の場合）'!$O70,IF(PK$16&lt;='様式３（療養者名簿）（⑤の場合）'!$W70,1,0),0),0)</f>
        <v>0</v>
      </c>
      <c r="PL61" s="139">
        <f>IF(PL$16-'様式３（療養者名簿）（⑤の場合）'!$O70+1&lt;=15,IF(PL$16&gt;='様式３（療養者名簿）（⑤の場合）'!$O70,IF(PL$16&lt;='様式３（療養者名簿）（⑤の場合）'!$W70,1,0),0),0)</f>
        <v>0</v>
      </c>
      <c r="PM61" s="139">
        <f>IF(PM$16-'様式３（療養者名簿）（⑤の場合）'!$O70+1&lt;=15,IF(PM$16&gt;='様式３（療養者名簿）（⑤の場合）'!$O70,IF(PM$16&lt;='様式３（療養者名簿）（⑤の場合）'!$W70,1,0),0),0)</f>
        <v>0</v>
      </c>
      <c r="PN61" s="139">
        <f>IF(PN$16-'様式３（療養者名簿）（⑤の場合）'!$O70+1&lt;=15,IF(PN$16&gt;='様式３（療養者名簿）（⑤の場合）'!$O70,IF(PN$16&lt;='様式３（療養者名簿）（⑤の場合）'!$W70,1,0),0),0)</f>
        <v>0</v>
      </c>
      <c r="PO61" s="139">
        <f>IF(PO$16-'様式３（療養者名簿）（⑤の場合）'!$O70+1&lt;=15,IF(PO$16&gt;='様式３（療養者名簿）（⑤の場合）'!$O70,IF(PO$16&lt;='様式３（療養者名簿）（⑤の場合）'!$W70,1,0),0),0)</f>
        <v>0</v>
      </c>
      <c r="PP61" s="139">
        <f>IF(PP$16-'様式３（療養者名簿）（⑤の場合）'!$O70+1&lt;=15,IF(PP$16&gt;='様式３（療養者名簿）（⑤の場合）'!$O70,IF(PP$16&lt;='様式３（療養者名簿）（⑤の場合）'!$W70,1,0),0),0)</f>
        <v>0</v>
      </c>
      <c r="PQ61" s="139">
        <f>IF(PQ$16-'様式３（療養者名簿）（⑤の場合）'!$O70+1&lt;=15,IF(PQ$16&gt;='様式３（療養者名簿）（⑤の場合）'!$O70,IF(PQ$16&lt;='様式３（療養者名簿）（⑤の場合）'!$W70,1,0),0),0)</f>
        <v>0</v>
      </c>
      <c r="PR61" s="139">
        <f>IF(PR$16-'様式３（療養者名簿）（⑤の場合）'!$O70+1&lt;=15,IF(PR$16&gt;='様式３（療養者名簿）（⑤の場合）'!$O70,IF(PR$16&lt;='様式３（療養者名簿）（⑤の場合）'!$W70,1,0),0),0)</f>
        <v>0</v>
      </c>
      <c r="PS61" s="139">
        <f>IF(PS$16-'様式３（療養者名簿）（⑤の場合）'!$O70+1&lt;=15,IF(PS$16&gt;='様式３（療養者名簿）（⑤の場合）'!$O70,IF(PS$16&lt;='様式３（療養者名簿）（⑤の場合）'!$W70,1,0),0),0)</f>
        <v>0</v>
      </c>
      <c r="PT61" s="139">
        <f>IF(PT$16-'様式３（療養者名簿）（⑤の場合）'!$O70+1&lt;=15,IF(PT$16&gt;='様式３（療養者名簿）（⑤の場合）'!$O70,IF(PT$16&lt;='様式３（療養者名簿）（⑤の場合）'!$W70,1,0),0),0)</f>
        <v>0</v>
      </c>
    </row>
    <row r="62" spans="1:436" ht="42" customHeight="1">
      <c r="A62" s="129">
        <f>'様式３（療養者名簿）（⑤の場合）'!C71</f>
        <v>0</v>
      </c>
      <c r="B62" s="139">
        <f>IF(B$16-'様式３（療養者名簿）（⑤の場合）'!$O71+1&lt;=15,IF(B$16&gt;='様式３（療養者名簿）（⑤の場合）'!$O71,IF(B$16&lt;='様式３（療養者名簿）（⑤の場合）'!$W71,1,0),0),0)</f>
        <v>0</v>
      </c>
      <c r="C62" s="139">
        <f>IF(C$16-'様式３（療養者名簿）（⑤の場合）'!$O71+1&lt;=15,IF(C$16&gt;='様式３（療養者名簿）（⑤の場合）'!$O71,IF(C$16&lt;='様式３（療養者名簿）（⑤の場合）'!$W71,1,0),0),0)</f>
        <v>0</v>
      </c>
      <c r="D62" s="139">
        <f>IF(D$16-'様式３（療養者名簿）（⑤の場合）'!$O71+1&lt;=15,IF(D$16&gt;='様式３（療養者名簿）（⑤の場合）'!$O71,IF(D$16&lt;='様式３（療養者名簿）（⑤の場合）'!$W71,1,0),0),0)</f>
        <v>0</v>
      </c>
      <c r="E62" s="139">
        <f>IF(E$16-'様式３（療養者名簿）（⑤の場合）'!$O71+1&lt;=15,IF(E$16&gt;='様式３（療養者名簿）（⑤の場合）'!$O71,IF(E$16&lt;='様式３（療養者名簿）（⑤の場合）'!$W71,1,0),0),0)</f>
        <v>0</v>
      </c>
      <c r="F62" s="139">
        <f>IF(F$16-'様式３（療養者名簿）（⑤の場合）'!$O71+1&lt;=15,IF(F$16&gt;='様式３（療養者名簿）（⑤の場合）'!$O71,IF(F$16&lt;='様式３（療養者名簿）（⑤の場合）'!$W71,1,0),0),0)</f>
        <v>0</v>
      </c>
      <c r="G62" s="139">
        <f>IF(G$16-'様式３（療養者名簿）（⑤の場合）'!$O71+1&lt;=15,IF(G$16&gt;='様式３（療養者名簿）（⑤の場合）'!$O71,IF(G$16&lt;='様式３（療養者名簿）（⑤の場合）'!$W71,1,0),0),0)</f>
        <v>0</v>
      </c>
      <c r="H62" s="139">
        <f>IF(H$16-'様式３（療養者名簿）（⑤の場合）'!$O71+1&lt;=15,IF(H$16&gt;='様式３（療養者名簿）（⑤の場合）'!$O71,IF(H$16&lt;='様式３（療養者名簿）（⑤の場合）'!$W71,1,0),0),0)</f>
        <v>0</v>
      </c>
      <c r="I62" s="139">
        <f>IF(I$16-'様式３（療養者名簿）（⑤の場合）'!$O71+1&lt;=15,IF(I$16&gt;='様式３（療養者名簿）（⑤の場合）'!$O71,IF(I$16&lt;='様式３（療養者名簿）（⑤の場合）'!$W71,1,0),0),0)</f>
        <v>0</v>
      </c>
      <c r="J62" s="139">
        <f>IF(J$16-'様式３（療養者名簿）（⑤の場合）'!$O71+1&lt;=15,IF(J$16&gt;='様式３（療養者名簿）（⑤の場合）'!$O71,IF(J$16&lt;='様式３（療養者名簿）（⑤の場合）'!$W71,1,0),0),0)</f>
        <v>0</v>
      </c>
      <c r="K62" s="139">
        <f>IF(K$16-'様式３（療養者名簿）（⑤の場合）'!$O71+1&lt;=15,IF(K$16&gt;='様式３（療養者名簿）（⑤の場合）'!$O71,IF(K$16&lt;='様式３（療養者名簿）（⑤の場合）'!$W71,1,0),0),0)</f>
        <v>0</v>
      </c>
      <c r="L62" s="139">
        <f>IF(L$16-'様式３（療養者名簿）（⑤の場合）'!$O71+1&lt;=15,IF(L$16&gt;='様式３（療養者名簿）（⑤の場合）'!$O71,IF(L$16&lt;='様式３（療養者名簿）（⑤の場合）'!$W71,1,0),0),0)</f>
        <v>0</v>
      </c>
      <c r="M62" s="139">
        <f>IF(M$16-'様式３（療養者名簿）（⑤の場合）'!$O71+1&lt;=15,IF(M$16&gt;='様式３（療養者名簿）（⑤の場合）'!$O71,IF(M$16&lt;='様式３（療養者名簿）（⑤の場合）'!$W71,1,0),0),0)</f>
        <v>0</v>
      </c>
      <c r="N62" s="139">
        <f>IF(N$16-'様式３（療養者名簿）（⑤の場合）'!$O71+1&lt;=15,IF(N$16&gt;='様式３（療養者名簿）（⑤の場合）'!$O71,IF(N$16&lt;='様式３（療養者名簿）（⑤の場合）'!$W71,1,0),0),0)</f>
        <v>0</v>
      </c>
      <c r="O62" s="139">
        <f>IF(O$16-'様式３（療養者名簿）（⑤の場合）'!$O71+1&lt;=15,IF(O$16&gt;='様式３（療養者名簿）（⑤の場合）'!$O71,IF(O$16&lt;='様式３（療養者名簿）（⑤の場合）'!$W71,1,0),0),0)</f>
        <v>0</v>
      </c>
      <c r="P62" s="139">
        <f>IF(P$16-'様式３（療養者名簿）（⑤の場合）'!$O71+1&lt;=15,IF(P$16&gt;='様式３（療養者名簿）（⑤の場合）'!$O71,IF(P$16&lt;='様式３（療養者名簿）（⑤の場合）'!$W71,1,0),0),0)</f>
        <v>0</v>
      </c>
      <c r="Q62" s="139">
        <f>IF(Q$16-'様式３（療養者名簿）（⑤の場合）'!$O71+1&lt;=15,IF(Q$16&gt;='様式３（療養者名簿）（⑤の場合）'!$O71,IF(Q$16&lt;='様式３（療養者名簿）（⑤の場合）'!$W71,1,0),0),0)</f>
        <v>0</v>
      </c>
      <c r="R62" s="139">
        <f>IF(R$16-'様式３（療養者名簿）（⑤の場合）'!$O71+1&lt;=15,IF(R$16&gt;='様式３（療養者名簿）（⑤の場合）'!$O71,IF(R$16&lt;='様式３（療養者名簿）（⑤の場合）'!$W71,1,0),0),0)</f>
        <v>0</v>
      </c>
      <c r="S62" s="139">
        <f>IF(S$16-'様式３（療養者名簿）（⑤の場合）'!$O71+1&lt;=15,IF(S$16&gt;='様式３（療養者名簿）（⑤の場合）'!$O71,IF(S$16&lt;='様式３（療養者名簿）（⑤の場合）'!$W71,1,0),0),0)</f>
        <v>0</v>
      </c>
      <c r="T62" s="139">
        <f>IF(T$16-'様式３（療養者名簿）（⑤の場合）'!$O71+1&lt;=15,IF(T$16&gt;='様式３（療養者名簿）（⑤の場合）'!$O71,IF(T$16&lt;='様式３（療養者名簿）（⑤の場合）'!$W71,1,0),0),0)</f>
        <v>0</v>
      </c>
      <c r="U62" s="139">
        <f>IF(U$16-'様式３（療養者名簿）（⑤の場合）'!$O71+1&lt;=15,IF(U$16&gt;='様式３（療養者名簿）（⑤の場合）'!$O71,IF(U$16&lt;='様式３（療養者名簿）（⑤の場合）'!$W71,1,0),0),0)</f>
        <v>0</v>
      </c>
      <c r="V62" s="139">
        <f>IF(V$16-'様式３（療養者名簿）（⑤の場合）'!$O71+1&lt;=15,IF(V$16&gt;='様式３（療養者名簿）（⑤の場合）'!$O71,IF(V$16&lt;='様式３（療養者名簿）（⑤の場合）'!$W71,1,0),0),0)</f>
        <v>0</v>
      </c>
      <c r="W62" s="139">
        <f>IF(W$16-'様式３（療養者名簿）（⑤の場合）'!$O71+1&lt;=15,IF(W$16&gt;='様式３（療養者名簿）（⑤の場合）'!$O71,IF(W$16&lt;='様式３（療養者名簿）（⑤の場合）'!$W71,1,0),0),0)</f>
        <v>0</v>
      </c>
      <c r="X62" s="139">
        <f>IF(X$16-'様式３（療養者名簿）（⑤の場合）'!$O71+1&lt;=15,IF(X$16&gt;='様式３（療養者名簿）（⑤の場合）'!$O71,IF(X$16&lt;='様式３（療養者名簿）（⑤の場合）'!$W71,1,0),0),0)</f>
        <v>0</v>
      </c>
      <c r="Y62" s="139">
        <f>IF(Y$16-'様式３（療養者名簿）（⑤の場合）'!$O71+1&lt;=15,IF(Y$16&gt;='様式３（療養者名簿）（⑤の場合）'!$O71,IF(Y$16&lt;='様式３（療養者名簿）（⑤の場合）'!$W71,1,0),0),0)</f>
        <v>0</v>
      </c>
      <c r="Z62" s="139">
        <f>IF(Z$16-'様式３（療養者名簿）（⑤の場合）'!$O71+1&lt;=15,IF(Z$16&gt;='様式３（療養者名簿）（⑤の場合）'!$O71,IF(Z$16&lt;='様式３（療養者名簿）（⑤の場合）'!$W71,1,0),0),0)</f>
        <v>0</v>
      </c>
      <c r="AA62" s="139">
        <f>IF(AA$16-'様式３（療養者名簿）（⑤の場合）'!$O71+1&lt;=15,IF(AA$16&gt;='様式３（療養者名簿）（⑤の場合）'!$O71,IF(AA$16&lt;='様式３（療養者名簿）（⑤の場合）'!$W71,1,0),0),0)</f>
        <v>0</v>
      </c>
      <c r="AB62" s="139">
        <f>IF(AB$16-'様式３（療養者名簿）（⑤の場合）'!$O71+1&lt;=15,IF(AB$16&gt;='様式３（療養者名簿）（⑤の場合）'!$O71,IF(AB$16&lt;='様式３（療養者名簿）（⑤の場合）'!$W71,1,0),0),0)</f>
        <v>0</v>
      </c>
      <c r="AC62" s="139">
        <f>IF(AC$16-'様式３（療養者名簿）（⑤の場合）'!$O71+1&lt;=15,IF(AC$16&gt;='様式３（療養者名簿）（⑤の場合）'!$O71,IF(AC$16&lt;='様式３（療養者名簿）（⑤の場合）'!$W71,1,0),0),0)</f>
        <v>0</v>
      </c>
      <c r="AD62" s="139">
        <f>IF(AD$16-'様式３（療養者名簿）（⑤の場合）'!$O71+1&lt;=15,IF(AD$16&gt;='様式３（療養者名簿）（⑤の場合）'!$O71,IF(AD$16&lt;='様式３（療養者名簿）（⑤の場合）'!$W71,1,0),0),0)</f>
        <v>0</v>
      </c>
      <c r="AE62" s="139">
        <f>IF(AE$16-'様式３（療養者名簿）（⑤の場合）'!$O71+1&lt;=15,IF(AE$16&gt;='様式３（療養者名簿）（⑤の場合）'!$O71,IF(AE$16&lt;='様式３（療養者名簿）（⑤の場合）'!$W71,1,0),0),0)</f>
        <v>0</v>
      </c>
      <c r="AF62" s="139">
        <f>IF(AF$16-'様式３（療養者名簿）（⑤の場合）'!$O71+1&lt;=15,IF(AF$16&gt;='様式３（療養者名簿）（⑤の場合）'!$O71,IF(AF$16&lt;='様式３（療養者名簿）（⑤の場合）'!$W71,1,0),0),0)</f>
        <v>0</v>
      </c>
      <c r="AG62" s="139">
        <f>IF(AG$16-'様式３（療養者名簿）（⑤の場合）'!$O71+1&lt;=15,IF(AG$16&gt;='様式３（療養者名簿）（⑤の場合）'!$O71,IF(AG$16&lt;='様式３（療養者名簿）（⑤の場合）'!$W71,1,0),0),0)</f>
        <v>0</v>
      </c>
      <c r="AH62" s="139">
        <f>IF(AH$16-'様式３（療養者名簿）（⑤の場合）'!$O71+1&lt;=15,IF(AH$16&gt;='様式３（療養者名簿）（⑤の場合）'!$O71,IF(AH$16&lt;='様式３（療養者名簿）（⑤の場合）'!$W71,1,0),0),0)</f>
        <v>0</v>
      </c>
      <c r="AI62" s="139">
        <f>IF(AI$16-'様式３（療養者名簿）（⑤の場合）'!$O71+1&lt;=15,IF(AI$16&gt;='様式３（療養者名簿）（⑤の場合）'!$O71,IF(AI$16&lt;='様式３（療養者名簿）（⑤の場合）'!$W71,1,0),0),0)</f>
        <v>0</v>
      </c>
      <c r="AJ62" s="139">
        <f>IF(AJ$16-'様式３（療養者名簿）（⑤の場合）'!$O71+1&lt;=15,IF(AJ$16&gt;='様式３（療養者名簿）（⑤の場合）'!$O71,IF(AJ$16&lt;='様式３（療養者名簿）（⑤の場合）'!$W71,1,0),0),0)</f>
        <v>0</v>
      </c>
      <c r="AK62" s="139">
        <f>IF(AK$16-'様式３（療養者名簿）（⑤の場合）'!$O71+1&lt;=15,IF(AK$16&gt;='様式３（療養者名簿）（⑤の場合）'!$O71,IF(AK$16&lt;='様式３（療養者名簿）（⑤の場合）'!$W71,1,0),0),0)</f>
        <v>0</v>
      </c>
      <c r="AL62" s="139">
        <f>IF(AL$16-'様式３（療養者名簿）（⑤の場合）'!$O71+1&lt;=15,IF(AL$16&gt;='様式３（療養者名簿）（⑤の場合）'!$O71,IF(AL$16&lt;='様式３（療養者名簿）（⑤の場合）'!$W71,1,0),0),0)</f>
        <v>0</v>
      </c>
      <c r="AM62" s="139">
        <f>IF(AM$16-'様式３（療養者名簿）（⑤の場合）'!$O71+1&lt;=15,IF(AM$16&gt;='様式３（療養者名簿）（⑤の場合）'!$O71,IF(AM$16&lt;='様式３（療養者名簿）（⑤の場合）'!$W71,1,0),0),0)</f>
        <v>0</v>
      </c>
      <c r="AN62" s="139">
        <f>IF(AN$16-'様式３（療養者名簿）（⑤の場合）'!$O71+1&lt;=15,IF(AN$16&gt;='様式３（療養者名簿）（⑤の場合）'!$O71,IF(AN$16&lt;='様式３（療養者名簿）（⑤の場合）'!$W71,1,0),0),0)</f>
        <v>0</v>
      </c>
      <c r="AO62" s="139">
        <f>IF(AO$16-'様式３（療養者名簿）（⑤の場合）'!$O71+1&lt;=15,IF(AO$16&gt;='様式３（療養者名簿）（⑤の場合）'!$O71,IF(AO$16&lt;='様式３（療養者名簿）（⑤の場合）'!$W71,1,0),0),0)</f>
        <v>0</v>
      </c>
      <c r="AP62" s="139">
        <f>IF(AP$16-'様式３（療養者名簿）（⑤の場合）'!$O71+1&lt;=15,IF(AP$16&gt;='様式３（療養者名簿）（⑤の場合）'!$O71,IF(AP$16&lt;='様式３（療養者名簿）（⑤の場合）'!$W71,1,0),0),0)</f>
        <v>0</v>
      </c>
      <c r="AQ62" s="139">
        <f>IF(AQ$16-'様式３（療養者名簿）（⑤の場合）'!$O71+1&lt;=15,IF(AQ$16&gt;='様式３（療養者名簿）（⑤の場合）'!$O71,IF(AQ$16&lt;='様式３（療養者名簿）（⑤の場合）'!$W71,1,0),0),0)</f>
        <v>0</v>
      </c>
      <c r="AR62" s="139">
        <f>IF(AR$16-'様式３（療養者名簿）（⑤の場合）'!$O71+1&lt;=15,IF(AR$16&gt;='様式３（療養者名簿）（⑤の場合）'!$O71,IF(AR$16&lt;='様式３（療養者名簿）（⑤の場合）'!$W71,1,0),0),0)</f>
        <v>0</v>
      </c>
      <c r="AS62" s="139">
        <f>IF(AS$16-'様式３（療養者名簿）（⑤の場合）'!$O71+1&lt;=15,IF(AS$16&gt;='様式３（療養者名簿）（⑤の場合）'!$O71,IF(AS$16&lt;='様式３（療養者名簿）（⑤の場合）'!$W71,1,0),0),0)</f>
        <v>0</v>
      </c>
      <c r="AT62" s="139">
        <f>IF(AT$16-'様式３（療養者名簿）（⑤の場合）'!$O71+1&lt;=15,IF(AT$16&gt;='様式３（療養者名簿）（⑤の場合）'!$O71,IF(AT$16&lt;='様式３（療養者名簿）（⑤の場合）'!$W71,1,0),0),0)</f>
        <v>0</v>
      </c>
      <c r="AU62" s="139">
        <f>IF(AU$16-'様式３（療養者名簿）（⑤の場合）'!$O71+1&lt;=15,IF(AU$16&gt;='様式３（療養者名簿）（⑤の場合）'!$O71,IF(AU$16&lt;='様式３（療養者名簿）（⑤の場合）'!$W71,1,0),0),0)</f>
        <v>0</v>
      </c>
      <c r="AV62" s="139">
        <f>IF(AV$16-'様式３（療養者名簿）（⑤の場合）'!$O71+1&lt;=15,IF(AV$16&gt;='様式３（療養者名簿）（⑤の場合）'!$O71,IF(AV$16&lt;='様式３（療養者名簿）（⑤の場合）'!$W71,1,0),0),0)</f>
        <v>0</v>
      </c>
      <c r="AW62" s="139">
        <f>IF(AW$16-'様式３（療養者名簿）（⑤の場合）'!$O71+1&lt;=15,IF(AW$16&gt;='様式３（療養者名簿）（⑤の場合）'!$O71,IF(AW$16&lt;='様式３（療養者名簿）（⑤の場合）'!$W71,1,0),0),0)</f>
        <v>0</v>
      </c>
      <c r="AX62" s="139">
        <f>IF(AX$16-'様式３（療養者名簿）（⑤の場合）'!$O71+1&lt;=15,IF(AX$16&gt;='様式３（療養者名簿）（⑤の場合）'!$O71,IF(AX$16&lt;='様式３（療養者名簿）（⑤の場合）'!$W71,1,0),0),0)</f>
        <v>0</v>
      </c>
      <c r="AY62" s="139">
        <f>IF(AY$16-'様式３（療養者名簿）（⑤の場合）'!$O71+1&lt;=15,IF(AY$16&gt;='様式３（療養者名簿）（⑤の場合）'!$O71,IF(AY$16&lt;='様式３（療養者名簿）（⑤の場合）'!$W71,1,0),0),0)</f>
        <v>0</v>
      </c>
      <c r="AZ62" s="139">
        <f>IF(AZ$16-'様式３（療養者名簿）（⑤の場合）'!$O71+1&lt;=15,IF(AZ$16&gt;='様式３（療養者名簿）（⑤の場合）'!$O71,IF(AZ$16&lt;='様式３（療養者名簿）（⑤の場合）'!$W71,1,0),0),0)</f>
        <v>0</v>
      </c>
      <c r="BA62" s="139">
        <f>IF(BA$16-'様式３（療養者名簿）（⑤の場合）'!$O71+1&lt;=15,IF(BA$16&gt;='様式３（療養者名簿）（⑤の場合）'!$O71,IF(BA$16&lt;='様式３（療養者名簿）（⑤の場合）'!$W71,1,0),0),0)</f>
        <v>0</v>
      </c>
      <c r="BB62" s="139">
        <f>IF(BB$16-'様式３（療養者名簿）（⑤の場合）'!$O71+1&lt;=15,IF(BB$16&gt;='様式３（療養者名簿）（⑤の場合）'!$O71,IF(BB$16&lt;='様式３（療養者名簿）（⑤の場合）'!$W71,1,0),0),0)</f>
        <v>0</v>
      </c>
      <c r="BC62" s="139">
        <f>IF(BC$16-'様式３（療養者名簿）（⑤の場合）'!$O71+1&lt;=15,IF(BC$16&gt;='様式３（療養者名簿）（⑤の場合）'!$O71,IF(BC$16&lt;='様式３（療養者名簿）（⑤の場合）'!$W71,1,0),0),0)</f>
        <v>0</v>
      </c>
      <c r="BD62" s="139">
        <f>IF(BD$16-'様式３（療養者名簿）（⑤の場合）'!$O71+1&lt;=15,IF(BD$16&gt;='様式３（療養者名簿）（⑤の場合）'!$O71,IF(BD$16&lt;='様式３（療養者名簿）（⑤の場合）'!$W71,1,0),0),0)</f>
        <v>0</v>
      </c>
      <c r="BE62" s="139">
        <f>IF(BE$16-'様式３（療養者名簿）（⑤の場合）'!$O71+1&lt;=15,IF(BE$16&gt;='様式３（療養者名簿）（⑤の場合）'!$O71,IF(BE$16&lt;='様式３（療養者名簿）（⑤の場合）'!$W71,1,0),0),0)</f>
        <v>0</v>
      </c>
      <c r="BF62" s="139">
        <f>IF(BF$16-'様式３（療養者名簿）（⑤の場合）'!$O71+1&lt;=15,IF(BF$16&gt;='様式３（療養者名簿）（⑤の場合）'!$O71,IF(BF$16&lt;='様式３（療養者名簿）（⑤の場合）'!$W71,1,0),0),0)</f>
        <v>0</v>
      </c>
      <c r="BG62" s="139">
        <f>IF(BG$16-'様式３（療養者名簿）（⑤の場合）'!$O71+1&lt;=15,IF(BG$16&gt;='様式３（療養者名簿）（⑤の場合）'!$O71,IF(BG$16&lt;='様式３（療養者名簿）（⑤の場合）'!$W71,1,0),0),0)</f>
        <v>0</v>
      </c>
      <c r="BH62" s="139">
        <f>IF(BH$16-'様式３（療養者名簿）（⑤の場合）'!$O71+1&lt;=15,IF(BH$16&gt;='様式３（療養者名簿）（⑤の場合）'!$O71,IF(BH$16&lt;='様式３（療養者名簿）（⑤の場合）'!$W71,1,0),0),0)</f>
        <v>0</v>
      </c>
      <c r="BI62" s="139">
        <f>IF(BI$16-'様式３（療養者名簿）（⑤の場合）'!$O71+1&lt;=15,IF(BI$16&gt;='様式３（療養者名簿）（⑤の場合）'!$O71,IF(BI$16&lt;='様式３（療養者名簿）（⑤の場合）'!$W71,1,0),0),0)</f>
        <v>0</v>
      </c>
      <c r="BJ62" s="139">
        <f>IF(BJ$16-'様式３（療養者名簿）（⑤の場合）'!$O71+1&lt;=15,IF(BJ$16&gt;='様式３（療養者名簿）（⑤の場合）'!$O71,IF(BJ$16&lt;='様式３（療養者名簿）（⑤の場合）'!$W71,1,0),0),0)</f>
        <v>0</v>
      </c>
      <c r="BK62" s="139">
        <f>IF(BK$16-'様式３（療養者名簿）（⑤の場合）'!$O71+1&lt;=15,IF(BK$16&gt;='様式３（療養者名簿）（⑤の場合）'!$O71,IF(BK$16&lt;='様式３（療養者名簿）（⑤の場合）'!$W71,1,0),0),0)</f>
        <v>0</v>
      </c>
      <c r="BL62" s="139">
        <f>IF(BL$16-'様式３（療養者名簿）（⑤の場合）'!$O71+1&lt;=15,IF(BL$16&gt;='様式３（療養者名簿）（⑤の場合）'!$O71,IF(BL$16&lt;='様式３（療養者名簿）（⑤の場合）'!$W71,1,0),0),0)</f>
        <v>0</v>
      </c>
      <c r="BM62" s="139">
        <f>IF(BM$16-'様式３（療養者名簿）（⑤の場合）'!$O71+1&lt;=15,IF(BM$16&gt;='様式３（療養者名簿）（⑤の場合）'!$O71,IF(BM$16&lt;='様式３（療養者名簿）（⑤の場合）'!$W71,1,0),0),0)</f>
        <v>0</v>
      </c>
      <c r="BN62" s="139">
        <f>IF(BN$16-'様式３（療養者名簿）（⑤の場合）'!$O71+1&lt;=15,IF(BN$16&gt;='様式３（療養者名簿）（⑤の場合）'!$O71,IF(BN$16&lt;='様式３（療養者名簿）（⑤の場合）'!$W71,1,0),0),0)</f>
        <v>0</v>
      </c>
      <c r="BO62" s="139">
        <f>IF(BO$16-'様式３（療養者名簿）（⑤の場合）'!$O71+1&lt;=15,IF(BO$16&gt;='様式３（療養者名簿）（⑤の場合）'!$O71,IF(BO$16&lt;='様式３（療養者名簿）（⑤の場合）'!$W71,1,0),0),0)</f>
        <v>0</v>
      </c>
      <c r="BP62" s="139">
        <f>IF(BP$16-'様式３（療養者名簿）（⑤の場合）'!$O71+1&lt;=15,IF(BP$16&gt;='様式３（療養者名簿）（⑤の場合）'!$O71,IF(BP$16&lt;='様式３（療養者名簿）（⑤の場合）'!$W71,1,0),0),0)</f>
        <v>0</v>
      </c>
      <c r="BQ62" s="139">
        <f>IF(BQ$16-'様式３（療養者名簿）（⑤の場合）'!$O71+1&lt;=15,IF(BQ$16&gt;='様式３（療養者名簿）（⑤の場合）'!$O71,IF(BQ$16&lt;='様式３（療養者名簿）（⑤の場合）'!$W71,1,0),0),0)</f>
        <v>0</v>
      </c>
      <c r="BR62" s="139">
        <f>IF(BR$16-'様式３（療養者名簿）（⑤の場合）'!$O71+1&lt;=15,IF(BR$16&gt;='様式３（療養者名簿）（⑤の場合）'!$O71,IF(BR$16&lt;='様式３（療養者名簿）（⑤の場合）'!$W71,1,0),0),0)</f>
        <v>0</v>
      </c>
      <c r="BS62" s="139">
        <f>IF(BS$16-'様式３（療養者名簿）（⑤の場合）'!$O71+1&lt;=15,IF(BS$16&gt;='様式３（療養者名簿）（⑤の場合）'!$O71,IF(BS$16&lt;='様式３（療養者名簿）（⑤の場合）'!$W71,1,0),0),0)</f>
        <v>0</v>
      </c>
      <c r="BT62" s="139">
        <f>IF(BT$16-'様式３（療養者名簿）（⑤の場合）'!$O71+1&lt;=15,IF(BT$16&gt;='様式３（療養者名簿）（⑤の場合）'!$O71,IF(BT$16&lt;='様式３（療養者名簿）（⑤の場合）'!$W71,1,0),0),0)</f>
        <v>0</v>
      </c>
      <c r="BU62" s="139">
        <f>IF(BU$16-'様式３（療養者名簿）（⑤の場合）'!$O71+1&lt;=15,IF(BU$16&gt;='様式３（療養者名簿）（⑤の場合）'!$O71,IF(BU$16&lt;='様式３（療養者名簿）（⑤の場合）'!$W71,1,0),0),0)</f>
        <v>0</v>
      </c>
      <c r="BV62" s="139">
        <f>IF(BV$16-'様式３（療養者名簿）（⑤の場合）'!$O71+1&lt;=15,IF(BV$16&gt;='様式３（療養者名簿）（⑤の場合）'!$O71,IF(BV$16&lt;='様式３（療養者名簿）（⑤の場合）'!$W71,1,0),0),0)</f>
        <v>0</v>
      </c>
      <c r="BW62" s="139">
        <f>IF(BW$16-'様式３（療養者名簿）（⑤の場合）'!$O71+1&lt;=15,IF(BW$16&gt;='様式３（療養者名簿）（⑤の場合）'!$O71,IF(BW$16&lt;='様式３（療養者名簿）（⑤の場合）'!$W71,1,0),0),0)</f>
        <v>0</v>
      </c>
      <c r="BX62" s="139">
        <f>IF(BX$16-'様式３（療養者名簿）（⑤の場合）'!$O71+1&lt;=15,IF(BX$16&gt;='様式３（療養者名簿）（⑤の場合）'!$O71,IF(BX$16&lt;='様式３（療養者名簿）（⑤の場合）'!$W71,1,0),0),0)</f>
        <v>0</v>
      </c>
      <c r="BY62" s="139">
        <f>IF(BY$16-'様式３（療養者名簿）（⑤の場合）'!$O71+1&lt;=15,IF(BY$16&gt;='様式３（療養者名簿）（⑤の場合）'!$O71,IF(BY$16&lt;='様式３（療養者名簿）（⑤の場合）'!$W71,1,0),0),0)</f>
        <v>0</v>
      </c>
      <c r="BZ62" s="139">
        <f>IF(BZ$16-'様式３（療養者名簿）（⑤の場合）'!$O71+1&lt;=15,IF(BZ$16&gt;='様式３（療養者名簿）（⑤の場合）'!$O71,IF(BZ$16&lt;='様式３（療養者名簿）（⑤の場合）'!$W71,1,0),0),0)</f>
        <v>0</v>
      </c>
      <c r="CA62" s="139">
        <f>IF(CA$16-'様式３（療養者名簿）（⑤の場合）'!$O71+1&lt;=15,IF(CA$16&gt;='様式３（療養者名簿）（⑤の場合）'!$O71,IF(CA$16&lt;='様式３（療養者名簿）（⑤の場合）'!$W71,1,0),0),0)</f>
        <v>0</v>
      </c>
      <c r="CB62" s="139">
        <f>IF(CB$16-'様式３（療養者名簿）（⑤の場合）'!$O71+1&lt;=15,IF(CB$16&gt;='様式３（療養者名簿）（⑤の場合）'!$O71,IF(CB$16&lt;='様式３（療養者名簿）（⑤の場合）'!$W71,1,0),0),0)</f>
        <v>0</v>
      </c>
      <c r="CC62" s="139">
        <f>IF(CC$16-'様式３（療養者名簿）（⑤の場合）'!$O71+1&lt;=15,IF(CC$16&gt;='様式３（療養者名簿）（⑤の場合）'!$O71,IF(CC$16&lt;='様式３（療養者名簿）（⑤の場合）'!$W71,1,0),0),0)</f>
        <v>0</v>
      </c>
      <c r="CD62" s="139">
        <f>IF(CD$16-'様式３（療養者名簿）（⑤の場合）'!$O71+1&lt;=15,IF(CD$16&gt;='様式３（療養者名簿）（⑤の場合）'!$O71,IF(CD$16&lt;='様式３（療養者名簿）（⑤の場合）'!$W71,1,0),0),0)</f>
        <v>0</v>
      </c>
      <c r="CE62" s="139">
        <f>IF(CE$16-'様式３（療養者名簿）（⑤の場合）'!$O71+1&lt;=15,IF(CE$16&gt;='様式３（療養者名簿）（⑤の場合）'!$O71,IF(CE$16&lt;='様式３（療養者名簿）（⑤の場合）'!$W71,1,0),0),0)</f>
        <v>0</v>
      </c>
      <c r="CF62" s="139">
        <f>IF(CF$16-'様式３（療養者名簿）（⑤の場合）'!$O71+1&lt;=15,IF(CF$16&gt;='様式３（療養者名簿）（⑤の場合）'!$O71,IF(CF$16&lt;='様式３（療養者名簿）（⑤の場合）'!$W71,1,0),0),0)</f>
        <v>0</v>
      </c>
      <c r="CG62" s="139">
        <f>IF(CG$16-'様式３（療養者名簿）（⑤の場合）'!$O71+1&lt;=15,IF(CG$16&gt;='様式３（療養者名簿）（⑤の場合）'!$O71,IF(CG$16&lt;='様式３（療養者名簿）（⑤の場合）'!$W71,1,0),0),0)</f>
        <v>0</v>
      </c>
      <c r="CH62" s="139">
        <f>IF(CH$16-'様式３（療養者名簿）（⑤の場合）'!$O71+1&lt;=15,IF(CH$16&gt;='様式３（療養者名簿）（⑤の場合）'!$O71,IF(CH$16&lt;='様式３（療養者名簿）（⑤の場合）'!$W71,1,0),0),0)</f>
        <v>0</v>
      </c>
      <c r="CI62" s="139">
        <f>IF(CI$16-'様式３（療養者名簿）（⑤の場合）'!$O71+1&lt;=15,IF(CI$16&gt;='様式３（療養者名簿）（⑤の場合）'!$O71,IF(CI$16&lt;='様式３（療養者名簿）（⑤の場合）'!$W71,1,0),0),0)</f>
        <v>0</v>
      </c>
      <c r="CJ62" s="139">
        <f>IF(CJ$16-'様式３（療養者名簿）（⑤の場合）'!$O71+1&lt;=15,IF(CJ$16&gt;='様式３（療養者名簿）（⑤の場合）'!$O71,IF(CJ$16&lt;='様式３（療養者名簿）（⑤の場合）'!$W71,1,0),0),0)</f>
        <v>0</v>
      </c>
      <c r="CK62" s="139">
        <f>IF(CK$16-'様式３（療養者名簿）（⑤の場合）'!$O71+1&lt;=15,IF(CK$16&gt;='様式３（療養者名簿）（⑤の場合）'!$O71,IF(CK$16&lt;='様式３（療養者名簿）（⑤の場合）'!$W71,1,0),0),0)</f>
        <v>0</v>
      </c>
      <c r="CL62" s="139">
        <f>IF(CL$16-'様式３（療養者名簿）（⑤の場合）'!$O71+1&lt;=15,IF(CL$16&gt;='様式３（療養者名簿）（⑤の場合）'!$O71,IF(CL$16&lt;='様式３（療養者名簿）（⑤の場合）'!$W71,1,0),0),0)</f>
        <v>0</v>
      </c>
      <c r="CM62" s="139">
        <f>IF(CM$16-'様式３（療養者名簿）（⑤の場合）'!$O71+1&lt;=15,IF(CM$16&gt;='様式３（療養者名簿）（⑤の場合）'!$O71,IF(CM$16&lt;='様式３（療養者名簿）（⑤の場合）'!$W71,1,0),0),0)</f>
        <v>0</v>
      </c>
      <c r="CN62" s="139">
        <f>IF(CN$16-'様式３（療養者名簿）（⑤の場合）'!$O71+1&lt;=15,IF(CN$16&gt;='様式３（療養者名簿）（⑤の場合）'!$O71,IF(CN$16&lt;='様式３（療養者名簿）（⑤の場合）'!$W71,1,0),0),0)</f>
        <v>0</v>
      </c>
      <c r="CO62" s="139">
        <f>IF(CO$16-'様式３（療養者名簿）（⑤の場合）'!$O71+1&lt;=15,IF(CO$16&gt;='様式３（療養者名簿）（⑤の場合）'!$O71,IF(CO$16&lt;='様式３（療養者名簿）（⑤の場合）'!$W71,1,0),0),0)</f>
        <v>0</v>
      </c>
      <c r="CP62" s="139">
        <f>IF(CP$16-'様式３（療養者名簿）（⑤の場合）'!$O71+1&lt;=15,IF(CP$16&gt;='様式３（療養者名簿）（⑤の場合）'!$O71,IF(CP$16&lt;='様式３（療養者名簿）（⑤の場合）'!$W71,1,0),0),0)</f>
        <v>0</v>
      </c>
      <c r="CQ62" s="139">
        <f>IF(CQ$16-'様式３（療養者名簿）（⑤の場合）'!$O71+1&lt;=15,IF(CQ$16&gt;='様式３（療養者名簿）（⑤の場合）'!$O71,IF(CQ$16&lt;='様式３（療養者名簿）（⑤の場合）'!$W71,1,0),0),0)</f>
        <v>0</v>
      </c>
      <c r="CR62" s="139">
        <f>IF(CR$16-'様式３（療養者名簿）（⑤の場合）'!$O71+1&lt;=15,IF(CR$16&gt;='様式３（療養者名簿）（⑤の場合）'!$O71,IF(CR$16&lt;='様式３（療養者名簿）（⑤の場合）'!$W71,1,0),0),0)</f>
        <v>0</v>
      </c>
      <c r="CS62" s="139">
        <f>IF(CS$16-'様式３（療養者名簿）（⑤の場合）'!$O71+1&lt;=15,IF(CS$16&gt;='様式３（療養者名簿）（⑤の場合）'!$O71,IF(CS$16&lt;='様式３（療養者名簿）（⑤の場合）'!$W71,1,0),0),0)</f>
        <v>0</v>
      </c>
      <c r="CT62" s="139">
        <f>IF(CT$16-'様式３（療養者名簿）（⑤の場合）'!$O71+1&lt;=15,IF(CT$16&gt;='様式３（療養者名簿）（⑤の場合）'!$O71,IF(CT$16&lt;='様式３（療養者名簿）（⑤の場合）'!$W71,1,0),0),0)</f>
        <v>0</v>
      </c>
      <c r="CU62" s="139">
        <f>IF(CU$16-'様式３（療養者名簿）（⑤の場合）'!$O71+1&lt;=15,IF(CU$16&gt;='様式３（療養者名簿）（⑤の場合）'!$O71,IF(CU$16&lt;='様式３（療養者名簿）（⑤の場合）'!$W71,1,0),0),0)</f>
        <v>0</v>
      </c>
      <c r="CV62" s="139">
        <f>IF(CV$16-'様式３（療養者名簿）（⑤の場合）'!$O71+1&lt;=15,IF(CV$16&gt;='様式３（療養者名簿）（⑤の場合）'!$O71,IF(CV$16&lt;='様式３（療養者名簿）（⑤の場合）'!$W71,1,0),0),0)</f>
        <v>0</v>
      </c>
      <c r="CW62" s="139">
        <f>IF(CW$16-'様式３（療養者名簿）（⑤の場合）'!$O71+1&lt;=15,IF(CW$16&gt;='様式３（療養者名簿）（⑤の場合）'!$O71,IF(CW$16&lt;='様式３（療養者名簿）（⑤の場合）'!$W71,1,0),0),0)</f>
        <v>0</v>
      </c>
      <c r="CX62" s="139">
        <f>IF(CX$16-'様式３（療養者名簿）（⑤の場合）'!$O71+1&lt;=15,IF(CX$16&gt;='様式３（療養者名簿）（⑤の場合）'!$O71,IF(CX$16&lt;='様式３（療養者名簿）（⑤の場合）'!$W71,1,0),0),0)</f>
        <v>0</v>
      </c>
      <c r="CY62" s="139">
        <f>IF(CY$16-'様式３（療養者名簿）（⑤の場合）'!$O71+1&lt;=15,IF(CY$16&gt;='様式３（療養者名簿）（⑤の場合）'!$O71,IF(CY$16&lt;='様式３（療養者名簿）（⑤の場合）'!$W71,1,0),0),0)</f>
        <v>0</v>
      </c>
      <c r="CZ62" s="139">
        <f>IF(CZ$16-'様式３（療養者名簿）（⑤の場合）'!$O71+1&lt;=15,IF(CZ$16&gt;='様式３（療養者名簿）（⑤の場合）'!$O71,IF(CZ$16&lt;='様式３（療養者名簿）（⑤の場合）'!$W71,1,0),0),0)</f>
        <v>0</v>
      </c>
      <c r="DA62" s="139">
        <f>IF(DA$16-'様式３（療養者名簿）（⑤の場合）'!$O71+1&lt;=15,IF(DA$16&gt;='様式３（療養者名簿）（⑤の場合）'!$O71,IF(DA$16&lt;='様式３（療養者名簿）（⑤の場合）'!$W71,1,0),0),0)</f>
        <v>0</v>
      </c>
      <c r="DB62" s="139">
        <f>IF(DB$16-'様式３（療養者名簿）（⑤の場合）'!$O71+1&lt;=15,IF(DB$16&gt;='様式３（療養者名簿）（⑤の場合）'!$O71,IF(DB$16&lt;='様式３（療養者名簿）（⑤の場合）'!$W71,1,0),0),0)</f>
        <v>0</v>
      </c>
      <c r="DC62" s="139">
        <f>IF(DC$16-'様式３（療養者名簿）（⑤の場合）'!$O71+1&lt;=15,IF(DC$16&gt;='様式３（療養者名簿）（⑤の場合）'!$O71,IF(DC$16&lt;='様式３（療養者名簿）（⑤の場合）'!$W71,1,0),0),0)</f>
        <v>0</v>
      </c>
      <c r="DD62" s="139">
        <f>IF(DD$16-'様式３（療養者名簿）（⑤の場合）'!$O71+1&lt;=15,IF(DD$16&gt;='様式３（療養者名簿）（⑤の場合）'!$O71,IF(DD$16&lt;='様式３（療養者名簿）（⑤の場合）'!$W71,1,0),0),0)</f>
        <v>0</v>
      </c>
      <c r="DE62" s="139">
        <f>IF(DE$16-'様式３（療養者名簿）（⑤の場合）'!$O71+1&lt;=15,IF(DE$16&gt;='様式３（療養者名簿）（⑤の場合）'!$O71,IF(DE$16&lt;='様式３（療養者名簿）（⑤の場合）'!$W71,1,0),0),0)</f>
        <v>0</v>
      </c>
      <c r="DF62" s="139">
        <f>IF(DF$16-'様式３（療養者名簿）（⑤の場合）'!$O71+1&lt;=15,IF(DF$16&gt;='様式３（療養者名簿）（⑤の場合）'!$O71,IF(DF$16&lt;='様式３（療養者名簿）（⑤の場合）'!$W71,1,0),0),0)</f>
        <v>0</v>
      </c>
      <c r="DG62" s="139">
        <f>IF(DG$16-'様式３（療養者名簿）（⑤の場合）'!$O71+1&lt;=15,IF(DG$16&gt;='様式３（療養者名簿）（⑤の場合）'!$O71,IF(DG$16&lt;='様式３（療養者名簿）（⑤の場合）'!$W71,1,0),0),0)</f>
        <v>0</v>
      </c>
      <c r="DH62" s="139">
        <f>IF(DH$16-'様式３（療養者名簿）（⑤の場合）'!$O71+1&lt;=15,IF(DH$16&gt;='様式３（療養者名簿）（⑤の場合）'!$O71,IF(DH$16&lt;='様式３（療養者名簿）（⑤の場合）'!$W71,1,0),0),0)</f>
        <v>0</v>
      </c>
      <c r="DI62" s="139">
        <f>IF(DI$16-'様式３（療養者名簿）（⑤の場合）'!$O71+1&lt;=15,IF(DI$16&gt;='様式３（療養者名簿）（⑤の場合）'!$O71,IF(DI$16&lt;='様式３（療養者名簿）（⑤の場合）'!$W71,1,0),0),0)</f>
        <v>0</v>
      </c>
      <c r="DJ62" s="139">
        <f>IF(DJ$16-'様式３（療養者名簿）（⑤の場合）'!$O71+1&lt;=15,IF(DJ$16&gt;='様式３（療養者名簿）（⑤の場合）'!$O71,IF(DJ$16&lt;='様式３（療養者名簿）（⑤の場合）'!$W71,1,0),0),0)</f>
        <v>0</v>
      </c>
      <c r="DK62" s="139">
        <f>IF(DK$16-'様式３（療養者名簿）（⑤の場合）'!$O71+1&lt;=15,IF(DK$16&gt;='様式３（療養者名簿）（⑤の場合）'!$O71,IF(DK$16&lt;='様式３（療養者名簿）（⑤の場合）'!$W71,1,0),0),0)</f>
        <v>0</v>
      </c>
      <c r="DL62" s="139">
        <f>IF(DL$16-'様式３（療養者名簿）（⑤の場合）'!$O71+1&lt;=15,IF(DL$16&gt;='様式３（療養者名簿）（⑤の場合）'!$O71,IF(DL$16&lt;='様式３（療養者名簿）（⑤の場合）'!$W71,1,0),0),0)</f>
        <v>0</v>
      </c>
      <c r="DM62" s="139">
        <f>IF(DM$16-'様式３（療養者名簿）（⑤の場合）'!$O71+1&lt;=15,IF(DM$16&gt;='様式３（療養者名簿）（⑤の場合）'!$O71,IF(DM$16&lt;='様式３（療養者名簿）（⑤の場合）'!$W71,1,0),0),0)</f>
        <v>0</v>
      </c>
      <c r="DN62" s="139">
        <f>IF(DN$16-'様式３（療養者名簿）（⑤の場合）'!$O71+1&lt;=15,IF(DN$16&gt;='様式３（療養者名簿）（⑤の場合）'!$O71,IF(DN$16&lt;='様式３（療養者名簿）（⑤の場合）'!$W71,1,0),0),0)</f>
        <v>0</v>
      </c>
      <c r="DO62" s="139">
        <f>IF(DO$16-'様式３（療養者名簿）（⑤の場合）'!$O71+1&lt;=15,IF(DO$16&gt;='様式３（療養者名簿）（⑤の場合）'!$O71,IF(DO$16&lt;='様式３（療養者名簿）（⑤の場合）'!$W71,1,0),0),0)</f>
        <v>0</v>
      </c>
      <c r="DP62" s="139">
        <f>IF(DP$16-'様式３（療養者名簿）（⑤の場合）'!$O71+1&lt;=15,IF(DP$16&gt;='様式３（療養者名簿）（⑤の場合）'!$O71,IF(DP$16&lt;='様式３（療養者名簿）（⑤の場合）'!$W71,1,0),0),0)</f>
        <v>0</v>
      </c>
      <c r="DQ62" s="139">
        <f>IF(DQ$16-'様式３（療養者名簿）（⑤の場合）'!$O71+1&lt;=15,IF(DQ$16&gt;='様式３（療養者名簿）（⑤の場合）'!$O71,IF(DQ$16&lt;='様式３（療養者名簿）（⑤の場合）'!$W71,1,0),0),0)</f>
        <v>0</v>
      </c>
      <c r="DR62" s="139">
        <f>IF(DR$16-'様式３（療養者名簿）（⑤の場合）'!$O71+1&lt;=15,IF(DR$16&gt;='様式３（療養者名簿）（⑤の場合）'!$O71,IF(DR$16&lt;='様式３（療養者名簿）（⑤の場合）'!$W71,1,0),0),0)</f>
        <v>0</v>
      </c>
      <c r="DS62" s="139">
        <f>IF(DS$16-'様式３（療養者名簿）（⑤の場合）'!$O71+1&lt;=15,IF(DS$16&gt;='様式３（療養者名簿）（⑤の場合）'!$O71,IF(DS$16&lt;='様式３（療養者名簿）（⑤の場合）'!$W71,1,0),0),0)</f>
        <v>0</v>
      </c>
      <c r="DT62" s="139">
        <f>IF(DT$16-'様式３（療養者名簿）（⑤の場合）'!$O71+1&lt;=15,IF(DT$16&gt;='様式３（療養者名簿）（⑤の場合）'!$O71,IF(DT$16&lt;='様式３（療養者名簿）（⑤の場合）'!$W71,1,0),0),0)</f>
        <v>0</v>
      </c>
      <c r="DU62" s="139">
        <f>IF(DU$16-'様式３（療養者名簿）（⑤の場合）'!$O71+1&lt;=15,IF(DU$16&gt;='様式３（療養者名簿）（⑤の場合）'!$O71,IF(DU$16&lt;='様式３（療養者名簿）（⑤の場合）'!$W71,1,0),0),0)</f>
        <v>0</v>
      </c>
      <c r="DV62" s="139">
        <f>IF(DV$16-'様式３（療養者名簿）（⑤の場合）'!$O71+1&lt;=15,IF(DV$16&gt;='様式３（療養者名簿）（⑤の場合）'!$O71,IF(DV$16&lt;='様式３（療養者名簿）（⑤の場合）'!$W71,1,0),0),0)</f>
        <v>0</v>
      </c>
      <c r="DW62" s="139">
        <f>IF(DW$16-'様式３（療養者名簿）（⑤の場合）'!$O71+1&lt;=15,IF(DW$16&gt;='様式３（療養者名簿）（⑤の場合）'!$O71,IF(DW$16&lt;='様式３（療養者名簿）（⑤の場合）'!$W71,1,0),0),0)</f>
        <v>0</v>
      </c>
      <c r="DX62" s="139">
        <f>IF(DX$16-'様式３（療養者名簿）（⑤の場合）'!$O71+1&lt;=15,IF(DX$16&gt;='様式３（療養者名簿）（⑤の場合）'!$O71,IF(DX$16&lt;='様式３（療養者名簿）（⑤の場合）'!$W71,1,0),0),0)</f>
        <v>0</v>
      </c>
      <c r="DY62" s="139">
        <f>IF(DY$16-'様式３（療養者名簿）（⑤の場合）'!$O71+1&lt;=15,IF(DY$16&gt;='様式３（療養者名簿）（⑤の場合）'!$O71,IF(DY$16&lt;='様式３（療養者名簿）（⑤の場合）'!$W71,1,0),0),0)</f>
        <v>0</v>
      </c>
      <c r="DZ62" s="139">
        <f>IF(DZ$16-'様式３（療養者名簿）（⑤の場合）'!$O71+1&lt;=15,IF(DZ$16&gt;='様式３（療養者名簿）（⑤の場合）'!$O71,IF(DZ$16&lt;='様式３（療養者名簿）（⑤の場合）'!$W71,1,0),0),0)</f>
        <v>0</v>
      </c>
      <c r="EA62" s="139">
        <f>IF(EA$16-'様式３（療養者名簿）（⑤の場合）'!$O71+1&lt;=15,IF(EA$16&gt;='様式３（療養者名簿）（⑤の場合）'!$O71,IF(EA$16&lt;='様式３（療養者名簿）（⑤の場合）'!$W71,1,0),0),0)</f>
        <v>0</v>
      </c>
      <c r="EB62" s="139">
        <f>IF(EB$16-'様式３（療養者名簿）（⑤の場合）'!$O71+1&lt;=15,IF(EB$16&gt;='様式３（療養者名簿）（⑤の場合）'!$O71,IF(EB$16&lt;='様式３（療養者名簿）（⑤の場合）'!$W71,1,0),0),0)</f>
        <v>0</v>
      </c>
      <c r="EC62" s="139">
        <f>IF(EC$16-'様式３（療養者名簿）（⑤の場合）'!$O71+1&lt;=15,IF(EC$16&gt;='様式３（療養者名簿）（⑤の場合）'!$O71,IF(EC$16&lt;='様式３（療養者名簿）（⑤の場合）'!$W71,1,0),0),0)</f>
        <v>0</v>
      </c>
      <c r="ED62" s="139">
        <f>IF(ED$16-'様式３（療養者名簿）（⑤の場合）'!$O71+1&lt;=15,IF(ED$16&gt;='様式３（療養者名簿）（⑤の場合）'!$O71,IF(ED$16&lt;='様式３（療養者名簿）（⑤の場合）'!$W71,1,0),0),0)</f>
        <v>0</v>
      </c>
      <c r="EE62" s="139">
        <f>IF(EE$16-'様式３（療養者名簿）（⑤の場合）'!$O71+1&lt;=15,IF(EE$16&gt;='様式３（療養者名簿）（⑤の場合）'!$O71,IF(EE$16&lt;='様式３（療養者名簿）（⑤の場合）'!$W71,1,0),0),0)</f>
        <v>0</v>
      </c>
      <c r="EF62" s="139">
        <f>IF(EF$16-'様式３（療養者名簿）（⑤の場合）'!$O71+1&lt;=15,IF(EF$16&gt;='様式３（療養者名簿）（⑤の場合）'!$O71,IF(EF$16&lt;='様式３（療養者名簿）（⑤の場合）'!$W71,1,0),0),0)</f>
        <v>0</v>
      </c>
      <c r="EG62" s="139">
        <f>IF(EG$16-'様式３（療養者名簿）（⑤の場合）'!$O71+1&lt;=15,IF(EG$16&gt;='様式３（療養者名簿）（⑤の場合）'!$O71,IF(EG$16&lt;='様式３（療養者名簿）（⑤の場合）'!$W71,1,0),0),0)</f>
        <v>0</v>
      </c>
      <c r="EH62" s="139">
        <f>IF(EH$16-'様式３（療養者名簿）（⑤の場合）'!$O71+1&lt;=15,IF(EH$16&gt;='様式３（療養者名簿）（⑤の場合）'!$O71,IF(EH$16&lt;='様式３（療養者名簿）（⑤の場合）'!$W71,1,0),0),0)</f>
        <v>0</v>
      </c>
      <c r="EI62" s="139">
        <f>IF(EI$16-'様式３（療養者名簿）（⑤の場合）'!$O71+1&lt;=15,IF(EI$16&gt;='様式３（療養者名簿）（⑤の場合）'!$O71,IF(EI$16&lt;='様式３（療養者名簿）（⑤の場合）'!$W71,1,0),0),0)</f>
        <v>0</v>
      </c>
      <c r="EJ62" s="139">
        <f>IF(EJ$16-'様式３（療養者名簿）（⑤の場合）'!$O71+1&lt;=15,IF(EJ$16&gt;='様式３（療養者名簿）（⑤の場合）'!$O71,IF(EJ$16&lt;='様式３（療養者名簿）（⑤の場合）'!$W71,1,0),0),0)</f>
        <v>0</v>
      </c>
      <c r="EK62" s="139">
        <f>IF(EK$16-'様式３（療養者名簿）（⑤の場合）'!$O71+1&lt;=15,IF(EK$16&gt;='様式３（療養者名簿）（⑤の場合）'!$O71,IF(EK$16&lt;='様式３（療養者名簿）（⑤の場合）'!$W71,1,0),0),0)</f>
        <v>0</v>
      </c>
      <c r="EL62" s="139">
        <f>IF(EL$16-'様式３（療養者名簿）（⑤の場合）'!$O71+1&lt;=15,IF(EL$16&gt;='様式３（療養者名簿）（⑤の場合）'!$O71,IF(EL$16&lt;='様式３（療養者名簿）（⑤の場合）'!$W71,1,0),0),0)</f>
        <v>0</v>
      </c>
      <c r="EM62" s="139">
        <f>IF(EM$16-'様式３（療養者名簿）（⑤の場合）'!$O71+1&lt;=15,IF(EM$16&gt;='様式３（療養者名簿）（⑤の場合）'!$O71,IF(EM$16&lt;='様式３（療養者名簿）（⑤の場合）'!$W71,1,0),0),0)</f>
        <v>0</v>
      </c>
      <c r="EN62" s="139">
        <f>IF(EN$16-'様式３（療養者名簿）（⑤の場合）'!$O71+1&lt;=15,IF(EN$16&gt;='様式３（療養者名簿）（⑤の場合）'!$O71,IF(EN$16&lt;='様式３（療養者名簿）（⑤の場合）'!$W71,1,0),0),0)</f>
        <v>0</v>
      </c>
      <c r="EO62" s="139">
        <f>IF(EO$16-'様式３（療養者名簿）（⑤の場合）'!$O71+1&lt;=15,IF(EO$16&gt;='様式３（療養者名簿）（⑤の場合）'!$O71,IF(EO$16&lt;='様式３（療養者名簿）（⑤の場合）'!$W71,1,0),0),0)</f>
        <v>0</v>
      </c>
      <c r="EP62" s="139">
        <f>IF(EP$16-'様式３（療養者名簿）（⑤の場合）'!$O71+1&lt;=15,IF(EP$16&gt;='様式３（療養者名簿）（⑤の場合）'!$O71,IF(EP$16&lt;='様式３（療養者名簿）（⑤の場合）'!$W71,1,0),0),0)</f>
        <v>0</v>
      </c>
      <c r="EQ62" s="139">
        <f>IF(EQ$16-'様式３（療養者名簿）（⑤の場合）'!$O71+1&lt;=15,IF(EQ$16&gt;='様式３（療養者名簿）（⑤の場合）'!$O71,IF(EQ$16&lt;='様式３（療養者名簿）（⑤の場合）'!$W71,1,0),0),0)</f>
        <v>0</v>
      </c>
      <c r="ER62" s="139">
        <f>IF(ER$16-'様式３（療養者名簿）（⑤の場合）'!$O71+1&lt;=15,IF(ER$16&gt;='様式３（療養者名簿）（⑤の場合）'!$O71,IF(ER$16&lt;='様式３（療養者名簿）（⑤の場合）'!$W71,1,0),0),0)</f>
        <v>0</v>
      </c>
      <c r="ES62" s="139">
        <f>IF(ES$16-'様式３（療養者名簿）（⑤の場合）'!$O71+1&lt;=15,IF(ES$16&gt;='様式３（療養者名簿）（⑤の場合）'!$O71,IF(ES$16&lt;='様式３（療養者名簿）（⑤の場合）'!$W71,1,0),0),0)</f>
        <v>0</v>
      </c>
      <c r="ET62" s="139">
        <f>IF(ET$16-'様式３（療養者名簿）（⑤の場合）'!$O71+1&lt;=15,IF(ET$16&gt;='様式３（療養者名簿）（⑤の場合）'!$O71,IF(ET$16&lt;='様式３（療養者名簿）（⑤の場合）'!$W71,1,0),0),0)</f>
        <v>0</v>
      </c>
      <c r="EU62" s="139">
        <f>IF(EU$16-'様式３（療養者名簿）（⑤の場合）'!$O71+1&lt;=15,IF(EU$16&gt;='様式３（療養者名簿）（⑤の場合）'!$O71,IF(EU$16&lt;='様式３（療養者名簿）（⑤の場合）'!$W71,1,0),0),0)</f>
        <v>0</v>
      </c>
      <c r="EV62" s="139">
        <f>IF(EV$16-'様式３（療養者名簿）（⑤の場合）'!$O71+1&lt;=15,IF(EV$16&gt;='様式３（療養者名簿）（⑤の場合）'!$O71,IF(EV$16&lt;='様式３（療養者名簿）（⑤の場合）'!$W71,1,0),0),0)</f>
        <v>0</v>
      </c>
      <c r="EW62" s="139">
        <f>IF(EW$16-'様式３（療養者名簿）（⑤の場合）'!$O71+1&lt;=15,IF(EW$16&gt;='様式３（療養者名簿）（⑤の場合）'!$O71,IF(EW$16&lt;='様式３（療養者名簿）（⑤の場合）'!$W71,1,0),0),0)</f>
        <v>0</v>
      </c>
      <c r="EX62" s="139">
        <f>IF(EX$16-'様式３（療養者名簿）（⑤の場合）'!$O71+1&lt;=15,IF(EX$16&gt;='様式３（療養者名簿）（⑤の場合）'!$O71,IF(EX$16&lt;='様式３（療養者名簿）（⑤の場合）'!$W71,1,0),0),0)</f>
        <v>0</v>
      </c>
      <c r="EY62" s="139">
        <f>IF(EY$16-'様式３（療養者名簿）（⑤の場合）'!$O71+1&lt;=15,IF(EY$16&gt;='様式３（療養者名簿）（⑤の場合）'!$O71,IF(EY$16&lt;='様式３（療養者名簿）（⑤の場合）'!$W71,1,0),0),0)</f>
        <v>0</v>
      </c>
      <c r="EZ62" s="139">
        <f>IF(EZ$16-'様式３（療養者名簿）（⑤の場合）'!$O71+1&lt;=15,IF(EZ$16&gt;='様式３（療養者名簿）（⑤の場合）'!$O71,IF(EZ$16&lt;='様式３（療養者名簿）（⑤の場合）'!$W71,1,0),0),0)</f>
        <v>0</v>
      </c>
      <c r="FA62" s="139">
        <f>IF(FA$16-'様式３（療養者名簿）（⑤の場合）'!$O71+1&lt;=15,IF(FA$16&gt;='様式３（療養者名簿）（⑤の場合）'!$O71,IF(FA$16&lt;='様式３（療養者名簿）（⑤の場合）'!$W71,1,0),0),0)</f>
        <v>0</v>
      </c>
      <c r="FB62" s="139">
        <f>IF(FB$16-'様式３（療養者名簿）（⑤の場合）'!$O71+1&lt;=15,IF(FB$16&gt;='様式３（療養者名簿）（⑤の場合）'!$O71,IF(FB$16&lt;='様式３（療養者名簿）（⑤の場合）'!$W71,1,0),0),0)</f>
        <v>0</v>
      </c>
      <c r="FC62" s="139">
        <f>IF(FC$16-'様式３（療養者名簿）（⑤の場合）'!$O71+1&lt;=15,IF(FC$16&gt;='様式３（療養者名簿）（⑤の場合）'!$O71,IF(FC$16&lt;='様式３（療養者名簿）（⑤の場合）'!$W71,1,0),0),0)</f>
        <v>0</v>
      </c>
      <c r="FD62" s="139">
        <f>IF(FD$16-'様式３（療養者名簿）（⑤の場合）'!$O71+1&lt;=15,IF(FD$16&gt;='様式３（療養者名簿）（⑤の場合）'!$O71,IF(FD$16&lt;='様式３（療養者名簿）（⑤の場合）'!$W71,1,0),0),0)</f>
        <v>0</v>
      </c>
      <c r="FE62" s="139">
        <f>IF(FE$16-'様式３（療養者名簿）（⑤の場合）'!$O71+1&lt;=15,IF(FE$16&gt;='様式３（療養者名簿）（⑤の場合）'!$O71,IF(FE$16&lt;='様式３（療養者名簿）（⑤の場合）'!$W71,1,0),0),0)</f>
        <v>0</v>
      </c>
      <c r="FF62" s="139">
        <f>IF(FF$16-'様式３（療養者名簿）（⑤の場合）'!$O71+1&lt;=15,IF(FF$16&gt;='様式３（療養者名簿）（⑤の場合）'!$O71,IF(FF$16&lt;='様式３（療養者名簿）（⑤の場合）'!$W71,1,0),0),0)</f>
        <v>0</v>
      </c>
      <c r="FG62" s="139">
        <f>IF(FG$16-'様式３（療養者名簿）（⑤の場合）'!$O71+1&lt;=15,IF(FG$16&gt;='様式３（療養者名簿）（⑤の場合）'!$O71,IF(FG$16&lt;='様式３（療養者名簿）（⑤の場合）'!$W71,1,0),0),0)</f>
        <v>0</v>
      </c>
      <c r="FH62" s="139">
        <f>IF(FH$16-'様式３（療養者名簿）（⑤の場合）'!$O71+1&lt;=15,IF(FH$16&gt;='様式３（療養者名簿）（⑤の場合）'!$O71,IF(FH$16&lt;='様式３（療養者名簿）（⑤の場合）'!$W71,1,0),0),0)</f>
        <v>0</v>
      </c>
      <c r="FI62" s="139">
        <f>IF(FI$16-'様式３（療養者名簿）（⑤の場合）'!$O71+1&lt;=15,IF(FI$16&gt;='様式３（療養者名簿）（⑤の場合）'!$O71,IF(FI$16&lt;='様式３（療養者名簿）（⑤の場合）'!$W71,1,0),0),0)</f>
        <v>0</v>
      </c>
      <c r="FJ62" s="139">
        <f>IF(FJ$16-'様式３（療養者名簿）（⑤の場合）'!$O71+1&lt;=15,IF(FJ$16&gt;='様式３（療養者名簿）（⑤の場合）'!$O71,IF(FJ$16&lt;='様式３（療養者名簿）（⑤の場合）'!$W71,1,0),0),0)</f>
        <v>0</v>
      </c>
      <c r="FK62" s="139">
        <f>IF(FK$16-'様式３（療養者名簿）（⑤の場合）'!$O71+1&lt;=15,IF(FK$16&gt;='様式３（療養者名簿）（⑤の場合）'!$O71,IF(FK$16&lt;='様式３（療養者名簿）（⑤の場合）'!$W71,1,0),0),0)</f>
        <v>0</v>
      </c>
      <c r="FL62" s="139">
        <f>IF(FL$16-'様式３（療養者名簿）（⑤の場合）'!$O71+1&lt;=15,IF(FL$16&gt;='様式３（療養者名簿）（⑤の場合）'!$O71,IF(FL$16&lt;='様式３（療養者名簿）（⑤の場合）'!$W71,1,0),0),0)</f>
        <v>0</v>
      </c>
      <c r="FM62" s="139">
        <f>IF(FM$16-'様式３（療養者名簿）（⑤の場合）'!$O71+1&lt;=15,IF(FM$16&gt;='様式３（療養者名簿）（⑤の場合）'!$O71,IF(FM$16&lt;='様式３（療養者名簿）（⑤の場合）'!$W71,1,0),0),0)</f>
        <v>0</v>
      </c>
      <c r="FN62" s="139">
        <f>IF(FN$16-'様式３（療養者名簿）（⑤の場合）'!$O71+1&lt;=15,IF(FN$16&gt;='様式３（療養者名簿）（⑤の場合）'!$O71,IF(FN$16&lt;='様式３（療養者名簿）（⑤の場合）'!$W71,1,0),0),0)</f>
        <v>0</v>
      </c>
      <c r="FO62" s="139">
        <f>IF(FO$16-'様式３（療養者名簿）（⑤の場合）'!$O71+1&lt;=15,IF(FO$16&gt;='様式３（療養者名簿）（⑤の場合）'!$O71,IF(FO$16&lt;='様式３（療養者名簿）（⑤の場合）'!$W71,1,0),0),0)</f>
        <v>0</v>
      </c>
      <c r="FP62" s="139">
        <f>IF(FP$16-'様式３（療養者名簿）（⑤の場合）'!$O71+1&lt;=15,IF(FP$16&gt;='様式３（療養者名簿）（⑤の場合）'!$O71,IF(FP$16&lt;='様式３（療養者名簿）（⑤の場合）'!$W71,1,0),0),0)</f>
        <v>0</v>
      </c>
      <c r="FQ62" s="139">
        <f>IF(FQ$16-'様式３（療養者名簿）（⑤の場合）'!$O71+1&lt;=15,IF(FQ$16&gt;='様式３（療養者名簿）（⑤の場合）'!$O71,IF(FQ$16&lt;='様式３（療養者名簿）（⑤の場合）'!$W71,1,0),0),0)</f>
        <v>0</v>
      </c>
      <c r="FR62" s="139">
        <f>IF(FR$16-'様式３（療養者名簿）（⑤の場合）'!$O71+1&lt;=15,IF(FR$16&gt;='様式３（療養者名簿）（⑤の場合）'!$O71,IF(FR$16&lt;='様式３（療養者名簿）（⑤の場合）'!$W71,1,0),0),0)</f>
        <v>0</v>
      </c>
      <c r="FS62" s="139">
        <f>IF(FS$16-'様式３（療養者名簿）（⑤の場合）'!$O71+1&lt;=15,IF(FS$16&gt;='様式３（療養者名簿）（⑤の場合）'!$O71,IF(FS$16&lt;='様式３（療養者名簿）（⑤の場合）'!$W71,1,0),0),0)</f>
        <v>0</v>
      </c>
      <c r="FT62" s="139">
        <f>IF(FT$16-'様式３（療養者名簿）（⑤の場合）'!$O71+1&lt;=15,IF(FT$16&gt;='様式３（療養者名簿）（⑤の場合）'!$O71,IF(FT$16&lt;='様式３（療養者名簿）（⑤の場合）'!$W71,1,0),0),0)</f>
        <v>0</v>
      </c>
      <c r="FU62" s="139">
        <f>IF(FU$16-'様式３（療養者名簿）（⑤の場合）'!$O71+1&lt;=15,IF(FU$16&gt;='様式３（療養者名簿）（⑤の場合）'!$O71,IF(FU$16&lt;='様式３（療養者名簿）（⑤の場合）'!$W71,1,0),0),0)</f>
        <v>0</v>
      </c>
      <c r="FV62" s="139">
        <f>IF(FV$16-'様式３（療養者名簿）（⑤の場合）'!$O71+1&lt;=15,IF(FV$16&gt;='様式３（療養者名簿）（⑤の場合）'!$O71,IF(FV$16&lt;='様式３（療養者名簿）（⑤の場合）'!$W71,1,0),0),0)</f>
        <v>0</v>
      </c>
      <c r="FW62" s="139">
        <f>IF(FW$16-'様式３（療養者名簿）（⑤の場合）'!$O71+1&lt;=15,IF(FW$16&gt;='様式３（療養者名簿）（⑤の場合）'!$O71,IF(FW$16&lt;='様式３（療養者名簿）（⑤の場合）'!$W71,1,0),0),0)</f>
        <v>0</v>
      </c>
      <c r="FX62" s="139">
        <f>IF(FX$16-'様式３（療養者名簿）（⑤の場合）'!$O71+1&lt;=15,IF(FX$16&gt;='様式３（療養者名簿）（⑤の場合）'!$O71,IF(FX$16&lt;='様式３（療養者名簿）（⑤の場合）'!$W71,1,0),0),0)</f>
        <v>0</v>
      </c>
      <c r="FY62" s="139">
        <f>IF(FY$16-'様式３（療養者名簿）（⑤の場合）'!$O71+1&lt;=15,IF(FY$16&gt;='様式３（療養者名簿）（⑤の場合）'!$O71,IF(FY$16&lt;='様式３（療養者名簿）（⑤の場合）'!$W71,1,0),0),0)</f>
        <v>0</v>
      </c>
      <c r="FZ62" s="139">
        <f>IF(FZ$16-'様式３（療養者名簿）（⑤の場合）'!$O71+1&lt;=15,IF(FZ$16&gt;='様式３（療養者名簿）（⑤の場合）'!$O71,IF(FZ$16&lt;='様式３（療養者名簿）（⑤の場合）'!$W71,1,0),0),0)</f>
        <v>0</v>
      </c>
      <c r="GA62" s="139">
        <f>IF(GA$16-'様式３（療養者名簿）（⑤の場合）'!$O71+1&lt;=15,IF(GA$16&gt;='様式３（療養者名簿）（⑤の場合）'!$O71,IF(GA$16&lt;='様式３（療養者名簿）（⑤の場合）'!$W71,1,0),0),0)</f>
        <v>0</v>
      </c>
      <c r="GB62" s="139">
        <f>IF(GB$16-'様式３（療養者名簿）（⑤の場合）'!$O71+1&lt;=15,IF(GB$16&gt;='様式３（療養者名簿）（⑤の場合）'!$O71,IF(GB$16&lt;='様式３（療養者名簿）（⑤の場合）'!$W71,1,0),0),0)</f>
        <v>0</v>
      </c>
      <c r="GC62" s="139">
        <f>IF(GC$16-'様式３（療養者名簿）（⑤の場合）'!$O71+1&lt;=15,IF(GC$16&gt;='様式３（療養者名簿）（⑤の場合）'!$O71,IF(GC$16&lt;='様式３（療養者名簿）（⑤の場合）'!$W71,1,0),0),0)</f>
        <v>0</v>
      </c>
      <c r="GD62" s="139">
        <f>IF(GD$16-'様式３（療養者名簿）（⑤の場合）'!$O71+1&lt;=15,IF(GD$16&gt;='様式３（療養者名簿）（⑤の場合）'!$O71,IF(GD$16&lt;='様式３（療養者名簿）（⑤の場合）'!$W71,1,0),0),0)</f>
        <v>0</v>
      </c>
      <c r="GE62" s="139">
        <f>IF(GE$16-'様式３（療養者名簿）（⑤の場合）'!$O71+1&lt;=15,IF(GE$16&gt;='様式３（療養者名簿）（⑤の場合）'!$O71,IF(GE$16&lt;='様式３（療養者名簿）（⑤の場合）'!$W71,1,0),0),0)</f>
        <v>0</v>
      </c>
      <c r="GF62" s="139">
        <f>IF(GF$16-'様式３（療養者名簿）（⑤の場合）'!$O71+1&lt;=15,IF(GF$16&gt;='様式３（療養者名簿）（⑤の場合）'!$O71,IF(GF$16&lt;='様式３（療養者名簿）（⑤の場合）'!$W71,1,0),0),0)</f>
        <v>0</v>
      </c>
      <c r="GG62" s="139">
        <f>IF(GG$16-'様式３（療養者名簿）（⑤の場合）'!$O71+1&lt;=15,IF(GG$16&gt;='様式３（療養者名簿）（⑤の場合）'!$O71,IF(GG$16&lt;='様式３（療養者名簿）（⑤の場合）'!$W71,1,0),0),0)</f>
        <v>0</v>
      </c>
      <c r="GH62" s="139">
        <f>IF(GH$16-'様式３（療養者名簿）（⑤の場合）'!$O71+1&lt;=15,IF(GH$16&gt;='様式３（療養者名簿）（⑤の場合）'!$O71,IF(GH$16&lt;='様式３（療養者名簿）（⑤の場合）'!$W71,1,0),0),0)</f>
        <v>0</v>
      </c>
      <c r="GI62" s="139">
        <f>IF(GI$16-'様式３（療養者名簿）（⑤の場合）'!$O71+1&lt;=15,IF(GI$16&gt;='様式３（療養者名簿）（⑤の場合）'!$O71,IF(GI$16&lt;='様式３（療養者名簿）（⑤の場合）'!$W71,1,0),0),0)</f>
        <v>0</v>
      </c>
      <c r="GJ62" s="139">
        <f>IF(GJ$16-'様式３（療養者名簿）（⑤の場合）'!$O71+1&lt;=15,IF(GJ$16&gt;='様式３（療養者名簿）（⑤の場合）'!$O71,IF(GJ$16&lt;='様式３（療養者名簿）（⑤の場合）'!$W71,1,0),0),0)</f>
        <v>0</v>
      </c>
      <c r="GK62" s="139">
        <f>IF(GK$16-'様式３（療養者名簿）（⑤の場合）'!$O71+1&lt;=15,IF(GK$16&gt;='様式３（療養者名簿）（⑤の場合）'!$O71,IF(GK$16&lt;='様式３（療養者名簿）（⑤の場合）'!$W71,1,0),0),0)</f>
        <v>0</v>
      </c>
      <c r="GL62" s="139">
        <f>IF(GL$16-'様式３（療養者名簿）（⑤の場合）'!$O71+1&lt;=15,IF(GL$16&gt;='様式３（療養者名簿）（⑤の場合）'!$O71,IF(GL$16&lt;='様式３（療養者名簿）（⑤の場合）'!$W71,1,0),0),0)</f>
        <v>0</v>
      </c>
      <c r="GM62" s="139">
        <f>IF(GM$16-'様式３（療養者名簿）（⑤の場合）'!$O71+1&lt;=15,IF(GM$16&gt;='様式３（療養者名簿）（⑤の場合）'!$O71,IF(GM$16&lt;='様式３（療養者名簿）（⑤の場合）'!$W71,1,0),0),0)</f>
        <v>0</v>
      </c>
      <c r="GN62" s="139">
        <f>IF(GN$16-'様式３（療養者名簿）（⑤の場合）'!$O71+1&lt;=15,IF(GN$16&gt;='様式３（療養者名簿）（⑤の場合）'!$O71,IF(GN$16&lt;='様式３（療養者名簿）（⑤の場合）'!$W71,1,0),0),0)</f>
        <v>0</v>
      </c>
      <c r="GO62" s="139">
        <f>IF(GO$16-'様式３（療養者名簿）（⑤の場合）'!$O71+1&lt;=15,IF(GO$16&gt;='様式３（療養者名簿）（⑤の場合）'!$O71,IF(GO$16&lt;='様式３（療養者名簿）（⑤の場合）'!$W71,1,0),0),0)</f>
        <v>0</v>
      </c>
      <c r="GP62" s="139">
        <f>IF(GP$16-'様式３（療養者名簿）（⑤の場合）'!$O71+1&lt;=15,IF(GP$16&gt;='様式３（療養者名簿）（⑤の場合）'!$O71,IF(GP$16&lt;='様式３（療養者名簿）（⑤の場合）'!$W71,1,0),0),0)</f>
        <v>0</v>
      </c>
      <c r="GQ62" s="139">
        <f>IF(GQ$16-'様式３（療養者名簿）（⑤の場合）'!$O71+1&lt;=15,IF(GQ$16&gt;='様式３（療養者名簿）（⑤の場合）'!$O71,IF(GQ$16&lt;='様式３（療養者名簿）（⑤の場合）'!$W71,1,0),0),0)</f>
        <v>0</v>
      </c>
      <c r="GR62" s="139">
        <f>IF(GR$16-'様式３（療養者名簿）（⑤の場合）'!$O71+1&lt;=15,IF(GR$16&gt;='様式３（療養者名簿）（⑤の場合）'!$O71,IF(GR$16&lt;='様式３（療養者名簿）（⑤の場合）'!$W71,1,0),0),0)</f>
        <v>0</v>
      </c>
      <c r="GS62" s="139">
        <f>IF(GS$16-'様式３（療養者名簿）（⑤の場合）'!$O71+1&lt;=15,IF(GS$16&gt;='様式３（療養者名簿）（⑤の場合）'!$O71,IF(GS$16&lt;='様式３（療養者名簿）（⑤の場合）'!$W71,1,0),0),0)</f>
        <v>0</v>
      </c>
      <c r="GT62" s="139">
        <f>IF(GT$16-'様式３（療養者名簿）（⑤の場合）'!$O71+1&lt;=15,IF(GT$16&gt;='様式３（療養者名簿）（⑤の場合）'!$O71,IF(GT$16&lt;='様式３（療養者名簿）（⑤の場合）'!$W71,1,0),0),0)</f>
        <v>0</v>
      </c>
      <c r="GU62" s="139">
        <f>IF(GU$16-'様式３（療養者名簿）（⑤の場合）'!$O71+1&lt;=15,IF(GU$16&gt;='様式３（療養者名簿）（⑤の場合）'!$O71,IF(GU$16&lt;='様式３（療養者名簿）（⑤の場合）'!$W71,1,0),0),0)</f>
        <v>0</v>
      </c>
      <c r="GV62" s="139">
        <f>IF(GV$16-'様式３（療養者名簿）（⑤の場合）'!$O71+1&lt;=15,IF(GV$16&gt;='様式３（療養者名簿）（⑤の場合）'!$O71,IF(GV$16&lt;='様式３（療養者名簿）（⑤の場合）'!$W71,1,0),0),0)</f>
        <v>0</v>
      </c>
      <c r="GW62" s="139">
        <f>IF(GW$16-'様式３（療養者名簿）（⑤の場合）'!$O71+1&lt;=15,IF(GW$16&gt;='様式３（療養者名簿）（⑤の場合）'!$O71,IF(GW$16&lt;='様式３（療養者名簿）（⑤の場合）'!$W71,1,0),0),0)</f>
        <v>0</v>
      </c>
      <c r="GX62" s="139">
        <f>IF(GX$16-'様式３（療養者名簿）（⑤の場合）'!$O71+1&lt;=15,IF(GX$16&gt;='様式３（療養者名簿）（⑤の場合）'!$O71,IF(GX$16&lt;='様式３（療養者名簿）（⑤の場合）'!$W71,1,0),0),0)</f>
        <v>0</v>
      </c>
      <c r="GY62" s="139">
        <f>IF(GY$16-'様式３（療養者名簿）（⑤の場合）'!$O71+1&lt;=15,IF(GY$16&gt;='様式３（療養者名簿）（⑤の場合）'!$O71,IF(GY$16&lt;='様式３（療養者名簿）（⑤の場合）'!$W71,1,0),0),0)</f>
        <v>0</v>
      </c>
      <c r="GZ62" s="139">
        <f>IF(GZ$16-'様式３（療養者名簿）（⑤の場合）'!$O71+1&lt;=15,IF(GZ$16&gt;='様式３（療養者名簿）（⑤の場合）'!$O71,IF(GZ$16&lt;='様式３（療養者名簿）（⑤の場合）'!$W71,1,0),0),0)</f>
        <v>0</v>
      </c>
      <c r="HA62" s="139">
        <f>IF(HA$16-'様式３（療養者名簿）（⑤の場合）'!$O71+1&lt;=15,IF(HA$16&gt;='様式３（療養者名簿）（⑤の場合）'!$O71,IF(HA$16&lt;='様式３（療養者名簿）（⑤の場合）'!$W71,1,0),0),0)</f>
        <v>0</v>
      </c>
      <c r="HB62" s="139">
        <f>IF(HB$16-'様式３（療養者名簿）（⑤の場合）'!$O71+1&lt;=15,IF(HB$16&gt;='様式３（療養者名簿）（⑤の場合）'!$O71,IF(HB$16&lt;='様式３（療養者名簿）（⑤の場合）'!$W71,1,0),0),0)</f>
        <v>0</v>
      </c>
      <c r="HC62" s="139">
        <f>IF(HC$16-'様式３（療養者名簿）（⑤の場合）'!$O71+1&lt;=15,IF(HC$16&gt;='様式３（療養者名簿）（⑤の場合）'!$O71,IF(HC$16&lt;='様式３（療養者名簿）（⑤の場合）'!$W71,1,0),0),0)</f>
        <v>0</v>
      </c>
      <c r="HD62" s="139">
        <f>IF(HD$16-'様式３（療養者名簿）（⑤の場合）'!$O71+1&lt;=15,IF(HD$16&gt;='様式３（療養者名簿）（⑤の場合）'!$O71,IF(HD$16&lt;='様式３（療養者名簿）（⑤の場合）'!$W71,1,0),0),0)</f>
        <v>0</v>
      </c>
      <c r="HE62" s="139">
        <f>IF(HE$16-'様式３（療養者名簿）（⑤の場合）'!$O71+1&lt;=15,IF(HE$16&gt;='様式３（療養者名簿）（⑤の場合）'!$O71,IF(HE$16&lt;='様式３（療養者名簿）（⑤の場合）'!$W71,1,0),0),0)</f>
        <v>0</v>
      </c>
      <c r="HF62" s="139">
        <f>IF(HF$16-'様式３（療養者名簿）（⑤の場合）'!$O71+1&lt;=15,IF(HF$16&gt;='様式３（療養者名簿）（⑤の場合）'!$O71,IF(HF$16&lt;='様式３（療養者名簿）（⑤の場合）'!$W71,1,0),0),0)</f>
        <v>0</v>
      </c>
      <c r="HG62" s="139">
        <f>IF(HG$16-'様式３（療養者名簿）（⑤の場合）'!$O71+1&lt;=15,IF(HG$16&gt;='様式３（療養者名簿）（⑤の場合）'!$O71,IF(HG$16&lt;='様式３（療養者名簿）（⑤の場合）'!$W71,1,0),0),0)</f>
        <v>0</v>
      </c>
      <c r="HH62" s="139">
        <f>IF(HH$16-'様式３（療養者名簿）（⑤の場合）'!$O71+1&lt;=15,IF(HH$16&gt;='様式３（療養者名簿）（⑤の場合）'!$O71,IF(HH$16&lt;='様式３（療養者名簿）（⑤の場合）'!$W71,1,0),0),0)</f>
        <v>0</v>
      </c>
      <c r="HI62" s="139">
        <f>IF(HI$16-'様式３（療養者名簿）（⑤の場合）'!$O71+1&lt;=15,IF(HI$16&gt;='様式３（療養者名簿）（⑤の場合）'!$O71,IF(HI$16&lt;='様式３（療養者名簿）（⑤の場合）'!$W71,1,0),0),0)</f>
        <v>0</v>
      </c>
      <c r="HJ62" s="139">
        <f>IF(HJ$16-'様式３（療養者名簿）（⑤の場合）'!$O71+1&lt;=15,IF(HJ$16&gt;='様式３（療養者名簿）（⑤の場合）'!$O71,IF(HJ$16&lt;='様式３（療養者名簿）（⑤の場合）'!$W71,1,0),0),0)</f>
        <v>0</v>
      </c>
      <c r="HK62" s="139">
        <f>IF(HK$16-'様式３（療養者名簿）（⑤の場合）'!$O71+1&lt;=15,IF(HK$16&gt;='様式３（療養者名簿）（⑤の場合）'!$O71,IF(HK$16&lt;='様式３（療養者名簿）（⑤の場合）'!$W71,1,0),0),0)</f>
        <v>0</v>
      </c>
      <c r="HL62" s="139">
        <f>IF(HL$16-'様式３（療養者名簿）（⑤の場合）'!$O71+1&lt;=15,IF(HL$16&gt;='様式３（療養者名簿）（⑤の場合）'!$O71,IF(HL$16&lt;='様式３（療養者名簿）（⑤の場合）'!$W71,1,0),0),0)</f>
        <v>0</v>
      </c>
      <c r="HM62" s="139">
        <f>IF(HM$16-'様式３（療養者名簿）（⑤の場合）'!$O71+1&lt;=15,IF(HM$16&gt;='様式３（療養者名簿）（⑤の場合）'!$O71,IF(HM$16&lt;='様式３（療養者名簿）（⑤の場合）'!$W71,1,0),0),0)</f>
        <v>0</v>
      </c>
      <c r="HN62" s="139">
        <f>IF(HN$16-'様式３（療養者名簿）（⑤の場合）'!$O71+1&lt;=15,IF(HN$16&gt;='様式３（療養者名簿）（⑤の場合）'!$O71,IF(HN$16&lt;='様式３（療養者名簿）（⑤の場合）'!$W71,1,0),0),0)</f>
        <v>0</v>
      </c>
      <c r="HO62" s="139">
        <f>IF(HO$16-'様式３（療養者名簿）（⑤の場合）'!$O71+1&lt;=15,IF(HO$16&gt;='様式３（療養者名簿）（⑤の場合）'!$O71,IF(HO$16&lt;='様式３（療養者名簿）（⑤の場合）'!$W71,1,0),0),0)</f>
        <v>0</v>
      </c>
      <c r="HP62" s="139">
        <f>IF(HP$16-'様式３（療養者名簿）（⑤の場合）'!$O71+1&lt;=15,IF(HP$16&gt;='様式３（療養者名簿）（⑤の場合）'!$O71,IF(HP$16&lt;='様式３（療養者名簿）（⑤の場合）'!$W71,1,0),0),0)</f>
        <v>0</v>
      </c>
      <c r="HQ62" s="139">
        <f>IF(HQ$16-'様式３（療養者名簿）（⑤の場合）'!$O71+1&lt;=15,IF(HQ$16&gt;='様式３（療養者名簿）（⑤の場合）'!$O71,IF(HQ$16&lt;='様式３（療養者名簿）（⑤の場合）'!$W71,1,0),0),0)</f>
        <v>0</v>
      </c>
      <c r="HR62" s="139">
        <f>IF(HR$16-'様式３（療養者名簿）（⑤の場合）'!$O71+1&lt;=15,IF(HR$16&gt;='様式３（療養者名簿）（⑤の場合）'!$O71,IF(HR$16&lt;='様式３（療養者名簿）（⑤の場合）'!$W71,1,0),0),0)</f>
        <v>0</v>
      </c>
      <c r="HS62" s="139">
        <f>IF(HS$16-'様式３（療養者名簿）（⑤の場合）'!$O71+1&lt;=15,IF(HS$16&gt;='様式３（療養者名簿）（⑤の場合）'!$O71,IF(HS$16&lt;='様式３（療養者名簿）（⑤の場合）'!$W71,1,0),0),0)</f>
        <v>0</v>
      </c>
      <c r="HT62" s="139">
        <f>IF(HT$16-'様式３（療養者名簿）（⑤の場合）'!$O71+1&lt;=15,IF(HT$16&gt;='様式３（療養者名簿）（⑤の場合）'!$O71,IF(HT$16&lt;='様式３（療養者名簿）（⑤の場合）'!$W71,1,0),0),0)</f>
        <v>0</v>
      </c>
      <c r="HU62" s="139">
        <f>IF(HU$16-'様式３（療養者名簿）（⑤の場合）'!$O71+1&lt;=15,IF(HU$16&gt;='様式３（療養者名簿）（⑤の場合）'!$O71,IF(HU$16&lt;='様式３（療養者名簿）（⑤の場合）'!$W71,1,0),0),0)</f>
        <v>0</v>
      </c>
      <c r="HV62" s="139">
        <f>IF(HV$16-'様式３（療養者名簿）（⑤の場合）'!$O71+1&lt;=15,IF(HV$16&gt;='様式３（療養者名簿）（⑤の場合）'!$O71,IF(HV$16&lt;='様式３（療養者名簿）（⑤の場合）'!$W71,1,0),0),0)</f>
        <v>0</v>
      </c>
      <c r="HW62" s="139">
        <f>IF(HW$16-'様式３（療養者名簿）（⑤の場合）'!$O71+1&lt;=15,IF(HW$16&gt;='様式３（療養者名簿）（⑤の場合）'!$O71,IF(HW$16&lt;='様式３（療養者名簿）（⑤の場合）'!$W71,1,0),0),0)</f>
        <v>0</v>
      </c>
      <c r="HX62" s="139">
        <f>IF(HX$16-'様式３（療養者名簿）（⑤の場合）'!$O71+1&lt;=15,IF(HX$16&gt;='様式３（療養者名簿）（⑤の場合）'!$O71,IF(HX$16&lt;='様式３（療養者名簿）（⑤の場合）'!$W71,1,0),0),0)</f>
        <v>0</v>
      </c>
      <c r="HY62" s="139">
        <f>IF(HY$16-'様式３（療養者名簿）（⑤の場合）'!$O71+1&lt;=15,IF(HY$16&gt;='様式３（療養者名簿）（⑤の場合）'!$O71,IF(HY$16&lt;='様式３（療養者名簿）（⑤の場合）'!$W71,1,0),0),0)</f>
        <v>0</v>
      </c>
      <c r="HZ62" s="139">
        <f>IF(HZ$16-'様式３（療養者名簿）（⑤の場合）'!$O71+1&lt;=15,IF(HZ$16&gt;='様式３（療養者名簿）（⑤の場合）'!$O71,IF(HZ$16&lt;='様式３（療養者名簿）（⑤の場合）'!$W71,1,0),0),0)</f>
        <v>0</v>
      </c>
      <c r="IA62" s="139">
        <f>IF(IA$16-'様式３（療養者名簿）（⑤の場合）'!$O71+1&lt;=15,IF(IA$16&gt;='様式３（療養者名簿）（⑤の場合）'!$O71,IF(IA$16&lt;='様式３（療養者名簿）（⑤の場合）'!$W71,1,0),0),0)</f>
        <v>0</v>
      </c>
      <c r="IB62" s="139">
        <f>IF(IB$16-'様式３（療養者名簿）（⑤の場合）'!$O71+1&lt;=15,IF(IB$16&gt;='様式３（療養者名簿）（⑤の場合）'!$O71,IF(IB$16&lt;='様式３（療養者名簿）（⑤の場合）'!$W71,1,0),0),0)</f>
        <v>0</v>
      </c>
      <c r="IC62" s="139">
        <f>IF(IC$16-'様式３（療養者名簿）（⑤の場合）'!$O71+1&lt;=15,IF(IC$16&gt;='様式３（療養者名簿）（⑤の場合）'!$O71,IF(IC$16&lt;='様式３（療養者名簿）（⑤の場合）'!$W71,1,0),0),0)</f>
        <v>0</v>
      </c>
      <c r="ID62" s="139">
        <f>IF(ID$16-'様式３（療養者名簿）（⑤の場合）'!$O71+1&lt;=15,IF(ID$16&gt;='様式３（療養者名簿）（⑤の場合）'!$O71,IF(ID$16&lt;='様式３（療養者名簿）（⑤の場合）'!$W71,1,0),0),0)</f>
        <v>0</v>
      </c>
      <c r="IE62" s="139">
        <f>IF(IE$16-'様式３（療養者名簿）（⑤の場合）'!$O71+1&lt;=15,IF(IE$16&gt;='様式３（療養者名簿）（⑤の場合）'!$O71,IF(IE$16&lt;='様式３（療養者名簿）（⑤の場合）'!$W71,1,0),0),0)</f>
        <v>0</v>
      </c>
      <c r="IF62" s="139">
        <f>IF(IF$16-'様式３（療養者名簿）（⑤の場合）'!$O71+1&lt;=15,IF(IF$16&gt;='様式３（療養者名簿）（⑤の場合）'!$O71,IF(IF$16&lt;='様式３（療養者名簿）（⑤の場合）'!$W71,1,0),0),0)</f>
        <v>0</v>
      </c>
      <c r="IG62" s="139">
        <f>IF(IG$16-'様式３（療養者名簿）（⑤の場合）'!$O71+1&lt;=15,IF(IG$16&gt;='様式３（療養者名簿）（⑤の場合）'!$O71,IF(IG$16&lt;='様式３（療養者名簿）（⑤の場合）'!$W71,1,0),0),0)</f>
        <v>0</v>
      </c>
      <c r="IH62" s="139">
        <f>IF(IH$16-'様式３（療養者名簿）（⑤の場合）'!$O71+1&lt;=15,IF(IH$16&gt;='様式３（療養者名簿）（⑤の場合）'!$O71,IF(IH$16&lt;='様式３（療養者名簿）（⑤の場合）'!$W71,1,0),0),0)</f>
        <v>0</v>
      </c>
      <c r="II62" s="139">
        <f>IF(II$16-'様式３（療養者名簿）（⑤の場合）'!$O71+1&lt;=15,IF(II$16&gt;='様式３（療養者名簿）（⑤の場合）'!$O71,IF(II$16&lt;='様式３（療養者名簿）（⑤の場合）'!$W71,1,0),0),0)</f>
        <v>0</v>
      </c>
      <c r="IJ62" s="139">
        <f>IF(IJ$16-'様式３（療養者名簿）（⑤の場合）'!$O71+1&lt;=15,IF(IJ$16&gt;='様式３（療養者名簿）（⑤の場合）'!$O71,IF(IJ$16&lt;='様式３（療養者名簿）（⑤の場合）'!$W71,1,0),0),0)</f>
        <v>0</v>
      </c>
      <c r="IK62" s="139">
        <f>IF(IK$16-'様式３（療養者名簿）（⑤の場合）'!$O71+1&lt;=15,IF(IK$16&gt;='様式３（療養者名簿）（⑤の場合）'!$O71,IF(IK$16&lt;='様式３（療養者名簿）（⑤の場合）'!$W71,1,0),0),0)</f>
        <v>0</v>
      </c>
      <c r="IL62" s="139">
        <f>IF(IL$16-'様式３（療養者名簿）（⑤の場合）'!$O71+1&lt;=15,IF(IL$16&gt;='様式３（療養者名簿）（⑤の場合）'!$O71,IF(IL$16&lt;='様式３（療養者名簿）（⑤の場合）'!$W71,1,0),0),0)</f>
        <v>0</v>
      </c>
      <c r="IM62" s="139">
        <f>IF(IM$16-'様式３（療養者名簿）（⑤の場合）'!$O71+1&lt;=15,IF(IM$16&gt;='様式３（療養者名簿）（⑤の場合）'!$O71,IF(IM$16&lt;='様式３（療養者名簿）（⑤の場合）'!$W71,1,0),0),0)</f>
        <v>0</v>
      </c>
      <c r="IN62" s="139">
        <f>IF(IN$16-'様式３（療養者名簿）（⑤の場合）'!$O71+1&lt;=15,IF(IN$16&gt;='様式３（療養者名簿）（⑤の場合）'!$O71,IF(IN$16&lt;='様式３（療養者名簿）（⑤の場合）'!$W71,1,0),0),0)</f>
        <v>0</v>
      </c>
      <c r="IO62" s="139">
        <f>IF(IO$16-'様式３（療養者名簿）（⑤の場合）'!$O71+1&lt;=15,IF(IO$16&gt;='様式３（療養者名簿）（⑤の場合）'!$O71,IF(IO$16&lt;='様式３（療養者名簿）（⑤の場合）'!$W71,1,0),0),0)</f>
        <v>0</v>
      </c>
      <c r="IP62" s="139">
        <f>IF(IP$16-'様式３（療養者名簿）（⑤の場合）'!$O71+1&lt;=15,IF(IP$16&gt;='様式３（療養者名簿）（⑤の場合）'!$O71,IF(IP$16&lt;='様式３（療養者名簿）（⑤の場合）'!$W71,1,0),0),0)</f>
        <v>0</v>
      </c>
      <c r="IQ62" s="139">
        <f>IF(IQ$16-'様式３（療養者名簿）（⑤の場合）'!$O71+1&lt;=15,IF(IQ$16&gt;='様式３（療養者名簿）（⑤の場合）'!$O71,IF(IQ$16&lt;='様式３（療養者名簿）（⑤の場合）'!$W71,1,0),0),0)</f>
        <v>0</v>
      </c>
      <c r="IR62" s="139">
        <f>IF(IR$16-'様式３（療養者名簿）（⑤の場合）'!$O71+1&lt;=15,IF(IR$16&gt;='様式３（療養者名簿）（⑤の場合）'!$O71,IF(IR$16&lt;='様式３（療養者名簿）（⑤の場合）'!$W71,1,0),0),0)</f>
        <v>0</v>
      </c>
      <c r="IS62" s="139">
        <f>IF(IS$16-'様式３（療養者名簿）（⑤の場合）'!$O71+1&lt;=15,IF(IS$16&gt;='様式３（療養者名簿）（⑤の場合）'!$O71,IF(IS$16&lt;='様式３（療養者名簿）（⑤の場合）'!$W71,1,0),0),0)</f>
        <v>0</v>
      </c>
      <c r="IT62" s="139">
        <f>IF(IT$16-'様式３（療養者名簿）（⑤の場合）'!$O71+1&lt;=15,IF(IT$16&gt;='様式３（療養者名簿）（⑤の場合）'!$O71,IF(IT$16&lt;='様式３（療養者名簿）（⑤の場合）'!$W71,1,0),0),0)</f>
        <v>0</v>
      </c>
      <c r="IU62" s="139">
        <f>IF(IU$16-'様式３（療養者名簿）（⑤の場合）'!$O71+1&lt;=15,IF(IU$16&gt;='様式３（療養者名簿）（⑤の場合）'!$O71,IF(IU$16&lt;='様式３（療養者名簿）（⑤の場合）'!$W71,1,0),0),0)</f>
        <v>0</v>
      </c>
      <c r="IV62" s="139">
        <f>IF(IV$16-'様式３（療養者名簿）（⑤の場合）'!$O71+1&lt;=15,IF(IV$16&gt;='様式３（療養者名簿）（⑤の場合）'!$O71,IF(IV$16&lt;='様式３（療養者名簿）（⑤の場合）'!$W71,1,0),0),0)</f>
        <v>0</v>
      </c>
      <c r="IW62" s="139">
        <f>IF(IW$16-'様式３（療養者名簿）（⑤の場合）'!$O71+1&lt;=15,IF(IW$16&gt;='様式３（療養者名簿）（⑤の場合）'!$O71,IF(IW$16&lt;='様式３（療養者名簿）（⑤の場合）'!$W71,1,0),0),0)</f>
        <v>0</v>
      </c>
      <c r="IX62" s="139">
        <f>IF(IX$16-'様式３（療養者名簿）（⑤の場合）'!$O71+1&lt;=15,IF(IX$16&gt;='様式３（療養者名簿）（⑤の場合）'!$O71,IF(IX$16&lt;='様式３（療養者名簿）（⑤の場合）'!$W71,1,0),0),0)</f>
        <v>0</v>
      </c>
      <c r="IY62" s="139">
        <f>IF(IY$16-'様式３（療養者名簿）（⑤の場合）'!$O71+1&lt;=15,IF(IY$16&gt;='様式３（療養者名簿）（⑤の場合）'!$O71,IF(IY$16&lt;='様式３（療養者名簿）（⑤の場合）'!$W71,1,0),0),0)</f>
        <v>0</v>
      </c>
      <c r="IZ62" s="139">
        <f>IF(IZ$16-'様式３（療養者名簿）（⑤の場合）'!$O71+1&lt;=15,IF(IZ$16&gt;='様式３（療養者名簿）（⑤の場合）'!$O71,IF(IZ$16&lt;='様式３（療養者名簿）（⑤の場合）'!$W71,1,0),0),0)</f>
        <v>0</v>
      </c>
      <c r="JA62" s="139">
        <f>IF(JA$16-'様式３（療養者名簿）（⑤の場合）'!$O71+1&lt;=15,IF(JA$16&gt;='様式３（療養者名簿）（⑤の場合）'!$O71,IF(JA$16&lt;='様式３（療養者名簿）（⑤の場合）'!$W71,1,0),0),0)</f>
        <v>0</v>
      </c>
      <c r="JB62" s="139">
        <f>IF(JB$16-'様式３（療養者名簿）（⑤の場合）'!$O71+1&lt;=15,IF(JB$16&gt;='様式３（療養者名簿）（⑤の場合）'!$O71,IF(JB$16&lt;='様式３（療養者名簿）（⑤の場合）'!$W71,1,0),0),0)</f>
        <v>0</v>
      </c>
      <c r="JC62" s="139">
        <f>IF(JC$16-'様式３（療養者名簿）（⑤の場合）'!$O71+1&lt;=15,IF(JC$16&gt;='様式３（療養者名簿）（⑤の場合）'!$O71,IF(JC$16&lt;='様式３（療養者名簿）（⑤の場合）'!$W71,1,0),0),0)</f>
        <v>0</v>
      </c>
      <c r="JD62" s="139">
        <f>IF(JD$16-'様式３（療養者名簿）（⑤の場合）'!$O71+1&lt;=15,IF(JD$16&gt;='様式３（療養者名簿）（⑤の場合）'!$O71,IF(JD$16&lt;='様式３（療養者名簿）（⑤の場合）'!$W71,1,0),0),0)</f>
        <v>0</v>
      </c>
      <c r="JE62" s="139">
        <f>IF(JE$16-'様式３（療養者名簿）（⑤の場合）'!$O71+1&lt;=15,IF(JE$16&gt;='様式３（療養者名簿）（⑤の場合）'!$O71,IF(JE$16&lt;='様式３（療養者名簿）（⑤の場合）'!$W71,1,0),0),0)</f>
        <v>0</v>
      </c>
      <c r="JF62" s="139">
        <f>IF(JF$16-'様式３（療養者名簿）（⑤の場合）'!$O71+1&lt;=15,IF(JF$16&gt;='様式３（療養者名簿）（⑤の場合）'!$O71,IF(JF$16&lt;='様式３（療養者名簿）（⑤の場合）'!$W71,1,0),0),0)</f>
        <v>0</v>
      </c>
      <c r="JG62" s="139">
        <f>IF(JG$16-'様式３（療養者名簿）（⑤の場合）'!$O71+1&lt;=15,IF(JG$16&gt;='様式３（療養者名簿）（⑤の場合）'!$O71,IF(JG$16&lt;='様式３（療養者名簿）（⑤の場合）'!$W71,1,0),0),0)</f>
        <v>0</v>
      </c>
      <c r="JH62" s="139">
        <f>IF(JH$16-'様式３（療養者名簿）（⑤の場合）'!$O71+1&lt;=15,IF(JH$16&gt;='様式３（療養者名簿）（⑤の場合）'!$O71,IF(JH$16&lt;='様式３（療養者名簿）（⑤の場合）'!$W71,1,0),0),0)</f>
        <v>0</v>
      </c>
      <c r="JI62" s="139">
        <f>IF(JI$16-'様式３（療養者名簿）（⑤の場合）'!$O71+1&lt;=15,IF(JI$16&gt;='様式３（療養者名簿）（⑤の場合）'!$O71,IF(JI$16&lt;='様式３（療養者名簿）（⑤の場合）'!$W71,1,0),0),0)</f>
        <v>0</v>
      </c>
      <c r="JJ62" s="139">
        <f>IF(JJ$16-'様式３（療養者名簿）（⑤の場合）'!$O71+1&lt;=15,IF(JJ$16&gt;='様式３（療養者名簿）（⑤の場合）'!$O71,IF(JJ$16&lt;='様式３（療養者名簿）（⑤の場合）'!$W71,1,0),0),0)</f>
        <v>0</v>
      </c>
      <c r="JK62" s="139">
        <f>IF(JK$16-'様式３（療養者名簿）（⑤の場合）'!$O71+1&lt;=15,IF(JK$16&gt;='様式３（療養者名簿）（⑤の場合）'!$O71,IF(JK$16&lt;='様式３（療養者名簿）（⑤の場合）'!$W71,1,0),0),0)</f>
        <v>0</v>
      </c>
      <c r="JL62" s="139">
        <f>IF(JL$16-'様式３（療養者名簿）（⑤の場合）'!$O71+1&lt;=15,IF(JL$16&gt;='様式３（療養者名簿）（⑤の場合）'!$O71,IF(JL$16&lt;='様式３（療養者名簿）（⑤の場合）'!$W71,1,0),0),0)</f>
        <v>0</v>
      </c>
      <c r="JM62" s="139">
        <f>IF(JM$16-'様式３（療養者名簿）（⑤の場合）'!$O71+1&lt;=15,IF(JM$16&gt;='様式３（療養者名簿）（⑤の場合）'!$O71,IF(JM$16&lt;='様式３（療養者名簿）（⑤の場合）'!$W71,1,0),0),0)</f>
        <v>0</v>
      </c>
      <c r="JN62" s="139">
        <f>IF(JN$16-'様式３（療養者名簿）（⑤の場合）'!$O71+1&lt;=15,IF(JN$16&gt;='様式３（療養者名簿）（⑤の場合）'!$O71,IF(JN$16&lt;='様式３（療養者名簿）（⑤の場合）'!$W71,1,0),0),0)</f>
        <v>0</v>
      </c>
      <c r="JO62" s="139">
        <f>IF(JO$16-'様式３（療養者名簿）（⑤の場合）'!$O71+1&lt;=15,IF(JO$16&gt;='様式３（療養者名簿）（⑤の場合）'!$O71,IF(JO$16&lt;='様式３（療養者名簿）（⑤の場合）'!$W71,1,0),0),0)</f>
        <v>0</v>
      </c>
      <c r="JP62" s="139">
        <f>IF(JP$16-'様式３（療養者名簿）（⑤の場合）'!$O71+1&lt;=15,IF(JP$16&gt;='様式３（療養者名簿）（⑤の場合）'!$O71,IF(JP$16&lt;='様式３（療養者名簿）（⑤の場合）'!$W71,1,0),0),0)</f>
        <v>0</v>
      </c>
      <c r="JQ62" s="139">
        <f>IF(JQ$16-'様式３（療養者名簿）（⑤の場合）'!$O71+1&lt;=15,IF(JQ$16&gt;='様式３（療養者名簿）（⑤の場合）'!$O71,IF(JQ$16&lt;='様式３（療養者名簿）（⑤の場合）'!$W71,1,0),0),0)</f>
        <v>0</v>
      </c>
      <c r="JR62" s="139">
        <f>IF(JR$16-'様式３（療養者名簿）（⑤の場合）'!$O71+1&lt;=15,IF(JR$16&gt;='様式３（療養者名簿）（⑤の場合）'!$O71,IF(JR$16&lt;='様式３（療養者名簿）（⑤の場合）'!$W71,1,0),0),0)</f>
        <v>0</v>
      </c>
      <c r="JS62" s="139">
        <f>IF(JS$16-'様式３（療養者名簿）（⑤の場合）'!$O71+1&lt;=15,IF(JS$16&gt;='様式３（療養者名簿）（⑤の場合）'!$O71,IF(JS$16&lt;='様式３（療養者名簿）（⑤の場合）'!$W71,1,0),0),0)</f>
        <v>0</v>
      </c>
      <c r="JT62" s="139">
        <f>IF(JT$16-'様式３（療養者名簿）（⑤の場合）'!$O71+1&lt;=15,IF(JT$16&gt;='様式３（療養者名簿）（⑤の場合）'!$O71,IF(JT$16&lt;='様式３（療養者名簿）（⑤の場合）'!$W71,1,0),0),0)</f>
        <v>0</v>
      </c>
      <c r="JU62" s="139">
        <f>IF(JU$16-'様式３（療養者名簿）（⑤の場合）'!$O71+1&lt;=15,IF(JU$16&gt;='様式３（療養者名簿）（⑤の場合）'!$O71,IF(JU$16&lt;='様式３（療養者名簿）（⑤の場合）'!$W71,1,0),0),0)</f>
        <v>0</v>
      </c>
      <c r="JV62" s="139">
        <f>IF(JV$16-'様式３（療養者名簿）（⑤の場合）'!$O71+1&lt;=15,IF(JV$16&gt;='様式３（療養者名簿）（⑤の場合）'!$O71,IF(JV$16&lt;='様式３（療養者名簿）（⑤の場合）'!$W71,1,0),0),0)</f>
        <v>0</v>
      </c>
      <c r="JW62" s="139">
        <f>IF(JW$16-'様式３（療養者名簿）（⑤の場合）'!$O71+1&lt;=15,IF(JW$16&gt;='様式３（療養者名簿）（⑤の場合）'!$O71,IF(JW$16&lt;='様式３（療養者名簿）（⑤の場合）'!$W71,1,0),0),0)</f>
        <v>0</v>
      </c>
      <c r="JX62" s="139">
        <f>IF(JX$16-'様式３（療養者名簿）（⑤の場合）'!$O71+1&lt;=15,IF(JX$16&gt;='様式３（療養者名簿）（⑤の場合）'!$O71,IF(JX$16&lt;='様式３（療養者名簿）（⑤の場合）'!$W71,1,0),0),0)</f>
        <v>0</v>
      </c>
      <c r="JY62" s="139">
        <f>IF(JY$16-'様式３（療養者名簿）（⑤の場合）'!$O71+1&lt;=15,IF(JY$16&gt;='様式３（療養者名簿）（⑤の場合）'!$O71,IF(JY$16&lt;='様式３（療養者名簿）（⑤の場合）'!$W71,1,0),0),0)</f>
        <v>0</v>
      </c>
      <c r="JZ62" s="139">
        <f>IF(JZ$16-'様式３（療養者名簿）（⑤の場合）'!$O71+1&lt;=15,IF(JZ$16&gt;='様式３（療養者名簿）（⑤の場合）'!$O71,IF(JZ$16&lt;='様式３（療養者名簿）（⑤の場合）'!$W71,1,0),0),0)</f>
        <v>0</v>
      </c>
      <c r="KA62" s="139">
        <f>IF(KA$16-'様式３（療養者名簿）（⑤の場合）'!$O71+1&lt;=15,IF(KA$16&gt;='様式３（療養者名簿）（⑤の場合）'!$O71,IF(KA$16&lt;='様式３（療養者名簿）（⑤の場合）'!$W71,1,0),0),0)</f>
        <v>0</v>
      </c>
      <c r="KB62" s="139">
        <f>IF(KB$16-'様式３（療養者名簿）（⑤の場合）'!$O71+1&lt;=15,IF(KB$16&gt;='様式３（療養者名簿）（⑤の場合）'!$O71,IF(KB$16&lt;='様式３（療養者名簿）（⑤の場合）'!$W71,1,0),0),0)</f>
        <v>0</v>
      </c>
      <c r="KC62" s="139">
        <f>IF(KC$16-'様式３（療養者名簿）（⑤の場合）'!$O71+1&lt;=15,IF(KC$16&gt;='様式３（療養者名簿）（⑤の場合）'!$O71,IF(KC$16&lt;='様式３（療養者名簿）（⑤の場合）'!$W71,1,0),0),0)</f>
        <v>0</v>
      </c>
      <c r="KD62" s="139">
        <f>IF(KD$16-'様式３（療養者名簿）（⑤の場合）'!$O71+1&lt;=15,IF(KD$16&gt;='様式３（療養者名簿）（⑤の場合）'!$O71,IF(KD$16&lt;='様式３（療養者名簿）（⑤の場合）'!$W71,1,0),0),0)</f>
        <v>0</v>
      </c>
      <c r="KE62" s="139">
        <f>IF(KE$16-'様式３（療養者名簿）（⑤の場合）'!$O71+1&lt;=15,IF(KE$16&gt;='様式３（療養者名簿）（⑤の場合）'!$O71,IF(KE$16&lt;='様式３（療養者名簿）（⑤の場合）'!$W71,1,0),0),0)</f>
        <v>0</v>
      </c>
      <c r="KF62" s="139">
        <f>IF(KF$16-'様式３（療養者名簿）（⑤の場合）'!$O71+1&lt;=15,IF(KF$16&gt;='様式３（療養者名簿）（⑤の場合）'!$O71,IF(KF$16&lt;='様式３（療養者名簿）（⑤の場合）'!$W71,1,0),0),0)</f>
        <v>0</v>
      </c>
      <c r="KG62" s="139">
        <f>IF(KG$16-'様式３（療養者名簿）（⑤の場合）'!$O71+1&lt;=15,IF(KG$16&gt;='様式３（療養者名簿）（⑤の場合）'!$O71,IF(KG$16&lt;='様式３（療養者名簿）（⑤の場合）'!$W71,1,0),0),0)</f>
        <v>0</v>
      </c>
      <c r="KH62" s="139">
        <f>IF(KH$16-'様式３（療養者名簿）（⑤の場合）'!$O71+1&lt;=15,IF(KH$16&gt;='様式３（療養者名簿）（⑤の場合）'!$O71,IF(KH$16&lt;='様式３（療養者名簿）（⑤の場合）'!$W71,1,0),0),0)</f>
        <v>0</v>
      </c>
      <c r="KI62" s="139">
        <f>IF(KI$16-'様式３（療養者名簿）（⑤の場合）'!$O71+1&lt;=15,IF(KI$16&gt;='様式３（療養者名簿）（⑤の場合）'!$O71,IF(KI$16&lt;='様式３（療養者名簿）（⑤の場合）'!$W71,1,0),0),0)</f>
        <v>0</v>
      </c>
      <c r="KJ62" s="139">
        <f>IF(KJ$16-'様式３（療養者名簿）（⑤の場合）'!$O71+1&lt;=15,IF(KJ$16&gt;='様式３（療養者名簿）（⑤の場合）'!$O71,IF(KJ$16&lt;='様式３（療養者名簿）（⑤の場合）'!$W71,1,0),0),0)</f>
        <v>0</v>
      </c>
      <c r="KK62" s="139">
        <f>IF(KK$16-'様式３（療養者名簿）（⑤の場合）'!$O71+1&lt;=15,IF(KK$16&gt;='様式３（療養者名簿）（⑤の場合）'!$O71,IF(KK$16&lt;='様式３（療養者名簿）（⑤の場合）'!$W71,1,0),0),0)</f>
        <v>0</v>
      </c>
      <c r="KL62" s="139">
        <f>IF(KL$16-'様式３（療養者名簿）（⑤の場合）'!$O71+1&lt;=15,IF(KL$16&gt;='様式３（療養者名簿）（⑤の場合）'!$O71,IF(KL$16&lt;='様式３（療養者名簿）（⑤の場合）'!$W71,1,0),0),0)</f>
        <v>0</v>
      </c>
      <c r="KM62" s="139">
        <f>IF(KM$16-'様式３（療養者名簿）（⑤の場合）'!$O71+1&lt;=15,IF(KM$16&gt;='様式３（療養者名簿）（⑤の場合）'!$O71,IF(KM$16&lt;='様式３（療養者名簿）（⑤の場合）'!$W71,1,0),0),0)</f>
        <v>0</v>
      </c>
      <c r="KN62" s="139">
        <f>IF(KN$16-'様式３（療養者名簿）（⑤の場合）'!$O71+1&lt;=15,IF(KN$16&gt;='様式３（療養者名簿）（⑤の場合）'!$O71,IF(KN$16&lt;='様式３（療養者名簿）（⑤の場合）'!$W71,1,0),0),0)</f>
        <v>0</v>
      </c>
      <c r="KO62" s="139">
        <f>IF(KO$16-'様式３（療養者名簿）（⑤の場合）'!$O71+1&lt;=15,IF(KO$16&gt;='様式３（療養者名簿）（⑤の場合）'!$O71,IF(KO$16&lt;='様式３（療養者名簿）（⑤の場合）'!$W71,1,0),0),0)</f>
        <v>0</v>
      </c>
      <c r="KP62" s="139">
        <f>IF(KP$16-'様式３（療養者名簿）（⑤の場合）'!$O71+1&lt;=15,IF(KP$16&gt;='様式３（療養者名簿）（⑤の場合）'!$O71,IF(KP$16&lt;='様式３（療養者名簿）（⑤の場合）'!$W71,1,0),0),0)</f>
        <v>0</v>
      </c>
      <c r="KQ62" s="139">
        <f>IF(KQ$16-'様式３（療養者名簿）（⑤の場合）'!$O71+1&lt;=15,IF(KQ$16&gt;='様式３（療養者名簿）（⑤の場合）'!$O71,IF(KQ$16&lt;='様式３（療養者名簿）（⑤の場合）'!$W71,1,0),0),0)</f>
        <v>0</v>
      </c>
      <c r="KR62" s="139">
        <f>IF(KR$16-'様式３（療養者名簿）（⑤の場合）'!$O71+1&lt;=15,IF(KR$16&gt;='様式３（療養者名簿）（⑤の場合）'!$O71,IF(KR$16&lt;='様式３（療養者名簿）（⑤の場合）'!$W71,1,0),0),0)</f>
        <v>0</v>
      </c>
      <c r="KS62" s="139">
        <f>IF(KS$16-'様式３（療養者名簿）（⑤の場合）'!$O71+1&lt;=15,IF(KS$16&gt;='様式３（療養者名簿）（⑤の場合）'!$O71,IF(KS$16&lt;='様式３（療養者名簿）（⑤の場合）'!$W71,1,0),0),0)</f>
        <v>0</v>
      </c>
      <c r="KT62" s="139">
        <f>IF(KT$16-'様式３（療養者名簿）（⑤の場合）'!$O71+1&lt;=15,IF(KT$16&gt;='様式３（療養者名簿）（⑤の場合）'!$O71,IF(KT$16&lt;='様式３（療養者名簿）（⑤の場合）'!$W71,1,0),0),0)</f>
        <v>0</v>
      </c>
      <c r="KU62" s="139">
        <f>IF(KU$16-'様式３（療養者名簿）（⑤の場合）'!$O71+1&lt;=15,IF(KU$16&gt;='様式３（療養者名簿）（⑤の場合）'!$O71,IF(KU$16&lt;='様式３（療養者名簿）（⑤の場合）'!$W71,1,0),0),0)</f>
        <v>0</v>
      </c>
      <c r="KV62" s="139">
        <f>IF(KV$16-'様式３（療養者名簿）（⑤の場合）'!$O71+1&lt;=15,IF(KV$16&gt;='様式３（療養者名簿）（⑤の場合）'!$O71,IF(KV$16&lt;='様式３（療養者名簿）（⑤の場合）'!$W71,1,0),0),0)</f>
        <v>0</v>
      </c>
      <c r="KW62" s="139">
        <f>IF(KW$16-'様式３（療養者名簿）（⑤の場合）'!$O71+1&lt;=15,IF(KW$16&gt;='様式３（療養者名簿）（⑤の場合）'!$O71,IF(KW$16&lt;='様式３（療養者名簿）（⑤の場合）'!$W71,1,0),0),0)</f>
        <v>0</v>
      </c>
      <c r="KX62" s="139">
        <f>IF(KX$16-'様式３（療養者名簿）（⑤の場合）'!$O71+1&lt;=15,IF(KX$16&gt;='様式３（療養者名簿）（⑤の場合）'!$O71,IF(KX$16&lt;='様式３（療養者名簿）（⑤の場合）'!$W71,1,0),0),0)</f>
        <v>0</v>
      </c>
      <c r="KY62" s="139">
        <f>IF(KY$16-'様式３（療養者名簿）（⑤の場合）'!$O71+1&lt;=15,IF(KY$16&gt;='様式３（療養者名簿）（⑤の場合）'!$O71,IF(KY$16&lt;='様式３（療養者名簿）（⑤の場合）'!$W71,1,0),0),0)</f>
        <v>0</v>
      </c>
      <c r="KZ62" s="139">
        <f>IF(KZ$16-'様式３（療養者名簿）（⑤の場合）'!$O71+1&lt;=15,IF(KZ$16&gt;='様式３（療養者名簿）（⑤の場合）'!$O71,IF(KZ$16&lt;='様式３（療養者名簿）（⑤の場合）'!$W71,1,0),0),0)</f>
        <v>0</v>
      </c>
      <c r="LA62" s="139">
        <f>IF(LA$16-'様式３（療養者名簿）（⑤の場合）'!$O71+1&lt;=15,IF(LA$16&gt;='様式３（療養者名簿）（⑤の場合）'!$O71,IF(LA$16&lt;='様式３（療養者名簿）（⑤の場合）'!$W71,1,0),0),0)</f>
        <v>0</v>
      </c>
      <c r="LB62" s="139">
        <f>IF(LB$16-'様式３（療養者名簿）（⑤の場合）'!$O71+1&lt;=15,IF(LB$16&gt;='様式３（療養者名簿）（⑤の場合）'!$O71,IF(LB$16&lt;='様式３（療養者名簿）（⑤の場合）'!$W71,1,0),0),0)</f>
        <v>0</v>
      </c>
      <c r="LC62" s="139">
        <f>IF(LC$16-'様式３（療養者名簿）（⑤の場合）'!$O71+1&lt;=15,IF(LC$16&gt;='様式３（療養者名簿）（⑤の場合）'!$O71,IF(LC$16&lt;='様式３（療養者名簿）（⑤の場合）'!$W71,1,0),0),0)</f>
        <v>0</v>
      </c>
      <c r="LD62" s="139">
        <f>IF(LD$16-'様式３（療養者名簿）（⑤の場合）'!$O71+1&lt;=15,IF(LD$16&gt;='様式３（療養者名簿）（⑤の場合）'!$O71,IF(LD$16&lt;='様式３（療養者名簿）（⑤の場合）'!$W71,1,0),0),0)</f>
        <v>0</v>
      </c>
      <c r="LE62" s="139">
        <f>IF(LE$16-'様式３（療養者名簿）（⑤の場合）'!$O71+1&lt;=15,IF(LE$16&gt;='様式３（療養者名簿）（⑤の場合）'!$O71,IF(LE$16&lt;='様式３（療養者名簿）（⑤の場合）'!$W71,1,0),0),0)</f>
        <v>0</v>
      </c>
      <c r="LF62" s="139">
        <f>IF(LF$16-'様式３（療養者名簿）（⑤の場合）'!$O71+1&lt;=15,IF(LF$16&gt;='様式３（療養者名簿）（⑤の場合）'!$O71,IF(LF$16&lt;='様式３（療養者名簿）（⑤の場合）'!$W71,1,0),0),0)</f>
        <v>0</v>
      </c>
      <c r="LG62" s="139">
        <f>IF(LG$16-'様式３（療養者名簿）（⑤の場合）'!$O71+1&lt;=15,IF(LG$16&gt;='様式３（療養者名簿）（⑤の場合）'!$O71,IF(LG$16&lt;='様式３（療養者名簿）（⑤の場合）'!$W71,1,0),0),0)</f>
        <v>0</v>
      </c>
      <c r="LH62" s="139">
        <f>IF(LH$16-'様式３（療養者名簿）（⑤の場合）'!$O71+1&lt;=15,IF(LH$16&gt;='様式３（療養者名簿）（⑤の場合）'!$O71,IF(LH$16&lt;='様式３（療養者名簿）（⑤の場合）'!$W71,1,0),0),0)</f>
        <v>0</v>
      </c>
      <c r="LI62" s="139">
        <f>IF(LI$16-'様式３（療養者名簿）（⑤の場合）'!$O71+1&lt;=15,IF(LI$16&gt;='様式３（療養者名簿）（⑤の場合）'!$O71,IF(LI$16&lt;='様式３（療養者名簿）（⑤の場合）'!$W71,1,0),0),0)</f>
        <v>0</v>
      </c>
      <c r="LJ62" s="139">
        <f>IF(LJ$16-'様式３（療養者名簿）（⑤の場合）'!$O71+1&lt;=15,IF(LJ$16&gt;='様式３（療養者名簿）（⑤の場合）'!$O71,IF(LJ$16&lt;='様式３（療養者名簿）（⑤の場合）'!$W71,1,0),0),0)</f>
        <v>0</v>
      </c>
      <c r="LK62" s="139">
        <f>IF(LK$16-'様式３（療養者名簿）（⑤の場合）'!$O71+1&lt;=15,IF(LK$16&gt;='様式３（療養者名簿）（⑤の場合）'!$O71,IF(LK$16&lt;='様式３（療養者名簿）（⑤の場合）'!$W71,1,0),0),0)</f>
        <v>0</v>
      </c>
      <c r="LL62" s="139">
        <f>IF(LL$16-'様式３（療養者名簿）（⑤の場合）'!$O71+1&lt;=15,IF(LL$16&gt;='様式３（療養者名簿）（⑤の場合）'!$O71,IF(LL$16&lt;='様式３（療養者名簿）（⑤の場合）'!$W71,1,0),0),0)</f>
        <v>0</v>
      </c>
      <c r="LM62" s="139">
        <f>IF(LM$16-'様式３（療養者名簿）（⑤の場合）'!$O71+1&lt;=15,IF(LM$16&gt;='様式３（療養者名簿）（⑤の場合）'!$O71,IF(LM$16&lt;='様式３（療養者名簿）（⑤の場合）'!$W71,1,0),0),0)</f>
        <v>0</v>
      </c>
      <c r="LN62" s="139">
        <f>IF(LN$16-'様式３（療養者名簿）（⑤の場合）'!$O71+1&lt;=15,IF(LN$16&gt;='様式３（療養者名簿）（⑤の場合）'!$O71,IF(LN$16&lt;='様式３（療養者名簿）（⑤の場合）'!$W71,1,0),0),0)</f>
        <v>0</v>
      </c>
      <c r="LO62" s="139">
        <f>IF(LO$16-'様式３（療養者名簿）（⑤の場合）'!$O71+1&lt;=15,IF(LO$16&gt;='様式３（療養者名簿）（⑤の場合）'!$O71,IF(LO$16&lt;='様式３（療養者名簿）（⑤の場合）'!$W71,1,0),0),0)</f>
        <v>0</v>
      </c>
      <c r="LP62" s="139">
        <f>IF(LP$16-'様式３（療養者名簿）（⑤の場合）'!$O71+1&lt;=15,IF(LP$16&gt;='様式３（療養者名簿）（⑤の場合）'!$O71,IF(LP$16&lt;='様式３（療養者名簿）（⑤の場合）'!$W71,1,0),0),0)</f>
        <v>0</v>
      </c>
      <c r="LQ62" s="139">
        <f>IF(LQ$16-'様式３（療養者名簿）（⑤の場合）'!$O71+1&lt;=15,IF(LQ$16&gt;='様式３（療養者名簿）（⑤の場合）'!$O71,IF(LQ$16&lt;='様式３（療養者名簿）（⑤の場合）'!$W71,1,0),0),0)</f>
        <v>0</v>
      </c>
      <c r="LR62" s="139">
        <f>IF(LR$16-'様式３（療養者名簿）（⑤の場合）'!$O71+1&lt;=15,IF(LR$16&gt;='様式３（療養者名簿）（⑤の場合）'!$O71,IF(LR$16&lt;='様式３（療養者名簿）（⑤の場合）'!$W71,1,0),0),0)</f>
        <v>0</v>
      </c>
      <c r="LS62" s="139">
        <f>IF(LS$16-'様式３（療養者名簿）（⑤の場合）'!$O71+1&lt;=15,IF(LS$16&gt;='様式３（療養者名簿）（⑤の場合）'!$O71,IF(LS$16&lt;='様式３（療養者名簿）（⑤の場合）'!$W71,1,0),0),0)</f>
        <v>0</v>
      </c>
      <c r="LT62" s="139">
        <f>IF(LT$16-'様式３（療養者名簿）（⑤の場合）'!$O71+1&lt;=15,IF(LT$16&gt;='様式３（療養者名簿）（⑤の場合）'!$O71,IF(LT$16&lt;='様式３（療養者名簿）（⑤の場合）'!$W71,1,0),0),0)</f>
        <v>0</v>
      </c>
      <c r="LU62" s="139">
        <f>IF(LU$16-'様式３（療養者名簿）（⑤の場合）'!$O71+1&lt;=15,IF(LU$16&gt;='様式３（療養者名簿）（⑤の場合）'!$O71,IF(LU$16&lt;='様式３（療養者名簿）（⑤の場合）'!$W71,1,0),0),0)</f>
        <v>0</v>
      </c>
      <c r="LV62" s="139">
        <f>IF(LV$16-'様式３（療養者名簿）（⑤の場合）'!$O71+1&lt;=15,IF(LV$16&gt;='様式３（療養者名簿）（⑤の場合）'!$O71,IF(LV$16&lt;='様式３（療養者名簿）（⑤の場合）'!$W71,1,0),0),0)</f>
        <v>0</v>
      </c>
      <c r="LW62" s="139">
        <f>IF(LW$16-'様式３（療養者名簿）（⑤の場合）'!$O71+1&lt;=15,IF(LW$16&gt;='様式３（療養者名簿）（⑤の場合）'!$O71,IF(LW$16&lt;='様式３（療養者名簿）（⑤の場合）'!$W71,1,0),0),0)</f>
        <v>0</v>
      </c>
      <c r="LX62" s="139">
        <f>IF(LX$16-'様式３（療養者名簿）（⑤の場合）'!$O71+1&lt;=15,IF(LX$16&gt;='様式３（療養者名簿）（⑤の場合）'!$O71,IF(LX$16&lt;='様式３（療養者名簿）（⑤の場合）'!$W71,1,0),0),0)</f>
        <v>0</v>
      </c>
      <c r="LY62" s="139">
        <f>IF(LY$16-'様式３（療養者名簿）（⑤の場合）'!$O71+1&lt;=15,IF(LY$16&gt;='様式３（療養者名簿）（⑤の場合）'!$O71,IF(LY$16&lt;='様式３（療養者名簿）（⑤の場合）'!$W71,1,0),0),0)</f>
        <v>0</v>
      </c>
      <c r="LZ62" s="139">
        <f>IF(LZ$16-'様式３（療養者名簿）（⑤の場合）'!$O71+1&lt;=15,IF(LZ$16&gt;='様式３（療養者名簿）（⑤の場合）'!$O71,IF(LZ$16&lt;='様式３（療養者名簿）（⑤の場合）'!$W71,1,0),0),0)</f>
        <v>0</v>
      </c>
      <c r="MA62" s="139">
        <f>IF(MA$16-'様式３（療養者名簿）（⑤の場合）'!$O71+1&lt;=15,IF(MA$16&gt;='様式３（療養者名簿）（⑤の場合）'!$O71,IF(MA$16&lt;='様式３（療養者名簿）（⑤の場合）'!$W71,1,0),0),0)</f>
        <v>0</v>
      </c>
      <c r="MB62" s="139">
        <f>IF(MB$16-'様式３（療養者名簿）（⑤の場合）'!$O71+1&lt;=15,IF(MB$16&gt;='様式３（療養者名簿）（⑤の場合）'!$O71,IF(MB$16&lt;='様式３（療養者名簿）（⑤の場合）'!$W71,1,0),0),0)</f>
        <v>0</v>
      </c>
      <c r="MC62" s="139">
        <f>IF(MC$16-'様式３（療養者名簿）（⑤の場合）'!$O71+1&lt;=15,IF(MC$16&gt;='様式３（療養者名簿）（⑤の場合）'!$O71,IF(MC$16&lt;='様式３（療養者名簿）（⑤の場合）'!$W71,1,0),0),0)</f>
        <v>0</v>
      </c>
      <c r="MD62" s="139">
        <f>IF(MD$16-'様式３（療養者名簿）（⑤の場合）'!$O71+1&lt;=15,IF(MD$16&gt;='様式３（療養者名簿）（⑤の場合）'!$O71,IF(MD$16&lt;='様式３（療養者名簿）（⑤の場合）'!$W71,1,0),0),0)</f>
        <v>0</v>
      </c>
      <c r="ME62" s="139">
        <f>IF(ME$16-'様式３（療養者名簿）（⑤の場合）'!$O71+1&lt;=15,IF(ME$16&gt;='様式３（療養者名簿）（⑤の場合）'!$O71,IF(ME$16&lt;='様式３（療養者名簿）（⑤の場合）'!$W71,1,0),0),0)</f>
        <v>0</v>
      </c>
      <c r="MF62" s="139">
        <f>IF(MF$16-'様式３（療養者名簿）（⑤の場合）'!$O71+1&lt;=15,IF(MF$16&gt;='様式３（療養者名簿）（⑤の場合）'!$O71,IF(MF$16&lt;='様式３（療養者名簿）（⑤の場合）'!$W71,1,0),0),0)</f>
        <v>0</v>
      </c>
      <c r="MG62" s="139">
        <f>IF(MG$16-'様式３（療養者名簿）（⑤の場合）'!$O71+1&lt;=15,IF(MG$16&gt;='様式３（療養者名簿）（⑤の場合）'!$O71,IF(MG$16&lt;='様式３（療養者名簿）（⑤の場合）'!$W71,1,0),0),0)</f>
        <v>0</v>
      </c>
      <c r="MH62" s="139">
        <f>IF(MH$16-'様式３（療養者名簿）（⑤の場合）'!$O71+1&lt;=15,IF(MH$16&gt;='様式３（療養者名簿）（⑤の場合）'!$O71,IF(MH$16&lt;='様式３（療養者名簿）（⑤の場合）'!$W71,1,0),0),0)</f>
        <v>0</v>
      </c>
      <c r="MI62" s="139">
        <f>IF(MI$16-'様式３（療養者名簿）（⑤の場合）'!$O71+1&lt;=15,IF(MI$16&gt;='様式３（療養者名簿）（⑤の場合）'!$O71,IF(MI$16&lt;='様式３（療養者名簿）（⑤の場合）'!$W71,1,0),0),0)</f>
        <v>0</v>
      </c>
      <c r="MJ62" s="139">
        <f>IF(MJ$16-'様式３（療養者名簿）（⑤の場合）'!$O71+1&lt;=15,IF(MJ$16&gt;='様式３（療養者名簿）（⑤の場合）'!$O71,IF(MJ$16&lt;='様式３（療養者名簿）（⑤の場合）'!$W71,1,0),0),0)</f>
        <v>0</v>
      </c>
      <c r="MK62" s="139">
        <f>IF(MK$16-'様式３（療養者名簿）（⑤の場合）'!$O71+1&lt;=15,IF(MK$16&gt;='様式３（療養者名簿）（⑤の場合）'!$O71,IF(MK$16&lt;='様式３（療養者名簿）（⑤の場合）'!$W71,1,0),0),0)</f>
        <v>0</v>
      </c>
      <c r="ML62" s="139">
        <f>IF(ML$16-'様式３（療養者名簿）（⑤の場合）'!$O71+1&lt;=15,IF(ML$16&gt;='様式３（療養者名簿）（⑤の場合）'!$O71,IF(ML$16&lt;='様式３（療養者名簿）（⑤の場合）'!$W71,1,0),0),0)</f>
        <v>0</v>
      </c>
      <c r="MM62" s="139">
        <f>IF(MM$16-'様式３（療養者名簿）（⑤の場合）'!$O71+1&lt;=15,IF(MM$16&gt;='様式３（療養者名簿）（⑤の場合）'!$O71,IF(MM$16&lt;='様式３（療養者名簿）（⑤の場合）'!$W71,1,0),0),0)</f>
        <v>0</v>
      </c>
      <c r="MN62" s="139">
        <f>IF(MN$16-'様式３（療養者名簿）（⑤の場合）'!$O71+1&lt;=15,IF(MN$16&gt;='様式３（療養者名簿）（⑤の場合）'!$O71,IF(MN$16&lt;='様式３（療養者名簿）（⑤の場合）'!$W71,1,0),0),0)</f>
        <v>0</v>
      </c>
      <c r="MO62" s="139">
        <f>IF(MO$16-'様式３（療養者名簿）（⑤の場合）'!$O71+1&lt;=15,IF(MO$16&gt;='様式３（療養者名簿）（⑤の場合）'!$O71,IF(MO$16&lt;='様式３（療養者名簿）（⑤の場合）'!$W71,1,0),0),0)</f>
        <v>0</v>
      </c>
      <c r="MP62" s="139">
        <f>IF(MP$16-'様式３（療養者名簿）（⑤の場合）'!$O71+1&lt;=15,IF(MP$16&gt;='様式３（療養者名簿）（⑤の場合）'!$O71,IF(MP$16&lt;='様式３（療養者名簿）（⑤の場合）'!$W71,1,0),0),0)</f>
        <v>0</v>
      </c>
      <c r="MQ62" s="139">
        <f>IF(MQ$16-'様式３（療養者名簿）（⑤の場合）'!$O71+1&lt;=15,IF(MQ$16&gt;='様式３（療養者名簿）（⑤の場合）'!$O71,IF(MQ$16&lt;='様式３（療養者名簿）（⑤の場合）'!$W71,1,0),0),0)</f>
        <v>0</v>
      </c>
      <c r="MR62" s="139">
        <f>IF(MR$16-'様式３（療養者名簿）（⑤の場合）'!$O71+1&lt;=15,IF(MR$16&gt;='様式３（療養者名簿）（⑤の場合）'!$O71,IF(MR$16&lt;='様式３（療養者名簿）（⑤の場合）'!$W71,1,0),0),0)</f>
        <v>0</v>
      </c>
      <c r="MS62" s="139">
        <f>IF(MS$16-'様式３（療養者名簿）（⑤の場合）'!$O71+1&lt;=15,IF(MS$16&gt;='様式３（療養者名簿）（⑤の場合）'!$O71,IF(MS$16&lt;='様式３（療養者名簿）（⑤の場合）'!$W71,1,0),0),0)</f>
        <v>0</v>
      </c>
      <c r="MT62" s="139">
        <f>IF(MT$16-'様式３（療養者名簿）（⑤の場合）'!$O71+1&lt;=15,IF(MT$16&gt;='様式３（療養者名簿）（⑤の場合）'!$O71,IF(MT$16&lt;='様式３（療養者名簿）（⑤の場合）'!$W71,1,0),0),0)</f>
        <v>0</v>
      </c>
      <c r="MU62" s="139">
        <f>IF(MU$16-'様式３（療養者名簿）（⑤の場合）'!$O71+1&lt;=15,IF(MU$16&gt;='様式３（療養者名簿）（⑤の場合）'!$O71,IF(MU$16&lt;='様式３（療養者名簿）（⑤の場合）'!$W71,1,0),0),0)</f>
        <v>0</v>
      </c>
      <c r="MV62" s="139">
        <f>IF(MV$16-'様式３（療養者名簿）（⑤の場合）'!$O71+1&lt;=15,IF(MV$16&gt;='様式３（療養者名簿）（⑤の場合）'!$O71,IF(MV$16&lt;='様式３（療養者名簿）（⑤の場合）'!$W71,1,0),0),0)</f>
        <v>0</v>
      </c>
      <c r="MW62" s="139">
        <f>IF(MW$16-'様式３（療養者名簿）（⑤の場合）'!$O71+1&lt;=15,IF(MW$16&gt;='様式３（療養者名簿）（⑤の場合）'!$O71,IF(MW$16&lt;='様式３（療養者名簿）（⑤の場合）'!$W71,1,0),0),0)</f>
        <v>0</v>
      </c>
      <c r="MX62" s="139">
        <f>IF(MX$16-'様式３（療養者名簿）（⑤の場合）'!$O71+1&lt;=15,IF(MX$16&gt;='様式３（療養者名簿）（⑤の場合）'!$O71,IF(MX$16&lt;='様式３（療養者名簿）（⑤の場合）'!$W71,1,0),0),0)</f>
        <v>0</v>
      </c>
      <c r="MY62" s="139">
        <f>IF(MY$16-'様式３（療養者名簿）（⑤の場合）'!$O71+1&lt;=15,IF(MY$16&gt;='様式３（療養者名簿）（⑤の場合）'!$O71,IF(MY$16&lt;='様式３（療養者名簿）（⑤の場合）'!$W71,1,0),0),0)</f>
        <v>0</v>
      </c>
      <c r="MZ62" s="139">
        <f>IF(MZ$16-'様式３（療養者名簿）（⑤の場合）'!$O71+1&lt;=15,IF(MZ$16&gt;='様式３（療養者名簿）（⑤の場合）'!$O71,IF(MZ$16&lt;='様式３（療養者名簿）（⑤の場合）'!$W71,1,0),0),0)</f>
        <v>0</v>
      </c>
      <c r="NA62" s="139">
        <f>IF(NA$16-'様式３（療養者名簿）（⑤の場合）'!$O71+1&lt;=15,IF(NA$16&gt;='様式３（療養者名簿）（⑤の場合）'!$O71,IF(NA$16&lt;='様式３（療養者名簿）（⑤の場合）'!$W71,1,0),0),0)</f>
        <v>0</v>
      </c>
      <c r="NB62" s="139">
        <f>IF(NB$16-'様式３（療養者名簿）（⑤の場合）'!$O71+1&lt;=15,IF(NB$16&gt;='様式３（療養者名簿）（⑤の場合）'!$O71,IF(NB$16&lt;='様式３（療養者名簿）（⑤の場合）'!$W71,1,0),0),0)</f>
        <v>0</v>
      </c>
      <c r="NC62" s="139">
        <f>IF(NC$16-'様式３（療養者名簿）（⑤の場合）'!$O71+1&lt;=15,IF(NC$16&gt;='様式３（療養者名簿）（⑤の場合）'!$O71,IF(NC$16&lt;='様式３（療養者名簿）（⑤の場合）'!$W71,1,0),0),0)</f>
        <v>0</v>
      </c>
      <c r="ND62" s="139">
        <f>IF(ND$16-'様式３（療養者名簿）（⑤の場合）'!$O71+1&lt;=15,IF(ND$16&gt;='様式３（療養者名簿）（⑤の場合）'!$O71,IF(ND$16&lt;='様式３（療養者名簿）（⑤の場合）'!$W71,1,0),0),0)</f>
        <v>0</v>
      </c>
      <c r="NE62" s="139">
        <f>IF(NE$16-'様式３（療養者名簿）（⑤の場合）'!$O71+1&lt;=15,IF(NE$16&gt;='様式３（療養者名簿）（⑤の場合）'!$O71,IF(NE$16&lt;='様式３（療養者名簿）（⑤の場合）'!$W71,1,0),0),0)</f>
        <v>0</v>
      </c>
      <c r="NF62" s="139">
        <f>IF(NF$16-'様式３（療養者名簿）（⑤の場合）'!$O71+1&lt;=15,IF(NF$16&gt;='様式３（療養者名簿）（⑤の場合）'!$O71,IF(NF$16&lt;='様式３（療養者名簿）（⑤の場合）'!$W71,1,0),0),0)</f>
        <v>0</v>
      </c>
      <c r="NG62" s="139">
        <f>IF(NG$16-'様式３（療養者名簿）（⑤の場合）'!$O71+1&lt;=15,IF(NG$16&gt;='様式３（療養者名簿）（⑤の場合）'!$O71,IF(NG$16&lt;='様式３（療養者名簿）（⑤の場合）'!$W71,1,0),0),0)</f>
        <v>0</v>
      </c>
      <c r="NH62" s="139">
        <f>IF(NH$16-'様式３（療養者名簿）（⑤の場合）'!$O71+1&lt;=15,IF(NH$16&gt;='様式３（療養者名簿）（⑤の場合）'!$O71,IF(NH$16&lt;='様式３（療養者名簿）（⑤の場合）'!$W71,1,0),0),0)</f>
        <v>0</v>
      </c>
      <c r="NI62" s="139">
        <f>IF(NI$16-'様式３（療養者名簿）（⑤の場合）'!$O71+1&lt;=15,IF(NI$16&gt;='様式３（療養者名簿）（⑤の場合）'!$O71,IF(NI$16&lt;='様式３（療養者名簿）（⑤の場合）'!$W71,1,0),0),0)</f>
        <v>0</v>
      </c>
      <c r="NJ62" s="139">
        <f>IF(NJ$16-'様式３（療養者名簿）（⑤の場合）'!$O71+1&lt;=15,IF(NJ$16&gt;='様式３（療養者名簿）（⑤の場合）'!$O71,IF(NJ$16&lt;='様式３（療養者名簿）（⑤の場合）'!$W71,1,0),0),0)</f>
        <v>0</v>
      </c>
      <c r="NK62" s="139">
        <f>IF(NK$16-'様式３（療養者名簿）（⑤の場合）'!$O71+1&lt;=15,IF(NK$16&gt;='様式３（療養者名簿）（⑤の場合）'!$O71,IF(NK$16&lt;='様式３（療養者名簿）（⑤の場合）'!$W71,1,0),0),0)</f>
        <v>0</v>
      </c>
      <c r="NL62" s="139">
        <f>IF(NL$16-'様式３（療養者名簿）（⑤の場合）'!$O71+1&lt;=15,IF(NL$16&gt;='様式３（療養者名簿）（⑤の場合）'!$O71,IF(NL$16&lt;='様式３（療養者名簿）（⑤の場合）'!$W71,1,0),0),0)</f>
        <v>0</v>
      </c>
      <c r="NM62" s="139">
        <f>IF(NM$16-'様式３（療養者名簿）（⑤の場合）'!$O71+1&lt;=15,IF(NM$16&gt;='様式３（療養者名簿）（⑤の場合）'!$O71,IF(NM$16&lt;='様式３（療養者名簿）（⑤の場合）'!$W71,1,0),0),0)</f>
        <v>0</v>
      </c>
      <c r="NN62" s="139">
        <f>IF(NN$16-'様式３（療養者名簿）（⑤の場合）'!$O71+1&lt;=15,IF(NN$16&gt;='様式３（療養者名簿）（⑤の場合）'!$O71,IF(NN$16&lt;='様式３（療養者名簿）（⑤の場合）'!$W71,1,0),0),0)</f>
        <v>0</v>
      </c>
      <c r="NO62" s="139">
        <f>IF(NO$16-'様式３（療養者名簿）（⑤の場合）'!$O71+1&lt;=15,IF(NO$16&gt;='様式３（療養者名簿）（⑤の場合）'!$O71,IF(NO$16&lt;='様式３（療養者名簿）（⑤の場合）'!$W71,1,0),0),0)</f>
        <v>0</v>
      </c>
      <c r="NP62" s="139">
        <f>IF(NP$16-'様式３（療養者名簿）（⑤の場合）'!$O71+1&lt;=15,IF(NP$16&gt;='様式３（療養者名簿）（⑤の場合）'!$O71,IF(NP$16&lt;='様式３（療養者名簿）（⑤の場合）'!$W71,1,0),0),0)</f>
        <v>0</v>
      </c>
      <c r="NQ62" s="139">
        <f>IF(NQ$16-'様式３（療養者名簿）（⑤の場合）'!$O71+1&lt;=15,IF(NQ$16&gt;='様式３（療養者名簿）（⑤の場合）'!$O71,IF(NQ$16&lt;='様式３（療養者名簿）（⑤の場合）'!$W71,1,0),0),0)</f>
        <v>0</v>
      </c>
      <c r="NR62" s="139">
        <f>IF(NR$16-'様式３（療養者名簿）（⑤の場合）'!$O71+1&lt;=15,IF(NR$16&gt;='様式３（療養者名簿）（⑤の場合）'!$O71,IF(NR$16&lt;='様式３（療養者名簿）（⑤の場合）'!$W71,1,0),0),0)</f>
        <v>0</v>
      </c>
      <c r="NS62" s="139">
        <f>IF(NS$16-'様式３（療養者名簿）（⑤の場合）'!$O71+1&lt;=15,IF(NS$16&gt;='様式３（療養者名簿）（⑤の場合）'!$O71,IF(NS$16&lt;='様式３（療養者名簿）（⑤の場合）'!$W71,1,0),0),0)</f>
        <v>0</v>
      </c>
      <c r="NT62" s="139">
        <f>IF(NT$16-'様式３（療養者名簿）（⑤の場合）'!$O71+1&lt;=15,IF(NT$16&gt;='様式３（療養者名簿）（⑤の場合）'!$O71,IF(NT$16&lt;='様式３（療養者名簿）（⑤の場合）'!$W71,1,0),0),0)</f>
        <v>0</v>
      </c>
      <c r="NU62" s="139">
        <f>IF(NU$16-'様式３（療養者名簿）（⑤の場合）'!$O71+1&lt;=15,IF(NU$16&gt;='様式３（療養者名簿）（⑤の場合）'!$O71,IF(NU$16&lt;='様式３（療養者名簿）（⑤の場合）'!$W71,1,0),0),0)</f>
        <v>0</v>
      </c>
      <c r="NV62" s="139">
        <f>IF(NV$16-'様式３（療養者名簿）（⑤の場合）'!$O71+1&lt;=15,IF(NV$16&gt;='様式３（療養者名簿）（⑤の場合）'!$O71,IF(NV$16&lt;='様式３（療養者名簿）（⑤の場合）'!$W71,1,0),0),0)</f>
        <v>0</v>
      </c>
      <c r="NW62" s="139">
        <f>IF(NW$16-'様式３（療養者名簿）（⑤の場合）'!$O71+1&lt;=15,IF(NW$16&gt;='様式３（療養者名簿）（⑤の場合）'!$O71,IF(NW$16&lt;='様式３（療養者名簿）（⑤の場合）'!$W71,1,0),0),0)</f>
        <v>0</v>
      </c>
      <c r="NX62" s="139">
        <f>IF(NX$16-'様式３（療養者名簿）（⑤の場合）'!$O71+1&lt;=15,IF(NX$16&gt;='様式３（療養者名簿）（⑤の場合）'!$O71,IF(NX$16&lt;='様式３（療養者名簿）（⑤の場合）'!$W71,1,0),0),0)</f>
        <v>0</v>
      </c>
      <c r="NY62" s="139">
        <f>IF(NY$16-'様式３（療養者名簿）（⑤の場合）'!$O71+1&lt;=15,IF(NY$16&gt;='様式３（療養者名簿）（⑤の場合）'!$O71,IF(NY$16&lt;='様式３（療養者名簿）（⑤の場合）'!$W71,1,0),0),0)</f>
        <v>0</v>
      </c>
      <c r="NZ62" s="139">
        <f>IF(NZ$16-'様式３（療養者名簿）（⑤の場合）'!$O71+1&lt;=15,IF(NZ$16&gt;='様式３（療養者名簿）（⑤の場合）'!$O71,IF(NZ$16&lt;='様式３（療養者名簿）（⑤の場合）'!$W71,1,0),0),0)</f>
        <v>0</v>
      </c>
      <c r="OA62" s="139">
        <f>IF(OA$16-'様式３（療養者名簿）（⑤の場合）'!$O71+1&lt;=15,IF(OA$16&gt;='様式３（療養者名簿）（⑤の場合）'!$O71,IF(OA$16&lt;='様式３（療養者名簿）（⑤の場合）'!$W71,1,0),0),0)</f>
        <v>0</v>
      </c>
      <c r="OB62" s="139">
        <f>IF(OB$16-'様式３（療養者名簿）（⑤の場合）'!$O71+1&lt;=15,IF(OB$16&gt;='様式３（療養者名簿）（⑤の場合）'!$O71,IF(OB$16&lt;='様式３（療養者名簿）（⑤の場合）'!$W71,1,0),0),0)</f>
        <v>0</v>
      </c>
      <c r="OC62" s="139">
        <f>IF(OC$16-'様式３（療養者名簿）（⑤の場合）'!$O71+1&lt;=15,IF(OC$16&gt;='様式３（療養者名簿）（⑤の場合）'!$O71,IF(OC$16&lt;='様式３（療養者名簿）（⑤の場合）'!$W71,1,0),0),0)</f>
        <v>0</v>
      </c>
      <c r="OD62" s="139">
        <f>IF(OD$16-'様式３（療養者名簿）（⑤の場合）'!$O71+1&lt;=15,IF(OD$16&gt;='様式３（療養者名簿）（⑤の場合）'!$O71,IF(OD$16&lt;='様式３（療養者名簿）（⑤の場合）'!$W71,1,0),0),0)</f>
        <v>0</v>
      </c>
      <c r="OE62" s="139">
        <f>IF(OE$16-'様式３（療養者名簿）（⑤の場合）'!$O71+1&lt;=15,IF(OE$16&gt;='様式３（療養者名簿）（⑤の場合）'!$O71,IF(OE$16&lt;='様式３（療養者名簿）（⑤の場合）'!$W71,1,0),0),0)</f>
        <v>0</v>
      </c>
      <c r="OF62" s="139">
        <f>IF(OF$16-'様式３（療養者名簿）（⑤の場合）'!$O71+1&lt;=15,IF(OF$16&gt;='様式３（療養者名簿）（⑤の場合）'!$O71,IF(OF$16&lt;='様式３（療養者名簿）（⑤の場合）'!$W71,1,0),0),0)</f>
        <v>0</v>
      </c>
      <c r="OG62" s="139">
        <f>IF(OG$16-'様式３（療養者名簿）（⑤の場合）'!$O71+1&lt;=15,IF(OG$16&gt;='様式３（療養者名簿）（⑤の場合）'!$O71,IF(OG$16&lt;='様式３（療養者名簿）（⑤の場合）'!$W71,1,0),0),0)</f>
        <v>0</v>
      </c>
      <c r="OH62" s="139">
        <f>IF(OH$16-'様式３（療養者名簿）（⑤の場合）'!$O71+1&lt;=15,IF(OH$16&gt;='様式３（療養者名簿）（⑤の場合）'!$O71,IF(OH$16&lt;='様式３（療養者名簿）（⑤の場合）'!$W71,1,0),0),0)</f>
        <v>0</v>
      </c>
      <c r="OI62" s="139">
        <f>IF(OI$16-'様式３（療養者名簿）（⑤の場合）'!$O71+1&lt;=15,IF(OI$16&gt;='様式３（療養者名簿）（⑤の場合）'!$O71,IF(OI$16&lt;='様式３（療養者名簿）（⑤の場合）'!$W71,1,0),0),0)</f>
        <v>0</v>
      </c>
      <c r="OJ62" s="139">
        <f>IF(OJ$16-'様式３（療養者名簿）（⑤の場合）'!$O71+1&lt;=15,IF(OJ$16&gt;='様式３（療養者名簿）（⑤の場合）'!$O71,IF(OJ$16&lt;='様式３（療養者名簿）（⑤の場合）'!$W71,1,0),0),0)</f>
        <v>0</v>
      </c>
      <c r="OK62" s="139">
        <f>IF(OK$16-'様式３（療養者名簿）（⑤の場合）'!$O71+1&lt;=15,IF(OK$16&gt;='様式３（療養者名簿）（⑤の場合）'!$O71,IF(OK$16&lt;='様式３（療養者名簿）（⑤の場合）'!$W71,1,0),0),0)</f>
        <v>0</v>
      </c>
      <c r="OL62" s="139">
        <f>IF(OL$16-'様式３（療養者名簿）（⑤の場合）'!$O71+1&lt;=15,IF(OL$16&gt;='様式３（療養者名簿）（⑤の場合）'!$O71,IF(OL$16&lt;='様式３（療養者名簿）（⑤の場合）'!$W71,1,0),0),0)</f>
        <v>0</v>
      </c>
      <c r="OM62" s="139">
        <f>IF(OM$16-'様式３（療養者名簿）（⑤の場合）'!$O71+1&lt;=15,IF(OM$16&gt;='様式３（療養者名簿）（⑤の場合）'!$O71,IF(OM$16&lt;='様式３（療養者名簿）（⑤の場合）'!$W71,1,0),0),0)</f>
        <v>0</v>
      </c>
      <c r="ON62" s="139">
        <f>IF(ON$16-'様式３（療養者名簿）（⑤の場合）'!$O71+1&lt;=15,IF(ON$16&gt;='様式３（療養者名簿）（⑤の場合）'!$O71,IF(ON$16&lt;='様式３（療養者名簿）（⑤の場合）'!$W71,1,0),0),0)</f>
        <v>0</v>
      </c>
      <c r="OO62" s="139">
        <f>IF(OO$16-'様式３（療養者名簿）（⑤の場合）'!$O71+1&lt;=15,IF(OO$16&gt;='様式３（療養者名簿）（⑤の場合）'!$O71,IF(OO$16&lt;='様式３（療養者名簿）（⑤の場合）'!$W71,1,0),0),0)</f>
        <v>0</v>
      </c>
      <c r="OP62" s="139">
        <f>IF(OP$16-'様式３（療養者名簿）（⑤の場合）'!$O71+1&lt;=15,IF(OP$16&gt;='様式３（療養者名簿）（⑤の場合）'!$O71,IF(OP$16&lt;='様式３（療養者名簿）（⑤の場合）'!$W71,1,0),0),0)</f>
        <v>0</v>
      </c>
      <c r="OQ62" s="139">
        <f>IF(OQ$16-'様式３（療養者名簿）（⑤の場合）'!$O71+1&lt;=15,IF(OQ$16&gt;='様式３（療養者名簿）（⑤の場合）'!$O71,IF(OQ$16&lt;='様式３（療養者名簿）（⑤の場合）'!$W71,1,0),0),0)</f>
        <v>0</v>
      </c>
      <c r="OR62" s="139">
        <f>IF(OR$16-'様式３（療養者名簿）（⑤の場合）'!$O71+1&lt;=15,IF(OR$16&gt;='様式３（療養者名簿）（⑤の場合）'!$O71,IF(OR$16&lt;='様式３（療養者名簿）（⑤の場合）'!$W71,1,0),0),0)</f>
        <v>0</v>
      </c>
      <c r="OS62" s="139">
        <f>IF(OS$16-'様式３（療養者名簿）（⑤の場合）'!$O71+1&lt;=15,IF(OS$16&gt;='様式３（療養者名簿）（⑤の場合）'!$O71,IF(OS$16&lt;='様式３（療養者名簿）（⑤の場合）'!$W71,1,0),0),0)</f>
        <v>0</v>
      </c>
      <c r="OT62" s="139">
        <f>IF(OT$16-'様式３（療養者名簿）（⑤の場合）'!$O71+1&lt;=15,IF(OT$16&gt;='様式３（療養者名簿）（⑤の場合）'!$O71,IF(OT$16&lt;='様式３（療養者名簿）（⑤の場合）'!$W71,1,0),0),0)</f>
        <v>0</v>
      </c>
      <c r="OU62" s="139">
        <f>IF(OU$16-'様式３（療養者名簿）（⑤の場合）'!$O71+1&lt;=15,IF(OU$16&gt;='様式３（療養者名簿）（⑤の場合）'!$O71,IF(OU$16&lt;='様式３（療養者名簿）（⑤の場合）'!$W71,1,0),0),0)</f>
        <v>0</v>
      </c>
      <c r="OV62" s="139">
        <f>IF(OV$16-'様式３（療養者名簿）（⑤の場合）'!$O71+1&lt;=15,IF(OV$16&gt;='様式３（療養者名簿）（⑤の場合）'!$O71,IF(OV$16&lt;='様式３（療養者名簿）（⑤の場合）'!$W71,1,0),0),0)</f>
        <v>0</v>
      </c>
      <c r="OW62" s="139">
        <f>IF(OW$16-'様式３（療養者名簿）（⑤の場合）'!$O71+1&lt;=15,IF(OW$16&gt;='様式３（療養者名簿）（⑤の場合）'!$O71,IF(OW$16&lt;='様式３（療養者名簿）（⑤の場合）'!$W71,1,0),0),0)</f>
        <v>0</v>
      </c>
      <c r="OX62" s="139">
        <f>IF(OX$16-'様式３（療養者名簿）（⑤の場合）'!$O71+1&lt;=15,IF(OX$16&gt;='様式３（療養者名簿）（⑤の場合）'!$O71,IF(OX$16&lt;='様式３（療養者名簿）（⑤の場合）'!$W71,1,0),0),0)</f>
        <v>0</v>
      </c>
      <c r="OY62" s="139">
        <f>IF(OY$16-'様式３（療養者名簿）（⑤の場合）'!$O71+1&lt;=15,IF(OY$16&gt;='様式３（療養者名簿）（⑤の場合）'!$O71,IF(OY$16&lt;='様式３（療養者名簿）（⑤の場合）'!$W71,1,0),0),0)</f>
        <v>0</v>
      </c>
      <c r="OZ62" s="139">
        <f>IF(OZ$16-'様式３（療養者名簿）（⑤の場合）'!$O71+1&lt;=15,IF(OZ$16&gt;='様式３（療養者名簿）（⑤の場合）'!$O71,IF(OZ$16&lt;='様式３（療養者名簿）（⑤の場合）'!$W71,1,0),0),0)</f>
        <v>0</v>
      </c>
      <c r="PA62" s="139">
        <f>IF(PA$16-'様式３（療養者名簿）（⑤の場合）'!$O71+1&lt;=15,IF(PA$16&gt;='様式３（療養者名簿）（⑤の場合）'!$O71,IF(PA$16&lt;='様式３（療養者名簿）（⑤の場合）'!$W71,1,0),0),0)</f>
        <v>0</v>
      </c>
      <c r="PB62" s="139">
        <f>IF(PB$16-'様式３（療養者名簿）（⑤の場合）'!$O71+1&lt;=15,IF(PB$16&gt;='様式３（療養者名簿）（⑤の場合）'!$O71,IF(PB$16&lt;='様式３（療養者名簿）（⑤の場合）'!$W71,1,0),0),0)</f>
        <v>0</v>
      </c>
      <c r="PC62" s="139">
        <f>IF(PC$16-'様式３（療養者名簿）（⑤の場合）'!$O71+1&lt;=15,IF(PC$16&gt;='様式３（療養者名簿）（⑤の場合）'!$O71,IF(PC$16&lt;='様式３（療養者名簿）（⑤の場合）'!$W71,1,0),0),0)</f>
        <v>0</v>
      </c>
      <c r="PD62" s="139">
        <f>IF(PD$16-'様式３（療養者名簿）（⑤の場合）'!$O71+1&lt;=15,IF(PD$16&gt;='様式３（療養者名簿）（⑤の場合）'!$O71,IF(PD$16&lt;='様式３（療養者名簿）（⑤の場合）'!$W71,1,0),0),0)</f>
        <v>0</v>
      </c>
      <c r="PE62" s="139">
        <f>IF(PE$16-'様式３（療養者名簿）（⑤の場合）'!$O71+1&lt;=15,IF(PE$16&gt;='様式３（療養者名簿）（⑤の場合）'!$O71,IF(PE$16&lt;='様式３（療養者名簿）（⑤の場合）'!$W71,1,0),0),0)</f>
        <v>0</v>
      </c>
      <c r="PF62" s="139">
        <f>IF(PF$16-'様式３（療養者名簿）（⑤の場合）'!$O71+1&lt;=15,IF(PF$16&gt;='様式３（療養者名簿）（⑤の場合）'!$O71,IF(PF$16&lt;='様式３（療養者名簿）（⑤の場合）'!$W71,1,0),0),0)</f>
        <v>0</v>
      </c>
      <c r="PG62" s="139">
        <f>IF(PG$16-'様式３（療養者名簿）（⑤の場合）'!$O71+1&lt;=15,IF(PG$16&gt;='様式３（療養者名簿）（⑤の場合）'!$O71,IF(PG$16&lt;='様式３（療養者名簿）（⑤の場合）'!$W71,1,0),0),0)</f>
        <v>0</v>
      </c>
      <c r="PH62" s="139">
        <f>IF(PH$16-'様式３（療養者名簿）（⑤の場合）'!$O71+1&lt;=15,IF(PH$16&gt;='様式３（療養者名簿）（⑤の場合）'!$O71,IF(PH$16&lt;='様式３（療養者名簿）（⑤の場合）'!$W71,1,0),0),0)</f>
        <v>0</v>
      </c>
      <c r="PI62" s="139">
        <f>IF(PI$16-'様式３（療養者名簿）（⑤の場合）'!$O71+1&lt;=15,IF(PI$16&gt;='様式３（療養者名簿）（⑤の場合）'!$O71,IF(PI$16&lt;='様式３（療養者名簿）（⑤の場合）'!$W71,1,0),0),0)</f>
        <v>0</v>
      </c>
      <c r="PJ62" s="139">
        <f>IF(PJ$16-'様式３（療養者名簿）（⑤の場合）'!$O71+1&lt;=15,IF(PJ$16&gt;='様式３（療養者名簿）（⑤の場合）'!$O71,IF(PJ$16&lt;='様式３（療養者名簿）（⑤の場合）'!$W71,1,0),0),0)</f>
        <v>0</v>
      </c>
      <c r="PK62" s="139">
        <f>IF(PK$16-'様式３（療養者名簿）（⑤の場合）'!$O71+1&lt;=15,IF(PK$16&gt;='様式３（療養者名簿）（⑤の場合）'!$O71,IF(PK$16&lt;='様式３（療養者名簿）（⑤の場合）'!$W71,1,0),0),0)</f>
        <v>0</v>
      </c>
      <c r="PL62" s="139">
        <f>IF(PL$16-'様式３（療養者名簿）（⑤の場合）'!$O71+1&lt;=15,IF(PL$16&gt;='様式３（療養者名簿）（⑤の場合）'!$O71,IF(PL$16&lt;='様式３（療養者名簿）（⑤の場合）'!$W71,1,0),0),0)</f>
        <v>0</v>
      </c>
      <c r="PM62" s="139">
        <f>IF(PM$16-'様式３（療養者名簿）（⑤の場合）'!$O71+1&lt;=15,IF(PM$16&gt;='様式３（療養者名簿）（⑤の場合）'!$O71,IF(PM$16&lt;='様式３（療養者名簿）（⑤の場合）'!$W71,1,0),0),0)</f>
        <v>0</v>
      </c>
      <c r="PN62" s="139">
        <f>IF(PN$16-'様式３（療養者名簿）（⑤の場合）'!$O71+1&lt;=15,IF(PN$16&gt;='様式３（療養者名簿）（⑤の場合）'!$O71,IF(PN$16&lt;='様式３（療養者名簿）（⑤の場合）'!$W71,1,0),0),0)</f>
        <v>0</v>
      </c>
      <c r="PO62" s="139">
        <f>IF(PO$16-'様式３（療養者名簿）（⑤の場合）'!$O71+1&lt;=15,IF(PO$16&gt;='様式３（療養者名簿）（⑤の場合）'!$O71,IF(PO$16&lt;='様式３（療養者名簿）（⑤の場合）'!$W71,1,0),0),0)</f>
        <v>0</v>
      </c>
      <c r="PP62" s="139">
        <f>IF(PP$16-'様式３（療養者名簿）（⑤の場合）'!$O71+1&lt;=15,IF(PP$16&gt;='様式３（療養者名簿）（⑤の場合）'!$O71,IF(PP$16&lt;='様式３（療養者名簿）（⑤の場合）'!$W71,1,0),0),0)</f>
        <v>0</v>
      </c>
      <c r="PQ62" s="139">
        <f>IF(PQ$16-'様式３（療養者名簿）（⑤の場合）'!$O71+1&lt;=15,IF(PQ$16&gt;='様式３（療養者名簿）（⑤の場合）'!$O71,IF(PQ$16&lt;='様式３（療養者名簿）（⑤の場合）'!$W71,1,0),0),0)</f>
        <v>0</v>
      </c>
      <c r="PR62" s="139">
        <f>IF(PR$16-'様式３（療養者名簿）（⑤の場合）'!$O71+1&lt;=15,IF(PR$16&gt;='様式３（療養者名簿）（⑤の場合）'!$O71,IF(PR$16&lt;='様式３（療養者名簿）（⑤の場合）'!$W71,1,0),0),0)</f>
        <v>0</v>
      </c>
      <c r="PS62" s="139">
        <f>IF(PS$16-'様式３（療養者名簿）（⑤の場合）'!$O71+1&lt;=15,IF(PS$16&gt;='様式３（療養者名簿）（⑤の場合）'!$O71,IF(PS$16&lt;='様式３（療養者名簿）（⑤の場合）'!$W71,1,0),0),0)</f>
        <v>0</v>
      </c>
      <c r="PT62" s="139">
        <f>IF(PT$16-'様式３（療養者名簿）（⑤の場合）'!$O71+1&lt;=15,IF(PT$16&gt;='様式３（療養者名簿）（⑤の場合）'!$O71,IF(PT$16&lt;='様式３（療養者名簿）（⑤の場合）'!$W71,1,0),0),0)</f>
        <v>0</v>
      </c>
    </row>
    <row r="63" spans="1:436" ht="42" customHeight="1">
      <c r="A63" s="129">
        <f>'様式３（療養者名簿）（⑤の場合）'!C72</f>
        <v>0</v>
      </c>
      <c r="B63" s="139">
        <f>IF(B$16-'様式３（療養者名簿）（⑤の場合）'!$O72+1&lt;=15,IF(B$16&gt;='様式３（療養者名簿）（⑤の場合）'!$O72,IF(B$16&lt;='様式３（療養者名簿）（⑤の場合）'!$W72,1,0),0),0)</f>
        <v>0</v>
      </c>
      <c r="C63" s="139">
        <f>IF(C$16-'様式３（療養者名簿）（⑤の場合）'!$O72+1&lt;=15,IF(C$16&gt;='様式３（療養者名簿）（⑤の場合）'!$O72,IF(C$16&lt;='様式３（療養者名簿）（⑤の場合）'!$W72,1,0),0),0)</f>
        <v>0</v>
      </c>
      <c r="D63" s="139">
        <f>IF(D$16-'様式３（療養者名簿）（⑤の場合）'!$O72+1&lt;=15,IF(D$16&gt;='様式３（療養者名簿）（⑤の場合）'!$O72,IF(D$16&lt;='様式３（療養者名簿）（⑤の場合）'!$W72,1,0),0),0)</f>
        <v>0</v>
      </c>
      <c r="E63" s="139">
        <f>IF(E$16-'様式３（療養者名簿）（⑤の場合）'!$O72+1&lt;=15,IF(E$16&gt;='様式３（療養者名簿）（⑤の場合）'!$O72,IF(E$16&lt;='様式３（療養者名簿）（⑤の場合）'!$W72,1,0),0),0)</f>
        <v>0</v>
      </c>
      <c r="F63" s="139">
        <f>IF(F$16-'様式３（療養者名簿）（⑤の場合）'!$O72+1&lt;=15,IF(F$16&gt;='様式３（療養者名簿）（⑤の場合）'!$O72,IF(F$16&lt;='様式３（療養者名簿）（⑤の場合）'!$W72,1,0),0),0)</f>
        <v>0</v>
      </c>
      <c r="G63" s="139">
        <f>IF(G$16-'様式３（療養者名簿）（⑤の場合）'!$O72+1&lt;=15,IF(G$16&gt;='様式３（療養者名簿）（⑤の場合）'!$O72,IF(G$16&lt;='様式３（療養者名簿）（⑤の場合）'!$W72,1,0),0),0)</f>
        <v>0</v>
      </c>
      <c r="H63" s="139">
        <f>IF(H$16-'様式３（療養者名簿）（⑤の場合）'!$O72+1&lt;=15,IF(H$16&gt;='様式３（療養者名簿）（⑤の場合）'!$O72,IF(H$16&lt;='様式３（療養者名簿）（⑤の場合）'!$W72,1,0),0),0)</f>
        <v>0</v>
      </c>
      <c r="I63" s="139">
        <f>IF(I$16-'様式３（療養者名簿）（⑤の場合）'!$O72+1&lt;=15,IF(I$16&gt;='様式３（療養者名簿）（⑤の場合）'!$O72,IF(I$16&lt;='様式３（療養者名簿）（⑤の場合）'!$W72,1,0),0),0)</f>
        <v>0</v>
      </c>
      <c r="J63" s="139">
        <f>IF(J$16-'様式３（療養者名簿）（⑤の場合）'!$O72+1&lt;=15,IF(J$16&gt;='様式３（療養者名簿）（⑤の場合）'!$O72,IF(J$16&lt;='様式３（療養者名簿）（⑤の場合）'!$W72,1,0),0),0)</f>
        <v>0</v>
      </c>
      <c r="K63" s="139">
        <f>IF(K$16-'様式３（療養者名簿）（⑤の場合）'!$O72+1&lt;=15,IF(K$16&gt;='様式３（療養者名簿）（⑤の場合）'!$O72,IF(K$16&lt;='様式３（療養者名簿）（⑤の場合）'!$W72,1,0),0),0)</f>
        <v>0</v>
      </c>
      <c r="L63" s="139">
        <f>IF(L$16-'様式３（療養者名簿）（⑤の場合）'!$O72+1&lt;=15,IF(L$16&gt;='様式３（療養者名簿）（⑤の場合）'!$O72,IF(L$16&lt;='様式３（療養者名簿）（⑤の場合）'!$W72,1,0),0),0)</f>
        <v>0</v>
      </c>
      <c r="M63" s="139">
        <f>IF(M$16-'様式３（療養者名簿）（⑤の場合）'!$O72+1&lt;=15,IF(M$16&gt;='様式３（療養者名簿）（⑤の場合）'!$O72,IF(M$16&lt;='様式３（療養者名簿）（⑤の場合）'!$W72,1,0),0),0)</f>
        <v>0</v>
      </c>
      <c r="N63" s="139">
        <f>IF(N$16-'様式３（療養者名簿）（⑤の場合）'!$O72+1&lt;=15,IF(N$16&gt;='様式３（療養者名簿）（⑤の場合）'!$O72,IF(N$16&lt;='様式３（療養者名簿）（⑤の場合）'!$W72,1,0),0),0)</f>
        <v>0</v>
      </c>
      <c r="O63" s="139">
        <f>IF(O$16-'様式３（療養者名簿）（⑤の場合）'!$O72+1&lt;=15,IF(O$16&gt;='様式３（療養者名簿）（⑤の場合）'!$O72,IF(O$16&lt;='様式３（療養者名簿）（⑤の場合）'!$W72,1,0),0),0)</f>
        <v>0</v>
      </c>
      <c r="P63" s="139">
        <f>IF(P$16-'様式３（療養者名簿）（⑤の場合）'!$O72+1&lt;=15,IF(P$16&gt;='様式３（療養者名簿）（⑤の場合）'!$O72,IF(P$16&lt;='様式３（療養者名簿）（⑤の場合）'!$W72,1,0),0),0)</f>
        <v>0</v>
      </c>
      <c r="Q63" s="139">
        <f>IF(Q$16-'様式３（療養者名簿）（⑤の場合）'!$O72+1&lt;=15,IF(Q$16&gt;='様式３（療養者名簿）（⑤の場合）'!$O72,IF(Q$16&lt;='様式３（療養者名簿）（⑤の場合）'!$W72,1,0),0),0)</f>
        <v>0</v>
      </c>
      <c r="R63" s="139">
        <f>IF(R$16-'様式３（療養者名簿）（⑤の場合）'!$O72+1&lt;=15,IF(R$16&gt;='様式３（療養者名簿）（⑤の場合）'!$O72,IF(R$16&lt;='様式３（療養者名簿）（⑤の場合）'!$W72,1,0),0),0)</f>
        <v>0</v>
      </c>
      <c r="S63" s="139">
        <f>IF(S$16-'様式３（療養者名簿）（⑤の場合）'!$O72+1&lt;=15,IF(S$16&gt;='様式３（療養者名簿）（⑤の場合）'!$O72,IF(S$16&lt;='様式３（療養者名簿）（⑤の場合）'!$W72,1,0),0),0)</f>
        <v>0</v>
      </c>
      <c r="T63" s="139">
        <f>IF(T$16-'様式３（療養者名簿）（⑤の場合）'!$O72+1&lt;=15,IF(T$16&gt;='様式３（療養者名簿）（⑤の場合）'!$O72,IF(T$16&lt;='様式３（療養者名簿）（⑤の場合）'!$W72,1,0),0),0)</f>
        <v>0</v>
      </c>
      <c r="U63" s="139">
        <f>IF(U$16-'様式３（療養者名簿）（⑤の場合）'!$O72+1&lt;=15,IF(U$16&gt;='様式３（療養者名簿）（⑤の場合）'!$O72,IF(U$16&lt;='様式３（療養者名簿）（⑤の場合）'!$W72,1,0),0),0)</f>
        <v>0</v>
      </c>
      <c r="V63" s="139">
        <f>IF(V$16-'様式３（療養者名簿）（⑤の場合）'!$O72+1&lt;=15,IF(V$16&gt;='様式３（療養者名簿）（⑤の場合）'!$O72,IF(V$16&lt;='様式３（療養者名簿）（⑤の場合）'!$W72,1,0),0),0)</f>
        <v>0</v>
      </c>
      <c r="W63" s="139">
        <f>IF(W$16-'様式３（療養者名簿）（⑤の場合）'!$O72+1&lt;=15,IF(W$16&gt;='様式３（療養者名簿）（⑤の場合）'!$O72,IF(W$16&lt;='様式３（療養者名簿）（⑤の場合）'!$W72,1,0),0),0)</f>
        <v>0</v>
      </c>
      <c r="X63" s="139">
        <f>IF(X$16-'様式３（療養者名簿）（⑤の場合）'!$O72+1&lt;=15,IF(X$16&gt;='様式３（療養者名簿）（⑤の場合）'!$O72,IF(X$16&lt;='様式３（療養者名簿）（⑤の場合）'!$W72,1,0),0),0)</f>
        <v>0</v>
      </c>
      <c r="Y63" s="139">
        <f>IF(Y$16-'様式３（療養者名簿）（⑤の場合）'!$O72+1&lt;=15,IF(Y$16&gt;='様式３（療養者名簿）（⑤の場合）'!$O72,IF(Y$16&lt;='様式３（療養者名簿）（⑤の場合）'!$W72,1,0),0),0)</f>
        <v>0</v>
      </c>
      <c r="Z63" s="139">
        <f>IF(Z$16-'様式３（療養者名簿）（⑤の場合）'!$O72+1&lt;=15,IF(Z$16&gt;='様式３（療養者名簿）（⑤の場合）'!$O72,IF(Z$16&lt;='様式３（療養者名簿）（⑤の場合）'!$W72,1,0),0),0)</f>
        <v>0</v>
      </c>
      <c r="AA63" s="139">
        <f>IF(AA$16-'様式３（療養者名簿）（⑤の場合）'!$O72+1&lt;=15,IF(AA$16&gt;='様式３（療養者名簿）（⑤の場合）'!$O72,IF(AA$16&lt;='様式３（療養者名簿）（⑤の場合）'!$W72,1,0),0),0)</f>
        <v>0</v>
      </c>
      <c r="AB63" s="139">
        <f>IF(AB$16-'様式３（療養者名簿）（⑤の場合）'!$O72+1&lt;=15,IF(AB$16&gt;='様式３（療養者名簿）（⑤の場合）'!$O72,IF(AB$16&lt;='様式３（療養者名簿）（⑤の場合）'!$W72,1,0),0),0)</f>
        <v>0</v>
      </c>
      <c r="AC63" s="139">
        <f>IF(AC$16-'様式３（療養者名簿）（⑤の場合）'!$O72+1&lt;=15,IF(AC$16&gt;='様式３（療養者名簿）（⑤の場合）'!$O72,IF(AC$16&lt;='様式３（療養者名簿）（⑤の場合）'!$W72,1,0),0),0)</f>
        <v>0</v>
      </c>
      <c r="AD63" s="139">
        <f>IF(AD$16-'様式３（療養者名簿）（⑤の場合）'!$O72+1&lt;=15,IF(AD$16&gt;='様式３（療養者名簿）（⑤の場合）'!$O72,IF(AD$16&lt;='様式３（療養者名簿）（⑤の場合）'!$W72,1,0),0),0)</f>
        <v>0</v>
      </c>
      <c r="AE63" s="139">
        <f>IF(AE$16-'様式３（療養者名簿）（⑤の場合）'!$O72+1&lt;=15,IF(AE$16&gt;='様式３（療養者名簿）（⑤の場合）'!$O72,IF(AE$16&lt;='様式３（療養者名簿）（⑤の場合）'!$W72,1,0),0),0)</f>
        <v>0</v>
      </c>
      <c r="AF63" s="139">
        <f>IF(AF$16-'様式３（療養者名簿）（⑤の場合）'!$O72+1&lt;=15,IF(AF$16&gt;='様式３（療養者名簿）（⑤の場合）'!$O72,IF(AF$16&lt;='様式３（療養者名簿）（⑤の場合）'!$W72,1,0),0),0)</f>
        <v>0</v>
      </c>
      <c r="AG63" s="139">
        <f>IF(AG$16-'様式３（療養者名簿）（⑤の場合）'!$O72+1&lt;=15,IF(AG$16&gt;='様式３（療養者名簿）（⑤の場合）'!$O72,IF(AG$16&lt;='様式３（療養者名簿）（⑤の場合）'!$W72,1,0),0),0)</f>
        <v>0</v>
      </c>
      <c r="AH63" s="139">
        <f>IF(AH$16-'様式３（療養者名簿）（⑤の場合）'!$O72+1&lt;=15,IF(AH$16&gt;='様式３（療養者名簿）（⑤の場合）'!$O72,IF(AH$16&lt;='様式３（療養者名簿）（⑤の場合）'!$W72,1,0),0),0)</f>
        <v>0</v>
      </c>
      <c r="AI63" s="139">
        <f>IF(AI$16-'様式３（療養者名簿）（⑤の場合）'!$O72+1&lt;=15,IF(AI$16&gt;='様式３（療養者名簿）（⑤の場合）'!$O72,IF(AI$16&lt;='様式３（療養者名簿）（⑤の場合）'!$W72,1,0),0),0)</f>
        <v>0</v>
      </c>
      <c r="AJ63" s="139">
        <f>IF(AJ$16-'様式３（療養者名簿）（⑤の場合）'!$O72+1&lt;=15,IF(AJ$16&gt;='様式３（療養者名簿）（⑤の場合）'!$O72,IF(AJ$16&lt;='様式３（療養者名簿）（⑤の場合）'!$W72,1,0),0),0)</f>
        <v>0</v>
      </c>
      <c r="AK63" s="139">
        <f>IF(AK$16-'様式３（療養者名簿）（⑤の場合）'!$O72+1&lt;=15,IF(AK$16&gt;='様式３（療養者名簿）（⑤の場合）'!$O72,IF(AK$16&lt;='様式３（療養者名簿）（⑤の場合）'!$W72,1,0),0),0)</f>
        <v>0</v>
      </c>
      <c r="AL63" s="139">
        <f>IF(AL$16-'様式３（療養者名簿）（⑤の場合）'!$O72+1&lt;=15,IF(AL$16&gt;='様式３（療養者名簿）（⑤の場合）'!$O72,IF(AL$16&lt;='様式３（療養者名簿）（⑤の場合）'!$W72,1,0),0),0)</f>
        <v>0</v>
      </c>
      <c r="AM63" s="139">
        <f>IF(AM$16-'様式３（療養者名簿）（⑤の場合）'!$O72+1&lt;=15,IF(AM$16&gt;='様式３（療養者名簿）（⑤の場合）'!$O72,IF(AM$16&lt;='様式３（療養者名簿）（⑤の場合）'!$W72,1,0),0),0)</f>
        <v>0</v>
      </c>
      <c r="AN63" s="139">
        <f>IF(AN$16-'様式３（療養者名簿）（⑤の場合）'!$O72+1&lt;=15,IF(AN$16&gt;='様式３（療養者名簿）（⑤の場合）'!$O72,IF(AN$16&lt;='様式３（療養者名簿）（⑤の場合）'!$W72,1,0),0),0)</f>
        <v>0</v>
      </c>
      <c r="AO63" s="139">
        <f>IF(AO$16-'様式３（療養者名簿）（⑤の場合）'!$O72+1&lt;=15,IF(AO$16&gt;='様式３（療養者名簿）（⑤の場合）'!$O72,IF(AO$16&lt;='様式３（療養者名簿）（⑤の場合）'!$W72,1,0),0),0)</f>
        <v>0</v>
      </c>
      <c r="AP63" s="139">
        <f>IF(AP$16-'様式３（療養者名簿）（⑤の場合）'!$O72+1&lt;=15,IF(AP$16&gt;='様式３（療養者名簿）（⑤の場合）'!$O72,IF(AP$16&lt;='様式３（療養者名簿）（⑤の場合）'!$W72,1,0),0),0)</f>
        <v>0</v>
      </c>
      <c r="AQ63" s="139">
        <f>IF(AQ$16-'様式３（療養者名簿）（⑤の場合）'!$O72+1&lt;=15,IF(AQ$16&gt;='様式３（療養者名簿）（⑤の場合）'!$O72,IF(AQ$16&lt;='様式３（療養者名簿）（⑤の場合）'!$W72,1,0),0),0)</f>
        <v>0</v>
      </c>
      <c r="AR63" s="139">
        <f>IF(AR$16-'様式３（療養者名簿）（⑤の場合）'!$O72+1&lt;=15,IF(AR$16&gt;='様式３（療養者名簿）（⑤の場合）'!$O72,IF(AR$16&lt;='様式３（療養者名簿）（⑤の場合）'!$W72,1,0),0),0)</f>
        <v>0</v>
      </c>
      <c r="AS63" s="139">
        <f>IF(AS$16-'様式３（療養者名簿）（⑤の場合）'!$O72+1&lt;=15,IF(AS$16&gt;='様式３（療養者名簿）（⑤の場合）'!$O72,IF(AS$16&lt;='様式３（療養者名簿）（⑤の場合）'!$W72,1,0),0),0)</f>
        <v>0</v>
      </c>
      <c r="AT63" s="139">
        <f>IF(AT$16-'様式３（療養者名簿）（⑤の場合）'!$O72+1&lt;=15,IF(AT$16&gt;='様式３（療養者名簿）（⑤の場合）'!$O72,IF(AT$16&lt;='様式３（療養者名簿）（⑤の場合）'!$W72,1,0),0),0)</f>
        <v>0</v>
      </c>
      <c r="AU63" s="139">
        <f>IF(AU$16-'様式３（療養者名簿）（⑤の場合）'!$O72+1&lt;=15,IF(AU$16&gt;='様式３（療養者名簿）（⑤の場合）'!$O72,IF(AU$16&lt;='様式３（療養者名簿）（⑤の場合）'!$W72,1,0),0),0)</f>
        <v>0</v>
      </c>
      <c r="AV63" s="139">
        <f>IF(AV$16-'様式３（療養者名簿）（⑤の場合）'!$O72+1&lt;=15,IF(AV$16&gt;='様式３（療養者名簿）（⑤の場合）'!$O72,IF(AV$16&lt;='様式３（療養者名簿）（⑤の場合）'!$W72,1,0),0),0)</f>
        <v>0</v>
      </c>
      <c r="AW63" s="139">
        <f>IF(AW$16-'様式３（療養者名簿）（⑤の場合）'!$O72+1&lt;=15,IF(AW$16&gt;='様式３（療養者名簿）（⑤の場合）'!$O72,IF(AW$16&lt;='様式３（療養者名簿）（⑤の場合）'!$W72,1,0),0),0)</f>
        <v>0</v>
      </c>
      <c r="AX63" s="139">
        <f>IF(AX$16-'様式３（療養者名簿）（⑤の場合）'!$O72+1&lt;=15,IF(AX$16&gt;='様式３（療養者名簿）（⑤の場合）'!$O72,IF(AX$16&lt;='様式３（療養者名簿）（⑤の場合）'!$W72,1,0),0),0)</f>
        <v>0</v>
      </c>
      <c r="AY63" s="139">
        <f>IF(AY$16-'様式３（療養者名簿）（⑤の場合）'!$O72+1&lt;=15,IF(AY$16&gt;='様式３（療養者名簿）（⑤の場合）'!$O72,IF(AY$16&lt;='様式３（療養者名簿）（⑤の場合）'!$W72,1,0),0),0)</f>
        <v>0</v>
      </c>
      <c r="AZ63" s="139">
        <f>IF(AZ$16-'様式３（療養者名簿）（⑤の場合）'!$O72+1&lt;=15,IF(AZ$16&gt;='様式３（療養者名簿）（⑤の場合）'!$O72,IF(AZ$16&lt;='様式３（療養者名簿）（⑤の場合）'!$W72,1,0),0),0)</f>
        <v>0</v>
      </c>
      <c r="BA63" s="139">
        <f>IF(BA$16-'様式３（療養者名簿）（⑤の場合）'!$O72+1&lt;=15,IF(BA$16&gt;='様式３（療養者名簿）（⑤の場合）'!$O72,IF(BA$16&lt;='様式３（療養者名簿）（⑤の場合）'!$W72,1,0),0),0)</f>
        <v>0</v>
      </c>
      <c r="BB63" s="139">
        <f>IF(BB$16-'様式３（療養者名簿）（⑤の場合）'!$O72+1&lt;=15,IF(BB$16&gt;='様式３（療養者名簿）（⑤の場合）'!$O72,IF(BB$16&lt;='様式３（療養者名簿）（⑤の場合）'!$W72,1,0),0),0)</f>
        <v>0</v>
      </c>
      <c r="BC63" s="139">
        <f>IF(BC$16-'様式３（療養者名簿）（⑤の場合）'!$O72+1&lt;=15,IF(BC$16&gt;='様式３（療養者名簿）（⑤の場合）'!$O72,IF(BC$16&lt;='様式３（療養者名簿）（⑤の場合）'!$W72,1,0),0),0)</f>
        <v>0</v>
      </c>
      <c r="BD63" s="139">
        <f>IF(BD$16-'様式３（療養者名簿）（⑤の場合）'!$O72+1&lt;=15,IF(BD$16&gt;='様式３（療養者名簿）（⑤の場合）'!$O72,IF(BD$16&lt;='様式３（療養者名簿）（⑤の場合）'!$W72,1,0),0),0)</f>
        <v>0</v>
      </c>
      <c r="BE63" s="139">
        <f>IF(BE$16-'様式３（療養者名簿）（⑤の場合）'!$O72+1&lt;=15,IF(BE$16&gt;='様式３（療養者名簿）（⑤の場合）'!$O72,IF(BE$16&lt;='様式３（療養者名簿）（⑤の場合）'!$W72,1,0),0),0)</f>
        <v>0</v>
      </c>
      <c r="BF63" s="139">
        <f>IF(BF$16-'様式３（療養者名簿）（⑤の場合）'!$O72+1&lt;=15,IF(BF$16&gt;='様式３（療養者名簿）（⑤の場合）'!$O72,IF(BF$16&lt;='様式３（療養者名簿）（⑤の場合）'!$W72,1,0),0),0)</f>
        <v>0</v>
      </c>
      <c r="BG63" s="139">
        <f>IF(BG$16-'様式３（療養者名簿）（⑤の場合）'!$O72+1&lt;=15,IF(BG$16&gt;='様式３（療養者名簿）（⑤の場合）'!$O72,IF(BG$16&lt;='様式３（療養者名簿）（⑤の場合）'!$W72,1,0),0),0)</f>
        <v>0</v>
      </c>
      <c r="BH63" s="139">
        <f>IF(BH$16-'様式３（療養者名簿）（⑤の場合）'!$O72+1&lt;=15,IF(BH$16&gt;='様式３（療養者名簿）（⑤の場合）'!$O72,IF(BH$16&lt;='様式３（療養者名簿）（⑤の場合）'!$W72,1,0),0),0)</f>
        <v>0</v>
      </c>
      <c r="BI63" s="139">
        <f>IF(BI$16-'様式３（療養者名簿）（⑤の場合）'!$O72+1&lt;=15,IF(BI$16&gt;='様式３（療養者名簿）（⑤の場合）'!$O72,IF(BI$16&lt;='様式３（療養者名簿）（⑤の場合）'!$W72,1,0),0),0)</f>
        <v>0</v>
      </c>
      <c r="BJ63" s="139">
        <f>IF(BJ$16-'様式３（療養者名簿）（⑤の場合）'!$O72+1&lt;=15,IF(BJ$16&gt;='様式３（療養者名簿）（⑤の場合）'!$O72,IF(BJ$16&lt;='様式３（療養者名簿）（⑤の場合）'!$W72,1,0),0),0)</f>
        <v>0</v>
      </c>
      <c r="BK63" s="139">
        <f>IF(BK$16-'様式３（療養者名簿）（⑤の場合）'!$O72+1&lt;=15,IF(BK$16&gt;='様式３（療養者名簿）（⑤の場合）'!$O72,IF(BK$16&lt;='様式３（療養者名簿）（⑤の場合）'!$W72,1,0),0),0)</f>
        <v>0</v>
      </c>
      <c r="BL63" s="139">
        <f>IF(BL$16-'様式３（療養者名簿）（⑤の場合）'!$O72+1&lt;=15,IF(BL$16&gt;='様式３（療養者名簿）（⑤の場合）'!$O72,IF(BL$16&lt;='様式３（療養者名簿）（⑤の場合）'!$W72,1,0),0),0)</f>
        <v>0</v>
      </c>
      <c r="BM63" s="139">
        <f>IF(BM$16-'様式３（療養者名簿）（⑤の場合）'!$O72+1&lt;=15,IF(BM$16&gt;='様式３（療養者名簿）（⑤の場合）'!$O72,IF(BM$16&lt;='様式３（療養者名簿）（⑤の場合）'!$W72,1,0),0),0)</f>
        <v>0</v>
      </c>
      <c r="BN63" s="139">
        <f>IF(BN$16-'様式３（療養者名簿）（⑤の場合）'!$O72+1&lt;=15,IF(BN$16&gt;='様式３（療養者名簿）（⑤の場合）'!$O72,IF(BN$16&lt;='様式３（療養者名簿）（⑤の場合）'!$W72,1,0),0),0)</f>
        <v>0</v>
      </c>
      <c r="BO63" s="139">
        <f>IF(BO$16-'様式３（療養者名簿）（⑤の場合）'!$O72+1&lt;=15,IF(BO$16&gt;='様式３（療養者名簿）（⑤の場合）'!$O72,IF(BO$16&lt;='様式３（療養者名簿）（⑤の場合）'!$W72,1,0),0),0)</f>
        <v>0</v>
      </c>
      <c r="BP63" s="139">
        <f>IF(BP$16-'様式３（療養者名簿）（⑤の場合）'!$O72+1&lt;=15,IF(BP$16&gt;='様式３（療養者名簿）（⑤の場合）'!$O72,IF(BP$16&lt;='様式３（療養者名簿）（⑤の場合）'!$W72,1,0),0),0)</f>
        <v>0</v>
      </c>
      <c r="BQ63" s="139">
        <f>IF(BQ$16-'様式３（療養者名簿）（⑤の場合）'!$O72+1&lt;=15,IF(BQ$16&gt;='様式３（療養者名簿）（⑤の場合）'!$O72,IF(BQ$16&lt;='様式３（療養者名簿）（⑤の場合）'!$W72,1,0),0),0)</f>
        <v>0</v>
      </c>
      <c r="BR63" s="139">
        <f>IF(BR$16-'様式３（療養者名簿）（⑤の場合）'!$O72+1&lt;=15,IF(BR$16&gt;='様式３（療養者名簿）（⑤の場合）'!$O72,IF(BR$16&lt;='様式３（療養者名簿）（⑤の場合）'!$W72,1,0),0),0)</f>
        <v>0</v>
      </c>
      <c r="BS63" s="139">
        <f>IF(BS$16-'様式３（療養者名簿）（⑤の場合）'!$O72+1&lt;=15,IF(BS$16&gt;='様式３（療養者名簿）（⑤の場合）'!$O72,IF(BS$16&lt;='様式３（療養者名簿）（⑤の場合）'!$W72,1,0),0),0)</f>
        <v>0</v>
      </c>
      <c r="BT63" s="139">
        <f>IF(BT$16-'様式３（療養者名簿）（⑤の場合）'!$O72+1&lt;=15,IF(BT$16&gt;='様式３（療養者名簿）（⑤の場合）'!$O72,IF(BT$16&lt;='様式３（療養者名簿）（⑤の場合）'!$W72,1,0),0),0)</f>
        <v>0</v>
      </c>
      <c r="BU63" s="139">
        <f>IF(BU$16-'様式３（療養者名簿）（⑤の場合）'!$O72+1&lt;=15,IF(BU$16&gt;='様式３（療養者名簿）（⑤の場合）'!$O72,IF(BU$16&lt;='様式３（療養者名簿）（⑤の場合）'!$W72,1,0),0),0)</f>
        <v>0</v>
      </c>
      <c r="BV63" s="139">
        <f>IF(BV$16-'様式３（療養者名簿）（⑤の場合）'!$O72+1&lt;=15,IF(BV$16&gt;='様式３（療養者名簿）（⑤の場合）'!$O72,IF(BV$16&lt;='様式３（療養者名簿）（⑤の場合）'!$W72,1,0),0),0)</f>
        <v>0</v>
      </c>
      <c r="BW63" s="139">
        <f>IF(BW$16-'様式３（療養者名簿）（⑤の場合）'!$O72+1&lt;=15,IF(BW$16&gt;='様式３（療養者名簿）（⑤の場合）'!$O72,IF(BW$16&lt;='様式３（療養者名簿）（⑤の場合）'!$W72,1,0),0),0)</f>
        <v>0</v>
      </c>
      <c r="BX63" s="139">
        <f>IF(BX$16-'様式３（療養者名簿）（⑤の場合）'!$O72+1&lt;=15,IF(BX$16&gt;='様式３（療養者名簿）（⑤の場合）'!$O72,IF(BX$16&lt;='様式３（療養者名簿）（⑤の場合）'!$W72,1,0),0),0)</f>
        <v>0</v>
      </c>
      <c r="BY63" s="139">
        <f>IF(BY$16-'様式３（療養者名簿）（⑤の場合）'!$O72+1&lt;=15,IF(BY$16&gt;='様式３（療養者名簿）（⑤の場合）'!$O72,IF(BY$16&lt;='様式３（療養者名簿）（⑤の場合）'!$W72,1,0),0),0)</f>
        <v>0</v>
      </c>
      <c r="BZ63" s="139">
        <f>IF(BZ$16-'様式３（療養者名簿）（⑤の場合）'!$O72+1&lt;=15,IF(BZ$16&gt;='様式３（療養者名簿）（⑤の場合）'!$O72,IF(BZ$16&lt;='様式３（療養者名簿）（⑤の場合）'!$W72,1,0),0),0)</f>
        <v>0</v>
      </c>
      <c r="CA63" s="139">
        <f>IF(CA$16-'様式３（療養者名簿）（⑤の場合）'!$O72+1&lt;=15,IF(CA$16&gt;='様式３（療養者名簿）（⑤の場合）'!$O72,IF(CA$16&lt;='様式３（療養者名簿）（⑤の場合）'!$W72,1,0),0),0)</f>
        <v>0</v>
      </c>
      <c r="CB63" s="139">
        <f>IF(CB$16-'様式３（療養者名簿）（⑤の場合）'!$O72+1&lt;=15,IF(CB$16&gt;='様式３（療養者名簿）（⑤の場合）'!$O72,IF(CB$16&lt;='様式３（療養者名簿）（⑤の場合）'!$W72,1,0),0),0)</f>
        <v>0</v>
      </c>
      <c r="CC63" s="139">
        <f>IF(CC$16-'様式３（療養者名簿）（⑤の場合）'!$O72+1&lt;=15,IF(CC$16&gt;='様式３（療養者名簿）（⑤の場合）'!$O72,IF(CC$16&lt;='様式３（療養者名簿）（⑤の場合）'!$W72,1,0),0),0)</f>
        <v>0</v>
      </c>
      <c r="CD63" s="139">
        <f>IF(CD$16-'様式３（療養者名簿）（⑤の場合）'!$O72+1&lt;=15,IF(CD$16&gt;='様式３（療養者名簿）（⑤の場合）'!$O72,IF(CD$16&lt;='様式３（療養者名簿）（⑤の場合）'!$W72,1,0),0),0)</f>
        <v>0</v>
      </c>
      <c r="CE63" s="139">
        <f>IF(CE$16-'様式３（療養者名簿）（⑤の場合）'!$O72+1&lt;=15,IF(CE$16&gt;='様式３（療養者名簿）（⑤の場合）'!$O72,IF(CE$16&lt;='様式３（療養者名簿）（⑤の場合）'!$W72,1,0),0),0)</f>
        <v>0</v>
      </c>
      <c r="CF63" s="139">
        <f>IF(CF$16-'様式３（療養者名簿）（⑤の場合）'!$O72+1&lt;=15,IF(CF$16&gt;='様式３（療養者名簿）（⑤の場合）'!$O72,IF(CF$16&lt;='様式３（療養者名簿）（⑤の場合）'!$W72,1,0),0),0)</f>
        <v>0</v>
      </c>
      <c r="CG63" s="139">
        <f>IF(CG$16-'様式３（療養者名簿）（⑤の場合）'!$O72+1&lt;=15,IF(CG$16&gt;='様式３（療養者名簿）（⑤の場合）'!$O72,IF(CG$16&lt;='様式３（療養者名簿）（⑤の場合）'!$W72,1,0),0),0)</f>
        <v>0</v>
      </c>
      <c r="CH63" s="139">
        <f>IF(CH$16-'様式３（療養者名簿）（⑤の場合）'!$O72+1&lt;=15,IF(CH$16&gt;='様式３（療養者名簿）（⑤の場合）'!$O72,IF(CH$16&lt;='様式３（療養者名簿）（⑤の場合）'!$W72,1,0),0),0)</f>
        <v>0</v>
      </c>
      <c r="CI63" s="139">
        <f>IF(CI$16-'様式３（療養者名簿）（⑤の場合）'!$O72+1&lt;=15,IF(CI$16&gt;='様式３（療養者名簿）（⑤の場合）'!$O72,IF(CI$16&lt;='様式３（療養者名簿）（⑤の場合）'!$W72,1,0),0),0)</f>
        <v>0</v>
      </c>
      <c r="CJ63" s="139">
        <f>IF(CJ$16-'様式３（療養者名簿）（⑤の場合）'!$O72+1&lt;=15,IF(CJ$16&gt;='様式３（療養者名簿）（⑤の場合）'!$O72,IF(CJ$16&lt;='様式３（療養者名簿）（⑤の場合）'!$W72,1,0),0),0)</f>
        <v>0</v>
      </c>
      <c r="CK63" s="139">
        <f>IF(CK$16-'様式３（療養者名簿）（⑤の場合）'!$O72+1&lt;=15,IF(CK$16&gt;='様式３（療養者名簿）（⑤の場合）'!$O72,IF(CK$16&lt;='様式３（療養者名簿）（⑤の場合）'!$W72,1,0),0),0)</f>
        <v>0</v>
      </c>
      <c r="CL63" s="139">
        <f>IF(CL$16-'様式３（療養者名簿）（⑤の場合）'!$O72+1&lt;=15,IF(CL$16&gt;='様式３（療養者名簿）（⑤の場合）'!$O72,IF(CL$16&lt;='様式３（療養者名簿）（⑤の場合）'!$W72,1,0),0),0)</f>
        <v>0</v>
      </c>
      <c r="CM63" s="139">
        <f>IF(CM$16-'様式３（療養者名簿）（⑤の場合）'!$O72+1&lt;=15,IF(CM$16&gt;='様式３（療養者名簿）（⑤の場合）'!$O72,IF(CM$16&lt;='様式３（療養者名簿）（⑤の場合）'!$W72,1,0),0),0)</f>
        <v>0</v>
      </c>
      <c r="CN63" s="139">
        <f>IF(CN$16-'様式３（療養者名簿）（⑤の場合）'!$O72+1&lt;=15,IF(CN$16&gt;='様式３（療養者名簿）（⑤の場合）'!$O72,IF(CN$16&lt;='様式３（療養者名簿）（⑤の場合）'!$W72,1,0),0),0)</f>
        <v>0</v>
      </c>
      <c r="CO63" s="139">
        <f>IF(CO$16-'様式３（療養者名簿）（⑤の場合）'!$O72+1&lt;=15,IF(CO$16&gt;='様式３（療養者名簿）（⑤の場合）'!$O72,IF(CO$16&lt;='様式３（療養者名簿）（⑤の場合）'!$W72,1,0),0),0)</f>
        <v>0</v>
      </c>
      <c r="CP63" s="139">
        <f>IF(CP$16-'様式３（療養者名簿）（⑤の場合）'!$O72+1&lt;=15,IF(CP$16&gt;='様式３（療養者名簿）（⑤の場合）'!$O72,IF(CP$16&lt;='様式３（療養者名簿）（⑤の場合）'!$W72,1,0),0),0)</f>
        <v>0</v>
      </c>
      <c r="CQ63" s="139">
        <f>IF(CQ$16-'様式３（療養者名簿）（⑤の場合）'!$O72+1&lt;=15,IF(CQ$16&gt;='様式３（療養者名簿）（⑤の場合）'!$O72,IF(CQ$16&lt;='様式３（療養者名簿）（⑤の場合）'!$W72,1,0),0),0)</f>
        <v>0</v>
      </c>
      <c r="CR63" s="139">
        <f>IF(CR$16-'様式３（療養者名簿）（⑤の場合）'!$O72+1&lt;=15,IF(CR$16&gt;='様式３（療養者名簿）（⑤の場合）'!$O72,IF(CR$16&lt;='様式３（療養者名簿）（⑤の場合）'!$W72,1,0),0),0)</f>
        <v>0</v>
      </c>
      <c r="CS63" s="139">
        <f>IF(CS$16-'様式３（療養者名簿）（⑤の場合）'!$O72+1&lt;=15,IF(CS$16&gt;='様式３（療養者名簿）（⑤の場合）'!$O72,IF(CS$16&lt;='様式３（療養者名簿）（⑤の場合）'!$W72,1,0),0),0)</f>
        <v>0</v>
      </c>
      <c r="CT63" s="139">
        <f>IF(CT$16-'様式３（療養者名簿）（⑤の場合）'!$O72+1&lt;=15,IF(CT$16&gt;='様式３（療養者名簿）（⑤の場合）'!$O72,IF(CT$16&lt;='様式３（療養者名簿）（⑤の場合）'!$W72,1,0),0),0)</f>
        <v>0</v>
      </c>
      <c r="CU63" s="139">
        <f>IF(CU$16-'様式３（療養者名簿）（⑤の場合）'!$O72+1&lt;=15,IF(CU$16&gt;='様式３（療養者名簿）（⑤の場合）'!$O72,IF(CU$16&lt;='様式３（療養者名簿）（⑤の場合）'!$W72,1,0),0),0)</f>
        <v>0</v>
      </c>
      <c r="CV63" s="139">
        <f>IF(CV$16-'様式３（療養者名簿）（⑤の場合）'!$O72+1&lt;=15,IF(CV$16&gt;='様式３（療養者名簿）（⑤の場合）'!$O72,IF(CV$16&lt;='様式３（療養者名簿）（⑤の場合）'!$W72,1,0),0),0)</f>
        <v>0</v>
      </c>
      <c r="CW63" s="139">
        <f>IF(CW$16-'様式３（療養者名簿）（⑤の場合）'!$O72+1&lt;=15,IF(CW$16&gt;='様式３（療養者名簿）（⑤の場合）'!$O72,IF(CW$16&lt;='様式３（療養者名簿）（⑤の場合）'!$W72,1,0),0),0)</f>
        <v>0</v>
      </c>
      <c r="CX63" s="139">
        <f>IF(CX$16-'様式３（療養者名簿）（⑤の場合）'!$O72+1&lt;=15,IF(CX$16&gt;='様式３（療養者名簿）（⑤の場合）'!$O72,IF(CX$16&lt;='様式３（療養者名簿）（⑤の場合）'!$W72,1,0),0),0)</f>
        <v>0</v>
      </c>
      <c r="CY63" s="139">
        <f>IF(CY$16-'様式３（療養者名簿）（⑤の場合）'!$O72+1&lt;=15,IF(CY$16&gt;='様式３（療養者名簿）（⑤の場合）'!$O72,IF(CY$16&lt;='様式３（療養者名簿）（⑤の場合）'!$W72,1,0),0),0)</f>
        <v>0</v>
      </c>
      <c r="CZ63" s="139">
        <f>IF(CZ$16-'様式３（療養者名簿）（⑤の場合）'!$O72+1&lt;=15,IF(CZ$16&gt;='様式３（療養者名簿）（⑤の場合）'!$O72,IF(CZ$16&lt;='様式３（療養者名簿）（⑤の場合）'!$W72,1,0),0),0)</f>
        <v>0</v>
      </c>
      <c r="DA63" s="139">
        <f>IF(DA$16-'様式３（療養者名簿）（⑤の場合）'!$O72+1&lt;=15,IF(DA$16&gt;='様式３（療養者名簿）（⑤の場合）'!$O72,IF(DA$16&lt;='様式３（療養者名簿）（⑤の場合）'!$W72,1,0),0),0)</f>
        <v>0</v>
      </c>
      <c r="DB63" s="139">
        <f>IF(DB$16-'様式３（療養者名簿）（⑤の場合）'!$O72+1&lt;=15,IF(DB$16&gt;='様式３（療養者名簿）（⑤の場合）'!$O72,IF(DB$16&lt;='様式３（療養者名簿）（⑤の場合）'!$W72,1,0),0),0)</f>
        <v>0</v>
      </c>
      <c r="DC63" s="139">
        <f>IF(DC$16-'様式３（療養者名簿）（⑤の場合）'!$O72+1&lt;=15,IF(DC$16&gt;='様式３（療養者名簿）（⑤の場合）'!$O72,IF(DC$16&lt;='様式３（療養者名簿）（⑤の場合）'!$W72,1,0),0),0)</f>
        <v>0</v>
      </c>
      <c r="DD63" s="139">
        <f>IF(DD$16-'様式３（療養者名簿）（⑤の場合）'!$O72+1&lt;=15,IF(DD$16&gt;='様式３（療養者名簿）（⑤の場合）'!$O72,IF(DD$16&lt;='様式３（療養者名簿）（⑤の場合）'!$W72,1,0),0),0)</f>
        <v>0</v>
      </c>
      <c r="DE63" s="139">
        <f>IF(DE$16-'様式３（療養者名簿）（⑤の場合）'!$O72+1&lt;=15,IF(DE$16&gt;='様式３（療養者名簿）（⑤の場合）'!$O72,IF(DE$16&lt;='様式３（療養者名簿）（⑤の場合）'!$W72,1,0),0),0)</f>
        <v>0</v>
      </c>
      <c r="DF63" s="139">
        <f>IF(DF$16-'様式３（療養者名簿）（⑤の場合）'!$O72+1&lt;=15,IF(DF$16&gt;='様式３（療養者名簿）（⑤の場合）'!$O72,IF(DF$16&lt;='様式３（療養者名簿）（⑤の場合）'!$W72,1,0),0),0)</f>
        <v>0</v>
      </c>
      <c r="DG63" s="139">
        <f>IF(DG$16-'様式３（療養者名簿）（⑤の場合）'!$O72+1&lt;=15,IF(DG$16&gt;='様式３（療養者名簿）（⑤の場合）'!$O72,IF(DG$16&lt;='様式３（療養者名簿）（⑤の場合）'!$W72,1,0),0),0)</f>
        <v>0</v>
      </c>
      <c r="DH63" s="139">
        <f>IF(DH$16-'様式３（療養者名簿）（⑤の場合）'!$O72+1&lt;=15,IF(DH$16&gt;='様式３（療養者名簿）（⑤の場合）'!$O72,IF(DH$16&lt;='様式３（療養者名簿）（⑤の場合）'!$W72,1,0),0),0)</f>
        <v>0</v>
      </c>
      <c r="DI63" s="139">
        <f>IF(DI$16-'様式３（療養者名簿）（⑤の場合）'!$O72+1&lt;=15,IF(DI$16&gt;='様式３（療養者名簿）（⑤の場合）'!$O72,IF(DI$16&lt;='様式３（療養者名簿）（⑤の場合）'!$W72,1,0),0),0)</f>
        <v>0</v>
      </c>
      <c r="DJ63" s="139">
        <f>IF(DJ$16-'様式３（療養者名簿）（⑤の場合）'!$O72+1&lt;=15,IF(DJ$16&gt;='様式３（療養者名簿）（⑤の場合）'!$O72,IF(DJ$16&lt;='様式３（療養者名簿）（⑤の場合）'!$W72,1,0),0),0)</f>
        <v>0</v>
      </c>
      <c r="DK63" s="139">
        <f>IF(DK$16-'様式３（療養者名簿）（⑤の場合）'!$O72+1&lt;=15,IF(DK$16&gt;='様式３（療養者名簿）（⑤の場合）'!$O72,IF(DK$16&lt;='様式３（療養者名簿）（⑤の場合）'!$W72,1,0),0),0)</f>
        <v>0</v>
      </c>
      <c r="DL63" s="139">
        <f>IF(DL$16-'様式３（療養者名簿）（⑤の場合）'!$O72+1&lt;=15,IF(DL$16&gt;='様式３（療養者名簿）（⑤の場合）'!$O72,IF(DL$16&lt;='様式３（療養者名簿）（⑤の場合）'!$W72,1,0),0),0)</f>
        <v>0</v>
      </c>
      <c r="DM63" s="139">
        <f>IF(DM$16-'様式３（療養者名簿）（⑤の場合）'!$O72+1&lt;=15,IF(DM$16&gt;='様式３（療養者名簿）（⑤の場合）'!$O72,IF(DM$16&lt;='様式３（療養者名簿）（⑤の場合）'!$W72,1,0),0),0)</f>
        <v>0</v>
      </c>
      <c r="DN63" s="139">
        <f>IF(DN$16-'様式３（療養者名簿）（⑤の場合）'!$O72+1&lt;=15,IF(DN$16&gt;='様式３（療養者名簿）（⑤の場合）'!$O72,IF(DN$16&lt;='様式３（療養者名簿）（⑤の場合）'!$W72,1,0),0),0)</f>
        <v>0</v>
      </c>
      <c r="DO63" s="139">
        <f>IF(DO$16-'様式３（療養者名簿）（⑤の場合）'!$O72+1&lt;=15,IF(DO$16&gt;='様式３（療養者名簿）（⑤の場合）'!$O72,IF(DO$16&lt;='様式３（療養者名簿）（⑤の場合）'!$W72,1,0),0),0)</f>
        <v>0</v>
      </c>
      <c r="DP63" s="139">
        <f>IF(DP$16-'様式３（療養者名簿）（⑤の場合）'!$O72+1&lt;=15,IF(DP$16&gt;='様式３（療養者名簿）（⑤の場合）'!$O72,IF(DP$16&lt;='様式３（療養者名簿）（⑤の場合）'!$W72,1,0),0),0)</f>
        <v>0</v>
      </c>
      <c r="DQ63" s="139">
        <f>IF(DQ$16-'様式３（療養者名簿）（⑤の場合）'!$O72+1&lt;=15,IF(DQ$16&gt;='様式３（療養者名簿）（⑤の場合）'!$O72,IF(DQ$16&lt;='様式３（療養者名簿）（⑤の場合）'!$W72,1,0),0),0)</f>
        <v>0</v>
      </c>
      <c r="DR63" s="139">
        <f>IF(DR$16-'様式３（療養者名簿）（⑤の場合）'!$O72+1&lt;=15,IF(DR$16&gt;='様式３（療養者名簿）（⑤の場合）'!$O72,IF(DR$16&lt;='様式３（療養者名簿）（⑤の場合）'!$W72,1,0),0),0)</f>
        <v>0</v>
      </c>
      <c r="DS63" s="139">
        <f>IF(DS$16-'様式３（療養者名簿）（⑤の場合）'!$O72+1&lt;=15,IF(DS$16&gt;='様式３（療養者名簿）（⑤の場合）'!$O72,IF(DS$16&lt;='様式３（療養者名簿）（⑤の場合）'!$W72,1,0),0),0)</f>
        <v>0</v>
      </c>
      <c r="DT63" s="139">
        <f>IF(DT$16-'様式３（療養者名簿）（⑤の場合）'!$O72+1&lt;=15,IF(DT$16&gt;='様式３（療養者名簿）（⑤の場合）'!$O72,IF(DT$16&lt;='様式３（療養者名簿）（⑤の場合）'!$W72,1,0),0),0)</f>
        <v>0</v>
      </c>
      <c r="DU63" s="139">
        <f>IF(DU$16-'様式３（療養者名簿）（⑤の場合）'!$O72+1&lt;=15,IF(DU$16&gt;='様式３（療養者名簿）（⑤の場合）'!$O72,IF(DU$16&lt;='様式３（療養者名簿）（⑤の場合）'!$W72,1,0),0),0)</f>
        <v>0</v>
      </c>
      <c r="DV63" s="139">
        <f>IF(DV$16-'様式３（療養者名簿）（⑤の場合）'!$O72+1&lt;=15,IF(DV$16&gt;='様式３（療養者名簿）（⑤の場合）'!$O72,IF(DV$16&lt;='様式３（療養者名簿）（⑤の場合）'!$W72,1,0),0),0)</f>
        <v>0</v>
      </c>
      <c r="DW63" s="139">
        <f>IF(DW$16-'様式３（療養者名簿）（⑤の場合）'!$O72+1&lt;=15,IF(DW$16&gt;='様式３（療養者名簿）（⑤の場合）'!$O72,IF(DW$16&lt;='様式３（療養者名簿）（⑤の場合）'!$W72,1,0),0),0)</f>
        <v>0</v>
      </c>
      <c r="DX63" s="139">
        <f>IF(DX$16-'様式３（療養者名簿）（⑤の場合）'!$O72+1&lt;=15,IF(DX$16&gt;='様式３（療養者名簿）（⑤の場合）'!$O72,IF(DX$16&lt;='様式３（療養者名簿）（⑤の場合）'!$W72,1,0),0),0)</f>
        <v>0</v>
      </c>
      <c r="DY63" s="139">
        <f>IF(DY$16-'様式３（療養者名簿）（⑤の場合）'!$O72+1&lt;=15,IF(DY$16&gt;='様式３（療養者名簿）（⑤の場合）'!$O72,IF(DY$16&lt;='様式３（療養者名簿）（⑤の場合）'!$W72,1,0),0),0)</f>
        <v>0</v>
      </c>
      <c r="DZ63" s="139">
        <f>IF(DZ$16-'様式３（療養者名簿）（⑤の場合）'!$O72+1&lt;=15,IF(DZ$16&gt;='様式３（療養者名簿）（⑤の場合）'!$O72,IF(DZ$16&lt;='様式３（療養者名簿）（⑤の場合）'!$W72,1,0),0),0)</f>
        <v>0</v>
      </c>
      <c r="EA63" s="139">
        <f>IF(EA$16-'様式３（療養者名簿）（⑤の場合）'!$O72+1&lt;=15,IF(EA$16&gt;='様式３（療養者名簿）（⑤の場合）'!$O72,IF(EA$16&lt;='様式３（療養者名簿）（⑤の場合）'!$W72,1,0),0),0)</f>
        <v>0</v>
      </c>
      <c r="EB63" s="139">
        <f>IF(EB$16-'様式３（療養者名簿）（⑤の場合）'!$O72+1&lt;=15,IF(EB$16&gt;='様式３（療養者名簿）（⑤の場合）'!$O72,IF(EB$16&lt;='様式３（療養者名簿）（⑤の場合）'!$W72,1,0),0),0)</f>
        <v>0</v>
      </c>
      <c r="EC63" s="139">
        <f>IF(EC$16-'様式３（療養者名簿）（⑤の場合）'!$O72+1&lt;=15,IF(EC$16&gt;='様式３（療養者名簿）（⑤の場合）'!$O72,IF(EC$16&lt;='様式３（療養者名簿）（⑤の場合）'!$W72,1,0),0),0)</f>
        <v>0</v>
      </c>
      <c r="ED63" s="139">
        <f>IF(ED$16-'様式３（療養者名簿）（⑤の場合）'!$O72+1&lt;=15,IF(ED$16&gt;='様式３（療養者名簿）（⑤の場合）'!$O72,IF(ED$16&lt;='様式３（療養者名簿）（⑤の場合）'!$W72,1,0),0),0)</f>
        <v>0</v>
      </c>
      <c r="EE63" s="139">
        <f>IF(EE$16-'様式３（療養者名簿）（⑤の場合）'!$O72+1&lt;=15,IF(EE$16&gt;='様式３（療養者名簿）（⑤の場合）'!$O72,IF(EE$16&lt;='様式３（療養者名簿）（⑤の場合）'!$W72,1,0),0),0)</f>
        <v>0</v>
      </c>
      <c r="EF63" s="139">
        <f>IF(EF$16-'様式３（療養者名簿）（⑤の場合）'!$O72+1&lt;=15,IF(EF$16&gt;='様式３（療養者名簿）（⑤の場合）'!$O72,IF(EF$16&lt;='様式３（療養者名簿）（⑤の場合）'!$W72,1,0),0),0)</f>
        <v>0</v>
      </c>
      <c r="EG63" s="139">
        <f>IF(EG$16-'様式３（療養者名簿）（⑤の場合）'!$O72+1&lt;=15,IF(EG$16&gt;='様式３（療養者名簿）（⑤の場合）'!$O72,IF(EG$16&lt;='様式３（療養者名簿）（⑤の場合）'!$W72,1,0),0),0)</f>
        <v>0</v>
      </c>
      <c r="EH63" s="139">
        <f>IF(EH$16-'様式３（療養者名簿）（⑤の場合）'!$O72+1&lt;=15,IF(EH$16&gt;='様式３（療養者名簿）（⑤の場合）'!$O72,IF(EH$16&lt;='様式３（療養者名簿）（⑤の場合）'!$W72,1,0),0),0)</f>
        <v>0</v>
      </c>
      <c r="EI63" s="139">
        <f>IF(EI$16-'様式３（療養者名簿）（⑤の場合）'!$O72+1&lt;=15,IF(EI$16&gt;='様式３（療養者名簿）（⑤の場合）'!$O72,IF(EI$16&lt;='様式３（療養者名簿）（⑤の場合）'!$W72,1,0),0),0)</f>
        <v>0</v>
      </c>
      <c r="EJ63" s="139">
        <f>IF(EJ$16-'様式３（療養者名簿）（⑤の場合）'!$O72+1&lt;=15,IF(EJ$16&gt;='様式３（療養者名簿）（⑤の場合）'!$O72,IF(EJ$16&lt;='様式３（療養者名簿）（⑤の場合）'!$W72,1,0),0),0)</f>
        <v>0</v>
      </c>
      <c r="EK63" s="139">
        <f>IF(EK$16-'様式３（療養者名簿）（⑤の場合）'!$O72+1&lt;=15,IF(EK$16&gt;='様式３（療養者名簿）（⑤の場合）'!$O72,IF(EK$16&lt;='様式３（療養者名簿）（⑤の場合）'!$W72,1,0),0),0)</f>
        <v>0</v>
      </c>
      <c r="EL63" s="139">
        <f>IF(EL$16-'様式３（療養者名簿）（⑤の場合）'!$O72+1&lt;=15,IF(EL$16&gt;='様式３（療養者名簿）（⑤の場合）'!$O72,IF(EL$16&lt;='様式３（療養者名簿）（⑤の場合）'!$W72,1,0),0),0)</f>
        <v>0</v>
      </c>
      <c r="EM63" s="139">
        <f>IF(EM$16-'様式３（療養者名簿）（⑤の場合）'!$O72+1&lt;=15,IF(EM$16&gt;='様式３（療養者名簿）（⑤の場合）'!$O72,IF(EM$16&lt;='様式３（療養者名簿）（⑤の場合）'!$W72,1,0),0),0)</f>
        <v>0</v>
      </c>
      <c r="EN63" s="139">
        <f>IF(EN$16-'様式３（療養者名簿）（⑤の場合）'!$O72+1&lt;=15,IF(EN$16&gt;='様式３（療養者名簿）（⑤の場合）'!$O72,IF(EN$16&lt;='様式３（療養者名簿）（⑤の場合）'!$W72,1,0),0),0)</f>
        <v>0</v>
      </c>
      <c r="EO63" s="139">
        <f>IF(EO$16-'様式３（療養者名簿）（⑤の場合）'!$O72+1&lt;=15,IF(EO$16&gt;='様式３（療養者名簿）（⑤の場合）'!$O72,IF(EO$16&lt;='様式３（療養者名簿）（⑤の場合）'!$W72,1,0),0),0)</f>
        <v>0</v>
      </c>
      <c r="EP63" s="139">
        <f>IF(EP$16-'様式３（療養者名簿）（⑤の場合）'!$O72+1&lt;=15,IF(EP$16&gt;='様式３（療養者名簿）（⑤の場合）'!$O72,IF(EP$16&lt;='様式３（療養者名簿）（⑤の場合）'!$W72,1,0),0),0)</f>
        <v>0</v>
      </c>
      <c r="EQ63" s="139">
        <f>IF(EQ$16-'様式３（療養者名簿）（⑤の場合）'!$O72+1&lt;=15,IF(EQ$16&gt;='様式３（療養者名簿）（⑤の場合）'!$O72,IF(EQ$16&lt;='様式３（療養者名簿）（⑤の場合）'!$W72,1,0),0),0)</f>
        <v>0</v>
      </c>
      <c r="ER63" s="139">
        <f>IF(ER$16-'様式３（療養者名簿）（⑤の場合）'!$O72+1&lt;=15,IF(ER$16&gt;='様式３（療養者名簿）（⑤の場合）'!$O72,IF(ER$16&lt;='様式３（療養者名簿）（⑤の場合）'!$W72,1,0),0),0)</f>
        <v>0</v>
      </c>
      <c r="ES63" s="139">
        <f>IF(ES$16-'様式３（療養者名簿）（⑤の場合）'!$O72+1&lt;=15,IF(ES$16&gt;='様式３（療養者名簿）（⑤の場合）'!$O72,IF(ES$16&lt;='様式３（療養者名簿）（⑤の場合）'!$W72,1,0),0),0)</f>
        <v>0</v>
      </c>
      <c r="ET63" s="139">
        <f>IF(ET$16-'様式３（療養者名簿）（⑤の場合）'!$O72+1&lt;=15,IF(ET$16&gt;='様式３（療養者名簿）（⑤の場合）'!$O72,IF(ET$16&lt;='様式３（療養者名簿）（⑤の場合）'!$W72,1,0),0),0)</f>
        <v>0</v>
      </c>
      <c r="EU63" s="139">
        <f>IF(EU$16-'様式３（療養者名簿）（⑤の場合）'!$O72+1&lt;=15,IF(EU$16&gt;='様式３（療養者名簿）（⑤の場合）'!$O72,IF(EU$16&lt;='様式３（療養者名簿）（⑤の場合）'!$W72,1,0),0),0)</f>
        <v>0</v>
      </c>
      <c r="EV63" s="139">
        <f>IF(EV$16-'様式３（療養者名簿）（⑤の場合）'!$O72+1&lt;=15,IF(EV$16&gt;='様式３（療養者名簿）（⑤の場合）'!$O72,IF(EV$16&lt;='様式３（療養者名簿）（⑤の場合）'!$W72,1,0),0),0)</f>
        <v>0</v>
      </c>
      <c r="EW63" s="139">
        <f>IF(EW$16-'様式３（療養者名簿）（⑤の場合）'!$O72+1&lt;=15,IF(EW$16&gt;='様式３（療養者名簿）（⑤の場合）'!$O72,IF(EW$16&lt;='様式３（療養者名簿）（⑤の場合）'!$W72,1,0),0),0)</f>
        <v>0</v>
      </c>
      <c r="EX63" s="139">
        <f>IF(EX$16-'様式３（療養者名簿）（⑤の場合）'!$O72+1&lt;=15,IF(EX$16&gt;='様式３（療養者名簿）（⑤の場合）'!$O72,IF(EX$16&lt;='様式３（療養者名簿）（⑤の場合）'!$W72,1,0),0),0)</f>
        <v>0</v>
      </c>
      <c r="EY63" s="139">
        <f>IF(EY$16-'様式３（療養者名簿）（⑤の場合）'!$O72+1&lt;=15,IF(EY$16&gt;='様式３（療養者名簿）（⑤の場合）'!$O72,IF(EY$16&lt;='様式３（療養者名簿）（⑤の場合）'!$W72,1,0),0),0)</f>
        <v>0</v>
      </c>
      <c r="EZ63" s="139">
        <f>IF(EZ$16-'様式３（療養者名簿）（⑤の場合）'!$O72+1&lt;=15,IF(EZ$16&gt;='様式３（療養者名簿）（⑤の場合）'!$O72,IF(EZ$16&lt;='様式３（療養者名簿）（⑤の場合）'!$W72,1,0),0),0)</f>
        <v>0</v>
      </c>
      <c r="FA63" s="139">
        <f>IF(FA$16-'様式３（療養者名簿）（⑤の場合）'!$O72+1&lt;=15,IF(FA$16&gt;='様式３（療養者名簿）（⑤の場合）'!$O72,IF(FA$16&lt;='様式３（療養者名簿）（⑤の場合）'!$W72,1,0),0),0)</f>
        <v>0</v>
      </c>
      <c r="FB63" s="139">
        <f>IF(FB$16-'様式３（療養者名簿）（⑤の場合）'!$O72+1&lt;=15,IF(FB$16&gt;='様式３（療養者名簿）（⑤の場合）'!$O72,IF(FB$16&lt;='様式３（療養者名簿）（⑤の場合）'!$W72,1,0),0),0)</f>
        <v>0</v>
      </c>
      <c r="FC63" s="139">
        <f>IF(FC$16-'様式３（療養者名簿）（⑤の場合）'!$O72+1&lt;=15,IF(FC$16&gt;='様式３（療養者名簿）（⑤の場合）'!$O72,IF(FC$16&lt;='様式３（療養者名簿）（⑤の場合）'!$W72,1,0),0),0)</f>
        <v>0</v>
      </c>
      <c r="FD63" s="139">
        <f>IF(FD$16-'様式３（療養者名簿）（⑤の場合）'!$O72+1&lt;=15,IF(FD$16&gt;='様式３（療養者名簿）（⑤の場合）'!$O72,IF(FD$16&lt;='様式３（療養者名簿）（⑤の場合）'!$W72,1,0),0),0)</f>
        <v>0</v>
      </c>
      <c r="FE63" s="139">
        <f>IF(FE$16-'様式３（療養者名簿）（⑤の場合）'!$O72+1&lt;=15,IF(FE$16&gt;='様式３（療養者名簿）（⑤の場合）'!$O72,IF(FE$16&lt;='様式３（療養者名簿）（⑤の場合）'!$W72,1,0),0),0)</f>
        <v>0</v>
      </c>
      <c r="FF63" s="139">
        <f>IF(FF$16-'様式３（療養者名簿）（⑤の場合）'!$O72+1&lt;=15,IF(FF$16&gt;='様式３（療養者名簿）（⑤の場合）'!$O72,IF(FF$16&lt;='様式３（療養者名簿）（⑤の場合）'!$W72,1,0),0),0)</f>
        <v>0</v>
      </c>
      <c r="FG63" s="139">
        <f>IF(FG$16-'様式３（療養者名簿）（⑤の場合）'!$O72+1&lt;=15,IF(FG$16&gt;='様式３（療養者名簿）（⑤の場合）'!$O72,IF(FG$16&lt;='様式３（療養者名簿）（⑤の場合）'!$W72,1,0),0),0)</f>
        <v>0</v>
      </c>
      <c r="FH63" s="139">
        <f>IF(FH$16-'様式３（療養者名簿）（⑤の場合）'!$O72+1&lt;=15,IF(FH$16&gt;='様式３（療養者名簿）（⑤の場合）'!$O72,IF(FH$16&lt;='様式３（療養者名簿）（⑤の場合）'!$W72,1,0),0),0)</f>
        <v>0</v>
      </c>
      <c r="FI63" s="139">
        <f>IF(FI$16-'様式３（療養者名簿）（⑤の場合）'!$O72+1&lt;=15,IF(FI$16&gt;='様式３（療養者名簿）（⑤の場合）'!$O72,IF(FI$16&lt;='様式３（療養者名簿）（⑤の場合）'!$W72,1,0),0),0)</f>
        <v>0</v>
      </c>
      <c r="FJ63" s="139">
        <f>IF(FJ$16-'様式３（療養者名簿）（⑤の場合）'!$O72+1&lt;=15,IF(FJ$16&gt;='様式３（療養者名簿）（⑤の場合）'!$O72,IF(FJ$16&lt;='様式３（療養者名簿）（⑤の場合）'!$W72,1,0),0),0)</f>
        <v>0</v>
      </c>
      <c r="FK63" s="139">
        <f>IF(FK$16-'様式３（療養者名簿）（⑤の場合）'!$O72+1&lt;=15,IF(FK$16&gt;='様式３（療養者名簿）（⑤の場合）'!$O72,IF(FK$16&lt;='様式３（療養者名簿）（⑤の場合）'!$W72,1,0),0),0)</f>
        <v>0</v>
      </c>
      <c r="FL63" s="139">
        <f>IF(FL$16-'様式３（療養者名簿）（⑤の場合）'!$O72+1&lt;=15,IF(FL$16&gt;='様式３（療養者名簿）（⑤の場合）'!$O72,IF(FL$16&lt;='様式３（療養者名簿）（⑤の場合）'!$W72,1,0),0),0)</f>
        <v>0</v>
      </c>
      <c r="FM63" s="139">
        <f>IF(FM$16-'様式３（療養者名簿）（⑤の場合）'!$O72+1&lt;=15,IF(FM$16&gt;='様式３（療養者名簿）（⑤の場合）'!$O72,IF(FM$16&lt;='様式３（療養者名簿）（⑤の場合）'!$W72,1,0),0),0)</f>
        <v>0</v>
      </c>
      <c r="FN63" s="139">
        <f>IF(FN$16-'様式３（療養者名簿）（⑤の場合）'!$O72+1&lt;=15,IF(FN$16&gt;='様式３（療養者名簿）（⑤の場合）'!$O72,IF(FN$16&lt;='様式３（療養者名簿）（⑤の場合）'!$W72,1,0),0),0)</f>
        <v>0</v>
      </c>
      <c r="FO63" s="139">
        <f>IF(FO$16-'様式３（療養者名簿）（⑤の場合）'!$O72+1&lt;=15,IF(FO$16&gt;='様式３（療養者名簿）（⑤の場合）'!$O72,IF(FO$16&lt;='様式３（療養者名簿）（⑤の場合）'!$W72,1,0),0),0)</f>
        <v>0</v>
      </c>
      <c r="FP63" s="139">
        <f>IF(FP$16-'様式３（療養者名簿）（⑤の場合）'!$O72+1&lt;=15,IF(FP$16&gt;='様式３（療養者名簿）（⑤の場合）'!$O72,IF(FP$16&lt;='様式３（療養者名簿）（⑤の場合）'!$W72,1,0),0),0)</f>
        <v>0</v>
      </c>
      <c r="FQ63" s="139">
        <f>IF(FQ$16-'様式３（療養者名簿）（⑤の場合）'!$O72+1&lt;=15,IF(FQ$16&gt;='様式３（療養者名簿）（⑤の場合）'!$O72,IF(FQ$16&lt;='様式３（療養者名簿）（⑤の場合）'!$W72,1,0),0),0)</f>
        <v>0</v>
      </c>
      <c r="FR63" s="139">
        <f>IF(FR$16-'様式３（療養者名簿）（⑤の場合）'!$O72+1&lt;=15,IF(FR$16&gt;='様式３（療養者名簿）（⑤の場合）'!$O72,IF(FR$16&lt;='様式３（療養者名簿）（⑤の場合）'!$W72,1,0),0),0)</f>
        <v>0</v>
      </c>
      <c r="FS63" s="139">
        <f>IF(FS$16-'様式３（療養者名簿）（⑤の場合）'!$O72+1&lt;=15,IF(FS$16&gt;='様式３（療養者名簿）（⑤の場合）'!$O72,IF(FS$16&lt;='様式３（療養者名簿）（⑤の場合）'!$W72,1,0),0),0)</f>
        <v>0</v>
      </c>
      <c r="FT63" s="139">
        <f>IF(FT$16-'様式３（療養者名簿）（⑤の場合）'!$O72+1&lt;=15,IF(FT$16&gt;='様式３（療養者名簿）（⑤の場合）'!$O72,IF(FT$16&lt;='様式３（療養者名簿）（⑤の場合）'!$W72,1,0),0),0)</f>
        <v>0</v>
      </c>
      <c r="FU63" s="139">
        <f>IF(FU$16-'様式３（療養者名簿）（⑤の場合）'!$O72+1&lt;=15,IF(FU$16&gt;='様式３（療養者名簿）（⑤の場合）'!$O72,IF(FU$16&lt;='様式３（療養者名簿）（⑤の場合）'!$W72,1,0),0),0)</f>
        <v>0</v>
      </c>
      <c r="FV63" s="139">
        <f>IF(FV$16-'様式３（療養者名簿）（⑤の場合）'!$O72+1&lt;=15,IF(FV$16&gt;='様式３（療養者名簿）（⑤の場合）'!$O72,IF(FV$16&lt;='様式３（療養者名簿）（⑤の場合）'!$W72,1,0),0),0)</f>
        <v>0</v>
      </c>
      <c r="FW63" s="139">
        <f>IF(FW$16-'様式３（療養者名簿）（⑤の場合）'!$O72+1&lt;=15,IF(FW$16&gt;='様式３（療養者名簿）（⑤の場合）'!$O72,IF(FW$16&lt;='様式３（療養者名簿）（⑤の場合）'!$W72,1,0),0),0)</f>
        <v>0</v>
      </c>
      <c r="FX63" s="139">
        <f>IF(FX$16-'様式３（療養者名簿）（⑤の場合）'!$O72+1&lt;=15,IF(FX$16&gt;='様式３（療養者名簿）（⑤の場合）'!$O72,IF(FX$16&lt;='様式３（療養者名簿）（⑤の場合）'!$W72,1,0),0),0)</f>
        <v>0</v>
      </c>
      <c r="FY63" s="139">
        <f>IF(FY$16-'様式３（療養者名簿）（⑤の場合）'!$O72+1&lt;=15,IF(FY$16&gt;='様式３（療養者名簿）（⑤の場合）'!$O72,IF(FY$16&lt;='様式３（療養者名簿）（⑤の場合）'!$W72,1,0),0),0)</f>
        <v>0</v>
      </c>
      <c r="FZ63" s="139">
        <f>IF(FZ$16-'様式３（療養者名簿）（⑤の場合）'!$O72+1&lt;=15,IF(FZ$16&gt;='様式３（療養者名簿）（⑤の場合）'!$O72,IF(FZ$16&lt;='様式３（療養者名簿）（⑤の場合）'!$W72,1,0),0),0)</f>
        <v>0</v>
      </c>
      <c r="GA63" s="139">
        <f>IF(GA$16-'様式３（療養者名簿）（⑤の場合）'!$O72+1&lt;=15,IF(GA$16&gt;='様式３（療養者名簿）（⑤の場合）'!$O72,IF(GA$16&lt;='様式３（療養者名簿）（⑤の場合）'!$W72,1,0),0),0)</f>
        <v>0</v>
      </c>
      <c r="GB63" s="139">
        <f>IF(GB$16-'様式３（療養者名簿）（⑤の場合）'!$O72+1&lt;=15,IF(GB$16&gt;='様式３（療養者名簿）（⑤の場合）'!$O72,IF(GB$16&lt;='様式３（療養者名簿）（⑤の場合）'!$W72,1,0),0),0)</f>
        <v>0</v>
      </c>
      <c r="GC63" s="139">
        <f>IF(GC$16-'様式３（療養者名簿）（⑤の場合）'!$O72+1&lt;=15,IF(GC$16&gt;='様式３（療養者名簿）（⑤の場合）'!$O72,IF(GC$16&lt;='様式３（療養者名簿）（⑤の場合）'!$W72,1,0),0),0)</f>
        <v>0</v>
      </c>
      <c r="GD63" s="139">
        <f>IF(GD$16-'様式３（療養者名簿）（⑤の場合）'!$O72+1&lt;=15,IF(GD$16&gt;='様式３（療養者名簿）（⑤の場合）'!$O72,IF(GD$16&lt;='様式３（療養者名簿）（⑤の場合）'!$W72,1,0),0),0)</f>
        <v>0</v>
      </c>
      <c r="GE63" s="139">
        <f>IF(GE$16-'様式３（療養者名簿）（⑤の場合）'!$O72+1&lt;=15,IF(GE$16&gt;='様式３（療養者名簿）（⑤の場合）'!$O72,IF(GE$16&lt;='様式３（療養者名簿）（⑤の場合）'!$W72,1,0),0),0)</f>
        <v>0</v>
      </c>
      <c r="GF63" s="139">
        <f>IF(GF$16-'様式３（療養者名簿）（⑤の場合）'!$O72+1&lt;=15,IF(GF$16&gt;='様式３（療養者名簿）（⑤の場合）'!$O72,IF(GF$16&lt;='様式３（療養者名簿）（⑤の場合）'!$W72,1,0),0),0)</f>
        <v>0</v>
      </c>
      <c r="GG63" s="139">
        <f>IF(GG$16-'様式３（療養者名簿）（⑤の場合）'!$O72+1&lt;=15,IF(GG$16&gt;='様式３（療養者名簿）（⑤の場合）'!$O72,IF(GG$16&lt;='様式３（療養者名簿）（⑤の場合）'!$W72,1,0),0),0)</f>
        <v>0</v>
      </c>
      <c r="GH63" s="139">
        <f>IF(GH$16-'様式３（療養者名簿）（⑤の場合）'!$O72+1&lt;=15,IF(GH$16&gt;='様式３（療養者名簿）（⑤の場合）'!$O72,IF(GH$16&lt;='様式３（療養者名簿）（⑤の場合）'!$W72,1,0),0),0)</f>
        <v>0</v>
      </c>
      <c r="GI63" s="139">
        <f>IF(GI$16-'様式３（療養者名簿）（⑤の場合）'!$O72+1&lt;=15,IF(GI$16&gt;='様式３（療養者名簿）（⑤の場合）'!$O72,IF(GI$16&lt;='様式３（療養者名簿）（⑤の場合）'!$W72,1,0),0),0)</f>
        <v>0</v>
      </c>
      <c r="GJ63" s="139">
        <f>IF(GJ$16-'様式３（療養者名簿）（⑤の場合）'!$O72+1&lt;=15,IF(GJ$16&gt;='様式３（療養者名簿）（⑤の場合）'!$O72,IF(GJ$16&lt;='様式３（療養者名簿）（⑤の場合）'!$W72,1,0),0),0)</f>
        <v>0</v>
      </c>
      <c r="GK63" s="139">
        <f>IF(GK$16-'様式３（療養者名簿）（⑤の場合）'!$O72+1&lt;=15,IF(GK$16&gt;='様式３（療養者名簿）（⑤の場合）'!$O72,IF(GK$16&lt;='様式３（療養者名簿）（⑤の場合）'!$W72,1,0),0),0)</f>
        <v>0</v>
      </c>
      <c r="GL63" s="139">
        <f>IF(GL$16-'様式３（療養者名簿）（⑤の場合）'!$O72+1&lt;=15,IF(GL$16&gt;='様式３（療養者名簿）（⑤の場合）'!$O72,IF(GL$16&lt;='様式３（療養者名簿）（⑤の場合）'!$W72,1,0),0),0)</f>
        <v>0</v>
      </c>
      <c r="GM63" s="139">
        <f>IF(GM$16-'様式３（療養者名簿）（⑤の場合）'!$O72+1&lt;=15,IF(GM$16&gt;='様式３（療養者名簿）（⑤の場合）'!$O72,IF(GM$16&lt;='様式３（療養者名簿）（⑤の場合）'!$W72,1,0),0),0)</f>
        <v>0</v>
      </c>
      <c r="GN63" s="139">
        <f>IF(GN$16-'様式３（療養者名簿）（⑤の場合）'!$O72+1&lt;=15,IF(GN$16&gt;='様式３（療養者名簿）（⑤の場合）'!$O72,IF(GN$16&lt;='様式３（療養者名簿）（⑤の場合）'!$W72,1,0),0),0)</f>
        <v>0</v>
      </c>
      <c r="GO63" s="139">
        <f>IF(GO$16-'様式３（療養者名簿）（⑤の場合）'!$O72+1&lt;=15,IF(GO$16&gt;='様式３（療養者名簿）（⑤の場合）'!$O72,IF(GO$16&lt;='様式３（療養者名簿）（⑤の場合）'!$W72,1,0),0),0)</f>
        <v>0</v>
      </c>
      <c r="GP63" s="139">
        <f>IF(GP$16-'様式３（療養者名簿）（⑤の場合）'!$O72+1&lt;=15,IF(GP$16&gt;='様式３（療養者名簿）（⑤の場合）'!$O72,IF(GP$16&lt;='様式３（療養者名簿）（⑤の場合）'!$W72,1,0),0),0)</f>
        <v>0</v>
      </c>
      <c r="GQ63" s="139">
        <f>IF(GQ$16-'様式３（療養者名簿）（⑤の場合）'!$O72+1&lt;=15,IF(GQ$16&gt;='様式３（療養者名簿）（⑤の場合）'!$O72,IF(GQ$16&lt;='様式３（療養者名簿）（⑤の場合）'!$W72,1,0),0),0)</f>
        <v>0</v>
      </c>
      <c r="GR63" s="139">
        <f>IF(GR$16-'様式３（療養者名簿）（⑤の場合）'!$O72+1&lt;=15,IF(GR$16&gt;='様式３（療養者名簿）（⑤の場合）'!$O72,IF(GR$16&lt;='様式３（療養者名簿）（⑤の場合）'!$W72,1,0),0),0)</f>
        <v>0</v>
      </c>
      <c r="GS63" s="139">
        <f>IF(GS$16-'様式３（療養者名簿）（⑤の場合）'!$O72+1&lt;=15,IF(GS$16&gt;='様式３（療養者名簿）（⑤の場合）'!$O72,IF(GS$16&lt;='様式３（療養者名簿）（⑤の場合）'!$W72,1,0),0),0)</f>
        <v>0</v>
      </c>
      <c r="GT63" s="139">
        <f>IF(GT$16-'様式３（療養者名簿）（⑤の場合）'!$O72+1&lt;=15,IF(GT$16&gt;='様式３（療養者名簿）（⑤の場合）'!$O72,IF(GT$16&lt;='様式３（療養者名簿）（⑤の場合）'!$W72,1,0),0),0)</f>
        <v>0</v>
      </c>
      <c r="GU63" s="139">
        <f>IF(GU$16-'様式３（療養者名簿）（⑤の場合）'!$O72+1&lt;=15,IF(GU$16&gt;='様式３（療養者名簿）（⑤の場合）'!$O72,IF(GU$16&lt;='様式３（療養者名簿）（⑤の場合）'!$W72,1,0),0),0)</f>
        <v>0</v>
      </c>
      <c r="GV63" s="139">
        <f>IF(GV$16-'様式３（療養者名簿）（⑤の場合）'!$O72+1&lt;=15,IF(GV$16&gt;='様式３（療養者名簿）（⑤の場合）'!$O72,IF(GV$16&lt;='様式３（療養者名簿）（⑤の場合）'!$W72,1,0),0),0)</f>
        <v>0</v>
      </c>
      <c r="GW63" s="139">
        <f>IF(GW$16-'様式３（療養者名簿）（⑤の場合）'!$O72+1&lt;=15,IF(GW$16&gt;='様式３（療養者名簿）（⑤の場合）'!$O72,IF(GW$16&lt;='様式３（療養者名簿）（⑤の場合）'!$W72,1,0),0),0)</f>
        <v>0</v>
      </c>
      <c r="GX63" s="139">
        <f>IF(GX$16-'様式３（療養者名簿）（⑤の場合）'!$O72+1&lt;=15,IF(GX$16&gt;='様式３（療養者名簿）（⑤の場合）'!$O72,IF(GX$16&lt;='様式３（療養者名簿）（⑤の場合）'!$W72,1,0),0),0)</f>
        <v>0</v>
      </c>
      <c r="GY63" s="139">
        <f>IF(GY$16-'様式３（療養者名簿）（⑤の場合）'!$O72+1&lt;=15,IF(GY$16&gt;='様式３（療養者名簿）（⑤の場合）'!$O72,IF(GY$16&lt;='様式３（療養者名簿）（⑤の場合）'!$W72,1,0),0),0)</f>
        <v>0</v>
      </c>
      <c r="GZ63" s="139">
        <f>IF(GZ$16-'様式３（療養者名簿）（⑤の場合）'!$O72+1&lt;=15,IF(GZ$16&gt;='様式３（療養者名簿）（⑤の場合）'!$O72,IF(GZ$16&lt;='様式３（療養者名簿）（⑤の場合）'!$W72,1,0),0),0)</f>
        <v>0</v>
      </c>
      <c r="HA63" s="139">
        <f>IF(HA$16-'様式３（療養者名簿）（⑤の場合）'!$O72+1&lt;=15,IF(HA$16&gt;='様式３（療養者名簿）（⑤の場合）'!$O72,IF(HA$16&lt;='様式３（療養者名簿）（⑤の場合）'!$W72,1,0),0),0)</f>
        <v>0</v>
      </c>
      <c r="HB63" s="139">
        <f>IF(HB$16-'様式３（療養者名簿）（⑤の場合）'!$O72+1&lt;=15,IF(HB$16&gt;='様式３（療養者名簿）（⑤の場合）'!$O72,IF(HB$16&lt;='様式３（療養者名簿）（⑤の場合）'!$W72,1,0),0),0)</f>
        <v>0</v>
      </c>
      <c r="HC63" s="139">
        <f>IF(HC$16-'様式３（療養者名簿）（⑤の場合）'!$O72+1&lt;=15,IF(HC$16&gt;='様式３（療養者名簿）（⑤の場合）'!$O72,IF(HC$16&lt;='様式３（療養者名簿）（⑤の場合）'!$W72,1,0),0),0)</f>
        <v>0</v>
      </c>
      <c r="HD63" s="139">
        <f>IF(HD$16-'様式３（療養者名簿）（⑤の場合）'!$O72+1&lt;=15,IF(HD$16&gt;='様式３（療養者名簿）（⑤の場合）'!$O72,IF(HD$16&lt;='様式３（療養者名簿）（⑤の場合）'!$W72,1,0),0),0)</f>
        <v>0</v>
      </c>
      <c r="HE63" s="139">
        <f>IF(HE$16-'様式３（療養者名簿）（⑤の場合）'!$O72+1&lt;=15,IF(HE$16&gt;='様式３（療養者名簿）（⑤の場合）'!$O72,IF(HE$16&lt;='様式３（療養者名簿）（⑤の場合）'!$W72,1,0),0),0)</f>
        <v>0</v>
      </c>
      <c r="HF63" s="139">
        <f>IF(HF$16-'様式３（療養者名簿）（⑤の場合）'!$O72+1&lt;=15,IF(HF$16&gt;='様式３（療養者名簿）（⑤の場合）'!$O72,IF(HF$16&lt;='様式３（療養者名簿）（⑤の場合）'!$W72,1,0),0),0)</f>
        <v>0</v>
      </c>
      <c r="HG63" s="139">
        <f>IF(HG$16-'様式３（療養者名簿）（⑤の場合）'!$O72+1&lt;=15,IF(HG$16&gt;='様式３（療養者名簿）（⑤の場合）'!$O72,IF(HG$16&lt;='様式３（療養者名簿）（⑤の場合）'!$W72,1,0),0),0)</f>
        <v>0</v>
      </c>
      <c r="HH63" s="139">
        <f>IF(HH$16-'様式３（療養者名簿）（⑤の場合）'!$O72+1&lt;=15,IF(HH$16&gt;='様式３（療養者名簿）（⑤の場合）'!$O72,IF(HH$16&lt;='様式３（療養者名簿）（⑤の場合）'!$W72,1,0),0),0)</f>
        <v>0</v>
      </c>
      <c r="HI63" s="139">
        <f>IF(HI$16-'様式３（療養者名簿）（⑤の場合）'!$O72+1&lt;=15,IF(HI$16&gt;='様式３（療養者名簿）（⑤の場合）'!$O72,IF(HI$16&lt;='様式３（療養者名簿）（⑤の場合）'!$W72,1,0),0),0)</f>
        <v>0</v>
      </c>
      <c r="HJ63" s="139">
        <f>IF(HJ$16-'様式３（療養者名簿）（⑤の場合）'!$O72+1&lt;=15,IF(HJ$16&gt;='様式３（療養者名簿）（⑤の場合）'!$O72,IF(HJ$16&lt;='様式３（療養者名簿）（⑤の場合）'!$W72,1,0),0),0)</f>
        <v>0</v>
      </c>
      <c r="HK63" s="139">
        <f>IF(HK$16-'様式３（療養者名簿）（⑤の場合）'!$O72+1&lt;=15,IF(HK$16&gt;='様式３（療養者名簿）（⑤の場合）'!$O72,IF(HK$16&lt;='様式３（療養者名簿）（⑤の場合）'!$W72,1,0),0),0)</f>
        <v>0</v>
      </c>
      <c r="HL63" s="139">
        <f>IF(HL$16-'様式３（療養者名簿）（⑤の場合）'!$O72+1&lt;=15,IF(HL$16&gt;='様式３（療養者名簿）（⑤の場合）'!$O72,IF(HL$16&lt;='様式３（療養者名簿）（⑤の場合）'!$W72,1,0),0),0)</f>
        <v>0</v>
      </c>
      <c r="HM63" s="139">
        <f>IF(HM$16-'様式３（療養者名簿）（⑤の場合）'!$O72+1&lt;=15,IF(HM$16&gt;='様式３（療養者名簿）（⑤の場合）'!$O72,IF(HM$16&lt;='様式３（療養者名簿）（⑤の場合）'!$W72,1,0),0),0)</f>
        <v>0</v>
      </c>
      <c r="HN63" s="139">
        <f>IF(HN$16-'様式３（療養者名簿）（⑤の場合）'!$O72+1&lt;=15,IF(HN$16&gt;='様式３（療養者名簿）（⑤の場合）'!$O72,IF(HN$16&lt;='様式３（療養者名簿）（⑤の場合）'!$W72,1,0),0),0)</f>
        <v>0</v>
      </c>
      <c r="HO63" s="139">
        <f>IF(HO$16-'様式３（療養者名簿）（⑤の場合）'!$O72+1&lt;=15,IF(HO$16&gt;='様式３（療養者名簿）（⑤の場合）'!$O72,IF(HO$16&lt;='様式３（療養者名簿）（⑤の場合）'!$W72,1,0),0),0)</f>
        <v>0</v>
      </c>
      <c r="HP63" s="139">
        <f>IF(HP$16-'様式３（療養者名簿）（⑤の場合）'!$O72+1&lt;=15,IF(HP$16&gt;='様式３（療養者名簿）（⑤の場合）'!$O72,IF(HP$16&lt;='様式３（療養者名簿）（⑤の場合）'!$W72,1,0),0),0)</f>
        <v>0</v>
      </c>
      <c r="HQ63" s="139">
        <f>IF(HQ$16-'様式３（療養者名簿）（⑤の場合）'!$O72+1&lt;=15,IF(HQ$16&gt;='様式３（療養者名簿）（⑤の場合）'!$O72,IF(HQ$16&lt;='様式３（療養者名簿）（⑤の場合）'!$W72,1,0),0),0)</f>
        <v>0</v>
      </c>
      <c r="HR63" s="139">
        <f>IF(HR$16-'様式３（療養者名簿）（⑤の場合）'!$O72+1&lt;=15,IF(HR$16&gt;='様式３（療養者名簿）（⑤の場合）'!$O72,IF(HR$16&lt;='様式３（療養者名簿）（⑤の場合）'!$W72,1,0),0),0)</f>
        <v>0</v>
      </c>
      <c r="HS63" s="139">
        <f>IF(HS$16-'様式３（療養者名簿）（⑤の場合）'!$O72+1&lt;=15,IF(HS$16&gt;='様式３（療養者名簿）（⑤の場合）'!$O72,IF(HS$16&lt;='様式３（療養者名簿）（⑤の場合）'!$W72,1,0),0),0)</f>
        <v>0</v>
      </c>
      <c r="HT63" s="139">
        <f>IF(HT$16-'様式３（療養者名簿）（⑤の場合）'!$O72+1&lt;=15,IF(HT$16&gt;='様式３（療養者名簿）（⑤の場合）'!$O72,IF(HT$16&lt;='様式３（療養者名簿）（⑤の場合）'!$W72,1,0),0),0)</f>
        <v>0</v>
      </c>
      <c r="HU63" s="139">
        <f>IF(HU$16-'様式３（療養者名簿）（⑤の場合）'!$O72+1&lt;=15,IF(HU$16&gt;='様式３（療養者名簿）（⑤の場合）'!$O72,IF(HU$16&lt;='様式３（療養者名簿）（⑤の場合）'!$W72,1,0),0),0)</f>
        <v>0</v>
      </c>
      <c r="HV63" s="139">
        <f>IF(HV$16-'様式３（療養者名簿）（⑤の場合）'!$O72+1&lt;=15,IF(HV$16&gt;='様式３（療養者名簿）（⑤の場合）'!$O72,IF(HV$16&lt;='様式３（療養者名簿）（⑤の場合）'!$W72,1,0),0),0)</f>
        <v>0</v>
      </c>
      <c r="HW63" s="139">
        <f>IF(HW$16-'様式３（療養者名簿）（⑤の場合）'!$O72+1&lt;=15,IF(HW$16&gt;='様式３（療養者名簿）（⑤の場合）'!$O72,IF(HW$16&lt;='様式３（療養者名簿）（⑤の場合）'!$W72,1,0),0),0)</f>
        <v>0</v>
      </c>
      <c r="HX63" s="139">
        <f>IF(HX$16-'様式３（療養者名簿）（⑤の場合）'!$O72+1&lt;=15,IF(HX$16&gt;='様式３（療養者名簿）（⑤の場合）'!$O72,IF(HX$16&lt;='様式３（療養者名簿）（⑤の場合）'!$W72,1,0),0),0)</f>
        <v>0</v>
      </c>
      <c r="HY63" s="139">
        <f>IF(HY$16-'様式３（療養者名簿）（⑤の場合）'!$O72+1&lt;=15,IF(HY$16&gt;='様式３（療養者名簿）（⑤の場合）'!$O72,IF(HY$16&lt;='様式３（療養者名簿）（⑤の場合）'!$W72,1,0),0),0)</f>
        <v>0</v>
      </c>
      <c r="HZ63" s="139">
        <f>IF(HZ$16-'様式３（療養者名簿）（⑤の場合）'!$O72+1&lt;=15,IF(HZ$16&gt;='様式３（療養者名簿）（⑤の場合）'!$O72,IF(HZ$16&lt;='様式３（療養者名簿）（⑤の場合）'!$W72,1,0),0),0)</f>
        <v>0</v>
      </c>
      <c r="IA63" s="139">
        <f>IF(IA$16-'様式３（療養者名簿）（⑤の場合）'!$O72+1&lt;=15,IF(IA$16&gt;='様式３（療養者名簿）（⑤の場合）'!$O72,IF(IA$16&lt;='様式３（療養者名簿）（⑤の場合）'!$W72,1,0),0),0)</f>
        <v>0</v>
      </c>
      <c r="IB63" s="139">
        <f>IF(IB$16-'様式３（療養者名簿）（⑤の場合）'!$O72+1&lt;=15,IF(IB$16&gt;='様式３（療養者名簿）（⑤の場合）'!$O72,IF(IB$16&lt;='様式３（療養者名簿）（⑤の場合）'!$W72,1,0),0),0)</f>
        <v>0</v>
      </c>
      <c r="IC63" s="139">
        <f>IF(IC$16-'様式３（療養者名簿）（⑤の場合）'!$O72+1&lt;=15,IF(IC$16&gt;='様式３（療養者名簿）（⑤の場合）'!$O72,IF(IC$16&lt;='様式３（療養者名簿）（⑤の場合）'!$W72,1,0),0),0)</f>
        <v>0</v>
      </c>
      <c r="ID63" s="139">
        <f>IF(ID$16-'様式３（療養者名簿）（⑤の場合）'!$O72+1&lt;=15,IF(ID$16&gt;='様式３（療養者名簿）（⑤の場合）'!$O72,IF(ID$16&lt;='様式３（療養者名簿）（⑤の場合）'!$W72,1,0),0),0)</f>
        <v>0</v>
      </c>
      <c r="IE63" s="139">
        <f>IF(IE$16-'様式３（療養者名簿）（⑤の場合）'!$O72+1&lt;=15,IF(IE$16&gt;='様式３（療養者名簿）（⑤の場合）'!$O72,IF(IE$16&lt;='様式３（療養者名簿）（⑤の場合）'!$W72,1,0),0),0)</f>
        <v>0</v>
      </c>
      <c r="IF63" s="139">
        <f>IF(IF$16-'様式３（療養者名簿）（⑤の場合）'!$O72+1&lt;=15,IF(IF$16&gt;='様式３（療養者名簿）（⑤の場合）'!$O72,IF(IF$16&lt;='様式３（療養者名簿）（⑤の場合）'!$W72,1,0),0),0)</f>
        <v>0</v>
      </c>
      <c r="IG63" s="139">
        <f>IF(IG$16-'様式３（療養者名簿）（⑤の場合）'!$O72+1&lt;=15,IF(IG$16&gt;='様式３（療養者名簿）（⑤の場合）'!$O72,IF(IG$16&lt;='様式３（療養者名簿）（⑤の場合）'!$W72,1,0),0),0)</f>
        <v>0</v>
      </c>
      <c r="IH63" s="139">
        <f>IF(IH$16-'様式３（療養者名簿）（⑤の場合）'!$O72+1&lt;=15,IF(IH$16&gt;='様式３（療養者名簿）（⑤の場合）'!$O72,IF(IH$16&lt;='様式３（療養者名簿）（⑤の場合）'!$W72,1,0),0),0)</f>
        <v>0</v>
      </c>
      <c r="II63" s="139">
        <f>IF(II$16-'様式３（療養者名簿）（⑤の場合）'!$O72+1&lt;=15,IF(II$16&gt;='様式３（療養者名簿）（⑤の場合）'!$O72,IF(II$16&lt;='様式３（療養者名簿）（⑤の場合）'!$W72,1,0),0),0)</f>
        <v>0</v>
      </c>
      <c r="IJ63" s="139">
        <f>IF(IJ$16-'様式３（療養者名簿）（⑤の場合）'!$O72+1&lt;=15,IF(IJ$16&gt;='様式３（療養者名簿）（⑤の場合）'!$O72,IF(IJ$16&lt;='様式３（療養者名簿）（⑤の場合）'!$W72,1,0),0),0)</f>
        <v>0</v>
      </c>
      <c r="IK63" s="139">
        <f>IF(IK$16-'様式３（療養者名簿）（⑤の場合）'!$O72+1&lt;=15,IF(IK$16&gt;='様式３（療養者名簿）（⑤の場合）'!$O72,IF(IK$16&lt;='様式３（療養者名簿）（⑤の場合）'!$W72,1,0),0),0)</f>
        <v>0</v>
      </c>
      <c r="IL63" s="139">
        <f>IF(IL$16-'様式３（療養者名簿）（⑤の場合）'!$O72+1&lt;=15,IF(IL$16&gt;='様式３（療養者名簿）（⑤の場合）'!$O72,IF(IL$16&lt;='様式３（療養者名簿）（⑤の場合）'!$W72,1,0),0),0)</f>
        <v>0</v>
      </c>
      <c r="IM63" s="139">
        <f>IF(IM$16-'様式３（療養者名簿）（⑤の場合）'!$O72+1&lt;=15,IF(IM$16&gt;='様式３（療養者名簿）（⑤の場合）'!$O72,IF(IM$16&lt;='様式３（療養者名簿）（⑤の場合）'!$W72,1,0),0),0)</f>
        <v>0</v>
      </c>
      <c r="IN63" s="139">
        <f>IF(IN$16-'様式３（療養者名簿）（⑤の場合）'!$O72+1&lt;=15,IF(IN$16&gt;='様式３（療養者名簿）（⑤の場合）'!$O72,IF(IN$16&lt;='様式３（療養者名簿）（⑤の場合）'!$W72,1,0),0),0)</f>
        <v>0</v>
      </c>
      <c r="IO63" s="139">
        <f>IF(IO$16-'様式３（療養者名簿）（⑤の場合）'!$O72+1&lt;=15,IF(IO$16&gt;='様式３（療養者名簿）（⑤の場合）'!$O72,IF(IO$16&lt;='様式３（療養者名簿）（⑤の場合）'!$W72,1,0),0),0)</f>
        <v>0</v>
      </c>
      <c r="IP63" s="139">
        <f>IF(IP$16-'様式３（療養者名簿）（⑤の場合）'!$O72+1&lt;=15,IF(IP$16&gt;='様式３（療養者名簿）（⑤の場合）'!$O72,IF(IP$16&lt;='様式３（療養者名簿）（⑤の場合）'!$W72,1,0),0),0)</f>
        <v>0</v>
      </c>
      <c r="IQ63" s="139">
        <f>IF(IQ$16-'様式３（療養者名簿）（⑤の場合）'!$O72+1&lt;=15,IF(IQ$16&gt;='様式３（療養者名簿）（⑤の場合）'!$O72,IF(IQ$16&lt;='様式３（療養者名簿）（⑤の場合）'!$W72,1,0),0),0)</f>
        <v>0</v>
      </c>
      <c r="IR63" s="139">
        <f>IF(IR$16-'様式３（療養者名簿）（⑤の場合）'!$O72+1&lt;=15,IF(IR$16&gt;='様式３（療養者名簿）（⑤の場合）'!$O72,IF(IR$16&lt;='様式３（療養者名簿）（⑤の場合）'!$W72,1,0),0),0)</f>
        <v>0</v>
      </c>
      <c r="IS63" s="139">
        <f>IF(IS$16-'様式３（療養者名簿）（⑤の場合）'!$O72+1&lt;=15,IF(IS$16&gt;='様式３（療養者名簿）（⑤の場合）'!$O72,IF(IS$16&lt;='様式３（療養者名簿）（⑤の場合）'!$W72,1,0),0),0)</f>
        <v>0</v>
      </c>
      <c r="IT63" s="139">
        <f>IF(IT$16-'様式３（療養者名簿）（⑤の場合）'!$O72+1&lt;=15,IF(IT$16&gt;='様式３（療養者名簿）（⑤の場合）'!$O72,IF(IT$16&lt;='様式３（療養者名簿）（⑤の場合）'!$W72,1,0),0),0)</f>
        <v>0</v>
      </c>
      <c r="IU63" s="139">
        <f>IF(IU$16-'様式３（療養者名簿）（⑤の場合）'!$O72+1&lt;=15,IF(IU$16&gt;='様式３（療養者名簿）（⑤の場合）'!$O72,IF(IU$16&lt;='様式３（療養者名簿）（⑤の場合）'!$W72,1,0),0),0)</f>
        <v>0</v>
      </c>
      <c r="IV63" s="139">
        <f>IF(IV$16-'様式３（療養者名簿）（⑤の場合）'!$O72+1&lt;=15,IF(IV$16&gt;='様式３（療養者名簿）（⑤の場合）'!$O72,IF(IV$16&lt;='様式３（療養者名簿）（⑤の場合）'!$W72,1,0),0),0)</f>
        <v>0</v>
      </c>
      <c r="IW63" s="139">
        <f>IF(IW$16-'様式３（療養者名簿）（⑤の場合）'!$O72+1&lt;=15,IF(IW$16&gt;='様式３（療養者名簿）（⑤の場合）'!$O72,IF(IW$16&lt;='様式３（療養者名簿）（⑤の場合）'!$W72,1,0),0),0)</f>
        <v>0</v>
      </c>
      <c r="IX63" s="139">
        <f>IF(IX$16-'様式３（療養者名簿）（⑤の場合）'!$O72+1&lt;=15,IF(IX$16&gt;='様式３（療養者名簿）（⑤の場合）'!$O72,IF(IX$16&lt;='様式３（療養者名簿）（⑤の場合）'!$W72,1,0),0),0)</f>
        <v>0</v>
      </c>
      <c r="IY63" s="139">
        <f>IF(IY$16-'様式３（療養者名簿）（⑤の場合）'!$O72+1&lt;=15,IF(IY$16&gt;='様式３（療養者名簿）（⑤の場合）'!$O72,IF(IY$16&lt;='様式３（療養者名簿）（⑤の場合）'!$W72,1,0),0),0)</f>
        <v>0</v>
      </c>
      <c r="IZ63" s="139">
        <f>IF(IZ$16-'様式３（療養者名簿）（⑤の場合）'!$O72+1&lt;=15,IF(IZ$16&gt;='様式３（療養者名簿）（⑤の場合）'!$O72,IF(IZ$16&lt;='様式３（療養者名簿）（⑤の場合）'!$W72,1,0),0),0)</f>
        <v>0</v>
      </c>
      <c r="JA63" s="139">
        <f>IF(JA$16-'様式３（療養者名簿）（⑤の場合）'!$O72+1&lt;=15,IF(JA$16&gt;='様式３（療養者名簿）（⑤の場合）'!$O72,IF(JA$16&lt;='様式３（療養者名簿）（⑤の場合）'!$W72,1,0),0),0)</f>
        <v>0</v>
      </c>
      <c r="JB63" s="139">
        <f>IF(JB$16-'様式３（療養者名簿）（⑤の場合）'!$O72+1&lt;=15,IF(JB$16&gt;='様式３（療養者名簿）（⑤の場合）'!$O72,IF(JB$16&lt;='様式３（療養者名簿）（⑤の場合）'!$W72,1,0),0),0)</f>
        <v>0</v>
      </c>
      <c r="JC63" s="139">
        <f>IF(JC$16-'様式３（療養者名簿）（⑤の場合）'!$O72+1&lt;=15,IF(JC$16&gt;='様式３（療養者名簿）（⑤の場合）'!$O72,IF(JC$16&lt;='様式３（療養者名簿）（⑤の場合）'!$W72,1,0),0),0)</f>
        <v>0</v>
      </c>
      <c r="JD63" s="139">
        <f>IF(JD$16-'様式３（療養者名簿）（⑤の場合）'!$O72+1&lt;=15,IF(JD$16&gt;='様式３（療養者名簿）（⑤の場合）'!$O72,IF(JD$16&lt;='様式３（療養者名簿）（⑤の場合）'!$W72,1,0),0),0)</f>
        <v>0</v>
      </c>
      <c r="JE63" s="139">
        <f>IF(JE$16-'様式３（療養者名簿）（⑤の場合）'!$O72+1&lt;=15,IF(JE$16&gt;='様式３（療養者名簿）（⑤の場合）'!$O72,IF(JE$16&lt;='様式３（療養者名簿）（⑤の場合）'!$W72,1,0),0),0)</f>
        <v>0</v>
      </c>
      <c r="JF63" s="139">
        <f>IF(JF$16-'様式３（療養者名簿）（⑤の場合）'!$O72+1&lt;=15,IF(JF$16&gt;='様式３（療養者名簿）（⑤の場合）'!$O72,IF(JF$16&lt;='様式３（療養者名簿）（⑤の場合）'!$W72,1,0),0),0)</f>
        <v>0</v>
      </c>
      <c r="JG63" s="139">
        <f>IF(JG$16-'様式３（療養者名簿）（⑤の場合）'!$O72+1&lt;=15,IF(JG$16&gt;='様式３（療養者名簿）（⑤の場合）'!$O72,IF(JG$16&lt;='様式３（療養者名簿）（⑤の場合）'!$W72,1,0),0),0)</f>
        <v>0</v>
      </c>
      <c r="JH63" s="139">
        <f>IF(JH$16-'様式３（療養者名簿）（⑤の場合）'!$O72+1&lt;=15,IF(JH$16&gt;='様式３（療養者名簿）（⑤の場合）'!$O72,IF(JH$16&lt;='様式３（療養者名簿）（⑤の場合）'!$W72,1,0),0),0)</f>
        <v>0</v>
      </c>
      <c r="JI63" s="139">
        <f>IF(JI$16-'様式３（療養者名簿）（⑤の場合）'!$O72+1&lt;=15,IF(JI$16&gt;='様式３（療養者名簿）（⑤の場合）'!$O72,IF(JI$16&lt;='様式３（療養者名簿）（⑤の場合）'!$W72,1,0),0),0)</f>
        <v>0</v>
      </c>
      <c r="JJ63" s="139">
        <f>IF(JJ$16-'様式３（療養者名簿）（⑤の場合）'!$O72+1&lt;=15,IF(JJ$16&gt;='様式３（療養者名簿）（⑤の場合）'!$O72,IF(JJ$16&lt;='様式３（療養者名簿）（⑤の場合）'!$W72,1,0),0),0)</f>
        <v>0</v>
      </c>
      <c r="JK63" s="139">
        <f>IF(JK$16-'様式３（療養者名簿）（⑤の場合）'!$O72+1&lt;=15,IF(JK$16&gt;='様式３（療養者名簿）（⑤の場合）'!$O72,IF(JK$16&lt;='様式３（療養者名簿）（⑤の場合）'!$W72,1,0),0),0)</f>
        <v>0</v>
      </c>
      <c r="JL63" s="139">
        <f>IF(JL$16-'様式３（療養者名簿）（⑤の場合）'!$O72+1&lt;=15,IF(JL$16&gt;='様式３（療養者名簿）（⑤の場合）'!$O72,IF(JL$16&lt;='様式３（療養者名簿）（⑤の場合）'!$W72,1,0),0),0)</f>
        <v>0</v>
      </c>
      <c r="JM63" s="139">
        <f>IF(JM$16-'様式３（療養者名簿）（⑤の場合）'!$O72+1&lt;=15,IF(JM$16&gt;='様式３（療養者名簿）（⑤の場合）'!$O72,IF(JM$16&lt;='様式３（療養者名簿）（⑤の場合）'!$W72,1,0),0),0)</f>
        <v>0</v>
      </c>
      <c r="JN63" s="139">
        <f>IF(JN$16-'様式３（療養者名簿）（⑤の場合）'!$O72+1&lt;=15,IF(JN$16&gt;='様式３（療養者名簿）（⑤の場合）'!$O72,IF(JN$16&lt;='様式３（療養者名簿）（⑤の場合）'!$W72,1,0),0),0)</f>
        <v>0</v>
      </c>
      <c r="JO63" s="139">
        <f>IF(JO$16-'様式３（療養者名簿）（⑤の場合）'!$O72+1&lt;=15,IF(JO$16&gt;='様式３（療養者名簿）（⑤の場合）'!$O72,IF(JO$16&lt;='様式３（療養者名簿）（⑤の場合）'!$W72,1,0),0),0)</f>
        <v>0</v>
      </c>
      <c r="JP63" s="139">
        <f>IF(JP$16-'様式３（療養者名簿）（⑤の場合）'!$O72+1&lt;=15,IF(JP$16&gt;='様式３（療養者名簿）（⑤の場合）'!$O72,IF(JP$16&lt;='様式３（療養者名簿）（⑤の場合）'!$W72,1,0),0),0)</f>
        <v>0</v>
      </c>
      <c r="JQ63" s="139">
        <f>IF(JQ$16-'様式３（療養者名簿）（⑤の場合）'!$O72+1&lt;=15,IF(JQ$16&gt;='様式３（療養者名簿）（⑤の場合）'!$O72,IF(JQ$16&lt;='様式３（療養者名簿）（⑤の場合）'!$W72,1,0),0),0)</f>
        <v>0</v>
      </c>
      <c r="JR63" s="139">
        <f>IF(JR$16-'様式３（療養者名簿）（⑤の場合）'!$O72+1&lt;=15,IF(JR$16&gt;='様式３（療養者名簿）（⑤の場合）'!$O72,IF(JR$16&lt;='様式３（療養者名簿）（⑤の場合）'!$W72,1,0),0),0)</f>
        <v>0</v>
      </c>
      <c r="JS63" s="139">
        <f>IF(JS$16-'様式３（療養者名簿）（⑤の場合）'!$O72+1&lt;=15,IF(JS$16&gt;='様式３（療養者名簿）（⑤の場合）'!$O72,IF(JS$16&lt;='様式３（療養者名簿）（⑤の場合）'!$W72,1,0),0),0)</f>
        <v>0</v>
      </c>
      <c r="JT63" s="139">
        <f>IF(JT$16-'様式３（療養者名簿）（⑤の場合）'!$O72+1&lt;=15,IF(JT$16&gt;='様式３（療養者名簿）（⑤の場合）'!$O72,IF(JT$16&lt;='様式３（療養者名簿）（⑤の場合）'!$W72,1,0),0),0)</f>
        <v>0</v>
      </c>
      <c r="JU63" s="139">
        <f>IF(JU$16-'様式３（療養者名簿）（⑤の場合）'!$O72+1&lt;=15,IF(JU$16&gt;='様式３（療養者名簿）（⑤の場合）'!$O72,IF(JU$16&lt;='様式３（療養者名簿）（⑤の場合）'!$W72,1,0),0),0)</f>
        <v>0</v>
      </c>
      <c r="JV63" s="139">
        <f>IF(JV$16-'様式３（療養者名簿）（⑤の場合）'!$O72+1&lt;=15,IF(JV$16&gt;='様式３（療養者名簿）（⑤の場合）'!$O72,IF(JV$16&lt;='様式３（療養者名簿）（⑤の場合）'!$W72,1,0),0),0)</f>
        <v>0</v>
      </c>
      <c r="JW63" s="139">
        <f>IF(JW$16-'様式３（療養者名簿）（⑤の場合）'!$O72+1&lt;=15,IF(JW$16&gt;='様式３（療養者名簿）（⑤の場合）'!$O72,IF(JW$16&lt;='様式３（療養者名簿）（⑤の場合）'!$W72,1,0),0),0)</f>
        <v>0</v>
      </c>
      <c r="JX63" s="139">
        <f>IF(JX$16-'様式３（療養者名簿）（⑤の場合）'!$O72+1&lt;=15,IF(JX$16&gt;='様式３（療養者名簿）（⑤の場合）'!$O72,IF(JX$16&lt;='様式３（療養者名簿）（⑤の場合）'!$W72,1,0),0),0)</f>
        <v>0</v>
      </c>
      <c r="JY63" s="139">
        <f>IF(JY$16-'様式３（療養者名簿）（⑤の場合）'!$O72+1&lt;=15,IF(JY$16&gt;='様式３（療養者名簿）（⑤の場合）'!$O72,IF(JY$16&lt;='様式３（療養者名簿）（⑤の場合）'!$W72,1,0),0),0)</f>
        <v>0</v>
      </c>
      <c r="JZ63" s="139">
        <f>IF(JZ$16-'様式３（療養者名簿）（⑤の場合）'!$O72+1&lt;=15,IF(JZ$16&gt;='様式３（療養者名簿）（⑤の場合）'!$O72,IF(JZ$16&lt;='様式３（療養者名簿）（⑤の場合）'!$W72,1,0),0),0)</f>
        <v>0</v>
      </c>
      <c r="KA63" s="139">
        <f>IF(KA$16-'様式３（療養者名簿）（⑤の場合）'!$O72+1&lt;=15,IF(KA$16&gt;='様式３（療養者名簿）（⑤の場合）'!$O72,IF(KA$16&lt;='様式３（療養者名簿）（⑤の場合）'!$W72,1,0),0),0)</f>
        <v>0</v>
      </c>
      <c r="KB63" s="139">
        <f>IF(KB$16-'様式３（療養者名簿）（⑤の場合）'!$O72+1&lt;=15,IF(KB$16&gt;='様式３（療養者名簿）（⑤の場合）'!$O72,IF(KB$16&lt;='様式３（療養者名簿）（⑤の場合）'!$W72,1,0),0),0)</f>
        <v>0</v>
      </c>
      <c r="KC63" s="139">
        <f>IF(KC$16-'様式３（療養者名簿）（⑤の場合）'!$O72+1&lt;=15,IF(KC$16&gt;='様式３（療養者名簿）（⑤の場合）'!$O72,IF(KC$16&lt;='様式３（療養者名簿）（⑤の場合）'!$W72,1,0),0),0)</f>
        <v>0</v>
      </c>
      <c r="KD63" s="139">
        <f>IF(KD$16-'様式３（療養者名簿）（⑤の場合）'!$O72+1&lt;=15,IF(KD$16&gt;='様式３（療養者名簿）（⑤の場合）'!$O72,IF(KD$16&lt;='様式３（療養者名簿）（⑤の場合）'!$W72,1,0),0),0)</f>
        <v>0</v>
      </c>
      <c r="KE63" s="139">
        <f>IF(KE$16-'様式３（療養者名簿）（⑤の場合）'!$O72+1&lt;=15,IF(KE$16&gt;='様式３（療養者名簿）（⑤の場合）'!$O72,IF(KE$16&lt;='様式３（療養者名簿）（⑤の場合）'!$W72,1,0),0),0)</f>
        <v>0</v>
      </c>
      <c r="KF63" s="139">
        <f>IF(KF$16-'様式３（療養者名簿）（⑤の場合）'!$O72+1&lt;=15,IF(KF$16&gt;='様式３（療養者名簿）（⑤の場合）'!$O72,IF(KF$16&lt;='様式３（療養者名簿）（⑤の場合）'!$W72,1,0),0),0)</f>
        <v>0</v>
      </c>
      <c r="KG63" s="139">
        <f>IF(KG$16-'様式３（療養者名簿）（⑤の場合）'!$O72+1&lt;=15,IF(KG$16&gt;='様式３（療養者名簿）（⑤の場合）'!$O72,IF(KG$16&lt;='様式３（療養者名簿）（⑤の場合）'!$W72,1,0),0),0)</f>
        <v>0</v>
      </c>
      <c r="KH63" s="139">
        <f>IF(KH$16-'様式３（療養者名簿）（⑤の場合）'!$O72+1&lt;=15,IF(KH$16&gt;='様式３（療養者名簿）（⑤の場合）'!$O72,IF(KH$16&lt;='様式３（療養者名簿）（⑤の場合）'!$W72,1,0),0),0)</f>
        <v>0</v>
      </c>
      <c r="KI63" s="139">
        <f>IF(KI$16-'様式３（療養者名簿）（⑤の場合）'!$O72+1&lt;=15,IF(KI$16&gt;='様式３（療養者名簿）（⑤の場合）'!$O72,IF(KI$16&lt;='様式３（療養者名簿）（⑤の場合）'!$W72,1,0),0),0)</f>
        <v>0</v>
      </c>
      <c r="KJ63" s="139">
        <f>IF(KJ$16-'様式３（療養者名簿）（⑤の場合）'!$O72+1&lt;=15,IF(KJ$16&gt;='様式３（療養者名簿）（⑤の場合）'!$O72,IF(KJ$16&lt;='様式３（療養者名簿）（⑤の場合）'!$W72,1,0),0),0)</f>
        <v>0</v>
      </c>
      <c r="KK63" s="139">
        <f>IF(KK$16-'様式３（療養者名簿）（⑤の場合）'!$O72+1&lt;=15,IF(KK$16&gt;='様式３（療養者名簿）（⑤の場合）'!$O72,IF(KK$16&lt;='様式３（療養者名簿）（⑤の場合）'!$W72,1,0),0),0)</f>
        <v>0</v>
      </c>
      <c r="KL63" s="139">
        <f>IF(KL$16-'様式３（療養者名簿）（⑤の場合）'!$O72+1&lt;=15,IF(KL$16&gt;='様式３（療養者名簿）（⑤の場合）'!$O72,IF(KL$16&lt;='様式３（療養者名簿）（⑤の場合）'!$W72,1,0),0),0)</f>
        <v>0</v>
      </c>
      <c r="KM63" s="139">
        <f>IF(KM$16-'様式３（療養者名簿）（⑤の場合）'!$O72+1&lt;=15,IF(KM$16&gt;='様式３（療養者名簿）（⑤の場合）'!$O72,IF(KM$16&lt;='様式３（療養者名簿）（⑤の場合）'!$W72,1,0),0),0)</f>
        <v>0</v>
      </c>
      <c r="KN63" s="139">
        <f>IF(KN$16-'様式３（療養者名簿）（⑤の場合）'!$O72+1&lt;=15,IF(KN$16&gt;='様式３（療養者名簿）（⑤の場合）'!$O72,IF(KN$16&lt;='様式３（療養者名簿）（⑤の場合）'!$W72,1,0),0),0)</f>
        <v>0</v>
      </c>
      <c r="KO63" s="139">
        <f>IF(KO$16-'様式３（療養者名簿）（⑤の場合）'!$O72+1&lt;=15,IF(KO$16&gt;='様式３（療養者名簿）（⑤の場合）'!$O72,IF(KO$16&lt;='様式３（療養者名簿）（⑤の場合）'!$W72,1,0),0),0)</f>
        <v>0</v>
      </c>
      <c r="KP63" s="139">
        <f>IF(KP$16-'様式３（療養者名簿）（⑤の場合）'!$O72+1&lt;=15,IF(KP$16&gt;='様式３（療養者名簿）（⑤の場合）'!$O72,IF(KP$16&lt;='様式３（療養者名簿）（⑤の場合）'!$W72,1,0),0),0)</f>
        <v>0</v>
      </c>
      <c r="KQ63" s="139">
        <f>IF(KQ$16-'様式３（療養者名簿）（⑤の場合）'!$O72+1&lt;=15,IF(KQ$16&gt;='様式３（療養者名簿）（⑤の場合）'!$O72,IF(KQ$16&lt;='様式３（療養者名簿）（⑤の場合）'!$W72,1,0),0),0)</f>
        <v>0</v>
      </c>
      <c r="KR63" s="139">
        <f>IF(KR$16-'様式３（療養者名簿）（⑤の場合）'!$O72+1&lt;=15,IF(KR$16&gt;='様式３（療養者名簿）（⑤の場合）'!$O72,IF(KR$16&lt;='様式３（療養者名簿）（⑤の場合）'!$W72,1,0),0),0)</f>
        <v>0</v>
      </c>
      <c r="KS63" s="139">
        <f>IF(KS$16-'様式３（療養者名簿）（⑤の場合）'!$O72+1&lt;=15,IF(KS$16&gt;='様式３（療養者名簿）（⑤の場合）'!$O72,IF(KS$16&lt;='様式３（療養者名簿）（⑤の場合）'!$W72,1,0),0),0)</f>
        <v>0</v>
      </c>
      <c r="KT63" s="139">
        <f>IF(KT$16-'様式３（療養者名簿）（⑤の場合）'!$O72+1&lt;=15,IF(KT$16&gt;='様式３（療養者名簿）（⑤の場合）'!$O72,IF(KT$16&lt;='様式３（療養者名簿）（⑤の場合）'!$W72,1,0),0),0)</f>
        <v>0</v>
      </c>
      <c r="KU63" s="139">
        <f>IF(KU$16-'様式３（療養者名簿）（⑤の場合）'!$O72+1&lt;=15,IF(KU$16&gt;='様式３（療養者名簿）（⑤の場合）'!$O72,IF(KU$16&lt;='様式３（療養者名簿）（⑤の場合）'!$W72,1,0),0),0)</f>
        <v>0</v>
      </c>
      <c r="KV63" s="139">
        <f>IF(KV$16-'様式３（療養者名簿）（⑤の場合）'!$O72+1&lt;=15,IF(KV$16&gt;='様式３（療養者名簿）（⑤の場合）'!$O72,IF(KV$16&lt;='様式３（療養者名簿）（⑤の場合）'!$W72,1,0),0),0)</f>
        <v>0</v>
      </c>
      <c r="KW63" s="139">
        <f>IF(KW$16-'様式３（療養者名簿）（⑤の場合）'!$O72+1&lt;=15,IF(KW$16&gt;='様式３（療養者名簿）（⑤の場合）'!$O72,IF(KW$16&lt;='様式３（療養者名簿）（⑤の場合）'!$W72,1,0),0),0)</f>
        <v>0</v>
      </c>
      <c r="KX63" s="139">
        <f>IF(KX$16-'様式３（療養者名簿）（⑤の場合）'!$O72+1&lt;=15,IF(KX$16&gt;='様式３（療養者名簿）（⑤の場合）'!$O72,IF(KX$16&lt;='様式３（療養者名簿）（⑤の場合）'!$W72,1,0),0),0)</f>
        <v>0</v>
      </c>
      <c r="KY63" s="139">
        <f>IF(KY$16-'様式３（療養者名簿）（⑤の場合）'!$O72+1&lt;=15,IF(KY$16&gt;='様式３（療養者名簿）（⑤の場合）'!$O72,IF(KY$16&lt;='様式３（療養者名簿）（⑤の場合）'!$W72,1,0),0),0)</f>
        <v>0</v>
      </c>
      <c r="KZ63" s="139">
        <f>IF(KZ$16-'様式３（療養者名簿）（⑤の場合）'!$O72+1&lt;=15,IF(KZ$16&gt;='様式３（療養者名簿）（⑤の場合）'!$O72,IF(KZ$16&lt;='様式３（療養者名簿）（⑤の場合）'!$W72,1,0),0),0)</f>
        <v>0</v>
      </c>
      <c r="LA63" s="139">
        <f>IF(LA$16-'様式３（療養者名簿）（⑤の場合）'!$O72+1&lt;=15,IF(LA$16&gt;='様式３（療養者名簿）（⑤の場合）'!$O72,IF(LA$16&lt;='様式３（療養者名簿）（⑤の場合）'!$W72,1,0),0),0)</f>
        <v>0</v>
      </c>
      <c r="LB63" s="139">
        <f>IF(LB$16-'様式３（療養者名簿）（⑤の場合）'!$O72+1&lt;=15,IF(LB$16&gt;='様式３（療養者名簿）（⑤の場合）'!$O72,IF(LB$16&lt;='様式３（療養者名簿）（⑤の場合）'!$W72,1,0),0),0)</f>
        <v>0</v>
      </c>
      <c r="LC63" s="139">
        <f>IF(LC$16-'様式３（療養者名簿）（⑤の場合）'!$O72+1&lt;=15,IF(LC$16&gt;='様式３（療養者名簿）（⑤の場合）'!$O72,IF(LC$16&lt;='様式３（療養者名簿）（⑤の場合）'!$W72,1,0),0),0)</f>
        <v>0</v>
      </c>
      <c r="LD63" s="139">
        <f>IF(LD$16-'様式３（療養者名簿）（⑤の場合）'!$O72+1&lt;=15,IF(LD$16&gt;='様式３（療養者名簿）（⑤の場合）'!$O72,IF(LD$16&lt;='様式３（療養者名簿）（⑤の場合）'!$W72,1,0),0),0)</f>
        <v>0</v>
      </c>
      <c r="LE63" s="139">
        <f>IF(LE$16-'様式３（療養者名簿）（⑤の場合）'!$O72+1&lt;=15,IF(LE$16&gt;='様式３（療養者名簿）（⑤の場合）'!$O72,IF(LE$16&lt;='様式３（療養者名簿）（⑤の場合）'!$W72,1,0),0),0)</f>
        <v>0</v>
      </c>
      <c r="LF63" s="139">
        <f>IF(LF$16-'様式３（療養者名簿）（⑤の場合）'!$O72+1&lt;=15,IF(LF$16&gt;='様式３（療養者名簿）（⑤の場合）'!$O72,IF(LF$16&lt;='様式３（療養者名簿）（⑤の場合）'!$W72,1,0),0),0)</f>
        <v>0</v>
      </c>
      <c r="LG63" s="139">
        <f>IF(LG$16-'様式３（療養者名簿）（⑤の場合）'!$O72+1&lt;=15,IF(LG$16&gt;='様式３（療養者名簿）（⑤の場合）'!$O72,IF(LG$16&lt;='様式３（療養者名簿）（⑤の場合）'!$W72,1,0),0),0)</f>
        <v>0</v>
      </c>
      <c r="LH63" s="139">
        <f>IF(LH$16-'様式３（療養者名簿）（⑤の場合）'!$O72+1&lt;=15,IF(LH$16&gt;='様式３（療養者名簿）（⑤の場合）'!$O72,IF(LH$16&lt;='様式３（療養者名簿）（⑤の場合）'!$W72,1,0),0),0)</f>
        <v>0</v>
      </c>
      <c r="LI63" s="139">
        <f>IF(LI$16-'様式３（療養者名簿）（⑤の場合）'!$O72+1&lt;=15,IF(LI$16&gt;='様式３（療養者名簿）（⑤の場合）'!$O72,IF(LI$16&lt;='様式３（療養者名簿）（⑤の場合）'!$W72,1,0),0),0)</f>
        <v>0</v>
      </c>
      <c r="LJ63" s="139">
        <f>IF(LJ$16-'様式３（療養者名簿）（⑤の場合）'!$O72+1&lt;=15,IF(LJ$16&gt;='様式３（療養者名簿）（⑤の場合）'!$O72,IF(LJ$16&lt;='様式３（療養者名簿）（⑤の場合）'!$W72,1,0),0),0)</f>
        <v>0</v>
      </c>
      <c r="LK63" s="139">
        <f>IF(LK$16-'様式３（療養者名簿）（⑤の場合）'!$O72+1&lt;=15,IF(LK$16&gt;='様式３（療養者名簿）（⑤の場合）'!$O72,IF(LK$16&lt;='様式３（療養者名簿）（⑤の場合）'!$W72,1,0),0),0)</f>
        <v>0</v>
      </c>
      <c r="LL63" s="139">
        <f>IF(LL$16-'様式３（療養者名簿）（⑤の場合）'!$O72+1&lt;=15,IF(LL$16&gt;='様式３（療養者名簿）（⑤の場合）'!$O72,IF(LL$16&lt;='様式３（療養者名簿）（⑤の場合）'!$W72,1,0),0),0)</f>
        <v>0</v>
      </c>
      <c r="LM63" s="139">
        <f>IF(LM$16-'様式３（療養者名簿）（⑤の場合）'!$O72+1&lt;=15,IF(LM$16&gt;='様式３（療養者名簿）（⑤の場合）'!$O72,IF(LM$16&lt;='様式３（療養者名簿）（⑤の場合）'!$W72,1,0),0),0)</f>
        <v>0</v>
      </c>
      <c r="LN63" s="139">
        <f>IF(LN$16-'様式３（療養者名簿）（⑤の場合）'!$O72+1&lt;=15,IF(LN$16&gt;='様式３（療養者名簿）（⑤の場合）'!$O72,IF(LN$16&lt;='様式３（療養者名簿）（⑤の場合）'!$W72,1,0),0),0)</f>
        <v>0</v>
      </c>
      <c r="LO63" s="139">
        <f>IF(LO$16-'様式３（療養者名簿）（⑤の場合）'!$O72+1&lt;=15,IF(LO$16&gt;='様式３（療養者名簿）（⑤の場合）'!$O72,IF(LO$16&lt;='様式３（療養者名簿）（⑤の場合）'!$W72,1,0),0),0)</f>
        <v>0</v>
      </c>
      <c r="LP63" s="139">
        <f>IF(LP$16-'様式３（療養者名簿）（⑤の場合）'!$O72+1&lt;=15,IF(LP$16&gt;='様式３（療養者名簿）（⑤の場合）'!$O72,IF(LP$16&lt;='様式３（療養者名簿）（⑤の場合）'!$W72,1,0),0),0)</f>
        <v>0</v>
      </c>
      <c r="LQ63" s="139">
        <f>IF(LQ$16-'様式３（療養者名簿）（⑤の場合）'!$O72+1&lt;=15,IF(LQ$16&gt;='様式３（療養者名簿）（⑤の場合）'!$O72,IF(LQ$16&lt;='様式３（療養者名簿）（⑤の場合）'!$W72,1,0),0),0)</f>
        <v>0</v>
      </c>
      <c r="LR63" s="139">
        <f>IF(LR$16-'様式３（療養者名簿）（⑤の場合）'!$O72+1&lt;=15,IF(LR$16&gt;='様式３（療養者名簿）（⑤の場合）'!$O72,IF(LR$16&lt;='様式３（療養者名簿）（⑤の場合）'!$W72,1,0),0),0)</f>
        <v>0</v>
      </c>
      <c r="LS63" s="139">
        <f>IF(LS$16-'様式３（療養者名簿）（⑤の場合）'!$O72+1&lt;=15,IF(LS$16&gt;='様式３（療養者名簿）（⑤の場合）'!$O72,IF(LS$16&lt;='様式３（療養者名簿）（⑤の場合）'!$W72,1,0),0),0)</f>
        <v>0</v>
      </c>
      <c r="LT63" s="139">
        <f>IF(LT$16-'様式３（療養者名簿）（⑤の場合）'!$O72+1&lt;=15,IF(LT$16&gt;='様式３（療養者名簿）（⑤の場合）'!$O72,IF(LT$16&lt;='様式３（療養者名簿）（⑤の場合）'!$W72,1,0),0),0)</f>
        <v>0</v>
      </c>
      <c r="LU63" s="139">
        <f>IF(LU$16-'様式３（療養者名簿）（⑤の場合）'!$O72+1&lt;=15,IF(LU$16&gt;='様式３（療養者名簿）（⑤の場合）'!$O72,IF(LU$16&lt;='様式３（療養者名簿）（⑤の場合）'!$W72,1,0),0),0)</f>
        <v>0</v>
      </c>
      <c r="LV63" s="139">
        <f>IF(LV$16-'様式３（療養者名簿）（⑤の場合）'!$O72+1&lt;=15,IF(LV$16&gt;='様式３（療養者名簿）（⑤の場合）'!$O72,IF(LV$16&lt;='様式３（療養者名簿）（⑤の場合）'!$W72,1,0),0),0)</f>
        <v>0</v>
      </c>
      <c r="LW63" s="139">
        <f>IF(LW$16-'様式３（療養者名簿）（⑤の場合）'!$O72+1&lt;=15,IF(LW$16&gt;='様式３（療養者名簿）（⑤の場合）'!$O72,IF(LW$16&lt;='様式３（療養者名簿）（⑤の場合）'!$W72,1,0),0),0)</f>
        <v>0</v>
      </c>
      <c r="LX63" s="139">
        <f>IF(LX$16-'様式３（療養者名簿）（⑤の場合）'!$O72+1&lt;=15,IF(LX$16&gt;='様式３（療養者名簿）（⑤の場合）'!$O72,IF(LX$16&lt;='様式３（療養者名簿）（⑤の場合）'!$W72,1,0),0),0)</f>
        <v>0</v>
      </c>
      <c r="LY63" s="139">
        <f>IF(LY$16-'様式３（療養者名簿）（⑤の場合）'!$O72+1&lt;=15,IF(LY$16&gt;='様式３（療養者名簿）（⑤の場合）'!$O72,IF(LY$16&lt;='様式３（療養者名簿）（⑤の場合）'!$W72,1,0),0),0)</f>
        <v>0</v>
      </c>
      <c r="LZ63" s="139">
        <f>IF(LZ$16-'様式３（療養者名簿）（⑤の場合）'!$O72+1&lt;=15,IF(LZ$16&gt;='様式３（療養者名簿）（⑤の場合）'!$O72,IF(LZ$16&lt;='様式３（療養者名簿）（⑤の場合）'!$W72,1,0),0),0)</f>
        <v>0</v>
      </c>
      <c r="MA63" s="139">
        <f>IF(MA$16-'様式３（療養者名簿）（⑤の場合）'!$O72+1&lt;=15,IF(MA$16&gt;='様式３（療養者名簿）（⑤の場合）'!$O72,IF(MA$16&lt;='様式３（療養者名簿）（⑤の場合）'!$W72,1,0),0),0)</f>
        <v>0</v>
      </c>
      <c r="MB63" s="139">
        <f>IF(MB$16-'様式３（療養者名簿）（⑤の場合）'!$O72+1&lt;=15,IF(MB$16&gt;='様式３（療養者名簿）（⑤の場合）'!$O72,IF(MB$16&lt;='様式３（療養者名簿）（⑤の場合）'!$W72,1,0),0),0)</f>
        <v>0</v>
      </c>
      <c r="MC63" s="139">
        <f>IF(MC$16-'様式３（療養者名簿）（⑤の場合）'!$O72+1&lt;=15,IF(MC$16&gt;='様式３（療養者名簿）（⑤の場合）'!$O72,IF(MC$16&lt;='様式３（療養者名簿）（⑤の場合）'!$W72,1,0),0),0)</f>
        <v>0</v>
      </c>
      <c r="MD63" s="139">
        <f>IF(MD$16-'様式３（療養者名簿）（⑤の場合）'!$O72+1&lt;=15,IF(MD$16&gt;='様式３（療養者名簿）（⑤の場合）'!$O72,IF(MD$16&lt;='様式３（療養者名簿）（⑤の場合）'!$W72,1,0),0),0)</f>
        <v>0</v>
      </c>
      <c r="ME63" s="139">
        <f>IF(ME$16-'様式３（療養者名簿）（⑤の場合）'!$O72+1&lt;=15,IF(ME$16&gt;='様式３（療養者名簿）（⑤の場合）'!$O72,IF(ME$16&lt;='様式３（療養者名簿）（⑤の場合）'!$W72,1,0),0),0)</f>
        <v>0</v>
      </c>
      <c r="MF63" s="139">
        <f>IF(MF$16-'様式３（療養者名簿）（⑤の場合）'!$O72+1&lt;=15,IF(MF$16&gt;='様式３（療養者名簿）（⑤の場合）'!$O72,IF(MF$16&lt;='様式３（療養者名簿）（⑤の場合）'!$W72,1,0),0),0)</f>
        <v>0</v>
      </c>
      <c r="MG63" s="139">
        <f>IF(MG$16-'様式３（療養者名簿）（⑤の場合）'!$O72+1&lt;=15,IF(MG$16&gt;='様式３（療養者名簿）（⑤の場合）'!$O72,IF(MG$16&lt;='様式３（療養者名簿）（⑤の場合）'!$W72,1,0),0),0)</f>
        <v>0</v>
      </c>
      <c r="MH63" s="139">
        <f>IF(MH$16-'様式３（療養者名簿）（⑤の場合）'!$O72+1&lt;=15,IF(MH$16&gt;='様式３（療養者名簿）（⑤の場合）'!$O72,IF(MH$16&lt;='様式３（療養者名簿）（⑤の場合）'!$W72,1,0),0),0)</f>
        <v>0</v>
      </c>
      <c r="MI63" s="139">
        <f>IF(MI$16-'様式３（療養者名簿）（⑤の場合）'!$O72+1&lt;=15,IF(MI$16&gt;='様式３（療養者名簿）（⑤の場合）'!$O72,IF(MI$16&lt;='様式３（療養者名簿）（⑤の場合）'!$W72,1,0),0),0)</f>
        <v>0</v>
      </c>
      <c r="MJ63" s="139">
        <f>IF(MJ$16-'様式３（療養者名簿）（⑤の場合）'!$O72+1&lt;=15,IF(MJ$16&gt;='様式３（療養者名簿）（⑤の場合）'!$O72,IF(MJ$16&lt;='様式３（療養者名簿）（⑤の場合）'!$W72,1,0),0),0)</f>
        <v>0</v>
      </c>
      <c r="MK63" s="139">
        <f>IF(MK$16-'様式３（療養者名簿）（⑤の場合）'!$O72+1&lt;=15,IF(MK$16&gt;='様式３（療養者名簿）（⑤の場合）'!$O72,IF(MK$16&lt;='様式３（療養者名簿）（⑤の場合）'!$W72,1,0),0),0)</f>
        <v>0</v>
      </c>
      <c r="ML63" s="139">
        <f>IF(ML$16-'様式３（療養者名簿）（⑤の場合）'!$O72+1&lt;=15,IF(ML$16&gt;='様式３（療養者名簿）（⑤の場合）'!$O72,IF(ML$16&lt;='様式３（療養者名簿）（⑤の場合）'!$W72,1,0),0),0)</f>
        <v>0</v>
      </c>
      <c r="MM63" s="139">
        <f>IF(MM$16-'様式３（療養者名簿）（⑤の場合）'!$O72+1&lt;=15,IF(MM$16&gt;='様式３（療養者名簿）（⑤の場合）'!$O72,IF(MM$16&lt;='様式３（療養者名簿）（⑤の場合）'!$W72,1,0),0),0)</f>
        <v>0</v>
      </c>
      <c r="MN63" s="139">
        <f>IF(MN$16-'様式３（療養者名簿）（⑤の場合）'!$O72+1&lt;=15,IF(MN$16&gt;='様式３（療養者名簿）（⑤の場合）'!$O72,IF(MN$16&lt;='様式３（療養者名簿）（⑤の場合）'!$W72,1,0),0),0)</f>
        <v>0</v>
      </c>
      <c r="MO63" s="139">
        <f>IF(MO$16-'様式３（療養者名簿）（⑤の場合）'!$O72+1&lt;=15,IF(MO$16&gt;='様式３（療養者名簿）（⑤の場合）'!$O72,IF(MO$16&lt;='様式３（療養者名簿）（⑤の場合）'!$W72,1,0),0),0)</f>
        <v>0</v>
      </c>
      <c r="MP63" s="139">
        <f>IF(MP$16-'様式３（療養者名簿）（⑤の場合）'!$O72+1&lt;=15,IF(MP$16&gt;='様式３（療養者名簿）（⑤の場合）'!$O72,IF(MP$16&lt;='様式３（療養者名簿）（⑤の場合）'!$W72,1,0),0),0)</f>
        <v>0</v>
      </c>
      <c r="MQ63" s="139">
        <f>IF(MQ$16-'様式３（療養者名簿）（⑤の場合）'!$O72+1&lt;=15,IF(MQ$16&gt;='様式３（療養者名簿）（⑤の場合）'!$O72,IF(MQ$16&lt;='様式３（療養者名簿）（⑤の場合）'!$W72,1,0),0),0)</f>
        <v>0</v>
      </c>
      <c r="MR63" s="139">
        <f>IF(MR$16-'様式３（療養者名簿）（⑤の場合）'!$O72+1&lt;=15,IF(MR$16&gt;='様式３（療養者名簿）（⑤の場合）'!$O72,IF(MR$16&lt;='様式３（療養者名簿）（⑤の場合）'!$W72,1,0),0),0)</f>
        <v>0</v>
      </c>
      <c r="MS63" s="139">
        <f>IF(MS$16-'様式３（療養者名簿）（⑤の場合）'!$O72+1&lt;=15,IF(MS$16&gt;='様式３（療養者名簿）（⑤の場合）'!$O72,IF(MS$16&lt;='様式３（療養者名簿）（⑤の場合）'!$W72,1,0),0),0)</f>
        <v>0</v>
      </c>
      <c r="MT63" s="139">
        <f>IF(MT$16-'様式３（療養者名簿）（⑤の場合）'!$O72+1&lt;=15,IF(MT$16&gt;='様式３（療養者名簿）（⑤の場合）'!$O72,IF(MT$16&lt;='様式３（療養者名簿）（⑤の場合）'!$W72,1,0),0),0)</f>
        <v>0</v>
      </c>
      <c r="MU63" s="139">
        <f>IF(MU$16-'様式３（療養者名簿）（⑤の場合）'!$O72+1&lt;=15,IF(MU$16&gt;='様式３（療養者名簿）（⑤の場合）'!$O72,IF(MU$16&lt;='様式３（療養者名簿）（⑤の場合）'!$W72,1,0),0),0)</f>
        <v>0</v>
      </c>
      <c r="MV63" s="139">
        <f>IF(MV$16-'様式３（療養者名簿）（⑤の場合）'!$O72+1&lt;=15,IF(MV$16&gt;='様式３（療養者名簿）（⑤の場合）'!$O72,IF(MV$16&lt;='様式３（療養者名簿）（⑤の場合）'!$W72,1,0),0),0)</f>
        <v>0</v>
      </c>
      <c r="MW63" s="139">
        <f>IF(MW$16-'様式３（療養者名簿）（⑤の場合）'!$O72+1&lt;=15,IF(MW$16&gt;='様式３（療養者名簿）（⑤の場合）'!$O72,IF(MW$16&lt;='様式３（療養者名簿）（⑤の場合）'!$W72,1,0),0),0)</f>
        <v>0</v>
      </c>
      <c r="MX63" s="139">
        <f>IF(MX$16-'様式３（療養者名簿）（⑤の場合）'!$O72+1&lt;=15,IF(MX$16&gt;='様式３（療養者名簿）（⑤の場合）'!$O72,IF(MX$16&lt;='様式３（療養者名簿）（⑤の場合）'!$W72,1,0),0),0)</f>
        <v>0</v>
      </c>
      <c r="MY63" s="139">
        <f>IF(MY$16-'様式３（療養者名簿）（⑤の場合）'!$O72+1&lt;=15,IF(MY$16&gt;='様式３（療養者名簿）（⑤の場合）'!$O72,IF(MY$16&lt;='様式３（療養者名簿）（⑤の場合）'!$W72,1,0),0),0)</f>
        <v>0</v>
      </c>
      <c r="MZ63" s="139">
        <f>IF(MZ$16-'様式３（療養者名簿）（⑤の場合）'!$O72+1&lt;=15,IF(MZ$16&gt;='様式３（療養者名簿）（⑤の場合）'!$O72,IF(MZ$16&lt;='様式３（療養者名簿）（⑤の場合）'!$W72,1,0),0),0)</f>
        <v>0</v>
      </c>
      <c r="NA63" s="139">
        <f>IF(NA$16-'様式３（療養者名簿）（⑤の場合）'!$O72+1&lt;=15,IF(NA$16&gt;='様式３（療養者名簿）（⑤の場合）'!$O72,IF(NA$16&lt;='様式３（療養者名簿）（⑤の場合）'!$W72,1,0),0),0)</f>
        <v>0</v>
      </c>
      <c r="NB63" s="139">
        <f>IF(NB$16-'様式３（療養者名簿）（⑤の場合）'!$O72+1&lt;=15,IF(NB$16&gt;='様式３（療養者名簿）（⑤の場合）'!$O72,IF(NB$16&lt;='様式３（療養者名簿）（⑤の場合）'!$W72,1,0),0),0)</f>
        <v>0</v>
      </c>
      <c r="NC63" s="139">
        <f>IF(NC$16-'様式３（療養者名簿）（⑤の場合）'!$O72+1&lt;=15,IF(NC$16&gt;='様式３（療養者名簿）（⑤の場合）'!$O72,IF(NC$16&lt;='様式３（療養者名簿）（⑤の場合）'!$W72,1,0),0),0)</f>
        <v>0</v>
      </c>
      <c r="ND63" s="139">
        <f>IF(ND$16-'様式３（療養者名簿）（⑤の場合）'!$O72+1&lt;=15,IF(ND$16&gt;='様式３（療養者名簿）（⑤の場合）'!$O72,IF(ND$16&lt;='様式３（療養者名簿）（⑤の場合）'!$W72,1,0),0),0)</f>
        <v>0</v>
      </c>
      <c r="NE63" s="139">
        <f>IF(NE$16-'様式３（療養者名簿）（⑤の場合）'!$O72+1&lt;=15,IF(NE$16&gt;='様式３（療養者名簿）（⑤の場合）'!$O72,IF(NE$16&lt;='様式３（療養者名簿）（⑤の場合）'!$W72,1,0),0),0)</f>
        <v>0</v>
      </c>
      <c r="NF63" s="139">
        <f>IF(NF$16-'様式３（療養者名簿）（⑤の場合）'!$O72+1&lt;=15,IF(NF$16&gt;='様式３（療養者名簿）（⑤の場合）'!$O72,IF(NF$16&lt;='様式３（療養者名簿）（⑤の場合）'!$W72,1,0),0),0)</f>
        <v>0</v>
      </c>
      <c r="NG63" s="139">
        <f>IF(NG$16-'様式３（療養者名簿）（⑤の場合）'!$O72+1&lt;=15,IF(NG$16&gt;='様式３（療養者名簿）（⑤の場合）'!$O72,IF(NG$16&lt;='様式３（療養者名簿）（⑤の場合）'!$W72,1,0),0),0)</f>
        <v>0</v>
      </c>
      <c r="NH63" s="139">
        <f>IF(NH$16-'様式３（療養者名簿）（⑤の場合）'!$O72+1&lt;=15,IF(NH$16&gt;='様式３（療養者名簿）（⑤の場合）'!$O72,IF(NH$16&lt;='様式３（療養者名簿）（⑤の場合）'!$W72,1,0),0),0)</f>
        <v>0</v>
      </c>
      <c r="NI63" s="139">
        <f>IF(NI$16-'様式３（療養者名簿）（⑤の場合）'!$O72+1&lt;=15,IF(NI$16&gt;='様式３（療養者名簿）（⑤の場合）'!$O72,IF(NI$16&lt;='様式３（療養者名簿）（⑤の場合）'!$W72,1,0),0),0)</f>
        <v>0</v>
      </c>
      <c r="NJ63" s="139">
        <f>IF(NJ$16-'様式３（療養者名簿）（⑤の場合）'!$O72+1&lt;=15,IF(NJ$16&gt;='様式３（療養者名簿）（⑤の場合）'!$O72,IF(NJ$16&lt;='様式３（療養者名簿）（⑤の場合）'!$W72,1,0),0),0)</f>
        <v>0</v>
      </c>
      <c r="NK63" s="139">
        <f>IF(NK$16-'様式３（療養者名簿）（⑤の場合）'!$O72+1&lt;=15,IF(NK$16&gt;='様式３（療養者名簿）（⑤の場合）'!$O72,IF(NK$16&lt;='様式３（療養者名簿）（⑤の場合）'!$W72,1,0),0),0)</f>
        <v>0</v>
      </c>
      <c r="NL63" s="139">
        <f>IF(NL$16-'様式３（療養者名簿）（⑤の場合）'!$O72+1&lt;=15,IF(NL$16&gt;='様式３（療養者名簿）（⑤の場合）'!$O72,IF(NL$16&lt;='様式３（療養者名簿）（⑤の場合）'!$W72,1,0),0),0)</f>
        <v>0</v>
      </c>
      <c r="NM63" s="139">
        <f>IF(NM$16-'様式３（療養者名簿）（⑤の場合）'!$O72+1&lt;=15,IF(NM$16&gt;='様式３（療養者名簿）（⑤の場合）'!$O72,IF(NM$16&lt;='様式３（療養者名簿）（⑤の場合）'!$W72,1,0),0),0)</f>
        <v>0</v>
      </c>
      <c r="NN63" s="139">
        <f>IF(NN$16-'様式３（療養者名簿）（⑤の場合）'!$O72+1&lt;=15,IF(NN$16&gt;='様式３（療養者名簿）（⑤の場合）'!$O72,IF(NN$16&lt;='様式３（療養者名簿）（⑤の場合）'!$W72,1,0),0),0)</f>
        <v>0</v>
      </c>
      <c r="NO63" s="139">
        <f>IF(NO$16-'様式３（療養者名簿）（⑤の場合）'!$O72+1&lt;=15,IF(NO$16&gt;='様式３（療養者名簿）（⑤の場合）'!$O72,IF(NO$16&lt;='様式３（療養者名簿）（⑤の場合）'!$W72,1,0),0),0)</f>
        <v>0</v>
      </c>
      <c r="NP63" s="139">
        <f>IF(NP$16-'様式３（療養者名簿）（⑤の場合）'!$O72+1&lt;=15,IF(NP$16&gt;='様式３（療養者名簿）（⑤の場合）'!$O72,IF(NP$16&lt;='様式３（療養者名簿）（⑤の場合）'!$W72,1,0),0),0)</f>
        <v>0</v>
      </c>
      <c r="NQ63" s="139">
        <f>IF(NQ$16-'様式３（療養者名簿）（⑤の場合）'!$O72+1&lt;=15,IF(NQ$16&gt;='様式３（療養者名簿）（⑤の場合）'!$O72,IF(NQ$16&lt;='様式３（療養者名簿）（⑤の場合）'!$W72,1,0),0),0)</f>
        <v>0</v>
      </c>
      <c r="NR63" s="139">
        <f>IF(NR$16-'様式３（療養者名簿）（⑤の場合）'!$O72+1&lt;=15,IF(NR$16&gt;='様式３（療養者名簿）（⑤の場合）'!$O72,IF(NR$16&lt;='様式３（療養者名簿）（⑤の場合）'!$W72,1,0),0),0)</f>
        <v>0</v>
      </c>
      <c r="NS63" s="139">
        <f>IF(NS$16-'様式３（療養者名簿）（⑤の場合）'!$O72+1&lt;=15,IF(NS$16&gt;='様式３（療養者名簿）（⑤の場合）'!$O72,IF(NS$16&lt;='様式３（療養者名簿）（⑤の場合）'!$W72,1,0),0),0)</f>
        <v>0</v>
      </c>
      <c r="NT63" s="139">
        <f>IF(NT$16-'様式３（療養者名簿）（⑤の場合）'!$O72+1&lt;=15,IF(NT$16&gt;='様式３（療養者名簿）（⑤の場合）'!$O72,IF(NT$16&lt;='様式３（療養者名簿）（⑤の場合）'!$W72,1,0),0),0)</f>
        <v>0</v>
      </c>
      <c r="NU63" s="139">
        <f>IF(NU$16-'様式３（療養者名簿）（⑤の場合）'!$O72+1&lt;=15,IF(NU$16&gt;='様式３（療養者名簿）（⑤の場合）'!$O72,IF(NU$16&lt;='様式３（療養者名簿）（⑤の場合）'!$W72,1,0),0),0)</f>
        <v>0</v>
      </c>
      <c r="NV63" s="139">
        <f>IF(NV$16-'様式３（療養者名簿）（⑤の場合）'!$O72+1&lt;=15,IF(NV$16&gt;='様式３（療養者名簿）（⑤の場合）'!$O72,IF(NV$16&lt;='様式３（療養者名簿）（⑤の場合）'!$W72,1,0),0),0)</f>
        <v>0</v>
      </c>
      <c r="NW63" s="139">
        <f>IF(NW$16-'様式３（療養者名簿）（⑤の場合）'!$O72+1&lt;=15,IF(NW$16&gt;='様式３（療養者名簿）（⑤の場合）'!$O72,IF(NW$16&lt;='様式３（療養者名簿）（⑤の場合）'!$W72,1,0),0),0)</f>
        <v>0</v>
      </c>
      <c r="NX63" s="139">
        <f>IF(NX$16-'様式３（療養者名簿）（⑤の場合）'!$O72+1&lt;=15,IF(NX$16&gt;='様式３（療養者名簿）（⑤の場合）'!$O72,IF(NX$16&lt;='様式３（療養者名簿）（⑤の場合）'!$W72,1,0),0),0)</f>
        <v>0</v>
      </c>
      <c r="NY63" s="139">
        <f>IF(NY$16-'様式３（療養者名簿）（⑤の場合）'!$O72+1&lt;=15,IF(NY$16&gt;='様式３（療養者名簿）（⑤の場合）'!$O72,IF(NY$16&lt;='様式３（療養者名簿）（⑤の場合）'!$W72,1,0),0),0)</f>
        <v>0</v>
      </c>
      <c r="NZ63" s="139">
        <f>IF(NZ$16-'様式３（療養者名簿）（⑤の場合）'!$O72+1&lt;=15,IF(NZ$16&gt;='様式３（療養者名簿）（⑤の場合）'!$O72,IF(NZ$16&lt;='様式３（療養者名簿）（⑤の場合）'!$W72,1,0),0),0)</f>
        <v>0</v>
      </c>
      <c r="OA63" s="139">
        <f>IF(OA$16-'様式３（療養者名簿）（⑤の場合）'!$O72+1&lt;=15,IF(OA$16&gt;='様式３（療養者名簿）（⑤の場合）'!$O72,IF(OA$16&lt;='様式３（療養者名簿）（⑤の場合）'!$W72,1,0),0),0)</f>
        <v>0</v>
      </c>
      <c r="OB63" s="139">
        <f>IF(OB$16-'様式３（療養者名簿）（⑤の場合）'!$O72+1&lt;=15,IF(OB$16&gt;='様式３（療養者名簿）（⑤の場合）'!$O72,IF(OB$16&lt;='様式３（療養者名簿）（⑤の場合）'!$W72,1,0),0),0)</f>
        <v>0</v>
      </c>
      <c r="OC63" s="139">
        <f>IF(OC$16-'様式３（療養者名簿）（⑤の場合）'!$O72+1&lt;=15,IF(OC$16&gt;='様式３（療養者名簿）（⑤の場合）'!$O72,IF(OC$16&lt;='様式３（療養者名簿）（⑤の場合）'!$W72,1,0),0),0)</f>
        <v>0</v>
      </c>
      <c r="OD63" s="139">
        <f>IF(OD$16-'様式３（療養者名簿）（⑤の場合）'!$O72+1&lt;=15,IF(OD$16&gt;='様式３（療養者名簿）（⑤の場合）'!$O72,IF(OD$16&lt;='様式３（療養者名簿）（⑤の場合）'!$W72,1,0),0),0)</f>
        <v>0</v>
      </c>
      <c r="OE63" s="139">
        <f>IF(OE$16-'様式３（療養者名簿）（⑤の場合）'!$O72+1&lt;=15,IF(OE$16&gt;='様式３（療養者名簿）（⑤の場合）'!$O72,IF(OE$16&lt;='様式３（療養者名簿）（⑤の場合）'!$W72,1,0),0),0)</f>
        <v>0</v>
      </c>
      <c r="OF63" s="139">
        <f>IF(OF$16-'様式３（療養者名簿）（⑤の場合）'!$O72+1&lt;=15,IF(OF$16&gt;='様式３（療養者名簿）（⑤の場合）'!$O72,IF(OF$16&lt;='様式３（療養者名簿）（⑤の場合）'!$W72,1,0),0),0)</f>
        <v>0</v>
      </c>
      <c r="OG63" s="139">
        <f>IF(OG$16-'様式３（療養者名簿）（⑤の場合）'!$O72+1&lt;=15,IF(OG$16&gt;='様式３（療養者名簿）（⑤の場合）'!$O72,IF(OG$16&lt;='様式３（療養者名簿）（⑤の場合）'!$W72,1,0),0),0)</f>
        <v>0</v>
      </c>
      <c r="OH63" s="139">
        <f>IF(OH$16-'様式３（療養者名簿）（⑤の場合）'!$O72+1&lt;=15,IF(OH$16&gt;='様式３（療養者名簿）（⑤の場合）'!$O72,IF(OH$16&lt;='様式３（療養者名簿）（⑤の場合）'!$W72,1,0),0),0)</f>
        <v>0</v>
      </c>
      <c r="OI63" s="139">
        <f>IF(OI$16-'様式３（療養者名簿）（⑤の場合）'!$O72+1&lt;=15,IF(OI$16&gt;='様式３（療養者名簿）（⑤の場合）'!$O72,IF(OI$16&lt;='様式３（療養者名簿）（⑤の場合）'!$W72,1,0),0),0)</f>
        <v>0</v>
      </c>
      <c r="OJ63" s="139">
        <f>IF(OJ$16-'様式３（療養者名簿）（⑤の場合）'!$O72+1&lt;=15,IF(OJ$16&gt;='様式３（療養者名簿）（⑤の場合）'!$O72,IF(OJ$16&lt;='様式３（療養者名簿）（⑤の場合）'!$W72,1,0),0),0)</f>
        <v>0</v>
      </c>
      <c r="OK63" s="139">
        <f>IF(OK$16-'様式３（療養者名簿）（⑤の場合）'!$O72+1&lt;=15,IF(OK$16&gt;='様式３（療養者名簿）（⑤の場合）'!$O72,IF(OK$16&lt;='様式３（療養者名簿）（⑤の場合）'!$W72,1,0),0),0)</f>
        <v>0</v>
      </c>
      <c r="OL63" s="139">
        <f>IF(OL$16-'様式３（療養者名簿）（⑤の場合）'!$O72+1&lt;=15,IF(OL$16&gt;='様式３（療養者名簿）（⑤の場合）'!$O72,IF(OL$16&lt;='様式３（療養者名簿）（⑤の場合）'!$W72,1,0),0),0)</f>
        <v>0</v>
      </c>
      <c r="OM63" s="139">
        <f>IF(OM$16-'様式３（療養者名簿）（⑤の場合）'!$O72+1&lt;=15,IF(OM$16&gt;='様式３（療養者名簿）（⑤の場合）'!$O72,IF(OM$16&lt;='様式３（療養者名簿）（⑤の場合）'!$W72,1,0),0),0)</f>
        <v>0</v>
      </c>
      <c r="ON63" s="139">
        <f>IF(ON$16-'様式３（療養者名簿）（⑤の場合）'!$O72+1&lt;=15,IF(ON$16&gt;='様式３（療養者名簿）（⑤の場合）'!$O72,IF(ON$16&lt;='様式３（療養者名簿）（⑤の場合）'!$W72,1,0),0),0)</f>
        <v>0</v>
      </c>
      <c r="OO63" s="139">
        <f>IF(OO$16-'様式３（療養者名簿）（⑤の場合）'!$O72+1&lt;=15,IF(OO$16&gt;='様式３（療養者名簿）（⑤の場合）'!$O72,IF(OO$16&lt;='様式３（療養者名簿）（⑤の場合）'!$W72,1,0),0),0)</f>
        <v>0</v>
      </c>
      <c r="OP63" s="139">
        <f>IF(OP$16-'様式３（療養者名簿）（⑤の場合）'!$O72+1&lt;=15,IF(OP$16&gt;='様式３（療養者名簿）（⑤の場合）'!$O72,IF(OP$16&lt;='様式３（療養者名簿）（⑤の場合）'!$W72,1,0),0),0)</f>
        <v>0</v>
      </c>
      <c r="OQ63" s="139">
        <f>IF(OQ$16-'様式３（療養者名簿）（⑤の場合）'!$O72+1&lt;=15,IF(OQ$16&gt;='様式３（療養者名簿）（⑤の場合）'!$O72,IF(OQ$16&lt;='様式３（療養者名簿）（⑤の場合）'!$W72,1,0),0),0)</f>
        <v>0</v>
      </c>
      <c r="OR63" s="139">
        <f>IF(OR$16-'様式３（療養者名簿）（⑤の場合）'!$O72+1&lt;=15,IF(OR$16&gt;='様式３（療養者名簿）（⑤の場合）'!$O72,IF(OR$16&lt;='様式３（療養者名簿）（⑤の場合）'!$W72,1,0),0),0)</f>
        <v>0</v>
      </c>
      <c r="OS63" s="139">
        <f>IF(OS$16-'様式３（療養者名簿）（⑤の場合）'!$O72+1&lt;=15,IF(OS$16&gt;='様式３（療養者名簿）（⑤の場合）'!$O72,IF(OS$16&lt;='様式３（療養者名簿）（⑤の場合）'!$W72,1,0),0),0)</f>
        <v>0</v>
      </c>
      <c r="OT63" s="139">
        <f>IF(OT$16-'様式３（療養者名簿）（⑤の場合）'!$O72+1&lt;=15,IF(OT$16&gt;='様式３（療養者名簿）（⑤の場合）'!$O72,IF(OT$16&lt;='様式３（療養者名簿）（⑤の場合）'!$W72,1,0),0),0)</f>
        <v>0</v>
      </c>
      <c r="OU63" s="139">
        <f>IF(OU$16-'様式３（療養者名簿）（⑤の場合）'!$O72+1&lt;=15,IF(OU$16&gt;='様式３（療養者名簿）（⑤の場合）'!$O72,IF(OU$16&lt;='様式３（療養者名簿）（⑤の場合）'!$W72,1,0),0),0)</f>
        <v>0</v>
      </c>
      <c r="OV63" s="139">
        <f>IF(OV$16-'様式３（療養者名簿）（⑤の場合）'!$O72+1&lt;=15,IF(OV$16&gt;='様式３（療養者名簿）（⑤の場合）'!$O72,IF(OV$16&lt;='様式３（療養者名簿）（⑤の場合）'!$W72,1,0),0),0)</f>
        <v>0</v>
      </c>
      <c r="OW63" s="139">
        <f>IF(OW$16-'様式３（療養者名簿）（⑤の場合）'!$O72+1&lt;=15,IF(OW$16&gt;='様式３（療養者名簿）（⑤の場合）'!$O72,IF(OW$16&lt;='様式３（療養者名簿）（⑤の場合）'!$W72,1,0),0),0)</f>
        <v>0</v>
      </c>
      <c r="OX63" s="139">
        <f>IF(OX$16-'様式３（療養者名簿）（⑤の場合）'!$O72+1&lt;=15,IF(OX$16&gt;='様式３（療養者名簿）（⑤の場合）'!$O72,IF(OX$16&lt;='様式３（療養者名簿）（⑤の場合）'!$W72,1,0),0),0)</f>
        <v>0</v>
      </c>
      <c r="OY63" s="139">
        <f>IF(OY$16-'様式３（療養者名簿）（⑤の場合）'!$O72+1&lt;=15,IF(OY$16&gt;='様式３（療養者名簿）（⑤の場合）'!$O72,IF(OY$16&lt;='様式３（療養者名簿）（⑤の場合）'!$W72,1,0),0),0)</f>
        <v>0</v>
      </c>
      <c r="OZ63" s="139">
        <f>IF(OZ$16-'様式３（療養者名簿）（⑤の場合）'!$O72+1&lt;=15,IF(OZ$16&gt;='様式３（療養者名簿）（⑤の場合）'!$O72,IF(OZ$16&lt;='様式３（療養者名簿）（⑤の場合）'!$W72,1,0),0),0)</f>
        <v>0</v>
      </c>
      <c r="PA63" s="139">
        <f>IF(PA$16-'様式３（療養者名簿）（⑤の場合）'!$O72+1&lt;=15,IF(PA$16&gt;='様式３（療養者名簿）（⑤の場合）'!$O72,IF(PA$16&lt;='様式３（療養者名簿）（⑤の場合）'!$W72,1,0),0),0)</f>
        <v>0</v>
      </c>
      <c r="PB63" s="139">
        <f>IF(PB$16-'様式３（療養者名簿）（⑤の場合）'!$O72+1&lt;=15,IF(PB$16&gt;='様式３（療養者名簿）（⑤の場合）'!$O72,IF(PB$16&lt;='様式３（療養者名簿）（⑤の場合）'!$W72,1,0),0),0)</f>
        <v>0</v>
      </c>
      <c r="PC63" s="139">
        <f>IF(PC$16-'様式３（療養者名簿）（⑤の場合）'!$O72+1&lt;=15,IF(PC$16&gt;='様式３（療養者名簿）（⑤の場合）'!$O72,IF(PC$16&lt;='様式３（療養者名簿）（⑤の場合）'!$W72,1,0),0),0)</f>
        <v>0</v>
      </c>
      <c r="PD63" s="139">
        <f>IF(PD$16-'様式３（療養者名簿）（⑤の場合）'!$O72+1&lt;=15,IF(PD$16&gt;='様式３（療養者名簿）（⑤の場合）'!$O72,IF(PD$16&lt;='様式３（療養者名簿）（⑤の場合）'!$W72,1,0),0),0)</f>
        <v>0</v>
      </c>
      <c r="PE63" s="139">
        <f>IF(PE$16-'様式３（療養者名簿）（⑤の場合）'!$O72+1&lt;=15,IF(PE$16&gt;='様式３（療養者名簿）（⑤の場合）'!$O72,IF(PE$16&lt;='様式３（療養者名簿）（⑤の場合）'!$W72,1,0),0),0)</f>
        <v>0</v>
      </c>
      <c r="PF63" s="139">
        <f>IF(PF$16-'様式３（療養者名簿）（⑤の場合）'!$O72+1&lt;=15,IF(PF$16&gt;='様式３（療養者名簿）（⑤の場合）'!$O72,IF(PF$16&lt;='様式３（療養者名簿）（⑤の場合）'!$W72,1,0),0),0)</f>
        <v>0</v>
      </c>
      <c r="PG63" s="139">
        <f>IF(PG$16-'様式３（療養者名簿）（⑤の場合）'!$O72+1&lt;=15,IF(PG$16&gt;='様式３（療養者名簿）（⑤の場合）'!$O72,IF(PG$16&lt;='様式３（療養者名簿）（⑤の場合）'!$W72,1,0),0),0)</f>
        <v>0</v>
      </c>
      <c r="PH63" s="139">
        <f>IF(PH$16-'様式３（療養者名簿）（⑤の場合）'!$O72+1&lt;=15,IF(PH$16&gt;='様式３（療養者名簿）（⑤の場合）'!$O72,IF(PH$16&lt;='様式３（療養者名簿）（⑤の場合）'!$W72,1,0),0),0)</f>
        <v>0</v>
      </c>
      <c r="PI63" s="139">
        <f>IF(PI$16-'様式３（療養者名簿）（⑤の場合）'!$O72+1&lt;=15,IF(PI$16&gt;='様式３（療養者名簿）（⑤の場合）'!$O72,IF(PI$16&lt;='様式３（療養者名簿）（⑤の場合）'!$W72,1,0),0),0)</f>
        <v>0</v>
      </c>
      <c r="PJ63" s="139">
        <f>IF(PJ$16-'様式３（療養者名簿）（⑤の場合）'!$O72+1&lt;=15,IF(PJ$16&gt;='様式３（療養者名簿）（⑤の場合）'!$O72,IF(PJ$16&lt;='様式３（療養者名簿）（⑤の場合）'!$W72,1,0),0),0)</f>
        <v>0</v>
      </c>
      <c r="PK63" s="139">
        <f>IF(PK$16-'様式３（療養者名簿）（⑤の場合）'!$O72+1&lt;=15,IF(PK$16&gt;='様式３（療養者名簿）（⑤の場合）'!$O72,IF(PK$16&lt;='様式３（療養者名簿）（⑤の場合）'!$W72,1,0),0),0)</f>
        <v>0</v>
      </c>
      <c r="PL63" s="139">
        <f>IF(PL$16-'様式３（療養者名簿）（⑤の場合）'!$O72+1&lt;=15,IF(PL$16&gt;='様式３（療養者名簿）（⑤の場合）'!$O72,IF(PL$16&lt;='様式３（療養者名簿）（⑤の場合）'!$W72,1,0),0),0)</f>
        <v>0</v>
      </c>
      <c r="PM63" s="139">
        <f>IF(PM$16-'様式３（療養者名簿）（⑤の場合）'!$O72+1&lt;=15,IF(PM$16&gt;='様式３（療養者名簿）（⑤の場合）'!$O72,IF(PM$16&lt;='様式３（療養者名簿）（⑤の場合）'!$W72,1,0),0),0)</f>
        <v>0</v>
      </c>
      <c r="PN63" s="139">
        <f>IF(PN$16-'様式３（療養者名簿）（⑤の場合）'!$O72+1&lt;=15,IF(PN$16&gt;='様式３（療養者名簿）（⑤の場合）'!$O72,IF(PN$16&lt;='様式３（療養者名簿）（⑤の場合）'!$W72,1,0),0),0)</f>
        <v>0</v>
      </c>
      <c r="PO63" s="139">
        <f>IF(PO$16-'様式３（療養者名簿）（⑤の場合）'!$O72+1&lt;=15,IF(PO$16&gt;='様式３（療養者名簿）（⑤の場合）'!$O72,IF(PO$16&lt;='様式３（療養者名簿）（⑤の場合）'!$W72,1,0),0),0)</f>
        <v>0</v>
      </c>
      <c r="PP63" s="139">
        <f>IF(PP$16-'様式３（療養者名簿）（⑤の場合）'!$O72+1&lt;=15,IF(PP$16&gt;='様式３（療養者名簿）（⑤の場合）'!$O72,IF(PP$16&lt;='様式３（療養者名簿）（⑤の場合）'!$W72,1,0),0),0)</f>
        <v>0</v>
      </c>
      <c r="PQ63" s="139">
        <f>IF(PQ$16-'様式３（療養者名簿）（⑤の場合）'!$O72+1&lt;=15,IF(PQ$16&gt;='様式３（療養者名簿）（⑤の場合）'!$O72,IF(PQ$16&lt;='様式３（療養者名簿）（⑤の場合）'!$W72,1,0),0),0)</f>
        <v>0</v>
      </c>
      <c r="PR63" s="139">
        <f>IF(PR$16-'様式３（療養者名簿）（⑤の場合）'!$O72+1&lt;=15,IF(PR$16&gt;='様式３（療養者名簿）（⑤の場合）'!$O72,IF(PR$16&lt;='様式３（療養者名簿）（⑤の場合）'!$W72,1,0),0),0)</f>
        <v>0</v>
      </c>
      <c r="PS63" s="139">
        <f>IF(PS$16-'様式３（療養者名簿）（⑤の場合）'!$O72+1&lt;=15,IF(PS$16&gt;='様式３（療養者名簿）（⑤の場合）'!$O72,IF(PS$16&lt;='様式３（療養者名簿）（⑤の場合）'!$W72,1,0),0),0)</f>
        <v>0</v>
      </c>
      <c r="PT63" s="139">
        <f>IF(PT$16-'様式３（療養者名簿）（⑤の場合）'!$O72+1&lt;=15,IF(PT$16&gt;='様式３（療養者名簿）（⑤の場合）'!$O72,IF(PT$16&lt;='様式３（療養者名簿）（⑤の場合）'!$W72,1,0),0),0)</f>
        <v>0</v>
      </c>
    </row>
    <row r="64" spans="1:436" ht="42" customHeight="1">
      <c r="A64" s="129">
        <f>'様式３（療養者名簿）（⑤の場合）'!C73</f>
        <v>0</v>
      </c>
      <c r="B64" s="139">
        <f>IF(B$16-'様式３（療養者名簿）（⑤の場合）'!$O73+1&lt;=15,IF(B$16&gt;='様式３（療養者名簿）（⑤の場合）'!$O73,IF(B$16&lt;='様式３（療養者名簿）（⑤の場合）'!$W73,1,0),0),0)</f>
        <v>0</v>
      </c>
      <c r="C64" s="139">
        <f>IF(C$16-'様式３（療養者名簿）（⑤の場合）'!$O73+1&lt;=15,IF(C$16&gt;='様式３（療養者名簿）（⑤の場合）'!$O73,IF(C$16&lt;='様式３（療養者名簿）（⑤の場合）'!$W73,1,0),0),0)</f>
        <v>0</v>
      </c>
      <c r="D64" s="139">
        <f>IF(D$16-'様式３（療養者名簿）（⑤の場合）'!$O73+1&lt;=15,IF(D$16&gt;='様式３（療養者名簿）（⑤の場合）'!$O73,IF(D$16&lt;='様式３（療養者名簿）（⑤の場合）'!$W73,1,0),0),0)</f>
        <v>0</v>
      </c>
      <c r="E64" s="139">
        <f>IF(E$16-'様式３（療養者名簿）（⑤の場合）'!$O73+1&lt;=15,IF(E$16&gt;='様式３（療養者名簿）（⑤の場合）'!$O73,IF(E$16&lt;='様式３（療養者名簿）（⑤の場合）'!$W73,1,0),0),0)</f>
        <v>0</v>
      </c>
      <c r="F64" s="139">
        <f>IF(F$16-'様式３（療養者名簿）（⑤の場合）'!$O73+1&lt;=15,IF(F$16&gt;='様式３（療養者名簿）（⑤の場合）'!$O73,IF(F$16&lt;='様式３（療養者名簿）（⑤の場合）'!$W73,1,0),0),0)</f>
        <v>0</v>
      </c>
      <c r="G64" s="139">
        <f>IF(G$16-'様式３（療養者名簿）（⑤の場合）'!$O73+1&lt;=15,IF(G$16&gt;='様式３（療養者名簿）（⑤の場合）'!$O73,IF(G$16&lt;='様式３（療養者名簿）（⑤の場合）'!$W73,1,0),0),0)</f>
        <v>0</v>
      </c>
      <c r="H64" s="139">
        <f>IF(H$16-'様式３（療養者名簿）（⑤の場合）'!$O73+1&lt;=15,IF(H$16&gt;='様式３（療養者名簿）（⑤の場合）'!$O73,IF(H$16&lt;='様式３（療養者名簿）（⑤の場合）'!$W73,1,0),0),0)</f>
        <v>0</v>
      </c>
      <c r="I64" s="139">
        <f>IF(I$16-'様式３（療養者名簿）（⑤の場合）'!$O73+1&lt;=15,IF(I$16&gt;='様式３（療養者名簿）（⑤の場合）'!$O73,IF(I$16&lt;='様式３（療養者名簿）（⑤の場合）'!$W73,1,0),0),0)</f>
        <v>0</v>
      </c>
      <c r="J64" s="139">
        <f>IF(J$16-'様式３（療養者名簿）（⑤の場合）'!$O73+1&lt;=15,IF(J$16&gt;='様式３（療養者名簿）（⑤の場合）'!$O73,IF(J$16&lt;='様式３（療養者名簿）（⑤の場合）'!$W73,1,0),0),0)</f>
        <v>0</v>
      </c>
      <c r="K64" s="139">
        <f>IF(K$16-'様式３（療養者名簿）（⑤の場合）'!$O73+1&lt;=15,IF(K$16&gt;='様式３（療養者名簿）（⑤の場合）'!$O73,IF(K$16&lt;='様式３（療養者名簿）（⑤の場合）'!$W73,1,0),0),0)</f>
        <v>0</v>
      </c>
      <c r="L64" s="139">
        <f>IF(L$16-'様式３（療養者名簿）（⑤の場合）'!$O73+1&lt;=15,IF(L$16&gt;='様式３（療養者名簿）（⑤の場合）'!$O73,IF(L$16&lt;='様式３（療養者名簿）（⑤の場合）'!$W73,1,0),0),0)</f>
        <v>0</v>
      </c>
      <c r="M64" s="139">
        <f>IF(M$16-'様式３（療養者名簿）（⑤の場合）'!$O73+1&lt;=15,IF(M$16&gt;='様式３（療養者名簿）（⑤の場合）'!$O73,IF(M$16&lt;='様式３（療養者名簿）（⑤の場合）'!$W73,1,0),0),0)</f>
        <v>0</v>
      </c>
      <c r="N64" s="139">
        <f>IF(N$16-'様式３（療養者名簿）（⑤の場合）'!$O73+1&lt;=15,IF(N$16&gt;='様式３（療養者名簿）（⑤の場合）'!$O73,IF(N$16&lt;='様式３（療養者名簿）（⑤の場合）'!$W73,1,0),0),0)</f>
        <v>0</v>
      </c>
      <c r="O64" s="139">
        <f>IF(O$16-'様式３（療養者名簿）（⑤の場合）'!$O73+1&lt;=15,IF(O$16&gt;='様式３（療養者名簿）（⑤の場合）'!$O73,IF(O$16&lt;='様式３（療養者名簿）（⑤の場合）'!$W73,1,0),0),0)</f>
        <v>0</v>
      </c>
      <c r="P64" s="139">
        <f>IF(P$16-'様式３（療養者名簿）（⑤の場合）'!$O73+1&lt;=15,IF(P$16&gt;='様式３（療養者名簿）（⑤の場合）'!$O73,IF(P$16&lt;='様式３（療養者名簿）（⑤の場合）'!$W73,1,0),0),0)</f>
        <v>0</v>
      </c>
      <c r="Q64" s="139">
        <f>IF(Q$16-'様式３（療養者名簿）（⑤の場合）'!$O73+1&lt;=15,IF(Q$16&gt;='様式３（療養者名簿）（⑤の場合）'!$O73,IF(Q$16&lt;='様式３（療養者名簿）（⑤の場合）'!$W73,1,0),0),0)</f>
        <v>0</v>
      </c>
      <c r="R64" s="139">
        <f>IF(R$16-'様式３（療養者名簿）（⑤の場合）'!$O73+1&lt;=15,IF(R$16&gt;='様式３（療養者名簿）（⑤の場合）'!$O73,IF(R$16&lt;='様式３（療養者名簿）（⑤の場合）'!$W73,1,0),0),0)</f>
        <v>0</v>
      </c>
      <c r="S64" s="139">
        <f>IF(S$16-'様式３（療養者名簿）（⑤の場合）'!$O73+1&lt;=15,IF(S$16&gt;='様式３（療養者名簿）（⑤の場合）'!$O73,IF(S$16&lt;='様式３（療養者名簿）（⑤の場合）'!$W73,1,0),0),0)</f>
        <v>0</v>
      </c>
      <c r="T64" s="139">
        <f>IF(T$16-'様式３（療養者名簿）（⑤の場合）'!$O73+1&lt;=15,IF(T$16&gt;='様式３（療養者名簿）（⑤の場合）'!$O73,IF(T$16&lt;='様式３（療養者名簿）（⑤の場合）'!$W73,1,0),0),0)</f>
        <v>0</v>
      </c>
      <c r="U64" s="139">
        <f>IF(U$16-'様式３（療養者名簿）（⑤の場合）'!$O73+1&lt;=15,IF(U$16&gt;='様式３（療養者名簿）（⑤の場合）'!$O73,IF(U$16&lt;='様式３（療養者名簿）（⑤の場合）'!$W73,1,0),0),0)</f>
        <v>0</v>
      </c>
      <c r="V64" s="139">
        <f>IF(V$16-'様式３（療養者名簿）（⑤の場合）'!$O73+1&lt;=15,IF(V$16&gt;='様式３（療養者名簿）（⑤の場合）'!$O73,IF(V$16&lt;='様式３（療養者名簿）（⑤の場合）'!$W73,1,0),0),0)</f>
        <v>0</v>
      </c>
      <c r="W64" s="139">
        <f>IF(W$16-'様式３（療養者名簿）（⑤の場合）'!$O73+1&lt;=15,IF(W$16&gt;='様式３（療養者名簿）（⑤の場合）'!$O73,IF(W$16&lt;='様式３（療養者名簿）（⑤の場合）'!$W73,1,0),0),0)</f>
        <v>0</v>
      </c>
      <c r="X64" s="139">
        <f>IF(X$16-'様式３（療養者名簿）（⑤の場合）'!$O73+1&lt;=15,IF(X$16&gt;='様式３（療養者名簿）（⑤の場合）'!$O73,IF(X$16&lt;='様式３（療養者名簿）（⑤の場合）'!$W73,1,0),0),0)</f>
        <v>0</v>
      </c>
      <c r="Y64" s="139">
        <f>IF(Y$16-'様式３（療養者名簿）（⑤の場合）'!$O73+1&lt;=15,IF(Y$16&gt;='様式３（療養者名簿）（⑤の場合）'!$O73,IF(Y$16&lt;='様式３（療養者名簿）（⑤の場合）'!$W73,1,0),0),0)</f>
        <v>0</v>
      </c>
      <c r="Z64" s="139">
        <f>IF(Z$16-'様式３（療養者名簿）（⑤の場合）'!$O73+1&lt;=15,IF(Z$16&gt;='様式３（療養者名簿）（⑤の場合）'!$O73,IF(Z$16&lt;='様式３（療養者名簿）（⑤の場合）'!$W73,1,0),0),0)</f>
        <v>0</v>
      </c>
      <c r="AA64" s="139">
        <f>IF(AA$16-'様式３（療養者名簿）（⑤の場合）'!$O73+1&lt;=15,IF(AA$16&gt;='様式３（療養者名簿）（⑤の場合）'!$O73,IF(AA$16&lt;='様式３（療養者名簿）（⑤の場合）'!$W73,1,0),0),0)</f>
        <v>0</v>
      </c>
      <c r="AB64" s="139">
        <f>IF(AB$16-'様式３（療養者名簿）（⑤の場合）'!$O73+1&lt;=15,IF(AB$16&gt;='様式３（療養者名簿）（⑤の場合）'!$O73,IF(AB$16&lt;='様式３（療養者名簿）（⑤の場合）'!$W73,1,0),0),0)</f>
        <v>0</v>
      </c>
      <c r="AC64" s="139">
        <f>IF(AC$16-'様式３（療養者名簿）（⑤の場合）'!$O73+1&lt;=15,IF(AC$16&gt;='様式３（療養者名簿）（⑤の場合）'!$O73,IF(AC$16&lt;='様式３（療養者名簿）（⑤の場合）'!$W73,1,0),0),0)</f>
        <v>0</v>
      </c>
      <c r="AD64" s="139">
        <f>IF(AD$16-'様式３（療養者名簿）（⑤の場合）'!$O73+1&lt;=15,IF(AD$16&gt;='様式３（療養者名簿）（⑤の場合）'!$O73,IF(AD$16&lt;='様式３（療養者名簿）（⑤の場合）'!$W73,1,0),0),0)</f>
        <v>0</v>
      </c>
      <c r="AE64" s="139">
        <f>IF(AE$16-'様式３（療養者名簿）（⑤の場合）'!$O73+1&lt;=15,IF(AE$16&gt;='様式３（療養者名簿）（⑤の場合）'!$O73,IF(AE$16&lt;='様式３（療養者名簿）（⑤の場合）'!$W73,1,0),0),0)</f>
        <v>0</v>
      </c>
      <c r="AF64" s="139">
        <f>IF(AF$16-'様式３（療養者名簿）（⑤の場合）'!$O73+1&lt;=15,IF(AF$16&gt;='様式３（療養者名簿）（⑤の場合）'!$O73,IF(AF$16&lt;='様式３（療養者名簿）（⑤の場合）'!$W73,1,0),0),0)</f>
        <v>0</v>
      </c>
      <c r="AG64" s="139">
        <f>IF(AG$16-'様式３（療養者名簿）（⑤の場合）'!$O73+1&lt;=15,IF(AG$16&gt;='様式３（療養者名簿）（⑤の場合）'!$O73,IF(AG$16&lt;='様式３（療養者名簿）（⑤の場合）'!$W73,1,0),0),0)</f>
        <v>0</v>
      </c>
      <c r="AH64" s="139">
        <f>IF(AH$16-'様式３（療養者名簿）（⑤の場合）'!$O73+1&lt;=15,IF(AH$16&gt;='様式３（療養者名簿）（⑤の場合）'!$O73,IF(AH$16&lt;='様式３（療養者名簿）（⑤の場合）'!$W73,1,0),0),0)</f>
        <v>0</v>
      </c>
      <c r="AI64" s="139">
        <f>IF(AI$16-'様式３（療養者名簿）（⑤の場合）'!$O73+1&lt;=15,IF(AI$16&gt;='様式３（療養者名簿）（⑤の場合）'!$O73,IF(AI$16&lt;='様式３（療養者名簿）（⑤の場合）'!$W73,1,0),0),0)</f>
        <v>0</v>
      </c>
      <c r="AJ64" s="139">
        <f>IF(AJ$16-'様式３（療養者名簿）（⑤の場合）'!$O73+1&lt;=15,IF(AJ$16&gt;='様式３（療養者名簿）（⑤の場合）'!$O73,IF(AJ$16&lt;='様式３（療養者名簿）（⑤の場合）'!$W73,1,0),0),0)</f>
        <v>0</v>
      </c>
      <c r="AK64" s="139">
        <f>IF(AK$16-'様式３（療養者名簿）（⑤の場合）'!$O73+1&lt;=15,IF(AK$16&gt;='様式３（療養者名簿）（⑤の場合）'!$O73,IF(AK$16&lt;='様式３（療養者名簿）（⑤の場合）'!$W73,1,0),0),0)</f>
        <v>0</v>
      </c>
      <c r="AL64" s="139">
        <f>IF(AL$16-'様式３（療養者名簿）（⑤の場合）'!$O73+1&lt;=15,IF(AL$16&gt;='様式３（療養者名簿）（⑤の場合）'!$O73,IF(AL$16&lt;='様式３（療養者名簿）（⑤の場合）'!$W73,1,0),0),0)</f>
        <v>0</v>
      </c>
      <c r="AM64" s="139">
        <f>IF(AM$16-'様式３（療養者名簿）（⑤の場合）'!$O73+1&lt;=15,IF(AM$16&gt;='様式３（療養者名簿）（⑤の場合）'!$O73,IF(AM$16&lt;='様式３（療養者名簿）（⑤の場合）'!$W73,1,0),0),0)</f>
        <v>0</v>
      </c>
      <c r="AN64" s="139">
        <f>IF(AN$16-'様式３（療養者名簿）（⑤の場合）'!$O73+1&lt;=15,IF(AN$16&gt;='様式３（療養者名簿）（⑤の場合）'!$O73,IF(AN$16&lt;='様式３（療養者名簿）（⑤の場合）'!$W73,1,0),0),0)</f>
        <v>0</v>
      </c>
      <c r="AO64" s="139">
        <f>IF(AO$16-'様式３（療養者名簿）（⑤の場合）'!$O73+1&lt;=15,IF(AO$16&gt;='様式３（療養者名簿）（⑤の場合）'!$O73,IF(AO$16&lt;='様式３（療養者名簿）（⑤の場合）'!$W73,1,0),0),0)</f>
        <v>0</v>
      </c>
      <c r="AP64" s="139">
        <f>IF(AP$16-'様式３（療養者名簿）（⑤の場合）'!$O73+1&lt;=15,IF(AP$16&gt;='様式３（療養者名簿）（⑤の場合）'!$O73,IF(AP$16&lt;='様式３（療養者名簿）（⑤の場合）'!$W73,1,0),0),0)</f>
        <v>0</v>
      </c>
      <c r="AQ64" s="139">
        <f>IF(AQ$16-'様式３（療養者名簿）（⑤の場合）'!$O73+1&lt;=15,IF(AQ$16&gt;='様式３（療養者名簿）（⑤の場合）'!$O73,IF(AQ$16&lt;='様式３（療養者名簿）（⑤の場合）'!$W73,1,0),0),0)</f>
        <v>0</v>
      </c>
      <c r="AR64" s="139">
        <f>IF(AR$16-'様式３（療養者名簿）（⑤の場合）'!$O73+1&lt;=15,IF(AR$16&gt;='様式３（療養者名簿）（⑤の場合）'!$O73,IF(AR$16&lt;='様式３（療養者名簿）（⑤の場合）'!$W73,1,0),0),0)</f>
        <v>0</v>
      </c>
      <c r="AS64" s="139">
        <f>IF(AS$16-'様式３（療養者名簿）（⑤の場合）'!$O73+1&lt;=15,IF(AS$16&gt;='様式３（療養者名簿）（⑤の場合）'!$O73,IF(AS$16&lt;='様式３（療養者名簿）（⑤の場合）'!$W73,1,0),0),0)</f>
        <v>0</v>
      </c>
      <c r="AT64" s="139">
        <f>IF(AT$16-'様式３（療養者名簿）（⑤の場合）'!$O73+1&lt;=15,IF(AT$16&gt;='様式３（療養者名簿）（⑤の場合）'!$O73,IF(AT$16&lt;='様式３（療養者名簿）（⑤の場合）'!$W73,1,0),0),0)</f>
        <v>0</v>
      </c>
      <c r="AU64" s="139">
        <f>IF(AU$16-'様式３（療養者名簿）（⑤の場合）'!$O73+1&lt;=15,IF(AU$16&gt;='様式３（療養者名簿）（⑤の場合）'!$O73,IF(AU$16&lt;='様式３（療養者名簿）（⑤の場合）'!$W73,1,0),0),0)</f>
        <v>0</v>
      </c>
      <c r="AV64" s="139">
        <f>IF(AV$16-'様式３（療養者名簿）（⑤の場合）'!$O73+1&lt;=15,IF(AV$16&gt;='様式３（療養者名簿）（⑤の場合）'!$O73,IF(AV$16&lt;='様式３（療養者名簿）（⑤の場合）'!$W73,1,0),0),0)</f>
        <v>0</v>
      </c>
      <c r="AW64" s="139">
        <f>IF(AW$16-'様式３（療養者名簿）（⑤の場合）'!$O73+1&lt;=15,IF(AW$16&gt;='様式３（療養者名簿）（⑤の場合）'!$O73,IF(AW$16&lt;='様式３（療養者名簿）（⑤の場合）'!$W73,1,0),0),0)</f>
        <v>0</v>
      </c>
      <c r="AX64" s="139">
        <f>IF(AX$16-'様式３（療養者名簿）（⑤の場合）'!$O73+1&lt;=15,IF(AX$16&gt;='様式３（療養者名簿）（⑤の場合）'!$O73,IF(AX$16&lt;='様式３（療養者名簿）（⑤の場合）'!$W73,1,0),0),0)</f>
        <v>0</v>
      </c>
      <c r="AY64" s="139">
        <f>IF(AY$16-'様式３（療養者名簿）（⑤の場合）'!$O73+1&lt;=15,IF(AY$16&gt;='様式３（療養者名簿）（⑤の場合）'!$O73,IF(AY$16&lt;='様式３（療養者名簿）（⑤の場合）'!$W73,1,0),0),0)</f>
        <v>0</v>
      </c>
      <c r="AZ64" s="139">
        <f>IF(AZ$16-'様式３（療養者名簿）（⑤の場合）'!$O73+1&lt;=15,IF(AZ$16&gt;='様式３（療養者名簿）（⑤の場合）'!$O73,IF(AZ$16&lt;='様式３（療養者名簿）（⑤の場合）'!$W73,1,0),0),0)</f>
        <v>0</v>
      </c>
      <c r="BA64" s="139">
        <f>IF(BA$16-'様式３（療養者名簿）（⑤の場合）'!$O73+1&lt;=15,IF(BA$16&gt;='様式３（療養者名簿）（⑤の場合）'!$O73,IF(BA$16&lt;='様式３（療養者名簿）（⑤の場合）'!$W73,1,0),0),0)</f>
        <v>0</v>
      </c>
      <c r="BB64" s="139">
        <f>IF(BB$16-'様式３（療養者名簿）（⑤の場合）'!$O73+1&lt;=15,IF(BB$16&gt;='様式３（療養者名簿）（⑤の場合）'!$O73,IF(BB$16&lt;='様式３（療養者名簿）（⑤の場合）'!$W73,1,0),0),0)</f>
        <v>0</v>
      </c>
      <c r="BC64" s="139">
        <f>IF(BC$16-'様式３（療養者名簿）（⑤の場合）'!$O73+1&lt;=15,IF(BC$16&gt;='様式３（療養者名簿）（⑤の場合）'!$O73,IF(BC$16&lt;='様式３（療養者名簿）（⑤の場合）'!$W73,1,0),0),0)</f>
        <v>0</v>
      </c>
      <c r="BD64" s="139">
        <f>IF(BD$16-'様式３（療養者名簿）（⑤の場合）'!$O73+1&lt;=15,IF(BD$16&gt;='様式３（療養者名簿）（⑤の場合）'!$O73,IF(BD$16&lt;='様式３（療養者名簿）（⑤の場合）'!$W73,1,0),0),0)</f>
        <v>0</v>
      </c>
      <c r="BE64" s="139">
        <f>IF(BE$16-'様式３（療養者名簿）（⑤の場合）'!$O73+1&lt;=15,IF(BE$16&gt;='様式３（療養者名簿）（⑤の場合）'!$O73,IF(BE$16&lt;='様式３（療養者名簿）（⑤の場合）'!$W73,1,0),0),0)</f>
        <v>0</v>
      </c>
      <c r="BF64" s="139">
        <f>IF(BF$16-'様式３（療養者名簿）（⑤の場合）'!$O73+1&lt;=15,IF(BF$16&gt;='様式３（療養者名簿）（⑤の場合）'!$O73,IF(BF$16&lt;='様式３（療養者名簿）（⑤の場合）'!$W73,1,0),0),0)</f>
        <v>0</v>
      </c>
      <c r="BG64" s="139">
        <f>IF(BG$16-'様式３（療養者名簿）（⑤の場合）'!$O73+1&lt;=15,IF(BG$16&gt;='様式３（療養者名簿）（⑤の場合）'!$O73,IF(BG$16&lt;='様式３（療養者名簿）（⑤の場合）'!$W73,1,0),0),0)</f>
        <v>0</v>
      </c>
      <c r="BH64" s="139">
        <f>IF(BH$16-'様式３（療養者名簿）（⑤の場合）'!$O73+1&lt;=15,IF(BH$16&gt;='様式３（療養者名簿）（⑤の場合）'!$O73,IF(BH$16&lt;='様式３（療養者名簿）（⑤の場合）'!$W73,1,0),0),0)</f>
        <v>0</v>
      </c>
      <c r="BI64" s="139">
        <f>IF(BI$16-'様式３（療養者名簿）（⑤の場合）'!$O73+1&lt;=15,IF(BI$16&gt;='様式３（療養者名簿）（⑤の場合）'!$O73,IF(BI$16&lt;='様式３（療養者名簿）（⑤の場合）'!$W73,1,0),0),0)</f>
        <v>0</v>
      </c>
      <c r="BJ64" s="139">
        <f>IF(BJ$16-'様式３（療養者名簿）（⑤の場合）'!$O73+1&lt;=15,IF(BJ$16&gt;='様式３（療養者名簿）（⑤の場合）'!$O73,IF(BJ$16&lt;='様式３（療養者名簿）（⑤の場合）'!$W73,1,0),0),0)</f>
        <v>0</v>
      </c>
      <c r="BK64" s="139">
        <f>IF(BK$16-'様式３（療養者名簿）（⑤の場合）'!$O73+1&lt;=15,IF(BK$16&gt;='様式３（療養者名簿）（⑤の場合）'!$O73,IF(BK$16&lt;='様式３（療養者名簿）（⑤の場合）'!$W73,1,0),0),0)</f>
        <v>0</v>
      </c>
      <c r="BL64" s="139">
        <f>IF(BL$16-'様式３（療養者名簿）（⑤の場合）'!$O73+1&lt;=15,IF(BL$16&gt;='様式３（療養者名簿）（⑤の場合）'!$O73,IF(BL$16&lt;='様式３（療養者名簿）（⑤の場合）'!$W73,1,0),0),0)</f>
        <v>0</v>
      </c>
      <c r="BM64" s="139">
        <f>IF(BM$16-'様式３（療養者名簿）（⑤の場合）'!$O73+1&lt;=15,IF(BM$16&gt;='様式３（療養者名簿）（⑤の場合）'!$O73,IF(BM$16&lt;='様式３（療養者名簿）（⑤の場合）'!$W73,1,0),0),0)</f>
        <v>0</v>
      </c>
      <c r="BN64" s="139">
        <f>IF(BN$16-'様式３（療養者名簿）（⑤の場合）'!$O73+1&lt;=15,IF(BN$16&gt;='様式３（療養者名簿）（⑤の場合）'!$O73,IF(BN$16&lt;='様式３（療養者名簿）（⑤の場合）'!$W73,1,0),0),0)</f>
        <v>0</v>
      </c>
      <c r="BO64" s="139">
        <f>IF(BO$16-'様式３（療養者名簿）（⑤の場合）'!$O73+1&lt;=15,IF(BO$16&gt;='様式３（療養者名簿）（⑤の場合）'!$O73,IF(BO$16&lt;='様式３（療養者名簿）（⑤の場合）'!$W73,1,0),0),0)</f>
        <v>0</v>
      </c>
      <c r="BP64" s="139">
        <f>IF(BP$16-'様式３（療養者名簿）（⑤の場合）'!$O73+1&lt;=15,IF(BP$16&gt;='様式３（療養者名簿）（⑤の場合）'!$O73,IF(BP$16&lt;='様式３（療養者名簿）（⑤の場合）'!$W73,1,0),0),0)</f>
        <v>0</v>
      </c>
      <c r="BQ64" s="139">
        <f>IF(BQ$16-'様式３（療養者名簿）（⑤の場合）'!$O73+1&lt;=15,IF(BQ$16&gt;='様式３（療養者名簿）（⑤の場合）'!$O73,IF(BQ$16&lt;='様式３（療養者名簿）（⑤の場合）'!$W73,1,0),0),0)</f>
        <v>0</v>
      </c>
      <c r="BR64" s="139">
        <f>IF(BR$16-'様式３（療養者名簿）（⑤の場合）'!$O73+1&lt;=15,IF(BR$16&gt;='様式３（療養者名簿）（⑤の場合）'!$O73,IF(BR$16&lt;='様式３（療養者名簿）（⑤の場合）'!$W73,1,0),0),0)</f>
        <v>0</v>
      </c>
      <c r="BS64" s="139">
        <f>IF(BS$16-'様式３（療養者名簿）（⑤の場合）'!$O73+1&lt;=15,IF(BS$16&gt;='様式３（療養者名簿）（⑤の場合）'!$O73,IF(BS$16&lt;='様式３（療養者名簿）（⑤の場合）'!$W73,1,0),0),0)</f>
        <v>0</v>
      </c>
      <c r="BT64" s="139">
        <f>IF(BT$16-'様式３（療養者名簿）（⑤の場合）'!$O73+1&lt;=15,IF(BT$16&gt;='様式３（療養者名簿）（⑤の場合）'!$O73,IF(BT$16&lt;='様式３（療養者名簿）（⑤の場合）'!$W73,1,0),0),0)</f>
        <v>0</v>
      </c>
      <c r="BU64" s="139">
        <f>IF(BU$16-'様式３（療養者名簿）（⑤の場合）'!$O73+1&lt;=15,IF(BU$16&gt;='様式３（療養者名簿）（⑤の場合）'!$O73,IF(BU$16&lt;='様式３（療養者名簿）（⑤の場合）'!$W73,1,0),0),0)</f>
        <v>0</v>
      </c>
      <c r="BV64" s="139">
        <f>IF(BV$16-'様式３（療養者名簿）（⑤の場合）'!$O73+1&lt;=15,IF(BV$16&gt;='様式３（療養者名簿）（⑤の場合）'!$O73,IF(BV$16&lt;='様式３（療養者名簿）（⑤の場合）'!$W73,1,0),0),0)</f>
        <v>0</v>
      </c>
      <c r="BW64" s="139">
        <f>IF(BW$16-'様式３（療養者名簿）（⑤の場合）'!$O73+1&lt;=15,IF(BW$16&gt;='様式３（療養者名簿）（⑤の場合）'!$O73,IF(BW$16&lt;='様式３（療養者名簿）（⑤の場合）'!$W73,1,0),0),0)</f>
        <v>0</v>
      </c>
      <c r="BX64" s="139">
        <f>IF(BX$16-'様式３（療養者名簿）（⑤の場合）'!$O73+1&lt;=15,IF(BX$16&gt;='様式３（療養者名簿）（⑤の場合）'!$O73,IF(BX$16&lt;='様式３（療養者名簿）（⑤の場合）'!$W73,1,0),0),0)</f>
        <v>0</v>
      </c>
      <c r="BY64" s="139">
        <f>IF(BY$16-'様式３（療養者名簿）（⑤の場合）'!$O73+1&lt;=15,IF(BY$16&gt;='様式３（療養者名簿）（⑤の場合）'!$O73,IF(BY$16&lt;='様式３（療養者名簿）（⑤の場合）'!$W73,1,0),0),0)</f>
        <v>0</v>
      </c>
      <c r="BZ64" s="139">
        <f>IF(BZ$16-'様式３（療養者名簿）（⑤の場合）'!$O73+1&lt;=15,IF(BZ$16&gt;='様式３（療養者名簿）（⑤の場合）'!$O73,IF(BZ$16&lt;='様式３（療養者名簿）（⑤の場合）'!$W73,1,0),0),0)</f>
        <v>0</v>
      </c>
      <c r="CA64" s="139">
        <f>IF(CA$16-'様式３（療養者名簿）（⑤の場合）'!$O73+1&lt;=15,IF(CA$16&gt;='様式３（療養者名簿）（⑤の場合）'!$O73,IF(CA$16&lt;='様式３（療養者名簿）（⑤の場合）'!$W73,1,0),0),0)</f>
        <v>0</v>
      </c>
      <c r="CB64" s="139">
        <f>IF(CB$16-'様式３（療養者名簿）（⑤の場合）'!$O73+1&lt;=15,IF(CB$16&gt;='様式３（療養者名簿）（⑤の場合）'!$O73,IF(CB$16&lt;='様式３（療養者名簿）（⑤の場合）'!$W73,1,0),0),0)</f>
        <v>0</v>
      </c>
      <c r="CC64" s="139">
        <f>IF(CC$16-'様式３（療養者名簿）（⑤の場合）'!$O73+1&lt;=15,IF(CC$16&gt;='様式３（療養者名簿）（⑤の場合）'!$O73,IF(CC$16&lt;='様式３（療養者名簿）（⑤の場合）'!$W73,1,0),0),0)</f>
        <v>0</v>
      </c>
      <c r="CD64" s="139">
        <f>IF(CD$16-'様式３（療養者名簿）（⑤の場合）'!$O73+1&lt;=15,IF(CD$16&gt;='様式３（療養者名簿）（⑤の場合）'!$O73,IF(CD$16&lt;='様式３（療養者名簿）（⑤の場合）'!$W73,1,0),0),0)</f>
        <v>0</v>
      </c>
      <c r="CE64" s="139">
        <f>IF(CE$16-'様式３（療養者名簿）（⑤の場合）'!$O73+1&lt;=15,IF(CE$16&gt;='様式３（療養者名簿）（⑤の場合）'!$O73,IF(CE$16&lt;='様式３（療養者名簿）（⑤の場合）'!$W73,1,0),0),0)</f>
        <v>0</v>
      </c>
      <c r="CF64" s="139">
        <f>IF(CF$16-'様式３（療養者名簿）（⑤の場合）'!$O73+1&lt;=15,IF(CF$16&gt;='様式３（療養者名簿）（⑤の場合）'!$O73,IF(CF$16&lt;='様式３（療養者名簿）（⑤の場合）'!$W73,1,0),0),0)</f>
        <v>0</v>
      </c>
      <c r="CG64" s="139">
        <f>IF(CG$16-'様式３（療養者名簿）（⑤の場合）'!$O73+1&lt;=15,IF(CG$16&gt;='様式３（療養者名簿）（⑤の場合）'!$O73,IF(CG$16&lt;='様式３（療養者名簿）（⑤の場合）'!$W73,1,0),0),0)</f>
        <v>0</v>
      </c>
      <c r="CH64" s="139">
        <f>IF(CH$16-'様式３（療養者名簿）（⑤の場合）'!$O73+1&lt;=15,IF(CH$16&gt;='様式３（療養者名簿）（⑤の場合）'!$O73,IF(CH$16&lt;='様式３（療養者名簿）（⑤の場合）'!$W73,1,0),0),0)</f>
        <v>0</v>
      </c>
      <c r="CI64" s="139">
        <f>IF(CI$16-'様式３（療養者名簿）（⑤の場合）'!$O73+1&lt;=15,IF(CI$16&gt;='様式３（療養者名簿）（⑤の場合）'!$O73,IF(CI$16&lt;='様式３（療養者名簿）（⑤の場合）'!$W73,1,0),0),0)</f>
        <v>0</v>
      </c>
      <c r="CJ64" s="139">
        <f>IF(CJ$16-'様式３（療養者名簿）（⑤の場合）'!$O73+1&lt;=15,IF(CJ$16&gt;='様式３（療養者名簿）（⑤の場合）'!$O73,IF(CJ$16&lt;='様式３（療養者名簿）（⑤の場合）'!$W73,1,0),0),0)</f>
        <v>0</v>
      </c>
      <c r="CK64" s="139">
        <f>IF(CK$16-'様式３（療養者名簿）（⑤の場合）'!$O73+1&lt;=15,IF(CK$16&gt;='様式３（療養者名簿）（⑤の場合）'!$O73,IF(CK$16&lt;='様式３（療養者名簿）（⑤の場合）'!$W73,1,0),0),0)</f>
        <v>0</v>
      </c>
      <c r="CL64" s="139">
        <f>IF(CL$16-'様式３（療養者名簿）（⑤の場合）'!$O73+1&lt;=15,IF(CL$16&gt;='様式３（療養者名簿）（⑤の場合）'!$O73,IF(CL$16&lt;='様式３（療養者名簿）（⑤の場合）'!$W73,1,0),0),0)</f>
        <v>0</v>
      </c>
      <c r="CM64" s="139">
        <f>IF(CM$16-'様式３（療養者名簿）（⑤の場合）'!$O73+1&lt;=15,IF(CM$16&gt;='様式３（療養者名簿）（⑤の場合）'!$O73,IF(CM$16&lt;='様式３（療養者名簿）（⑤の場合）'!$W73,1,0),0),0)</f>
        <v>0</v>
      </c>
      <c r="CN64" s="139">
        <f>IF(CN$16-'様式３（療養者名簿）（⑤の場合）'!$O73+1&lt;=15,IF(CN$16&gt;='様式３（療養者名簿）（⑤の場合）'!$O73,IF(CN$16&lt;='様式３（療養者名簿）（⑤の場合）'!$W73,1,0),0),0)</f>
        <v>0</v>
      </c>
      <c r="CO64" s="139">
        <f>IF(CO$16-'様式３（療養者名簿）（⑤の場合）'!$O73+1&lt;=15,IF(CO$16&gt;='様式３（療養者名簿）（⑤の場合）'!$O73,IF(CO$16&lt;='様式３（療養者名簿）（⑤の場合）'!$W73,1,0),0),0)</f>
        <v>0</v>
      </c>
      <c r="CP64" s="139">
        <f>IF(CP$16-'様式３（療養者名簿）（⑤の場合）'!$O73+1&lt;=15,IF(CP$16&gt;='様式３（療養者名簿）（⑤の場合）'!$O73,IF(CP$16&lt;='様式３（療養者名簿）（⑤の場合）'!$W73,1,0),0),0)</f>
        <v>0</v>
      </c>
      <c r="CQ64" s="139">
        <f>IF(CQ$16-'様式３（療養者名簿）（⑤の場合）'!$O73+1&lt;=15,IF(CQ$16&gt;='様式３（療養者名簿）（⑤の場合）'!$O73,IF(CQ$16&lt;='様式３（療養者名簿）（⑤の場合）'!$W73,1,0),0),0)</f>
        <v>0</v>
      </c>
      <c r="CR64" s="139">
        <f>IF(CR$16-'様式３（療養者名簿）（⑤の場合）'!$O73+1&lt;=15,IF(CR$16&gt;='様式３（療養者名簿）（⑤の場合）'!$O73,IF(CR$16&lt;='様式３（療養者名簿）（⑤の場合）'!$W73,1,0),0),0)</f>
        <v>0</v>
      </c>
      <c r="CS64" s="139">
        <f>IF(CS$16-'様式３（療養者名簿）（⑤の場合）'!$O73+1&lt;=15,IF(CS$16&gt;='様式３（療養者名簿）（⑤の場合）'!$O73,IF(CS$16&lt;='様式３（療養者名簿）（⑤の場合）'!$W73,1,0),0),0)</f>
        <v>0</v>
      </c>
      <c r="CT64" s="139">
        <f>IF(CT$16-'様式３（療養者名簿）（⑤の場合）'!$O73+1&lt;=15,IF(CT$16&gt;='様式３（療養者名簿）（⑤の場合）'!$O73,IF(CT$16&lt;='様式３（療養者名簿）（⑤の場合）'!$W73,1,0),0),0)</f>
        <v>0</v>
      </c>
      <c r="CU64" s="139">
        <f>IF(CU$16-'様式３（療養者名簿）（⑤の場合）'!$O73+1&lt;=15,IF(CU$16&gt;='様式３（療養者名簿）（⑤の場合）'!$O73,IF(CU$16&lt;='様式３（療養者名簿）（⑤の場合）'!$W73,1,0),0),0)</f>
        <v>0</v>
      </c>
      <c r="CV64" s="139">
        <f>IF(CV$16-'様式３（療養者名簿）（⑤の場合）'!$O73+1&lt;=15,IF(CV$16&gt;='様式３（療養者名簿）（⑤の場合）'!$O73,IF(CV$16&lt;='様式３（療養者名簿）（⑤の場合）'!$W73,1,0),0),0)</f>
        <v>0</v>
      </c>
      <c r="CW64" s="139">
        <f>IF(CW$16-'様式３（療養者名簿）（⑤の場合）'!$O73+1&lt;=15,IF(CW$16&gt;='様式３（療養者名簿）（⑤の場合）'!$O73,IF(CW$16&lt;='様式３（療養者名簿）（⑤の場合）'!$W73,1,0),0),0)</f>
        <v>0</v>
      </c>
      <c r="CX64" s="139">
        <f>IF(CX$16-'様式３（療養者名簿）（⑤の場合）'!$O73+1&lt;=15,IF(CX$16&gt;='様式３（療養者名簿）（⑤の場合）'!$O73,IF(CX$16&lt;='様式３（療養者名簿）（⑤の場合）'!$W73,1,0),0),0)</f>
        <v>0</v>
      </c>
      <c r="CY64" s="139">
        <f>IF(CY$16-'様式３（療養者名簿）（⑤の場合）'!$O73+1&lt;=15,IF(CY$16&gt;='様式３（療養者名簿）（⑤の場合）'!$O73,IF(CY$16&lt;='様式３（療養者名簿）（⑤の場合）'!$W73,1,0),0),0)</f>
        <v>0</v>
      </c>
      <c r="CZ64" s="139">
        <f>IF(CZ$16-'様式３（療養者名簿）（⑤の場合）'!$O73+1&lt;=15,IF(CZ$16&gt;='様式３（療養者名簿）（⑤の場合）'!$O73,IF(CZ$16&lt;='様式３（療養者名簿）（⑤の場合）'!$W73,1,0),0),0)</f>
        <v>0</v>
      </c>
      <c r="DA64" s="139">
        <f>IF(DA$16-'様式３（療養者名簿）（⑤の場合）'!$O73+1&lt;=15,IF(DA$16&gt;='様式３（療養者名簿）（⑤の場合）'!$O73,IF(DA$16&lt;='様式３（療養者名簿）（⑤の場合）'!$W73,1,0),0),0)</f>
        <v>0</v>
      </c>
      <c r="DB64" s="139">
        <f>IF(DB$16-'様式３（療養者名簿）（⑤の場合）'!$O73+1&lt;=15,IF(DB$16&gt;='様式３（療養者名簿）（⑤の場合）'!$O73,IF(DB$16&lt;='様式３（療養者名簿）（⑤の場合）'!$W73,1,0),0),0)</f>
        <v>0</v>
      </c>
      <c r="DC64" s="139">
        <f>IF(DC$16-'様式３（療養者名簿）（⑤の場合）'!$O73+1&lt;=15,IF(DC$16&gt;='様式３（療養者名簿）（⑤の場合）'!$O73,IF(DC$16&lt;='様式３（療養者名簿）（⑤の場合）'!$W73,1,0),0),0)</f>
        <v>0</v>
      </c>
      <c r="DD64" s="139">
        <f>IF(DD$16-'様式３（療養者名簿）（⑤の場合）'!$O73+1&lt;=15,IF(DD$16&gt;='様式３（療養者名簿）（⑤の場合）'!$O73,IF(DD$16&lt;='様式３（療養者名簿）（⑤の場合）'!$W73,1,0),0),0)</f>
        <v>0</v>
      </c>
      <c r="DE64" s="139">
        <f>IF(DE$16-'様式３（療養者名簿）（⑤の場合）'!$O73+1&lt;=15,IF(DE$16&gt;='様式３（療養者名簿）（⑤の場合）'!$O73,IF(DE$16&lt;='様式３（療養者名簿）（⑤の場合）'!$W73,1,0),0),0)</f>
        <v>0</v>
      </c>
      <c r="DF64" s="139">
        <f>IF(DF$16-'様式３（療養者名簿）（⑤の場合）'!$O73+1&lt;=15,IF(DF$16&gt;='様式３（療養者名簿）（⑤の場合）'!$O73,IF(DF$16&lt;='様式３（療養者名簿）（⑤の場合）'!$W73,1,0),0),0)</f>
        <v>0</v>
      </c>
      <c r="DG64" s="139">
        <f>IF(DG$16-'様式３（療養者名簿）（⑤の場合）'!$O73+1&lt;=15,IF(DG$16&gt;='様式３（療養者名簿）（⑤の場合）'!$O73,IF(DG$16&lt;='様式３（療養者名簿）（⑤の場合）'!$W73,1,0),0),0)</f>
        <v>0</v>
      </c>
      <c r="DH64" s="139">
        <f>IF(DH$16-'様式３（療養者名簿）（⑤の場合）'!$O73+1&lt;=15,IF(DH$16&gt;='様式３（療養者名簿）（⑤の場合）'!$O73,IF(DH$16&lt;='様式３（療養者名簿）（⑤の場合）'!$W73,1,0),0),0)</f>
        <v>0</v>
      </c>
      <c r="DI64" s="139">
        <f>IF(DI$16-'様式３（療養者名簿）（⑤の場合）'!$O73+1&lt;=15,IF(DI$16&gt;='様式３（療養者名簿）（⑤の場合）'!$O73,IF(DI$16&lt;='様式３（療養者名簿）（⑤の場合）'!$W73,1,0),0),0)</f>
        <v>0</v>
      </c>
      <c r="DJ64" s="139">
        <f>IF(DJ$16-'様式３（療養者名簿）（⑤の場合）'!$O73+1&lt;=15,IF(DJ$16&gt;='様式３（療養者名簿）（⑤の場合）'!$O73,IF(DJ$16&lt;='様式３（療養者名簿）（⑤の場合）'!$W73,1,0),0),0)</f>
        <v>0</v>
      </c>
      <c r="DK64" s="139">
        <f>IF(DK$16-'様式３（療養者名簿）（⑤の場合）'!$O73+1&lt;=15,IF(DK$16&gt;='様式３（療養者名簿）（⑤の場合）'!$O73,IF(DK$16&lt;='様式３（療養者名簿）（⑤の場合）'!$W73,1,0),0),0)</f>
        <v>0</v>
      </c>
      <c r="DL64" s="139">
        <f>IF(DL$16-'様式３（療養者名簿）（⑤の場合）'!$O73+1&lt;=15,IF(DL$16&gt;='様式３（療養者名簿）（⑤の場合）'!$O73,IF(DL$16&lt;='様式３（療養者名簿）（⑤の場合）'!$W73,1,0),0),0)</f>
        <v>0</v>
      </c>
      <c r="DM64" s="139">
        <f>IF(DM$16-'様式３（療養者名簿）（⑤の場合）'!$O73+1&lt;=15,IF(DM$16&gt;='様式３（療養者名簿）（⑤の場合）'!$O73,IF(DM$16&lt;='様式３（療養者名簿）（⑤の場合）'!$W73,1,0),0),0)</f>
        <v>0</v>
      </c>
      <c r="DN64" s="139">
        <f>IF(DN$16-'様式３（療養者名簿）（⑤の場合）'!$O73+1&lt;=15,IF(DN$16&gt;='様式３（療養者名簿）（⑤の場合）'!$O73,IF(DN$16&lt;='様式３（療養者名簿）（⑤の場合）'!$W73,1,0),0),0)</f>
        <v>0</v>
      </c>
      <c r="DO64" s="139">
        <f>IF(DO$16-'様式３（療養者名簿）（⑤の場合）'!$O73+1&lt;=15,IF(DO$16&gt;='様式３（療養者名簿）（⑤の場合）'!$O73,IF(DO$16&lt;='様式３（療養者名簿）（⑤の場合）'!$W73,1,0),0),0)</f>
        <v>0</v>
      </c>
      <c r="DP64" s="139">
        <f>IF(DP$16-'様式３（療養者名簿）（⑤の場合）'!$O73+1&lt;=15,IF(DP$16&gt;='様式３（療養者名簿）（⑤の場合）'!$O73,IF(DP$16&lt;='様式３（療養者名簿）（⑤の場合）'!$W73,1,0),0),0)</f>
        <v>0</v>
      </c>
      <c r="DQ64" s="139">
        <f>IF(DQ$16-'様式３（療養者名簿）（⑤の場合）'!$O73+1&lt;=15,IF(DQ$16&gt;='様式３（療養者名簿）（⑤の場合）'!$O73,IF(DQ$16&lt;='様式３（療養者名簿）（⑤の場合）'!$W73,1,0),0),0)</f>
        <v>0</v>
      </c>
      <c r="DR64" s="139">
        <f>IF(DR$16-'様式３（療養者名簿）（⑤の場合）'!$O73+1&lt;=15,IF(DR$16&gt;='様式３（療養者名簿）（⑤の場合）'!$O73,IF(DR$16&lt;='様式３（療養者名簿）（⑤の場合）'!$W73,1,0),0),0)</f>
        <v>0</v>
      </c>
      <c r="DS64" s="139">
        <f>IF(DS$16-'様式３（療養者名簿）（⑤の場合）'!$O73+1&lt;=15,IF(DS$16&gt;='様式３（療養者名簿）（⑤の場合）'!$O73,IF(DS$16&lt;='様式３（療養者名簿）（⑤の場合）'!$W73,1,0),0),0)</f>
        <v>0</v>
      </c>
      <c r="DT64" s="139">
        <f>IF(DT$16-'様式３（療養者名簿）（⑤の場合）'!$O73+1&lt;=15,IF(DT$16&gt;='様式３（療養者名簿）（⑤の場合）'!$O73,IF(DT$16&lt;='様式３（療養者名簿）（⑤の場合）'!$W73,1,0),0),0)</f>
        <v>0</v>
      </c>
      <c r="DU64" s="139">
        <f>IF(DU$16-'様式３（療養者名簿）（⑤の場合）'!$O73+1&lt;=15,IF(DU$16&gt;='様式３（療養者名簿）（⑤の場合）'!$O73,IF(DU$16&lt;='様式３（療養者名簿）（⑤の場合）'!$W73,1,0),0),0)</f>
        <v>0</v>
      </c>
      <c r="DV64" s="139">
        <f>IF(DV$16-'様式３（療養者名簿）（⑤の場合）'!$O73+1&lt;=15,IF(DV$16&gt;='様式３（療養者名簿）（⑤の場合）'!$O73,IF(DV$16&lt;='様式３（療養者名簿）（⑤の場合）'!$W73,1,0),0),0)</f>
        <v>0</v>
      </c>
      <c r="DW64" s="139">
        <f>IF(DW$16-'様式３（療養者名簿）（⑤の場合）'!$O73+1&lt;=15,IF(DW$16&gt;='様式３（療養者名簿）（⑤の場合）'!$O73,IF(DW$16&lt;='様式３（療養者名簿）（⑤の場合）'!$W73,1,0),0),0)</f>
        <v>0</v>
      </c>
      <c r="DX64" s="139">
        <f>IF(DX$16-'様式３（療養者名簿）（⑤の場合）'!$O73+1&lt;=15,IF(DX$16&gt;='様式３（療養者名簿）（⑤の場合）'!$O73,IF(DX$16&lt;='様式３（療養者名簿）（⑤の場合）'!$W73,1,0),0),0)</f>
        <v>0</v>
      </c>
      <c r="DY64" s="139">
        <f>IF(DY$16-'様式３（療養者名簿）（⑤の場合）'!$O73+1&lt;=15,IF(DY$16&gt;='様式３（療養者名簿）（⑤の場合）'!$O73,IF(DY$16&lt;='様式３（療養者名簿）（⑤の場合）'!$W73,1,0),0),0)</f>
        <v>0</v>
      </c>
      <c r="DZ64" s="139">
        <f>IF(DZ$16-'様式３（療養者名簿）（⑤の場合）'!$O73+1&lt;=15,IF(DZ$16&gt;='様式３（療養者名簿）（⑤の場合）'!$O73,IF(DZ$16&lt;='様式３（療養者名簿）（⑤の場合）'!$W73,1,0),0),0)</f>
        <v>0</v>
      </c>
      <c r="EA64" s="139">
        <f>IF(EA$16-'様式３（療養者名簿）（⑤の場合）'!$O73+1&lt;=15,IF(EA$16&gt;='様式３（療養者名簿）（⑤の場合）'!$O73,IF(EA$16&lt;='様式３（療養者名簿）（⑤の場合）'!$W73,1,0),0),0)</f>
        <v>0</v>
      </c>
      <c r="EB64" s="139">
        <f>IF(EB$16-'様式３（療養者名簿）（⑤の場合）'!$O73+1&lt;=15,IF(EB$16&gt;='様式３（療養者名簿）（⑤の場合）'!$O73,IF(EB$16&lt;='様式３（療養者名簿）（⑤の場合）'!$W73,1,0),0),0)</f>
        <v>0</v>
      </c>
      <c r="EC64" s="139">
        <f>IF(EC$16-'様式３（療養者名簿）（⑤の場合）'!$O73+1&lt;=15,IF(EC$16&gt;='様式３（療養者名簿）（⑤の場合）'!$O73,IF(EC$16&lt;='様式３（療養者名簿）（⑤の場合）'!$W73,1,0),0),0)</f>
        <v>0</v>
      </c>
      <c r="ED64" s="139">
        <f>IF(ED$16-'様式３（療養者名簿）（⑤の場合）'!$O73+1&lt;=15,IF(ED$16&gt;='様式３（療養者名簿）（⑤の場合）'!$O73,IF(ED$16&lt;='様式３（療養者名簿）（⑤の場合）'!$W73,1,0),0),0)</f>
        <v>0</v>
      </c>
      <c r="EE64" s="139">
        <f>IF(EE$16-'様式３（療養者名簿）（⑤の場合）'!$O73+1&lt;=15,IF(EE$16&gt;='様式３（療養者名簿）（⑤の場合）'!$O73,IF(EE$16&lt;='様式３（療養者名簿）（⑤の場合）'!$W73,1,0),0),0)</f>
        <v>0</v>
      </c>
      <c r="EF64" s="139">
        <f>IF(EF$16-'様式３（療養者名簿）（⑤の場合）'!$O73+1&lt;=15,IF(EF$16&gt;='様式３（療養者名簿）（⑤の場合）'!$O73,IF(EF$16&lt;='様式３（療養者名簿）（⑤の場合）'!$W73,1,0),0),0)</f>
        <v>0</v>
      </c>
      <c r="EG64" s="139">
        <f>IF(EG$16-'様式３（療養者名簿）（⑤の場合）'!$O73+1&lt;=15,IF(EG$16&gt;='様式３（療養者名簿）（⑤の場合）'!$O73,IF(EG$16&lt;='様式３（療養者名簿）（⑤の場合）'!$W73,1,0),0),0)</f>
        <v>0</v>
      </c>
      <c r="EH64" s="139">
        <f>IF(EH$16-'様式３（療養者名簿）（⑤の場合）'!$O73+1&lt;=15,IF(EH$16&gt;='様式３（療養者名簿）（⑤の場合）'!$O73,IF(EH$16&lt;='様式３（療養者名簿）（⑤の場合）'!$W73,1,0),0),0)</f>
        <v>0</v>
      </c>
      <c r="EI64" s="139">
        <f>IF(EI$16-'様式３（療養者名簿）（⑤の場合）'!$O73+1&lt;=15,IF(EI$16&gt;='様式３（療養者名簿）（⑤の場合）'!$O73,IF(EI$16&lt;='様式３（療養者名簿）（⑤の場合）'!$W73,1,0),0),0)</f>
        <v>0</v>
      </c>
      <c r="EJ64" s="139">
        <f>IF(EJ$16-'様式３（療養者名簿）（⑤の場合）'!$O73+1&lt;=15,IF(EJ$16&gt;='様式３（療養者名簿）（⑤の場合）'!$O73,IF(EJ$16&lt;='様式３（療養者名簿）（⑤の場合）'!$W73,1,0),0),0)</f>
        <v>0</v>
      </c>
      <c r="EK64" s="139">
        <f>IF(EK$16-'様式３（療養者名簿）（⑤の場合）'!$O73+1&lt;=15,IF(EK$16&gt;='様式３（療養者名簿）（⑤の場合）'!$O73,IF(EK$16&lt;='様式３（療養者名簿）（⑤の場合）'!$W73,1,0),0),0)</f>
        <v>0</v>
      </c>
      <c r="EL64" s="139">
        <f>IF(EL$16-'様式３（療養者名簿）（⑤の場合）'!$O73+1&lt;=15,IF(EL$16&gt;='様式３（療養者名簿）（⑤の場合）'!$O73,IF(EL$16&lt;='様式３（療養者名簿）（⑤の場合）'!$W73,1,0),0),0)</f>
        <v>0</v>
      </c>
      <c r="EM64" s="139">
        <f>IF(EM$16-'様式３（療養者名簿）（⑤の場合）'!$O73+1&lt;=15,IF(EM$16&gt;='様式３（療養者名簿）（⑤の場合）'!$O73,IF(EM$16&lt;='様式３（療養者名簿）（⑤の場合）'!$W73,1,0),0),0)</f>
        <v>0</v>
      </c>
      <c r="EN64" s="139">
        <f>IF(EN$16-'様式３（療養者名簿）（⑤の場合）'!$O73+1&lt;=15,IF(EN$16&gt;='様式３（療養者名簿）（⑤の場合）'!$O73,IF(EN$16&lt;='様式３（療養者名簿）（⑤の場合）'!$W73,1,0),0),0)</f>
        <v>0</v>
      </c>
      <c r="EO64" s="139">
        <f>IF(EO$16-'様式３（療養者名簿）（⑤の場合）'!$O73+1&lt;=15,IF(EO$16&gt;='様式３（療養者名簿）（⑤の場合）'!$O73,IF(EO$16&lt;='様式３（療養者名簿）（⑤の場合）'!$W73,1,0),0),0)</f>
        <v>0</v>
      </c>
      <c r="EP64" s="139">
        <f>IF(EP$16-'様式３（療養者名簿）（⑤の場合）'!$O73+1&lt;=15,IF(EP$16&gt;='様式３（療養者名簿）（⑤の場合）'!$O73,IF(EP$16&lt;='様式３（療養者名簿）（⑤の場合）'!$W73,1,0),0),0)</f>
        <v>0</v>
      </c>
      <c r="EQ64" s="139">
        <f>IF(EQ$16-'様式３（療養者名簿）（⑤の場合）'!$O73+1&lt;=15,IF(EQ$16&gt;='様式３（療養者名簿）（⑤の場合）'!$O73,IF(EQ$16&lt;='様式３（療養者名簿）（⑤の場合）'!$W73,1,0),0),0)</f>
        <v>0</v>
      </c>
      <c r="ER64" s="139">
        <f>IF(ER$16-'様式３（療養者名簿）（⑤の場合）'!$O73+1&lt;=15,IF(ER$16&gt;='様式３（療養者名簿）（⑤の場合）'!$O73,IF(ER$16&lt;='様式３（療養者名簿）（⑤の場合）'!$W73,1,0),0),0)</f>
        <v>0</v>
      </c>
      <c r="ES64" s="139">
        <f>IF(ES$16-'様式３（療養者名簿）（⑤の場合）'!$O73+1&lt;=15,IF(ES$16&gt;='様式３（療養者名簿）（⑤の場合）'!$O73,IF(ES$16&lt;='様式３（療養者名簿）（⑤の場合）'!$W73,1,0),0),0)</f>
        <v>0</v>
      </c>
      <c r="ET64" s="139">
        <f>IF(ET$16-'様式３（療養者名簿）（⑤の場合）'!$O73+1&lt;=15,IF(ET$16&gt;='様式３（療養者名簿）（⑤の場合）'!$O73,IF(ET$16&lt;='様式３（療養者名簿）（⑤の場合）'!$W73,1,0),0),0)</f>
        <v>0</v>
      </c>
      <c r="EU64" s="139">
        <f>IF(EU$16-'様式３（療養者名簿）（⑤の場合）'!$O73+1&lt;=15,IF(EU$16&gt;='様式３（療養者名簿）（⑤の場合）'!$O73,IF(EU$16&lt;='様式３（療養者名簿）（⑤の場合）'!$W73,1,0),0),0)</f>
        <v>0</v>
      </c>
      <c r="EV64" s="139">
        <f>IF(EV$16-'様式３（療養者名簿）（⑤の場合）'!$O73+1&lt;=15,IF(EV$16&gt;='様式３（療養者名簿）（⑤の場合）'!$O73,IF(EV$16&lt;='様式３（療養者名簿）（⑤の場合）'!$W73,1,0),0),0)</f>
        <v>0</v>
      </c>
      <c r="EW64" s="139">
        <f>IF(EW$16-'様式３（療養者名簿）（⑤の場合）'!$O73+1&lt;=15,IF(EW$16&gt;='様式３（療養者名簿）（⑤の場合）'!$O73,IF(EW$16&lt;='様式３（療養者名簿）（⑤の場合）'!$W73,1,0),0),0)</f>
        <v>0</v>
      </c>
      <c r="EX64" s="139">
        <f>IF(EX$16-'様式３（療養者名簿）（⑤の場合）'!$O73+1&lt;=15,IF(EX$16&gt;='様式３（療養者名簿）（⑤の場合）'!$O73,IF(EX$16&lt;='様式３（療養者名簿）（⑤の場合）'!$W73,1,0),0),0)</f>
        <v>0</v>
      </c>
      <c r="EY64" s="139">
        <f>IF(EY$16-'様式３（療養者名簿）（⑤の場合）'!$O73+1&lt;=15,IF(EY$16&gt;='様式３（療養者名簿）（⑤の場合）'!$O73,IF(EY$16&lt;='様式３（療養者名簿）（⑤の場合）'!$W73,1,0),0),0)</f>
        <v>0</v>
      </c>
      <c r="EZ64" s="139">
        <f>IF(EZ$16-'様式３（療養者名簿）（⑤の場合）'!$O73+1&lt;=15,IF(EZ$16&gt;='様式３（療養者名簿）（⑤の場合）'!$O73,IF(EZ$16&lt;='様式３（療養者名簿）（⑤の場合）'!$W73,1,0),0),0)</f>
        <v>0</v>
      </c>
      <c r="FA64" s="139">
        <f>IF(FA$16-'様式３（療養者名簿）（⑤の場合）'!$O73+1&lt;=15,IF(FA$16&gt;='様式３（療養者名簿）（⑤の場合）'!$O73,IF(FA$16&lt;='様式３（療養者名簿）（⑤の場合）'!$W73,1,0),0),0)</f>
        <v>0</v>
      </c>
      <c r="FB64" s="139">
        <f>IF(FB$16-'様式３（療養者名簿）（⑤の場合）'!$O73+1&lt;=15,IF(FB$16&gt;='様式３（療養者名簿）（⑤の場合）'!$O73,IF(FB$16&lt;='様式３（療養者名簿）（⑤の場合）'!$W73,1,0),0),0)</f>
        <v>0</v>
      </c>
      <c r="FC64" s="139">
        <f>IF(FC$16-'様式３（療養者名簿）（⑤の場合）'!$O73+1&lt;=15,IF(FC$16&gt;='様式３（療養者名簿）（⑤の場合）'!$O73,IF(FC$16&lt;='様式３（療養者名簿）（⑤の場合）'!$W73,1,0),0),0)</f>
        <v>0</v>
      </c>
      <c r="FD64" s="139">
        <f>IF(FD$16-'様式３（療養者名簿）（⑤の場合）'!$O73+1&lt;=15,IF(FD$16&gt;='様式３（療養者名簿）（⑤の場合）'!$O73,IF(FD$16&lt;='様式３（療養者名簿）（⑤の場合）'!$W73,1,0),0),0)</f>
        <v>0</v>
      </c>
      <c r="FE64" s="139">
        <f>IF(FE$16-'様式３（療養者名簿）（⑤の場合）'!$O73+1&lt;=15,IF(FE$16&gt;='様式３（療養者名簿）（⑤の場合）'!$O73,IF(FE$16&lt;='様式３（療養者名簿）（⑤の場合）'!$W73,1,0),0),0)</f>
        <v>0</v>
      </c>
      <c r="FF64" s="139">
        <f>IF(FF$16-'様式３（療養者名簿）（⑤の場合）'!$O73+1&lt;=15,IF(FF$16&gt;='様式３（療養者名簿）（⑤の場合）'!$O73,IF(FF$16&lt;='様式３（療養者名簿）（⑤の場合）'!$W73,1,0),0),0)</f>
        <v>0</v>
      </c>
      <c r="FG64" s="139">
        <f>IF(FG$16-'様式３（療養者名簿）（⑤の場合）'!$O73+1&lt;=15,IF(FG$16&gt;='様式３（療養者名簿）（⑤の場合）'!$O73,IF(FG$16&lt;='様式３（療養者名簿）（⑤の場合）'!$W73,1,0),0),0)</f>
        <v>0</v>
      </c>
      <c r="FH64" s="139">
        <f>IF(FH$16-'様式３（療養者名簿）（⑤の場合）'!$O73+1&lt;=15,IF(FH$16&gt;='様式３（療養者名簿）（⑤の場合）'!$O73,IF(FH$16&lt;='様式３（療養者名簿）（⑤の場合）'!$W73,1,0),0),0)</f>
        <v>0</v>
      </c>
      <c r="FI64" s="139">
        <f>IF(FI$16-'様式３（療養者名簿）（⑤の場合）'!$O73+1&lt;=15,IF(FI$16&gt;='様式３（療養者名簿）（⑤の場合）'!$O73,IF(FI$16&lt;='様式３（療養者名簿）（⑤の場合）'!$W73,1,0),0),0)</f>
        <v>0</v>
      </c>
      <c r="FJ64" s="139">
        <f>IF(FJ$16-'様式３（療養者名簿）（⑤の場合）'!$O73+1&lt;=15,IF(FJ$16&gt;='様式３（療養者名簿）（⑤の場合）'!$O73,IF(FJ$16&lt;='様式３（療養者名簿）（⑤の場合）'!$W73,1,0),0),0)</f>
        <v>0</v>
      </c>
      <c r="FK64" s="139">
        <f>IF(FK$16-'様式３（療養者名簿）（⑤の場合）'!$O73+1&lt;=15,IF(FK$16&gt;='様式３（療養者名簿）（⑤の場合）'!$O73,IF(FK$16&lt;='様式３（療養者名簿）（⑤の場合）'!$W73,1,0),0),0)</f>
        <v>0</v>
      </c>
      <c r="FL64" s="139">
        <f>IF(FL$16-'様式３（療養者名簿）（⑤の場合）'!$O73+1&lt;=15,IF(FL$16&gt;='様式３（療養者名簿）（⑤の場合）'!$O73,IF(FL$16&lt;='様式３（療養者名簿）（⑤の場合）'!$W73,1,0),0),0)</f>
        <v>0</v>
      </c>
      <c r="FM64" s="139">
        <f>IF(FM$16-'様式３（療養者名簿）（⑤の場合）'!$O73+1&lt;=15,IF(FM$16&gt;='様式３（療養者名簿）（⑤の場合）'!$O73,IF(FM$16&lt;='様式３（療養者名簿）（⑤の場合）'!$W73,1,0),0),0)</f>
        <v>0</v>
      </c>
      <c r="FN64" s="139">
        <f>IF(FN$16-'様式３（療養者名簿）（⑤の場合）'!$O73+1&lt;=15,IF(FN$16&gt;='様式３（療養者名簿）（⑤の場合）'!$O73,IF(FN$16&lt;='様式３（療養者名簿）（⑤の場合）'!$W73,1,0),0),0)</f>
        <v>0</v>
      </c>
      <c r="FO64" s="139">
        <f>IF(FO$16-'様式３（療養者名簿）（⑤の場合）'!$O73+1&lt;=15,IF(FO$16&gt;='様式３（療養者名簿）（⑤の場合）'!$O73,IF(FO$16&lt;='様式３（療養者名簿）（⑤の場合）'!$W73,1,0),0),0)</f>
        <v>0</v>
      </c>
      <c r="FP64" s="139">
        <f>IF(FP$16-'様式３（療養者名簿）（⑤の場合）'!$O73+1&lt;=15,IF(FP$16&gt;='様式３（療養者名簿）（⑤の場合）'!$O73,IF(FP$16&lt;='様式３（療養者名簿）（⑤の場合）'!$W73,1,0),0),0)</f>
        <v>0</v>
      </c>
      <c r="FQ64" s="139">
        <f>IF(FQ$16-'様式３（療養者名簿）（⑤の場合）'!$O73+1&lt;=15,IF(FQ$16&gt;='様式３（療養者名簿）（⑤の場合）'!$O73,IF(FQ$16&lt;='様式３（療養者名簿）（⑤の場合）'!$W73,1,0),0),0)</f>
        <v>0</v>
      </c>
      <c r="FR64" s="139">
        <f>IF(FR$16-'様式３（療養者名簿）（⑤の場合）'!$O73+1&lt;=15,IF(FR$16&gt;='様式３（療養者名簿）（⑤の場合）'!$O73,IF(FR$16&lt;='様式３（療養者名簿）（⑤の場合）'!$W73,1,0),0),0)</f>
        <v>0</v>
      </c>
      <c r="FS64" s="139">
        <f>IF(FS$16-'様式３（療養者名簿）（⑤の場合）'!$O73+1&lt;=15,IF(FS$16&gt;='様式３（療養者名簿）（⑤の場合）'!$O73,IF(FS$16&lt;='様式３（療養者名簿）（⑤の場合）'!$W73,1,0),0),0)</f>
        <v>0</v>
      </c>
      <c r="FT64" s="139">
        <f>IF(FT$16-'様式３（療養者名簿）（⑤の場合）'!$O73+1&lt;=15,IF(FT$16&gt;='様式３（療養者名簿）（⑤の場合）'!$O73,IF(FT$16&lt;='様式３（療養者名簿）（⑤の場合）'!$W73,1,0),0),0)</f>
        <v>0</v>
      </c>
      <c r="FU64" s="139">
        <f>IF(FU$16-'様式３（療養者名簿）（⑤の場合）'!$O73+1&lt;=15,IF(FU$16&gt;='様式３（療養者名簿）（⑤の場合）'!$O73,IF(FU$16&lt;='様式３（療養者名簿）（⑤の場合）'!$W73,1,0),0),0)</f>
        <v>0</v>
      </c>
      <c r="FV64" s="139">
        <f>IF(FV$16-'様式３（療養者名簿）（⑤の場合）'!$O73+1&lt;=15,IF(FV$16&gt;='様式３（療養者名簿）（⑤の場合）'!$O73,IF(FV$16&lt;='様式３（療養者名簿）（⑤の場合）'!$W73,1,0),0),0)</f>
        <v>0</v>
      </c>
      <c r="FW64" s="139">
        <f>IF(FW$16-'様式３（療養者名簿）（⑤の場合）'!$O73+1&lt;=15,IF(FW$16&gt;='様式３（療養者名簿）（⑤の場合）'!$O73,IF(FW$16&lt;='様式３（療養者名簿）（⑤の場合）'!$W73,1,0),0),0)</f>
        <v>0</v>
      </c>
      <c r="FX64" s="139">
        <f>IF(FX$16-'様式３（療養者名簿）（⑤の場合）'!$O73+1&lt;=15,IF(FX$16&gt;='様式３（療養者名簿）（⑤の場合）'!$O73,IF(FX$16&lt;='様式３（療養者名簿）（⑤の場合）'!$W73,1,0),0),0)</f>
        <v>0</v>
      </c>
      <c r="FY64" s="139">
        <f>IF(FY$16-'様式３（療養者名簿）（⑤の場合）'!$O73+1&lt;=15,IF(FY$16&gt;='様式３（療養者名簿）（⑤の場合）'!$O73,IF(FY$16&lt;='様式３（療養者名簿）（⑤の場合）'!$W73,1,0),0),0)</f>
        <v>0</v>
      </c>
      <c r="FZ64" s="139">
        <f>IF(FZ$16-'様式３（療養者名簿）（⑤の場合）'!$O73+1&lt;=15,IF(FZ$16&gt;='様式３（療養者名簿）（⑤の場合）'!$O73,IF(FZ$16&lt;='様式３（療養者名簿）（⑤の場合）'!$W73,1,0),0),0)</f>
        <v>0</v>
      </c>
      <c r="GA64" s="139">
        <f>IF(GA$16-'様式３（療養者名簿）（⑤の場合）'!$O73+1&lt;=15,IF(GA$16&gt;='様式３（療養者名簿）（⑤の場合）'!$O73,IF(GA$16&lt;='様式３（療養者名簿）（⑤の場合）'!$W73,1,0),0),0)</f>
        <v>0</v>
      </c>
      <c r="GB64" s="139">
        <f>IF(GB$16-'様式３（療養者名簿）（⑤の場合）'!$O73+1&lt;=15,IF(GB$16&gt;='様式３（療養者名簿）（⑤の場合）'!$O73,IF(GB$16&lt;='様式３（療養者名簿）（⑤の場合）'!$W73,1,0),0),0)</f>
        <v>0</v>
      </c>
      <c r="GC64" s="139">
        <f>IF(GC$16-'様式３（療養者名簿）（⑤の場合）'!$O73+1&lt;=15,IF(GC$16&gt;='様式３（療養者名簿）（⑤の場合）'!$O73,IF(GC$16&lt;='様式３（療養者名簿）（⑤の場合）'!$W73,1,0),0),0)</f>
        <v>0</v>
      </c>
      <c r="GD64" s="139">
        <f>IF(GD$16-'様式３（療養者名簿）（⑤の場合）'!$O73+1&lt;=15,IF(GD$16&gt;='様式３（療養者名簿）（⑤の場合）'!$O73,IF(GD$16&lt;='様式３（療養者名簿）（⑤の場合）'!$W73,1,0),0),0)</f>
        <v>0</v>
      </c>
      <c r="GE64" s="139">
        <f>IF(GE$16-'様式３（療養者名簿）（⑤の場合）'!$O73+1&lt;=15,IF(GE$16&gt;='様式３（療養者名簿）（⑤の場合）'!$O73,IF(GE$16&lt;='様式３（療養者名簿）（⑤の場合）'!$W73,1,0),0),0)</f>
        <v>0</v>
      </c>
      <c r="GF64" s="139">
        <f>IF(GF$16-'様式３（療養者名簿）（⑤の場合）'!$O73+1&lt;=15,IF(GF$16&gt;='様式３（療養者名簿）（⑤の場合）'!$O73,IF(GF$16&lt;='様式３（療養者名簿）（⑤の場合）'!$W73,1,0),0),0)</f>
        <v>0</v>
      </c>
      <c r="GG64" s="139">
        <f>IF(GG$16-'様式３（療養者名簿）（⑤の場合）'!$O73+1&lt;=15,IF(GG$16&gt;='様式３（療養者名簿）（⑤の場合）'!$O73,IF(GG$16&lt;='様式３（療養者名簿）（⑤の場合）'!$W73,1,0),0),0)</f>
        <v>0</v>
      </c>
      <c r="GH64" s="139">
        <f>IF(GH$16-'様式３（療養者名簿）（⑤の場合）'!$O73+1&lt;=15,IF(GH$16&gt;='様式３（療養者名簿）（⑤の場合）'!$O73,IF(GH$16&lt;='様式３（療養者名簿）（⑤の場合）'!$W73,1,0),0),0)</f>
        <v>0</v>
      </c>
      <c r="GI64" s="139">
        <f>IF(GI$16-'様式３（療養者名簿）（⑤の場合）'!$O73+1&lt;=15,IF(GI$16&gt;='様式３（療養者名簿）（⑤の場合）'!$O73,IF(GI$16&lt;='様式３（療養者名簿）（⑤の場合）'!$W73,1,0),0),0)</f>
        <v>0</v>
      </c>
      <c r="GJ64" s="139">
        <f>IF(GJ$16-'様式３（療養者名簿）（⑤の場合）'!$O73+1&lt;=15,IF(GJ$16&gt;='様式３（療養者名簿）（⑤の場合）'!$O73,IF(GJ$16&lt;='様式３（療養者名簿）（⑤の場合）'!$W73,1,0),0),0)</f>
        <v>0</v>
      </c>
      <c r="GK64" s="139">
        <f>IF(GK$16-'様式３（療養者名簿）（⑤の場合）'!$O73+1&lt;=15,IF(GK$16&gt;='様式３（療養者名簿）（⑤の場合）'!$O73,IF(GK$16&lt;='様式３（療養者名簿）（⑤の場合）'!$W73,1,0),0),0)</f>
        <v>0</v>
      </c>
      <c r="GL64" s="139">
        <f>IF(GL$16-'様式３（療養者名簿）（⑤の場合）'!$O73+1&lt;=15,IF(GL$16&gt;='様式３（療養者名簿）（⑤の場合）'!$O73,IF(GL$16&lt;='様式３（療養者名簿）（⑤の場合）'!$W73,1,0),0),0)</f>
        <v>0</v>
      </c>
      <c r="GM64" s="139">
        <f>IF(GM$16-'様式３（療養者名簿）（⑤の場合）'!$O73+1&lt;=15,IF(GM$16&gt;='様式３（療養者名簿）（⑤の場合）'!$O73,IF(GM$16&lt;='様式３（療養者名簿）（⑤の場合）'!$W73,1,0),0),0)</f>
        <v>0</v>
      </c>
      <c r="GN64" s="139">
        <f>IF(GN$16-'様式３（療養者名簿）（⑤の場合）'!$O73+1&lt;=15,IF(GN$16&gt;='様式３（療養者名簿）（⑤の場合）'!$O73,IF(GN$16&lt;='様式３（療養者名簿）（⑤の場合）'!$W73,1,0),0),0)</f>
        <v>0</v>
      </c>
      <c r="GO64" s="139">
        <f>IF(GO$16-'様式３（療養者名簿）（⑤の場合）'!$O73+1&lt;=15,IF(GO$16&gt;='様式３（療養者名簿）（⑤の場合）'!$O73,IF(GO$16&lt;='様式３（療養者名簿）（⑤の場合）'!$W73,1,0),0),0)</f>
        <v>0</v>
      </c>
      <c r="GP64" s="139">
        <f>IF(GP$16-'様式３（療養者名簿）（⑤の場合）'!$O73+1&lt;=15,IF(GP$16&gt;='様式３（療養者名簿）（⑤の場合）'!$O73,IF(GP$16&lt;='様式３（療養者名簿）（⑤の場合）'!$W73,1,0),0),0)</f>
        <v>0</v>
      </c>
      <c r="GQ64" s="139">
        <f>IF(GQ$16-'様式３（療養者名簿）（⑤の場合）'!$O73+1&lt;=15,IF(GQ$16&gt;='様式３（療養者名簿）（⑤の場合）'!$O73,IF(GQ$16&lt;='様式３（療養者名簿）（⑤の場合）'!$W73,1,0),0),0)</f>
        <v>0</v>
      </c>
      <c r="GR64" s="139">
        <f>IF(GR$16-'様式３（療養者名簿）（⑤の場合）'!$O73+1&lt;=15,IF(GR$16&gt;='様式３（療養者名簿）（⑤の場合）'!$O73,IF(GR$16&lt;='様式３（療養者名簿）（⑤の場合）'!$W73,1,0),0),0)</f>
        <v>0</v>
      </c>
      <c r="GS64" s="139">
        <f>IF(GS$16-'様式３（療養者名簿）（⑤の場合）'!$O73+1&lt;=15,IF(GS$16&gt;='様式３（療養者名簿）（⑤の場合）'!$O73,IF(GS$16&lt;='様式３（療養者名簿）（⑤の場合）'!$W73,1,0),0),0)</f>
        <v>0</v>
      </c>
      <c r="GT64" s="139">
        <f>IF(GT$16-'様式３（療養者名簿）（⑤の場合）'!$O73+1&lt;=15,IF(GT$16&gt;='様式３（療養者名簿）（⑤の場合）'!$O73,IF(GT$16&lt;='様式３（療養者名簿）（⑤の場合）'!$W73,1,0),0),0)</f>
        <v>0</v>
      </c>
      <c r="GU64" s="139">
        <f>IF(GU$16-'様式３（療養者名簿）（⑤の場合）'!$O73+1&lt;=15,IF(GU$16&gt;='様式３（療養者名簿）（⑤の場合）'!$O73,IF(GU$16&lt;='様式３（療養者名簿）（⑤の場合）'!$W73,1,0),0),0)</f>
        <v>0</v>
      </c>
      <c r="GV64" s="139">
        <f>IF(GV$16-'様式３（療養者名簿）（⑤の場合）'!$O73+1&lt;=15,IF(GV$16&gt;='様式３（療養者名簿）（⑤の場合）'!$O73,IF(GV$16&lt;='様式３（療養者名簿）（⑤の場合）'!$W73,1,0),0),0)</f>
        <v>0</v>
      </c>
      <c r="GW64" s="139">
        <f>IF(GW$16-'様式３（療養者名簿）（⑤の場合）'!$O73+1&lt;=15,IF(GW$16&gt;='様式３（療養者名簿）（⑤の場合）'!$O73,IF(GW$16&lt;='様式３（療養者名簿）（⑤の場合）'!$W73,1,0),0),0)</f>
        <v>0</v>
      </c>
      <c r="GX64" s="139">
        <f>IF(GX$16-'様式３（療養者名簿）（⑤の場合）'!$O73+1&lt;=15,IF(GX$16&gt;='様式３（療養者名簿）（⑤の場合）'!$O73,IF(GX$16&lt;='様式３（療養者名簿）（⑤の場合）'!$W73,1,0),0),0)</f>
        <v>0</v>
      </c>
      <c r="GY64" s="139">
        <f>IF(GY$16-'様式３（療養者名簿）（⑤の場合）'!$O73+1&lt;=15,IF(GY$16&gt;='様式３（療養者名簿）（⑤の場合）'!$O73,IF(GY$16&lt;='様式３（療養者名簿）（⑤の場合）'!$W73,1,0),0),0)</f>
        <v>0</v>
      </c>
      <c r="GZ64" s="139">
        <f>IF(GZ$16-'様式３（療養者名簿）（⑤の場合）'!$O73+1&lt;=15,IF(GZ$16&gt;='様式３（療養者名簿）（⑤の場合）'!$O73,IF(GZ$16&lt;='様式３（療養者名簿）（⑤の場合）'!$W73,1,0),0),0)</f>
        <v>0</v>
      </c>
      <c r="HA64" s="139">
        <f>IF(HA$16-'様式３（療養者名簿）（⑤の場合）'!$O73+1&lt;=15,IF(HA$16&gt;='様式３（療養者名簿）（⑤の場合）'!$O73,IF(HA$16&lt;='様式３（療養者名簿）（⑤の場合）'!$W73,1,0),0),0)</f>
        <v>0</v>
      </c>
      <c r="HB64" s="139">
        <f>IF(HB$16-'様式３（療養者名簿）（⑤の場合）'!$O73+1&lt;=15,IF(HB$16&gt;='様式３（療養者名簿）（⑤の場合）'!$O73,IF(HB$16&lt;='様式３（療養者名簿）（⑤の場合）'!$W73,1,0),0),0)</f>
        <v>0</v>
      </c>
      <c r="HC64" s="139">
        <f>IF(HC$16-'様式３（療養者名簿）（⑤の場合）'!$O73+1&lt;=15,IF(HC$16&gt;='様式３（療養者名簿）（⑤の場合）'!$O73,IF(HC$16&lt;='様式３（療養者名簿）（⑤の場合）'!$W73,1,0),0),0)</f>
        <v>0</v>
      </c>
      <c r="HD64" s="139">
        <f>IF(HD$16-'様式３（療養者名簿）（⑤の場合）'!$O73+1&lt;=15,IF(HD$16&gt;='様式３（療養者名簿）（⑤の場合）'!$O73,IF(HD$16&lt;='様式３（療養者名簿）（⑤の場合）'!$W73,1,0),0),0)</f>
        <v>0</v>
      </c>
      <c r="HE64" s="139">
        <f>IF(HE$16-'様式３（療養者名簿）（⑤の場合）'!$O73+1&lt;=15,IF(HE$16&gt;='様式３（療養者名簿）（⑤の場合）'!$O73,IF(HE$16&lt;='様式３（療養者名簿）（⑤の場合）'!$W73,1,0),0),0)</f>
        <v>0</v>
      </c>
      <c r="HF64" s="139">
        <f>IF(HF$16-'様式３（療養者名簿）（⑤の場合）'!$O73+1&lt;=15,IF(HF$16&gt;='様式３（療養者名簿）（⑤の場合）'!$O73,IF(HF$16&lt;='様式３（療養者名簿）（⑤の場合）'!$W73,1,0),0),0)</f>
        <v>0</v>
      </c>
      <c r="HG64" s="139">
        <f>IF(HG$16-'様式３（療養者名簿）（⑤の場合）'!$O73+1&lt;=15,IF(HG$16&gt;='様式３（療養者名簿）（⑤の場合）'!$O73,IF(HG$16&lt;='様式３（療養者名簿）（⑤の場合）'!$W73,1,0),0),0)</f>
        <v>0</v>
      </c>
      <c r="HH64" s="139">
        <f>IF(HH$16-'様式３（療養者名簿）（⑤の場合）'!$O73+1&lt;=15,IF(HH$16&gt;='様式３（療養者名簿）（⑤の場合）'!$O73,IF(HH$16&lt;='様式３（療養者名簿）（⑤の場合）'!$W73,1,0),0),0)</f>
        <v>0</v>
      </c>
      <c r="HI64" s="139">
        <f>IF(HI$16-'様式３（療養者名簿）（⑤の場合）'!$O73+1&lt;=15,IF(HI$16&gt;='様式３（療養者名簿）（⑤の場合）'!$O73,IF(HI$16&lt;='様式３（療養者名簿）（⑤の場合）'!$W73,1,0),0),0)</f>
        <v>0</v>
      </c>
      <c r="HJ64" s="139">
        <f>IF(HJ$16-'様式３（療養者名簿）（⑤の場合）'!$O73+1&lt;=15,IF(HJ$16&gt;='様式３（療養者名簿）（⑤の場合）'!$O73,IF(HJ$16&lt;='様式３（療養者名簿）（⑤の場合）'!$W73,1,0),0),0)</f>
        <v>0</v>
      </c>
      <c r="HK64" s="139">
        <f>IF(HK$16-'様式３（療養者名簿）（⑤の場合）'!$O73+1&lt;=15,IF(HK$16&gt;='様式３（療養者名簿）（⑤の場合）'!$O73,IF(HK$16&lt;='様式３（療養者名簿）（⑤の場合）'!$W73,1,0),0),0)</f>
        <v>0</v>
      </c>
      <c r="HL64" s="139">
        <f>IF(HL$16-'様式３（療養者名簿）（⑤の場合）'!$O73+1&lt;=15,IF(HL$16&gt;='様式３（療養者名簿）（⑤の場合）'!$O73,IF(HL$16&lt;='様式３（療養者名簿）（⑤の場合）'!$W73,1,0),0),0)</f>
        <v>0</v>
      </c>
      <c r="HM64" s="139">
        <f>IF(HM$16-'様式３（療養者名簿）（⑤の場合）'!$O73+1&lt;=15,IF(HM$16&gt;='様式３（療養者名簿）（⑤の場合）'!$O73,IF(HM$16&lt;='様式３（療養者名簿）（⑤の場合）'!$W73,1,0),0),0)</f>
        <v>0</v>
      </c>
      <c r="HN64" s="139">
        <f>IF(HN$16-'様式３（療養者名簿）（⑤の場合）'!$O73+1&lt;=15,IF(HN$16&gt;='様式３（療養者名簿）（⑤の場合）'!$O73,IF(HN$16&lt;='様式３（療養者名簿）（⑤の場合）'!$W73,1,0),0),0)</f>
        <v>0</v>
      </c>
      <c r="HO64" s="139">
        <f>IF(HO$16-'様式３（療養者名簿）（⑤の場合）'!$O73+1&lt;=15,IF(HO$16&gt;='様式３（療養者名簿）（⑤の場合）'!$O73,IF(HO$16&lt;='様式３（療養者名簿）（⑤の場合）'!$W73,1,0),0),0)</f>
        <v>0</v>
      </c>
      <c r="HP64" s="139">
        <f>IF(HP$16-'様式３（療養者名簿）（⑤の場合）'!$O73+1&lt;=15,IF(HP$16&gt;='様式３（療養者名簿）（⑤の場合）'!$O73,IF(HP$16&lt;='様式３（療養者名簿）（⑤の場合）'!$W73,1,0),0),0)</f>
        <v>0</v>
      </c>
      <c r="HQ64" s="139">
        <f>IF(HQ$16-'様式３（療養者名簿）（⑤の場合）'!$O73+1&lt;=15,IF(HQ$16&gt;='様式３（療養者名簿）（⑤の場合）'!$O73,IF(HQ$16&lt;='様式３（療養者名簿）（⑤の場合）'!$W73,1,0),0),0)</f>
        <v>0</v>
      </c>
      <c r="HR64" s="139">
        <f>IF(HR$16-'様式３（療養者名簿）（⑤の場合）'!$O73+1&lt;=15,IF(HR$16&gt;='様式３（療養者名簿）（⑤の場合）'!$O73,IF(HR$16&lt;='様式３（療養者名簿）（⑤の場合）'!$W73,1,0),0),0)</f>
        <v>0</v>
      </c>
      <c r="HS64" s="139">
        <f>IF(HS$16-'様式３（療養者名簿）（⑤の場合）'!$O73+1&lt;=15,IF(HS$16&gt;='様式３（療養者名簿）（⑤の場合）'!$O73,IF(HS$16&lt;='様式３（療養者名簿）（⑤の場合）'!$W73,1,0),0),0)</f>
        <v>0</v>
      </c>
      <c r="HT64" s="139">
        <f>IF(HT$16-'様式３（療養者名簿）（⑤の場合）'!$O73+1&lt;=15,IF(HT$16&gt;='様式３（療養者名簿）（⑤の場合）'!$O73,IF(HT$16&lt;='様式３（療養者名簿）（⑤の場合）'!$W73,1,0),0),0)</f>
        <v>0</v>
      </c>
      <c r="HU64" s="139">
        <f>IF(HU$16-'様式３（療養者名簿）（⑤の場合）'!$O73+1&lt;=15,IF(HU$16&gt;='様式３（療養者名簿）（⑤の場合）'!$O73,IF(HU$16&lt;='様式３（療養者名簿）（⑤の場合）'!$W73,1,0),0),0)</f>
        <v>0</v>
      </c>
      <c r="HV64" s="139">
        <f>IF(HV$16-'様式３（療養者名簿）（⑤の場合）'!$O73+1&lt;=15,IF(HV$16&gt;='様式３（療養者名簿）（⑤の場合）'!$O73,IF(HV$16&lt;='様式３（療養者名簿）（⑤の場合）'!$W73,1,0),0),0)</f>
        <v>0</v>
      </c>
      <c r="HW64" s="139">
        <f>IF(HW$16-'様式３（療養者名簿）（⑤の場合）'!$O73+1&lt;=15,IF(HW$16&gt;='様式３（療養者名簿）（⑤の場合）'!$O73,IF(HW$16&lt;='様式３（療養者名簿）（⑤の場合）'!$W73,1,0),0),0)</f>
        <v>0</v>
      </c>
      <c r="HX64" s="139">
        <f>IF(HX$16-'様式３（療養者名簿）（⑤の場合）'!$O73+1&lt;=15,IF(HX$16&gt;='様式３（療養者名簿）（⑤の場合）'!$O73,IF(HX$16&lt;='様式３（療養者名簿）（⑤の場合）'!$W73,1,0),0),0)</f>
        <v>0</v>
      </c>
      <c r="HY64" s="139">
        <f>IF(HY$16-'様式３（療養者名簿）（⑤の場合）'!$O73+1&lt;=15,IF(HY$16&gt;='様式３（療養者名簿）（⑤の場合）'!$O73,IF(HY$16&lt;='様式３（療養者名簿）（⑤の場合）'!$W73,1,0),0),0)</f>
        <v>0</v>
      </c>
      <c r="HZ64" s="139">
        <f>IF(HZ$16-'様式３（療養者名簿）（⑤の場合）'!$O73+1&lt;=15,IF(HZ$16&gt;='様式３（療養者名簿）（⑤の場合）'!$O73,IF(HZ$16&lt;='様式３（療養者名簿）（⑤の場合）'!$W73,1,0),0),0)</f>
        <v>0</v>
      </c>
      <c r="IA64" s="139">
        <f>IF(IA$16-'様式３（療養者名簿）（⑤の場合）'!$O73+1&lt;=15,IF(IA$16&gt;='様式３（療養者名簿）（⑤の場合）'!$O73,IF(IA$16&lt;='様式３（療養者名簿）（⑤の場合）'!$W73,1,0),0),0)</f>
        <v>0</v>
      </c>
      <c r="IB64" s="139">
        <f>IF(IB$16-'様式３（療養者名簿）（⑤の場合）'!$O73+1&lt;=15,IF(IB$16&gt;='様式３（療養者名簿）（⑤の場合）'!$O73,IF(IB$16&lt;='様式３（療養者名簿）（⑤の場合）'!$W73,1,0),0),0)</f>
        <v>0</v>
      </c>
      <c r="IC64" s="139">
        <f>IF(IC$16-'様式３（療養者名簿）（⑤の場合）'!$O73+1&lt;=15,IF(IC$16&gt;='様式３（療養者名簿）（⑤の場合）'!$O73,IF(IC$16&lt;='様式３（療養者名簿）（⑤の場合）'!$W73,1,0),0),0)</f>
        <v>0</v>
      </c>
      <c r="ID64" s="139">
        <f>IF(ID$16-'様式３（療養者名簿）（⑤の場合）'!$O73+1&lt;=15,IF(ID$16&gt;='様式３（療養者名簿）（⑤の場合）'!$O73,IF(ID$16&lt;='様式３（療養者名簿）（⑤の場合）'!$W73,1,0),0),0)</f>
        <v>0</v>
      </c>
      <c r="IE64" s="139">
        <f>IF(IE$16-'様式３（療養者名簿）（⑤の場合）'!$O73+1&lt;=15,IF(IE$16&gt;='様式３（療養者名簿）（⑤の場合）'!$O73,IF(IE$16&lt;='様式３（療養者名簿）（⑤の場合）'!$W73,1,0),0),0)</f>
        <v>0</v>
      </c>
      <c r="IF64" s="139">
        <f>IF(IF$16-'様式３（療養者名簿）（⑤の場合）'!$O73+1&lt;=15,IF(IF$16&gt;='様式３（療養者名簿）（⑤の場合）'!$O73,IF(IF$16&lt;='様式３（療養者名簿）（⑤の場合）'!$W73,1,0),0),0)</f>
        <v>0</v>
      </c>
      <c r="IG64" s="139">
        <f>IF(IG$16-'様式３（療養者名簿）（⑤の場合）'!$O73+1&lt;=15,IF(IG$16&gt;='様式３（療養者名簿）（⑤の場合）'!$O73,IF(IG$16&lt;='様式３（療養者名簿）（⑤の場合）'!$W73,1,0),0),0)</f>
        <v>0</v>
      </c>
      <c r="IH64" s="139">
        <f>IF(IH$16-'様式３（療養者名簿）（⑤の場合）'!$O73+1&lt;=15,IF(IH$16&gt;='様式３（療養者名簿）（⑤の場合）'!$O73,IF(IH$16&lt;='様式３（療養者名簿）（⑤の場合）'!$W73,1,0),0),0)</f>
        <v>0</v>
      </c>
      <c r="II64" s="139">
        <f>IF(II$16-'様式３（療養者名簿）（⑤の場合）'!$O73+1&lt;=15,IF(II$16&gt;='様式３（療養者名簿）（⑤の場合）'!$O73,IF(II$16&lt;='様式３（療養者名簿）（⑤の場合）'!$W73,1,0),0),0)</f>
        <v>0</v>
      </c>
      <c r="IJ64" s="139">
        <f>IF(IJ$16-'様式３（療養者名簿）（⑤の場合）'!$O73+1&lt;=15,IF(IJ$16&gt;='様式３（療養者名簿）（⑤の場合）'!$O73,IF(IJ$16&lt;='様式３（療養者名簿）（⑤の場合）'!$W73,1,0),0),0)</f>
        <v>0</v>
      </c>
      <c r="IK64" s="139">
        <f>IF(IK$16-'様式３（療養者名簿）（⑤の場合）'!$O73+1&lt;=15,IF(IK$16&gt;='様式３（療養者名簿）（⑤の場合）'!$O73,IF(IK$16&lt;='様式３（療養者名簿）（⑤の場合）'!$W73,1,0),0),0)</f>
        <v>0</v>
      </c>
      <c r="IL64" s="139">
        <f>IF(IL$16-'様式３（療養者名簿）（⑤の場合）'!$O73+1&lt;=15,IF(IL$16&gt;='様式３（療養者名簿）（⑤の場合）'!$O73,IF(IL$16&lt;='様式３（療養者名簿）（⑤の場合）'!$W73,1,0),0),0)</f>
        <v>0</v>
      </c>
      <c r="IM64" s="139">
        <f>IF(IM$16-'様式３（療養者名簿）（⑤の場合）'!$O73+1&lt;=15,IF(IM$16&gt;='様式３（療養者名簿）（⑤の場合）'!$O73,IF(IM$16&lt;='様式３（療養者名簿）（⑤の場合）'!$W73,1,0),0),0)</f>
        <v>0</v>
      </c>
      <c r="IN64" s="139">
        <f>IF(IN$16-'様式３（療養者名簿）（⑤の場合）'!$O73+1&lt;=15,IF(IN$16&gt;='様式３（療養者名簿）（⑤の場合）'!$O73,IF(IN$16&lt;='様式３（療養者名簿）（⑤の場合）'!$W73,1,0),0),0)</f>
        <v>0</v>
      </c>
      <c r="IO64" s="139">
        <f>IF(IO$16-'様式３（療養者名簿）（⑤の場合）'!$O73+1&lt;=15,IF(IO$16&gt;='様式３（療養者名簿）（⑤の場合）'!$O73,IF(IO$16&lt;='様式３（療養者名簿）（⑤の場合）'!$W73,1,0),0),0)</f>
        <v>0</v>
      </c>
      <c r="IP64" s="139">
        <f>IF(IP$16-'様式３（療養者名簿）（⑤の場合）'!$O73+1&lt;=15,IF(IP$16&gt;='様式３（療養者名簿）（⑤の場合）'!$O73,IF(IP$16&lt;='様式３（療養者名簿）（⑤の場合）'!$W73,1,0),0),0)</f>
        <v>0</v>
      </c>
      <c r="IQ64" s="139">
        <f>IF(IQ$16-'様式３（療養者名簿）（⑤の場合）'!$O73+1&lt;=15,IF(IQ$16&gt;='様式３（療養者名簿）（⑤の場合）'!$O73,IF(IQ$16&lt;='様式３（療養者名簿）（⑤の場合）'!$W73,1,0),0),0)</f>
        <v>0</v>
      </c>
      <c r="IR64" s="139">
        <f>IF(IR$16-'様式３（療養者名簿）（⑤の場合）'!$O73+1&lt;=15,IF(IR$16&gt;='様式３（療養者名簿）（⑤の場合）'!$O73,IF(IR$16&lt;='様式３（療養者名簿）（⑤の場合）'!$W73,1,0),0),0)</f>
        <v>0</v>
      </c>
      <c r="IS64" s="139">
        <f>IF(IS$16-'様式３（療養者名簿）（⑤の場合）'!$O73+1&lt;=15,IF(IS$16&gt;='様式３（療養者名簿）（⑤の場合）'!$O73,IF(IS$16&lt;='様式３（療養者名簿）（⑤の場合）'!$W73,1,0),0),0)</f>
        <v>0</v>
      </c>
      <c r="IT64" s="139">
        <f>IF(IT$16-'様式３（療養者名簿）（⑤の場合）'!$O73+1&lt;=15,IF(IT$16&gt;='様式３（療養者名簿）（⑤の場合）'!$O73,IF(IT$16&lt;='様式３（療養者名簿）（⑤の場合）'!$W73,1,0),0),0)</f>
        <v>0</v>
      </c>
      <c r="IU64" s="139">
        <f>IF(IU$16-'様式３（療養者名簿）（⑤の場合）'!$O73+1&lt;=15,IF(IU$16&gt;='様式３（療養者名簿）（⑤の場合）'!$O73,IF(IU$16&lt;='様式３（療養者名簿）（⑤の場合）'!$W73,1,0),0),0)</f>
        <v>0</v>
      </c>
      <c r="IV64" s="139">
        <f>IF(IV$16-'様式３（療養者名簿）（⑤の場合）'!$O73+1&lt;=15,IF(IV$16&gt;='様式３（療養者名簿）（⑤の場合）'!$O73,IF(IV$16&lt;='様式３（療養者名簿）（⑤の場合）'!$W73,1,0),0),0)</f>
        <v>0</v>
      </c>
      <c r="IW64" s="139">
        <f>IF(IW$16-'様式３（療養者名簿）（⑤の場合）'!$O73+1&lt;=15,IF(IW$16&gt;='様式３（療養者名簿）（⑤の場合）'!$O73,IF(IW$16&lt;='様式３（療養者名簿）（⑤の場合）'!$W73,1,0),0),0)</f>
        <v>0</v>
      </c>
      <c r="IX64" s="139">
        <f>IF(IX$16-'様式３（療養者名簿）（⑤の場合）'!$O73+1&lt;=15,IF(IX$16&gt;='様式３（療養者名簿）（⑤の場合）'!$O73,IF(IX$16&lt;='様式３（療養者名簿）（⑤の場合）'!$W73,1,0),0),0)</f>
        <v>0</v>
      </c>
      <c r="IY64" s="139">
        <f>IF(IY$16-'様式３（療養者名簿）（⑤の場合）'!$O73+1&lt;=15,IF(IY$16&gt;='様式３（療養者名簿）（⑤の場合）'!$O73,IF(IY$16&lt;='様式３（療養者名簿）（⑤の場合）'!$W73,1,0),0),0)</f>
        <v>0</v>
      </c>
      <c r="IZ64" s="139">
        <f>IF(IZ$16-'様式３（療養者名簿）（⑤の場合）'!$O73+1&lt;=15,IF(IZ$16&gt;='様式３（療養者名簿）（⑤の場合）'!$O73,IF(IZ$16&lt;='様式３（療養者名簿）（⑤の場合）'!$W73,1,0),0),0)</f>
        <v>0</v>
      </c>
      <c r="JA64" s="139">
        <f>IF(JA$16-'様式３（療養者名簿）（⑤の場合）'!$O73+1&lt;=15,IF(JA$16&gt;='様式３（療養者名簿）（⑤の場合）'!$O73,IF(JA$16&lt;='様式３（療養者名簿）（⑤の場合）'!$W73,1,0),0),0)</f>
        <v>0</v>
      </c>
      <c r="JB64" s="139">
        <f>IF(JB$16-'様式３（療養者名簿）（⑤の場合）'!$O73+1&lt;=15,IF(JB$16&gt;='様式３（療養者名簿）（⑤の場合）'!$O73,IF(JB$16&lt;='様式３（療養者名簿）（⑤の場合）'!$W73,1,0),0),0)</f>
        <v>0</v>
      </c>
      <c r="JC64" s="139">
        <f>IF(JC$16-'様式３（療養者名簿）（⑤の場合）'!$O73+1&lt;=15,IF(JC$16&gt;='様式３（療養者名簿）（⑤の場合）'!$O73,IF(JC$16&lt;='様式３（療養者名簿）（⑤の場合）'!$W73,1,0),0),0)</f>
        <v>0</v>
      </c>
      <c r="JD64" s="139">
        <f>IF(JD$16-'様式３（療養者名簿）（⑤の場合）'!$O73+1&lt;=15,IF(JD$16&gt;='様式３（療養者名簿）（⑤の場合）'!$O73,IF(JD$16&lt;='様式３（療養者名簿）（⑤の場合）'!$W73,1,0),0),0)</f>
        <v>0</v>
      </c>
      <c r="JE64" s="139">
        <f>IF(JE$16-'様式３（療養者名簿）（⑤の場合）'!$O73+1&lt;=15,IF(JE$16&gt;='様式３（療養者名簿）（⑤の場合）'!$O73,IF(JE$16&lt;='様式３（療養者名簿）（⑤の場合）'!$W73,1,0),0),0)</f>
        <v>0</v>
      </c>
      <c r="JF64" s="139">
        <f>IF(JF$16-'様式３（療養者名簿）（⑤の場合）'!$O73+1&lt;=15,IF(JF$16&gt;='様式３（療養者名簿）（⑤の場合）'!$O73,IF(JF$16&lt;='様式３（療養者名簿）（⑤の場合）'!$W73,1,0),0),0)</f>
        <v>0</v>
      </c>
      <c r="JG64" s="139">
        <f>IF(JG$16-'様式３（療養者名簿）（⑤の場合）'!$O73+1&lt;=15,IF(JG$16&gt;='様式３（療養者名簿）（⑤の場合）'!$O73,IF(JG$16&lt;='様式３（療養者名簿）（⑤の場合）'!$W73,1,0),0),0)</f>
        <v>0</v>
      </c>
      <c r="JH64" s="139">
        <f>IF(JH$16-'様式３（療養者名簿）（⑤の場合）'!$O73+1&lt;=15,IF(JH$16&gt;='様式３（療養者名簿）（⑤の場合）'!$O73,IF(JH$16&lt;='様式３（療養者名簿）（⑤の場合）'!$W73,1,0),0),0)</f>
        <v>0</v>
      </c>
      <c r="JI64" s="139">
        <f>IF(JI$16-'様式３（療養者名簿）（⑤の場合）'!$O73+1&lt;=15,IF(JI$16&gt;='様式３（療養者名簿）（⑤の場合）'!$O73,IF(JI$16&lt;='様式３（療養者名簿）（⑤の場合）'!$W73,1,0),0),0)</f>
        <v>0</v>
      </c>
      <c r="JJ64" s="139">
        <f>IF(JJ$16-'様式３（療養者名簿）（⑤の場合）'!$O73+1&lt;=15,IF(JJ$16&gt;='様式３（療養者名簿）（⑤の場合）'!$O73,IF(JJ$16&lt;='様式３（療養者名簿）（⑤の場合）'!$W73,1,0),0),0)</f>
        <v>0</v>
      </c>
      <c r="JK64" s="139">
        <f>IF(JK$16-'様式３（療養者名簿）（⑤の場合）'!$O73+1&lt;=15,IF(JK$16&gt;='様式３（療養者名簿）（⑤の場合）'!$O73,IF(JK$16&lt;='様式３（療養者名簿）（⑤の場合）'!$W73,1,0),0),0)</f>
        <v>0</v>
      </c>
      <c r="JL64" s="139">
        <f>IF(JL$16-'様式３（療養者名簿）（⑤の場合）'!$O73+1&lt;=15,IF(JL$16&gt;='様式３（療養者名簿）（⑤の場合）'!$O73,IF(JL$16&lt;='様式３（療養者名簿）（⑤の場合）'!$W73,1,0),0),0)</f>
        <v>0</v>
      </c>
      <c r="JM64" s="139">
        <f>IF(JM$16-'様式３（療養者名簿）（⑤の場合）'!$O73+1&lt;=15,IF(JM$16&gt;='様式３（療養者名簿）（⑤の場合）'!$O73,IF(JM$16&lt;='様式３（療養者名簿）（⑤の場合）'!$W73,1,0),0),0)</f>
        <v>0</v>
      </c>
      <c r="JN64" s="139">
        <f>IF(JN$16-'様式３（療養者名簿）（⑤の場合）'!$O73+1&lt;=15,IF(JN$16&gt;='様式３（療養者名簿）（⑤の場合）'!$O73,IF(JN$16&lt;='様式３（療養者名簿）（⑤の場合）'!$W73,1,0),0),0)</f>
        <v>0</v>
      </c>
      <c r="JO64" s="139">
        <f>IF(JO$16-'様式３（療養者名簿）（⑤の場合）'!$O73+1&lt;=15,IF(JO$16&gt;='様式３（療養者名簿）（⑤の場合）'!$O73,IF(JO$16&lt;='様式３（療養者名簿）（⑤の場合）'!$W73,1,0),0),0)</f>
        <v>0</v>
      </c>
      <c r="JP64" s="139">
        <f>IF(JP$16-'様式３（療養者名簿）（⑤の場合）'!$O73+1&lt;=15,IF(JP$16&gt;='様式３（療養者名簿）（⑤の場合）'!$O73,IF(JP$16&lt;='様式３（療養者名簿）（⑤の場合）'!$W73,1,0),0),0)</f>
        <v>0</v>
      </c>
      <c r="JQ64" s="139">
        <f>IF(JQ$16-'様式３（療養者名簿）（⑤の場合）'!$O73+1&lt;=15,IF(JQ$16&gt;='様式３（療養者名簿）（⑤の場合）'!$O73,IF(JQ$16&lt;='様式３（療養者名簿）（⑤の場合）'!$W73,1,0),0),0)</f>
        <v>0</v>
      </c>
      <c r="JR64" s="139">
        <f>IF(JR$16-'様式３（療養者名簿）（⑤の場合）'!$O73+1&lt;=15,IF(JR$16&gt;='様式３（療養者名簿）（⑤の場合）'!$O73,IF(JR$16&lt;='様式３（療養者名簿）（⑤の場合）'!$W73,1,0),0),0)</f>
        <v>0</v>
      </c>
      <c r="JS64" s="139">
        <f>IF(JS$16-'様式３（療養者名簿）（⑤の場合）'!$O73+1&lt;=15,IF(JS$16&gt;='様式３（療養者名簿）（⑤の場合）'!$O73,IF(JS$16&lt;='様式３（療養者名簿）（⑤の場合）'!$W73,1,0),0),0)</f>
        <v>0</v>
      </c>
      <c r="JT64" s="139">
        <f>IF(JT$16-'様式３（療養者名簿）（⑤の場合）'!$O73+1&lt;=15,IF(JT$16&gt;='様式３（療養者名簿）（⑤の場合）'!$O73,IF(JT$16&lt;='様式３（療養者名簿）（⑤の場合）'!$W73,1,0),0),0)</f>
        <v>0</v>
      </c>
      <c r="JU64" s="139">
        <f>IF(JU$16-'様式３（療養者名簿）（⑤の場合）'!$O73+1&lt;=15,IF(JU$16&gt;='様式３（療養者名簿）（⑤の場合）'!$O73,IF(JU$16&lt;='様式３（療養者名簿）（⑤の場合）'!$W73,1,0),0),0)</f>
        <v>0</v>
      </c>
      <c r="JV64" s="139">
        <f>IF(JV$16-'様式３（療養者名簿）（⑤の場合）'!$O73+1&lt;=15,IF(JV$16&gt;='様式３（療養者名簿）（⑤の場合）'!$O73,IF(JV$16&lt;='様式３（療養者名簿）（⑤の場合）'!$W73,1,0),0),0)</f>
        <v>0</v>
      </c>
      <c r="JW64" s="139">
        <f>IF(JW$16-'様式３（療養者名簿）（⑤の場合）'!$O73+1&lt;=15,IF(JW$16&gt;='様式３（療養者名簿）（⑤の場合）'!$O73,IF(JW$16&lt;='様式３（療養者名簿）（⑤の場合）'!$W73,1,0),0),0)</f>
        <v>0</v>
      </c>
      <c r="JX64" s="139">
        <f>IF(JX$16-'様式３（療養者名簿）（⑤の場合）'!$O73+1&lt;=15,IF(JX$16&gt;='様式３（療養者名簿）（⑤の場合）'!$O73,IF(JX$16&lt;='様式３（療養者名簿）（⑤の場合）'!$W73,1,0),0),0)</f>
        <v>0</v>
      </c>
      <c r="JY64" s="139">
        <f>IF(JY$16-'様式３（療養者名簿）（⑤の場合）'!$O73+1&lt;=15,IF(JY$16&gt;='様式３（療養者名簿）（⑤の場合）'!$O73,IF(JY$16&lt;='様式３（療養者名簿）（⑤の場合）'!$W73,1,0),0),0)</f>
        <v>0</v>
      </c>
      <c r="JZ64" s="139">
        <f>IF(JZ$16-'様式３（療養者名簿）（⑤の場合）'!$O73+1&lt;=15,IF(JZ$16&gt;='様式３（療養者名簿）（⑤の場合）'!$O73,IF(JZ$16&lt;='様式３（療養者名簿）（⑤の場合）'!$W73,1,0),0),0)</f>
        <v>0</v>
      </c>
      <c r="KA64" s="139">
        <f>IF(KA$16-'様式３（療養者名簿）（⑤の場合）'!$O73+1&lt;=15,IF(KA$16&gt;='様式３（療養者名簿）（⑤の場合）'!$O73,IF(KA$16&lt;='様式３（療養者名簿）（⑤の場合）'!$W73,1,0),0),0)</f>
        <v>0</v>
      </c>
      <c r="KB64" s="139">
        <f>IF(KB$16-'様式３（療養者名簿）（⑤の場合）'!$O73+1&lt;=15,IF(KB$16&gt;='様式３（療養者名簿）（⑤の場合）'!$O73,IF(KB$16&lt;='様式３（療養者名簿）（⑤の場合）'!$W73,1,0),0),0)</f>
        <v>0</v>
      </c>
      <c r="KC64" s="139">
        <f>IF(KC$16-'様式３（療養者名簿）（⑤の場合）'!$O73+1&lt;=15,IF(KC$16&gt;='様式３（療養者名簿）（⑤の場合）'!$O73,IF(KC$16&lt;='様式３（療養者名簿）（⑤の場合）'!$W73,1,0),0),0)</f>
        <v>0</v>
      </c>
      <c r="KD64" s="139">
        <f>IF(KD$16-'様式３（療養者名簿）（⑤の場合）'!$O73+1&lt;=15,IF(KD$16&gt;='様式３（療養者名簿）（⑤の場合）'!$O73,IF(KD$16&lt;='様式３（療養者名簿）（⑤の場合）'!$W73,1,0),0),0)</f>
        <v>0</v>
      </c>
      <c r="KE64" s="139">
        <f>IF(KE$16-'様式３（療養者名簿）（⑤の場合）'!$O73+1&lt;=15,IF(KE$16&gt;='様式３（療養者名簿）（⑤の場合）'!$O73,IF(KE$16&lt;='様式３（療養者名簿）（⑤の場合）'!$W73,1,0),0),0)</f>
        <v>0</v>
      </c>
      <c r="KF64" s="139">
        <f>IF(KF$16-'様式３（療養者名簿）（⑤の場合）'!$O73+1&lt;=15,IF(KF$16&gt;='様式３（療養者名簿）（⑤の場合）'!$O73,IF(KF$16&lt;='様式３（療養者名簿）（⑤の場合）'!$W73,1,0),0),0)</f>
        <v>0</v>
      </c>
      <c r="KG64" s="139">
        <f>IF(KG$16-'様式３（療養者名簿）（⑤の場合）'!$O73+1&lt;=15,IF(KG$16&gt;='様式３（療養者名簿）（⑤の場合）'!$O73,IF(KG$16&lt;='様式３（療養者名簿）（⑤の場合）'!$W73,1,0),0),0)</f>
        <v>0</v>
      </c>
      <c r="KH64" s="139">
        <f>IF(KH$16-'様式３（療養者名簿）（⑤の場合）'!$O73+1&lt;=15,IF(KH$16&gt;='様式３（療養者名簿）（⑤の場合）'!$O73,IF(KH$16&lt;='様式３（療養者名簿）（⑤の場合）'!$W73,1,0),0),0)</f>
        <v>0</v>
      </c>
      <c r="KI64" s="139">
        <f>IF(KI$16-'様式３（療養者名簿）（⑤の場合）'!$O73+1&lt;=15,IF(KI$16&gt;='様式３（療養者名簿）（⑤の場合）'!$O73,IF(KI$16&lt;='様式３（療養者名簿）（⑤の場合）'!$W73,1,0),0),0)</f>
        <v>0</v>
      </c>
      <c r="KJ64" s="139">
        <f>IF(KJ$16-'様式３（療養者名簿）（⑤の場合）'!$O73+1&lt;=15,IF(KJ$16&gt;='様式３（療養者名簿）（⑤の場合）'!$O73,IF(KJ$16&lt;='様式３（療養者名簿）（⑤の場合）'!$W73,1,0),0),0)</f>
        <v>0</v>
      </c>
      <c r="KK64" s="139">
        <f>IF(KK$16-'様式３（療養者名簿）（⑤の場合）'!$O73+1&lt;=15,IF(KK$16&gt;='様式３（療養者名簿）（⑤の場合）'!$O73,IF(KK$16&lt;='様式３（療養者名簿）（⑤の場合）'!$W73,1,0),0),0)</f>
        <v>0</v>
      </c>
      <c r="KL64" s="139">
        <f>IF(KL$16-'様式３（療養者名簿）（⑤の場合）'!$O73+1&lt;=15,IF(KL$16&gt;='様式３（療養者名簿）（⑤の場合）'!$O73,IF(KL$16&lt;='様式３（療養者名簿）（⑤の場合）'!$W73,1,0),0),0)</f>
        <v>0</v>
      </c>
      <c r="KM64" s="139">
        <f>IF(KM$16-'様式３（療養者名簿）（⑤の場合）'!$O73+1&lt;=15,IF(KM$16&gt;='様式３（療養者名簿）（⑤の場合）'!$O73,IF(KM$16&lt;='様式３（療養者名簿）（⑤の場合）'!$W73,1,0),0),0)</f>
        <v>0</v>
      </c>
      <c r="KN64" s="139">
        <f>IF(KN$16-'様式３（療養者名簿）（⑤の場合）'!$O73+1&lt;=15,IF(KN$16&gt;='様式３（療養者名簿）（⑤の場合）'!$O73,IF(KN$16&lt;='様式３（療養者名簿）（⑤の場合）'!$W73,1,0),0),0)</f>
        <v>0</v>
      </c>
      <c r="KO64" s="139">
        <f>IF(KO$16-'様式３（療養者名簿）（⑤の場合）'!$O73+1&lt;=15,IF(KO$16&gt;='様式３（療養者名簿）（⑤の場合）'!$O73,IF(KO$16&lt;='様式３（療養者名簿）（⑤の場合）'!$W73,1,0),0),0)</f>
        <v>0</v>
      </c>
      <c r="KP64" s="139">
        <f>IF(KP$16-'様式３（療養者名簿）（⑤の場合）'!$O73+1&lt;=15,IF(KP$16&gt;='様式３（療養者名簿）（⑤の場合）'!$O73,IF(KP$16&lt;='様式３（療養者名簿）（⑤の場合）'!$W73,1,0),0),0)</f>
        <v>0</v>
      </c>
      <c r="KQ64" s="139">
        <f>IF(KQ$16-'様式３（療養者名簿）（⑤の場合）'!$O73+1&lt;=15,IF(KQ$16&gt;='様式３（療養者名簿）（⑤の場合）'!$O73,IF(KQ$16&lt;='様式３（療養者名簿）（⑤の場合）'!$W73,1,0),0),0)</f>
        <v>0</v>
      </c>
      <c r="KR64" s="139">
        <f>IF(KR$16-'様式３（療養者名簿）（⑤の場合）'!$O73+1&lt;=15,IF(KR$16&gt;='様式３（療養者名簿）（⑤の場合）'!$O73,IF(KR$16&lt;='様式３（療養者名簿）（⑤の場合）'!$W73,1,0),0),0)</f>
        <v>0</v>
      </c>
      <c r="KS64" s="139">
        <f>IF(KS$16-'様式３（療養者名簿）（⑤の場合）'!$O73+1&lt;=15,IF(KS$16&gt;='様式３（療養者名簿）（⑤の場合）'!$O73,IF(KS$16&lt;='様式３（療養者名簿）（⑤の場合）'!$W73,1,0),0),0)</f>
        <v>0</v>
      </c>
      <c r="KT64" s="139">
        <f>IF(KT$16-'様式３（療養者名簿）（⑤の場合）'!$O73+1&lt;=15,IF(KT$16&gt;='様式３（療養者名簿）（⑤の場合）'!$O73,IF(KT$16&lt;='様式３（療養者名簿）（⑤の場合）'!$W73,1,0),0),0)</f>
        <v>0</v>
      </c>
      <c r="KU64" s="139">
        <f>IF(KU$16-'様式３（療養者名簿）（⑤の場合）'!$O73+1&lt;=15,IF(KU$16&gt;='様式３（療養者名簿）（⑤の場合）'!$O73,IF(KU$16&lt;='様式３（療養者名簿）（⑤の場合）'!$W73,1,0),0),0)</f>
        <v>0</v>
      </c>
      <c r="KV64" s="139">
        <f>IF(KV$16-'様式３（療養者名簿）（⑤の場合）'!$O73+1&lt;=15,IF(KV$16&gt;='様式３（療養者名簿）（⑤の場合）'!$O73,IF(KV$16&lt;='様式３（療養者名簿）（⑤の場合）'!$W73,1,0),0),0)</f>
        <v>0</v>
      </c>
      <c r="KW64" s="139">
        <f>IF(KW$16-'様式３（療養者名簿）（⑤の場合）'!$O73+1&lt;=15,IF(KW$16&gt;='様式３（療養者名簿）（⑤の場合）'!$O73,IF(KW$16&lt;='様式３（療養者名簿）（⑤の場合）'!$W73,1,0),0),0)</f>
        <v>0</v>
      </c>
      <c r="KX64" s="139">
        <f>IF(KX$16-'様式３（療養者名簿）（⑤の場合）'!$O73+1&lt;=15,IF(KX$16&gt;='様式３（療養者名簿）（⑤の場合）'!$O73,IF(KX$16&lt;='様式３（療養者名簿）（⑤の場合）'!$W73,1,0),0),0)</f>
        <v>0</v>
      </c>
      <c r="KY64" s="139">
        <f>IF(KY$16-'様式３（療養者名簿）（⑤の場合）'!$O73+1&lt;=15,IF(KY$16&gt;='様式３（療養者名簿）（⑤の場合）'!$O73,IF(KY$16&lt;='様式３（療養者名簿）（⑤の場合）'!$W73,1,0),0),0)</f>
        <v>0</v>
      </c>
      <c r="KZ64" s="139">
        <f>IF(KZ$16-'様式３（療養者名簿）（⑤の場合）'!$O73+1&lt;=15,IF(KZ$16&gt;='様式３（療養者名簿）（⑤の場合）'!$O73,IF(KZ$16&lt;='様式３（療養者名簿）（⑤の場合）'!$W73,1,0),0),0)</f>
        <v>0</v>
      </c>
      <c r="LA64" s="139">
        <f>IF(LA$16-'様式３（療養者名簿）（⑤の場合）'!$O73+1&lt;=15,IF(LA$16&gt;='様式３（療養者名簿）（⑤の場合）'!$O73,IF(LA$16&lt;='様式３（療養者名簿）（⑤の場合）'!$W73,1,0),0),0)</f>
        <v>0</v>
      </c>
      <c r="LB64" s="139">
        <f>IF(LB$16-'様式３（療養者名簿）（⑤の場合）'!$O73+1&lt;=15,IF(LB$16&gt;='様式３（療養者名簿）（⑤の場合）'!$O73,IF(LB$16&lt;='様式３（療養者名簿）（⑤の場合）'!$W73,1,0),0),0)</f>
        <v>0</v>
      </c>
      <c r="LC64" s="139">
        <f>IF(LC$16-'様式３（療養者名簿）（⑤の場合）'!$O73+1&lt;=15,IF(LC$16&gt;='様式３（療養者名簿）（⑤の場合）'!$O73,IF(LC$16&lt;='様式３（療養者名簿）（⑤の場合）'!$W73,1,0),0),0)</f>
        <v>0</v>
      </c>
      <c r="LD64" s="139">
        <f>IF(LD$16-'様式３（療養者名簿）（⑤の場合）'!$O73+1&lt;=15,IF(LD$16&gt;='様式３（療養者名簿）（⑤の場合）'!$O73,IF(LD$16&lt;='様式３（療養者名簿）（⑤の場合）'!$W73,1,0),0),0)</f>
        <v>0</v>
      </c>
      <c r="LE64" s="139">
        <f>IF(LE$16-'様式３（療養者名簿）（⑤の場合）'!$O73+1&lt;=15,IF(LE$16&gt;='様式３（療養者名簿）（⑤の場合）'!$O73,IF(LE$16&lt;='様式３（療養者名簿）（⑤の場合）'!$W73,1,0),0),0)</f>
        <v>0</v>
      </c>
      <c r="LF64" s="139">
        <f>IF(LF$16-'様式３（療養者名簿）（⑤の場合）'!$O73+1&lt;=15,IF(LF$16&gt;='様式３（療養者名簿）（⑤の場合）'!$O73,IF(LF$16&lt;='様式３（療養者名簿）（⑤の場合）'!$W73,1,0),0),0)</f>
        <v>0</v>
      </c>
      <c r="LG64" s="139">
        <f>IF(LG$16-'様式３（療養者名簿）（⑤の場合）'!$O73+1&lt;=15,IF(LG$16&gt;='様式３（療養者名簿）（⑤の場合）'!$O73,IF(LG$16&lt;='様式３（療養者名簿）（⑤の場合）'!$W73,1,0),0),0)</f>
        <v>0</v>
      </c>
      <c r="LH64" s="139">
        <f>IF(LH$16-'様式３（療養者名簿）（⑤の場合）'!$O73+1&lt;=15,IF(LH$16&gt;='様式３（療養者名簿）（⑤の場合）'!$O73,IF(LH$16&lt;='様式３（療養者名簿）（⑤の場合）'!$W73,1,0),0),0)</f>
        <v>0</v>
      </c>
      <c r="LI64" s="139">
        <f>IF(LI$16-'様式３（療養者名簿）（⑤の場合）'!$O73+1&lt;=15,IF(LI$16&gt;='様式３（療養者名簿）（⑤の場合）'!$O73,IF(LI$16&lt;='様式３（療養者名簿）（⑤の場合）'!$W73,1,0),0),0)</f>
        <v>0</v>
      </c>
      <c r="LJ64" s="139">
        <f>IF(LJ$16-'様式３（療養者名簿）（⑤の場合）'!$O73+1&lt;=15,IF(LJ$16&gt;='様式３（療養者名簿）（⑤の場合）'!$O73,IF(LJ$16&lt;='様式３（療養者名簿）（⑤の場合）'!$W73,1,0),0),0)</f>
        <v>0</v>
      </c>
      <c r="LK64" s="139">
        <f>IF(LK$16-'様式３（療養者名簿）（⑤の場合）'!$O73+1&lt;=15,IF(LK$16&gt;='様式３（療養者名簿）（⑤の場合）'!$O73,IF(LK$16&lt;='様式３（療養者名簿）（⑤の場合）'!$W73,1,0),0),0)</f>
        <v>0</v>
      </c>
      <c r="LL64" s="139">
        <f>IF(LL$16-'様式３（療養者名簿）（⑤の場合）'!$O73+1&lt;=15,IF(LL$16&gt;='様式３（療養者名簿）（⑤の場合）'!$O73,IF(LL$16&lt;='様式３（療養者名簿）（⑤の場合）'!$W73,1,0),0),0)</f>
        <v>0</v>
      </c>
      <c r="LM64" s="139">
        <f>IF(LM$16-'様式３（療養者名簿）（⑤の場合）'!$O73+1&lt;=15,IF(LM$16&gt;='様式３（療養者名簿）（⑤の場合）'!$O73,IF(LM$16&lt;='様式３（療養者名簿）（⑤の場合）'!$W73,1,0),0),0)</f>
        <v>0</v>
      </c>
      <c r="LN64" s="139">
        <f>IF(LN$16-'様式３（療養者名簿）（⑤の場合）'!$O73+1&lt;=15,IF(LN$16&gt;='様式３（療養者名簿）（⑤の場合）'!$O73,IF(LN$16&lt;='様式３（療養者名簿）（⑤の場合）'!$W73,1,0),0),0)</f>
        <v>0</v>
      </c>
      <c r="LO64" s="139">
        <f>IF(LO$16-'様式３（療養者名簿）（⑤の場合）'!$O73+1&lt;=15,IF(LO$16&gt;='様式３（療養者名簿）（⑤の場合）'!$O73,IF(LO$16&lt;='様式３（療養者名簿）（⑤の場合）'!$W73,1,0),0),0)</f>
        <v>0</v>
      </c>
      <c r="LP64" s="139">
        <f>IF(LP$16-'様式３（療養者名簿）（⑤の場合）'!$O73+1&lt;=15,IF(LP$16&gt;='様式３（療養者名簿）（⑤の場合）'!$O73,IF(LP$16&lt;='様式３（療養者名簿）（⑤の場合）'!$W73,1,0),0),0)</f>
        <v>0</v>
      </c>
      <c r="LQ64" s="139">
        <f>IF(LQ$16-'様式３（療養者名簿）（⑤の場合）'!$O73+1&lt;=15,IF(LQ$16&gt;='様式３（療養者名簿）（⑤の場合）'!$O73,IF(LQ$16&lt;='様式３（療養者名簿）（⑤の場合）'!$W73,1,0),0),0)</f>
        <v>0</v>
      </c>
      <c r="LR64" s="139">
        <f>IF(LR$16-'様式３（療養者名簿）（⑤の場合）'!$O73+1&lt;=15,IF(LR$16&gt;='様式３（療養者名簿）（⑤の場合）'!$O73,IF(LR$16&lt;='様式３（療養者名簿）（⑤の場合）'!$W73,1,0),0),0)</f>
        <v>0</v>
      </c>
      <c r="LS64" s="139">
        <f>IF(LS$16-'様式３（療養者名簿）（⑤の場合）'!$O73+1&lt;=15,IF(LS$16&gt;='様式３（療養者名簿）（⑤の場合）'!$O73,IF(LS$16&lt;='様式３（療養者名簿）（⑤の場合）'!$W73,1,0),0),0)</f>
        <v>0</v>
      </c>
      <c r="LT64" s="139">
        <f>IF(LT$16-'様式３（療養者名簿）（⑤の場合）'!$O73+1&lt;=15,IF(LT$16&gt;='様式３（療養者名簿）（⑤の場合）'!$O73,IF(LT$16&lt;='様式３（療養者名簿）（⑤の場合）'!$W73,1,0),0),0)</f>
        <v>0</v>
      </c>
      <c r="LU64" s="139">
        <f>IF(LU$16-'様式３（療養者名簿）（⑤の場合）'!$O73+1&lt;=15,IF(LU$16&gt;='様式３（療養者名簿）（⑤の場合）'!$O73,IF(LU$16&lt;='様式３（療養者名簿）（⑤の場合）'!$W73,1,0),0),0)</f>
        <v>0</v>
      </c>
      <c r="LV64" s="139">
        <f>IF(LV$16-'様式３（療養者名簿）（⑤の場合）'!$O73+1&lt;=15,IF(LV$16&gt;='様式３（療養者名簿）（⑤の場合）'!$O73,IF(LV$16&lt;='様式３（療養者名簿）（⑤の場合）'!$W73,1,0),0),0)</f>
        <v>0</v>
      </c>
      <c r="LW64" s="139">
        <f>IF(LW$16-'様式３（療養者名簿）（⑤の場合）'!$O73+1&lt;=15,IF(LW$16&gt;='様式３（療養者名簿）（⑤の場合）'!$O73,IF(LW$16&lt;='様式３（療養者名簿）（⑤の場合）'!$W73,1,0),0),0)</f>
        <v>0</v>
      </c>
      <c r="LX64" s="139">
        <f>IF(LX$16-'様式３（療養者名簿）（⑤の場合）'!$O73+1&lt;=15,IF(LX$16&gt;='様式３（療養者名簿）（⑤の場合）'!$O73,IF(LX$16&lt;='様式３（療養者名簿）（⑤の場合）'!$W73,1,0),0),0)</f>
        <v>0</v>
      </c>
      <c r="LY64" s="139">
        <f>IF(LY$16-'様式３（療養者名簿）（⑤の場合）'!$O73+1&lt;=15,IF(LY$16&gt;='様式３（療養者名簿）（⑤の場合）'!$O73,IF(LY$16&lt;='様式３（療養者名簿）（⑤の場合）'!$W73,1,0),0),0)</f>
        <v>0</v>
      </c>
      <c r="LZ64" s="139">
        <f>IF(LZ$16-'様式３（療養者名簿）（⑤の場合）'!$O73+1&lt;=15,IF(LZ$16&gt;='様式３（療養者名簿）（⑤の場合）'!$O73,IF(LZ$16&lt;='様式３（療養者名簿）（⑤の場合）'!$W73,1,0),0),0)</f>
        <v>0</v>
      </c>
      <c r="MA64" s="139">
        <f>IF(MA$16-'様式３（療養者名簿）（⑤の場合）'!$O73+1&lt;=15,IF(MA$16&gt;='様式３（療養者名簿）（⑤の場合）'!$O73,IF(MA$16&lt;='様式３（療養者名簿）（⑤の場合）'!$W73,1,0),0),0)</f>
        <v>0</v>
      </c>
      <c r="MB64" s="139">
        <f>IF(MB$16-'様式３（療養者名簿）（⑤の場合）'!$O73+1&lt;=15,IF(MB$16&gt;='様式３（療養者名簿）（⑤の場合）'!$O73,IF(MB$16&lt;='様式３（療養者名簿）（⑤の場合）'!$W73,1,0),0),0)</f>
        <v>0</v>
      </c>
      <c r="MC64" s="139">
        <f>IF(MC$16-'様式３（療養者名簿）（⑤の場合）'!$O73+1&lt;=15,IF(MC$16&gt;='様式３（療養者名簿）（⑤の場合）'!$O73,IF(MC$16&lt;='様式３（療養者名簿）（⑤の場合）'!$W73,1,0),0),0)</f>
        <v>0</v>
      </c>
      <c r="MD64" s="139">
        <f>IF(MD$16-'様式３（療養者名簿）（⑤の場合）'!$O73+1&lt;=15,IF(MD$16&gt;='様式３（療養者名簿）（⑤の場合）'!$O73,IF(MD$16&lt;='様式３（療養者名簿）（⑤の場合）'!$W73,1,0),0),0)</f>
        <v>0</v>
      </c>
      <c r="ME64" s="139">
        <f>IF(ME$16-'様式３（療養者名簿）（⑤の場合）'!$O73+1&lt;=15,IF(ME$16&gt;='様式３（療養者名簿）（⑤の場合）'!$O73,IF(ME$16&lt;='様式３（療養者名簿）（⑤の場合）'!$W73,1,0),0),0)</f>
        <v>0</v>
      </c>
      <c r="MF64" s="139">
        <f>IF(MF$16-'様式３（療養者名簿）（⑤の場合）'!$O73+1&lt;=15,IF(MF$16&gt;='様式３（療養者名簿）（⑤の場合）'!$O73,IF(MF$16&lt;='様式３（療養者名簿）（⑤の場合）'!$W73,1,0),0),0)</f>
        <v>0</v>
      </c>
      <c r="MG64" s="139">
        <f>IF(MG$16-'様式３（療養者名簿）（⑤の場合）'!$O73+1&lt;=15,IF(MG$16&gt;='様式３（療養者名簿）（⑤の場合）'!$O73,IF(MG$16&lt;='様式３（療養者名簿）（⑤の場合）'!$W73,1,0),0),0)</f>
        <v>0</v>
      </c>
      <c r="MH64" s="139">
        <f>IF(MH$16-'様式３（療養者名簿）（⑤の場合）'!$O73+1&lt;=15,IF(MH$16&gt;='様式３（療養者名簿）（⑤の場合）'!$O73,IF(MH$16&lt;='様式３（療養者名簿）（⑤の場合）'!$W73,1,0),0),0)</f>
        <v>0</v>
      </c>
      <c r="MI64" s="139">
        <f>IF(MI$16-'様式３（療養者名簿）（⑤の場合）'!$O73+1&lt;=15,IF(MI$16&gt;='様式３（療養者名簿）（⑤の場合）'!$O73,IF(MI$16&lt;='様式３（療養者名簿）（⑤の場合）'!$W73,1,0),0),0)</f>
        <v>0</v>
      </c>
      <c r="MJ64" s="139">
        <f>IF(MJ$16-'様式３（療養者名簿）（⑤の場合）'!$O73+1&lt;=15,IF(MJ$16&gt;='様式３（療養者名簿）（⑤の場合）'!$O73,IF(MJ$16&lt;='様式３（療養者名簿）（⑤の場合）'!$W73,1,0),0),0)</f>
        <v>0</v>
      </c>
      <c r="MK64" s="139">
        <f>IF(MK$16-'様式３（療養者名簿）（⑤の場合）'!$O73+1&lt;=15,IF(MK$16&gt;='様式３（療養者名簿）（⑤の場合）'!$O73,IF(MK$16&lt;='様式３（療養者名簿）（⑤の場合）'!$W73,1,0),0),0)</f>
        <v>0</v>
      </c>
      <c r="ML64" s="139">
        <f>IF(ML$16-'様式３（療養者名簿）（⑤の場合）'!$O73+1&lt;=15,IF(ML$16&gt;='様式３（療養者名簿）（⑤の場合）'!$O73,IF(ML$16&lt;='様式３（療養者名簿）（⑤の場合）'!$W73,1,0),0),0)</f>
        <v>0</v>
      </c>
      <c r="MM64" s="139">
        <f>IF(MM$16-'様式３（療養者名簿）（⑤の場合）'!$O73+1&lt;=15,IF(MM$16&gt;='様式３（療養者名簿）（⑤の場合）'!$O73,IF(MM$16&lt;='様式３（療養者名簿）（⑤の場合）'!$W73,1,0),0),0)</f>
        <v>0</v>
      </c>
      <c r="MN64" s="139">
        <f>IF(MN$16-'様式３（療養者名簿）（⑤の場合）'!$O73+1&lt;=15,IF(MN$16&gt;='様式３（療養者名簿）（⑤の場合）'!$O73,IF(MN$16&lt;='様式３（療養者名簿）（⑤の場合）'!$W73,1,0),0),0)</f>
        <v>0</v>
      </c>
      <c r="MO64" s="139">
        <f>IF(MO$16-'様式３（療養者名簿）（⑤の場合）'!$O73+1&lt;=15,IF(MO$16&gt;='様式３（療養者名簿）（⑤の場合）'!$O73,IF(MO$16&lt;='様式３（療養者名簿）（⑤の場合）'!$W73,1,0),0),0)</f>
        <v>0</v>
      </c>
      <c r="MP64" s="139">
        <f>IF(MP$16-'様式３（療養者名簿）（⑤の場合）'!$O73+1&lt;=15,IF(MP$16&gt;='様式３（療養者名簿）（⑤の場合）'!$O73,IF(MP$16&lt;='様式３（療養者名簿）（⑤の場合）'!$W73,1,0),0),0)</f>
        <v>0</v>
      </c>
      <c r="MQ64" s="139">
        <f>IF(MQ$16-'様式３（療養者名簿）（⑤の場合）'!$O73+1&lt;=15,IF(MQ$16&gt;='様式３（療養者名簿）（⑤の場合）'!$O73,IF(MQ$16&lt;='様式３（療養者名簿）（⑤の場合）'!$W73,1,0),0),0)</f>
        <v>0</v>
      </c>
      <c r="MR64" s="139">
        <f>IF(MR$16-'様式３（療養者名簿）（⑤の場合）'!$O73+1&lt;=15,IF(MR$16&gt;='様式３（療養者名簿）（⑤の場合）'!$O73,IF(MR$16&lt;='様式３（療養者名簿）（⑤の場合）'!$W73,1,0),0),0)</f>
        <v>0</v>
      </c>
      <c r="MS64" s="139">
        <f>IF(MS$16-'様式３（療養者名簿）（⑤の場合）'!$O73+1&lt;=15,IF(MS$16&gt;='様式３（療養者名簿）（⑤の場合）'!$O73,IF(MS$16&lt;='様式３（療養者名簿）（⑤の場合）'!$W73,1,0),0),0)</f>
        <v>0</v>
      </c>
      <c r="MT64" s="139">
        <f>IF(MT$16-'様式３（療養者名簿）（⑤の場合）'!$O73+1&lt;=15,IF(MT$16&gt;='様式３（療養者名簿）（⑤の場合）'!$O73,IF(MT$16&lt;='様式３（療養者名簿）（⑤の場合）'!$W73,1,0),0),0)</f>
        <v>0</v>
      </c>
      <c r="MU64" s="139">
        <f>IF(MU$16-'様式３（療養者名簿）（⑤の場合）'!$O73+1&lt;=15,IF(MU$16&gt;='様式３（療養者名簿）（⑤の場合）'!$O73,IF(MU$16&lt;='様式３（療養者名簿）（⑤の場合）'!$W73,1,0),0),0)</f>
        <v>0</v>
      </c>
      <c r="MV64" s="139">
        <f>IF(MV$16-'様式３（療養者名簿）（⑤の場合）'!$O73+1&lt;=15,IF(MV$16&gt;='様式３（療養者名簿）（⑤の場合）'!$O73,IF(MV$16&lt;='様式３（療養者名簿）（⑤の場合）'!$W73,1,0),0),0)</f>
        <v>0</v>
      </c>
      <c r="MW64" s="139">
        <f>IF(MW$16-'様式３（療養者名簿）（⑤の場合）'!$O73+1&lt;=15,IF(MW$16&gt;='様式３（療養者名簿）（⑤の場合）'!$O73,IF(MW$16&lt;='様式３（療養者名簿）（⑤の場合）'!$W73,1,0),0),0)</f>
        <v>0</v>
      </c>
      <c r="MX64" s="139">
        <f>IF(MX$16-'様式３（療養者名簿）（⑤の場合）'!$O73+1&lt;=15,IF(MX$16&gt;='様式３（療養者名簿）（⑤の場合）'!$O73,IF(MX$16&lt;='様式３（療養者名簿）（⑤の場合）'!$W73,1,0),0),0)</f>
        <v>0</v>
      </c>
      <c r="MY64" s="139">
        <f>IF(MY$16-'様式３（療養者名簿）（⑤の場合）'!$O73+1&lt;=15,IF(MY$16&gt;='様式３（療養者名簿）（⑤の場合）'!$O73,IF(MY$16&lt;='様式３（療養者名簿）（⑤の場合）'!$W73,1,0),0),0)</f>
        <v>0</v>
      </c>
      <c r="MZ64" s="139">
        <f>IF(MZ$16-'様式３（療養者名簿）（⑤の場合）'!$O73+1&lt;=15,IF(MZ$16&gt;='様式３（療養者名簿）（⑤の場合）'!$O73,IF(MZ$16&lt;='様式３（療養者名簿）（⑤の場合）'!$W73,1,0),0),0)</f>
        <v>0</v>
      </c>
      <c r="NA64" s="139">
        <f>IF(NA$16-'様式３（療養者名簿）（⑤の場合）'!$O73+1&lt;=15,IF(NA$16&gt;='様式３（療養者名簿）（⑤の場合）'!$O73,IF(NA$16&lt;='様式３（療養者名簿）（⑤の場合）'!$W73,1,0),0),0)</f>
        <v>0</v>
      </c>
      <c r="NB64" s="139">
        <f>IF(NB$16-'様式３（療養者名簿）（⑤の場合）'!$O73+1&lt;=15,IF(NB$16&gt;='様式３（療養者名簿）（⑤の場合）'!$O73,IF(NB$16&lt;='様式３（療養者名簿）（⑤の場合）'!$W73,1,0),0),0)</f>
        <v>0</v>
      </c>
      <c r="NC64" s="139">
        <f>IF(NC$16-'様式３（療養者名簿）（⑤の場合）'!$O73+1&lt;=15,IF(NC$16&gt;='様式３（療養者名簿）（⑤の場合）'!$O73,IF(NC$16&lt;='様式３（療養者名簿）（⑤の場合）'!$W73,1,0),0),0)</f>
        <v>0</v>
      </c>
      <c r="ND64" s="139">
        <f>IF(ND$16-'様式３（療養者名簿）（⑤の場合）'!$O73+1&lt;=15,IF(ND$16&gt;='様式３（療養者名簿）（⑤の場合）'!$O73,IF(ND$16&lt;='様式３（療養者名簿）（⑤の場合）'!$W73,1,0),0),0)</f>
        <v>0</v>
      </c>
      <c r="NE64" s="139">
        <f>IF(NE$16-'様式３（療養者名簿）（⑤の場合）'!$O73+1&lt;=15,IF(NE$16&gt;='様式３（療養者名簿）（⑤の場合）'!$O73,IF(NE$16&lt;='様式３（療養者名簿）（⑤の場合）'!$W73,1,0),0),0)</f>
        <v>0</v>
      </c>
      <c r="NF64" s="139">
        <f>IF(NF$16-'様式３（療養者名簿）（⑤の場合）'!$O73+1&lt;=15,IF(NF$16&gt;='様式３（療養者名簿）（⑤の場合）'!$O73,IF(NF$16&lt;='様式３（療養者名簿）（⑤の場合）'!$W73,1,0),0),0)</f>
        <v>0</v>
      </c>
      <c r="NG64" s="139">
        <f>IF(NG$16-'様式３（療養者名簿）（⑤の場合）'!$O73+1&lt;=15,IF(NG$16&gt;='様式３（療養者名簿）（⑤の場合）'!$O73,IF(NG$16&lt;='様式３（療養者名簿）（⑤の場合）'!$W73,1,0),0),0)</f>
        <v>0</v>
      </c>
      <c r="NH64" s="139">
        <f>IF(NH$16-'様式３（療養者名簿）（⑤の場合）'!$O73+1&lt;=15,IF(NH$16&gt;='様式３（療養者名簿）（⑤の場合）'!$O73,IF(NH$16&lt;='様式３（療養者名簿）（⑤の場合）'!$W73,1,0),0),0)</f>
        <v>0</v>
      </c>
      <c r="NI64" s="139">
        <f>IF(NI$16-'様式３（療養者名簿）（⑤の場合）'!$O73+1&lt;=15,IF(NI$16&gt;='様式３（療養者名簿）（⑤の場合）'!$O73,IF(NI$16&lt;='様式３（療養者名簿）（⑤の場合）'!$W73,1,0),0),0)</f>
        <v>0</v>
      </c>
      <c r="NJ64" s="139">
        <f>IF(NJ$16-'様式３（療養者名簿）（⑤の場合）'!$O73+1&lt;=15,IF(NJ$16&gt;='様式３（療養者名簿）（⑤の場合）'!$O73,IF(NJ$16&lt;='様式３（療養者名簿）（⑤の場合）'!$W73,1,0),0),0)</f>
        <v>0</v>
      </c>
      <c r="NK64" s="139">
        <f>IF(NK$16-'様式３（療養者名簿）（⑤の場合）'!$O73+1&lt;=15,IF(NK$16&gt;='様式３（療養者名簿）（⑤の場合）'!$O73,IF(NK$16&lt;='様式３（療養者名簿）（⑤の場合）'!$W73,1,0),0),0)</f>
        <v>0</v>
      </c>
      <c r="NL64" s="139">
        <f>IF(NL$16-'様式３（療養者名簿）（⑤の場合）'!$O73+1&lt;=15,IF(NL$16&gt;='様式３（療養者名簿）（⑤の場合）'!$O73,IF(NL$16&lt;='様式３（療養者名簿）（⑤の場合）'!$W73,1,0),0),0)</f>
        <v>0</v>
      </c>
      <c r="NM64" s="139">
        <f>IF(NM$16-'様式３（療養者名簿）（⑤の場合）'!$O73+1&lt;=15,IF(NM$16&gt;='様式３（療養者名簿）（⑤の場合）'!$O73,IF(NM$16&lt;='様式３（療養者名簿）（⑤の場合）'!$W73,1,0),0),0)</f>
        <v>0</v>
      </c>
      <c r="NN64" s="139">
        <f>IF(NN$16-'様式３（療養者名簿）（⑤の場合）'!$O73+1&lt;=15,IF(NN$16&gt;='様式３（療養者名簿）（⑤の場合）'!$O73,IF(NN$16&lt;='様式３（療養者名簿）（⑤の場合）'!$W73,1,0),0),0)</f>
        <v>0</v>
      </c>
      <c r="NO64" s="139">
        <f>IF(NO$16-'様式３（療養者名簿）（⑤の場合）'!$O73+1&lt;=15,IF(NO$16&gt;='様式３（療養者名簿）（⑤の場合）'!$O73,IF(NO$16&lt;='様式３（療養者名簿）（⑤の場合）'!$W73,1,0),0),0)</f>
        <v>0</v>
      </c>
      <c r="NP64" s="139">
        <f>IF(NP$16-'様式３（療養者名簿）（⑤の場合）'!$O73+1&lt;=15,IF(NP$16&gt;='様式３（療養者名簿）（⑤の場合）'!$O73,IF(NP$16&lt;='様式３（療養者名簿）（⑤の場合）'!$W73,1,0),0),0)</f>
        <v>0</v>
      </c>
      <c r="NQ64" s="139">
        <f>IF(NQ$16-'様式３（療養者名簿）（⑤の場合）'!$O73+1&lt;=15,IF(NQ$16&gt;='様式３（療養者名簿）（⑤の場合）'!$O73,IF(NQ$16&lt;='様式３（療養者名簿）（⑤の場合）'!$W73,1,0),0),0)</f>
        <v>0</v>
      </c>
      <c r="NR64" s="139">
        <f>IF(NR$16-'様式３（療養者名簿）（⑤の場合）'!$O73+1&lt;=15,IF(NR$16&gt;='様式３（療養者名簿）（⑤の場合）'!$O73,IF(NR$16&lt;='様式３（療養者名簿）（⑤の場合）'!$W73,1,0),0),0)</f>
        <v>0</v>
      </c>
      <c r="NS64" s="139">
        <f>IF(NS$16-'様式３（療養者名簿）（⑤の場合）'!$O73+1&lt;=15,IF(NS$16&gt;='様式３（療養者名簿）（⑤の場合）'!$O73,IF(NS$16&lt;='様式３（療養者名簿）（⑤の場合）'!$W73,1,0),0),0)</f>
        <v>0</v>
      </c>
      <c r="NT64" s="139">
        <f>IF(NT$16-'様式３（療養者名簿）（⑤の場合）'!$O73+1&lt;=15,IF(NT$16&gt;='様式３（療養者名簿）（⑤の場合）'!$O73,IF(NT$16&lt;='様式３（療養者名簿）（⑤の場合）'!$W73,1,0),0),0)</f>
        <v>0</v>
      </c>
      <c r="NU64" s="139">
        <f>IF(NU$16-'様式３（療養者名簿）（⑤の場合）'!$O73+1&lt;=15,IF(NU$16&gt;='様式３（療養者名簿）（⑤の場合）'!$O73,IF(NU$16&lt;='様式３（療養者名簿）（⑤の場合）'!$W73,1,0),0),0)</f>
        <v>0</v>
      </c>
      <c r="NV64" s="139">
        <f>IF(NV$16-'様式３（療養者名簿）（⑤の場合）'!$O73+1&lt;=15,IF(NV$16&gt;='様式３（療養者名簿）（⑤の場合）'!$O73,IF(NV$16&lt;='様式３（療養者名簿）（⑤の場合）'!$W73,1,0),0),0)</f>
        <v>0</v>
      </c>
      <c r="NW64" s="139">
        <f>IF(NW$16-'様式３（療養者名簿）（⑤の場合）'!$O73+1&lt;=15,IF(NW$16&gt;='様式３（療養者名簿）（⑤の場合）'!$O73,IF(NW$16&lt;='様式３（療養者名簿）（⑤の場合）'!$W73,1,0),0),0)</f>
        <v>0</v>
      </c>
      <c r="NX64" s="139">
        <f>IF(NX$16-'様式３（療養者名簿）（⑤の場合）'!$O73+1&lt;=15,IF(NX$16&gt;='様式３（療養者名簿）（⑤の場合）'!$O73,IF(NX$16&lt;='様式３（療養者名簿）（⑤の場合）'!$W73,1,0),0),0)</f>
        <v>0</v>
      </c>
      <c r="NY64" s="139">
        <f>IF(NY$16-'様式３（療養者名簿）（⑤の場合）'!$O73+1&lt;=15,IF(NY$16&gt;='様式３（療養者名簿）（⑤の場合）'!$O73,IF(NY$16&lt;='様式３（療養者名簿）（⑤の場合）'!$W73,1,0),0),0)</f>
        <v>0</v>
      </c>
      <c r="NZ64" s="139">
        <f>IF(NZ$16-'様式３（療養者名簿）（⑤の場合）'!$O73+1&lt;=15,IF(NZ$16&gt;='様式３（療養者名簿）（⑤の場合）'!$O73,IF(NZ$16&lt;='様式３（療養者名簿）（⑤の場合）'!$W73,1,0),0),0)</f>
        <v>0</v>
      </c>
      <c r="OA64" s="139">
        <f>IF(OA$16-'様式３（療養者名簿）（⑤の場合）'!$O73+1&lt;=15,IF(OA$16&gt;='様式３（療養者名簿）（⑤の場合）'!$O73,IF(OA$16&lt;='様式３（療養者名簿）（⑤の場合）'!$W73,1,0),0),0)</f>
        <v>0</v>
      </c>
      <c r="OB64" s="139">
        <f>IF(OB$16-'様式３（療養者名簿）（⑤の場合）'!$O73+1&lt;=15,IF(OB$16&gt;='様式３（療養者名簿）（⑤の場合）'!$O73,IF(OB$16&lt;='様式３（療養者名簿）（⑤の場合）'!$W73,1,0),0),0)</f>
        <v>0</v>
      </c>
      <c r="OC64" s="139">
        <f>IF(OC$16-'様式３（療養者名簿）（⑤の場合）'!$O73+1&lt;=15,IF(OC$16&gt;='様式３（療養者名簿）（⑤の場合）'!$O73,IF(OC$16&lt;='様式３（療養者名簿）（⑤の場合）'!$W73,1,0),0),0)</f>
        <v>0</v>
      </c>
      <c r="OD64" s="139">
        <f>IF(OD$16-'様式３（療養者名簿）（⑤の場合）'!$O73+1&lt;=15,IF(OD$16&gt;='様式３（療養者名簿）（⑤の場合）'!$O73,IF(OD$16&lt;='様式３（療養者名簿）（⑤の場合）'!$W73,1,0),0),0)</f>
        <v>0</v>
      </c>
      <c r="OE64" s="139">
        <f>IF(OE$16-'様式３（療養者名簿）（⑤の場合）'!$O73+1&lt;=15,IF(OE$16&gt;='様式３（療養者名簿）（⑤の場合）'!$O73,IF(OE$16&lt;='様式３（療養者名簿）（⑤の場合）'!$W73,1,0),0),0)</f>
        <v>0</v>
      </c>
      <c r="OF64" s="139">
        <f>IF(OF$16-'様式３（療養者名簿）（⑤の場合）'!$O73+1&lt;=15,IF(OF$16&gt;='様式３（療養者名簿）（⑤の場合）'!$O73,IF(OF$16&lt;='様式３（療養者名簿）（⑤の場合）'!$W73,1,0),0),0)</f>
        <v>0</v>
      </c>
      <c r="OG64" s="139">
        <f>IF(OG$16-'様式３（療養者名簿）（⑤の場合）'!$O73+1&lt;=15,IF(OG$16&gt;='様式３（療養者名簿）（⑤の場合）'!$O73,IF(OG$16&lt;='様式３（療養者名簿）（⑤の場合）'!$W73,1,0),0),0)</f>
        <v>0</v>
      </c>
      <c r="OH64" s="139">
        <f>IF(OH$16-'様式３（療養者名簿）（⑤の場合）'!$O73+1&lt;=15,IF(OH$16&gt;='様式３（療養者名簿）（⑤の場合）'!$O73,IF(OH$16&lt;='様式３（療養者名簿）（⑤の場合）'!$W73,1,0),0),0)</f>
        <v>0</v>
      </c>
      <c r="OI64" s="139">
        <f>IF(OI$16-'様式３（療養者名簿）（⑤の場合）'!$O73+1&lt;=15,IF(OI$16&gt;='様式３（療養者名簿）（⑤の場合）'!$O73,IF(OI$16&lt;='様式３（療養者名簿）（⑤の場合）'!$W73,1,0),0),0)</f>
        <v>0</v>
      </c>
      <c r="OJ64" s="139">
        <f>IF(OJ$16-'様式３（療養者名簿）（⑤の場合）'!$O73+1&lt;=15,IF(OJ$16&gt;='様式３（療養者名簿）（⑤の場合）'!$O73,IF(OJ$16&lt;='様式３（療養者名簿）（⑤の場合）'!$W73,1,0),0),0)</f>
        <v>0</v>
      </c>
      <c r="OK64" s="139">
        <f>IF(OK$16-'様式３（療養者名簿）（⑤の場合）'!$O73+1&lt;=15,IF(OK$16&gt;='様式３（療養者名簿）（⑤の場合）'!$O73,IF(OK$16&lt;='様式３（療養者名簿）（⑤の場合）'!$W73,1,0),0),0)</f>
        <v>0</v>
      </c>
      <c r="OL64" s="139">
        <f>IF(OL$16-'様式３（療養者名簿）（⑤の場合）'!$O73+1&lt;=15,IF(OL$16&gt;='様式３（療養者名簿）（⑤の場合）'!$O73,IF(OL$16&lt;='様式３（療養者名簿）（⑤の場合）'!$W73,1,0),0),0)</f>
        <v>0</v>
      </c>
      <c r="OM64" s="139">
        <f>IF(OM$16-'様式３（療養者名簿）（⑤の場合）'!$O73+1&lt;=15,IF(OM$16&gt;='様式３（療養者名簿）（⑤の場合）'!$O73,IF(OM$16&lt;='様式３（療養者名簿）（⑤の場合）'!$W73,1,0),0),0)</f>
        <v>0</v>
      </c>
      <c r="ON64" s="139">
        <f>IF(ON$16-'様式３（療養者名簿）（⑤の場合）'!$O73+1&lt;=15,IF(ON$16&gt;='様式３（療養者名簿）（⑤の場合）'!$O73,IF(ON$16&lt;='様式３（療養者名簿）（⑤の場合）'!$W73,1,0),0),0)</f>
        <v>0</v>
      </c>
      <c r="OO64" s="139">
        <f>IF(OO$16-'様式３（療養者名簿）（⑤の場合）'!$O73+1&lt;=15,IF(OO$16&gt;='様式３（療養者名簿）（⑤の場合）'!$O73,IF(OO$16&lt;='様式３（療養者名簿）（⑤の場合）'!$W73,1,0),0),0)</f>
        <v>0</v>
      </c>
      <c r="OP64" s="139">
        <f>IF(OP$16-'様式３（療養者名簿）（⑤の場合）'!$O73+1&lt;=15,IF(OP$16&gt;='様式３（療養者名簿）（⑤の場合）'!$O73,IF(OP$16&lt;='様式３（療養者名簿）（⑤の場合）'!$W73,1,0),0),0)</f>
        <v>0</v>
      </c>
      <c r="OQ64" s="139">
        <f>IF(OQ$16-'様式３（療養者名簿）（⑤の場合）'!$O73+1&lt;=15,IF(OQ$16&gt;='様式３（療養者名簿）（⑤の場合）'!$O73,IF(OQ$16&lt;='様式３（療養者名簿）（⑤の場合）'!$W73,1,0),0),0)</f>
        <v>0</v>
      </c>
      <c r="OR64" s="139">
        <f>IF(OR$16-'様式３（療養者名簿）（⑤の場合）'!$O73+1&lt;=15,IF(OR$16&gt;='様式３（療養者名簿）（⑤の場合）'!$O73,IF(OR$16&lt;='様式３（療養者名簿）（⑤の場合）'!$W73,1,0),0),0)</f>
        <v>0</v>
      </c>
      <c r="OS64" s="139">
        <f>IF(OS$16-'様式３（療養者名簿）（⑤の場合）'!$O73+1&lt;=15,IF(OS$16&gt;='様式３（療養者名簿）（⑤の場合）'!$O73,IF(OS$16&lt;='様式３（療養者名簿）（⑤の場合）'!$W73,1,0),0),0)</f>
        <v>0</v>
      </c>
      <c r="OT64" s="139">
        <f>IF(OT$16-'様式３（療養者名簿）（⑤の場合）'!$O73+1&lt;=15,IF(OT$16&gt;='様式３（療養者名簿）（⑤の場合）'!$O73,IF(OT$16&lt;='様式３（療養者名簿）（⑤の場合）'!$W73,1,0),0),0)</f>
        <v>0</v>
      </c>
      <c r="OU64" s="139">
        <f>IF(OU$16-'様式３（療養者名簿）（⑤の場合）'!$O73+1&lt;=15,IF(OU$16&gt;='様式３（療養者名簿）（⑤の場合）'!$O73,IF(OU$16&lt;='様式３（療養者名簿）（⑤の場合）'!$W73,1,0),0),0)</f>
        <v>0</v>
      </c>
      <c r="OV64" s="139">
        <f>IF(OV$16-'様式３（療養者名簿）（⑤の場合）'!$O73+1&lt;=15,IF(OV$16&gt;='様式３（療養者名簿）（⑤の場合）'!$O73,IF(OV$16&lt;='様式３（療養者名簿）（⑤の場合）'!$W73,1,0),0),0)</f>
        <v>0</v>
      </c>
      <c r="OW64" s="139">
        <f>IF(OW$16-'様式３（療養者名簿）（⑤の場合）'!$O73+1&lt;=15,IF(OW$16&gt;='様式３（療養者名簿）（⑤の場合）'!$O73,IF(OW$16&lt;='様式３（療養者名簿）（⑤の場合）'!$W73,1,0),0),0)</f>
        <v>0</v>
      </c>
      <c r="OX64" s="139">
        <f>IF(OX$16-'様式３（療養者名簿）（⑤の場合）'!$O73+1&lt;=15,IF(OX$16&gt;='様式３（療養者名簿）（⑤の場合）'!$O73,IF(OX$16&lt;='様式３（療養者名簿）（⑤の場合）'!$W73,1,0),0),0)</f>
        <v>0</v>
      </c>
      <c r="OY64" s="139">
        <f>IF(OY$16-'様式３（療養者名簿）（⑤の場合）'!$O73+1&lt;=15,IF(OY$16&gt;='様式３（療養者名簿）（⑤の場合）'!$O73,IF(OY$16&lt;='様式３（療養者名簿）（⑤の場合）'!$W73,1,0),0),0)</f>
        <v>0</v>
      </c>
      <c r="OZ64" s="139">
        <f>IF(OZ$16-'様式３（療養者名簿）（⑤の場合）'!$O73+1&lt;=15,IF(OZ$16&gt;='様式３（療養者名簿）（⑤の場合）'!$O73,IF(OZ$16&lt;='様式３（療養者名簿）（⑤の場合）'!$W73,1,0),0),0)</f>
        <v>0</v>
      </c>
      <c r="PA64" s="139">
        <f>IF(PA$16-'様式３（療養者名簿）（⑤の場合）'!$O73+1&lt;=15,IF(PA$16&gt;='様式３（療養者名簿）（⑤の場合）'!$O73,IF(PA$16&lt;='様式３（療養者名簿）（⑤の場合）'!$W73,1,0),0),0)</f>
        <v>0</v>
      </c>
      <c r="PB64" s="139">
        <f>IF(PB$16-'様式３（療養者名簿）（⑤の場合）'!$O73+1&lt;=15,IF(PB$16&gt;='様式３（療養者名簿）（⑤の場合）'!$O73,IF(PB$16&lt;='様式３（療養者名簿）（⑤の場合）'!$W73,1,0),0),0)</f>
        <v>0</v>
      </c>
      <c r="PC64" s="139">
        <f>IF(PC$16-'様式３（療養者名簿）（⑤の場合）'!$O73+1&lt;=15,IF(PC$16&gt;='様式３（療養者名簿）（⑤の場合）'!$O73,IF(PC$16&lt;='様式３（療養者名簿）（⑤の場合）'!$W73,1,0),0),0)</f>
        <v>0</v>
      </c>
      <c r="PD64" s="139">
        <f>IF(PD$16-'様式３（療養者名簿）（⑤の場合）'!$O73+1&lt;=15,IF(PD$16&gt;='様式３（療養者名簿）（⑤の場合）'!$O73,IF(PD$16&lt;='様式３（療養者名簿）（⑤の場合）'!$W73,1,0),0),0)</f>
        <v>0</v>
      </c>
      <c r="PE64" s="139">
        <f>IF(PE$16-'様式３（療養者名簿）（⑤の場合）'!$O73+1&lt;=15,IF(PE$16&gt;='様式３（療養者名簿）（⑤の場合）'!$O73,IF(PE$16&lt;='様式３（療養者名簿）（⑤の場合）'!$W73,1,0),0),0)</f>
        <v>0</v>
      </c>
      <c r="PF64" s="139">
        <f>IF(PF$16-'様式３（療養者名簿）（⑤の場合）'!$O73+1&lt;=15,IF(PF$16&gt;='様式３（療養者名簿）（⑤の場合）'!$O73,IF(PF$16&lt;='様式３（療養者名簿）（⑤の場合）'!$W73,1,0),0),0)</f>
        <v>0</v>
      </c>
      <c r="PG64" s="139">
        <f>IF(PG$16-'様式３（療養者名簿）（⑤の場合）'!$O73+1&lt;=15,IF(PG$16&gt;='様式３（療養者名簿）（⑤の場合）'!$O73,IF(PG$16&lt;='様式３（療養者名簿）（⑤の場合）'!$W73,1,0),0),0)</f>
        <v>0</v>
      </c>
      <c r="PH64" s="139">
        <f>IF(PH$16-'様式３（療養者名簿）（⑤の場合）'!$O73+1&lt;=15,IF(PH$16&gt;='様式３（療養者名簿）（⑤の場合）'!$O73,IF(PH$16&lt;='様式３（療養者名簿）（⑤の場合）'!$W73,1,0),0),0)</f>
        <v>0</v>
      </c>
      <c r="PI64" s="139">
        <f>IF(PI$16-'様式３（療養者名簿）（⑤の場合）'!$O73+1&lt;=15,IF(PI$16&gt;='様式３（療養者名簿）（⑤の場合）'!$O73,IF(PI$16&lt;='様式３（療養者名簿）（⑤の場合）'!$W73,1,0),0),0)</f>
        <v>0</v>
      </c>
      <c r="PJ64" s="139">
        <f>IF(PJ$16-'様式３（療養者名簿）（⑤の場合）'!$O73+1&lt;=15,IF(PJ$16&gt;='様式３（療養者名簿）（⑤の場合）'!$O73,IF(PJ$16&lt;='様式３（療養者名簿）（⑤の場合）'!$W73,1,0),0),0)</f>
        <v>0</v>
      </c>
      <c r="PK64" s="139">
        <f>IF(PK$16-'様式３（療養者名簿）（⑤の場合）'!$O73+1&lt;=15,IF(PK$16&gt;='様式３（療養者名簿）（⑤の場合）'!$O73,IF(PK$16&lt;='様式３（療養者名簿）（⑤の場合）'!$W73,1,0),0),0)</f>
        <v>0</v>
      </c>
      <c r="PL64" s="139">
        <f>IF(PL$16-'様式３（療養者名簿）（⑤の場合）'!$O73+1&lt;=15,IF(PL$16&gt;='様式３（療養者名簿）（⑤の場合）'!$O73,IF(PL$16&lt;='様式３（療養者名簿）（⑤の場合）'!$W73,1,0),0),0)</f>
        <v>0</v>
      </c>
      <c r="PM64" s="139">
        <f>IF(PM$16-'様式３（療養者名簿）（⑤の場合）'!$O73+1&lt;=15,IF(PM$16&gt;='様式３（療養者名簿）（⑤の場合）'!$O73,IF(PM$16&lt;='様式３（療養者名簿）（⑤の場合）'!$W73,1,0),0),0)</f>
        <v>0</v>
      </c>
      <c r="PN64" s="139">
        <f>IF(PN$16-'様式３（療養者名簿）（⑤の場合）'!$O73+1&lt;=15,IF(PN$16&gt;='様式３（療養者名簿）（⑤の場合）'!$O73,IF(PN$16&lt;='様式３（療養者名簿）（⑤の場合）'!$W73,1,0),0),0)</f>
        <v>0</v>
      </c>
      <c r="PO64" s="139">
        <f>IF(PO$16-'様式３（療養者名簿）（⑤の場合）'!$O73+1&lt;=15,IF(PO$16&gt;='様式３（療養者名簿）（⑤の場合）'!$O73,IF(PO$16&lt;='様式３（療養者名簿）（⑤の場合）'!$W73,1,0),0),0)</f>
        <v>0</v>
      </c>
      <c r="PP64" s="139">
        <f>IF(PP$16-'様式３（療養者名簿）（⑤の場合）'!$O73+1&lt;=15,IF(PP$16&gt;='様式３（療養者名簿）（⑤の場合）'!$O73,IF(PP$16&lt;='様式３（療養者名簿）（⑤の場合）'!$W73,1,0),0),0)</f>
        <v>0</v>
      </c>
      <c r="PQ64" s="139">
        <f>IF(PQ$16-'様式３（療養者名簿）（⑤の場合）'!$O73+1&lt;=15,IF(PQ$16&gt;='様式３（療養者名簿）（⑤の場合）'!$O73,IF(PQ$16&lt;='様式３（療養者名簿）（⑤の場合）'!$W73,1,0),0),0)</f>
        <v>0</v>
      </c>
      <c r="PR64" s="139">
        <f>IF(PR$16-'様式３（療養者名簿）（⑤の場合）'!$O73+1&lt;=15,IF(PR$16&gt;='様式３（療養者名簿）（⑤の場合）'!$O73,IF(PR$16&lt;='様式３（療養者名簿）（⑤の場合）'!$W73,1,0),0),0)</f>
        <v>0</v>
      </c>
      <c r="PS64" s="139">
        <f>IF(PS$16-'様式３（療養者名簿）（⑤の場合）'!$O73+1&lt;=15,IF(PS$16&gt;='様式３（療養者名簿）（⑤の場合）'!$O73,IF(PS$16&lt;='様式３（療養者名簿）（⑤の場合）'!$W73,1,0),0),0)</f>
        <v>0</v>
      </c>
      <c r="PT64" s="139">
        <f>IF(PT$16-'様式３（療養者名簿）（⑤の場合）'!$O73+1&lt;=15,IF(PT$16&gt;='様式３（療養者名簿）（⑤の場合）'!$O73,IF(PT$16&lt;='様式３（療養者名簿）（⑤の場合）'!$W73,1,0),0),0)</f>
        <v>0</v>
      </c>
    </row>
    <row r="65" spans="1:436" ht="42" customHeight="1">
      <c r="A65" s="129">
        <f>'様式３（療養者名簿）（⑤の場合）'!C74</f>
        <v>0</v>
      </c>
      <c r="B65" s="139">
        <f>IF(B$16-'様式３（療養者名簿）（⑤の場合）'!$O74+1&lt;=15,IF(B$16&gt;='様式３（療養者名簿）（⑤の場合）'!$O74,IF(B$16&lt;='様式３（療養者名簿）（⑤の場合）'!$W74,1,0),0),0)</f>
        <v>0</v>
      </c>
      <c r="C65" s="139">
        <f>IF(C$16-'様式３（療養者名簿）（⑤の場合）'!$O74+1&lt;=15,IF(C$16&gt;='様式３（療養者名簿）（⑤の場合）'!$O74,IF(C$16&lt;='様式３（療養者名簿）（⑤の場合）'!$W74,1,0),0),0)</f>
        <v>0</v>
      </c>
      <c r="D65" s="139">
        <f>IF(D$16-'様式３（療養者名簿）（⑤の場合）'!$O74+1&lt;=15,IF(D$16&gt;='様式３（療養者名簿）（⑤の場合）'!$O74,IF(D$16&lt;='様式３（療養者名簿）（⑤の場合）'!$W74,1,0),0),0)</f>
        <v>0</v>
      </c>
      <c r="E65" s="139">
        <f>IF(E$16-'様式３（療養者名簿）（⑤の場合）'!$O74+1&lt;=15,IF(E$16&gt;='様式３（療養者名簿）（⑤の場合）'!$O74,IF(E$16&lt;='様式３（療養者名簿）（⑤の場合）'!$W74,1,0),0),0)</f>
        <v>0</v>
      </c>
      <c r="F65" s="139">
        <f>IF(F$16-'様式３（療養者名簿）（⑤の場合）'!$O74+1&lt;=15,IF(F$16&gt;='様式３（療養者名簿）（⑤の場合）'!$O74,IF(F$16&lt;='様式３（療養者名簿）（⑤の場合）'!$W74,1,0),0),0)</f>
        <v>0</v>
      </c>
      <c r="G65" s="139">
        <f>IF(G$16-'様式３（療養者名簿）（⑤の場合）'!$O74+1&lt;=15,IF(G$16&gt;='様式３（療養者名簿）（⑤の場合）'!$O74,IF(G$16&lt;='様式３（療養者名簿）（⑤の場合）'!$W74,1,0),0),0)</f>
        <v>0</v>
      </c>
      <c r="H65" s="139">
        <f>IF(H$16-'様式３（療養者名簿）（⑤の場合）'!$O74+1&lt;=15,IF(H$16&gt;='様式３（療養者名簿）（⑤の場合）'!$O74,IF(H$16&lt;='様式３（療養者名簿）（⑤の場合）'!$W74,1,0),0),0)</f>
        <v>0</v>
      </c>
      <c r="I65" s="139">
        <f>IF(I$16-'様式３（療養者名簿）（⑤の場合）'!$O74+1&lt;=15,IF(I$16&gt;='様式３（療養者名簿）（⑤の場合）'!$O74,IF(I$16&lt;='様式３（療養者名簿）（⑤の場合）'!$W74,1,0),0),0)</f>
        <v>0</v>
      </c>
      <c r="J65" s="139">
        <f>IF(J$16-'様式３（療養者名簿）（⑤の場合）'!$O74+1&lt;=15,IF(J$16&gt;='様式３（療養者名簿）（⑤の場合）'!$O74,IF(J$16&lt;='様式３（療養者名簿）（⑤の場合）'!$W74,1,0),0),0)</f>
        <v>0</v>
      </c>
      <c r="K65" s="139">
        <f>IF(K$16-'様式３（療養者名簿）（⑤の場合）'!$O74+1&lt;=15,IF(K$16&gt;='様式３（療養者名簿）（⑤の場合）'!$O74,IF(K$16&lt;='様式３（療養者名簿）（⑤の場合）'!$W74,1,0),0),0)</f>
        <v>0</v>
      </c>
      <c r="L65" s="139">
        <f>IF(L$16-'様式３（療養者名簿）（⑤の場合）'!$O74+1&lt;=15,IF(L$16&gt;='様式３（療養者名簿）（⑤の場合）'!$O74,IF(L$16&lt;='様式３（療養者名簿）（⑤の場合）'!$W74,1,0),0),0)</f>
        <v>0</v>
      </c>
      <c r="M65" s="139">
        <f>IF(M$16-'様式３（療養者名簿）（⑤の場合）'!$O74+1&lt;=15,IF(M$16&gt;='様式３（療養者名簿）（⑤の場合）'!$O74,IF(M$16&lt;='様式３（療養者名簿）（⑤の場合）'!$W74,1,0),0),0)</f>
        <v>0</v>
      </c>
      <c r="N65" s="139">
        <f>IF(N$16-'様式３（療養者名簿）（⑤の場合）'!$O74+1&lt;=15,IF(N$16&gt;='様式３（療養者名簿）（⑤の場合）'!$O74,IF(N$16&lt;='様式３（療養者名簿）（⑤の場合）'!$W74,1,0),0),0)</f>
        <v>0</v>
      </c>
      <c r="O65" s="139">
        <f>IF(O$16-'様式３（療養者名簿）（⑤の場合）'!$O74+1&lt;=15,IF(O$16&gt;='様式３（療養者名簿）（⑤の場合）'!$O74,IF(O$16&lt;='様式３（療養者名簿）（⑤の場合）'!$W74,1,0),0),0)</f>
        <v>0</v>
      </c>
      <c r="P65" s="139">
        <f>IF(P$16-'様式３（療養者名簿）（⑤の場合）'!$O74+1&lt;=15,IF(P$16&gt;='様式３（療養者名簿）（⑤の場合）'!$O74,IF(P$16&lt;='様式３（療養者名簿）（⑤の場合）'!$W74,1,0),0),0)</f>
        <v>0</v>
      </c>
      <c r="Q65" s="139">
        <f>IF(Q$16-'様式３（療養者名簿）（⑤の場合）'!$O74+1&lt;=15,IF(Q$16&gt;='様式３（療養者名簿）（⑤の場合）'!$O74,IF(Q$16&lt;='様式３（療養者名簿）（⑤の場合）'!$W74,1,0),0),0)</f>
        <v>0</v>
      </c>
      <c r="R65" s="139">
        <f>IF(R$16-'様式３（療養者名簿）（⑤の場合）'!$O74+1&lt;=15,IF(R$16&gt;='様式３（療養者名簿）（⑤の場合）'!$O74,IF(R$16&lt;='様式３（療養者名簿）（⑤の場合）'!$W74,1,0),0),0)</f>
        <v>0</v>
      </c>
      <c r="S65" s="139">
        <f>IF(S$16-'様式３（療養者名簿）（⑤の場合）'!$O74+1&lt;=15,IF(S$16&gt;='様式３（療養者名簿）（⑤の場合）'!$O74,IF(S$16&lt;='様式３（療養者名簿）（⑤の場合）'!$W74,1,0),0),0)</f>
        <v>0</v>
      </c>
      <c r="T65" s="139">
        <f>IF(T$16-'様式３（療養者名簿）（⑤の場合）'!$O74+1&lt;=15,IF(T$16&gt;='様式３（療養者名簿）（⑤の場合）'!$O74,IF(T$16&lt;='様式３（療養者名簿）（⑤の場合）'!$W74,1,0),0),0)</f>
        <v>0</v>
      </c>
      <c r="U65" s="139">
        <f>IF(U$16-'様式３（療養者名簿）（⑤の場合）'!$O74+1&lt;=15,IF(U$16&gt;='様式３（療養者名簿）（⑤の場合）'!$O74,IF(U$16&lt;='様式３（療養者名簿）（⑤の場合）'!$W74,1,0),0),0)</f>
        <v>0</v>
      </c>
      <c r="V65" s="139">
        <f>IF(V$16-'様式３（療養者名簿）（⑤の場合）'!$O74+1&lt;=15,IF(V$16&gt;='様式３（療養者名簿）（⑤の場合）'!$O74,IF(V$16&lt;='様式３（療養者名簿）（⑤の場合）'!$W74,1,0),0),0)</f>
        <v>0</v>
      </c>
      <c r="W65" s="139">
        <f>IF(W$16-'様式３（療養者名簿）（⑤の場合）'!$O74+1&lt;=15,IF(W$16&gt;='様式３（療養者名簿）（⑤の場合）'!$O74,IF(W$16&lt;='様式３（療養者名簿）（⑤の場合）'!$W74,1,0),0),0)</f>
        <v>0</v>
      </c>
      <c r="X65" s="139">
        <f>IF(X$16-'様式３（療養者名簿）（⑤の場合）'!$O74+1&lt;=15,IF(X$16&gt;='様式３（療養者名簿）（⑤の場合）'!$O74,IF(X$16&lt;='様式３（療養者名簿）（⑤の場合）'!$W74,1,0),0),0)</f>
        <v>0</v>
      </c>
      <c r="Y65" s="139">
        <f>IF(Y$16-'様式３（療養者名簿）（⑤の場合）'!$O74+1&lt;=15,IF(Y$16&gt;='様式３（療養者名簿）（⑤の場合）'!$O74,IF(Y$16&lt;='様式３（療養者名簿）（⑤の場合）'!$W74,1,0),0),0)</f>
        <v>0</v>
      </c>
      <c r="Z65" s="139">
        <f>IF(Z$16-'様式３（療養者名簿）（⑤の場合）'!$O74+1&lt;=15,IF(Z$16&gt;='様式３（療養者名簿）（⑤の場合）'!$O74,IF(Z$16&lt;='様式３（療養者名簿）（⑤の場合）'!$W74,1,0),0),0)</f>
        <v>0</v>
      </c>
      <c r="AA65" s="139">
        <f>IF(AA$16-'様式３（療養者名簿）（⑤の場合）'!$O74+1&lt;=15,IF(AA$16&gt;='様式３（療養者名簿）（⑤の場合）'!$O74,IF(AA$16&lt;='様式３（療養者名簿）（⑤の場合）'!$W74,1,0),0),0)</f>
        <v>0</v>
      </c>
      <c r="AB65" s="139">
        <f>IF(AB$16-'様式３（療養者名簿）（⑤の場合）'!$O74+1&lt;=15,IF(AB$16&gt;='様式３（療養者名簿）（⑤の場合）'!$O74,IF(AB$16&lt;='様式３（療養者名簿）（⑤の場合）'!$W74,1,0),0),0)</f>
        <v>0</v>
      </c>
      <c r="AC65" s="139">
        <f>IF(AC$16-'様式３（療養者名簿）（⑤の場合）'!$O74+1&lt;=15,IF(AC$16&gt;='様式３（療養者名簿）（⑤の場合）'!$O74,IF(AC$16&lt;='様式３（療養者名簿）（⑤の場合）'!$W74,1,0),0),0)</f>
        <v>0</v>
      </c>
      <c r="AD65" s="139">
        <f>IF(AD$16-'様式３（療養者名簿）（⑤の場合）'!$O74+1&lt;=15,IF(AD$16&gt;='様式３（療養者名簿）（⑤の場合）'!$O74,IF(AD$16&lt;='様式３（療養者名簿）（⑤の場合）'!$W74,1,0),0),0)</f>
        <v>0</v>
      </c>
      <c r="AE65" s="139">
        <f>IF(AE$16-'様式３（療養者名簿）（⑤の場合）'!$O74+1&lt;=15,IF(AE$16&gt;='様式３（療養者名簿）（⑤の場合）'!$O74,IF(AE$16&lt;='様式３（療養者名簿）（⑤の場合）'!$W74,1,0),0),0)</f>
        <v>0</v>
      </c>
      <c r="AF65" s="139">
        <f>IF(AF$16-'様式３（療養者名簿）（⑤の場合）'!$O74+1&lt;=15,IF(AF$16&gt;='様式３（療養者名簿）（⑤の場合）'!$O74,IF(AF$16&lt;='様式３（療養者名簿）（⑤の場合）'!$W74,1,0),0),0)</f>
        <v>0</v>
      </c>
      <c r="AG65" s="139">
        <f>IF(AG$16-'様式３（療養者名簿）（⑤の場合）'!$O74+1&lt;=15,IF(AG$16&gt;='様式３（療養者名簿）（⑤の場合）'!$O74,IF(AG$16&lt;='様式３（療養者名簿）（⑤の場合）'!$W74,1,0),0),0)</f>
        <v>0</v>
      </c>
      <c r="AH65" s="139">
        <f>IF(AH$16-'様式３（療養者名簿）（⑤の場合）'!$O74+1&lt;=15,IF(AH$16&gt;='様式３（療養者名簿）（⑤の場合）'!$O74,IF(AH$16&lt;='様式３（療養者名簿）（⑤の場合）'!$W74,1,0),0),0)</f>
        <v>0</v>
      </c>
      <c r="AI65" s="139">
        <f>IF(AI$16-'様式３（療養者名簿）（⑤の場合）'!$O74+1&lt;=15,IF(AI$16&gt;='様式３（療養者名簿）（⑤の場合）'!$O74,IF(AI$16&lt;='様式３（療養者名簿）（⑤の場合）'!$W74,1,0),0),0)</f>
        <v>0</v>
      </c>
      <c r="AJ65" s="139">
        <f>IF(AJ$16-'様式３（療養者名簿）（⑤の場合）'!$O74+1&lt;=15,IF(AJ$16&gt;='様式３（療養者名簿）（⑤の場合）'!$O74,IF(AJ$16&lt;='様式３（療養者名簿）（⑤の場合）'!$W74,1,0),0),0)</f>
        <v>0</v>
      </c>
      <c r="AK65" s="139">
        <f>IF(AK$16-'様式３（療養者名簿）（⑤の場合）'!$O74+1&lt;=15,IF(AK$16&gt;='様式３（療養者名簿）（⑤の場合）'!$O74,IF(AK$16&lt;='様式３（療養者名簿）（⑤の場合）'!$W74,1,0),0),0)</f>
        <v>0</v>
      </c>
      <c r="AL65" s="139">
        <f>IF(AL$16-'様式３（療養者名簿）（⑤の場合）'!$O74+1&lt;=15,IF(AL$16&gt;='様式３（療養者名簿）（⑤の場合）'!$O74,IF(AL$16&lt;='様式３（療養者名簿）（⑤の場合）'!$W74,1,0),0),0)</f>
        <v>0</v>
      </c>
      <c r="AM65" s="139">
        <f>IF(AM$16-'様式３（療養者名簿）（⑤の場合）'!$O74+1&lt;=15,IF(AM$16&gt;='様式３（療養者名簿）（⑤の場合）'!$O74,IF(AM$16&lt;='様式３（療養者名簿）（⑤の場合）'!$W74,1,0),0),0)</f>
        <v>0</v>
      </c>
      <c r="AN65" s="139">
        <f>IF(AN$16-'様式３（療養者名簿）（⑤の場合）'!$O74+1&lt;=15,IF(AN$16&gt;='様式３（療養者名簿）（⑤の場合）'!$O74,IF(AN$16&lt;='様式３（療養者名簿）（⑤の場合）'!$W74,1,0),0),0)</f>
        <v>0</v>
      </c>
      <c r="AO65" s="139">
        <f>IF(AO$16-'様式３（療養者名簿）（⑤の場合）'!$O74+1&lt;=15,IF(AO$16&gt;='様式３（療養者名簿）（⑤の場合）'!$O74,IF(AO$16&lt;='様式３（療養者名簿）（⑤の場合）'!$W74,1,0),0),0)</f>
        <v>0</v>
      </c>
      <c r="AP65" s="139">
        <f>IF(AP$16-'様式３（療養者名簿）（⑤の場合）'!$O74+1&lt;=15,IF(AP$16&gt;='様式３（療養者名簿）（⑤の場合）'!$O74,IF(AP$16&lt;='様式３（療養者名簿）（⑤の場合）'!$W74,1,0),0),0)</f>
        <v>0</v>
      </c>
      <c r="AQ65" s="139">
        <f>IF(AQ$16-'様式３（療養者名簿）（⑤の場合）'!$O74+1&lt;=15,IF(AQ$16&gt;='様式３（療養者名簿）（⑤の場合）'!$O74,IF(AQ$16&lt;='様式３（療養者名簿）（⑤の場合）'!$W74,1,0),0),0)</f>
        <v>0</v>
      </c>
      <c r="AR65" s="139">
        <f>IF(AR$16-'様式３（療養者名簿）（⑤の場合）'!$O74+1&lt;=15,IF(AR$16&gt;='様式３（療養者名簿）（⑤の場合）'!$O74,IF(AR$16&lt;='様式３（療養者名簿）（⑤の場合）'!$W74,1,0),0),0)</f>
        <v>0</v>
      </c>
      <c r="AS65" s="139">
        <f>IF(AS$16-'様式３（療養者名簿）（⑤の場合）'!$O74+1&lt;=15,IF(AS$16&gt;='様式３（療養者名簿）（⑤の場合）'!$O74,IF(AS$16&lt;='様式３（療養者名簿）（⑤の場合）'!$W74,1,0),0),0)</f>
        <v>0</v>
      </c>
      <c r="AT65" s="139">
        <f>IF(AT$16-'様式３（療養者名簿）（⑤の場合）'!$O74+1&lt;=15,IF(AT$16&gt;='様式３（療養者名簿）（⑤の場合）'!$O74,IF(AT$16&lt;='様式３（療養者名簿）（⑤の場合）'!$W74,1,0),0),0)</f>
        <v>0</v>
      </c>
      <c r="AU65" s="139">
        <f>IF(AU$16-'様式３（療養者名簿）（⑤の場合）'!$O74+1&lt;=15,IF(AU$16&gt;='様式３（療養者名簿）（⑤の場合）'!$O74,IF(AU$16&lt;='様式３（療養者名簿）（⑤の場合）'!$W74,1,0),0),0)</f>
        <v>0</v>
      </c>
      <c r="AV65" s="139">
        <f>IF(AV$16-'様式３（療養者名簿）（⑤の場合）'!$O74+1&lt;=15,IF(AV$16&gt;='様式３（療養者名簿）（⑤の場合）'!$O74,IF(AV$16&lt;='様式３（療養者名簿）（⑤の場合）'!$W74,1,0),0),0)</f>
        <v>0</v>
      </c>
      <c r="AW65" s="139">
        <f>IF(AW$16-'様式３（療養者名簿）（⑤の場合）'!$O74+1&lt;=15,IF(AW$16&gt;='様式３（療養者名簿）（⑤の場合）'!$O74,IF(AW$16&lt;='様式３（療養者名簿）（⑤の場合）'!$W74,1,0),0),0)</f>
        <v>0</v>
      </c>
      <c r="AX65" s="139">
        <f>IF(AX$16-'様式３（療養者名簿）（⑤の場合）'!$O74+1&lt;=15,IF(AX$16&gt;='様式３（療養者名簿）（⑤の場合）'!$O74,IF(AX$16&lt;='様式３（療養者名簿）（⑤の場合）'!$W74,1,0),0),0)</f>
        <v>0</v>
      </c>
      <c r="AY65" s="139">
        <f>IF(AY$16-'様式３（療養者名簿）（⑤の場合）'!$O74+1&lt;=15,IF(AY$16&gt;='様式３（療養者名簿）（⑤の場合）'!$O74,IF(AY$16&lt;='様式３（療養者名簿）（⑤の場合）'!$W74,1,0),0),0)</f>
        <v>0</v>
      </c>
      <c r="AZ65" s="139">
        <f>IF(AZ$16-'様式３（療養者名簿）（⑤の場合）'!$O74+1&lt;=15,IF(AZ$16&gt;='様式３（療養者名簿）（⑤の場合）'!$O74,IF(AZ$16&lt;='様式３（療養者名簿）（⑤の場合）'!$W74,1,0),0),0)</f>
        <v>0</v>
      </c>
      <c r="BA65" s="139">
        <f>IF(BA$16-'様式３（療養者名簿）（⑤の場合）'!$O74+1&lt;=15,IF(BA$16&gt;='様式３（療養者名簿）（⑤の場合）'!$O74,IF(BA$16&lt;='様式３（療養者名簿）（⑤の場合）'!$W74,1,0),0),0)</f>
        <v>0</v>
      </c>
      <c r="BB65" s="139">
        <f>IF(BB$16-'様式３（療養者名簿）（⑤の場合）'!$O74+1&lt;=15,IF(BB$16&gt;='様式３（療養者名簿）（⑤の場合）'!$O74,IF(BB$16&lt;='様式３（療養者名簿）（⑤の場合）'!$W74,1,0),0),0)</f>
        <v>0</v>
      </c>
      <c r="BC65" s="139">
        <f>IF(BC$16-'様式３（療養者名簿）（⑤の場合）'!$O74+1&lt;=15,IF(BC$16&gt;='様式３（療養者名簿）（⑤の場合）'!$O74,IF(BC$16&lt;='様式３（療養者名簿）（⑤の場合）'!$W74,1,0),0),0)</f>
        <v>0</v>
      </c>
      <c r="BD65" s="139">
        <f>IF(BD$16-'様式３（療養者名簿）（⑤の場合）'!$O74+1&lt;=15,IF(BD$16&gt;='様式３（療養者名簿）（⑤の場合）'!$O74,IF(BD$16&lt;='様式３（療養者名簿）（⑤の場合）'!$W74,1,0),0),0)</f>
        <v>0</v>
      </c>
      <c r="BE65" s="139">
        <f>IF(BE$16-'様式３（療養者名簿）（⑤の場合）'!$O74+1&lt;=15,IF(BE$16&gt;='様式３（療養者名簿）（⑤の場合）'!$O74,IF(BE$16&lt;='様式３（療養者名簿）（⑤の場合）'!$W74,1,0),0),0)</f>
        <v>0</v>
      </c>
      <c r="BF65" s="139">
        <f>IF(BF$16-'様式３（療養者名簿）（⑤の場合）'!$O74+1&lt;=15,IF(BF$16&gt;='様式３（療養者名簿）（⑤の場合）'!$O74,IF(BF$16&lt;='様式３（療養者名簿）（⑤の場合）'!$W74,1,0),0),0)</f>
        <v>0</v>
      </c>
      <c r="BG65" s="139">
        <f>IF(BG$16-'様式３（療養者名簿）（⑤の場合）'!$O74+1&lt;=15,IF(BG$16&gt;='様式３（療養者名簿）（⑤の場合）'!$O74,IF(BG$16&lt;='様式３（療養者名簿）（⑤の場合）'!$W74,1,0),0),0)</f>
        <v>0</v>
      </c>
      <c r="BH65" s="139">
        <f>IF(BH$16-'様式３（療養者名簿）（⑤の場合）'!$O74+1&lt;=15,IF(BH$16&gt;='様式３（療養者名簿）（⑤の場合）'!$O74,IF(BH$16&lt;='様式３（療養者名簿）（⑤の場合）'!$W74,1,0),0),0)</f>
        <v>0</v>
      </c>
      <c r="BI65" s="139">
        <f>IF(BI$16-'様式３（療養者名簿）（⑤の場合）'!$O74+1&lt;=15,IF(BI$16&gt;='様式３（療養者名簿）（⑤の場合）'!$O74,IF(BI$16&lt;='様式３（療養者名簿）（⑤の場合）'!$W74,1,0),0),0)</f>
        <v>0</v>
      </c>
      <c r="BJ65" s="139">
        <f>IF(BJ$16-'様式３（療養者名簿）（⑤の場合）'!$O74+1&lt;=15,IF(BJ$16&gt;='様式３（療養者名簿）（⑤の場合）'!$O74,IF(BJ$16&lt;='様式３（療養者名簿）（⑤の場合）'!$W74,1,0),0),0)</f>
        <v>0</v>
      </c>
      <c r="BK65" s="139">
        <f>IF(BK$16-'様式３（療養者名簿）（⑤の場合）'!$O74+1&lt;=15,IF(BK$16&gt;='様式３（療養者名簿）（⑤の場合）'!$O74,IF(BK$16&lt;='様式３（療養者名簿）（⑤の場合）'!$W74,1,0),0),0)</f>
        <v>0</v>
      </c>
      <c r="BL65" s="139">
        <f>IF(BL$16-'様式３（療養者名簿）（⑤の場合）'!$O74+1&lt;=15,IF(BL$16&gt;='様式３（療養者名簿）（⑤の場合）'!$O74,IF(BL$16&lt;='様式３（療養者名簿）（⑤の場合）'!$W74,1,0),0),0)</f>
        <v>0</v>
      </c>
      <c r="BM65" s="139">
        <f>IF(BM$16-'様式３（療養者名簿）（⑤の場合）'!$O74+1&lt;=15,IF(BM$16&gt;='様式３（療養者名簿）（⑤の場合）'!$O74,IF(BM$16&lt;='様式３（療養者名簿）（⑤の場合）'!$W74,1,0),0),0)</f>
        <v>0</v>
      </c>
      <c r="BN65" s="139">
        <f>IF(BN$16-'様式３（療養者名簿）（⑤の場合）'!$O74+1&lt;=15,IF(BN$16&gt;='様式３（療養者名簿）（⑤の場合）'!$O74,IF(BN$16&lt;='様式３（療養者名簿）（⑤の場合）'!$W74,1,0),0),0)</f>
        <v>0</v>
      </c>
      <c r="BO65" s="139">
        <f>IF(BO$16-'様式３（療養者名簿）（⑤の場合）'!$O74+1&lt;=15,IF(BO$16&gt;='様式３（療養者名簿）（⑤の場合）'!$O74,IF(BO$16&lt;='様式３（療養者名簿）（⑤の場合）'!$W74,1,0),0),0)</f>
        <v>0</v>
      </c>
      <c r="BP65" s="139">
        <f>IF(BP$16-'様式３（療養者名簿）（⑤の場合）'!$O74+1&lt;=15,IF(BP$16&gt;='様式３（療養者名簿）（⑤の場合）'!$O74,IF(BP$16&lt;='様式３（療養者名簿）（⑤の場合）'!$W74,1,0),0),0)</f>
        <v>0</v>
      </c>
      <c r="BQ65" s="139">
        <f>IF(BQ$16-'様式３（療養者名簿）（⑤の場合）'!$O74+1&lt;=15,IF(BQ$16&gt;='様式３（療養者名簿）（⑤の場合）'!$O74,IF(BQ$16&lt;='様式３（療養者名簿）（⑤の場合）'!$W74,1,0),0),0)</f>
        <v>0</v>
      </c>
      <c r="BR65" s="139">
        <f>IF(BR$16-'様式３（療養者名簿）（⑤の場合）'!$O74+1&lt;=15,IF(BR$16&gt;='様式３（療養者名簿）（⑤の場合）'!$O74,IF(BR$16&lt;='様式３（療養者名簿）（⑤の場合）'!$W74,1,0),0),0)</f>
        <v>0</v>
      </c>
      <c r="BS65" s="139">
        <f>IF(BS$16-'様式３（療養者名簿）（⑤の場合）'!$O74+1&lt;=15,IF(BS$16&gt;='様式３（療養者名簿）（⑤の場合）'!$O74,IF(BS$16&lt;='様式３（療養者名簿）（⑤の場合）'!$W74,1,0),0),0)</f>
        <v>0</v>
      </c>
      <c r="BT65" s="139">
        <f>IF(BT$16-'様式３（療養者名簿）（⑤の場合）'!$O74+1&lt;=15,IF(BT$16&gt;='様式３（療養者名簿）（⑤の場合）'!$O74,IF(BT$16&lt;='様式３（療養者名簿）（⑤の場合）'!$W74,1,0),0),0)</f>
        <v>0</v>
      </c>
      <c r="BU65" s="139">
        <f>IF(BU$16-'様式３（療養者名簿）（⑤の場合）'!$O74+1&lt;=15,IF(BU$16&gt;='様式３（療養者名簿）（⑤の場合）'!$O74,IF(BU$16&lt;='様式３（療養者名簿）（⑤の場合）'!$W74,1,0),0),0)</f>
        <v>0</v>
      </c>
      <c r="BV65" s="139">
        <f>IF(BV$16-'様式３（療養者名簿）（⑤の場合）'!$O74+1&lt;=15,IF(BV$16&gt;='様式３（療養者名簿）（⑤の場合）'!$O74,IF(BV$16&lt;='様式３（療養者名簿）（⑤の場合）'!$W74,1,0),0),0)</f>
        <v>0</v>
      </c>
      <c r="BW65" s="139">
        <f>IF(BW$16-'様式３（療養者名簿）（⑤の場合）'!$O74+1&lt;=15,IF(BW$16&gt;='様式３（療養者名簿）（⑤の場合）'!$O74,IF(BW$16&lt;='様式３（療養者名簿）（⑤の場合）'!$W74,1,0),0),0)</f>
        <v>0</v>
      </c>
      <c r="BX65" s="139">
        <f>IF(BX$16-'様式３（療養者名簿）（⑤の場合）'!$O74+1&lt;=15,IF(BX$16&gt;='様式３（療養者名簿）（⑤の場合）'!$O74,IF(BX$16&lt;='様式３（療養者名簿）（⑤の場合）'!$W74,1,0),0),0)</f>
        <v>0</v>
      </c>
      <c r="BY65" s="139">
        <f>IF(BY$16-'様式３（療養者名簿）（⑤の場合）'!$O74+1&lt;=15,IF(BY$16&gt;='様式３（療養者名簿）（⑤の場合）'!$O74,IF(BY$16&lt;='様式３（療養者名簿）（⑤の場合）'!$W74,1,0),0),0)</f>
        <v>0</v>
      </c>
      <c r="BZ65" s="139">
        <f>IF(BZ$16-'様式３（療養者名簿）（⑤の場合）'!$O74+1&lt;=15,IF(BZ$16&gt;='様式３（療養者名簿）（⑤の場合）'!$O74,IF(BZ$16&lt;='様式３（療養者名簿）（⑤の場合）'!$W74,1,0),0),0)</f>
        <v>0</v>
      </c>
      <c r="CA65" s="139">
        <f>IF(CA$16-'様式３（療養者名簿）（⑤の場合）'!$O74+1&lt;=15,IF(CA$16&gt;='様式３（療養者名簿）（⑤の場合）'!$O74,IF(CA$16&lt;='様式３（療養者名簿）（⑤の場合）'!$W74,1,0),0),0)</f>
        <v>0</v>
      </c>
      <c r="CB65" s="139">
        <f>IF(CB$16-'様式３（療養者名簿）（⑤の場合）'!$O74+1&lt;=15,IF(CB$16&gt;='様式３（療養者名簿）（⑤の場合）'!$O74,IF(CB$16&lt;='様式３（療養者名簿）（⑤の場合）'!$W74,1,0),0),0)</f>
        <v>0</v>
      </c>
      <c r="CC65" s="139">
        <f>IF(CC$16-'様式３（療養者名簿）（⑤の場合）'!$O74+1&lt;=15,IF(CC$16&gt;='様式３（療養者名簿）（⑤の場合）'!$O74,IF(CC$16&lt;='様式３（療養者名簿）（⑤の場合）'!$W74,1,0),0),0)</f>
        <v>0</v>
      </c>
      <c r="CD65" s="139">
        <f>IF(CD$16-'様式３（療養者名簿）（⑤の場合）'!$O74+1&lt;=15,IF(CD$16&gt;='様式３（療養者名簿）（⑤の場合）'!$O74,IF(CD$16&lt;='様式３（療養者名簿）（⑤の場合）'!$W74,1,0),0),0)</f>
        <v>0</v>
      </c>
      <c r="CE65" s="139">
        <f>IF(CE$16-'様式３（療養者名簿）（⑤の場合）'!$O74+1&lt;=15,IF(CE$16&gt;='様式３（療養者名簿）（⑤の場合）'!$O74,IF(CE$16&lt;='様式３（療養者名簿）（⑤の場合）'!$W74,1,0),0),0)</f>
        <v>0</v>
      </c>
      <c r="CF65" s="139">
        <f>IF(CF$16-'様式３（療養者名簿）（⑤の場合）'!$O74+1&lt;=15,IF(CF$16&gt;='様式３（療養者名簿）（⑤の場合）'!$O74,IF(CF$16&lt;='様式３（療養者名簿）（⑤の場合）'!$W74,1,0),0),0)</f>
        <v>0</v>
      </c>
      <c r="CG65" s="139">
        <f>IF(CG$16-'様式３（療養者名簿）（⑤の場合）'!$O74+1&lt;=15,IF(CG$16&gt;='様式３（療養者名簿）（⑤の場合）'!$O74,IF(CG$16&lt;='様式３（療養者名簿）（⑤の場合）'!$W74,1,0),0),0)</f>
        <v>0</v>
      </c>
      <c r="CH65" s="139">
        <f>IF(CH$16-'様式３（療養者名簿）（⑤の場合）'!$O74+1&lt;=15,IF(CH$16&gt;='様式３（療養者名簿）（⑤の場合）'!$O74,IF(CH$16&lt;='様式３（療養者名簿）（⑤の場合）'!$W74,1,0),0),0)</f>
        <v>0</v>
      </c>
      <c r="CI65" s="139">
        <f>IF(CI$16-'様式３（療養者名簿）（⑤の場合）'!$O74+1&lt;=15,IF(CI$16&gt;='様式３（療養者名簿）（⑤の場合）'!$O74,IF(CI$16&lt;='様式３（療養者名簿）（⑤の場合）'!$W74,1,0),0),0)</f>
        <v>0</v>
      </c>
      <c r="CJ65" s="139">
        <f>IF(CJ$16-'様式３（療養者名簿）（⑤の場合）'!$O74+1&lt;=15,IF(CJ$16&gt;='様式３（療養者名簿）（⑤の場合）'!$O74,IF(CJ$16&lt;='様式３（療養者名簿）（⑤の場合）'!$W74,1,0),0),0)</f>
        <v>0</v>
      </c>
      <c r="CK65" s="139">
        <f>IF(CK$16-'様式３（療養者名簿）（⑤の場合）'!$O74+1&lt;=15,IF(CK$16&gt;='様式３（療養者名簿）（⑤の場合）'!$O74,IF(CK$16&lt;='様式３（療養者名簿）（⑤の場合）'!$W74,1,0),0),0)</f>
        <v>0</v>
      </c>
      <c r="CL65" s="139">
        <f>IF(CL$16-'様式３（療養者名簿）（⑤の場合）'!$O74+1&lt;=15,IF(CL$16&gt;='様式３（療養者名簿）（⑤の場合）'!$O74,IF(CL$16&lt;='様式３（療養者名簿）（⑤の場合）'!$W74,1,0),0),0)</f>
        <v>0</v>
      </c>
      <c r="CM65" s="139">
        <f>IF(CM$16-'様式３（療養者名簿）（⑤の場合）'!$O74+1&lt;=15,IF(CM$16&gt;='様式３（療養者名簿）（⑤の場合）'!$O74,IF(CM$16&lt;='様式３（療養者名簿）（⑤の場合）'!$W74,1,0),0),0)</f>
        <v>0</v>
      </c>
      <c r="CN65" s="139">
        <f>IF(CN$16-'様式３（療養者名簿）（⑤の場合）'!$O74+1&lt;=15,IF(CN$16&gt;='様式３（療養者名簿）（⑤の場合）'!$O74,IF(CN$16&lt;='様式３（療養者名簿）（⑤の場合）'!$W74,1,0),0),0)</f>
        <v>0</v>
      </c>
      <c r="CO65" s="139">
        <f>IF(CO$16-'様式３（療養者名簿）（⑤の場合）'!$O74+1&lt;=15,IF(CO$16&gt;='様式３（療養者名簿）（⑤の場合）'!$O74,IF(CO$16&lt;='様式３（療養者名簿）（⑤の場合）'!$W74,1,0),0),0)</f>
        <v>0</v>
      </c>
      <c r="CP65" s="139">
        <f>IF(CP$16-'様式３（療養者名簿）（⑤の場合）'!$O74+1&lt;=15,IF(CP$16&gt;='様式３（療養者名簿）（⑤の場合）'!$O74,IF(CP$16&lt;='様式３（療養者名簿）（⑤の場合）'!$W74,1,0),0),0)</f>
        <v>0</v>
      </c>
      <c r="CQ65" s="139">
        <f>IF(CQ$16-'様式３（療養者名簿）（⑤の場合）'!$O74+1&lt;=15,IF(CQ$16&gt;='様式３（療養者名簿）（⑤の場合）'!$O74,IF(CQ$16&lt;='様式３（療養者名簿）（⑤の場合）'!$W74,1,0),0),0)</f>
        <v>0</v>
      </c>
      <c r="CR65" s="139">
        <f>IF(CR$16-'様式３（療養者名簿）（⑤の場合）'!$O74+1&lt;=15,IF(CR$16&gt;='様式３（療養者名簿）（⑤の場合）'!$O74,IF(CR$16&lt;='様式３（療養者名簿）（⑤の場合）'!$W74,1,0),0),0)</f>
        <v>0</v>
      </c>
      <c r="CS65" s="139">
        <f>IF(CS$16-'様式３（療養者名簿）（⑤の場合）'!$O74+1&lt;=15,IF(CS$16&gt;='様式３（療養者名簿）（⑤の場合）'!$O74,IF(CS$16&lt;='様式３（療養者名簿）（⑤の場合）'!$W74,1,0),0),0)</f>
        <v>0</v>
      </c>
      <c r="CT65" s="139">
        <f>IF(CT$16-'様式３（療養者名簿）（⑤の場合）'!$O74+1&lt;=15,IF(CT$16&gt;='様式３（療養者名簿）（⑤の場合）'!$O74,IF(CT$16&lt;='様式３（療養者名簿）（⑤の場合）'!$W74,1,0),0),0)</f>
        <v>0</v>
      </c>
      <c r="CU65" s="139">
        <f>IF(CU$16-'様式３（療養者名簿）（⑤の場合）'!$O74+1&lt;=15,IF(CU$16&gt;='様式３（療養者名簿）（⑤の場合）'!$O74,IF(CU$16&lt;='様式３（療養者名簿）（⑤の場合）'!$W74,1,0),0),0)</f>
        <v>0</v>
      </c>
      <c r="CV65" s="139">
        <f>IF(CV$16-'様式３（療養者名簿）（⑤の場合）'!$O74+1&lt;=15,IF(CV$16&gt;='様式３（療養者名簿）（⑤の場合）'!$O74,IF(CV$16&lt;='様式３（療養者名簿）（⑤の場合）'!$W74,1,0),0),0)</f>
        <v>0</v>
      </c>
      <c r="CW65" s="139">
        <f>IF(CW$16-'様式３（療養者名簿）（⑤の場合）'!$O74+1&lt;=15,IF(CW$16&gt;='様式３（療養者名簿）（⑤の場合）'!$O74,IF(CW$16&lt;='様式３（療養者名簿）（⑤の場合）'!$W74,1,0),0),0)</f>
        <v>0</v>
      </c>
      <c r="CX65" s="139">
        <f>IF(CX$16-'様式３（療養者名簿）（⑤の場合）'!$O74+1&lt;=15,IF(CX$16&gt;='様式３（療養者名簿）（⑤の場合）'!$O74,IF(CX$16&lt;='様式３（療養者名簿）（⑤の場合）'!$W74,1,0),0),0)</f>
        <v>0</v>
      </c>
      <c r="CY65" s="139">
        <f>IF(CY$16-'様式３（療養者名簿）（⑤の場合）'!$O74+1&lt;=15,IF(CY$16&gt;='様式３（療養者名簿）（⑤の場合）'!$O74,IF(CY$16&lt;='様式３（療養者名簿）（⑤の場合）'!$W74,1,0),0),0)</f>
        <v>0</v>
      </c>
      <c r="CZ65" s="139">
        <f>IF(CZ$16-'様式３（療養者名簿）（⑤の場合）'!$O74+1&lt;=15,IF(CZ$16&gt;='様式３（療養者名簿）（⑤の場合）'!$O74,IF(CZ$16&lt;='様式３（療養者名簿）（⑤の場合）'!$W74,1,0),0),0)</f>
        <v>0</v>
      </c>
      <c r="DA65" s="139">
        <f>IF(DA$16-'様式３（療養者名簿）（⑤の場合）'!$O74+1&lt;=15,IF(DA$16&gt;='様式３（療養者名簿）（⑤の場合）'!$O74,IF(DA$16&lt;='様式３（療養者名簿）（⑤の場合）'!$W74,1,0),0),0)</f>
        <v>0</v>
      </c>
      <c r="DB65" s="139">
        <f>IF(DB$16-'様式３（療養者名簿）（⑤の場合）'!$O74+1&lt;=15,IF(DB$16&gt;='様式３（療養者名簿）（⑤の場合）'!$O74,IF(DB$16&lt;='様式３（療養者名簿）（⑤の場合）'!$W74,1,0),0),0)</f>
        <v>0</v>
      </c>
      <c r="DC65" s="139">
        <f>IF(DC$16-'様式３（療養者名簿）（⑤の場合）'!$O74+1&lt;=15,IF(DC$16&gt;='様式３（療養者名簿）（⑤の場合）'!$O74,IF(DC$16&lt;='様式３（療養者名簿）（⑤の場合）'!$W74,1,0),0),0)</f>
        <v>0</v>
      </c>
      <c r="DD65" s="139">
        <f>IF(DD$16-'様式３（療養者名簿）（⑤の場合）'!$O74+1&lt;=15,IF(DD$16&gt;='様式３（療養者名簿）（⑤の場合）'!$O74,IF(DD$16&lt;='様式３（療養者名簿）（⑤の場合）'!$W74,1,0),0),0)</f>
        <v>0</v>
      </c>
      <c r="DE65" s="139">
        <f>IF(DE$16-'様式３（療養者名簿）（⑤の場合）'!$O74+1&lt;=15,IF(DE$16&gt;='様式３（療養者名簿）（⑤の場合）'!$O74,IF(DE$16&lt;='様式３（療養者名簿）（⑤の場合）'!$W74,1,0),0),0)</f>
        <v>0</v>
      </c>
      <c r="DF65" s="139">
        <f>IF(DF$16-'様式３（療養者名簿）（⑤の場合）'!$O74+1&lt;=15,IF(DF$16&gt;='様式３（療養者名簿）（⑤の場合）'!$O74,IF(DF$16&lt;='様式３（療養者名簿）（⑤の場合）'!$W74,1,0),0),0)</f>
        <v>0</v>
      </c>
      <c r="DG65" s="139">
        <f>IF(DG$16-'様式３（療養者名簿）（⑤の場合）'!$O74+1&lt;=15,IF(DG$16&gt;='様式３（療養者名簿）（⑤の場合）'!$O74,IF(DG$16&lt;='様式３（療養者名簿）（⑤の場合）'!$W74,1,0),0),0)</f>
        <v>0</v>
      </c>
      <c r="DH65" s="139">
        <f>IF(DH$16-'様式３（療養者名簿）（⑤の場合）'!$O74+1&lt;=15,IF(DH$16&gt;='様式３（療養者名簿）（⑤の場合）'!$O74,IF(DH$16&lt;='様式３（療養者名簿）（⑤の場合）'!$W74,1,0),0),0)</f>
        <v>0</v>
      </c>
      <c r="DI65" s="139">
        <f>IF(DI$16-'様式３（療養者名簿）（⑤の場合）'!$O74+1&lt;=15,IF(DI$16&gt;='様式３（療養者名簿）（⑤の場合）'!$O74,IF(DI$16&lt;='様式３（療養者名簿）（⑤の場合）'!$W74,1,0),0),0)</f>
        <v>0</v>
      </c>
      <c r="DJ65" s="139">
        <f>IF(DJ$16-'様式３（療養者名簿）（⑤の場合）'!$O74+1&lt;=15,IF(DJ$16&gt;='様式３（療養者名簿）（⑤の場合）'!$O74,IF(DJ$16&lt;='様式３（療養者名簿）（⑤の場合）'!$W74,1,0),0),0)</f>
        <v>0</v>
      </c>
      <c r="DK65" s="139">
        <f>IF(DK$16-'様式３（療養者名簿）（⑤の場合）'!$O74+1&lt;=15,IF(DK$16&gt;='様式３（療養者名簿）（⑤の場合）'!$O74,IF(DK$16&lt;='様式３（療養者名簿）（⑤の場合）'!$W74,1,0),0),0)</f>
        <v>0</v>
      </c>
      <c r="DL65" s="139">
        <f>IF(DL$16-'様式３（療養者名簿）（⑤の場合）'!$O74+1&lt;=15,IF(DL$16&gt;='様式３（療養者名簿）（⑤の場合）'!$O74,IF(DL$16&lt;='様式３（療養者名簿）（⑤の場合）'!$W74,1,0),0),0)</f>
        <v>0</v>
      </c>
      <c r="DM65" s="139">
        <f>IF(DM$16-'様式３（療養者名簿）（⑤の場合）'!$O74+1&lt;=15,IF(DM$16&gt;='様式３（療養者名簿）（⑤の場合）'!$O74,IF(DM$16&lt;='様式３（療養者名簿）（⑤の場合）'!$W74,1,0),0),0)</f>
        <v>0</v>
      </c>
      <c r="DN65" s="139">
        <f>IF(DN$16-'様式３（療養者名簿）（⑤の場合）'!$O74+1&lt;=15,IF(DN$16&gt;='様式３（療養者名簿）（⑤の場合）'!$O74,IF(DN$16&lt;='様式３（療養者名簿）（⑤の場合）'!$W74,1,0),0),0)</f>
        <v>0</v>
      </c>
      <c r="DO65" s="139">
        <f>IF(DO$16-'様式３（療養者名簿）（⑤の場合）'!$O74+1&lt;=15,IF(DO$16&gt;='様式３（療養者名簿）（⑤の場合）'!$O74,IF(DO$16&lt;='様式３（療養者名簿）（⑤の場合）'!$W74,1,0),0),0)</f>
        <v>0</v>
      </c>
      <c r="DP65" s="139">
        <f>IF(DP$16-'様式３（療養者名簿）（⑤の場合）'!$O74+1&lt;=15,IF(DP$16&gt;='様式３（療養者名簿）（⑤の場合）'!$O74,IF(DP$16&lt;='様式３（療養者名簿）（⑤の場合）'!$W74,1,0),0),0)</f>
        <v>0</v>
      </c>
      <c r="DQ65" s="139">
        <f>IF(DQ$16-'様式３（療養者名簿）（⑤の場合）'!$O74+1&lt;=15,IF(DQ$16&gt;='様式３（療養者名簿）（⑤の場合）'!$O74,IF(DQ$16&lt;='様式３（療養者名簿）（⑤の場合）'!$W74,1,0),0),0)</f>
        <v>0</v>
      </c>
      <c r="DR65" s="139">
        <f>IF(DR$16-'様式３（療養者名簿）（⑤の場合）'!$O74+1&lt;=15,IF(DR$16&gt;='様式３（療養者名簿）（⑤の場合）'!$O74,IF(DR$16&lt;='様式３（療養者名簿）（⑤の場合）'!$W74,1,0),0),0)</f>
        <v>0</v>
      </c>
      <c r="DS65" s="139">
        <f>IF(DS$16-'様式３（療養者名簿）（⑤の場合）'!$O74+1&lt;=15,IF(DS$16&gt;='様式３（療養者名簿）（⑤の場合）'!$O74,IF(DS$16&lt;='様式３（療養者名簿）（⑤の場合）'!$W74,1,0),0),0)</f>
        <v>0</v>
      </c>
      <c r="DT65" s="139">
        <f>IF(DT$16-'様式３（療養者名簿）（⑤の場合）'!$O74+1&lt;=15,IF(DT$16&gt;='様式３（療養者名簿）（⑤の場合）'!$O74,IF(DT$16&lt;='様式３（療養者名簿）（⑤の場合）'!$W74,1,0),0),0)</f>
        <v>0</v>
      </c>
      <c r="DU65" s="139">
        <f>IF(DU$16-'様式３（療養者名簿）（⑤の場合）'!$O74+1&lt;=15,IF(DU$16&gt;='様式３（療養者名簿）（⑤の場合）'!$O74,IF(DU$16&lt;='様式３（療養者名簿）（⑤の場合）'!$W74,1,0),0),0)</f>
        <v>0</v>
      </c>
      <c r="DV65" s="139">
        <f>IF(DV$16-'様式３（療養者名簿）（⑤の場合）'!$O74+1&lt;=15,IF(DV$16&gt;='様式３（療養者名簿）（⑤の場合）'!$O74,IF(DV$16&lt;='様式３（療養者名簿）（⑤の場合）'!$W74,1,0),0),0)</f>
        <v>0</v>
      </c>
      <c r="DW65" s="139">
        <f>IF(DW$16-'様式３（療養者名簿）（⑤の場合）'!$O74+1&lt;=15,IF(DW$16&gt;='様式３（療養者名簿）（⑤の場合）'!$O74,IF(DW$16&lt;='様式３（療養者名簿）（⑤の場合）'!$W74,1,0),0),0)</f>
        <v>0</v>
      </c>
      <c r="DX65" s="139">
        <f>IF(DX$16-'様式３（療養者名簿）（⑤の場合）'!$O74+1&lt;=15,IF(DX$16&gt;='様式３（療養者名簿）（⑤の場合）'!$O74,IF(DX$16&lt;='様式３（療養者名簿）（⑤の場合）'!$W74,1,0),0),0)</f>
        <v>0</v>
      </c>
      <c r="DY65" s="139">
        <f>IF(DY$16-'様式３（療養者名簿）（⑤の場合）'!$O74+1&lt;=15,IF(DY$16&gt;='様式３（療養者名簿）（⑤の場合）'!$O74,IF(DY$16&lt;='様式３（療養者名簿）（⑤の場合）'!$W74,1,0),0),0)</f>
        <v>0</v>
      </c>
      <c r="DZ65" s="139">
        <f>IF(DZ$16-'様式３（療養者名簿）（⑤の場合）'!$O74+1&lt;=15,IF(DZ$16&gt;='様式３（療養者名簿）（⑤の場合）'!$O74,IF(DZ$16&lt;='様式３（療養者名簿）（⑤の場合）'!$W74,1,0),0),0)</f>
        <v>0</v>
      </c>
      <c r="EA65" s="139">
        <f>IF(EA$16-'様式３（療養者名簿）（⑤の場合）'!$O74+1&lt;=15,IF(EA$16&gt;='様式３（療養者名簿）（⑤の場合）'!$O74,IF(EA$16&lt;='様式３（療養者名簿）（⑤の場合）'!$W74,1,0),0),0)</f>
        <v>0</v>
      </c>
      <c r="EB65" s="139">
        <f>IF(EB$16-'様式３（療養者名簿）（⑤の場合）'!$O74+1&lt;=15,IF(EB$16&gt;='様式３（療養者名簿）（⑤の場合）'!$O74,IF(EB$16&lt;='様式３（療養者名簿）（⑤の場合）'!$W74,1,0),0),0)</f>
        <v>0</v>
      </c>
      <c r="EC65" s="139">
        <f>IF(EC$16-'様式３（療養者名簿）（⑤の場合）'!$O74+1&lt;=15,IF(EC$16&gt;='様式３（療養者名簿）（⑤の場合）'!$O74,IF(EC$16&lt;='様式３（療養者名簿）（⑤の場合）'!$W74,1,0),0),0)</f>
        <v>0</v>
      </c>
      <c r="ED65" s="139">
        <f>IF(ED$16-'様式３（療養者名簿）（⑤の場合）'!$O74+1&lt;=15,IF(ED$16&gt;='様式３（療養者名簿）（⑤の場合）'!$O74,IF(ED$16&lt;='様式３（療養者名簿）（⑤の場合）'!$W74,1,0),0),0)</f>
        <v>0</v>
      </c>
      <c r="EE65" s="139">
        <f>IF(EE$16-'様式３（療養者名簿）（⑤の場合）'!$O74+1&lt;=15,IF(EE$16&gt;='様式３（療養者名簿）（⑤の場合）'!$O74,IF(EE$16&lt;='様式３（療養者名簿）（⑤の場合）'!$W74,1,0),0),0)</f>
        <v>0</v>
      </c>
      <c r="EF65" s="139">
        <f>IF(EF$16-'様式３（療養者名簿）（⑤の場合）'!$O74+1&lt;=15,IF(EF$16&gt;='様式３（療養者名簿）（⑤の場合）'!$O74,IF(EF$16&lt;='様式３（療養者名簿）（⑤の場合）'!$W74,1,0),0),0)</f>
        <v>0</v>
      </c>
      <c r="EG65" s="139">
        <f>IF(EG$16-'様式３（療養者名簿）（⑤の場合）'!$O74+1&lt;=15,IF(EG$16&gt;='様式３（療養者名簿）（⑤の場合）'!$O74,IF(EG$16&lt;='様式３（療養者名簿）（⑤の場合）'!$W74,1,0),0),0)</f>
        <v>0</v>
      </c>
      <c r="EH65" s="139">
        <f>IF(EH$16-'様式３（療養者名簿）（⑤の場合）'!$O74+1&lt;=15,IF(EH$16&gt;='様式３（療養者名簿）（⑤の場合）'!$O74,IF(EH$16&lt;='様式３（療養者名簿）（⑤の場合）'!$W74,1,0),0),0)</f>
        <v>0</v>
      </c>
      <c r="EI65" s="139">
        <f>IF(EI$16-'様式３（療養者名簿）（⑤の場合）'!$O74+1&lt;=15,IF(EI$16&gt;='様式３（療養者名簿）（⑤の場合）'!$O74,IF(EI$16&lt;='様式３（療養者名簿）（⑤の場合）'!$W74,1,0),0),0)</f>
        <v>0</v>
      </c>
      <c r="EJ65" s="139">
        <f>IF(EJ$16-'様式３（療養者名簿）（⑤の場合）'!$O74+1&lt;=15,IF(EJ$16&gt;='様式３（療養者名簿）（⑤の場合）'!$O74,IF(EJ$16&lt;='様式３（療養者名簿）（⑤の場合）'!$W74,1,0),0),0)</f>
        <v>0</v>
      </c>
      <c r="EK65" s="139">
        <f>IF(EK$16-'様式３（療養者名簿）（⑤の場合）'!$O74+1&lt;=15,IF(EK$16&gt;='様式３（療養者名簿）（⑤の場合）'!$O74,IF(EK$16&lt;='様式３（療養者名簿）（⑤の場合）'!$W74,1,0),0),0)</f>
        <v>0</v>
      </c>
      <c r="EL65" s="139">
        <f>IF(EL$16-'様式３（療養者名簿）（⑤の場合）'!$O74+1&lt;=15,IF(EL$16&gt;='様式３（療養者名簿）（⑤の場合）'!$O74,IF(EL$16&lt;='様式３（療養者名簿）（⑤の場合）'!$W74,1,0),0),0)</f>
        <v>0</v>
      </c>
      <c r="EM65" s="139">
        <f>IF(EM$16-'様式３（療養者名簿）（⑤の場合）'!$O74+1&lt;=15,IF(EM$16&gt;='様式３（療養者名簿）（⑤の場合）'!$O74,IF(EM$16&lt;='様式３（療養者名簿）（⑤の場合）'!$W74,1,0),0),0)</f>
        <v>0</v>
      </c>
      <c r="EN65" s="139">
        <f>IF(EN$16-'様式３（療養者名簿）（⑤の場合）'!$O74+1&lt;=15,IF(EN$16&gt;='様式３（療養者名簿）（⑤の場合）'!$O74,IF(EN$16&lt;='様式３（療養者名簿）（⑤の場合）'!$W74,1,0),0),0)</f>
        <v>0</v>
      </c>
      <c r="EO65" s="139">
        <f>IF(EO$16-'様式３（療養者名簿）（⑤の場合）'!$O74+1&lt;=15,IF(EO$16&gt;='様式３（療養者名簿）（⑤の場合）'!$O74,IF(EO$16&lt;='様式３（療養者名簿）（⑤の場合）'!$W74,1,0),0),0)</f>
        <v>0</v>
      </c>
      <c r="EP65" s="139">
        <f>IF(EP$16-'様式３（療養者名簿）（⑤の場合）'!$O74+1&lt;=15,IF(EP$16&gt;='様式３（療養者名簿）（⑤の場合）'!$O74,IF(EP$16&lt;='様式３（療養者名簿）（⑤の場合）'!$W74,1,0),0),0)</f>
        <v>0</v>
      </c>
      <c r="EQ65" s="139">
        <f>IF(EQ$16-'様式３（療養者名簿）（⑤の場合）'!$O74+1&lt;=15,IF(EQ$16&gt;='様式３（療養者名簿）（⑤の場合）'!$O74,IF(EQ$16&lt;='様式３（療養者名簿）（⑤の場合）'!$W74,1,0),0),0)</f>
        <v>0</v>
      </c>
      <c r="ER65" s="139">
        <f>IF(ER$16-'様式３（療養者名簿）（⑤の場合）'!$O74+1&lt;=15,IF(ER$16&gt;='様式３（療養者名簿）（⑤の場合）'!$O74,IF(ER$16&lt;='様式３（療養者名簿）（⑤の場合）'!$W74,1,0),0),0)</f>
        <v>0</v>
      </c>
      <c r="ES65" s="139">
        <f>IF(ES$16-'様式３（療養者名簿）（⑤の場合）'!$O74+1&lt;=15,IF(ES$16&gt;='様式３（療養者名簿）（⑤の場合）'!$O74,IF(ES$16&lt;='様式３（療養者名簿）（⑤の場合）'!$W74,1,0),0),0)</f>
        <v>0</v>
      </c>
      <c r="ET65" s="139">
        <f>IF(ET$16-'様式３（療養者名簿）（⑤の場合）'!$O74+1&lt;=15,IF(ET$16&gt;='様式３（療養者名簿）（⑤の場合）'!$O74,IF(ET$16&lt;='様式３（療養者名簿）（⑤の場合）'!$W74,1,0),0),0)</f>
        <v>0</v>
      </c>
      <c r="EU65" s="139">
        <f>IF(EU$16-'様式３（療養者名簿）（⑤の場合）'!$O74+1&lt;=15,IF(EU$16&gt;='様式３（療養者名簿）（⑤の場合）'!$O74,IF(EU$16&lt;='様式３（療養者名簿）（⑤の場合）'!$W74,1,0),0),0)</f>
        <v>0</v>
      </c>
      <c r="EV65" s="139">
        <f>IF(EV$16-'様式３（療養者名簿）（⑤の場合）'!$O74+1&lt;=15,IF(EV$16&gt;='様式３（療養者名簿）（⑤の場合）'!$O74,IF(EV$16&lt;='様式３（療養者名簿）（⑤の場合）'!$W74,1,0),0),0)</f>
        <v>0</v>
      </c>
      <c r="EW65" s="139">
        <f>IF(EW$16-'様式３（療養者名簿）（⑤の場合）'!$O74+1&lt;=15,IF(EW$16&gt;='様式３（療養者名簿）（⑤の場合）'!$O74,IF(EW$16&lt;='様式３（療養者名簿）（⑤の場合）'!$W74,1,0),0),0)</f>
        <v>0</v>
      </c>
      <c r="EX65" s="139">
        <f>IF(EX$16-'様式３（療養者名簿）（⑤の場合）'!$O74+1&lt;=15,IF(EX$16&gt;='様式３（療養者名簿）（⑤の場合）'!$O74,IF(EX$16&lt;='様式３（療養者名簿）（⑤の場合）'!$W74,1,0),0),0)</f>
        <v>0</v>
      </c>
      <c r="EY65" s="139">
        <f>IF(EY$16-'様式３（療養者名簿）（⑤の場合）'!$O74+1&lt;=15,IF(EY$16&gt;='様式３（療養者名簿）（⑤の場合）'!$O74,IF(EY$16&lt;='様式３（療養者名簿）（⑤の場合）'!$W74,1,0),0),0)</f>
        <v>0</v>
      </c>
      <c r="EZ65" s="139">
        <f>IF(EZ$16-'様式３（療養者名簿）（⑤の場合）'!$O74+1&lt;=15,IF(EZ$16&gt;='様式３（療養者名簿）（⑤の場合）'!$O74,IF(EZ$16&lt;='様式３（療養者名簿）（⑤の場合）'!$W74,1,0),0),0)</f>
        <v>0</v>
      </c>
      <c r="FA65" s="139">
        <f>IF(FA$16-'様式３（療養者名簿）（⑤の場合）'!$O74+1&lt;=15,IF(FA$16&gt;='様式３（療養者名簿）（⑤の場合）'!$O74,IF(FA$16&lt;='様式３（療養者名簿）（⑤の場合）'!$W74,1,0),0),0)</f>
        <v>0</v>
      </c>
      <c r="FB65" s="139">
        <f>IF(FB$16-'様式３（療養者名簿）（⑤の場合）'!$O74+1&lt;=15,IF(FB$16&gt;='様式３（療養者名簿）（⑤の場合）'!$O74,IF(FB$16&lt;='様式３（療養者名簿）（⑤の場合）'!$W74,1,0),0),0)</f>
        <v>0</v>
      </c>
      <c r="FC65" s="139">
        <f>IF(FC$16-'様式３（療養者名簿）（⑤の場合）'!$O74+1&lt;=15,IF(FC$16&gt;='様式３（療養者名簿）（⑤の場合）'!$O74,IF(FC$16&lt;='様式３（療養者名簿）（⑤の場合）'!$W74,1,0),0),0)</f>
        <v>0</v>
      </c>
      <c r="FD65" s="139">
        <f>IF(FD$16-'様式３（療養者名簿）（⑤の場合）'!$O74+1&lt;=15,IF(FD$16&gt;='様式３（療養者名簿）（⑤の場合）'!$O74,IF(FD$16&lt;='様式３（療養者名簿）（⑤の場合）'!$W74,1,0),0),0)</f>
        <v>0</v>
      </c>
      <c r="FE65" s="139">
        <f>IF(FE$16-'様式３（療養者名簿）（⑤の場合）'!$O74+1&lt;=15,IF(FE$16&gt;='様式３（療養者名簿）（⑤の場合）'!$O74,IF(FE$16&lt;='様式３（療養者名簿）（⑤の場合）'!$W74,1,0),0),0)</f>
        <v>0</v>
      </c>
      <c r="FF65" s="139">
        <f>IF(FF$16-'様式３（療養者名簿）（⑤の場合）'!$O74+1&lt;=15,IF(FF$16&gt;='様式３（療養者名簿）（⑤の場合）'!$O74,IF(FF$16&lt;='様式３（療養者名簿）（⑤の場合）'!$W74,1,0),0),0)</f>
        <v>0</v>
      </c>
      <c r="FG65" s="139">
        <f>IF(FG$16-'様式３（療養者名簿）（⑤の場合）'!$O74+1&lt;=15,IF(FG$16&gt;='様式３（療養者名簿）（⑤の場合）'!$O74,IF(FG$16&lt;='様式３（療養者名簿）（⑤の場合）'!$W74,1,0),0),0)</f>
        <v>0</v>
      </c>
      <c r="FH65" s="139">
        <f>IF(FH$16-'様式３（療養者名簿）（⑤の場合）'!$O74+1&lt;=15,IF(FH$16&gt;='様式３（療養者名簿）（⑤の場合）'!$O74,IF(FH$16&lt;='様式３（療養者名簿）（⑤の場合）'!$W74,1,0),0),0)</f>
        <v>0</v>
      </c>
      <c r="FI65" s="139">
        <f>IF(FI$16-'様式３（療養者名簿）（⑤の場合）'!$O74+1&lt;=15,IF(FI$16&gt;='様式３（療養者名簿）（⑤の場合）'!$O74,IF(FI$16&lt;='様式３（療養者名簿）（⑤の場合）'!$W74,1,0),0),0)</f>
        <v>0</v>
      </c>
      <c r="FJ65" s="139">
        <f>IF(FJ$16-'様式３（療養者名簿）（⑤の場合）'!$O74+1&lt;=15,IF(FJ$16&gt;='様式３（療養者名簿）（⑤の場合）'!$O74,IF(FJ$16&lt;='様式３（療養者名簿）（⑤の場合）'!$W74,1,0),0),0)</f>
        <v>0</v>
      </c>
      <c r="FK65" s="139">
        <f>IF(FK$16-'様式３（療養者名簿）（⑤の場合）'!$O74+1&lt;=15,IF(FK$16&gt;='様式３（療養者名簿）（⑤の場合）'!$O74,IF(FK$16&lt;='様式３（療養者名簿）（⑤の場合）'!$W74,1,0),0),0)</f>
        <v>0</v>
      </c>
      <c r="FL65" s="139">
        <f>IF(FL$16-'様式３（療養者名簿）（⑤の場合）'!$O74+1&lt;=15,IF(FL$16&gt;='様式３（療養者名簿）（⑤の場合）'!$O74,IF(FL$16&lt;='様式３（療養者名簿）（⑤の場合）'!$W74,1,0),0),0)</f>
        <v>0</v>
      </c>
      <c r="FM65" s="139">
        <f>IF(FM$16-'様式３（療養者名簿）（⑤の場合）'!$O74+1&lt;=15,IF(FM$16&gt;='様式３（療養者名簿）（⑤の場合）'!$O74,IF(FM$16&lt;='様式３（療養者名簿）（⑤の場合）'!$W74,1,0),0),0)</f>
        <v>0</v>
      </c>
      <c r="FN65" s="139">
        <f>IF(FN$16-'様式３（療養者名簿）（⑤の場合）'!$O74+1&lt;=15,IF(FN$16&gt;='様式３（療養者名簿）（⑤の場合）'!$O74,IF(FN$16&lt;='様式３（療養者名簿）（⑤の場合）'!$W74,1,0),0),0)</f>
        <v>0</v>
      </c>
      <c r="FO65" s="139">
        <f>IF(FO$16-'様式３（療養者名簿）（⑤の場合）'!$O74+1&lt;=15,IF(FO$16&gt;='様式３（療養者名簿）（⑤の場合）'!$O74,IF(FO$16&lt;='様式３（療養者名簿）（⑤の場合）'!$W74,1,0),0),0)</f>
        <v>0</v>
      </c>
      <c r="FP65" s="139">
        <f>IF(FP$16-'様式３（療養者名簿）（⑤の場合）'!$O74+1&lt;=15,IF(FP$16&gt;='様式３（療養者名簿）（⑤の場合）'!$O74,IF(FP$16&lt;='様式３（療養者名簿）（⑤の場合）'!$W74,1,0),0),0)</f>
        <v>0</v>
      </c>
      <c r="FQ65" s="139">
        <f>IF(FQ$16-'様式３（療養者名簿）（⑤の場合）'!$O74+1&lt;=15,IF(FQ$16&gt;='様式３（療養者名簿）（⑤の場合）'!$O74,IF(FQ$16&lt;='様式３（療養者名簿）（⑤の場合）'!$W74,1,0),0),0)</f>
        <v>0</v>
      </c>
      <c r="FR65" s="139">
        <f>IF(FR$16-'様式３（療養者名簿）（⑤の場合）'!$O74+1&lt;=15,IF(FR$16&gt;='様式３（療養者名簿）（⑤の場合）'!$O74,IF(FR$16&lt;='様式３（療養者名簿）（⑤の場合）'!$W74,1,0),0),0)</f>
        <v>0</v>
      </c>
      <c r="FS65" s="139">
        <f>IF(FS$16-'様式３（療養者名簿）（⑤の場合）'!$O74+1&lt;=15,IF(FS$16&gt;='様式３（療養者名簿）（⑤の場合）'!$O74,IF(FS$16&lt;='様式３（療養者名簿）（⑤の場合）'!$W74,1,0),0),0)</f>
        <v>0</v>
      </c>
      <c r="FT65" s="139">
        <f>IF(FT$16-'様式３（療養者名簿）（⑤の場合）'!$O74+1&lt;=15,IF(FT$16&gt;='様式３（療養者名簿）（⑤の場合）'!$O74,IF(FT$16&lt;='様式３（療養者名簿）（⑤の場合）'!$W74,1,0),0),0)</f>
        <v>0</v>
      </c>
      <c r="FU65" s="139">
        <f>IF(FU$16-'様式３（療養者名簿）（⑤の場合）'!$O74+1&lt;=15,IF(FU$16&gt;='様式３（療養者名簿）（⑤の場合）'!$O74,IF(FU$16&lt;='様式３（療養者名簿）（⑤の場合）'!$W74,1,0),0),0)</f>
        <v>0</v>
      </c>
      <c r="FV65" s="139">
        <f>IF(FV$16-'様式３（療養者名簿）（⑤の場合）'!$O74+1&lt;=15,IF(FV$16&gt;='様式３（療養者名簿）（⑤の場合）'!$O74,IF(FV$16&lt;='様式３（療養者名簿）（⑤の場合）'!$W74,1,0),0),0)</f>
        <v>0</v>
      </c>
      <c r="FW65" s="139">
        <f>IF(FW$16-'様式３（療養者名簿）（⑤の場合）'!$O74+1&lt;=15,IF(FW$16&gt;='様式３（療養者名簿）（⑤の場合）'!$O74,IF(FW$16&lt;='様式３（療養者名簿）（⑤の場合）'!$W74,1,0),0),0)</f>
        <v>0</v>
      </c>
      <c r="FX65" s="139">
        <f>IF(FX$16-'様式３（療養者名簿）（⑤の場合）'!$O74+1&lt;=15,IF(FX$16&gt;='様式３（療養者名簿）（⑤の場合）'!$O74,IF(FX$16&lt;='様式３（療養者名簿）（⑤の場合）'!$W74,1,0),0),0)</f>
        <v>0</v>
      </c>
      <c r="FY65" s="139">
        <f>IF(FY$16-'様式３（療養者名簿）（⑤の場合）'!$O74+1&lt;=15,IF(FY$16&gt;='様式３（療養者名簿）（⑤の場合）'!$O74,IF(FY$16&lt;='様式３（療養者名簿）（⑤の場合）'!$W74,1,0),0),0)</f>
        <v>0</v>
      </c>
      <c r="FZ65" s="139">
        <f>IF(FZ$16-'様式３（療養者名簿）（⑤の場合）'!$O74+1&lt;=15,IF(FZ$16&gt;='様式３（療養者名簿）（⑤の場合）'!$O74,IF(FZ$16&lt;='様式３（療養者名簿）（⑤の場合）'!$W74,1,0),0),0)</f>
        <v>0</v>
      </c>
      <c r="GA65" s="139">
        <f>IF(GA$16-'様式３（療養者名簿）（⑤の場合）'!$O74+1&lt;=15,IF(GA$16&gt;='様式３（療養者名簿）（⑤の場合）'!$O74,IF(GA$16&lt;='様式３（療養者名簿）（⑤の場合）'!$W74,1,0),0),0)</f>
        <v>0</v>
      </c>
      <c r="GB65" s="139">
        <f>IF(GB$16-'様式３（療養者名簿）（⑤の場合）'!$O74+1&lt;=15,IF(GB$16&gt;='様式３（療養者名簿）（⑤の場合）'!$O74,IF(GB$16&lt;='様式３（療養者名簿）（⑤の場合）'!$W74,1,0),0),0)</f>
        <v>0</v>
      </c>
      <c r="GC65" s="139">
        <f>IF(GC$16-'様式３（療養者名簿）（⑤の場合）'!$O74+1&lt;=15,IF(GC$16&gt;='様式３（療養者名簿）（⑤の場合）'!$O74,IF(GC$16&lt;='様式３（療養者名簿）（⑤の場合）'!$W74,1,0),0),0)</f>
        <v>0</v>
      </c>
      <c r="GD65" s="139">
        <f>IF(GD$16-'様式３（療養者名簿）（⑤の場合）'!$O74+1&lt;=15,IF(GD$16&gt;='様式３（療養者名簿）（⑤の場合）'!$O74,IF(GD$16&lt;='様式３（療養者名簿）（⑤の場合）'!$W74,1,0),0),0)</f>
        <v>0</v>
      </c>
      <c r="GE65" s="139">
        <f>IF(GE$16-'様式３（療養者名簿）（⑤の場合）'!$O74+1&lt;=15,IF(GE$16&gt;='様式３（療養者名簿）（⑤の場合）'!$O74,IF(GE$16&lt;='様式３（療養者名簿）（⑤の場合）'!$W74,1,0),0),0)</f>
        <v>0</v>
      </c>
      <c r="GF65" s="139">
        <f>IF(GF$16-'様式３（療養者名簿）（⑤の場合）'!$O74+1&lt;=15,IF(GF$16&gt;='様式３（療養者名簿）（⑤の場合）'!$O74,IF(GF$16&lt;='様式３（療養者名簿）（⑤の場合）'!$W74,1,0),0),0)</f>
        <v>0</v>
      </c>
      <c r="GG65" s="139">
        <f>IF(GG$16-'様式３（療養者名簿）（⑤の場合）'!$O74+1&lt;=15,IF(GG$16&gt;='様式３（療養者名簿）（⑤の場合）'!$O74,IF(GG$16&lt;='様式３（療養者名簿）（⑤の場合）'!$W74,1,0),0),0)</f>
        <v>0</v>
      </c>
      <c r="GH65" s="139">
        <f>IF(GH$16-'様式３（療養者名簿）（⑤の場合）'!$O74+1&lt;=15,IF(GH$16&gt;='様式３（療養者名簿）（⑤の場合）'!$O74,IF(GH$16&lt;='様式３（療養者名簿）（⑤の場合）'!$W74,1,0),0),0)</f>
        <v>0</v>
      </c>
      <c r="GI65" s="139">
        <f>IF(GI$16-'様式３（療養者名簿）（⑤の場合）'!$O74+1&lt;=15,IF(GI$16&gt;='様式３（療養者名簿）（⑤の場合）'!$O74,IF(GI$16&lt;='様式３（療養者名簿）（⑤の場合）'!$W74,1,0),0),0)</f>
        <v>0</v>
      </c>
      <c r="GJ65" s="139">
        <f>IF(GJ$16-'様式３（療養者名簿）（⑤の場合）'!$O74+1&lt;=15,IF(GJ$16&gt;='様式３（療養者名簿）（⑤の場合）'!$O74,IF(GJ$16&lt;='様式３（療養者名簿）（⑤の場合）'!$W74,1,0),0),0)</f>
        <v>0</v>
      </c>
      <c r="GK65" s="139">
        <f>IF(GK$16-'様式３（療養者名簿）（⑤の場合）'!$O74+1&lt;=15,IF(GK$16&gt;='様式３（療養者名簿）（⑤の場合）'!$O74,IF(GK$16&lt;='様式３（療養者名簿）（⑤の場合）'!$W74,1,0),0),0)</f>
        <v>0</v>
      </c>
      <c r="GL65" s="139">
        <f>IF(GL$16-'様式３（療養者名簿）（⑤の場合）'!$O74+1&lt;=15,IF(GL$16&gt;='様式３（療養者名簿）（⑤の場合）'!$O74,IF(GL$16&lt;='様式３（療養者名簿）（⑤の場合）'!$W74,1,0),0),0)</f>
        <v>0</v>
      </c>
      <c r="GM65" s="139">
        <f>IF(GM$16-'様式３（療養者名簿）（⑤の場合）'!$O74+1&lt;=15,IF(GM$16&gt;='様式３（療養者名簿）（⑤の場合）'!$O74,IF(GM$16&lt;='様式３（療養者名簿）（⑤の場合）'!$W74,1,0),0),0)</f>
        <v>0</v>
      </c>
      <c r="GN65" s="139">
        <f>IF(GN$16-'様式３（療養者名簿）（⑤の場合）'!$O74+1&lt;=15,IF(GN$16&gt;='様式３（療養者名簿）（⑤の場合）'!$O74,IF(GN$16&lt;='様式３（療養者名簿）（⑤の場合）'!$W74,1,0),0),0)</f>
        <v>0</v>
      </c>
      <c r="GO65" s="139">
        <f>IF(GO$16-'様式３（療養者名簿）（⑤の場合）'!$O74+1&lt;=15,IF(GO$16&gt;='様式３（療養者名簿）（⑤の場合）'!$O74,IF(GO$16&lt;='様式３（療養者名簿）（⑤の場合）'!$W74,1,0),0),0)</f>
        <v>0</v>
      </c>
      <c r="GP65" s="139">
        <f>IF(GP$16-'様式３（療養者名簿）（⑤の場合）'!$O74+1&lt;=15,IF(GP$16&gt;='様式３（療養者名簿）（⑤の場合）'!$O74,IF(GP$16&lt;='様式３（療養者名簿）（⑤の場合）'!$W74,1,0),0),0)</f>
        <v>0</v>
      </c>
      <c r="GQ65" s="139">
        <f>IF(GQ$16-'様式３（療養者名簿）（⑤の場合）'!$O74+1&lt;=15,IF(GQ$16&gt;='様式３（療養者名簿）（⑤の場合）'!$O74,IF(GQ$16&lt;='様式３（療養者名簿）（⑤の場合）'!$W74,1,0),0),0)</f>
        <v>0</v>
      </c>
      <c r="GR65" s="139">
        <f>IF(GR$16-'様式３（療養者名簿）（⑤の場合）'!$O74+1&lt;=15,IF(GR$16&gt;='様式３（療養者名簿）（⑤の場合）'!$O74,IF(GR$16&lt;='様式３（療養者名簿）（⑤の場合）'!$W74,1,0),0),0)</f>
        <v>0</v>
      </c>
      <c r="GS65" s="139">
        <f>IF(GS$16-'様式３（療養者名簿）（⑤の場合）'!$O74+1&lt;=15,IF(GS$16&gt;='様式３（療養者名簿）（⑤の場合）'!$O74,IF(GS$16&lt;='様式３（療養者名簿）（⑤の場合）'!$W74,1,0),0),0)</f>
        <v>0</v>
      </c>
      <c r="GT65" s="139">
        <f>IF(GT$16-'様式３（療養者名簿）（⑤の場合）'!$O74+1&lt;=15,IF(GT$16&gt;='様式３（療養者名簿）（⑤の場合）'!$O74,IF(GT$16&lt;='様式３（療養者名簿）（⑤の場合）'!$W74,1,0),0),0)</f>
        <v>0</v>
      </c>
      <c r="GU65" s="139">
        <f>IF(GU$16-'様式３（療養者名簿）（⑤の場合）'!$O74+1&lt;=15,IF(GU$16&gt;='様式３（療養者名簿）（⑤の場合）'!$O74,IF(GU$16&lt;='様式３（療養者名簿）（⑤の場合）'!$W74,1,0),0),0)</f>
        <v>0</v>
      </c>
      <c r="GV65" s="139">
        <f>IF(GV$16-'様式３（療養者名簿）（⑤の場合）'!$O74+1&lt;=15,IF(GV$16&gt;='様式３（療養者名簿）（⑤の場合）'!$O74,IF(GV$16&lt;='様式３（療養者名簿）（⑤の場合）'!$W74,1,0),0),0)</f>
        <v>0</v>
      </c>
      <c r="GW65" s="139">
        <f>IF(GW$16-'様式３（療養者名簿）（⑤の場合）'!$O74+1&lt;=15,IF(GW$16&gt;='様式３（療養者名簿）（⑤の場合）'!$O74,IF(GW$16&lt;='様式３（療養者名簿）（⑤の場合）'!$W74,1,0),0),0)</f>
        <v>0</v>
      </c>
      <c r="GX65" s="139">
        <f>IF(GX$16-'様式３（療養者名簿）（⑤の場合）'!$O74+1&lt;=15,IF(GX$16&gt;='様式３（療養者名簿）（⑤の場合）'!$O74,IF(GX$16&lt;='様式３（療養者名簿）（⑤の場合）'!$W74,1,0),0),0)</f>
        <v>0</v>
      </c>
      <c r="GY65" s="139">
        <f>IF(GY$16-'様式３（療養者名簿）（⑤の場合）'!$O74+1&lt;=15,IF(GY$16&gt;='様式３（療養者名簿）（⑤の場合）'!$O74,IF(GY$16&lt;='様式３（療養者名簿）（⑤の場合）'!$W74,1,0),0),0)</f>
        <v>0</v>
      </c>
      <c r="GZ65" s="139">
        <f>IF(GZ$16-'様式３（療養者名簿）（⑤の場合）'!$O74+1&lt;=15,IF(GZ$16&gt;='様式３（療養者名簿）（⑤の場合）'!$O74,IF(GZ$16&lt;='様式３（療養者名簿）（⑤の場合）'!$W74,1,0),0),0)</f>
        <v>0</v>
      </c>
      <c r="HA65" s="139">
        <f>IF(HA$16-'様式３（療養者名簿）（⑤の場合）'!$O74+1&lt;=15,IF(HA$16&gt;='様式３（療養者名簿）（⑤の場合）'!$O74,IF(HA$16&lt;='様式３（療養者名簿）（⑤の場合）'!$W74,1,0),0),0)</f>
        <v>0</v>
      </c>
      <c r="HB65" s="139">
        <f>IF(HB$16-'様式３（療養者名簿）（⑤の場合）'!$O74+1&lt;=15,IF(HB$16&gt;='様式３（療養者名簿）（⑤の場合）'!$O74,IF(HB$16&lt;='様式３（療養者名簿）（⑤の場合）'!$W74,1,0),0),0)</f>
        <v>0</v>
      </c>
      <c r="HC65" s="139">
        <f>IF(HC$16-'様式３（療養者名簿）（⑤の場合）'!$O74+1&lt;=15,IF(HC$16&gt;='様式３（療養者名簿）（⑤の場合）'!$O74,IF(HC$16&lt;='様式３（療養者名簿）（⑤の場合）'!$W74,1,0),0),0)</f>
        <v>0</v>
      </c>
      <c r="HD65" s="139">
        <f>IF(HD$16-'様式３（療養者名簿）（⑤の場合）'!$O74+1&lt;=15,IF(HD$16&gt;='様式３（療養者名簿）（⑤の場合）'!$O74,IF(HD$16&lt;='様式３（療養者名簿）（⑤の場合）'!$W74,1,0),0),0)</f>
        <v>0</v>
      </c>
      <c r="HE65" s="139">
        <f>IF(HE$16-'様式３（療養者名簿）（⑤の場合）'!$O74+1&lt;=15,IF(HE$16&gt;='様式３（療養者名簿）（⑤の場合）'!$O74,IF(HE$16&lt;='様式３（療養者名簿）（⑤の場合）'!$W74,1,0),0),0)</f>
        <v>0</v>
      </c>
      <c r="HF65" s="139">
        <f>IF(HF$16-'様式３（療養者名簿）（⑤の場合）'!$O74+1&lt;=15,IF(HF$16&gt;='様式３（療養者名簿）（⑤の場合）'!$O74,IF(HF$16&lt;='様式３（療養者名簿）（⑤の場合）'!$W74,1,0),0),0)</f>
        <v>0</v>
      </c>
      <c r="HG65" s="139">
        <f>IF(HG$16-'様式３（療養者名簿）（⑤の場合）'!$O74+1&lt;=15,IF(HG$16&gt;='様式３（療養者名簿）（⑤の場合）'!$O74,IF(HG$16&lt;='様式３（療養者名簿）（⑤の場合）'!$W74,1,0),0),0)</f>
        <v>0</v>
      </c>
      <c r="HH65" s="139">
        <f>IF(HH$16-'様式３（療養者名簿）（⑤の場合）'!$O74+1&lt;=15,IF(HH$16&gt;='様式３（療養者名簿）（⑤の場合）'!$O74,IF(HH$16&lt;='様式３（療養者名簿）（⑤の場合）'!$W74,1,0),0),0)</f>
        <v>0</v>
      </c>
      <c r="HI65" s="139">
        <f>IF(HI$16-'様式３（療養者名簿）（⑤の場合）'!$O74+1&lt;=15,IF(HI$16&gt;='様式３（療養者名簿）（⑤の場合）'!$O74,IF(HI$16&lt;='様式３（療養者名簿）（⑤の場合）'!$W74,1,0),0),0)</f>
        <v>0</v>
      </c>
      <c r="HJ65" s="139">
        <f>IF(HJ$16-'様式３（療養者名簿）（⑤の場合）'!$O74+1&lt;=15,IF(HJ$16&gt;='様式３（療養者名簿）（⑤の場合）'!$O74,IF(HJ$16&lt;='様式３（療養者名簿）（⑤の場合）'!$W74,1,0),0),0)</f>
        <v>0</v>
      </c>
      <c r="HK65" s="139">
        <f>IF(HK$16-'様式３（療養者名簿）（⑤の場合）'!$O74+1&lt;=15,IF(HK$16&gt;='様式３（療養者名簿）（⑤の場合）'!$O74,IF(HK$16&lt;='様式３（療養者名簿）（⑤の場合）'!$W74,1,0),0),0)</f>
        <v>0</v>
      </c>
      <c r="HL65" s="139">
        <f>IF(HL$16-'様式３（療養者名簿）（⑤の場合）'!$O74+1&lt;=15,IF(HL$16&gt;='様式３（療養者名簿）（⑤の場合）'!$O74,IF(HL$16&lt;='様式３（療養者名簿）（⑤の場合）'!$W74,1,0),0),0)</f>
        <v>0</v>
      </c>
      <c r="HM65" s="139">
        <f>IF(HM$16-'様式３（療養者名簿）（⑤の場合）'!$O74+1&lt;=15,IF(HM$16&gt;='様式３（療養者名簿）（⑤の場合）'!$O74,IF(HM$16&lt;='様式３（療養者名簿）（⑤の場合）'!$W74,1,0),0),0)</f>
        <v>0</v>
      </c>
      <c r="HN65" s="139">
        <f>IF(HN$16-'様式３（療養者名簿）（⑤の場合）'!$O74+1&lt;=15,IF(HN$16&gt;='様式３（療養者名簿）（⑤の場合）'!$O74,IF(HN$16&lt;='様式３（療養者名簿）（⑤の場合）'!$W74,1,0),0),0)</f>
        <v>0</v>
      </c>
      <c r="HO65" s="139">
        <f>IF(HO$16-'様式３（療養者名簿）（⑤の場合）'!$O74+1&lt;=15,IF(HO$16&gt;='様式３（療養者名簿）（⑤の場合）'!$O74,IF(HO$16&lt;='様式３（療養者名簿）（⑤の場合）'!$W74,1,0),0),0)</f>
        <v>0</v>
      </c>
      <c r="HP65" s="139">
        <f>IF(HP$16-'様式３（療養者名簿）（⑤の場合）'!$O74+1&lt;=15,IF(HP$16&gt;='様式３（療養者名簿）（⑤の場合）'!$O74,IF(HP$16&lt;='様式３（療養者名簿）（⑤の場合）'!$W74,1,0),0),0)</f>
        <v>0</v>
      </c>
      <c r="HQ65" s="139">
        <f>IF(HQ$16-'様式３（療養者名簿）（⑤の場合）'!$O74+1&lt;=15,IF(HQ$16&gt;='様式３（療養者名簿）（⑤の場合）'!$O74,IF(HQ$16&lt;='様式３（療養者名簿）（⑤の場合）'!$W74,1,0),0),0)</f>
        <v>0</v>
      </c>
      <c r="HR65" s="139">
        <f>IF(HR$16-'様式３（療養者名簿）（⑤の場合）'!$O74+1&lt;=15,IF(HR$16&gt;='様式３（療養者名簿）（⑤の場合）'!$O74,IF(HR$16&lt;='様式３（療養者名簿）（⑤の場合）'!$W74,1,0),0),0)</f>
        <v>0</v>
      </c>
      <c r="HS65" s="139">
        <f>IF(HS$16-'様式３（療養者名簿）（⑤の場合）'!$O74+1&lt;=15,IF(HS$16&gt;='様式３（療養者名簿）（⑤の場合）'!$O74,IF(HS$16&lt;='様式３（療養者名簿）（⑤の場合）'!$W74,1,0),0),0)</f>
        <v>0</v>
      </c>
      <c r="HT65" s="139">
        <f>IF(HT$16-'様式３（療養者名簿）（⑤の場合）'!$O74+1&lt;=15,IF(HT$16&gt;='様式３（療養者名簿）（⑤の場合）'!$O74,IF(HT$16&lt;='様式３（療養者名簿）（⑤の場合）'!$W74,1,0),0),0)</f>
        <v>0</v>
      </c>
      <c r="HU65" s="139">
        <f>IF(HU$16-'様式３（療養者名簿）（⑤の場合）'!$O74+1&lt;=15,IF(HU$16&gt;='様式３（療養者名簿）（⑤の場合）'!$O74,IF(HU$16&lt;='様式３（療養者名簿）（⑤の場合）'!$W74,1,0),0),0)</f>
        <v>0</v>
      </c>
      <c r="HV65" s="139">
        <f>IF(HV$16-'様式３（療養者名簿）（⑤の場合）'!$O74+1&lt;=15,IF(HV$16&gt;='様式３（療養者名簿）（⑤の場合）'!$O74,IF(HV$16&lt;='様式３（療養者名簿）（⑤の場合）'!$W74,1,0),0),0)</f>
        <v>0</v>
      </c>
      <c r="HW65" s="139">
        <f>IF(HW$16-'様式３（療養者名簿）（⑤の場合）'!$O74+1&lt;=15,IF(HW$16&gt;='様式３（療養者名簿）（⑤の場合）'!$O74,IF(HW$16&lt;='様式３（療養者名簿）（⑤の場合）'!$W74,1,0),0),0)</f>
        <v>0</v>
      </c>
      <c r="HX65" s="139">
        <f>IF(HX$16-'様式３（療養者名簿）（⑤の場合）'!$O74+1&lt;=15,IF(HX$16&gt;='様式３（療養者名簿）（⑤の場合）'!$O74,IF(HX$16&lt;='様式３（療養者名簿）（⑤の場合）'!$W74,1,0),0),0)</f>
        <v>0</v>
      </c>
      <c r="HY65" s="139">
        <f>IF(HY$16-'様式３（療養者名簿）（⑤の場合）'!$O74+1&lt;=15,IF(HY$16&gt;='様式３（療養者名簿）（⑤の場合）'!$O74,IF(HY$16&lt;='様式３（療養者名簿）（⑤の場合）'!$W74,1,0),0),0)</f>
        <v>0</v>
      </c>
      <c r="HZ65" s="139">
        <f>IF(HZ$16-'様式３（療養者名簿）（⑤の場合）'!$O74+1&lt;=15,IF(HZ$16&gt;='様式３（療養者名簿）（⑤の場合）'!$O74,IF(HZ$16&lt;='様式３（療養者名簿）（⑤の場合）'!$W74,1,0),0),0)</f>
        <v>0</v>
      </c>
      <c r="IA65" s="139">
        <f>IF(IA$16-'様式３（療養者名簿）（⑤の場合）'!$O74+1&lt;=15,IF(IA$16&gt;='様式３（療養者名簿）（⑤の場合）'!$O74,IF(IA$16&lt;='様式３（療養者名簿）（⑤の場合）'!$W74,1,0),0),0)</f>
        <v>0</v>
      </c>
      <c r="IB65" s="139">
        <f>IF(IB$16-'様式３（療養者名簿）（⑤の場合）'!$O74+1&lt;=15,IF(IB$16&gt;='様式３（療養者名簿）（⑤の場合）'!$O74,IF(IB$16&lt;='様式３（療養者名簿）（⑤の場合）'!$W74,1,0),0),0)</f>
        <v>0</v>
      </c>
      <c r="IC65" s="139">
        <f>IF(IC$16-'様式３（療養者名簿）（⑤の場合）'!$O74+1&lt;=15,IF(IC$16&gt;='様式３（療養者名簿）（⑤の場合）'!$O74,IF(IC$16&lt;='様式３（療養者名簿）（⑤の場合）'!$W74,1,0),0),0)</f>
        <v>0</v>
      </c>
      <c r="ID65" s="139">
        <f>IF(ID$16-'様式３（療養者名簿）（⑤の場合）'!$O74+1&lt;=15,IF(ID$16&gt;='様式３（療養者名簿）（⑤の場合）'!$O74,IF(ID$16&lt;='様式３（療養者名簿）（⑤の場合）'!$W74,1,0),0),0)</f>
        <v>0</v>
      </c>
      <c r="IE65" s="139">
        <f>IF(IE$16-'様式３（療養者名簿）（⑤の場合）'!$O74+1&lt;=15,IF(IE$16&gt;='様式３（療養者名簿）（⑤の場合）'!$O74,IF(IE$16&lt;='様式３（療養者名簿）（⑤の場合）'!$W74,1,0),0),0)</f>
        <v>0</v>
      </c>
      <c r="IF65" s="139">
        <f>IF(IF$16-'様式３（療養者名簿）（⑤の場合）'!$O74+1&lt;=15,IF(IF$16&gt;='様式３（療養者名簿）（⑤の場合）'!$O74,IF(IF$16&lt;='様式３（療養者名簿）（⑤の場合）'!$W74,1,0),0),0)</f>
        <v>0</v>
      </c>
      <c r="IG65" s="139">
        <f>IF(IG$16-'様式３（療養者名簿）（⑤の場合）'!$O74+1&lt;=15,IF(IG$16&gt;='様式３（療養者名簿）（⑤の場合）'!$O74,IF(IG$16&lt;='様式３（療養者名簿）（⑤の場合）'!$W74,1,0),0),0)</f>
        <v>0</v>
      </c>
      <c r="IH65" s="139">
        <f>IF(IH$16-'様式３（療養者名簿）（⑤の場合）'!$O74+1&lt;=15,IF(IH$16&gt;='様式３（療養者名簿）（⑤の場合）'!$O74,IF(IH$16&lt;='様式３（療養者名簿）（⑤の場合）'!$W74,1,0),0),0)</f>
        <v>0</v>
      </c>
      <c r="II65" s="139">
        <f>IF(II$16-'様式３（療養者名簿）（⑤の場合）'!$O74+1&lt;=15,IF(II$16&gt;='様式３（療養者名簿）（⑤の場合）'!$O74,IF(II$16&lt;='様式３（療養者名簿）（⑤の場合）'!$W74,1,0),0),0)</f>
        <v>0</v>
      </c>
      <c r="IJ65" s="139">
        <f>IF(IJ$16-'様式３（療養者名簿）（⑤の場合）'!$O74+1&lt;=15,IF(IJ$16&gt;='様式３（療養者名簿）（⑤の場合）'!$O74,IF(IJ$16&lt;='様式３（療養者名簿）（⑤の場合）'!$W74,1,0),0),0)</f>
        <v>0</v>
      </c>
      <c r="IK65" s="139">
        <f>IF(IK$16-'様式３（療養者名簿）（⑤の場合）'!$O74+1&lt;=15,IF(IK$16&gt;='様式３（療養者名簿）（⑤の場合）'!$O74,IF(IK$16&lt;='様式３（療養者名簿）（⑤の場合）'!$W74,1,0),0),0)</f>
        <v>0</v>
      </c>
      <c r="IL65" s="139">
        <f>IF(IL$16-'様式３（療養者名簿）（⑤の場合）'!$O74+1&lt;=15,IF(IL$16&gt;='様式３（療養者名簿）（⑤の場合）'!$O74,IF(IL$16&lt;='様式３（療養者名簿）（⑤の場合）'!$W74,1,0),0),0)</f>
        <v>0</v>
      </c>
      <c r="IM65" s="139">
        <f>IF(IM$16-'様式３（療養者名簿）（⑤の場合）'!$O74+1&lt;=15,IF(IM$16&gt;='様式３（療養者名簿）（⑤の場合）'!$O74,IF(IM$16&lt;='様式３（療養者名簿）（⑤の場合）'!$W74,1,0),0),0)</f>
        <v>0</v>
      </c>
      <c r="IN65" s="139">
        <f>IF(IN$16-'様式３（療養者名簿）（⑤の場合）'!$O74+1&lt;=15,IF(IN$16&gt;='様式３（療養者名簿）（⑤の場合）'!$O74,IF(IN$16&lt;='様式３（療養者名簿）（⑤の場合）'!$W74,1,0),0),0)</f>
        <v>0</v>
      </c>
      <c r="IO65" s="139">
        <f>IF(IO$16-'様式３（療養者名簿）（⑤の場合）'!$O74+1&lt;=15,IF(IO$16&gt;='様式３（療養者名簿）（⑤の場合）'!$O74,IF(IO$16&lt;='様式３（療養者名簿）（⑤の場合）'!$W74,1,0),0),0)</f>
        <v>0</v>
      </c>
      <c r="IP65" s="139">
        <f>IF(IP$16-'様式３（療養者名簿）（⑤の場合）'!$O74+1&lt;=15,IF(IP$16&gt;='様式３（療養者名簿）（⑤の場合）'!$O74,IF(IP$16&lt;='様式３（療養者名簿）（⑤の場合）'!$W74,1,0),0),0)</f>
        <v>0</v>
      </c>
      <c r="IQ65" s="139">
        <f>IF(IQ$16-'様式３（療養者名簿）（⑤の場合）'!$O74+1&lt;=15,IF(IQ$16&gt;='様式３（療養者名簿）（⑤の場合）'!$O74,IF(IQ$16&lt;='様式３（療養者名簿）（⑤の場合）'!$W74,1,0),0),0)</f>
        <v>0</v>
      </c>
      <c r="IR65" s="139">
        <f>IF(IR$16-'様式３（療養者名簿）（⑤の場合）'!$O74+1&lt;=15,IF(IR$16&gt;='様式３（療養者名簿）（⑤の場合）'!$O74,IF(IR$16&lt;='様式３（療養者名簿）（⑤の場合）'!$W74,1,0),0),0)</f>
        <v>0</v>
      </c>
      <c r="IS65" s="139">
        <f>IF(IS$16-'様式３（療養者名簿）（⑤の場合）'!$O74+1&lt;=15,IF(IS$16&gt;='様式３（療養者名簿）（⑤の場合）'!$O74,IF(IS$16&lt;='様式３（療養者名簿）（⑤の場合）'!$W74,1,0),0),0)</f>
        <v>0</v>
      </c>
      <c r="IT65" s="139">
        <f>IF(IT$16-'様式３（療養者名簿）（⑤の場合）'!$O74+1&lt;=15,IF(IT$16&gt;='様式３（療養者名簿）（⑤の場合）'!$O74,IF(IT$16&lt;='様式３（療養者名簿）（⑤の場合）'!$W74,1,0),0),0)</f>
        <v>0</v>
      </c>
      <c r="IU65" s="139">
        <f>IF(IU$16-'様式３（療養者名簿）（⑤の場合）'!$O74+1&lt;=15,IF(IU$16&gt;='様式３（療養者名簿）（⑤の場合）'!$O74,IF(IU$16&lt;='様式３（療養者名簿）（⑤の場合）'!$W74,1,0),0),0)</f>
        <v>0</v>
      </c>
      <c r="IV65" s="139">
        <f>IF(IV$16-'様式３（療養者名簿）（⑤の場合）'!$O74+1&lt;=15,IF(IV$16&gt;='様式３（療養者名簿）（⑤の場合）'!$O74,IF(IV$16&lt;='様式３（療養者名簿）（⑤の場合）'!$W74,1,0),0),0)</f>
        <v>0</v>
      </c>
      <c r="IW65" s="139">
        <f>IF(IW$16-'様式３（療養者名簿）（⑤の場合）'!$O74+1&lt;=15,IF(IW$16&gt;='様式３（療養者名簿）（⑤の場合）'!$O74,IF(IW$16&lt;='様式３（療養者名簿）（⑤の場合）'!$W74,1,0),0),0)</f>
        <v>0</v>
      </c>
      <c r="IX65" s="139">
        <f>IF(IX$16-'様式３（療養者名簿）（⑤の場合）'!$O74+1&lt;=15,IF(IX$16&gt;='様式３（療養者名簿）（⑤の場合）'!$O74,IF(IX$16&lt;='様式３（療養者名簿）（⑤の場合）'!$W74,1,0),0),0)</f>
        <v>0</v>
      </c>
      <c r="IY65" s="139">
        <f>IF(IY$16-'様式３（療養者名簿）（⑤の場合）'!$O74+1&lt;=15,IF(IY$16&gt;='様式３（療養者名簿）（⑤の場合）'!$O74,IF(IY$16&lt;='様式３（療養者名簿）（⑤の場合）'!$W74,1,0),0),0)</f>
        <v>0</v>
      </c>
      <c r="IZ65" s="139">
        <f>IF(IZ$16-'様式３（療養者名簿）（⑤の場合）'!$O74+1&lt;=15,IF(IZ$16&gt;='様式３（療養者名簿）（⑤の場合）'!$O74,IF(IZ$16&lt;='様式３（療養者名簿）（⑤の場合）'!$W74,1,0),0),0)</f>
        <v>0</v>
      </c>
      <c r="JA65" s="139">
        <f>IF(JA$16-'様式３（療養者名簿）（⑤の場合）'!$O74+1&lt;=15,IF(JA$16&gt;='様式３（療養者名簿）（⑤の場合）'!$O74,IF(JA$16&lt;='様式３（療養者名簿）（⑤の場合）'!$W74,1,0),0),0)</f>
        <v>0</v>
      </c>
      <c r="JB65" s="139">
        <f>IF(JB$16-'様式３（療養者名簿）（⑤の場合）'!$O74+1&lt;=15,IF(JB$16&gt;='様式３（療養者名簿）（⑤の場合）'!$O74,IF(JB$16&lt;='様式３（療養者名簿）（⑤の場合）'!$W74,1,0),0),0)</f>
        <v>0</v>
      </c>
      <c r="JC65" s="139">
        <f>IF(JC$16-'様式３（療養者名簿）（⑤の場合）'!$O74+1&lt;=15,IF(JC$16&gt;='様式３（療養者名簿）（⑤の場合）'!$O74,IF(JC$16&lt;='様式３（療養者名簿）（⑤の場合）'!$W74,1,0),0),0)</f>
        <v>0</v>
      </c>
      <c r="JD65" s="139">
        <f>IF(JD$16-'様式３（療養者名簿）（⑤の場合）'!$O74+1&lt;=15,IF(JD$16&gt;='様式３（療養者名簿）（⑤の場合）'!$O74,IF(JD$16&lt;='様式３（療養者名簿）（⑤の場合）'!$W74,1,0),0),0)</f>
        <v>0</v>
      </c>
      <c r="JE65" s="139">
        <f>IF(JE$16-'様式３（療養者名簿）（⑤の場合）'!$O74+1&lt;=15,IF(JE$16&gt;='様式３（療養者名簿）（⑤の場合）'!$O74,IF(JE$16&lt;='様式３（療養者名簿）（⑤の場合）'!$W74,1,0),0),0)</f>
        <v>0</v>
      </c>
      <c r="JF65" s="139">
        <f>IF(JF$16-'様式３（療養者名簿）（⑤の場合）'!$O74+1&lt;=15,IF(JF$16&gt;='様式３（療養者名簿）（⑤の場合）'!$O74,IF(JF$16&lt;='様式３（療養者名簿）（⑤の場合）'!$W74,1,0),0),0)</f>
        <v>0</v>
      </c>
      <c r="JG65" s="139">
        <f>IF(JG$16-'様式３（療養者名簿）（⑤の場合）'!$O74+1&lt;=15,IF(JG$16&gt;='様式３（療養者名簿）（⑤の場合）'!$O74,IF(JG$16&lt;='様式３（療養者名簿）（⑤の場合）'!$W74,1,0),0),0)</f>
        <v>0</v>
      </c>
      <c r="JH65" s="139">
        <f>IF(JH$16-'様式３（療養者名簿）（⑤の場合）'!$O74+1&lt;=15,IF(JH$16&gt;='様式３（療養者名簿）（⑤の場合）'!$O74,IF(JH$16&lt;='様式３（療養者名簿）（⑤の場合）'!$W74,1,0),0),0)</f>
        <v>0</v>
      </c>
      <c r="JI65" s="139">
        <f>IF(JI$16-'様式３（療養者名簿）（⑤の場合）'!$O74+1&lt;=15,IF(JI$16&gt;='様式３（療養者名簿）（⑤の場合）'!$O74,IF(JI$16&lt;='様式３（療養者名簿）（⑤の場合）'!$W74,1,0),0),0)</f>
        <v>0</v>
      </c>
      <c r="JJ65" s="139">
        <f>IF(JJ$16-'様式３（療養者名簿）（⑤の場合）'!$O74+1&lt;=15,IF(JJ$16&gt;='様式３（療養者名簿）（⑤の場合）'!$O74,IF(JJ$16&lt;='様式３（療養者名簿）（⑤の場合）'!$W74,1,0),0),0)</f>
        <v>0</v>
      </c>
      <c r="JK65" s="139">
        <f>IF(JK$16-'様式３（療養者名簿）（⑤の場合）'!$O74+1&lt;=15,IF(JK$16&gt;='様式３（療養者名簿）（⑤の場合）'!$O74,IF(JK$16&lt;='様式３（療養者名簿）（⑤の場合）'!$W74,1,0),0),0)</f>
        <v>0</v>
      </c>
      <c r="JL65" s="139">
        <f>IF(JL$16-'様式３（療養者名簿）（⑤の場合）'!$O74+1&lt;=15,IF(JL$16&gt;='様式３（療養者名簿）（⑤の場合）'!$O74,IF(JL$16&lt;='様式３（療養者名簿）（⑤の場合）'!$W74,1,0),0),0)</f>
        <v>0</v>
      </c>
      <c r="JM65" s="139">
        <f>IF(JM$16-'様式３（療養者名簿）（⑤の場合）'!$O74+1&lt;=15,IF(JM$16&gt;='様式３（療養者名簿）（⑤の場合）'!$O74,IF(JM$16&lt;='様式３（療養者名簿）（⑤の場合）'!$W74,1,0),0),0)</f>
        <v>0</v>
      </c>
      <c r="JN65" s="139">
        <f>IF(JN$16-'様式３（療養者名簿）（⑤の場合）'!$O74+1&lt;=15,IF(JN$16&gt;='様式３（療養者名簿）（⑤の場合）'!$O74,IF(JN$16&lt;='様式３（療養者名簿）（⑤の場合）'!$W74,1,0),0),0)</f>
        <v>0</v>
      </c>
      <c r="JO65" s="139">
        <f>IF(JO$16-'様式３（療養者名簿）（⑤の場合）'!$O74+1&lt;=15,IF(JO$16&gt;='様式３（療養者名簿）（⑤の場合）'!$O74,IF(JO$16&lt;='様式３（療養者名簿）（⑤の場合）'!$W74,1,0),0),0)</f>
        <v>0</v>
      </c>
      <c r="JP65" s="139">
        <f>IF(JP$16-'様式３（療養者名簿）（⑤の場合）'!$O74+1&lt;=15,IF(JP$16&gt;='様式３（療養者名簿）（⑤の場合）'!$O74,IF(JP$16&lt;='様式３（療養者名簿）（⑤の場合）'!$W74,1,0),0),0)</f>
        <v>0</v>
      </c>
      <c r="JQ65" s="139">
        <f>IF(JQ$16-'様式３（療養者名簿）（⑤の場合）'!$O74+1&lt;=15,IF(JQ$16&gt;='様式３（療養者名簿）（⑤の場合）'!$O74,IF(JQ$16&lt;='様式３（療養者名簿）（⑤の場合）'!$W74,1,0),0),0)</f>
        <v>0</v>
      </c>
      <c r="JR65" s="139">
        <f>IF(JR$16-'様式３（療養者名簿）（⑤の場合）'!$O74+1&lt;=15,IF(JR$16&gt;='様式３（療養者名簿）（⑤の場合）'!$O74,IF(JR$16&lt;='様式３（療養者名簿）（⑤の場合）'!$W74,1,0),0),0)</f>
        <v>0</v>
      </c>
      <c r="JS65" s="139">
        <f>IF(JS$16-'様式３（療養者名簿）（⑤の場合）'!$O74+1&lt;=15,IF(JS$16&gt;='様式３（療養者名簿）（⑤の場合）'!$O74,IF(JS$16&lt;='様式３（療養者名簿）（⑤の場合）'!$W74,1,0),0),0)</f>
        <v>0</v>
      </c>
      <c r="JT65" s="139">
        <f>IF(JT$16-'様式３（療養者名簿）（⑤の場合）'!$O74+1&lt;=15,IF(JT$16&gt;='様式３（療養者名簿）（⑤の場合）'!$O74,IF(JT$16&lt;='様式３（療養者名簿）（⑤の場合）'!$W74,1,0),0),0)</f>
        <v>0</v>
      </c>
      <c r="JU65" s="139">
        <f>IF(JU$16-'様式３（療養者名簿）（⑤の場合）'!$O74+1&lt;=15,IF(JU$16&gt;='様式３（療養者名簿）（⑤の場合）'!$O74,IF(JU$16&lt;='様式３（療養者名簿）（⑤の場合）'!$W74,1,0),0),0)</f>
        <v>0</v>
      </c>
      <c r="JV65" s="139">
        <f>IF(JV$16-'様式３（療養者名簿）（⑤の場合）'!$O74+1&lt;=15,IF(JV$16&gt;='様式３（療養者名簿）（⑤の場合）'!$O74,IF(JV$16&lt;='様式３（療養者名簿）（⑤の場合）'!$W74,1,0),0),0)</f>
        <v>0</v>
      </c>
      <c r="JW65" s="139">
        <f>IF(JW$16-'様式３（療養者名簿）（⑤の場合）'!$O74+1&lt;=15,IF(JW$16&gt;='様式３（療養者名簿）（⑤の場合）'!$O74,IF(JW$16&lt;='様式３（療養者名簿）（⑤の場合）'!$W74,1,0),0),0)</f>
        <v>0</v>
      </c>
      <c r="JX65" s="139">
        <f>IF(JX$16-'様式３（療養者名簿）（⑤の場合）'!$O74+1&lt;=15,IF(JX$16&gt;='様式３（療養者名簿）（⑤の場合）'!$O74,IF(JX$16&lt;='様式３（療養者名簿）（⑤の場合）'!$W74,1,0),0),0)</f>
        <v>0</v>
      </c>
      <c r="JY65" s="139">
        <f>IF(JY$16-'様式３（療養者名簿）（⑤の場合）'!$O74+1&lt;=15,IF(JY$16&gt;='様式３（療養者名簿）（⑤の場合）'!$O74,IF(JY$16&lt;='様式３（療養者名簿）（⑤の場合）'!$W74,1,0),0),0)</f>
        <v>0</v>
      </c>
      <c r="JZ65" s="139">
        <f>IF(JZ$16-'様式３（療養者名簿）（⑤の場合）'!$O74+1&lt;=15,IF(JZ$16&gt;='様式３（療養者名簿）（⑤の場合）'!$O74,IF(JZ$16&lt;='様式３（療養者名簿）（⑤の場合）'!$W74,1,0),0),0)</f>
        <v>0</v>
      </c>
      <c r="KA65" s="139">
        <f>IF(KA$16-'様式３（療養者名簿）（⑤の場合）'!$O74+1&lt;=15,IF(KA$16&gt;='様式３（療養者名簿）（⑤の場合）'!$O74,IF(KA$16&lt;='様式３（療養者名簿）（⑤の場合）'!$W74,1,0),0),0)</f>
        <v>0</v>
      </c>
      <c r="KB65" s="139">
        <f>IF(KB$16-'様式３（療養者名簿）（⑤の場合）'!$O74+1&lt;=15,IF(KB$16&gt;='様式３（療養者名簿）（⑤の場合）'!$O74,IF(KB$16&lt;='様式３（療養者名簿）（⑤の場合）'!$W74,1,0),0),0)</f>
        <v>0</v>
      </c>
      <c r="KC65" s="139">
        <f>IF(KC$16-'様式３（療養者名簿）（⑤の場合）'!$O74+1&lt;=15,IF(KC$16&gt;='様式３（療養者名簿）（⑤の場合）'!$O74,IF(KC$16&lt;='様式３（療養者名簿）（⑤の場合）'!$W74,1,0),0),0)</f>
        <v>0</v>
      </c>
      <c r="KD65" s="139">
        <f>IF(KD$16-'様式３（療養者名簿）（⑤の場合）'!$O74+1&lt;=15,IF(KD$16&gt;='様式３（療養者名簿）（⑤の場合）'!$O74,IF(KD$16&lt;='様式３（療養者名簿）（⑤の場合）'!$W74,1,0),0),0)</f>
        <v>0</v>
      </c>
      <c r="KE65" s="139">
        <f>IF(KE$16-'様式３（療養者名簿）（⑤の場合）'!$O74+1&lt;=15,IF(KE$16&gt;='様式３（療養者名簿）（⑤の場合）'!$O74,IF(KE$16&lt;='様式３（療養者名簿）（⑤の場合）'!$W74,1,0),0),0)</f>
        <v>0</v>
      </c>
      <c r="KF65" s="139">
        <f>IF(KF$16-'様式３（療養者名簿）（⑤の場合）'!$O74+1&lt;=15,IF(KF$16&gt;='様式３（療養者名簿）（⑤の場合）'!$O74,IF(KF$16&lt;='様式３（療養者名簿）（⑤の場合）'!$W74,1,0),0),0)</f>
        <v>0</v>
      </c>
      <c r="KG65" s="139">
        <f>IF(KG$16-'様式３（療養者名簿）（⑤の場合）'!$O74+1&lt;=15,IF(KG$16&gt;='様式３（療養者名簿）（⑤の場合）'!$O74,IF(KG$16&lt;='様式３（療養者名簿）（⑤の場合）'!$W74,1,0),0),0)</f>
        <v>0</v>
      </c>
      <c r="KH65" s="139">
        <f>IF(KH$16-'様式３（療養者名簿）（⑤の場合）'!$O74+1&lt;=15,IF(KH$16&gt;='様式３（療養者名簿）（⑤の場合）'!$O74,IF(KH$16&lt;='様式３（療養者名簿）（⑤の場合）'!$W74,1,0),0),0)</f>
        <v>0</v>
      </c>
      <c r="KI65" s="139">
        <f>IF(KI$16-'様式３（療養者名簿）（⑤の場合）'!$O74+1&lt;=15,IF(KI$16&gt;='様式３（療養者名簿）（⑤の場合）'!$O74,IF(KI$16&lt;='様式３（療養者名簿）（⑤の場合）'!$W74,1,0),0),0)</f>
        <v>0</v>
      </c>
      <c r="KJ65" s="139">
        <f>IF(KJ$16-'様式３（療養者名簿）（⑤の場合）'!$O74+1&lt;=15,IF(KJ$16&gt;='様式３（療養者名簿）（⑤の場合）'!$O74,IF(KJ$16&lt;='様式３（療養者名簿）（⑤の場合）'!$W74,1,0),0),0)</f>
        <v>0</v>
      </c>
      <c r="KK65" s="139">
        <f>IF(KK$16-'様式３（療養者名簿）（⑤の場合）'!$O74+1&lt;=15,IF(KK$16&gt;='様式３（療養者名簿）（⑤の場合）'!$O74,IF(KK$16&lt;='様式３（療養者名簿）（⑤の場合）'!$W74,1,0),0),0)</f>
        <v>0</v>
      </c>
      <c r="KL65" s="139">
        <f>IF(KL$16-'様式３（療養者名簿）（⑤の場合）'!$O74+1&lt;=15,IF(KL$16&gt;='様式３（療養者名簿）（⑤の場合）'!$O74,IF(KL$16&lt;='様式３（療養者名簿）（⑤の場合）'!$W74,1,0),0),0)</f>
        <v>0</v>
      </c>
      <c r="KM65" s="139">
        <f>IF(KM$16-'様式３（療養者名簿）（⑤の場合）'!$O74+1&lt;=15,IF(KM$16&gt;='様式３（療養者名簿）（⑤の場合）'!$O74,IF(KM$16&lt;='様式３（療養者名簿）（⑤の場合）'!$W74,1,0),0),0)</f>
        <v>0</v>
      </c>
      <c r="KN65" s="139">
        <f>IF(KN$16-'様式３（療養者名簿）（⑤の場合）'!$O74+1&lt;=15,IF(KN$16&gt;='様式３（療養者名簿）（⑤の場合）'!$O74,IF(KN$16&lt;='様式３（療養者名簿）（⑤の場合）'!$W74,1,0),0),0)</f>
        <v>0</v>
      </c>
      <c r="KO65" s="139">
        <f>IF(KO$16-'様式３（療養者名簿）（⑤の場合）'!$O74+1&lt;=15,IF(KO$16&gt;='様式３（療養者名簿）（⑤の場合）'!$O74,IF(KO$16&lt;='様式３（療養者名簿）（⑤の場合）'!$W74,1,0),0),0)</f>
        <v>0</v>
      </c>
      <c r="KP65" s="139">
        <f>IF(KP$16-'様式３（療養者名簿）（⑤の場合）'!$O74+1&lt;=15,IF(KP$16&gt;='様式３（療養者名簿）（⑤の場合）'!$O74,IF(KP$16&lt;='様式３（療養者名簿）（⑤の場合）'!$W74,1,0),0),0)</f>
        <v>0</v>
      </c>
      <c r="KQ65" s="139">
        <f>IF(KQ$16-'様式３（療養者名簿）（⑤の場合）'!$O74+1&lt;=15,IF(KQ$16&gt;='様式３（療養者名簿）（⑤の場合）'!$O74,IF(KQ$16&lt;='様式３（療養者名簿）（⑤の場合）'!$W74,1,0),0),0)</f>
        <v>0</v>
      </c>
      <c r="KR65" s="139">
        <f>IF(KR$16-'様式３（療養者名簿）（⑤の場合）'!$O74+1&lt;=15,IF(KR$16&gt;='様式３（療養者名簿）（⑤の場合）'!$O74,IF(KR$16&lt;='様式３（療養者名簿）（⑤の場合）'!$W74,1,0),0),0)</f>
        <v>0</v>
      </c>
      <c r="KS65" s="139">
        <f>IF(KS$16-'様式３（療養者名簿）（⑤の場合）'!$O74+1&lt;=15,IF(KS$16&gt;='様式３（療養者名簿）（⑤の場合）'!$O74,IF(KS$16&lt;='様式３（療養者名簿）（⑤の場合）'!$W74,1,0),0),0)</f>
        <v>0</v>
      </c>
      <c r="KT65" s="139">
        <f>IF(KT$16-'様式３（療養者名簿）（⑤の場合）'!$O74+1&lt;=15,IF(KT$16&gt;='様式３（療養者名簿）（⑤の場合）'!$O74,IF(KT$16&lt;='様式３（療養者名簿）（⑤の場合）'!$W74,1,0),0),0)</f>
        <v>0</v>
      </c>
      <c r="KU65" s="139">
        <f>IF(KU$16-'様式３（療養者名簿）（⑤の場合）'!$O74+1&lt;=15,IF(KU$16&gt;='様式３（療養者名簿）（⑤の場合）'!$O74,IF(KU$16&lt;='様式３（療養者名簿）（⑤の場合）'!$W74,1,0),0),0)</f>
        <v>0</v>
      </c>
      <c r="KV65" s="139">
        <f>IF(KV$16-'様式３（療養者名簿）（⑤の場合）'!$O74+1&lt;=15,IF(KV$16&gt;='様式３（療養者名簿）（⑤の場合）'!$O74,IF(KV$16&lt;='様式３（療養者名簿）（⑤の場合）'!$W74,1,0),0),0)</f>
        <v>0</v>
      </c>
      <c r="KW65" s="139">
        <f>IF(KW$16-'様式３（療養者名簿）（⑤の場合）'!$O74+1&lt;=15,IF(KW$16&gt;='様式３（療養者名簿）（⑤の場合）'!$O74,IF(KW$16&lt;='様式３（療養者名簿）（⑤の場合）'!$W74,1,0),0),0)</f>
        <v>0</v>
      </c>
      <c r="KX65" s="139">
        <f>IF(KX$16-'様式３（療養者名簿）（⑤の場合）'!$O74+1&lt;=15,IF(KX$16&gt;='様式３（療養者名簿）（⑤の場合）'!$O74,IF(KX$16&lt;='様式３（療養者名簿）（⑤の場合）'!$W74,1,0),0),0)</f>
        <v>0</v>
      </c>
      <c r="KY65" s="139">
        <f>IF(KY$16-'様式３（療養者名簿）（⑤の場合）'!$O74+1&lt;=15,IF(KY$16&gt;='様式３（療養者名簿）（⑤の場合）'!$O74,IF(KY$16&lt;='様式３（療養者名簿）（⑤の場合）'!$W74,1,0),0),0)</f>
        <v>0</v>
      </c>
      <c r="KZ65" s="139">
        <f>IF(KZ$16-'様式３（療養者名簿）（⑤の場合）'!$O74+1&lt;=15,IF(KZ$16&gt;='様式３（療養者名簿）（⑤の場合）'!$O74,IF(KZ$16&lt;='様式３（療養者名簿）（⑤の場合）'!$W74,1,0),0),0)</f>
        <v>0</v>
      </c>
      <c r="LA65" s="139">
        <f>IF(LA$16-'様式３（療養者名簿）（⑤の場合）'!$O74+1&lt;=15,IF(LA$16&gt;='様式３（療養者名簿）（⑤の場合）'!$O74,IF(LA$16&lt;='様式３（療養者名簿）（⑤の場合）'!$W74,1,0),0),0)</f>
        <v>0</v>
      </c>
      <c r="LB65" s="139">
        <f>IF(LB$16-'様式３（療養者名簿）（⑤の場合）'!$O74+1&lt;=15,IF(LB$16&gt;='様式３（療養者名簿）（⑤の場合）'!$O74,IF(LB$16&lt;='様式３（療養者名簿）（⑤の場合）'!$W74,1,0),0),0)</f>
        <v>0</v>
      </c>
      <c r="LC65" s="139">
        <f>IF(LC$16-'様式３（療養者名簿）（⑤の場合）'!$O74+1&lt;=15,IF(LC$16&gt;='様式３（療養者名簿）（⑤の場合）'!$O74,IF(LC$16&lt;='様式３（療養者名簿）（⑤の場合）'!$W74,1,0),0),0)</f>
        <v>0</v>
      </c>
      <c r="LD65" s="139">
        <f>IF(LD$16-'様式３（療養者名簿）（⑤の場合）'!$O74+1&lt;=15,IF(LD$16&gt;='様式３（療養者名簿）（⑤の場合）'!$O74,IF(LD$16&lt;='様式３（療養者名簿）（⑤の場合）'!$W74,1,0),0),0)</f>
        <v>0</v>
      </c>
      <c r="LE65" s="139">
        <f>IF(LE$16-'様式３（療養者名簿）（⑤の場合）'!$O74+1&lt;=15,IF(LE$16&gt;='様式３（療養者名簿）（⑤の場合）'!$O74,IF(LE$16&lt;='様式３（療養者名簿）（⑤の場合）'!$W74,1,0),0),0)</f>
        <v>0</v>
      </c>
      <c r="LF65" s="139">
        <f>IF(LF$16-'様式３（療養者名簿）（⑤の場合）'!$O74+1&lt;=15,IF(LF$16&gt;='様式３（療養者名簿）（⑤の場合）'!$O74,IF(LF$16&lt;='様式３（療養者名簿）（⑤の場合）'!$W74,1,0),0),0)</f>
        <v>0</v>
      </c>
      <c r="LG65" s="139">
        <f>IF(LG$16-'様式３（療養者名簿）（⑤の場合）'!$O74+1&lt;=15,IF(LG$16&gt;='様式３（療養者名簿）（⑤の場合）'!$O74,IF(LG$16&lt;='様式３（療養者名簿）（⑤の場合）'!$W74,1,0),0),0)</f>
        <v>0</v>
      </c>
      <c r="LH65" s="139">
        <f>IF(LH$16-'様式３（療養者名簿）（⑤の場合）'!$O74+1&lt;=15,IF(LH$16&gt;='様式３（療養者名簿）（⑤の場合）'!$O74,IF(LH$16&lt;='様式３（療養者名簿）（⑤の場合）'!$W74,1,0),0),0)</f>
        <v>0</v>
      </c>
      <c r="LI65" s="139">
        <f>IF(LI$16-'様式３（療養者名簿）（⑤の場合）'!$O74+1&lt;=15,IF(LI$16&gt;='様式３（療養者名簿）（⑤の場合）'!$O74,IF(LI$16&lt;='様式３（療養者名簿）（⑤の場合）'!$W74,1,0),0),0)</f>
        <v>0</v>
      </c>
      <c r="LJ65" s="139">
        <f>IF(LJ$16-'様式３（療養者名簿）（⑤の場合）'!$O74+1&lt;=15,IF(LJ$16&gt;='様式３（療養者名簿）（⑤の場合）'!$O74,IF(LJ$16&lt;='様式３（療養者名簿）（⑤の場合）'!$W74,1,0),0),0)</f>
        <v>0</v>
      </c>
      <c r="LK65" s="139">
        <f>IF(LK$16-'様式３（療養者名簿）（⑤の場合）'!$O74+1&lt;=15,IF(LK$16&gt;='様式３（療養者名簿）（⑤の場合）'!$O74,IF(LK$16&lt;='様式３（療養者名簿）（⑤の場合）'!$W74,1,0),0),0)</f>
        <v>0</v>
      </c>
      <c r="LL65" s="139">
        <f>IF(LL$16-'様式３（療養者名簿）（⑤の場合）'!$O74+1&lt;=15,IF(LL$16&gt;='様式３（療養者名簿）（⑤の場合）'!$O74,IF(LL$16&lt;='様式３（療養者名簿）（⑤の場合）'!$W74,1,0),0),0)</f>
        <v>0</v>
      </c>
      <c r="LM65" s="139">
        <f>IF(LM$16-'様式３（療養者名簿）（⑤の場合）'!$O74+1&lt;=15,IF(LM$16&gt;='様式３（療養者名簿）（⑤の場合）'!$O74,IF(LM$16&lt;='様式３（療養者名簿）（⑤の場合）'!$W74,1,0),0),0)</f>
        <v>0</v>
      </c>
      <c r="LN65" s="139">
        <f>IF(LN$16-'様式３（療養者名簿）（⑤の場合）'!$O74+1&lt;=15,IF(LN$16&gt;='様式３（療養者名簿）（⑤の場合）'!$O74,IF(LN$16&lt;='様式３（療養者名簿）（⑤の場合）'!$W74,1,0),0),0)</f>
        <v>0</v>
      </c>
      <c r="LO65" s="139">
        <f>IF(LO$16-'様式３（療養者名簿）（⑤の場合）'!$O74+1&lt;=15,IF(LO$16&gt;='様式３（療養者名簿）（⑤の場合）'!$O74,IF(LO$16&lt;='様式３（療養者名簿）（⑤の場合）'!$W74,1,0),0),0)</f>
        <v>0</v>
      </c>
      <c r="LP65" s="139">
        <f>IF(LP$16-'様式３（療養者名簿）（⑤の場合）'!$O74+1&lt;=15,IF(LP$16&gt;='様式３（療養者名簿）（⑤の場合）'!$O74,IF(LP$16&lt;='様式３（療養者名簿）（⑤の場合）'!$W74,1,0),0),0)</f>
        <v>0</v>
      </c>
      <c r="LQ65" s="139">
        <f>IF(LQ$16-'様式３（療養者名簿）（⑤の場合）'!$O74+1&lt;=15,IF(LQ$16&gt;='様式３（療養者名簿）（⑤の場合）'!$O74,IF(LQ$16&lt;='様式３（療養者名簿）（⑤の場合）'!$W74,1,0),0),0)</f>
        <v>0</v>
      </c>
      <c r="LR65" s="139">
        <f>IF(LR$16-'様式３（療養者名簿）（⑤の場合）'!$O74+1&lt;=15,IF(LR$16&gt;='様式３（療養者名簿）（⑤の場合）'!$O74,IF(LR$16&lt;='様式３（療養者名簿）（⑤の場合）'!$W74,1,0),0),0)</f>
        <v>0</v>
      </c>
      <c r="LS65" s="139">
        <f>IF(LS$16-'様式３（療養者名簿）（⑤の場合）'!$O74+1&lt;=15,IF(LS$16&gt;='様式３（療養者名簿）（⑤の場合）'!$O74,IF(LS$16&lt;='様式３（療養者名簿）（⑤の場合）'!$W74,1,0),0),0)</f>
        <v>0</v>
      </c>
      <c r="LT65" s="139">
        <f>IF(LT$16-'様式３（療養者名簿）（⑤の場合）'!$O74+1&lt;=15,IF(LT$16&gt;='様式３（療養者名簿）（⑤の場合）'!$O74,IF(LT$16&lt;='様式３（療養者名簿）（⑤の場合）'!$W74,1,0),0),0)</f>
        <v>0</v>
      </c>
      <c r="LU65" s="139">
        <f>IF(LU$16-'様式３（療養者名簿）（⑤の場合）'!$O74+1&lt;=15,IF(LU$16&gt;='様式３（療養者名簿）（⑤の場合）'!$O74,IF(LU$16&lt;='様式３（療養者名簿）（⑤の場合）'!$W74,1,0),0),0)</f>
        <v>0</v>
      </c>
      <c r="LV65" s="139">
        <f>IF(LV$16-'様式３（療養者名簿）（⑤の場合）'!$O74+1&lt;=15,IF(LV$16&gt;='様式３（療養者名簿）（⑤の場合）'!$O74,IF(LV$16&lt;='様式３（療養者名簿）（⑤の場合）'!$W74,1,0),0),0)</f>
        <v>0</v>
      </c>
      <c r="LW65" s="139">
        <f>IF(LW$16-'様式３（療養者名簿）（⑤の場合）'!$O74+1&lt;=15,IF(LW$16&gt;='様式３（療養者名簿）（⑤の場合）'!$O74,IF(LW$16&lt;='様式３（療養者名簿）（⑤の場合）'!$W74,1,0),0),0)</f>
        <v>0</v>
      </c>
      <c r="LX65" s="139">
        <f>IF(LX$16-'様式３（療養者名簿）（⑤の場合）'!$O74+1&lt;=15,IF(LX$16&gt;='様式３（療養者名簿）（⑤の場合）'!$O74,IF(LX$16&lt;='様式３（療養者名簿）（⑤の場合）'!$W74,1,0),0),0)</f>
        <v>0</v>
      </c>
      <c r="LY65" s="139">
        <f>IF(LY$16-'様式３（療養者名簿）（⑤の場合）'!$O74+1&lt;=15,IF(LY$16&gt;='様式３（療養者名簿）（⑤の場合）'!$O74,IF(LY$16&lt;='様式３（療養者名簿）（⑤の場合）'!$W74,1,0),0),0)</f>
        <v>0</v>
      </c>
      <c r="LZ65" s="139">
        <f>IF(LZ$16-'様式３（療養者名簿）（⑤の場合）'!$O74+1&lt;=15,IF(LZ$16&gt;='様式３（療養者名簿）（⑤の場合）'!$O74,IF(LZ$16&lt;='様式３（療養者名簿）（⑤の場合）'!$W74,1,0),0),0)</f>
        <v>0</v>
      </c>
      <c r="MA65" s="139">
        <f>IF(MA$16-'様式３（療養者名簿）（⑤の場合）'!$O74+1&lt;=15,IF(MA$16&gt;='様式３（療養者名簿）（⑤の場合）'!$O74,IF(MA$16&lt;='様式３（療養者名簿）（⑤の場合）'!$W74,1,0),0),0)</f>
        <v>0</v>
      </c>
      <c r="MB65" s="139">
        <f>IF(MB$16-'様式３（療養者名簿）（⑤の場合）'!$O74+1&lt;=15,IF(MB$16&gt;='様式３（療養者名簿）（⑤の場合）'!$O74,IF(MB$16&lt;='様式３（療養者名簿）（⑤の場合）'!$W74,1,0),0),0)</f>
        <v>0</v>
      </c>
      <c r="MC65" s="139">
        <f>IF(MC$16-'様式３（療養者名簿）（⑤の場合）'!$O74+1&lt;=15,IF(MC$16&gt;='様式３（療養者名簿）（⑤の場合）'!$O74,IF(MC$16&lt;='様式３（療養者名簿）（⑤の場合）'!$W74,1,0),0),0)</f>
        <v>0</v>
      </c>
      <c r="MD65" s="139">
        <f>IF(MD$16-'様式３（療養者名簿）（⑤の場合）'!$O74+1&lt;=15,IF(MD$16&gt;='様式３（療養者名簿）（⑤の場合）'!$O74,IF(MD$16&lt;='様式３（療養者名簿）（⑤の場合）'!$W74,1,0),0),0)</f>
        <v>0</v>
      </c>
      <c r="ME65" s="139">
        <f>IF(ME$16-'様式３（療養者名簿）（⑤の場合）'!$O74+1&lt;=15,IF(ME$16&gt;='様式３（療養者名簿）（⑤の場合）'!$O74,IF(ME$16&lt;='様式３（療養者名簿）（⑤の場合）'!$W74,1,0),0),0)</f>
        <v>0</v>
      </c>
      <c r="MF65" s="139">
        <f>IF(MF$16-'様式３（療養者名簿）（⑤の場合）'!$O74+1&lt;=15,IF(MF$16&gt;='様式３（療養者名簿）（⑤の場合）'!$O74,IF(MF$16&lt;='様式３（療養者名簿）（⑤の場合）'!$W74,1,0),0),0)</f>
        <v>0</v>
      </c>
      <c r="MG65" s="139">
        <f>IF(MG$16-'様式３（療養者名簿）（⑤の場合）'!$O74+1&lt;=15,IF(MG$16&gt;='様式３（療養者名簿）（⑤の場合）'!$O74,IF(MG$16&lt;='様式３（療養者名簿）（⑤の場合）'!$W74,1,0),0),0)</f>
        <v>0</v>
      </c>
      <c r="MH65" s="139">
        <f>IF(MH$16-'様式３（療養者名簿）（⑤の場合）'!$O74+1&lt;=15,IF(MH$16&gt;='様式３（療養者名簿）（⑤の場合）'!$O74,IF(MH$16&lt;='様式３（療養者名簿）（⑤の場合）'!$W74,1,0),0),0)</f>
        <v>0</v>
      </c>
      <c r="MI65" s="139">
        <f>IF(MI$16-'様式３（療養者名簿）（⑤の場合）'!$O74+1&lt;=15,IF(MI$16&gt;='様式３（療養者名簿）（⑤の場合）'!$O74,IF(MI$16&lt;='様式３（療養者名簿）（⑤の場合）'!$W74,1,0),0),0)</f>
        <v>0</v>
      </c>
      <c r="MJ65" s="139">
        <f>IF(MJ$16-'様式３（療養者名簿）（⑤の場合）'!$O74+1&lt;=15,IF(MJ$16&gt;='様式３（療養者名簿）（⑤の場合）'!$O74,IF(MJ$16&lt;='様式３（療養者名簿）（⑤の場合）'!$W74,1,0),0),0)</f>
        <v>0</v>
      </c>
      <c r="MK65" s="139">
        <f>IF(MK$16-'様式３（療養者名簿）（⑤の場合）'!$O74+1&lt;=15,IF(MK$16&gt;='様式３（療養者名簿）（⑤の場合）'!$O74,IF(MK$16&lt;='様式３（療養者名簿）（⑤の場合）'!$W74,1,0),0),0)</f>
        <v>0</v>
      </c>
      <c r="ML65" s="139">
        <f>IF(ML$16-'様式３（療養者名簿）（⑤の場合）'!$O74+1&lt;=15,IF(ML$16&gt;='様式３（療養者名簿）（⑤の場合）'!$O74,IF(ML$16&lt;='様式３（療養者名簿）（⑤の場合）'!$W74,1,0),0),0)</f>
        <v>0</v>
      </c>
      <c r="MM65" s="139">
        <f>IF(MM$16-'様式３（療養者名簿）（⑤の場合）'!$O74+1&lt;=15,IF(MM$16&gt;='様式３（療養者名簿）（⑤の場合）'!$O74,IF(MM$16&lt;='様式３（療養者名簿）（⑤の場合）'!$W74,1,0),0),0)</f>
        <v>0</v>
      </c>
      <c r="MN65" s="139">
        <f>IF(MN$16-'様式３（療養者名簿）（⑤の場合）'!$O74+1&lt;=15,IF(MN$16&gt;='様式３（療養者名簿）（⑤の場合）'!$O74,IF(MN$16&lt;='様式３（療養者名簿）（⑤の場合）'!$W74,1,0),0),0)</f>
        <v>0</v>
      </c>
      <c r="MO65" s="139">
        <f>IF(MO$16-'様式３（療養者名簿）（⑤の場合）'!$O74+1&lt;=15,IF(MO$16&gt;='様式３（療養者名簿）（⑤の場合）'!$O74,IF(MO$16&lt;='様式３（療養者名簿）（⑤の場合）'!$W74,1,0),0),0)</f>
        <v>0</v>
      </c>
      <c r="MP65" s="139">
        <f>IF(MP$16-'様式３（療養者名簿）（⑤の場合）'!$O74+1&lt;=15,IF(MP$16&gt;='様式３（療養者名簿）（⑤の場合）'!$O74,IF(MP$16&lt;='様式３（療養者名簿）（⑤の場合）'!$W74,1,0),0),0)</f>
        <v>0</v>
      </c>
      <c r="MQ65" s="139">
        <f>IF(MQ$16-'様式３（療養者名簿）（⑤の場合）'!$O74+1&lt;=15,IF(MQ$16&gt;='様式３（療養者名簿）（⑤の場合）'!$O74,IF(MQ$16&lt;='様式３（療養者名簿）（⑤の場合）'!$W74,1,0),0),0)</f>
        <v>0</v>
      </c>
      <c r="MR65" s="139">
        <f>IF(MR$16-'様式３（療養者名簿）（⑤の場合）'!$O74+1&lt;=15,IF(MR$16&gt;='様式３（療養者名簿）（⑤の場合）'!$O74,IF(MR$16&lt;='様式３（療養者名簿）（⑤の場合）'!$W74,1,0),0),0)</f>
        <v>0</v>
      </c>
      <c r="MS65" s="139">
        <f>IF(MS$16-'様式３（療養者名簿）（⑤の場合）'!$O74+1&lt;=15,IF(MS$16&gt;='様式３（療養者名簿）（⑤の場合）'!$O74,IF(MS$16&lt;='様式３（療養者名簿）（⑤の場合）'!$W74,1,0),0),0)</f>
        <v>0</v>
      </c>
      <c r="MT65" s="139">
        <f>IF(MT$16-'様式３（療養者名簿）（⑤の場合）'!$O74+1&lt;=15,IF(MT$16&gt;='様式３（療養者名簿）（⑤の場合）'!$O74,IF(MT$16&lt;='様式３（療養者名簿）（⑤の場合）'!$W74,1,0),0),0)</f>
        <v>0</v>
      </c>
      <c r="MU65" s="139">
        <f>IF(MU$16-'様式３（療養者名簿）（⑤の場合）'!$O74+1&lt;=15,IF(MU$16&gt;='様式３（療養者名簿）（⑤の場合）'!$O74,IF(MU$16&lt;='様式３（療養者名簿）（⑤の場合）'!$W74,1,0),0),0)</f>
        <v>0</v>
      </c>
      <c r="MV65" s="139">
        <f>IF(MV$16-'様式３（療養者名簿）（⑤の場合）'!$O74+1&lt;=15,IF(MV$16&gt;='様式３（療養者名簿）（⑤の場合）'!$O74,IF(MV$16&lt;='様式３（療養者名簿）（⑤の場合）'!$W74,1,0),0),0)</f>
        <v>0</v>
      </c>
      <c r="MW65" s="139">
        <f>IF(MW$16-'様式３（療養者名簿）（⑤の場合）'!$O74+1&lt;=15,IF(MW$16&gt;='様式３（療養者名簿）（⑤の場合）'!$O74,IF(MW$16&lt;='様式３（療養者名簿）（⑤の場合）'!$W74,1,0),0),0)</f>
        <v>0</v>
      </c>
      <c r="MX65" s="139">
        <f>IF(MX$16-'様式３（療養者名簿）（⑤の場合）'!$O74+1&lt;=15,IF(MX$16&gt;='様式３（療養者名簿）（⑤の場合）'!$O74,IF(MX$16&lt;='様式３（療養者名簿）（⑤の場合）'!$W74,1,0),0),0)</f>
        <v>0</v>
      </c>
      <c r="MY65" s="139">
        <f>IF(MY$16-'様式３（療養者名簿）（⑤の場合）'!$O74+1&lt;=15,IF(MY$16&gt;='様式３（療養者名簿）（⑤の場合）'!$O74,IF(MY$16&lt;='様式３（療養者名簿）（⑤の場合）'!$W74,1,0),0),0)</f>
        <v>0</v>
      </c>
      <c r="MZ65" s="139">
        <f>IF(MZ$16-'様式３（療養者名簿）（⑤の場合）'!$O74+1&lt;=15,IF(MZ$16&gt;='様式３（療養者名簿）（⑤の場合）'!$O74,IF(MZ$16&lt;='様式３（療養者名簿）（⑤の場合）'!$W74,1,0),0),0)</f>
        <v>0</v>
      </c>
      <c r="NA65" s="139">
        <f>IF(NA$16-'様式３（療養者名簿）（⑤の場合）'!$O74+1&lt;=15,IF(NA$16&gt;='様式３（療養者名簿）（⑤の場合）'!$O74,IF(NA$16&lt;='様式３（療養者名簿）（⑤の場合）'!$W74,1,0),0),0)</f>
        <v>0</v>
      </c>
      <c r="NB65" s="139">
        <f>IF(NB$16-'様式３（療養者名簿）（⑤の場合）'!$O74+1&lt;=15,IF(NB$16&gt;='様式３（療養者名簿）（⑤の場合）'!$O74,IF(NB$16&lt;='様式３（療養者名簿）（⑤の場合）'!$W74,1,0),0),0)</f>
        <v>0</v>
      </c>
      <c r="NC65" s="139">
        <f>IF(NC$16-'様式３（療養者名簿）（⑤の場合）'!$O74+1&lt;=15,IF(NC$16&gt;='様式３（療養者名簿）（⑤の場合）'!$O74,IF(NC$16&lt;='様式３（療養者名簿）（⑤の場合）'!$W74,1,0),0),0)</f>
        <v>0</v>
      </c>
      <c r="ND65" s="139">
        <f>IF(ND$16-'様式３（療養者名簿）（⑤の場合）'!$O74+1&lt;=15,IF(ND$16&gt;='様式３（療養者名簿）（⑤の場合）'!$O74,IF(ND$16&lt;='様式３（療養者名簿）（⑤の場合）'!$W74,1,0),0),0)</f>
        <v>0</v>
      </c>
      <c r="NE65" s="139">
        <f>IF(NE$16-'様式３（療養者名簿）（⑤の場合）'!$O74+1&lt;=15,IF(NE$16&gt;='様式３（療養者名簿）（⑤の場合）'!$O74,IF(NE$16&lt;='様式３（療養者名簿）（⑤の場合）'!$W74,1,0),0),0)</f>
        <v>0</v>
      </c>
      <c r="NF65" s="139">
        <f>IF(NF$16-'様式３（療養者名簿）（⑤の場合）'!$O74+1&lt;=15,IF(NF$16&gt;='様式３（療養者名簿）（⑤の場合）'!$O74,IF(NF$16&lt;='様式３（療養者名簿）（⑤の場合）'!$W74,1,0),0),0)</f>
        <v>0</v>
      </c>
      <c r="NG65" s="139">
        <f>IF(NG$16-'様式３（療養者名簿）（⑤の場合）'!$O74+1&lt;=15,IF(NG$16&gt;='様式３（療養者名簿）（⑤の場合）'!$O74,IF(NG$16&lt;='様式３（療養者名簿）（⑤の場合）'!$W74,1,0),0),0)</f>
        <v>0</v>
      </c>
      <c r="NH65" s="139">
        <f>IF(NH$16-'様式３（療養者名簿）（⑤の場合）'!$O74+1&lt;=15,IF(NH$16&gt;='様式３（療養者名簿）（⑤の場合）'!$O74,IF(NH$16&lt;='様式３（療養者名簿）（⑤の場合）'!$W74,1,0),0),0)</f>
        <v>0</v>
      </c>
      <c r="NI65" s="139">
        <f>IF(NI$16-'様式３（療養者名簿）（⑤の場合）'!$O74+1&lt;=15,IF(NI$16&gt;='様式３（療養者名簿）（⑤の場合）'!$O74,IF(NI$16&lt;='様式３（療養者名簿）（⑤の場合）'!$W74,1,0),0),0)</f>
        <v>0</v>
      </c>
      <c r="NJ65" s="139">
        <f>IF(NJ$16-'様式３（療養者名簿）（⑤の場合）'!$O74+1&lt;=15,IF(NJ$16&gt;='様式３（療養者名簿）（⑤の場合）'!$O74,IF(NJ$16&lt;='様式３（療養者名簿）（⑤の場合）'!$W74,1,0),0),0)</f>
        <v>0</v>
      </c>
      <c r="NK65" s="139">
        <f>IF(NK$16-'様式３（療養者名簿）（⑤の場合）'!$O74+1&lt;=15,IF(NK$16&gt;='様式３（療養者名簿）（⑤の場合）'!$O74,IF(NK$16&lt;='様式３（療養者名簿）（⑤の場合）'!$W74,1,0),0),0)</f>
        <v>0</v>
      </c>
      <c r="NL65" s="139">
        <f>IF(NL$16-'様式３（療養者名簿）（⑤の場合）'!$O74+1&lt;=15,IF(NL$16&gt;='様式３（療養者名簿）（⑤の場合）'!$O74,IF(NL$16&lt;='様式３（療養者名簿）（⑤の場合）'!$W74,1,0),0),0)</f>
        <v>0</v>
      </c>
      <c r="NM65" s="139">
        <f>IF(NM$16-'様式３（療養者名簿）（⑤の場合）'!$O74+1&lt;=15,IF(NM$16&gt;='様式３（療養者名簿）（⑤の場合）'!$O74,IF(NM$16&lt;='様式３（療養者名簿）（⑤の場合）'!$W74,1,0),0),0)</f>
        <v>0</v>
      </c>
      <c r="NN65" s="139">
        <f>IF(NN$16-'様式３（療養者名簿）（⑤の場合）'!$O74+1&lt;=15,IF(NN$16&gt;='様式３（療養者名簿）（⑤の場合）'!$O74,IF(NN$16&lt;='様式３（療養者名簿）（⑤の場合）'!$W74,1,0),0),0)</f>
        <v>0</v>
      </c>
      <c r="NO65" s="139">
        <f>IF(NO$16-'様式３（療養者名簿）（⑤の場合）'!$O74+1&lt;=15,IF(NO$16&gt;='様式３（療養者名簿）（⑤の場合）'!$O74,IF(NO$16&lt;='様式３（療養者名簿）（⑤の場合）'!$W74,1,0),0),0)</f>
        <v>0</v>
      </c>
      <c r="NP65" s="139">
        <f>IF(NP$16-'様式３（療養者名簿）（⑤の場合）'!$O74+1&lt;=15,IF(NP$16&gt;='様式３（療養者名簿）（⑤の場合）'!$O74,IF(NP$16&lt;='様式３（療養者名簿）（⑤の場合）'!$W74,1,0),0),0)</f>
        <v>0</v>
      </c>
      <c r="NQ65" s="139">
        <f>IF(NQ$16-'様式３（療養者名簿）（⑤の場合）'!$O74+1&lt;=15,IF(NQ$16&gt;='様式３（療養者名簿）（⑤の場合）'!$O74,IF(NQ$16&lt;='様式３（療養者名簿）（⑤の場合）'!$W74,1,0),0),0)</f>
        <v>0</v>
      </c>
      <c r="NR65" s="139">
        <f>IF(NR$16-'様式３（療養者名簿）（⑤の場合）'!$O74+1&lt;=15,IF(NR$16&gt;='様式３（療養者名簿）（⑤の場合）'!$O74,IF(NR$16&lt;='様式３（療養者名簿）（⑤の場合）'!$W74,1,0),0),0)</f>
        <v>0</v>
      </c>
      <c r="NS65" s="139">
        <f>IF(NS$16-'様式３（療養者名簿）（⑤の場合）'!$O74+1&lt;=15,IF(NS$16&gt;='様式３（療養者名簿）（⑤の場合）'!$O74,IF(NS$16&lt;='様式３（療養者名簿）（⑤の場合）'!$W74,1,0),0),0)</f>
        <v>0</v>
      </c>
      <c r="NT65" s="139">
        <f>IF(NT$16-'様式３（療養者名簿）（⑤の場合）'!$O74+1&lt;=15,IF(NT$16&gt;='様式３（療養者名簿）（⑤の場合）'!$O74,IF(NT$16&lt;='様式３（療養者名簿）（⑤の場合）'!$W74,1,0),0),0)</f>
        <v>0</v>
      </c>
      <c r="NU65" s="139">
        <f>IF(NU$16-'様式３（療養者名簿）（⑤の場合）'!$O74+1&lt;=15,IF(NU$16&gt;='様式３（療養者名簿）（⑤の場合）'!$O74,IF(NU$16&lt;='様式３（療養者名簿）（⑤の場合）'!$W74,1,0),0),0)</f>
        <v>0</v>
      </c>
      <c r="NV65" s="139">
        <f>IF(NV$16-'様式３（療養者名簿）（⑤の場合）'!$O74+1&lt;=15,IF(NV$16&gt;='様式３（療養者名簿）（⑤の場合）'!$O74,IF(NV$16&lt;='様式３（療養者名簿）（⑤の場合）'!$W74,1,0),0),0)</f>
        <v>0</v>
      </c>
      <c r="NW65" s="139">
        <f>IF(NW$16-'様式３（療養者名簿）（⑤の場合）'!$O74+1&lt;=15,IF(NW$16&gt;='様式３（療養者名簿）（⑤の場合）'!$O74,IF(NW$16&lt;='様式３（療養者名簿）（⑤の場合）'!$W74,1,0),0),0)</f>
        <v>0</v>
      </c>
      <c r="NX65" s="139">
        <f>IF(NX$16-'様式３（療養者名簿）（⑤の場合）'!$O74+1&lt;=15,IF(NX$16&gt;='様式３（療養者名簿）（⑤の場合）'!$O74,IF(NX$16&lt;='様式３（療養者名簿）（⑤の場合）'!$W74,1,0),0),0)</f>
        <v>0</v>
      </c>
      <c r="NY65" s="139">
        <f>IF(NY$16-'様式３（療養者名簿）（⑤の場合）'!$O74+1&lt;=15,IF(NY$16&gt;='様式３（療養者名簿）（⑤の場合）'!$O74,IF(NY$16&lt;='様式３（療養者名簿）（⑤の場合）'!$W74,1,0),0),0)</f>
        <v>0</v>
      </c>
      <c r="NZ65" s="139">
        <f>IF(NZ$16-'様式３（療養者名簿）（⑤の場合）'!$O74+1&lt;=15,IF(NZ$16&gt;='様式３（療養者名簿）（⑤の場合）'!$O74,IF(NZ$16&lt;='様式３（療養者名簿）（⑤の場合）'!$W74,1,0),0),0)</f>
        <v>0</v>
      </c>
      <c r="OA65" s="139">
        <f>IF(OA$16-'様式３（療養者名簿）（⑤の場合）'!$O74+1&lt;=15,IF(OA$16&gt;='様式３（療養者名簿）（⑤の場合）'!$O74,IF(OA$16&lt;='様式３（療養者名簿）（⑤の場合）'!$W74,1,0),0),0)</f>
        <v>0</v>
      </c>
      <c r="OB65" s="139">
        <f>IF(OB$16-'様式３（療養者名簿）（⑤の場合）'!$O74+1&lt;=15,IF(OB$16&gt;='様式３（療養者名簿）（⑤の場合）'!$O74,IF(OB$16&lt;='様式３（療養者名簿）（⑤の場合）'!$W74,1,0),0),0)</f>
        <v>0</v>
      </c>
      <c r="OC65" s="139">
        <f>IF(OC$16-'様式３（療養者名簿）（⑤の場合）'!$O74+1&lt;=15,IF(OC$16&gt;='様式３（療養者名簿）（⑤の場合）'!$O74,IF(OC$16&lt;='様式３（療養者名簿）（⑤の場合）'!$W74,1,0),0),0)</f>
        <v>0</v>
      </c>
      <c r="OD65" s="139">
        <f>IF(OD$16-'様式３（療養者名簿）（⑤の場合）'!$O74+1&lt;=15,IF(OD$16&gt;='様式３（療養者名簿）（⑤の場合）'!$O74,IF(OD$16&lt;='様式３（療養者名簿）（⑤の場合）'!$W74,1,0),0),0)</f>
        <v>0</v>
      </c>
      <c r="OE65" s="139">
        <f>IF(OE$16-'様式３（療養者名簿）（⑤の場合）'!$O74+1&lt;=15,IF(OE$16&gt;='様式３（療養者名簿）（⑤の場合）'!$O74,IF(OE$16&lt;='様式３（療養者名簿）（⑤の場合）'!$W74,1,0),0),0)</f>
        <v>0</v>
      </c>
      <c r="OF65" s="139">
        <f>IF(OF$16-'様式３（療養者名簿）（⑤の場合）'!$O74+1&lt;=15,IF(OF$16&gt;='様式３（療養者名簿）（⑤の場合）'!$O74,IF(OF$16&lt;='様式３（療養者名簿）（⑤の場合）'!$W74,1,0),0),0)</f>
        <v>0</v>
      </c>
      <c r="OG65" s="139">
        <f>IF(OG$16-'様式３（療養者名簿）（⑤の場合）'!$O74+1&lt;=15,IF(OG$16&gt;='様式３（療養者名簿）（⑤の場合）'!$O74,IF(OG$16&lt;='様式３（療養者名簿）（⑤の場合）'!$W74,1,0),0),0)</f>
        <v>0</v>
      </c>
      <c r="OH65" s="139">
        <f>IF(OH$16-'様式３（療養者名簿）（⑤の場合）'!$O74+1&lt;=15,IF(OH$16&gt;='様式３（療養者名簿）（⑤の場合）'!$O74,IF(OH$16&lt;='様式３（療養者名簿）（⑤の場合）'!$W74,1,0),0),0)</f>
        <v>0</v>
      </c>
      <c r="OI65" s="139">
        <f>IF(OI$16-'様式３（療養者名簿）（⑤の場合）'!$O74+1&lt;=15,IF(OI$16&gt;='様式３（療養者名簿）（⑤の場合）'!$O74,IF(OI$16&lt;='様式３（療養者名簿）（⑤の場合）'!$W74,1,0),0),0)</f>
        <v>0</v>
      </c>
      <c r="OJ65" s="139">
        <f>IF(OJ$16-'様式３（療養者名簿）（⑤の場合）'!$O74+1&lt;=15,IF(OJ$16&gt;='様式３（療養者名簿）（⑤の場合）'!$O74,IF(OJ$16&lt;='様式３（療養者名簿）（⑤の場合）'!$W74,1,0),0),0)</f>
        <v>0</v>
      </c>
      <c r="OK65" s="139">
        <f>IF(OK$16-'様式３（療養者名簿）（⑤の場合）'!$O74+1&lt;=15,IF(OK$16&gt;='様式３（療養者名簿）（⑤の場合）'!$O74,IF(OK$16&lt;='様式３（療養者名簿）（⑤の場合）'!$W74,1,0),0),0)</f>
        <v>0</v>
      </c>
      <c r="OL65" s="139">
        <f>IF(OL$16-'様式３（療養者名簿）（⑤の場合）'!$O74+1&lt;=15,IF(OL$16&gt;='様式３（療養者名簿）（⑤の場合）'!$O74,IF(OL$16&lt;='様式３（療養者名簿）（⑤の場合）'!$W74,1,0),0),0)</f>
        <v>0</v>
      </c>
      <c r="OM65" s="139">
        <f>IF(OM$16-'様式３（療養者名簿）（⑤の場合）'!$O74+1&lt;=15,IF(OM$16&gt;='様式３（療養者名簿）（⑤の場合）'!$O74,IF(OM$16&lt;='様式３（療養者名簿）（⑤の場合）'!$W74,1,0),0),0)</f>
        <v>0</v>
      </c>
      <c r="ON65" s="139">
        <f>IF(ON$16-'様式３（療養者名簿）（⑤の場合）'!$O74+1&lt;=15,IF(ON$16&gt;='様式３（療養者名簿）（⑤の場合）'!$O74,IF(ON$16&lt;='様式３（療養者名簿）（⑤の場合）'!$W74,1,0),0),0)</f>
        <v>0</v>
      </c>
      <c r="OO65" s="139">
        <f>IF(OO$16-'様式３（療養者名簿）（⑤の場合）'!$O74+1&lt;=15,IF(OO$16&gt;='様式３（療養者名簿）（⑤の場合）'!$O74,IF(OO$16&lt;='様式３（療養者名簿）（⑤の場合）'!$W74,1,0),0),0)</f>
        <v>0</v>
      </c>
      <c r="OP65" s="139">
        <f>IF(OP$16-'様式３（療養者名簿）（⑤の場合）'!$O74+1&lt;=15,IF(OP$16&gt;='様式３（療養者名簿）（⑤の場合）'!$O74,IF(OP$16&lt;='様式３（療養者名簿）（⑤の場合）'!$W74,1,0),0),0)</f>
        <v>0</v>
      </c>
      <c r="OQ65" s="139">
        <f>IF(OQ$16-'様式３（療養者名簿）（⑤の場合）'!$O74+1&lt;=15,IF(OQ$16&gt;='様式３（療養者名簿）（⑤の場合）'!$O74,IF(OQ$16&lt;='様式３（療養者名簿）（⑤の場合）'!$W74,1,0),0),0)</f>
        <v>0</v>
      </c>
      <c r="OR65" s="139">
        <f>IF(OR$16-'様式３（療養者名簿）（⑤の場合）'!$O74+1&lt;=15,IF(OR$16&gt;='様式３（療養者名簿）（⑤の場合）'!$O74,IF(OR$16&lt;='様式３（療養者名簿）（⑤の場合）'!$W74,1,0),0),0)</f>
        <v>0</v>
      </c>
      <c r="OS65" s="139">
        <f>IF(OS$16-'様式３（療養者名簿）（⑤の場合）'!$O74+1&lt;=15,IF(OS$16&gt;='様式３（療養者名簿）（⑤の場合）'!$O74,IF(OS$16&lt;='様式３（療養者名簿）（⑤の場合）'!$W74,1,0),0),0)</f>
        <v>0</v>
      </c>
      <c r="OT65" s="139">
        <f>IF(OT$16-'様式３（療養者名簿）（⑤の場合）'!$O74+1&lt;=15,IF(OT$16&gt;='様式３（療養者名簿）（⑤の場合）'!$O74,IF(OT$16&lt;='様式３（療養者名簿）（⑤の場合）'!$W74,1,0),0),0)</f>
        <v>0</v>
      </c>
      <c r="OU65" s="139">
        <f>IF(OU$16-'様式３（療養者名簿）（⑤の場合）'!$O74+1&lt;=15,IF(OU$16&gt;='様式３（療養者名簿）（⑤の場合）'!$O74,IF(OU$16&lt;='様式３（療養者名簿）（⑤の場合）'!$W74,1,0),0),0)</f>
        <v>0</v>
      </c>
      <c r="OV65" s="139">
        <f>IF(OV$16-'様式３（療養者名簿）（⑤の場合）'!$O74+1&lt;=15,IF(OV$16&gt;='様式３（療養者名簿）（⑤の場合）'!$O74,IF(OV$16&lt;='様式３（療養者名簿）（⑤の場合）'!$W74,1,0),0),0)</f>
        <v>0</v>
      </c>
      <c r="OW65" s="139">
        <f>IF(OW$16-'様式３（療養者名簿）（⑤の場合）'!$O74+1&lt;=15,IF(OW$16&gt;='様式３（療養者名簿）（⑤の場合）'!$O74,IF(OW$16&lt;='様式３（療養者名簿）（⑤の場合）'!$W74,1,0),0),0)</f>
        <v>0</v>
      </c>
      <c r="OX65" s="139">
        <f>IF(OX$16-'様式３（療養者名簿）（⑤の場合）'!$O74+1&lt;=15,IF(OX$16&gt;='様式３（療養者名簿）（⑤の場合）'!$O74,IF(OX$16&lt;='様式３（療養者名簿）（⑤の場合）'!$W74,1,0),0),0)</f>
        <v>0</v>
      </c>
      <c r="OY65" s="139">
        <f>IF(OY$16-'様式３（療養者名簿）（⑤の場合）'!$O74+1&lt;=15,IF(OY$16&gt;='様式３（療養者名簿）（⑤の場合）'!$O74,IF(OY$16&lt;='様式３（療養者名簿）（⑤の場合）'!$W74,1,0),0),0)</f>
        <v>0</v>
      </c>
      <c r="OZ65" s="139">
        <f>IF(OZ$16-'様式３（療養者名簿）（⑤の場合）'!$O74+1&lt;=15,IF(OZ$16&gt;='様式３（療養者名簿）（⑤の場合）'!$O74,IF(OZ$16&lt;='様式３（療養者名簿）（⑤の場合）'!$W74,1,0),0),0)</f>
        <v>0</v>
      </c>
      <c r="PA65" s="139">
        <f>IF(PA$16-'様式３（療養者名簿）（⑤の場合）'!$O74+1&lt;=15,IF(PA$16&gt;='様式３（療養者名簿）（⑤の場合）'!$O74,IF(PA$16&lt;='様式３（療養者名簿）（⑤の場合）'!$W74,1,0),0),0)</f>
        <v>0</v>
      </c>
      <c r="PB65" s="139">
        <f>IF(PB$16-'様式３（療養者名簿）（⑤の場合）'!$O74+1&lt;=15,IF(PB$16&gt;='様式３（療養者名簿）（⑤の場合）'!$O74,IF(PB$16&lt;='様式３（療養者名簿）（⑤の場合）'!$W74,1,0),0),0)</f>
        <v>0</v>
      </c>
      <c r="PC65" s="139">
        <f>IF(PC$16-'様式３（療養者名簿）（⑤の場合）'!$O74+1&lt;=15,IF(PC$16&gt;='様式３（療養者名簿）（⑤の場合）'!$O74,IF(PC$16&lt;='様式３（療養者名簿）（⑤の場合）'!$W74,1,0),0),0)</f>
        <v>0</v>
      </c>
      <c r="PD65" s="139">
        <f>IF(PD$16-'様式３（療養者名簿）（⑤の場合）'!$O74+1&lt;=15,IF(PD$16&gt;='様式３（療養者名簿）（⑤の場合）'!$O74,IF(PD$16&lt;='様式３（療養者名簿）（⑤の場合）'!$W74,1,0),0),0)</f>
        <v>0</v>
      </c>
      <c r="PE65" s="139">
        <f>IF(PE$16-'様式３（療養者名簿）（⑤の場合）'!$O74+1&lt;=15,IF(PE$16&gt;='様式３（療養者名簿）（⑤の場合）'!$O74,IF(PE$16&lt;='様式３（療養者名簿）（⑤の場合）'!$W74,1,0),0),0)</f>
        <v>0</v>
      </c>
      <c r="PF65" s="139">
        <f>IF(PF$16-'様式３（療養者名簿）（⑤の場合）'!$O74+1&lt;=15,IF(PF$16&gt;='様式３（療養者名簿）（⑤の場合）'!$O74,IF(PF$16&lt;='様式３（療養者名簿）（⑤の場合）'!$W74,1,0),0),0)</f>
        <v>0</v>
      </c>
      <c r="PG65" s="139">
        <f>IF(PG$16-'様式３（療養者名簿）（⑤の場合）'!$O74+1&lt;=15,IF(PG$16&gt;='様式３（療養者名簿）（⑤の場合）'!$O74,IF(PG$16&lt;='様式３（療養者名簿）（⑤の場合）'!$W74,1,0),0),0)</f>
        <v>0</v>
      </c>
      <c r="PH65" s="139">
        <f>IF(PH$16-'様式３（療養者名簿）（⑤の場合）'!$O74+1&lt;=15,IF(PH$16&gt;='様式３（療養者名簿）（⑤の場合）'!$O74,IF(PH$16&lt;='様式３（療養者名簿）（⑤の場合）'!$W74,1,0),0),0)</f>
        <v>0</v>
      </c>
      <c r="PI65" s="139">
        <f>IF(PI$16-'様式３（療養者名簿）（⑤の場合）'!$O74+1&lt;=15,IF(PI$16&gt;='様式３（療養者名簿）（⑤の場合）'!$O74,IF(PI$16&lt;='様式３（療養者名簿）（⑤の場合）'!$W74,1,0),0),0)</f>
        <v>0</v>
      </c>
      <c r="PJ65" s="139">
        <f>IF(PJ$16-'様式３（療養者名簿）（⑤の場合）'!$O74+1&lt;=15,IF(PJ$16&gt;='様式３（療養者名簿）（⑤の場合）'!$O74,IF(PJ$16&lt;='様式３（療養者名簿）（⑤の場合）'!$W74,1,0),0),0)</f>
        <v>0</v>
      </c>
      <c r="PK65" s="139">
        <f>IF(PK$16-'様式３（療養者名簿）（⑤の場合）'!$O74+1&lt;=15,IF(PK$16&gt;='様式３（療養者名簿）（⑤の場合）'!$O74,IF(PK$16&lt;='様式３（療養者名簿）（⑤の場合）'!$W74,1,0),0),0)</f>
        <v>0</v>
      </c>
      <c r="PL65" s="139">
        <f>IF(PL$16-'様式３（療養者名簿）（⑤の場合）'!$O74+1&lt;=15,IF(PL$16&gt;='様式３（療養者名簿）（⑤の場合）'!$O74,IF(PL$16&lt;='様式３（療養者名簿）（⑤の場合）'!$W74,1,0),0),0)</f>
        <v>0</v>
      </c>
      <c r="PM65" s="139">
        <f>IF(PM$16-'様式３（療養者名簿）（⑤の場合）'!$O74+1&lt;=15,IF(PM$16&gt;='様式３（療養者名簿）（⑤の場合）'!$O74,IF(PM$16&lt;='様式３（療養者名簿）（⑤の場合）'!$W74,1,0),0),0)</f>
        <v>0</v>
      </c>
      <c r="PN65" s="139">
        <f>IF(PN$16-'様式３（療養者名簿）（⑤の場合）'!$O74+1&lt;=15,IF(PN$16&gt;='様式３（療養者名簿）（⑤の場合）'!$O74,IF(PN$16&lt;='様式３（療養者名簿）（⑤の場合）'!$W74,1,0),0),0)</f>
        <v>0</v>
      </c>
      <c r="PO65" s="139">
        <f>IF(PO$16-'様式３（療養者名簿）（⑤の場合）'!$O74+1&lt;=15,IF(PO$16&gt;='様式３（療養者名簿）（⑤の場合）'!$O74,IF(PO$16&lt;='様式３（療養者名簿）（⑤の場合）'!$W74,1,0),0),0)</f>
        <v>0</v>
      </c>
      <c r="PP65" s="139">
        <f>IF(PP$16-'様式３（療養者名簿）（⑤の場合）'!$O74+1&lt;=15,IF(PP$16&gt;='様式３（療養者名簿）（⑤の場合）'!$O74,IF(PP$16&lt;='様式３（療養者名簿）（⑤の場合）'!$W74,1,0),0),0)</f>
        <v>0</v>
      </c>
      <c r="PQ65" s="139">
        <f>IF(PQ$16-'様式３（療養者名簿）（⑤の場合）'!$O74+1&lt;=15,IF(PQ$16&gt;='様式３（療養者名簿）（⑤の場合）'!$O74,IF(PQ$16&lt;='様式３（療養者名簿）（⑤の場合）'!$W74,1,0),0),0)</f>
        <v>0</v>
      </c>
      <c r="PR65" s="139">
        <f>IF(PR$16-'様式３（療養者名簿）（⑤の場合）'!$O74+1&lt;=15,IF(PR$16&gt;='様式３（療養者名簿）（⑤の場合）'!$O74,IF(PR$16&lt;='様式３（療養者名簿）（⑤の場合）'!$W74,1,0),0),0)</f>
        <v>0</v>
      </c>
      <c r="PS65" s="139">
        <f>IF(PS$16-'様式３（療養者名簿）（⑤の場合）'!$O74+1&lt;=15,IF(PS$16&gt;='様式３（療養者名簿）（⑤の場合）'!$O74,IF(PS$16&lt;='様式３（療養者名簿）（⑤の場合）'!$W74,1,0),0),0)</f>
        <v>0</v>
      </c>
      <c r="PT65" s="139">
        <f>IF(PT$16-'様式３（療養者名簿）（⑤の場合）'!$O74+1&lt;=15,IF(PT$16&gt;='様式３（療養者名簿）（⑤の場合）'!$O74,IF(PT$16&lt;='様式３（療養者名簿）（⑤の場合）'!$W74,1,0),0),0)</f>
        <v>0</v>
      </c>
    </row>
    <row r="66" spans="1:436" ht="42" customHeight="1">
      <c r="A66" s="129">
        <f>'様式３（療養者名簿）（⑤の場合）'!C75</f>
        <v>0</v>
      </c>
      <c r="B66" s="139">
        <f>IF(B$16-'様式３（療養者名簿）（⑤の場合）'!$O75+1&lt;=15,IF(B$16&gt;='様式３（療養者名簿）（⑤の場合）'!$O75,IF(B$16&lt;='様式３（療養者名簿）（⑤の場合）'!$W75,1,0),0),0)</f>
        <v>0</v>
      </c>
      <c r="C66" s="139">
        <f>IF(C$16-'様式３（療養者名簿）（⑤の場合）'!$O75+1&lt;=15,IF(C$16&gt;='様式３（療養者名簿）（⑤の場合）'!$O75,IF(C$16&lt;='様式３（療養者名簿）（⑤の場合）'!$W75,1,0),0),0)</f>
        <v>0</v>
      </c>
      <c r="D66" s="139">
        <f>IF(D$16-'様式３（療養者名簿）（⑤の場合）'!$O75+1&lt;=15,IF(D$16&gt;='様式３（療養者名簿）（⑤の場合）'!$O75,IF(D$16&lt;='様式３（療養者名簿）（⑤の場合）'!$W75,1,0),0),0)</f>
        <v>0</v>
      </c>
      <c r="E66" s="139">
        <f>IF(E$16-'様式３（療養者名簿）（⑤の場合）'!$O75+1&lt;=15,IF(E$16&gt;='様式３（療養者名簿）（⑤の場合）'!$O75,IF(E$16&lt;='様式３（療養者名簿）（⑤の場合）'!$W75,1,0),0),0)</f>
        <v>0</v>
      </c>
      <c r="F66" s="139">
        <f>IF(F$16-'様式３（療養者名簿）（⑤の場合）'!$O75+1&lt;=15,IF(F$16&gt;='様式３（療養者名簿）（⑤の場合）'!$O75,IF(F$16&lt;='様式３（療養者名簿）（⑤の場合）'!$W75,1,0),0),0)</f>
        <v>0</v>
      </c>
      <c r="G66" s="139">
        <f>IF(G$16-'様式３（療養者名簿）（⑤の場合）'!$O75+1&lt;=15,IF(G$16&gt;='様式３（療養者名簿）（⑤の場合）'!$O75,IF(G$16&lt;='様式３（療養者名簿）（⑤の場合）'!$W75,1,0),0),0)</f>
        <v>0</v>
      </c>
      <c r="H66" s="139">
        <f>IF(H$16-'様式３（療養者名簿）（⑤の場合）'!$O75+1&lt;=15,IF(H$16&gt;='様式３（療養者名簿）（⑤の場合）'!$O75,IF(H$16&lt;='様式３（療養者名簿）（⑤の場合）'!$W75,1,0),0),0)</f>
        <v>0</v>
      </c>
      <c r="I66" s="139">
        <f>IF(I$16-'様式３（療養者名簿）（⑤の場合）'!$O75+1&lt;=15,IF(I$16&gt;='様式３（療養者名簿）（⑤の場合）'!$O75,IF(I$16&lt;='様式３（療養者名簿）（⑤の場合）'!$W75,1,0),0),0)</f>
        <v>0</v>
      </c>
      <c r="J66" s="139">
        <f>IF(J$16-'様式３（療養者名簿）（⑤の場合）'!$O75+1&lt;=15,IF(J$16&gt;='様式３（療養者名簿）（⑤の場合）'!$O75,IF(J$16&lt;='様式３（療養者名簿）（⑤の場合）'!$W75,1,0),0),0)</f>
        <v>0</v>
      </c>
      <c r="K66" s="139">
        <f>IF(K$16-'様式３（療養者名簿）（⑤の場合）'!$O75+1&lt;=15,IF(K$16&gt;='様式３（療養者名簿）（⑤の場合）'!$O75,IF(K$16&lt;='様式３（療養者名簿）（⑤の場合）'!$W75,1,0),0),0)</f>
        <v>0</v>
      </c>
      <c r="L66" s="139">
        <f>IF(L$16-'様式３（療養者名簿）（⑤の場合）'!$O75+1&lt;=15,IF(L$16&gt;='様式３（療養者名簿）（⑤の場合）'!$O75,IF(L$16&lt;='様式３（療養者名簿）（⑤の場合）'!$W75,1,0),0),0)</f>
        <v>0</v>
      </c>
      <c r="M66" s="139">
        <f>IF(M$16-'様式３（療養者名簿）（⑤の場合）'!$O75+1&lt;=15,IF(M$16&gt;='様式３（療養者名簿）（⑤の場合）'!$O75,IF(M$16&lt;='様式３（療養者名簿）（⑤の場合）'!$W75,1,0),0),0)</f>
        <v>0</v>
      </c>
      <c r="N66" s="139">
        <f>IF(N$16-'様式３（療養者名簿）（⑤の場合）'!$O75+1&lt;=15,IF(N$16&gt;='様式３（療養者名簿）（⑤の場合）'!$O75,IF(N$16&lt;='様式３（療養者名簿）（⑤の場合）'!$W75,1,0),0),0)</f>
        <v>0</v>
      </c>
      <c r="O66" s="139">
        <f>IF(O$16-'様式３（療養者名簿）（⑤の場合）'!$O75+1&lt;=15,IF(O$16&gt;='様式３（療養者名簿）（⑤の場合）'!$O75,IF(O$16&lt;='様式３（療養者名簿）（⑤の場合）'!$W75,1,0),0),0)</f>
        <v>0</v>
      </c>
      <c r="P66" s="139">
        <f>IF(P$16-'様式３（療養者名簿）（⑤の場合）'!$O75+1&lt;=15,IF(P$16&gt;='様式３（療養者名簿）（⑤の場合）'!$O75,IF(P$16&lt;='様式３（療養者名簿）（⑤の場合）'!$W75,1,0),0),0)</f>
        <v>0</v>
      </c>
      <c r="Q66" s="139">
        <f>IF(Q$16-'様式３（療養者名簿）（⑤の場合）'!$O75+1&lt;=15,IF(Q$16&gt;='様式３（療養者名簿）（⑤の場合）'!$O75,IF(Q$16&lt;='様式３（療養者名簿）（⑤の場合）'!$W75,1,0),0),0)</f>
        <v>0</v>
      </c>
      <c r="R66" s="139">
        <f>IF(R$16-'様式３（療養者名簿）（⑤の場合）'!$O75+1&lt;=15,IF(R$16&gt;='様式３（療養者名簿）（⑤の場合）'!$O75,IF(R$16&lt;='様式３（療養者名簿）（⑤の場合）'!$W75,1,0),0),0)</f>
        <v>0</v>
      </c>
      <c r="S66" s="139">
        <f>IF(S$16-'様式３（療養者名簿）（⑤の場合）'!$O75+1&lt;=15,IF(S$16&gt;='様式３（療養者名簿）（⑤の場合）'!$O75,IF(S$16&lt;='様式３（療養者名簿）（⑤の場合）'!$W75,1,0),0),0)</f>
        <v>0</v>
      </c>
      <c r="T66" s="139">
        <f>IF(T$16-'様式３（療養者名簿）（⑤の場合）'!$O75+1&lt;=15,IF(T$16&gt;='様式３（療養者名簿）（⑤の場合）'!$O75,IF(T$16&lt;='様式３（療養者名簿）（⑤の場合）'!$W75,1,0),0),0)</f>
        <v>0</v>
      </c>
      <c r="U66" s="139">
        <f>IF(U$16-'様式３（療養者名簿）（⑤の場合）'!$O75+1&lt;=15,IF(U$16&gt;='様式３（療養者名簿）（⑤の場合）'!$O75,IF(U$16&lt;='様式３（療養者名簿）（⑤の場合）'!$W75,1,0),0),0)</f>
        <v>0</v>
      </c>
      <c r="V66" s="139">
        <f>IF(V$16-'様式３（療養者名簿）（⑤の場合）'!$O75+1&lt;=15,IF(V$16&gt;='様式３（療養者名簿）（⑤の場合）'!$O75,IF(V$16&lt;='様式３（療養者名簿）（⑤の場合）'!$W75,1,0),0),0)</f>
        <v>0</v>
      </c>
      <c r="W66" s="139">
        <f>IF(W$16-'様式３（療養者名簿）（⑤の場合）'!$O75+1&lt;=15,IF(W$16&gt;='様式３（療養者名簿）（⑤の場合）'!$O75,IF(W$16&lt;='様式３（療養者名簿）（⑤の場合）'!$W75,1,0),0),0)</f>
        <v>0</v>
      </c>
      <c r="X66" s="139">
        <f>IF(X$16-'様式３（療養者名簿）（⑤の場合）'!$O75+1&lt;=15,IF(X$16&gt;='様式３（療養者名簿）（⑤の場合）'!$O75,IF(X$16&lt;='様式３（療養者名簿）（⑤の場合）'!$W75,1,0),0),0)</f>
        <v>0</v>
      </c>
      <c r="Y66" s="139">
        <f>IF(Y$16-'様式３（療養者名簿）（⑤の場合）'!$O75+1&lt;=15,IF(Y$16&gt;='様式３（療養者名簿）（⑤の場合）'!$O75,IF(Y$16&lt;='様式３（療養者名簿）（⑤の場合）'!$W75,1,0),0),0)</f>
        <v>0</v>
      </c>
      <c r="Z66" s="139">
        <f>IF(Z$16-'様式３（療養者名簿）（⑤の場合）'!$O75+1&lt;=15,IF(Z$16&gt;='様式３（療養者名簿）（⑤の場合）'!$O75,IF(Z$16&lt;='様式３（療養者名簿）（⑤の場合）'!$W75,1,0),0),0)</f>
        <v>0</v>
      </c>
      <c r="AA66" s="139">
        <f>IF(AA$16-'様式３（療養者名簿）（⑤の場合）'!$O75+1&lt;=15,IF(AA$16&gt;='様式３（療養者名簿）（⑤の場合）'!$O75,IF(AA$16&lt;='様式３（療養者名簿）（⑤の場合）'!$W75,1,0),0),0)</f>
        <v>0</v>
      </c>
      <c r="AB66" s="139">
        <f>IF(AB$16-'様式３（療養者名簿）（⑤の場合）'!$O75+1&lt;=15,IF(AB$16&gt;='様式３（療養者名簿）（⑤の場合）'!$O75,IF(AB$16&lt;='様式３（療養者名簿）（⑤の場合）'!$W75,1,0),0),0)</f>
        <v>0</v>
      </c>
      <c r="AC66" s="139">
        <f>IF(AC$16-'様式３（療養者名簿）（⑤の場合）'!$O75+1&lt;=15,IF(AC$16&gt;='様式３（療養者名簿）（⑤の場合）'!$O75,IF(AC$16&lt;='様式３（療養者名簿）（⑤の場合）'!$W75,1,0),0),0)</f>
        <v>0</v>
      </c>
      <c r="AD66" s="139">
        <f>IF(AD$16-'様式３（療養者名簿）（⑤の場合）'!$O75+1&lt;=15,IF(AD$16&gt;='様式３（療養者名簿）（⑤の場合）'!$O75,IF(AD$16&lt;='様式３（療養者名簿）（⑤の場合）'!$W75,1,0),0),0)</f>
        <v>0</v>
      </c>
      <c r="AE66" s="139">
        <f>IF(AE$16-'様式３（療養者名簿）（⑤の場合）'!$O75+1&lt;=15,IF(AE$16&gt;='様式３（療養者名簿）（⑤の場合）'!$O75,IF(AE$16&lt;='様式３（療養者名簿）（⑤の場合）'!$W75,1,0),0),0)</f>
        <v>0</v>
      </c>
      <c r="AF66" s="139">
        <f>IF(AF$16-'様式３（療養者名簿）（⑤の場合）'!$O75+1&lt;=15,IF(AF$16&gt;='様式３（療養者名簿）（⑤の場合）'!$O75,IF(AF$16&lt;='様式３（療養者名簿）（⑤の場合）'!$W75,1,0),0),0)</f>
        <v>0</v>
      </c>
      <c r="AG66" s="139">
        <f>IF(AG$16-'様式３（療養者名簿）（⑤の場合）'!$O75+1&lt;=15,IF(AG$16&gt;='様式３（療養者名簿）（⑤の場合）'!$O75,IF(AG$16&lt;='様式３（療養者名簿）（⑤の場合）'!$W75,1,0),0),0)</f>
        <v>0</v>
      </c>
      <c r="AH66" s="139">
        <f>IF(AH$16-'様式３（療養者名簿）（⑤の場合）'!$O75+1&lt;=15,IF(AH$16&gt;='様式３（療養者名簿）（⑤の場合）'!$O75,IF(AH$16&lt;='様式３（療養者名簿）（⑤の場合）'!$W75,1,0),0),0)</f>
        <v>0</v>
      </c>
      <c r="AI66" s="139">
        <f>IF(AI$16-'様式３（療養者名簿）（⑤の場合）'!$O75+1&lt;=15,IF(AI$16&gt;='様式３（療養者名簿）（⑤の場合）'!$O75,IF(AI$16&lt;='様式３（療養者名簿）（⑤の場合）'!$W75,1,0),0),0)</f>
        <v>0</v>
      </c>
      <c r="AJ66" s="139">
        <f>IF(AJ$16-'様式３（療養者名簿）（⑤の場合）'!$O75+1&lt;=15,IF(AJ$16&gt;='様式３（療養者名簿）（⑤の場合）'!$O75,IF(AJ$16&lt;='様式３（療養者名簿）（⑤の場合）'!$W75,1,0),0),0)</f>
        <v>0</v>
      </c>
      <c r="AK66" s="139">
        <f>IF(AK$16-'様式３（療養者名簿）（⑤の場合）'!$O75+1&lt;=15,IF(AK$16&gt;='様式３（療養者名簿）（⑤の場合）'!$O75,IF(AK$16&lt;='様式３（療養者名簿）（⑤の場合）'!$W75,1,0),0),0)</f>
        <v>0</v>
      </c>
      <c r="AL66" s="139">
        <f>IF(AL$16-'様式３（療養者名簿）（⑤の場合）'!$O75+1&lt;=15,IF(AL$16&gt;='様式３（療養者名簿）（⑤の場合）'!$O75,IF(AL$16&lt;='様式３（療養者名簿）（⑤の場合）'!$W75,1,0),0),0)</f>
        <v>0</v>
      </c>
      <c r="AM66" s="139">
        <f>IF(AM$16-'様式３（療養者名簿）（⑤の場合）'!$O75+1&lt;=15,IF(AM$16&gt;='様式３（療養者名簿）（⑤の場合）'!$O75,IF(AM$16&lt;='様式３（療養者名簿）（⑤の場合）'!$W75,1,0),0),0)</f>
        <v>0</v>
      </c>
      <c r="AN66" s="139">
        <f>IF(AN$16-'様式３（療養者名簿）（⑤の場合）'!$O75+1&lt;=15,IF(AN$16&gt;='様式３（療養者名簿）（⑤の場合）'!$O75,IF(AN$16&lt;='様式３（療養者名簿）（⑤の場合）'!$W75,1,0),0),0)</f>
        <v>0</v>
      </c>
      <c r="AO66" s="139">
        <f>IF(AO$16-'様式３（療養者名簿）（⑤の場合）'!$O75+1&lt;=15,IF(AO$16&gt;='様式３（療養者名簿）（⑤の場合）'!$O75,IF(AO$16&lt;='様式３（療養者名簿）（⑤の場合）'!$W75,1,0),0),0)</f>
        <v>0</v>
      </c>
      <c r="AP66" s="139">
        <f>IF(AP$16-'様式３（療養者名簿）（⑤の場合）'!$O75+1&lt;=15,IF(AP$16&gt;='様式３（療養者名簿）（⑤の場合）'!$O75,IF(AP$16&lt;='様式３（療養者名簿）（⑤の場合）'!$W75,1,0),0),0)</f>
        <v>0</v>
      </c>
      <c r="AQ66" s="139">
        <f>IF(AQ$16-'様式３（療養者名簿）（⑤の場合）'!$O75+1&lt;=15,IF(AQ$16&gt;='様式３（療養者名簿）（⑤の場合）'!$O75,IF(AQ$16&lt;='様式３（療養者名簿）（⑤の場合）'!$W75,1,0),0),0)</f>
        <v>0</v>
      </c>
      <c r="AR66" s="139">
        <f>IF(AR$16-'様式３（療養者名簿）（⑤の場合）'!$O75+1&lt;=15,IF(AR$16&gt;='様式３（療養者名簿）（⑤の場合）'!$O75,IF(AR$16&lt;='様式３（療養者名簿）（⑤の場合）'!$W75,1,0),0),0)</f>
        <v>0</v>
      </c>
      <c r="AS66" s="139">
        <f>IF(AS$16-'様式３（療養者名簿）（⑤の場合）'!$O75+1&lt;=15,IF(AS$16&gt;='様式３（療養者名簿）（⑤の場合）'!$O75,IF(AS$16&lt;='様式３（療養者名簿）（⑤の場合）'!$W75,1,0),0),0)</f>
        <v>0</v>
      </c>
      <c r="AT66" s="139">
        <f>IF(AT$16-'様式３（療養者名簿）（⑤の場合）'!$O75+1&lt;=15,IF(AT$16&gt;='様式３（療養者名簿）（⑤の場合）'!$O75,IF(AT$16&lt;='様式３（療養者名簿）（⑤の場合）'!$W75,1,0),0),0)</f>
        <v>0</v>
      </c>
      <c r="AU66" s="139">
        <f>IF(AU$16-'様式３（療養者名簿）（⑤の場合）'!$O75+1&lt;=15,IF(AU$16&gt;='様式３（療養者名簿）（⑤の場合）'!$O75,IF(AU$16&lt;='様式３（療養者名簿）（⑤の場合）'!$W75,1,0),0),0)</f>
        <v>0</v>
      </c>
      <c r="AV66" s="139">
        <f>IF(AV$16-'様式３（療養者名簿）（⑤の場合）'!$O75+1&lt;=15,IF(AV$16&gt;='様式３（療養者名簿）（⑤の場合）'!$O75,IF(AV$16&lt;='様式３（療養者名簿）（⑤の場合）'!$W75,1,0),0),0)</f>
        <v>0</v>
      </c>
      <c r="AW66" s="139">
        <f>IF(AW$16-'様式３（療養者名簿）（⑤の場合）'!$O75+1&lt;=15,IF(AW$16&gt;='様式３（療養者名簿）（⑤の場合）'!$O75,IF(AW$16&lt;='様式３（療養者名簿）（⑤の場合）'!$W75,1,0),0),0)</f>
        <v>0</v>
      </c>
      <c r="AX66" s="139">
        <f>IF(AX$16-'様式３（療養者名簿）（⑤の場合）'!$O75+1&lt;=15,IF(AX$16&gt;='様式３（療養者名簿）（⑤の場合）'!$O75,IF(AX$16&lt;='様式３（療養者名簿）（⑤の場合）'!$W75,1,0),0),0)</f>
        <v>0</v>
      </c>
      <c r="AY66" s="139">
        <f>IF(AY$16-'様式３（療養者名簿）（⑤の場合）'!$O75+1&lt;=15,IF(AY$16&gt;='様式３（療養者名簿）（⑤の場合）'!$O75,IF(AY$16&lt;='様式３（療養者名簿）（⑤の場合）'!$W75,1,0),0),0)</f>
        <v>0</v>
      </c>
      <c r="AZ66" s="139">
        <f>IF(AZ$16-'様式３（療養者名簿）（⑤の場合）'!$O75+1&lt;=15,IF(AZ$16&gt;='様式３（療養者名簿）（⑤の場合）'!$O75,IF(AZ$16&lt;='様式３（療養者名簿）（⑤の場合）'!$W75,1,0),0),0)</f>
        <v>0</v>
      </c>
      <c r="BA66" s="139">
        <f>IF(BA$16-'様式３（療養者名簿）（⑤の場合）'!$O75+1&lt;=15,IF(BA$16&gt;='様式３（療養者名簿）（⑤の場合）'!$O75,IF(BA$16&lt;='様式３（療養者名簿）（⑤の場合）'!$W75,1,0),0),0)</f>
        <v>0</v>
      </c>
      <c r="BB66" s="139">
        <f>IF(BB$16-'様式３（療養者名簿）（⑤の場合）'!$O75+1&lt;=15,IF(BB$16&gt;='様式３（療養者名簿）（⑤の場合）'!$O75,IF(BB$16&lt;='様式３（療養者名簿）（⑤の場合）'!$W75,1,0),0),0)</f>
        <v>0</v>
      </c>
      <c r="BC66" s="139">
        <f>IF(BC$16-'様式３（療養者名簿）（⑤の場合）'!$O75+1&lt;=15,IF(BC$16&gt;='様式３（療養者名簿）（⑤の場合）'!$O75,IF(BC$16&lt;='様式３（療養者名簿）（⑤の場合）'!$W75,1,0),0),0)</f>
        <v>0</v>
      </c>
      <c r="BD66" s="139">
        <f>IF(BD$16-'様式３（療養者名簿）（⑤の場合）'!$O75+1&lt;=15,IF(BD$16&gt;='様式３（療養者名簿）（⑤の場合）'!$O75,IF(BD$16&lt;='様式３（療養者名簿）（⑤の場合）'!$W75,1,0),0),0)</f>
        <v>0</v>
      </c>
      <c r="BE66" s="139">
        <f>IF(BE$16-'様式３（療養者名簿）（⑤の場合）'!$O75+1&lt;=15,IF(BE$16&gt;='様式３（療養者名簿）（⑤の場合）'!$O75,IF(BE$16&lt;='様式３（療養者名簿）（⑤の場合）'!$W75,1,0),0),0)</f>
        <v>0</v>
      </c>
      <c r="BF66" s="139">
        <f>IF(BF$16-'様式３（療養者名簿）（⑤の場合）'!$O75+1&lt;=15,IF(BF$16&gt;='様式３（療養者名簿）（⑤の場合）'!$O75,IF(BF$16&lt;='様式３（療養者名簿）（⑤の場合）'!$W75,1,0),0),0)</f>
        <v>0</v>
      </c>
      <c r="BG66" s="139">
        <f>IF(BG$16-'様式３（療養者名簿）（⑤の場合）'!$O75+1&lt;=15,IF(BG$16&gt;='様式３（療養者名簿）（⑤の場合）'!$O75,IF(BG$16&lt;='様式３（療養者名簿）（⑤の場合）'!$W75,1,0),0),0)</f>
        <v>0</v>
      </c>
      <c r="BH66" s="139">
        <f>IF(BH$16-'様式３（療養者名簿）（⑤の場合）'!$O75+1&lt;=15,IF(BH$16&gt;='様式３（療養者名簿）（⑤の場合）'!$O75,IF(BH$16&lt;='様式３（療養者名簿）（⑤の場合）'!$W75,1,0),0),0)</f>
        <v>0</v>
      </c>
      <c r="BI66" s="139">
        <f>IF(BI$16-'様式３（療養者名簿）（⑤の場合）'!$O75+1&lt;=15,IF(BI$16&gt;='様式３（療養者名簿）（⑤の場合）'!$O75,IF(BI$16&lt;='様式３（療養者名簿）（⑤の場合）'!$W75,1,0),0),0)</f>
        <v>0</v>
      </c>
      <c r="BJ66" s="139">
        <f>IF(BJ$16-'様式３（療養者名簿）（⑤の場合）'!$O75+1&lt;=15,IF(BJ$16&gt;='様式３（療養者名簿）（⑤の場合）'!$O75,IF(BJ$16&lt;='様式３（療養者名簿）（⑤の場合）'!$W75,1,0),0),0)</f>
        <v>0</v>
      </c>
      <c r="BK66" s="139">
        <f>IF(BK$16-'様式３（療養者名簿）（⑤の場合）'!$O75+1&lt;=15,IF(BK$16&gt;='様式３（療養者名簿）（⑤の場合）'!$O75,IF(BK$16&lt;='様式３（療養者名簿）（⑤の場合）'!$W75,1,0),0),0)</f>
        <v>0</v>
      </c>
      <c r="BL66" s="139">
        <f>IF(BL$16-'様式３（療養者名簿）（⑤の場合）'!$O75+1&lt;=15,IF(BL$16&gt;='様式３（療養者名簿）（⑤の場合）'!$O75,IF(BL$16&lt;='様式３（療養者名簿）（⑤の場合）'!$W75,1,0),0),0)</f>
        <v>0</v>
      </c>
      <c r="BM66" s="139">
        <f>IF(BM$16-'様式３（療養者名簿）（⑤の場合）'!$O75+1&lt;=15,IF(BM$16&gt;='様式３（療養者名簿）（⑤の場合）'!$O75,IF(BM$16&lt;='様式３（療養者名簿）（⑤の場合）'!$W75,1,0),0),0)</f>
        <v>0</v>
      </c>
      <c r="BN66" s="139">
        <f>IF(BN$16-'様式３（療養者名簿）（⑤の場合）'!$O75+1&lt;=15,IF(BN$16&gt;='様式３（療養者名簿）（⑤の場合）'!$O75,IF(BN$16&lt;='様式３（療養者名簿）（⑤の場合）'!$W75,1,0),0),0)</f>
        <v>0</v>
      </c>
      <c r="BO66" s="139">
        <f>IF(BO$16-'様式３（療養者名簿）（⑤の場合）'!$O75+1&lt;=15,IF(BO$16&gt;='様式３（療養者名簿）（⑤の場合）'!$O75,IF(BO$16&lt;='様式３（療養者名簿）（⑤の場合）'!$W75,1,0),0),0)</f>
        <v>0</v>
      </c>
      <c r="BP66" s="139">
        <f>IF(BP$16-'様式３（療養者名簿）（⑤の場合）'!$O75+1&lt;=15,IF(BP$16&gt;='様式３（療養者名簿）（⑤の場合）'!$O75,IF(BP$16&lt;='様式３（療養者名簿）（⑤の場合）'!$W75,1,0),0),0)</f>
        <v>0</v>
      </c>
      <c r="BQ66" s="139">
        <f>IF(BQ$16-'様式３（療養者名簿）（⑤の場合）'!$O75+1&lt;=15,IF(BQ$16&gt;='様式３（療養者名簿）（⑤の場合）'!$O75,IF(BQ$16&lt;='様式３（療養者名簿）（⑤の場合）'!$W75,1,0),0),0)</f>
        <v>0</v>
      </c>
      <c r="BR66" s="139">
        <f>IF(BR$16-'様式３（療養者名簿）（⑤の場合）'!$O75+1&lt;=15,IF(BR$16&gt;='様式３（療養者名簿）（⑤の場合）'!$O75,IF(BR$16&lt;='様式３（療養者名簿）（⑤の場合）'!$W75,1,0),0),0)</f>
        <v>0</v>
      </c>
      <c r="BS66" s="139">
        <f>IF(BS$16-'様式３（療養者名簿）（⑤の場合）'!$O75+1&lt;=15,IF(BS$16&gt;='様式３（療養者名簿）（⑤の場合）'!$O75,IF(BS$16&lt;='様式３（療養者名簿）（⑤の場合）'!$W75,1,0),0),0)</f>
        <v>0</v>
      </c>
      <c r="BT66" s="139">
        <f>IF(BT$16-'様式３（療養者名簿）（⑤の場合）'!$O75+1&lt;=15,IF(BT$16&gt;='様式３（療養者名簿）（⑤の場合）'!$O75,IF(BT$16&lt;='様式３（療養者名簿）（⑤の場合）'!$W75,1,0),0),0)</f>
        <v>0</v>
      </c>
      <c r="BU66" s="139">
        <f>IF(BU$16-'様式３（療養者名簿）（⑤の場合）'!$O75+1&lt;=15,IF(BU$16&gt;='様式３（療養者名簿）（⑤の場合）'!$O75,IF(BU$16&lt;='様式３（療養者名簿）（⑤の場合）'!$W75,1,0),0),0)</f>
        <v>0</v>
      </c>
      <c r="BV66" s="139">
        <f>IF(BV$16-'様式３（療養者名簿）（⑤の場合）'!$O75+1&lt;=15,IF(BV$16&gt;='様式３（療養者名簿）（⑤の場合）'!$O75,IF(BV$16&lt;='様式３（療養者名簿）（⑤の場合）'!$W75,1,0),0),0)</f>
        <v>0</v>
      </c>
      <c r="BW66" s="139">
        <f>IF(BW$16-'様式３（療養者名簿）（⑤の場合）'!$O75+1&lt;=15,IF(BW$16&gt;='様式３（療養者名簿）（⑤の場合）'!$O75,IF(BW$16&lt;='様式３（療養者名簿）（⑤の場合）'!$W75,1,0),0),0)</f>
        <v>0</v>
      </c>
      <c r="BX66" s="139">
        <f>IF(BX$16-'様式３（療養者名簿）（⑤の場合）'!$O75+1&lt;=15,IF(BX$16&gt;='様式３（療養者名簿）（⑤の場合）'!$O75,IF(BX$16&lt;='様式３（療養者名簿）（⑤の場合）'!$W75,1,0),0),0)</f>
        <v>0</v>
      </c>
      <c r="BY66" s="139">
        <f>IF(BY$16-'様式３（療養者名簿）（⑤の場合）'!$O75+1&lt;=15,IF(BY$16&gt;='様式３（療養者名簿）（⑤の場合）'!$O75,IF(BY$16&lt;='様式３（療養者名簿）（⑤の場合）'!$W75,1,0),0),0)</f>
        <v>0</v>
      </c>
      <c r="BZ66" s="139">
        <f>IF(BZ$16-'様式３（療養者名簿）（⑤の場合）'!$O75+1&lt;=15,IF(BZ$16&gt;='様式３（療養者名簿）（⑤の場合）'!$O75,IF(BZ$16&lt;='様式３（療養者名簿）（⑤の場合）'!$W75,1,0),0),0)</f>
        <v>0</v>
      </c>
      <c r="CA66" s="139">
        <f>IF(CA$16-'様式３（療養者名簿）（⑤の場合）'!$O75+1&lt;=15,IF(CA$16&gt;='様式３（療養者名簿）（⑤の場合）'!$O75,IF(CA$16&lt;='様式３（療養者名簿）（⑤の場合）'!$W75,1,0),0),0)</f>
        <v>0</v>
      </c>
      <c r="CB66" s="139">
        <f>IF(CB$16-'様式３（療養者名簿）（⑤の場合）'!$O75+1&lt;=15,IF(CB$16&gt;='様式３（療養者名簿）（⑤の場合）'!$O75,IF(CB$16&lt;='様式３（療養者名簿）（⑤の場合）'!$W75,1,0),0),0)</f>
        <v>0</v>
      </c>
      <c r="CC66" s="139">
        <f>IF(CC$16-'様式３（療養者名簿）（⑤の場合）'!$O75+1&lt;=15,IF(CC$16&gt;='様式３（療養者名簿）（⑤の場合）'!$O75,IF(CC$16&lt;='様式３（療養者名簿）（⑤の場合）'!$W75,1,0),0),0)</f>
        <v>0</v>
      </c>
      <c r="CD66" s="139">
        <f>IF(CD$16-'様式３（療養者名簿）（⑤の場合）'!$O75+1&lt;=15,IF(CD$16&gt;='様式３（療養者名簿）（⑤の場合）'!$O75,IF(CD$16&lt;='様式３（療養者名簿）（⑤の場合）'!$W75,1,0),0),0)</f>
        <v>0</v>
      </c>
      <c r="CE66" s="139">
        <f>IF(CE$16-'様式３（療養者名簿）（⑤の場合）'!$O75+1&lt;=15,IF(CE$16&gt;='様式３（療養者名簿）（⑤の場合）'!$O75,IF(CE$16&lt;='様式３（療養者名簿）（⑤の場合）'!$W75,1,0),0),0)</f>
        <v>0</v>
      </c>
      <c r="CF66" s="139">
        <f>IF(CF$16-'様式３（療養者名簿）（⑤の場合）'!$O75+1&lt;=15,IF(CF$16&gt;='様式３（療養者名簿）（⑤の場合）'!$O75,IF(CF$16&lt;='様式３（療養者名簿）（⑤の場合）'!$W75,1,0),0),0)</f>
        <v>0</v>
      </c>
      <c r="CG66" s="139">
        <f>IF(CG$16-'様式３（療養者名簿）（⑤の場合）'!$O75+1&lt;=15,IF(CG$16&gt;='様式３（療養者名簿）（⑤の場合）'!$O75,IF(CG$16&lt;='様式３（療養者名簿）（⑤の場合）'!$W75,1,0),0),0)</f>
        <v>0</v>
      </c>
      <c r="CH66" s="139">
        <f>IF(CH$16-'様式３（療養者名簿）（⑤の場合）'!$O75+1&lt;=15,IF(CH$16&gt;='様式３（療養者名簿）（⑤の場合）'!$O75,IF(CH$16&lt;='様式３（療養者名簿）（⑤の場合）'!$W75,1,0),0),0)</f>
        <v>0</v>
      </c>
      <c r="CI66" s="139">
        <f>IF(CI$16-'様式３（療養者名簿）（⑤の場合）'!$O75+1&lt;=15,IF(CI$16&gt;='様式３（療養者名簿）（⑤の場合）'!$O75,IF(CI$16&lt;='様式３（療養者名簿）（⑤の場合）'!$W75,1,0),0),0)</f>
        <v>0</v>
      </c>
      <c r="CJ66" s="139">
        <f>IF(CJ$16-'様式３（療養者名簿）（⑤の場合）'!$O75+1&lt;=15,IF(CJ$16&gt;='様式３（療養者名簿）（⑤の場合）'!$O75,IF(CJ$16&lt;='様式３（療養者名簿）（⑤の場合）'!$W75,1,0),0),0)</f>
        <v>0</v>
      </c>
      <c r="CK66" s="139">
        <f>IF(CK$16-'様式３（療養者名簿）（⑤の場合）'!$O75+1&lt;=15,IF(CK$16&gt;='様式３（療養者名簿）（⑤の場合）'!$O75,IF(CK$16&lt;='様式３（療養者名簿）（⑤の場合）'!$W75,1,0),0),0)</f>
        <v>0</v>
      </c>
      <c r="CL66" s="139">
        <f>IF(CL$16-'様式３（療養者名簿）（⑤の場合）'!$O75+1&lt;=15,IF(CL$16&gt;='様式３（療養者名簿）（⑤の場合）'!$O75,IF(CL$16&lt;='様式３（療養者名簿）（⑤の場合）'!$W75,1,0),0),0)</f>
        <v>0</v>
      </c>
      <c r="CM66" s="139">
        <f>IF(CM$16-'様式３（療養者名簿）（⑤の場合）'!$O75+1&lt;=15,IF(CM$16&gt;='様式３（療養者名簿）（⑤の場合）'!$O75,IF(CM$16&lt;='様式３（療養者名簿）（⑤の場合）'!$W75,1,0),0),0)</f>
        <v>0</v>
      </c>
      <c r="CN66" s="139">
        <f>IF(CN$16-'様式３（療養者名簿）（⑤の場合）'!$O75+1&lt;=15,IF(CN$16&gt;='様式３（療養者名簿）（⑤の場合）'!$O75,IF(CN$16&lt;='様式３（療養者名簿）（⑤の場合）'!$W75,1,0),0),0)</f>
        <v>0</v>
      </c>
      <c r="CO66" s="139">
        <f>IF(CO$16-'様式３（療養者名簿）（⑤の場合）'!$O75+1&lt;=15,IF(CO$16&gt;='様式３（療養者名簿）（⑤の場合）'!$O75,IF(CO$16&lt;='様式３（療養者名簿）（⑤の場合）'!$W75,1,0),0),0)</f>
        <v>0</v>
      </c>
      <c r="CP66" s="139">
        <f>IF(CP$16-'様式３（療養者名簿）（⑤の場合）'!$O75+1&lt;=15,IF(CP$16&gt;='様式３（療養者名簿）（⑤の場合）'!$O75,IF(CP$16&lt;='様式３（療養者名簿）（⑤の場合）'!$W75,1,0),0),0)</f>
        <v>0</v>
      </c>
      <c r="CQ66" s="139">
        <f>IF(CQ$16-'様式３（療養者名簿）（⑤の場合）'!$O75+1&lt;=15,IF(CQ$16&gt;='様式３（療養者名簿）（⑤の場合）'!$O75,IF(CQ$16&lt;='様式３（療養者名簿）（⑤の場合）'!$W75,1,0),0),0)</f>
        <v>0</v>
      </c>
      <c r="CR66" s="139">
        <f>IF(CR$16-'様式３（療養者名簿）（⑤の場合）'!$O75+1&lt;=15,IF(CR$16&gt;='様式３（療養者名簿）（⑤の場合）'!$O75,IF(CR$16&lt;='様式３（療養者名簿）（⑤の場合）'!$W75,1,0),0),0)</f>
        <v>0</v>
      </c>
      <c r="CS66" s="139">
        <f>IF(CS$16-'様式３（療養者名簿）（⑤の場合）'!$O75+1&lt;=15,IF(CS$16&gt;='様式３（療養者名簿）（⑤の場合）'!$O75,IF(CS$16&lt;='様式３（療養者名簿）（⑤の場合）'!$W75,1,0),0),0)</f>
        <v>0</v>
      </c>
      <c r="CT66" s="139">
        <f>IF(CT$16-'様式３（療養者名簿）（⑤の場合）'!$O75+1&lt;=15,IF(CT$16&gt;='様式３（療養者名簿）（⑤の場合）'!$O75,IF(CT$16&lt;='様式３（療養者名簿）（⑤の場合）'!$W75,1,0),0),0)</f>
        <v>0</v>
      </c>
      <c r="CU66" s="139">
        <f>IF(CU$16-'様式３（療養者名簿）（⑤の場合）'!$O75+1&lt;=15,IF(CU$16&gt;='様式３（療養者名簿）（⑤の場合）'!$O75,IF(CU$16&lt;='様式３（療養者名簿）（⑤の場合）'!$W75,1,0),0),0)</f>
        <v>0</v>
      </c>
      <c r="CV66" s="139">
        <f>IF(CV$16-'様式３（療養者名簿）（⑤の場合）'!$O75+1&lt;=15,IF(CV$16&gt;='様式３（療養者名簿）（⑤の場合）'!$O75,IF(CV$16&lt;='様式３（療養者名簿）（⑤の場合）'!$W75,1,0),0),0)</f>
        <v>0</v>
      </c>
      <c r="CW66" s="139">
        <f>IF(CW$16-'様式３（療養者名簿）（⑤の場合）'!$O75+1&lt;=15,IF(CW$16&gt;='様式３（療養者名簿）（⑤の場合）'!$O75,IF(CW$16&lt;='様式３（療養者名簿）（⑤の場合）'!$W75,1,0),0),0)</f>
        <v>0</v>
      </c>
      <c r="CX66" s="139">
        <f>IF(CX$16-'様式３（療養者名簿）（⑤の場合）'!$O75+1&lt;=15,IF(CX$16&gt;='様式３（療養者名簿）（⑤の場合）'!$O75,IF(CX$16&lt;='様式３（療養者名簿）（⑤の場合）'!$W75,1,0),0),0)</f>
        <v>0</v>
      </c>
      <c r="CY66" s="139">
        <f>IF(CY$16-'様式３（療養者名簿）（⑤の場合）'!$O75+1&lt;=15,IF(CY$16&gt;='様式３（療養者名簿）（⑤の場合）'!$O75,IF(CY$16&lt;='様式３（療養者名簿）（⑤の場合）'!$W75,1,0),0),0)</f>
        <v>0</v>
      </c>
      <c r="CZ66" s="139">
        <f>IF(CZ$16-'様式３（療養者名簿）（⑤の場合）'!$O75+1&lt;=15,IF(CZ$16&gt;='様式３（療養者名簿）（⑤の場合）'!$O75,IF(CZ$16&lt;='様式３（療養者名簿）（⑤の場合）'!$W75,1,0),0),0)</f>
        <v>0</v>
      </c>
      <c r="DA66" s="139">
        <f>IF(DA$16-'様式３（療養者名簿）（⑤の場合）'!$O75+1&lt;=15,IF(DA$16&gt;='様式３（療養者名簿）（⑤の場合）'!$O75,IF(DA$16&lt;='様式３（療養者名簿）（⑤の場合）'!$W75,1,0),0),0)</f>
        <v>0</v>
      </c>
      <c r="DB66" s="139">
        <f>IF(DB$16-'様式３（療養者名簿）（⑤の場合）'!$O75+1&lt;=15,IF(DB$16&gt;='様式３（療養者名簿）（⑤の場合）'!$O75,IF(DB$16&lt;='様式３（療養者名簿）（⑤の場合）'!$W75,1,0),0),0)</f>
        <v>0</v>
      </c>
      <c r="DC66" s="139">
        <f>IF(DC$16-'様式３（療養者名簿）（⑤の場合）'!$O75+1&lt;=15,IF(DC$16&gt;='様式３（療養者名簿）（⑤の場合）'!$O75,IF(DC$16&lt;='様式３（療養者名簿）（⑤の場合）'!$W75,1,0),0),0)</f>
        <v>0</v>
      </c>
      <c r="DD66" s="139">
        <f>IF(DD$16-'様式３（療養者名簿）（⑤の場合）'!$O75+1&lt;=15,IF(DD$16&gt;='様式３（療養者名簿）（⑤の場合）'!$O75,IF(DD$16&lt;='様式３（療養者名簿）（⑤の場合）'!$W75,1,0),0),0)</f>
        <v>0</v>
      </c>
      <c r="DE66" s="139">
        <f>IF(DE$16-'様式３（療養者名簿）（⑤の場合）'!$O75+1&lt;=15,IF(DE$16&gt;='様式３（療養者名簿）（⑤の場合）'!$O75,IF(DE$16&lt;='様式３（療養者名簿）（⑤の場合）'!$W75,1,0),0),0)</f>
        <v>0</v>
      </c>
      <c r="DF66" s="139">
        <f>IF(DF$16-'様式３（療養者名簿）（⑤の場合）'!$O75+1&lt;=15,IF(DF$16&gt;='様式３（療養者名簿）（⑤の場合）'!$O75,IF(DF$16&lt;='様式３（療養者名簿）（⑤の場合）'!$W75,1,0),0),0)</f>
        <v>0</v>
      </c>
      <c r="DG66" s="139">
        <f>IF(DG$16-'様式３（療養者名簿）（⑤の場合）'!$O75+1&lt;=15,IF(DG$16&gt;='様式３（療養者名簿）（⑤の場合）'!$O75,IF(DG$16&lt;='様式３（療養者名簿）（⑤の場合）'!$W75,1,0),0),0)</f>
        <v>0</v>
      </c>
      <c r="DH66" s="139">
        <f>IF(DH$16-'様式３（療養者名簿）（⑤の場合）'!$O75+1&lt;=15,IF(DH$16&gt;='様式３（療養者名簿）（⑤の場合）'!$O75,IF(DH$16&lt;='様式３（療養者名簿）（⑤の場合）'!$W75,1,0),0),0)</f>
        <v>0</v>
      </c>
      <c r="DI66" s="139">
        <f>IF(DI$16-'様式３（療養者名簿）（⑤の場合）'!$O75+1&lt;=15,IF(DI$16&gt;='様式３（療養者名簿）（⑤の場合）'!$O75,IF(DI$16&lt;='様式３（療養者名簿）（⑤の場合）'!$W75,1,0),0),0)</f>
        <v>0</v>
      </c>
      <c r="DJ66" s="139">
        <f>IF(DJ$16-'様式３（療養者名簿）（⑤の場合）'!$O75+1&lt;=15,IF(DJ$16&gt;='様式３（療養者名簿）（⑤の場合）'!$O75,IF(DJ$16&lt;='様式３（療養者名簿）（⑤の場合）'!$W75,1,0),0),0)</f>
        <v>0</v>
      </c>
      <c r="DK66" s="139">
        <f>IF(DK$16-'様式３（療養者名簿）（⑤の場合）'!$O75+1&lt;=15,IF(DK$16&gt;='様式３（療養者名簿）（⑤の場合）'!$O75,IF(DK$16&lt;='様式３（療養者名簿）（⑤の場合）'!$W75,1,0),0),0)</f>
        <v>0</v>
      </c>
      <c r="DL66" s="139">
        <f>IF(DL$16-'様式３（療養者名簿）（⑤の場合）'!$O75+1&lt;=15,IF(DL$16&gt;='様式３（療養者名簿）（⑤の場合）'!$O75,IF(DL$16&lt;='様式３（療養者名簿）（⑤の場合）'!$W75,1,0),0),0)</f>
        <v>0</v>
      </c>
      <c r="DM66" s="139">
        <f>IF(DM$16-'様式３（療養者名簿）（⑤の場合）'!$O75+1&lt;=15,IF(DM$16&gt;='様式３（療養者名簿）（⑤の場合）'!$O75,IF(DM$16&lt;='様式３（療養者名簿）（⑤の場合）'!$W75,1,0),0),0)</f>
        <v>0</v>
      </c>
      <c r="DN66" s="139">
        <f>IF(DN$16-'様式３（療養者名簿）（⑤の場合）'!$O75+1&lt;=15,IF(DN$16&gt;='様式３（療養者名簿）（⑤の場合）'!$O75,IF(DN$16&lt;='様式３（療養者名簿）（⑤の場合）'!$W75,1,0),0),0)</f>
        <v>0</v>
      </c>
      <c r="DO66" s="139">
        <f>IF(DO$16-'様式３（療養者名簿）（⑤の場合）'!$O75+1&lt;=15,IF(DO$16&gt;='様式３（療養者名簿）（⑤の場合）'!$O75,IF(DO$16&lt;='様式３（療養者名簿）（⑤の場合）'!$W75,1,0),0),0)</f>
        <v>0</v>
      </c>
      <c r="DP66" s="139">
        <f>IF(DP$16-'様式３（療養者名簿）（⑤の場合）'!$O75+1&lt;=15,IF(DP$16&gt;='様式３（療養者名簿）（⑤の場合）'!$O75,IF(DP$16&lt;='様式３（療養者名簿）（⑤の場合）'!$W75,1,0),0),0)</f>
        <v>0</v>
      </c>
      <c r="DQ66" s="139">
        <f>IF(DQ$16-'様式３（療養者名簿）（⑤の場合）'!$O75+1&lt;=15,IF(DQ$16&gt;='様式３（療養者名簿）（⑤の場合）'!$O75,IF(DQ$16&lt;='様式３（療養者名簿）（⑤の場合）'!$W75,1,0),0),0)</f>
        <v>0</v>
      </c>
      <c r="DR66" s="139">
        <f>IF(DR$16-'様式３（療養者名簿）（⑤の場合）'!$O75+1&lt;=15,IF(DR$16&gt;='様式３（療養者名簿）（⑤の場合）'!$O75,IF(DR$16&lt;='様式３（療養者名簿）（⑤の場合）'!$W75,1,0),0),0)</f>
        <v>0</v>
      </c>
      <c r="DS66" s="139">
        <f>IF(DS$16-'様式３（療養者名簿）（⑤の場合）'!$O75+1&lt;=15,IF(DS$16&gt;='様式３（療養者名簿）（⑤の場合）'!$O75,IF(DS$16&lt;='様式３（療養者名簿）（⑤の場合）'!$W75,1,0),0),0)</f>
        <v>0</v>
      </c>
      <c r="DT66" s="139">
        <f>IF(DT$16-'様式３（療養者名簿）（⑤の場合）'!$O75+1&lt;=15,IF(DT$16&gt;='様式３（療養者名簿）（⑤の場合）'!$O75,IF(DT$16&lt;='様式３（療養者名簿）（⑤の場合）'!$W75,1,0),0),0)</f>
        <v>0</v>
      </c>
      <c r="DU66" s="139">
        <f>IF(DU$16-'様式３（療養者名簿）（⑤の場合）'!$O75+1&lt;=15,IF(DU$16&gt;='様式３（療養者名簿）（⑤の場合）'!$O75,IF(DU$16&lt;='様式３（療養者名簿）（⑤の場合）'!$W75,1,0),0),0)</f>
        <v>0</v>
      </c>
      <c r="DV66" s="139">
        <f>IF(DV$16-'様式３（療養者名簿）（⑤の場合）'!$O75+1&lt;=15,IF(DV$16&gt;='様式３（療養者名簿）（⑤の場合）'!$O75,IF(DV$16&lt;='様式３（療養者名簿）（⑤の場合）'!$W75,1,0),0),0)</f>
        <v>0</v>
      </c>
      <c r="DW66" s="139">
        <f>IF(DW$16-'様式３（療養者名簿）（⑤の場合）'!$O75+1&lt;=15,IF(DW$16&gt;='様式３（療養者名簿）（⑤の場合）'!$O75,IF(DW$16&lt;='様式３（療養者名簿）（⑤の場合）'!$W75,1,0),0),0)</f>
        <v>0</v>
      </c>
      <c r="DX66" s="139">
        <f>IF(DX$16-'様式３（療養者名簿）（⑤の場合）'!$O75+1&lt;=15,IF(DX$16&gt;='様式３（療養者名簿）（⑤の場合）'!$O75,IF(DX$16&lt;='様式３（療養者名簿）（⑤の場合）'!$W75,1,0),0),0)</f>
        <v>0</v>
      </c>
      <c r="DY66" s="139">
        <f>IF(DY$16-'様式３（療養者名簿）（⑤の場合）'!$O75+1&lt;=15,IF(DY$16&gt;='様式３（療養者名簿）（⑤の場合）'!$O75,IF(DY$16&lt;='様式３（療養者名簿）（⑤の場合）'!$W75,1,0),0),0)</f>
        <v>0</v>
      </c>
      <c r="DZ66" s="139">
        <f>IF(DZ$16-'様式３（療養者名簿）（⑤の場合）'!$O75+1&lt;=15,IF(DZ$16&gt;='様式３（療養者名簿）（⑤の場合）'!$O75,IF(DZ$16&lt;='様式３（療養者名簿）（⑤の場合）'!$W75,1,0),0),0)</f>
        <v>0</v>
      </c>
      <c r="EA66" s="139">
        <f>IF(EA$16-'様式３（療養者名簿）（⑤の場合）'!$O75+1&lt;=15,IF(EA$16&gt;='様式３（療養者名簿）（⑤の場合）'!$O75,IF(EA$16&lt;='様式３（療養者名簿）（⑤の場合）'!$W75,1,0),0),0)</f>
        <v>0</v>
      </c>
      <c r="EB66" s="139">
        <f>IF(EB$16-'様式３（療養者名簿）（⑤の場合）'!$O75+1&lt;=15,IF(EB$16&gt;='様式３（療養者名簿）（⑤の場合）'!$O75,IF(EB$16&lt;='様式３（療養者名簿）（⑤の場合）'!$W75,1,0),0),0)</f>
        <v>0</v>
      </c>
      <c r="EC66" s="139">
        <f>IF(EC$16-'様式３（療養者名簿）（⑤の場合）'!$O75+1&lt;=15,IF(EC$16&gt;='様式３（療養者名簿）（⑤の場合）'!$O75,IF(EC$16&lt;='様式３（療養者名簿）（⑤の場合）'!$W75,1,0),0),0)</f>
        <v>0</v>
      </c>
      <c r="ED66" s="139">
        <f>IF(ED$16-'様式３（療養者名簿）（⑤の場合）'!$O75+1&lt;=15,IF(ED$16&gt;='様式３（療養者名簿）（⑤の場合）'!$O75,IF(ED$16&lt;='様式３（療養者名簿）（⑤の場合）'!$W75,1,0),0),0)</f>
        <v>0</v>
      </c>
      <c r="EE66" s="139">
        <f>IF(EE$16-'様式３（療養者名簿）（⑤の場合）'!$O75+1&lt;=15,IF(EE$16&gt;='様式３（療養者名簿）（⑤の場合）'!$O75,IF(EE$16&lt;='様式３（療養者名簿）（⑤の場合）'!$W75,1,0),0),0)</f>
        <v>0</v>
      </c>
      <c r="EF66" s="139">
        <f>IF(EF$16-'様式３（療養者名簿）（⑤の場合）'!$O75+1&lt;=15,IF(EF$16&gt;='様式３（療養者名簿）（⑤の場合）'!$O75,IF(EF$16&lt;='様式３（療養者名簿）（⑤の場合）'!$W75,1,0),0),0)</f>
        <v>0</v>
      </c>
      <c r="EG66" s="139">
        <f>IF(EG$16-'様式３（療養者名簿）（⑤の場合）'!$O75+1&lt;=15,IF(EG$16&gt;='様式３（療養者名簿）（⑤の場合）'!$O75,IF(EG$16&lt;='様式３（療養者名簿）（⑤の場合）'!$W75,1,0),0),0)</f>
        <v>0</v>
      </c>
      <c r="EH66" s="139">
        <f>IF(EH$16-'様式３（療養者名簿）（⑤の場合）'!$O75+1&lt;=15,IF(EH$16&gt;='様式３（療養者名簿）（⑤の場合）'!$O75,IF(EH$16&lt;='様式３（療養者名簿）（⑤の場合）'!$W75,1,0),0),0)</f>
        <v>0</v>
      </c>
      <c r="EI66" s="139">
        <f>IF(EI$16-'様式３（療養者名簿）（⑤の場合）'!$O75+1&lt;=15,IF(EI$16&gt;='様式３（療養者名簿）（⑤の場合）'!$O75,IF(EI$16&lt;='様式３（療養者名簿）（⑤の場合）'!$W75,1,0),0),0)</f>
        <v>0</v>
      </c>
      <c r="EJ66" s="139">
        <f>IF(EJ$16-'様式３（療養者名簿）（⑤の場合）'!$O75+1&lt;=15,IF(EJ$16&gt;='様式３（療養者名簿）（⑤の場合）'!$O75,IF(EJ$16&lt;='様式３（療養者名簿）（⑤の場合）'!$W75,1,0),0),0)</f>
        <v>0</v>
      </c>
      <c r="EK66" s="139">
        <f>IF(EK$16-'様式３（療養者名簿）（⑤の場合）'!$O75+1&lt;=15,IF(EK$16&gt;='様式３（療養者名簿）（⑤の場合）'!$O75,IF(EK$16&lt;='様式３（療養者名簿）（⑤の場合）'!$W75,1,0),0),0)</f>
        <v>0</v>
      </c>
      <c r="EL66" s="139">
        <f>IF(EL$16-'様式３（療養者名簿）（⑤の場合）'!$O75+1&lt;=15,IF(EL$16&gt;='様式３（療養者名簿）（⑤の場合）'!$O75,IF(EL$16&lt;='様式３（療養者名簿）（⑤の場合）'!$W75,1,0),0),0)</f>
        <v>0</v>
      </c>
      <c r="EM66" s="139">
        <f>IF(EM$16-'様式３（療養者名簿）（⑤の場合）'!$O75+1&lt;=15,IF(EM$16&gt;='様式３（療養者名簿）（⑤の場合）'!$O75,IF(EM$16&lt;='様式３（療養者名簿）（⑤の場合）'!$W75,1,0),0),0)</f>
        <v>0</v>
      </c>
      <c r="EN66" s="139">
        <f>IF(EN$16-'様式３（療養者名簿）（⑤の場合）'!$O75+1&lt;=15,IF(EN$16&gt;='様式３（療養者名簿）（⑤の場合）'!$O75,IF(EN$16&lt;='様式３（療養者名簿）（⑤の場合）'!$W75,1,0),0),0)</f>
        <v>0</v>
      </c>
      <c r="EO66" s="139">
        <f>IF(EO$16-'様式３（療養者名簿）（⑤の場合）'!$O75+1&lt;=15,IF(EO$16&gt;='様式３（療養者名簿）（⑤の場合）'!$O75,IF(EO$16&lt;='様式３（療養者名簿）（⑤の場合）'!$W75,1,0),0),0)</f>
        <v>0</v>
      </c>
      <c r="EP66" s="139">
        <f>IF(EP$16-'様式３（療養者名簿）（⑤の場合）'!$O75+1&lt;=15,IF(EP$16&gt;='様式３（療養者名簿）（⑤の場合）'!$O75,IF(EP$16&lt;='様式３（療養者名簿）（⑤の場合）'!$W75,1,0),0),0)</f>
        <v>0</v>
      </c>
      <c r="EQ66" s="139">
        <f>IF(EQ$16-'様式３（療養者名簿）（⑤の場合）'!$O75+1&lt;=15,IF(EQ$16&gt;='様式３（療養者名簿）（⑤の場合）'!$O75,IF(EQ$16&lt;='様式３（療養者名簿）（⑤の場合）'!$W75,1,0),0),0)</f>
        <v>0</v>
      </c>
      <c r="ER66" s="139">
        <f>IF(ER$16-'様式３（療養者名簿）（⑤の場合）'!$O75+1&lt;=15,IF(ER$16&gt;='様式３（療養者名簿）（⑤の場合）'!$O75,IF(ER$16&lt;='様式３（療養者名簿）（⑤の場合）'!$W75,1,0),0),0)</f>
        <v>0</v>
      </c>
      <c r="ES66" s="139">
        <f>IF(ES$16-'様式３（療養者名簿）（⑤の場合）'!$O75+1&lt;=15,IF(ES$16&gt;='様式３（療養者名簿）（⑤の場合）'!$O75,IF(ES$16&lt;='様式３（療養者名簿）（⑤の場合）'!$W75,1,0),0),0)</f>
        <v>0</v>
      </c>
      <c r="ET66" s="139">
        <f>IF(ET$16-'様式３（療養者名簿）（⑤の場合）'!$O75+1&lt;=15,IF(ET$16&gt;='様式３（療養者名簿）（⑤の場合）'!$O75,IF(ET$16&lt;='様式３（療養者名簿）（⑤の場合）'!$W75,1,0),0),0)</f>
        <v>0</v>
      </c>
      <c r="EU66" s="139">
        <f>IF(EU$16-'様式３（療養者名簿）（⑤の場合）'!$O75+1&lt;=15,IF(EU$16&gt;='様式３（療養者名簿）（⑤の場合）'!$O75,IF(EU$16&lt;='様式３（療養者名簿）（⑤の場合）'!$W75,1,0),0),0)</f>
        <v>0</v>
      </c>
      <c r="EV66" s="139">
        <f>IF(EV$16-'様式３（療養者名簿）（⑤の場合）'!$O75+1&lt;=15,IF(EV$16&gt;='様式３（療養者名簿）（⑤の場合）'!$O75,IF(EV$16&lt;='様式３（療養者名簿）（⑤の場合）'!$W75,1,0),0),0)</f>
        <v>0</v>
      </c>
      <c r="EW66" s="139">
        <f>IF(EW$16-'様式３（療養者名簿）（⑤の場合）'!$O75+1&lt;=15,IF(EW$16&gt;='様式３（療養者名簿）（⑤の場合）'!$O75,IF(EW$16&lt;='様式３（療養者名簿）（⑤の場合）'!$W75,1,0),0),0)</f>
        <v>0</v>
      </c>
      <c r="EX66" s="139">
        <f>IF(EX$16-'様式３（療養者名簿）（⑤の場合）'!$O75+1&lt;=15,IF(EX$16&gt;='様式３（療養者名簿）（⑤の場合）'!$O75,IF(EX$16&lt;='様式３（療養者名簿）（⑤の場合）'!$W75,1,0),0),0)</f>
        <v>0</v>
      </c>
      <c r="EY66" s="139">
        <f>IF(EY$16-'様式３（療養者名簿）（⑤の場合）'!$O75+1&lt;=15,IF(EY$16&gt;='様式３（療養者名簿）（⑤の場合）'!$O75,IF(EY$16&lt;='様式３（療養者名簿）（⑤の場合）'!$W75,1,0),0),0)</f>
        <v>0</v>
      </c>
      <c r="EZ66" s="139">
        <f>IF(EZ$16-'様式３（療養者名簿）（⑤の場合）'!$O75+1&lt;=15,IF(EZ$16&gt;='様式３（療養者名簿）（⑤の場合）'!$O75,IF(EZ$16&lt;='様式３（療養者名簿）（⑤の場合）'!$W75,1,0),0),0)</f>
        <v>0</v>
      </c>
      <c r="FA66" s="139">
        <f>IF(FA$16-'様式３（療養者名簿）（⑤の場合）'!$O75+1&lt;=15,IF(FA$16&gt;='様式３（療養者名簿）（⑤の場合）'!$O75,IF(FA$16&lt;='様式３（療養者名簿）（⑤の場合）'!$W75,1,0),0),0)</f>
        <v>0</v>
      </c>
      <c r="FB66" s="139">
        <f>IF(FB$16-'様式３（療養者名簿）（⑤の場合）'!$O75+1&lt;=15,IF(FB$16&gt;='様式３（療養者名簿）（⑤の場合）'!$O75,IF(FB$16&lt;='様式３（療養者名簿）（⑤の場合）'!$W75,1,0),0),0)</f>
        <v>0</v>
      </c>
      <c r="FC66" s="139">
        <f>IF(FC$16-'様式３（療養者名簿）（⑤の場合）'!$O75+1&lt;=15,IF(FC$16&gt;='様式３（療養者名簿）（⑤の場合）'!$O75,IF(FC$16&lt;='様式３（療養者名簿）（⑤の場合）'!$W75,1,0),0),0)</f>
        <v>0</v>
      </c>
      <c r="FD66" s="139">
        <f>IF(FD$16-'様式３（療養者名簿）（⑤の場合）'!$O75+1&lt;=15,IF(FD$16&gt;='様式３（療養者名簿）（⑤の場合）'!$O75,IF(FD$16&lt;='様式３（療養者名簿）（⑤の場合）'!$W75,1,0),0),0)</f>
        <v>0</v>
      </c>
      <c r="FE66" s="139">
        <f>IF(FE$16-'様式３（療養者名簿）（⑤の場合）'!$O75+1&lt;=15,IF(FE$16&gt;='様式３（療養者名簿）（⑤の場合）'!$O75,IF(FE$16&lt;='様式３（療養者名簿）（⑤の場合）'!$W75,1,0),0),0)</f>
        <v>0</v>
      </c>
      <c r="FF66" s="139">
        <f>IF(FF$16-'様式３（療養者名簿）（⑤の場合）'!$O75+1&lt;=15,IF(FF$16&gt;='様式３（療養者名簿）（⑤の場合）'!$O75,IF(FF$16&lt;='様式３（療養者名簿）（⑤の場合）'!$W75,1,0),0),0)</f>
        <v>0</v>
      </c>
      <c r="FG66" s="139">
        <f>IF(FG$16-'様式３（療養者名簿）（⑤の場合）'!$O75+1&lt;=15,IF(FG$16&gt;='様式３（療養者名簿）（⑤の場合）'!$O75,IF(FG$16&lt;='様式３（療養者名簿）（⑤の場合）'!$W75,1,0),0),0)</f>
        <v>0</v>
      </c>
      <c r="FH66" s="139">
        <f>IF(FH$16-'様式３（療養者名簿）（⑤の場合）'!$O75+1&lt;=15,IF(FH$16&gt;='様式３（療養者名簿）（⑤の場合）'!$O75,IF(FH$16&lt;='様式３（療養者名簿）（⑤の場合）'!$W75,1,0),0),0)</f>
        <v>0</v>
      </c>
      <c r="FI66" s="139">
        <f>IF(FI$16-'様式３（療養者名簿）（⑤の場合）'!$O75+1&lt;=15,IF(FI$16&gt;='様式３（療養者名簿）（⑤の場合）'!$O75,IF(FI$16&lt;='様式３（療養者名簿）（⑤の場合）'!$W75,1,0),0),0)</f>
        <v>0</v>
      </c>
      <c r="FJ66" s="139">
        <f>IF(FJ$16-'様式３（療養者名簿）（⑤の場合）'!$O75+1&lt;=15,IF(FJ$16&gt;='様式３（療養者名簿）（⑤の場合）'!$O75,IF(FJ$16&lt;='様式３（療養者名簿）（⑤の場合）'!$W75,1,0),0),0)</f>
        <v>0</v>
      </c>
      <c r="FK66" s="139">
        <f>IF(FK$16-'様式３（療養者名簿）（⑤の場合）'!$O75+1&lt;=15,IF(FK$16&gt;='様式３（療養者名簿）（⑤の場合）'!$O75,IF(FK$16&lt;='様式３（療養者名簿）（⑤の場合）'!$W75,1,0),0),0)</f>
        <v>0</v>
      </c>
      <c r="FL66" s="139">
        <f>IF(FL$16-'様式３（療養者名簿）（⑤の場合）'!$O75+1&lt;=15,IF(FL$16&gt;='様式３（療養者名簿）（⑤の場合）'!$O75,IF(FL$16&lt;='様式３（療養者名簿）（⑤の場合）'!$W75,1,0),0),0)</f>
        <v>0</v>
      </c>
      <c r="FM66" s="139">
        <f>IF(FM$16-'様式３（療養者名簿）（⑤の場合）'!$O75+1&lt;=15,IF(FM$16&gt;='様式３（療養者名簿）（⑤の場合）'!$O75,IF(FM$16&lt;='様式３（療養者名簿）（⑤の場合）'!$W75,1,0),0),0)</f>
        <v>0</v>
      </c>
      <c r="FN66" s="139">
        <f>IF(FN$16-'様式３（療養者名簿）（⑤の場合）'!$O75+1&lt;=15,IF(FN$16&gt;='様式３（療養者名簿）（⑤の場合）'!$O75,IF(FN$16&lt;='様式３（療養者名簿）（⑤の場合）'!$W75,1,0),0),0)</f>
        <v>0</v>
      </c>
      <c r="FO66" s="139">
        <f>IF(FO$16-'様式３（療養者名簿）（⑤の場合）'!$O75+1&lt;=15,IF(FO$16&gt;='様式３（療養者名簿）（⑤の場合）'!$O75,IF(FO$16&lt;='様式３（療養者名簿）（⑤の場合）'!$W75,1,0),0),0)</f>
        <v>0</v>
      </c>
      <c r="FP66" s="139">
        <f>IF(FP$16-'様式３（療養者名簿）（⑤の場合）'!$O75+1&lt;=15,IF(FP$16&gt;='様式３（療養者名簿）（⑤の場合）'!$O75,IF(FP$16&lt;='様式３（療養者名簿）（⑤の場合）'!$W75,1,0),0),0)</f>
        <v>0</v>
      </c>
      <c r="FQ66" s="139">
        <f>IF(FQ$16-'様式３（療養者名簿）（⑤の場合）'!$O75+1&lt;=15,IF(FQ$16&gt;='様式３（療養者名簿）（⑤の場合）'!$O75,IF(FQ$16&lt;='様式３（療養者名簿）（⑤の場合）'!$W75,1,0),0),0)</f>
        <v>0</v>
      </c>
      <c r="FR66" s="139">
        <f>IF(FR$16-'様式３（療養者名簿）（⑤の場合）'!$O75+1&lt;=15,IF(FR$16&gt;='様式３（療養者名簿）（⑤の場合）'!$O75,IF(FR$16&lt;='様式３（療養者名簿）（⑤の場合）'!$W75,1,0),0),0)</f>
        <v>0</v>
      </c>
      <c r="FS66" s="139">
        <f>IF(FS$16-'様式３（療養者名簿）（⑤の場合）'!$O75+1&lt;=15,IF(FS$16&gt;='様式３（療養者名簿）（⑤の場合）'!$O75,IF(FS$16&lt;='様式３（療養者名簿）（⑤の場合）'!$W75,1,0),0),0)</f>
        <v>0</v>
      </c>
      <c r="FT66" s="139">
        <f>IF(FT$16-'様式３（療養者名簿）（⑤の場合）'!$O75+1&lt;=15,IF(FT$16&gt;='様式３（療養者名簿）（⑤の場合）'!$O75,IF(FT$16&lt;='様式３（療養者名簿）（⑤の場合）'!$W75,1,0),0),0)</f>
        <v>0</v>
      </c>
      <c r="FU66" s="139">
        <f>IF(FU$16-'様式３（療養者名簿）（⑤の場合）'!$O75+1&lt;=15,IF(FU$16&gt;='様式３（療養者名簿）（⑤の場合）'!$O75,IF(FU$16&lt;='様式３（療養者名簿）（⑤の場合）'!$W75,1,0),0),0)</f>
        <v>0</v>
      </c>
      <c r="FV66" s="139">
        <f>IF(FV$16-'様式３（療養者名簿）（⑤の場合）'!$O75+1&lt;=15,IF(FV$16&gt;='様式３（療養者名簿）（⑤の場合）'!$O75,IF(FV$16&lt;='様式３（療養者名簿）（⑤の場合）'!$W75,1,0),0),0)</f>
        <v>0</v>
      </c>
      <c r="FW66" s="139">
        <f>IF(FW$16-'様式３（療養者名簿）（⑤の場合）'!$O75+1&lt;=15,IF(FW$16&gt;='様式３（療養者名簿）（⑤の場合）'!$O75,IF(FW$16&lt;='様式３（療養者名簿）（⑤の場合）'!$W75,1,0),0),0)</f>
        <v>0</v>
      </c>
      <c r="FX66" s="139">
        <f>IF(FX$16-'様式３（療養者名簿）（⑤の場合）'!$O75+1&lt;=15,IF(FX$16&gt;='様式３（療養者名簿）（⑤の場合）'!$O75,IF(FX$16&lt;='様式３（療養者名簿）（⑤の場合）'!$W75,1,0),0),0)</f>
        <v>0</v>
      </c>
      <c r="FY66" s="139">
        <f>IF(FY$16-'様式３（療養者名簿）（⑤の場合）'!$O75+1&lt;=15,IF(FY$16&gt;='様式３（療養者名簿）（⑤の場合）'!$O75,IF(FY$16&lt;='様式３（療養者名簿）（⑤の場合）'!$W75,1,0),0),0)</f>
        <v>0</v>
      </c>
      <c r="FZ66" s="139">
        <f>IF(FZ$16-'様式３（療養者名簿）（⑤の場合）'!$O75+1&lt;=15,IF(FZ$16&gt;='様式３（療養者名簿）（⑤の場合）'!$O75,IF(FZ$16&lt;='様式３（療養者名簿）（⑤の場合）'!$W75,1,0),0),0)</f>
        <v>0</v>
      </c>
      <c r="GA66" s="139">
        <f>IF(GA$16-'様式３（療養者名簿）（⑤の場合）'!$O75+1&lt;=15,IF(GA$16&gt;='様式３（療養者名簿）（⑤の場合）'!$O75,IF(GA$16&lt;='様式３（療養者名簿）（⑤の場合）'!$W75,1,0),0),0)</f>
        <v>0</v>
      </c>
      <c r="GB66" s="139">
        <f>IF(GB$16-'様式３（療養者名簿）（⑤の場合）'!$O75+1&lt;=15,IF(GB$16&gt;='様式３（療養者名簿）（⑤の場合）'!$O75,IF(GB$16&lt;='様式３（療養者名簿）（⑤の場合）'!$W75,1,0),0),0)</f>
        <v>0</v>
      </c>
      <c r="GC66" s="139">
        <f>IF(GC$16-'様式３（療養者名簿）（⑤の場合）'!$O75+1&lt;=15,IF(GC$16&gt;='様式３（療養者名簿）（⑤の場合）'!$O75,IF(GC$16&lt;='様式３（療養者名簿）（⑤の場合）'!$W75,1,0),0),0)</f>
        <v>0</v>
      </c>
      <c r="GD66" s="139">
        <f>IF(GD$16-'様式３（療養者名簿）（⑤の場合）'!$O75+1&lt;=15,IF(GD$16&gt;='様式３（療養者名簿）（⑤の場合）'!$O75,IF(GD$16&lt;='様式３（療養者名簿）（⑤の場合）'!$W75,1,0),0),0)</f>
        <v>0</v>
      </c>
      <c r="GE66" s="139">
        <f>IF(GE$16-'様式３（療養者名簿）（⑤の場合）'!$O75+1&lt;=15,IF(GE$16&gt;='様式３（療養者名簿）（⑤の場合）'!$O75,IF(GE$16&lt;='様式３（療養者名簿）（⑤の場合）'!$W75,1,0),0),0)</f>
        <v>0</v>
      </c>
      <c r="GF66" s="139">
        <f>IF(GF$16-'様式３（療養者名簿）（⑤の場合）'!$O75+1&lt;=15,IF(GF$16&gt;='様式３（療養者名簿）（⑤の場合）'!$O75,IF(GF$16&lt;='様式３（療養者名簿）（⑤の場合）'!$W75,1,0),0),0)</f>
        <v>0</v>
      </c>
      <c r="GG66" s="139">
        <f>IF(GG$16-'様式３（療養者名簿）（⑤の場合）'!$O75+1&lt;=15,IF(GG$16&gt;='様式３（療養者名簿）（⑤の場合）'!$O75,IF(GG$16&lt;='様式３（療養者名簿）（⑤の場合）'!$W75,1,0),0),0)</f>
        <v>0</v>
      </c>
      <c r="GH66" s="139">
        <f>IF(GH$16-'様式３（療養者名簿）（⑤の場合）'!$O75+1&lt;=15,IF(GH$16&gt;='様式３（療養者名簿）（⑤の場合）'!$O75,IF(GH$16&lt;='様式３（療養者名簿）（⑤の場合）'!$W75,1,0),0),0)</f>
        <v>0</v>
      </c>
      <c r="GI66" s="139">
        <f>IF(GI$16-'様式３（療養者名簿）（⑤の場合）'!$O75+1&lt;=15,IF(GI$16&gt;='様式３（療養者名簿）（⑤の場合）'!$O75,IF(GI$16&lt;='様式３（療養者名簿）（⑤の場合）'!$W75,1,0),0),0)</f>
        <v>0</v>
      </c>
      <c r="GJ66" s="139">
        <f>IF(GJ$16-'様式３（療養者名簿）（⑤の場合）'!$O75+1&lt;=15,IF(GJ$16&gt;='様式３（療養者名簿）（⑤の場合）'!$O75,IF(GJ$16&lt;='様式３（療養者名簿）（⑤の場合）'!$W75,1,0),0),0)</f>
        <v>0</v>
      </c>
      <c r="GK66" s="139">
        <f>IF(GK$16-'様式３（療養者名簿）（⑤の場合）'!$O75+1&lt;=15,IF(GK$16&gt;='様式３（療養者名簿）（⑤の場合）'!$O75,IF(GK$16&lt;='様式３（療養者名簿）（⑤の場合）'!$W75,1,0),0),0)</f>
        <v>0</v>
      </c>
      <c r="GL66" s="139">
        <f>IF(GL$16-'様式３（療養者名簿）（⑤の場合）'!$O75+1&lt;=15,IF(GL$16&gt;='様式３（療養者名簿）（⑤の場合）'!$O75,IF(GL$16&lt;='様式３（療養者名簿）（⑤の場合）'!$W75,1,0),0),0)</f>
        <v>0</v>
      </c>
      <c r="GM66" s="139">
        <f>IF(GM$16-'様式３（療養者名簿）（⑤の場合）'!$O75+1&lt;=15,IF(GM$16&gt;='様式３（療養者名簿）（⑤の場合）'!$O75,IF(GM$16&lt;='様式３（療養者名簿）（⑤の場合）'!$W75,1,0),0),0)</f>
        <v>0</v>
      </c>
      <c r="GN66" s="139">
        <f>IF(GN$16-'様式３（療養者名簿）（⑤の場合）'!$O75+1&lt;=15,IF(GN$16&gt;='様式３（療養者名簿）（⑤の場合）'!$O75,IF(GN$16&lt;='様式３（療養者名簿）（⑤の場合）'!$W75,1,0),0),0)</f>
        <v>0</v>
      </c>
      <c r="GO66" s="139">
        <f>IF(GO$16-'様式３（療養者名簿）（⑤の場合）'!$O75+1&lt;=15,IF(GO$16&gt;='様式３（療養者名簿）（⑤の場合）'!$O75,IF(GO$16&lt;='様式３（療養者名簿）（⑤の場合）'!$W75,1,0),0),0)</f>
        <v>0</v>
      </c>
      <c r="GP66" s="139">
        <f>IF(GP$16-'様式３（療養者名簿）（⑤の場合）'!$O75+1&lt;=15,IF(GP$16&gt;='様式３（療養者名簿）（⑤の場合）'!$O75,IF(GP$16&lt;='様式３（療養者名簿）（⑤の場合）'!$W75,1,0),0),0)</f>
        <v>0</v>
      </c>
      <c r="GQ66" s="139">
        <f>IF(GQ$16-'様式３（療養者名簿）（⑤の場合）'!$O75+1&lt;=15,IF(GQ$16&gt;='様式３（療養者名簿）（⑤の場合）'!$O75,IF(GQ$16&lt;='様式３（療養者名簿）（⑤の場合）'!$W75,1,0),0),0)</f>
        <v>0</v>
      </c>
      <c r="GR66" s="139">
        <f>IF(GR$16-'様式３（療養者名簿）（⑤の場合）'!$O75+1&lt;=15,IF(GR$16&gt;='様式３（療養者名簿）（⑤の場合）'!$O75,IF(GR$16&lt;='様式３（療養者名簿）（⑤の場合）'!$W75,1,0),0),0)</f>
        <v>0</v>
      </c>
      <c r="GS66" s="139">
        <f>IF(GS$16-'様式３（療養者名簿）（⑤の場合）'!$O75+1&lt;=15,IF(GS$16&gt;='様式３（療養者名簿）（⑤の場合）'!$O75,IF(GS$16&lt;='様式３（療養者名簿）（⑤の場合）'!$W75,1,0),0),0)</f>
        <v>0</v>
      </c>
      <c r="GT66" s="139">
        <f>IF(GT$16-'様式３（療養者名簿）（⑤の場合）'!$O75+1&lt;=15,IF(GT$16&gt;='様式３（療養者名簿）（⑤の場合）'!$O75,IF(GT$16&lt;='様式３（療養者名簿）（⑤の場合）'!$W75,1,0),0),0)</f>
        <v>0</v>
      </c>
      <c r="GU66" s="139">
        <f>IF(GU$16-'様式３（療養者名簿）（⑤の場合）'!$O75+1&lt;=15,IF(GU$16&gt;='様式３（療養者名簿）（⑤の場合）'!$O75,IF(GU$16&lt;='様式３（療養者名簿）（⑤の場合）'!$W75,1,0),0),0)</f>
        <v>0</v>
      </c>
      <c r="GV66" s="139">
        <f>IF(GV$16-'様式３（療養者名簿）（⑤の場合）'!$O75+1&lt;=15,IF(GV$16&gt;='様式３（療養者名簿）（⑤の場合）'!$O75,IF(GV$16&lt;='様式３（療養者名簿）（⑤の場合）'!$W75,1,0),0),0)</f>
        <v>0</v>
      </c>
      <c r="GW66" s="139">
        <f>IF(GW$16-'様式３（療養者名簿）（⑤の場合）'!$O75+1&lt;=15,IF(GW$16&gt;='様式３（療養者名簿）（⑤の場合）'!$O75,IF(GW$16&lt;='様式３（療養者名簿）（⑤の場合）'!$W75,1,0),0),0)</f>
        <v>0</v>
      </c>
      <c r="GX66" s="139">
        <f>IF(GX$16-'様式３（療養者名簿）（⑤の場合）'!$O75+1&lt;=15,IF(GX$16&gt;='様式３（療養者名簿）（⑤の場合）'!$O75,IF(GX$16&lt;='様式３（療養者名簿）（⑤の場合）'!$W75,1,0),0),0)</f>
        <v>0</v>
      </c>
      <c r="GY66" s="139">
        <f>IF(GY$16-'様式３（療養者名簿）（⑤の場合）'!$O75+1&lt;=15,IF(GY$16&gt;='様式３（療養者名簿）（⑤の場合）'!$O75,IF(GY$16&lt;='様式３（療養者名簿）（⑤の場合）'!$W75,1,0),0),0)</f>
        <v>0</v>
      </c>
      <c r="GZ66" s="139">
        <f>IF(GZ$16-'様式３（療養者名簿）（⑤の場合）'!$O75+1&lt;=15,IF(GZ$16&gt;='様式３（療養者名簿）（⑤の場合）'!$O75,IF(GZ$16&lt;='様式３（療養者名簿）（⑤の場合）'!$W75,1,0),0),0)</f>
        <v>0</v>
      </c>
      <c r="HA66" s="139">
        <f>IF(HA$16-'様式３（療養者名簿）（⑤の場合）'!$O75+1&lt;=15,IF(HA$16&gt;='様式３（療養者名簿）（⑤の場合）'!$O75,IF(HA$16&lt;='様式３（療養者名簿）（⑤の場合）'!$W75,1,0),0),0)</f>
        <v>0</v>
      </c>
      <c r="HB66" s="139">
        <f>IF(HB$16-'様式３（療養者名簿）（⑤の場合）'!$O75+1&lt;=15,IF(HB$16&gt;='様式３（療養者名簿）（⑤の場合）'!$O75,IF(HB$16&lt;='様式３（療養者名簿）（⑤の場合）'!$W75,1,0),0),0)</f>
        <v>0</v>
      </c>
      <c r="HC66" s="139">
        <f>IF(HC$16-'様式３（療養者名簿）（⑤の場合）'!$O75+1&lt;=15,IF(HC$16&gt;='様式３（療養者名簿）（⑤の場合）'!$O75,IF(HC$16&lt;='様式３（療養者名簿）（⑤の場合）'!$W75,1,0),0),0)</f>
        <v>0</v>
      </c>
      <c r="HD66" s="139">
        <f>IF(HD$16-'様式３（療養者名簿）（⑤の場合）'!$O75+1&lt;=15,IF(HD$16&gt;='様式３（療養者名簿）（⑤の場合）'!$O75,IF(HD$16&lt;='様式３（療養者名簿）（⑤の場合）'!$W75,1,0),0),0)</f>
        <v>0</v>
      </c>
      <c r="HE66" s="139">
        <f>IF(HE$16-'様式３（療養者名簿）（⑤の場合）'!$O75+1&lt;=15,IF(HE$16&gt;='様式３（療養者名簿）（⑤の場合）'!$O75,IF(HE$16&lt;='様式３（療養者名簿）（⑤の場合）'!$W75,1,0),0),0)</f>
        <v>0</v>
      </c>
      <c r="HF66" s="139">
        <f>IF(HF$16-'様式３（療養者名簿）（⑤の場合）'!$O75+1&lt;=15,IF(HF$16&gt;='様式３（療養者名簿）（⑤の場合）'!$O75,IF(HF$16&lt;='様式３（療養者名簿）（⑤の場合）'!$W75,1,0),0),0)</f>
        <v>0</v>
      </c>
      <c r="HG66" s="139">
        <f>IF(HG$16-'様式３（療養者名簿）（⑤の場合）'!$O75+1&lt;=15,IF(HG$16&gt;='様式３（療養者名簿）（⑤の場合）'!$O75,IF(HG$16&lt;='様式３（療養者名簿）（⑤の場合）'!$W75,1,0),0),0)</f>
        <v>0</v>
      </c>
      <c r="HH66" s="139">
        <f>IF(HH$16-'様式３（療養者名簿）（⑤の場合）'!$O75+1&lt;=15,IF(HH$16&gt;='様式３（療養者名簿）（⑤の場合）'!$O75,IF(HH$16&lt;='様式３（療養者名簿）（⑤の場合）'!$W75,1,0),0),0)</f>
        <v>0</v>
      </c>
      <c r="HI66" s="139">
        <f>IF(HI$16-'様式３（療養者名簿）（⑤の場合）'!$O75+1&lt;=15,IF(HI$16&gt;='様式３（療養者名簿）（⑤の場合）'!$O75,IF(HI$16&lt;='様式３（療養者名簿）（⑤の場合）'!$W75,1,0),0),0)</f>
        <v>0</v>
      </c>
      <c r="HJ66" s="139">
        <f>IF(HJ$16-'様式３（療養者名簿）（⑤の場合）'!$O75+1&lt;=15,IF(HJ$16&gt;='様式３（療養者名簿）（⑤の場合）'!$O75,IF(HJ$16&lt;='様式３（療養者名簿）（⑤の場合）'!$W75,1,0),0),0)</f>
        <v>0</v>
      </c>
      <c r="HK66" s="139">
        <f>IF(HK$16-'様式３（療養者名簿）（⑤の場合）'!$O75+1&lt;=15,IF(HK$16&gt;='様式３（療養者名簿）（⑤の場合）'!$O75,IF(HK$16&lt;='様式３（療養者名簿）（⑤の場合）'!$W75,1,0),0),0)</f>
        <v>0</v>
      </c>
      <c r="HL66" s="139">
        <f>IF(HL$16-'様式３（療養者名簿）（⑤の場合）'!$O75+1&lt;=15,IF(HL$16&gt;='様式３（療養者名簿）（⑤の場合）'!$O75,IF(HL$16&lt;='様式３（療養者名簿）（⑤の場合）'!$W75,1,0),0),0)</f>
        <v>0</v>
      </c>
      <c r="HM66" s="139">
        <f>IF(HM$16-'様式３（療養者名簿）（⑤の場合）'!$O75+1&lt;=15,IF(HM$16&gt;='様式３（療養者名簿）（⑤の場合）'!$O75,IF(HM$16&lt;='様式３（療養者名簿）（⑤の場合）'!$W75,1,0),0),0)</f>
        <v>0</v>
      </c>
      <c r="HN66" s="139">
        <f>IF(HN$16-'様式３（療養者名簿）（⑤の場合）'!$O75+1&lt;=15,IF(HN$16&gt;='様式３（療養者名簿）（⑤の場合）'!$O75,IF(HN$16&lt;='様式３（療養者名簿）（⑤の場合）'!$W75,1,0),0),0)</f>
        <v>0</v>
      </c>
      <c r="HO66" s="139">
        <f>IF(HO$16-'様式３（療養者名簿）（⑤の場合）'!$O75+1&lt;=15,IF(HO$16&gt;='様式３（療養者名簿）（⑤の場合）'!$O75,IF(HO$16&lt;='様式３（療養者名簿）（⑤の場合）'!$W75,1,0),0),0)</f>
        <v>0</v>
      </c>
      <c r="HP66" s="139">
        <f>IF(HP$16-'様式３（療養者名簿）（⑤の場合）'!$O75+1&lt;=15,IF(HP$16&gt;='様式３（療養者名簿）（⑤の場合）'!$O75,IF(HP$16&lt;='様式３（療養者名簿）（⑤の場合）'!$W75,1,0),0),0)</f>
        <v>0</v>
      </c>
      <c r="HQ66" s="139">
        <f>IF(HQ$16-'様式３（療養者名簿）（⑤の場合）'!$O75+1&lt;=15,IF(HQ$16&gt;='様式３（療養者名簿）（⑤の場合）'!$O75,IF(HQ$16&lt;='様式３（療養者名簿）（⑤の場合）'!$W75,1,0),0),0)</f>
        <v>0</v>
      </c>
      <c r="HR66" s="139">
        <f>IF(HR$16-'様式３（療養者名簿）（⑤の場合）'!$O75+1&lt;=15,IF(HR$16&gt;='様式３（療養者名簿）（⑤の場合）'!$O75,IF(HR$16&lt;='様式３（療養者名簿）（⑤の場合）'!$W75,1,0),0),0)</f>
        <v>0</v>
      </c>
      <c r="HS66" s="139">
        <f>IF(HS$16-'様式３（療養者名簿）（⑤の場合）'!$O75+1&lt;=15,IF(HS$16&gt;='様式３（療養者名簿）（⑤の場合）'!$O75,IF(HS$16&lt;='様式３（療養者名簿）（⑤の場合）'!$W75,1,0),0),0)</f>
        <v>0</v>
      </c>
      <c r="HT66" s="139">
        <f>IF(HT$16-'様式３（療養者名簿）（⑤の場合）'!$O75+1&lt;=15,IF(HT$16&gt;='様式３（療養者名簿）（⑤の場合）'!$O75,IF(HT$16&lt;='様式３（療養者名簿）（⑤の場合）'!$W75,1,0),0),0)</f>
        <v>0</v>
      </c>
      <c r="HU66" s="139">
        <f>IF(HU$16-'様式３（療養者名簿）（⑤の場合）'!$O75+1&lt;=15,IF(HU$16&gt;='様式３（療養者名簿）（⑤の場合）'!$O75,IF(HU$16&lt;='様式３（療養者名簿）（⑤の場合）'!$W75,1,0),0),0)</f>
        <v>0</v>
      </c>
      <c r="HV66" s="139">
        <f>IF(HV$16-'様式３（療養者名簿）（⑤の場合）'!$O75+1&lt;=15,IF(HV$16&gt;='様式３（療養者名簿）（⑤の場合）'!$O75,IF(HV$16&lt;='様式３（療養者名簿）（⑤の場合）'!$W75,1,0),0),0)</f>
        <v>0</v>
      </c>
      <c r="HW66" s="139">
        <f>IF(HW$16-'様式３（療養者名簿）（⑤の場合）'!$O75+1&lt;=15,IF(HW$16&gt;='様式３（療養者名簿）（⑤の場合）'!$O75,IF(HW$16&lt;='様式３（療養者名簿）（⑤の場合）'!$W75,1,0),0),0)</f>
        <v>0</v>
      </c>
      <c r="HX66" s="139">
        <f>IF(HX$16-'様式３（療養者名簿）（⑤の場合）'!$O75+1&lt;=15,IF(HX$16&gt;='様式３（療養者名簿）（⑤の場合）'!$O75,IF(HX$16&lt;='様式３（療養者名簿）（⑤の場合）'!$W75,1,0),0),0)</f>
        <v>0</v>
      </c>
      <c r="HY66" s="139">
        <f>IF(HY$16-'様式３（療養者名簿）（⑤の場合）'!$O75+1&lt;=15,IF(HY$16&gt;='様式３（療養者名簿）（⑤の場合）'!$O75,IF(HY$16&lt;='様式３（療養者名簿）（⑤の場合）'!$W75,1,0),0),0)</f>
        <v>0</v>
      </c>
      <c r="HZ66" s="139">
        <f>IF(HZ$16-'様式３（療養者名簿）（⑤の場合）'!$O75+1&lt;=15,IF(HZ$16&gt;='様式３（療養者名簿）（⑤の場合）'!$O75,IF(HZ$16&lt;='様式３（療養者名簿）（⑤の場合）'!$W75,1,0),0),0)</f>
        <v>0</v>
      </c>
      <c r="IA66" s="139">
        <f>IF(IA$16-'様式３（療養者名簿）（⑤の場合）'!$O75+1&lt;=15,IF(IA$16&gt;='様式３（療養者名簿）（⑤の場合）'!$O75,IF(IA$16&lt;='様式３（療養者名簿）（⑤の場合）'!$W75,1,0),0),0)</f>
        <v>0</v>
      </c>
      <c r="IB66" s="139">
        <f>IF(IB$16-'様式３（療養者名簿）（⑤の場合）'!$O75+1&lt;=15,IF(IB$16&gt;='様式３（療養者名簿）（⑤の場合）'!$O75,IF(IB$16&lt;='様式３（療養者名簿）（⑤の場合）'!$W75,1,0),0),0)</f>
        <v>0</v>
      </c>
      <c r="IC66" s="139">
        <f>IF(IC$16-'様式３（療養者名簿）（⑤の場合）'!$O75+1&lt;=15,IF(IC$16&gt;='様式３（療養者名簿）（⑤の場合）'!$O75,IF(IC$16&lt;='様式３（療養者名簿）（⑤の場合）'!$W75,1,0),0),0)</f>
        <v>0</v>
      </c>
      <c r="ID66" s="139">
        <f>IF(ID$16-'様式３（療養者名簿）（⑤の場合）'!$O75+1&lt;=15,IF(ID$16&gt;='様式３（療養者名簿）（⑤の場合）'!$O75,IF(ID$16&lt;='様式３（療養者名簿）（⑤の場合）'!$W75,1,0),0),0)</f>
        <v>0</v>
      </c>
      <c r="IE66" s="139">
        <f>IF(IE$16-'様式３（療養者名簿）（⑤の場合）'!$O75+1&lt;=15,IF(IE$16&gt;='様式３（療養者名簿）（⑤の場合）'!$O75,IF(IE$16&lt;='様式３（療養者名簿）（⑤の場合）'!$W75,1,0),0),0)</f>
        <v>0</v>
      </c>
      <c r="IF66" s="139">
        <f>IF(IF$16-'様式３（療養者名簿）（⑤の場合）'!$O75+1&lt;=15,IF(IF$16&gt;='様式３（療養者名簿）（⑤の場合）'!$O75,IF(IF$16&lt;='様式３（療養者名簿）（⑤の場合）'!$W75,1,0),0),0)</f>
        <v>0</v>
      </c>
      <c r="IG66" s="139">
        <f>IF(IG$16-'様式３（療養者名簿）（⑤の場合）'!$O75+1&lt;=15,IF(IG$16&gt;='様式３（療養者名簿）（⑤の場合）'!$O75,IF(IG$16&lt;='様式３（療養者名簿）（⑤の場合）'!$W75,1,0),0),0)</f>
        <v>0</v>
      </c>
      <c r="IH66" s="139">
        <f>IF(IH$16-'様式３（療養者名簿）（⑤の場合）'!$O75+1&lt;=15,IF(IH$16&gt;='様式３（療養者名簿）（⑤の場合）'!$O75,IF(IH$16&lt;='様式３（療養者名簿）（⑤の場合）'!$W75,1,0),0),0)</f>
        <v>0</v>
      </c>
      <c r="II66" s="139">
        <f>IF(II$16-'様式３（療養者名簿）（⑤の場合）'!$O75+1&lt;=15,IF(II$16&gt;='様式３（療養者名簿）（⑤の場合）'!$O75,IF(II$16&lt;='様式３（療養者名簿）（⑤の場合）'!$W75,1,0),0),0)</f>
        <v>0</v>
      </c>
      <c r="IJ66" s="139">
        <f>IF(IJ$16-'様式３（療養者名簿）（⑤の場合）'!$O75+1&lt;=15,IF(IJ$16&gt;='様式３（療養者名簿）（⑤の場合）'!$O75,IF(IJ$16&lt;='様式３（療養者名簿）（⑤の場合）'!$W75,1,0),0),0)</f>
        <v>0</v>
      </c>
      <c r="IK66" s="139">
        <f>IF(IK$16-'様式３（療養者名簿）（⑤の場合）'!$O75+1&lt;=15,IF(IK$16&gt;='様式３（療養者名簿）（⑤の場合）'!$O75,IF(IK$16&lt;='様式３（療養者名簿）（⑤の場合）'!$W75,1,0),0),0)</f>
        <v>0</v>
      </c>
      <c r="IL66" s="139">
        <f>IF(IL$16-'様式３（療養者名簿）（⑤の場合）'!$O75+1&lt;=15,IF(IL$16&gt;='様式３（療養者名簿）（⑤の場合）'!$O75,IF(IL$16&lt;='様式３（療養者名簿）（⑤の場合）'!$W75,1,0),0),0)</f>
        <v>0</v>
      </c>
      <c r="IM66" s="139">
        <f>IF(IM$16-'様式３（療養者名簿）（⑤の場合）'!$O75+1&lt;=15,IF(IM$16&gt;='様式３（療養者名簿）（⑤の場合）'!$O75,IF(IM$16&lt;='様式３（療養者名簿）（⑤の場合）'!$W75,1,0),0),0)</f>
        <v>0</v>
      </c>
      <c r="IN66" s="139">
        <f>IF(IN$16-'様式３（療養者名簿）（⑤の場合）'!$O75+1&lt;=15,IF(IN$16&gt;='様式３（療養者名簿）（⑤の場合）'!$O75,IF(IN$16&lt;='様式３（療養者名簿）（⑤の場合）'!$W75,1,0),0),0)</f>
        <v>0</v>
      </c>
      <c r="IO66" s="139">
        <f>IF(IO$16-'様式３（療養者名簿）（⑤の場合）'!$O75+1&lt;=15,IF(IO$16&gt;='様式３（療養者名簿）（⑤の場合）'!$O75,IF(IO$16&lt;='様式３（療養者名簿）（⑤の場合）'!$W75,1,0),0),0)</f>
        <v>0</v>
      </c>
      <c r="IP66" s="139">
        <f>IF(IP$16-'様式３（療養者名簿）（⑤の場合）'!$O75+1&lt;=15,IF(IP$16&gt;='様式３（療養者名簿）（⑤の場合）'!$O75,IF(IP$16&lt;='様式３（療養者名簿）（⑤の場合）'!$W75,1,0),0),0)</f>
        <v>0</v>
      </c>
      <c r="IQ66" s="139">
        <f>IF(IQ$16-'様式３（療養者名簿）（⑤の場合）'!$O75+1&lt;=15,IF(IQ$16&gt;='様式３（療養者名簿）（⑤の場合）'!$O75,IF(IQ$16&lt;='様式３（療養者名簿）（⑤の場合）'!$W75,1,0),0),0)</f>
        <v>0</v>
      </c>
      <c r="IR66" s="139">
        <f>IF(IR$16-'様式３（療養者名簿）（⑤の場合）'!$O75+1&lt;=15,IF(IR$16&gt;='様式３（療養者名簿）（⑤の場合）'!$O75,IF(IR$16&lt;='様式３（療養者名簿）（⑤の場合）'!$W75,1,0),0),0)</f>
        <v>0</v>
      </c>
      <c r="IS66" s="139">
        <f>IF(IS$16-'様式３（療養者名簿）（⑤の場合）'!$O75+1&lt;=15,IF(IS$16&gt;='様式３（療養者名簿）（⑤の場合）'!$O75,IF(IS$16&lt;='様式３（療養者名簿）（⑤の場合）'!$W75,1,0),0),0)</f>
        <v>0</v>
      </c>
      <c r="IT66" s="139">
        <f>IF(IT$16-'様式３（療養者名簿）（⑤の場合）'!$O75+1&lt;=15,IF(IT$16&gt;='様式３（療養者名簿）（⑤の場合）'!$O75,IF(IT$16&lt;='様式３（療養者名簿）（⑤の場合）'!$W75,1,0),0),0)</f>
        <v>0</v>
      </c>
      <c r="IU66" s="139">
        <f>IF(IU$16-'様式３（療養者名簿）（⑤の場合）'!$O75+1&lt;=15,IF(IU$16&gt;='様式３（療養者名簿）（⑤の場合）'!$O75,IF(IU$16&lt;='様式３（療養者名簿）（⑤の場合）'!$W75,1,0),0),0)</f>
        <v>0</v>
      </c>
      <c r="IV66" s="139">
        <f>IF(IV$16-'様式３（療養者名簿）（⑤の場合）'!$O75+1&lt;=15,IF(IV$16&gt;='様式３（療養者名簿）（⑤の場合）'!$O75,IF(IV$16&lt;='様式３（療養者名簿）（⑤の場合）'!$W75,1,0),0),0)</f>
        <v>0</v>
      </c>
      <c r="IW66" s="139">
        <f>IF(IW$16-'様式３（療養者名簿）（⑤の場合）'!$O75+1&lt;=15,IF(IW$16&gt;='様式３（療養者名簿）（⑤の場合）'!$O75,IF(IW$16&lt;='様式３（療養者名簿）（⑤の場合）'!$W75,1,0),0),0)</f>
        <v>0</v>
      </c>
      <c r="IX66" s="139">
        <f>IF(IX$16-'様式３（療養者名簿）（⑤の場合）'!$O75+1&lt;=15,IF(IX$16&gt;='様式３（療養者名簿）（⑤の場合）'!$O75,IF(IX$16&lt;='様式３（療養者名簿）（⑤の場合）'!$W75,1,0),0),0)</f>
        <v>0</v>
      </c>
      <c r="IY66" s="139">
        <f>IF(IY$16-'様式３（療養者名簿）（⑤の場合）'!$O75+1&lt;=15,IF(IY$16&gt;='様式３（療養者名簿）（⑤の場合）'!$O75,IF(IY$16&lt;='様式３（療養者名簿）（⑤の場合）'!$W75,1,0),0),0)</f>
        <v>0</v>
      </c>
      <c r="IZ66" s="139">
        <f>IF(IZ$16-'様式３（療養者名簿）（⑤の場合）'!$O75+1&lt;=15,IF(IZ$16&gt;='様式３（療養者名簿）（⑤の場合）'!$O75,IF(IZ$16&lt;='様式３（療養者名簿）（⑤の場合）'!$W75,1,0),0),0)</f>
        <v>0</v>
      </c>
      <c r="JA66" s="139">
        <f>IF(JA$16-'様式３（療養者名簿）（⑤の場合）'!$O75+1&lt;=15,IF(JA$16&gt;='様式３（療養者名簿）（⑤の場合）'!$O75,IF(JA$16&lt;='様式３（療養者名簿）（⑤の場合）'!$W75,1,0),0),0)</f>
        <v>0</v>
      </c>
      <c r="JB66" s="139">
        <f>IF(JB$16-'様式３（療養者名簿）（⑤の場合）'!$O75+1&lt;=15,IF(JB$16&gt;='様式３（療養者名簿）（⑤の場合）'!$O75,IF(JB$16&lt;='様式３（療養者名簿）（⑤の場合）'!$W75,1,0),0),0)</f>
        <v>0</v>
      </c>
      <c r="JC66" s="139">
        <f>IF(JC$16-'様式３（療養者名簿）（⑤の場合）'!$O75+1&lt;=15,IF(JC$16&gt;='様式３（療養者名簿）（⑤の場合）'!$O75,IF(JC$16&lt;='様式３（療養者名簿）（⑤の場合）'!$W75,1,0),0),0)</f>
        <v>0</v>
      </c>
      <c r="JD66" s="139">
        <f>IF(JD$16-'様式３（療養者名簿）（⑤の場合）'!$O75+1&lt;=15,IF(JD$16&gt;='様式３（療養者名簿）（⑤の場合）'!$O75,IF(JD$16&lt;='様式３（療養者名簿）（⑤の場合）'!$W75,1,0),0),0)</f>
        <v>0</v>
      </c>
      <c r="JE66" s="139">
        <f>IF(JE$16-'様式３（療養者名簿）（⑤の場合）'!$O75+1&lt;=15,IF(JE$16&gt;='様式３（療養者名簿）（⑤の場合）'!$O75,IF(JE$16&lt;='様式３（療養者名簿）（⑤の場合）'!$W75,1,0),0),0)</f>
        <v>0</v>
      </c>
      <c r="JF66" s="139">
        <f>IF(JF$16-'様式３（療養者名簿）（⑤の場合）'!$O75+1&lt;=15,IF(JF$16&gt;='様式３（療養者名簿）（⑤の場合）'!$O75,IF(JF$16&lt;='様式３（療養者名簿）（⑤の場合）'!$W75,1,0),0),0)</f>
        <v>0</v>
      </c>
      <c r="JG66" s="139">
        <f>IF(JG$16-'様式３（療養者名簿）（⑤の場合）'!$O75+1&lt;=15,IF(JG$16&gt;='様式３（療養者名簿）（⑤の場合）'!$O75,IF(JG$16&lt;='様式３（療養者名簿）（⑤の場合）'!$W75,1,0),0),0)</f>
        <v>0</v>
      </c>
      <c r="JH66" s="139">
        <f>IF(JH$16-'様式３（療養者名簿）（⑤の場合）'!$O75+1&lt;=15,IF(JH$16&gt;='様式３（療養者名簿）（⑤の場合）'!$O75,IF(JH$16&lt;='様式３（療養者名簿）（⑤の場合）'!$W75,1,0),0),0)</f>
        <v>0</v>
      </c>
      <c r="JI66" s="139">
        <f>IF(JI$16-'様式３（療養者名簿）（⑤の場合）'!$O75+1&lt;=15,IF(JI$16&gt;='様式３（療養者名簿）（⑤の場合）'!$O75,IF(JI$16&lt;='様式３（療養者名簿）（⑤の場合）'!$W75,1,0),0),0)</f>
        <v>0</v>
      </c>
      <c r="JJ66" s="139">
        <f>IF(JJ$16-'様式３（療養者名簿）（⑤の場合）'!$O75+1&lt;=15,IF(JJ$16&gt;='様式３（療養者名簿）（⑤の場合）'!$O75,IF(JJ$16&lt;='様式３（療養者名簿）（⑤の場合）'!$W75,1,0),0),0)</f>
        <v>0</v>
      </c>
      <c r="JK66" s="139">
        <f>IF(JK$16-'様式３（療養者名簿）（⑤の場合）'!$O75+1&lt;=15,IF(JK$16&gt;='様式３（療養者名簿）（⑤の場合）'!$O75,IF(JK$16&lt;='様式３（療養者名簿）（⑤の場合）'!$W75,1,0),0),0)</f>
        <v>0</v>
      </c>
      <c r="JL66" s="139">
        <f>IF(JL$16-'様式３（療養者名簿）（⑤の場合）'!$O75+1&lt;=15,IF(JL$16&gt;='様式３（療養者名簿）（⑤の場合）'!$O75,IF(JL$16&lt;='様式３（療養者名簿）（⑤の場合）'!$W75,1,0),0),0)</f>
        <v>0</v>
      </c>
      <c r="JM66" s="139">
        <f>IF(JM$16-'様式３（療養者名簿）（⑤の場合）'!$O75+1&lt;=15,IF(JM$16&gt;='様式３（療養者名簿）（⑤の場合）'!$O75,IF(JM$16&lt;='様式３（療養者名簿）（⑤の場合）'!$W75,1,0),0),0)</f>
        <v>0</v>
      </c>
      <c r="JN66" s="139">
        <f>IF(JN$16-'様式３（療養者名簿）（⑤の場合）'!$O75+1&lt;=15,IF(JN$16&gt;='様式３（療養者名簿）（⑤の場合）'!$O75,IF(JN$16&lt;='様式３（療養者名簿）（⑤の場合）'!$W75,1,0),0),0)</f>
        <v>0</v>
      </c>
      <c r="JO66" s="139">
        <f>IF(JO$16-'様式３（療養者名簿）（⑤の場合）'!$O75+1&lt;=15,IF(JO$16&gt;='様式３（療養者名簿）（⑤の場合）'!$O75,IF(JO$16&lt;='様式３（療養者名簿）（⑤の場合）'!$W75,1,0),0),0)</f>
        <v>0</v>
      </c>
      <c r="JP66" s="139">
        <f>IF(JP$16-'様式３（療養者名簿）（⑤の場合）'!$O75+1&lt;=15,IF(JP$16&gt;='様式３（療養者名簿）（⑤の場合）'!$O75,IF(JP$16&lt;='様式３（療養者名簿）（⑤の場合）'!$W75,1,0),0),0)</f>
        <v>0</v>
      </c>
      <c r="JQ66" s="139">
        <f>IF(JQ$16-'様式３（療養者名簿）（⑤の場合）'!$O75+1&lt;=15,IF(JQ$16&gt;='様式３（療養者名簿）（⑤の場合）'!$O75,IF(JQ$16&lt;='様式３（療養者名簿）（⑤の場合）'!$W75,1,0),0),0)</f>
        <v>0</v>
      </c>
      <c r="JR66" s="139">
        <f>IF(JR$16-'様式３（療養者名簿）（⑤の場合）'!$O75+1&lt;=15,IF(JR$16&gt;='様式３（療養者名簿）（⑤の場合）'!$O75,IF(JR$16&lt;='様式３（療養者名簿）（⑤の場合）'!$W75,1,0),0),0)</f>
        <v>0</v>
      </c>
      <c r="JS66" s="139">
        <f>IF(JS$16-'様式３（療養者名簿）（⑤の場合）'!$O75+1&lt;=15,IF(JS$16&gt;='様式３（療養者名簿）（⑤の場合）'!$O75,IF(JS$16&lt;='様式３（療養者名簿）（⑤の場合）'!$W75,1,0),0),0)</f>
        <v>0</v>
      </c>
      <c r="JT66" s="139">
        <f>IF(JT$16-'様式３（療養者名簿）（⑤の場合）'!$O75+1&lt;=15,IF(JT$16&gt;='様式３（療養者名簿）（⑤の場合）'!$O75,IF(JT$16&lt;='様式３（療養者名簿）（⑤の場合）'!$W75,1,0),0),0)</f>
        <v>0</v>
      </c>
      <c r="JU66" s="139">
        <f>IF(JU$16-'様式３（療養者名簿）（⑤の場合）'!$O75+1&lt;=15,IF(JU$16&gt;='様式３（療養者名簿）（⑤の場合）'!$O75,IF(JU$16&lt;='様式３（療養者名簿）（⑤の場合）'!$W75,1,0),0),0)</f>
        <v>0</v>
      </c>
      <c r="JV66" s="139">
        <f>IF(JV$16-'様式３（療養者名簿）（⑤の場合）'!$O75+1&lt;=15,IF(JV$16&gt;='様式３（療養者名簿）（⑤の場合）'!$O75,IF(JV$16&lt;='様式３（療養者名簿）（⑤の場合）'!$W75,1,0),0),0)</f>
        <v>0</v>
      </c>
      <c r="JW66" s="139">
        <f>IF(JW$16-'様式３（療養者名簿）（⑤の場合）'!$O75+1&lt;=15,IF(JW$16&gt;='様式３（療養者名簿）（⑤の場合）'!$O75,IF(JW$16&lt;='様式３（療養者名簿）（⑤の場合）'!$W75,1,0),0),0)</f>
        <v>0</v>
      </c>
      <c r="JX66" s="139">
        <f>IF(JX$16-'様式３（療養者名簿）（⑤の場合）'!$O75+1&lt;=15,IF(JX$16&gt;='様式３（療養者名簿）（⑤の場合）'!$O75,IF(JX$16&lt;='様式３（療養者名簿）（⑤の場合）'!$W75,1,0),0),0)</f>
        <v>0</v>
      </c>
      <c r="JY66" s="139">
        <f>IF(JY$16-'様式３（療養者名簿）（⑤の場合）'!$O75+1&lt;=15,IF(JY$16&gt;='様式３（療養者名簿）（⑤の場合）'!$O75,IF(JY$16&lt;='様式３（療養者名簿）（⑤の場合）'!$W75,1,0),0),0)</f>
        <v>0</v>
      </c>
      <c r="JZ66" s="139">
        <f>IF(JZ$16-'様式３（療養者名簿）（⑤の場合）'!$O75+1&lt;=15,IF(JZ$16&gt;='様式３（療養者名簿）（⑤の場合）'!$O75,IF(JZ$16&lt;='様式３（療養者名簿）（⑤の場合）'!$W75,1,0),0),0)</f>
        <v>0</v>
      </c>
      <c r="KA66" s="139">
        <f>IF(KA$16-'様式３（療養者名簿）（⑤の場合）'!$O75+1&lt;=15,IF(KA$16&gt;='様式３（療養者名簿）（⑤の場合）'!$O75,IF(KA$16&lt;='様式３（療養者名簿）（⑤の場合）'!$W75,1,0),0),0)</f>
        <v>0</v>
      </c>
      <c r="KB66" s="139">
        <f>IF(KB$16-'様式３（療養者名簿）（⑤の場合）'!$O75+1&lt;=15,IF(KB$16&gt;='様式３（療養者名簿）（⑤の場合）'!$O75,IF(KB$16&lt;='様式３（療養者名簿）（⑤の場合）'!$W75,1,0),0),0)</f>
        <v>0</v>
      </c>
      <c r="KC66" s="139">
        <f>IF(KC$16-'様式３（療養者名簿）（⑤の場合）'!$O75+1&lt;=15,IF(KC$16&gt;='様式３（療養者名簿）（⑤の場合）'!$O75,IF(KC$16&lt;='様式３（療養者名簿）（⑤の場合）'!$W75,1,0),0),0)</f>
        <v>0</v>
      </c>
      <c r="KD66" s="139">
        <f>IF(KD$16-'様式３（療養者名簿）（⑤の場合）'!$O75+1&lt;=15,IF(KD$16&gt;='様式３（療養者名簿）（⑤の場合）'!$O75,IF(KD$16&lt;='様式３（療養者名簿）（⑤の場合）'!$W75,1,0),0),0)</f>
        <v>0</v>
      </c>
      <c r="KE66" s="139">
        <f>IF(KE$16-'様式３（療養者名簿）（⑤の場合）'!$O75+1&lt;=15,IF(KE$16&gt;='様式３（療養者名簿）（⑤の場合）'!$O75,IF(KE$16&lt;='様式３（療養者名簿）（⑤の場合）'!$W75,1,0),0),0)</f>
        <v>0</v>
      </c>
      <c r="KF66" s="139">
        <f>IF(KF$16-'様式３（療養者名簿）（⑤の場合）'!$O75+1&lt;=15,IF(KF$16&gt;='様式３（療養者名簿）（⑤の場合）'!$O75,IF(KF$16&lt;='様式３（療養者名簿）（⑤の場合）'!$W75,1,0),0),0)</f>
        <v>0</v>
      </c>
      <c r="KG66" s="139">
        <f>IF(KG$16-'様式３（療養者名簿）（⑤の場合）'!$O75+1&lt;=15,IF(KG$16&gt;='様式３（療養者名簿）（⑤の場合）'!$O75,IF(KG$16&lt;='様式３（療養者名簿）（⑤の場合）'!$W75,1,0),0),0)</f>
        <v>0</v>
      </c>
      <c r="KH66" s="139">
        <f>IF(KH$16-'様式３（療養者名簿）（⑤の場合）'!$O75+1&lt;=15,IF(KH$16&gt;='様式３（療養者名簿）（⑤の場合）'!$O75,IF(KH$16&lt;='様式３（療養者名簿）（⑤の場合）'!$W75,1,0),0),0)</f>
        <v>0</v>
      </c>
      <c r="KI66" s="139">
        <f>IF(KI$16-'様式３（療養者名簿）（⑤の場合）'!$O75+1&lt;=15,IF(KI$16&gt;='様式３（療養者名簿）（⑤の場合）'!$O75,IF(KI$16&lt;='様式３（療養者名簿）（⑤の場合）'!$W75,1,0),0),0)</f>
        <v>0</v>
      </c>
      <c r="KJ66" s="139">
        <f>IF(KJ$16-'様式３（療養者名簿）（⑤の場合）'!$O75+1&lt;=15,IF(KJ$16&gt;='様式３（療養者名簿）（⑤の場合）'!$O75,IF(KJ$16&lt;='様式３（療養者名簿）（⑤の場合）'!$W75,1,0),0),0)</f>
        <v>0</v>
      </c>
      <c r="KK66" s="139">
        <f>IF(KK$16-'様式３（療養者名簿）（⑤の場合）'!$O75+1&lt;=15,IF(KK$16&gt;='様式３（療養者名簿）（⑤の場合）'!$O75,IF(KK$16&lt;='様式３（療養者名簿）（⑤の場合）'!$W75,1,0),0),0)</f>
        <v>0</v>
      </c>
      <c r="KL66" s="139">
        <f>IF(KL$16-'様式３（療養者名簿）（⑤の場合）'!$O75+1&lt;=15,IF(KL$16&gt;='様式３（療養者名簿）（⑤の場合）'!$O75,IF(KL$16&lt;='様式３（療養者名簿）（⑤の場合）'!$W75,1,0),0),0)</f>
        <v>0</v>
      </c>
      <c r="KM66" s="139">
        <f>IF(KM$16-'様式３（療養者名簿）（⑤の場合）'!$O75+1&lt;=15,IF(KM$16&gt;='様式３（療養者名簿）（⑤の場合）'!$O75,IF(KM$16&lt;='様式３（療養者名簿）（⑤の場合）'!$W75,1,0),0),0)</f>
        <v>0</v>
      </c>
      <c r="KN66" s="139">
        <f>IF(KN$16-'様式３（療養者名簿）（⑤の場合）'!$O75+1&lt;=15,IF(KN$16&gt;='様式３（療養者名簿）（⑤の場合）'!$O75,IF(KN$16&lt;='様式３（療養者名簿）（⑤の場合）'!$W75,1,0),0),0)</f>
        <v>0</v>
      </c>
      <c r="KO66" s="139">
        <f>IF(KO$16-'様式３（療養者名簿）（⑤の場合）'!$O75+1&lt;=15,IF(KO$16&gt;='様式３（療養者名簿）（⑤の場合）'!$O75,IF(KO$16&lt;='様式３（療養者名簿）（⑤の場合）'!$W75,1,0),0),0)</f>
        <v>0</v>
      </c>
      <c r="KP66" s="139">
        <f>IF(KP$16-'様式３（療養者名簿）（⑤の場合）'!$O75+1&lt;=15,IF(KP$16&gt;='様式３（療養者名簿）（⑤の場合）'!$O75,IF(KP$16&lt;='様式３（療養者名簿）（⑤の場合）'!$W75,1,0),0),0)</f>
        <v>0</v>
      </c>
      <c r="KQ66" s="139">
        <f>IF(KQ$16-'様式３（療養者名簿）（⑤の場合）'!$O75+1&lt;=15,IF(KQ$16&gt;='様式３（療養者名簿）（⑤の場合）'!$O75,IF(KQ$16&lt;='様式３（療養者名簿）（⑤の場合）'!$W75,1,0),0),0)</f>
        <v>0</v>
      </c>
      <c r="KR66" s="139">
        <f>IF(KR$16-'様式３（療養者名簿）（⑤の場合）'!$O75+1&lt;=15,IF(KR$16&gt;='様式３（療養者名簿）（⑤の場合）'!$O75,IF(KR$16&lt;='様式３（療養者名簿）（⑤の場合）'!$W75,1,0),0),0)</f>
        <v>0</v>
      </c>
      <c r="KS66" s="139">
        <f>IF(KS$16-'様式３（療養者名簿）（⑤の場合）'!$O75+1&lt;=15,IF(KS$16&gt;='様式３（療養者名簿）（⑤の場合）'!$O75,IF(KS$16&lt;='様式３（療養者名簿）（⑤の場合）'!$W75,1,0),0),0)</f>
        <v>0</v>
      </c>
      <c r="KT66" s="139">
        <f>IF(KT$16-'様式３（療養者名簿）（⑤の場合）'!$O75+1&lt;=15,IF(KT$16&gt;='様式３（療養者名簿）（⑤の場合）'!$O75,IF(KT$16&lt;='様式３（療養者名簿）（⑤の場合）'!$W75,1,0),0),0)</f>
        <v>0</v>
      </c>
      <c r="KU66" s="139">
        <f>IF(KU$16-'様式３（療養者名簿）（⑤の場合）'!$O75+1&lt;=15,IF(KU$16&gt;='様式３（療養者名簿）（⑤の場合）'!$O75,IF(KU$16&lt;='様式３（療養者名簿）（⑤の場合）'!$W75,1,0),0),0)</f>
        <v>0</v>
      </c>
      <c r="KV66" s="139">
        <f>IF(KV$16-'様式３（療養者名簿）（⑤の場合）'!$O75+1&lt;=15,IF(KV$16&gt;='様式３（療養者名簿）（⑤の場合）'!$O75,IF(KV$16&lt;='様式３（療養者名簿）（⑤の場合）'!$W75,1,0),0),0)</f>
        <v>0</v>
      </c>
      <c r="KW66" s="139">
        <f>IF(KW$16-'様式３（療養者名簿）（⑤の場合）'!$O75+1&lt;=15,IF(KW$16&gt;='様式３（療養者名簿）（⑤の場合）'!$O75,IF(KW$16&lt;='様式３（療養者名簿）（⑤の場合）'!$W75,1,0),0),0)</f>
        <v>0</v>
      </c>
      <c r="KX66" s="139">
        <f>IF(KX$16-'様式３（療養者名簿）（⑤の場合）'!$O75+1&lt;=15,IF(KX$16&gt;='様式３（療養者名簿）（⑤の場合）'!$O75,IF(KX$16&lt;='様式３（療養者名簿）（⑤の場合）'!$W75,1,0),0),0)</f>
        <v>0</v>
      </c>
      <c r="KY66" s="139">
        <f>IF(KY$16-'様式３（療養者名簿）（⑤の場合）'!$O75+1&lt;=15,IF(KY$16&gt;='様式３（療養者名簿）（⑤の場合）'!$O75,IF(KY$16&lt;='様式３（療養者名簿）（⑤の場合）'!$W75,1,0),0),0)</f>
        <v>0</v>
      </c>
      <c r="KZ66" s="139">
        <f>IF(KZ$16-'様式３（療養者名簿）（⑤の場合）'!$O75+1&lt;=15,IF(KZ$16&gt;='様式３（療養者名簿）（⑤の場合）'!$O75,IF(KZ$16&lt;='様式３（療養者名簿）（⑤の場合）'!$W75,1,0),0),0)</f>
        <v>0</v>
      </c>
      <c r="LA66" s="139">
        <f>IF(LA$16-'様式３（療養者名簿）（⑤の場合）'!$O75+1&lt;=15,IF(LA$16&gt;='様式３（療養者名簿）（⑤の場合）'!$O75,IF(LA$16&lt;='様式３（療養者名簿）（⑤の場合）'!$W75,1,0),0),0)</f>
        <v>0</v>
      </c>
      <c r="LB66" s="139">
        <f>IF(LB$16-'様式３（療養者名簿）（⑤の場合）'!$O75+1&lt;=15,IF(LB$16&gt;='様式３（療養者名簿）（⑤の場合）'!$O75,IF(LB$16&lt;='様式３（療養者名簿）（⑤の場合）'!$W75,1,0),0),0)</f>
        <v>0</v>
      </c>
      <c r="LC66" s="139">
        <f>IF(LC$16-'様式３（療養者名簿）（⑤の場合）'!$O75+1&lt;=15,IF(LC$16&gt;='様式３（療養者名簿）（⑤の場合）'!$O75,IF(LC$16&lt;='様式３（療養者名簿）（⑤の場合）'!$W75,1,0),0),0)</f>
        <v>0</v>
      </c>
      <c r="LD66" s="139">
        <f>IF(LD$16-'様式３（療養者名簿）（⑤の場合）'!$O75+1&lt;=15,IF(LD$16&gt;='様式３（療養者名簿）（⑤の場合）'!$O75,IF(LD$16&lt;='様式３（療養者名簿）（⑤の場合）'!$W75,1,0),0),0)</f>
        <v>0</v>
      </c>
      <c r="LE66" s="139">
        <f>IF(LE$16-'様式３（療養者名簿）（⑤の場合）'!$O75+1&lt;=15,IF(LE$16&gt;='様式３（療養者名簿）（⑤の場合）'!$O75,IF(LE$16&lt;='様式３（療養者名簿）（⑤の場合）'!$W75,1,0),0),0)</f>
        <v>0</v>
      </c>
      <c r="LF66" s="139">
        <f>IF(LF$16-'様式３（療養者名簿）（⑤の場合）'!$O75+1&lt;=15,IF(LF$16&gt;='様式３（療養者名簿）（⑤の場合）'!$O75,IF(LF$16&lt;='様式３（療養者名簿）（⑤の場合）'!$W75,1,0),0),0)</f>
        <v>0</v>
      </c>
      <c r="LG66" s="139">
        <f>IF(LG$16-'様式３（療養者名簿）（⑤の場合）'!$O75+1&lt;=15,IF(LG$16&gt;='様式３（療養者名簿）（⑤の場合）'!$O75,IF(LG$16&lt;='様式３（療養者名簿）（⑤の場合）'!$W75,1,0),0),0)</f>
        <v>0</v>
      </c>
      <c r="LH66" s="139">
        <f>IF(LH$16-'様式３（療養者名簿）（⑤の場合）'!$O75+1&lt;=15,IF(LH$16&gt;='様式３（療養者名簿）（⑤の場合）'!$O75,IF(LH$16&lt;='様式３（療養者名簿）（⑤の場合）'!$W75,1,0),0),0)</f>
        <v>0</v>
      </c>
      <c r="LI66" s="139">
        <f>IF(LI$16-'様式３（療養者名簿）（⑤の場合）'!$O75+1&lt;=15,IF(LI$16&gt;='様式３（療養者名簿）（⑤の場合）'!$O75,IF(LI$16&lt;='様式３（療養者名簿）（⑤の場合）'!$W75,1,0),0),0)</f>
        <v>0</v>
      </c>
      <c r="LJ66" s="139">
        <f>IF(LJ$16-'様式３（療養者名簿）（⑤の場合）'!$O75+1&lt;=15,IF(LJ$16&gt;='様式３（療養者名簿）（⑤の場合）'!$O75,IF(LJ$16&lt;='様式３（療養者名簿）（⑤の場合）'!$W75,1,0),0),0)</f>
        <v>0</v>
      </c>
      <c r="LK66" s="139">
        <f>IF(LK$16-'様式３（療養者名簿）（⑤の場合）'!$O75+1&lt;=15,IF(LK$16&gt;='様式３（療養者名簿）（⑤の場合）'!$O75,IF(LK$16&lt;='様式３（療養者名簿）（⑤の場合）'!$W75,1,0),0),0)</f>
        <v>0</v>
      </c>
      <c r="LL66" s="139">
        <f>IF(LL$16-'様式３（療養者名簿）（⑤の場合）'!$O75+1&lt;=15,IF(LL$16&gt;='様式３（療養者名簿）（⑤の場合）'!$O75,IF(LL$16&lt;='様式３（療養者名簿）（⑤の場合）'!$W75,1,0),0),0)</f>
        <v>0</v>
      </c>
      <c r="LM66" s="139">
        <f>IF(LM$16-'様式３（療養者名簿）（⑤の場合）'!$O75+1&lt;=15,IF(LM$16&gt;='様式３（療養者名簿）（⑤の場合）'!$O75,IF(LM$16&lt;='様式３（療養者名簿）（⑤の場合）'!$W75,1,0),0),0)</f>
        <v>0</v>
      </c>
      <c r="LN66" s="139">
        <f>IF(LN$16-'様式３（療養者名簿）（⑤の場合）'!$O75+1&lt;=15,IF(LN$16&gt;='様式３（療養者名簿）（⑤の場合）'!$O75,IF(LN$16&lt;='様式３（療養者名簿）（⑤の場合）'!$W75,1,0),0),0)</f>
        <v>0</v>
      </c>
      <c r="LO66" s="139">
        <f>IF(LO$16-'様式３（療養者名簿）（⑤の場合）'!$O75+1&lt;=15,IF(LO$16&gt;='様式３（療養者名簿）（⑤の場合）'!$O75,IF(LO$16&lt;='様式３（療養者名簿）（⑤の場合）'!$W75,1,0),0),0)</f>
        <v>0</v>
      </c>
      <c r="LP66" s="139">
        <f>IF(LP$16-'様式３（療養者名簿）（⑤の場合）'!$O75+1&lt;=15,IF(LP$16&gt;='様式３（療養者名簿）（⑤の場合）'!$O75,IF(LP$16&lt;='様式３（療養者名簿）（⑤の場合）'!$W75,1,0),0),0)</f>
        <v>0</v>
      </c>
      <c r="LQ66" s="139">
        <f>IF(LQ$16-'様式３（療養者名簿）（⑤の場合）'!$O75+1&lt;=15,IF(LQ$16&gt;='様式３（療養者名簿）（⑤の場合）'!$O75,IF(LQ$16&lt;='様式３（療養者名簿）（⑤の場合）'!$W75,1,0),0),0)</f>
        <v>0</v>
      </c>
      <c r="LR66" s="139">
        <f>IF(LR$16-'様式３（療養者名簿）（⑤の場合）'!$O75+1&lt;=15,IF(LR$16&gt;='様式３（療養者名簿）（⑤の場合）'!$O75,IF(LR$16&lt;='様式３（療養者名簿）（⑤の場合）'!$W75,1,0),0),0)</f>
        <v>0</v>
      </c>
      <c r="LS66" s="139">
        <f>IF(LS$16-'様式３（療養者名簿）（⑤の場合）'!$O75+1&lt;=15,IF(LS$16&gt;='様式３（療養者名簿）（⑤の場合）'!$O75,IF(LS$16&lt;='様式３（療養者名簿）（⑤の場合）'!$W75,1,0),0),0)</f>
        <v>0</v>
      </c>
      <c r="LT66" s="139">
        <f>IF(LT$16-'様式３（療養者名簿）（⑤の場合）'!$O75+1&lt;=15,IF(LT$16&gt;='様式３（療養者名簿）（⑤の場合）'!$O75,IF(LT$16&lt;='様式３（療養者名簿）（⑤の場合）'!$W75,1,0),0),0)</f>
        <v>0</v>
      </c>
      <c r="LU66" s="139">
        <f>IF(LU$16-'様式３（療養者名簿）（⑤の場合）'!$O75+1&lt;=15,IF(LU$16&gt;='様式３（療養者名簿）（⑤の場合）'!$O75,IF(LU$16&lt;='様式３（療養者名簿）（⑤の場合）'!$W75,1,0),0),0)</f>
        <v>0</v>
      </c>
      <c r="LV66" s="139">
        <f>IF(LV$16-'様式３（療養者名簿）（⑤の場合）'!$O75+1&lt;=15,IF(LV$16&gt;='様式３（療養者名簿）（⑤の場合）'!$O75,IF(LV$16&lt;='様式３（療養者名簿）（⑤の場合）'!$W75,1,0),0),0)</f>
        <v>0</v>
      </c>
      <c r="LW66" s="139">
        <f>IF(LW$16-'様式３（療養者名簿）（⑤の場合）'!$O75+1&lt;=15,IF(LW$16&gt;='様式３（療養者名簿）（⑤の場合）'!$O75,IF(LW$16&lt;='様式３（療養者名簿）（⑤の場合）'!$W75,1,0),0),0)</f>
        <v>0</v>
      </c>
      <c r="LX66" s="139">
        <f>IF(LX$16-'様式３（療養者名簿）（⑤の場合）'!$O75+1&lt;=15,IF(LX$16&gt;='様式３（療養者名簿）（⑤の場合）'!$O75,IF(LX$16&lt;='様式３（療養者名簿）（⑤の場合）'!$W75,1,0),0),0)</f>
        <v>0</v>
      </c>
      <c r="LY66" s="139">
        <f>IF(LY$16-'様式３（療養者名簿）（⑤の場合）'!$O75+1&lt;=15,IF(LY$16&gt;='様式３（療養者名簿）（⑤の場合）'!$O75,IF(LY$16&lt;='様式３（療養者名簿）（⑤の場合）'!$W75,1,0),0),0)</f>
        <v>0</v>
      </c>
      <c r="LZ66" s="139">
        <f>IF(LZ$16-'様式３（療養者名簿）（⑤の場合）'!$O75+1&lt;=15,IF(LZ$16&gt;='様式３（療養者名簿）（⑤の場合）'!$O75,IF(LZ$16&lt;='様式３（療養者名簿）（⑤の場合）'!$W75,1,0),0),0)</f>
        <v>0</v>
      </c>
      <c r="MA66" s="139">
        <f>IF(MA$16-'様式３（療養者名簿）（⑤の場合）'!$O75+1&lt;=15,IF(MA$16&gt;='様式３（療養者名簿）（⑤の場合）'!$O75,IF(MA$16&lt;='様式３（療養者名簿）（⑤の場合）'!$W75,1,0),0),0)</f>
        <v>0</v>
      </c>
      <c r="MB66" s="139">
        <f>IF(MB$16-'様式３（療養者名簿）（⑤の場合）'!$O75+1&lt;=15,IF(MB$16&gt;='様式３（療養者名簿）（⑤の場合）'!$O75,IF(MB$16&lt;='様式３（療養者名簿）（⑤の場合）'!$W75,1,0),0),0)</f>
        <v>0</v>
      </c>
      <c r="MC66" s="139">
        <f>IF(MC$16-'様式３（療養者名簿）（⑤の場合）'!$O75+1&lt;=15,IF(MC$16&gt;='様式３（療養者名簿）（⑤の場合）'!$O75,IF(MC$16&lt;='様式３（療養者名簿）（⑤の場合）'!$W75,1,0),0),0)</f>
        <v>0</v>
      </c>
      <c r="MD66" s="139">
        <f>IF(MD$16-'様式３（療養者名簿）（⑤の場合）'!$O75+1&lt;=15,IF(MD$16&gt;='様式３（療養者名簿）（⑤の場合）'!$O75,IF(MD$16&lt;='様式３（療養者名簿）（⑤の場合）'!$W75,1,0),0),0)</f>
        <v>0</v>
      </c>
      <c r="ME66" s="139">
        <f>IF(ME$16-'様式３（療養者名簿）（⑤の場合）'!$O75+1&lt;=15,IF(ME$16&gt;='様式３（療養者名簿）（⑤の場合）'!$O75,IF(ME$16&lt;='様式３（療養者名簿）（⑤の場合）'!$W75,1,0),0),0)</f>
        <v>0</v>
      </c>
      <c r="MF66" s="139">
        <f>IF(MF$16-'様式３（療養者名簿）（⑤の場合）'!$O75+1&lt;=15,IF(MF$16&gt;='様式３（療養者名簿）（⑤の場合）'!$O75,IF(MF$16&lt;='様式３（療養者名簿）（⑤の場合）'!$W75,1,0),0),0)</f>
        <v>0</v>
      </c>
      <c r="MG66" s="139">
        <f>IF(MG$16-'様式３（療養者名簿）（⑤の場合）'!$O75+1&lt;=15,IF(MG$16&gt;='様式３（療養者名簿）（⑤の場合）'!$O75,IF(MG$16&lt;='様式３（療養者名簿）（⑤の場合）'!$W75,1,0),0),0)</f>
        <v>0</v>
      </c>
      <c r="MH66" s="139">
        <f>IF(MH$16-'様式３（療養者名簿）（⑤の場合）'!$O75+1&lt;=15,IF(MH$16&gt;='様式３（療養者名簿）（⑤の場合）'!$O75,IF(MH$16&lt;='様式３（療養者名簿）（⑤の場合）'!$W75,1,0),0),0)</f>
        <v>0</v>
      </c>
      <c r="MI66" s="139">
        <f>IF(MI$16-'様式３（療養者名簿）（⑤の場合）'!$O75+1&lt;=15,IF(MI$16&gt;='様式３（療養者名簿）（⑤の場合）'!$O75,IF(MI$16&lt;='様式３（療養者名簿）（⑤の場合）'!$W75,1,0),0),0)</f>
        <v>0</v>
      </c>
      <c r="MJ66" s="139">
        <f>IF(MJ$16-'様式３（療養者名簿）（⑤の場合）'!$O75+1&lt;=15,IF(MJ$16&gt;='様式３（療養者名簿）（⑤の場合）'!$O75,IF(MJ$16&lt;='様式３（療養者名簿）（⑤の場合）'!$W75,1,0),0),0)</f>
        <v>0</v>
      </c>
      <c r="MK66" s="139">
        <f>IF(MK$16-'様式３（療養者名簿）（⑤の場合）'!$O75+1&lt;=15,IF(MK$16&gt;='様式３（療養者名簿）（⑤の場合）'!$O75,IF(MK$16&lt;='様式３（療養者名簿）（⑤の場合）'!$W75,1,0),0),0)</f>
        <v>0</v>
      </c>
      <c r="ML66" s="139">
        <f>IF(ML$16-'様式３（療養者名簿）（⑤の場合）'!$O75+1&lt;=15,IF(ML$16&gt;='様式３（療養者名簿）（⑤の場合）'!$O75,IF(ML$16&lt;='様式３（療養者名簿）（⑤の場合）'!$W75,1,0),0),0)</f>
        <v>0</v>
      </c>
      <c r="MM66" s="139">
        <f>IF(MM$16-'様式３（療養者名簿）（⑤の場合）'!$O75+1&lt;=15,IF(MM$16&gt;='様式３（療養者名簿）（⑤の場合）'!$O75,IF(MM$16&lt;='様式３（療養者名簿）（⑤の場合）'!$W75,1,0),0),0)</f>
        <v>0</v>
      </c>
      <c r="MN66" s="139">
        <f>IF(MN$16-'様式３（療養者名簿）（⑤の場合）'!$O75+1&lt;=15,IF(MN$16&gt;='様式３（療養者名簿）（⑤の場合）'!$O75,IF(MN$16&lt;='様式３（療養者名簿）（⑤の場合）'!$W75,1,0),0),0)</f>
        <v>0</v>
      </c>
      <c r="MO66" s="139">
        <f>IF(MO$16-'様式３（療養者名簿）（⑤の場合）'!$O75+1&lt;=15,IF(MO$16&gt;='様式３（療養者名簿）（⑤の場合）'!$O75,IF(MO$16&lt;='様式３（療養者名簿）（⑤の場合）'!$W75,1,0),0),0)</f>
        <v>0</v>
      </c>
      <c r="MP66" s="139">
        <f>IF(MP$16-'様式３（療養者名簿）（⑤の場合）'!$O75+1&lt;=15,IF(MP$16&gt;='様式３（療養者名簿）（⑤の場合）'!$O75,IF(MP$16&lt;='様式３（療養者名簿）（⑤の場合）'!$W75,1,0),0),0)</f>
        <v>0</v>
      </c>
      <c r="MQ66" s="139">
        <f>IF(MQ$16-'様式３（療養者名簿）（⑤の場合）'!$O75+1&lt;=15,IF(MQ$16&gt;='様式３（療養者名簿）（⑤の場合）'!$O75,IF(MQ$16&lt;='様式３（療養者名簿）（⑤の場合）'!$W75,1,0),0),0)</f>
        <v>0</v>
      </c>
      <c r="MR66" s="139">
        <f>IF(MR$16-'様式３（療養者名簿）（⑤の場合）'!$O75+1&lt;=15,IF(MR$16&gt;='様式３（療養者名簿）（⑤の場合）'!$O75,IF(MR$16&lt;='様式３（療養者名簿）（⑤の場合）'!$W75,1,0),0),0)</f>
        <v>0</v>
      </c>
      <c r="MS66" s="139">
        <f>IF(MS$16-'様式３（療養者名簿）（⑤の場合）'!$O75+1&lt;=15,IF(MS$16&gt;='様式３（療養者名簿）（⑤の場合）'!$O75,IF(MS$16&lt;='様式３（療養者名簿）（⑤の場合）'!$W75,1,0),0),0)</f>
        <v>0</v>
      </c>
      <c r="MT66" s="139">
        <f>IF(MT$16-'様式３（療養者名簿）（⑤の場合）'!$O75+1&lt;=15,IF(MT$16&gt;='様式３（療養者名簿）（⑤の場合）'!$O75,IF(MT$16&lt;='様式３（療養者名簿）（⑤の場合）'!$W75,1,0),0),0)</f>
        <v>0</v>
      </c>
      <c r="MU66" s="139">
        <f>IF(MU$16-'様式３（療養者名簿）（⑤の場合）'!$O75+1&lt;=15,IF(MU$16&gt;='様式３（療養者名簿）（⑤の場合）'!$O75,IF(MU$16&lt;='様式３（療養者名簿）（⑤の場合）'!$W75,1,0),0),0)</f>
        <v>0</v>
      </c>
      <c r="MV66" s="139">
        <f>IF(MV$16-'様式３（療養者名簿）（⑤の場合）'!$O75+1&lt;=15,IF(MV$16&gt;='様式３（療養者名簿）（⑤の場合）'!$O75,IF(MV$16&lt;='様式３（療養者名簿）（⑤の場合）'!$W75,1,0),0),0)</f>
        <v>0</v>
      </c>
      <c r="MW66" s="139">
        <f>IF(MW$16-'様式３（療養者名簿）（⑤の場合）'!$O75+1&lt;=15,IF(MW$16&gt;='様式３（療養者名簿）（⑤の場合）'!$O75,IF(MW$16&lt;='様式３（療養者名簿）（⑤の場合）'!$W75,1,0),0),0)</f>
        <v>0</v>
      </c>
      <c r="MX66" s="139">
        <f>IF(MX$16-'様式３（療養者名簿）（⑤の場合）'!$O75+1&lt;=15,IF(MX$16&gt;='様式３（療養者名簿）（⑤の場合）'!$O75,IF(MX$16&lt;='様式３（療養者名簿）（⑤の場合）'!$W75,1,0),0),0)</f>
        <v>0</v>
      </c>
      <c r="MY66" s="139">
        <f>IF(MY$16-'様式３（療養者名簿）（⑤の場合）'!$O75+1&lt;=15,IF(MY$16&gt;='様式３（療養者名簿）（⑤の場合）'!$O75,IF(MY$16&lt;='様式３（療養者名簿）（⑤の場合）'!$W75,1,0),0),0)</f>
        <v>0</v>
      </c>
      <c r="MZ66" s="139">
        <f>IF(MZ$16-'様式３（療養者名簿）（⑤の場合）'!$O75+1&lt;=15,IF(MZ$16&gt;='様式３（療養者名簿）（⑤の場合）'!$O75,IF(MZ$16&lt;='様式３（療養者名簿）（⑤の場合）'!$W75,1,0),0),0)</f>
        <v>0</v>
      </c>
      <c r="NA66" s="139">
        <f>IF(NA$16-'様式３（療養者名簿）（⑤の場合）'!$O75+1&lt;=15,IF(NA$16&gt;='様式３（療養者名簿）（⑤の場合）'!$O75,IF(NA$16&lt;='様式３（療養者名簿）（⑤の場合）'!$W75,1,0),0),0)</f>
        <v>0</v>
      </c>
      <c r="NB66" s="139">
        <f>IF(NB$16-'様式３（療養者名簿）（⑤の場合）'!$O75+1&lt;=15,IF(NB$16&gt;='様式３（療養者名簿）（⑤の場合）'!$O75,IF(NB$16&lt;='様式３（療養者名簿）（⑤の場合）'!$W75,1,0),0),0)</f>
        <v>0</v>
      </c>
      <c r="NC66" s="139">
        <f>IF(NC$16-'様式３（療養者名簿）（⑤の場合）'!$O75+1&lt;=15,IF(NC$16&gt;='様式３（療養者名簿）（⑤の場合）'!$O75,IF(NC$16&lt;='様式３（療養者名簿）（⑤の場合）'!$W75,1,0),0),0)</f>
        <v>0</v>
      </c>
      <c r="ND66" s="139">
        <f>IF(ND$16-'様式３（療養者名簿）（⑤の場合）'!$O75+1&lt;=15,IF(ND$16&gt;='様式３（療養者名簿）（⑤の場合）'!$O75,IF(ND$16&lt;='様式３（療養者名簿）（⑤の場合）'!$W75,1,0),0),0)</f>
        <v>0</v>
      </c>
      <c r="NE66" s="139">
        <f>IF(NE$16-'様式３（療養者名簿）（⑤の場合）'!$O75+1&lt;=15,IF(NE$16&gt;='様式３（療養者名簿）（⑤の場合）'!$O75,IF(NE$16&lt;='様式３（療養者名簿）（⑤の場合）'!$W75,1,0),0),0)</f>
        <v>0</v>
      </c>
      <c r="NF66" s="139">
        <f>IF(NF$16-'様式３（療養者名簿）（⑤の場合）'!$O75+1&lt;=15,IF(NF$16&gt;='様式３（療養者名簿）（⑤の場合）'!$O75,IF(NF$16&lt;='様式３（療養者名簿）（⑤の場合）'!$W75,1,0),0),0)</f>
        <v>0</v>
      </c>
      <c r="NG66" s="139">
        <f>IF(NG$16-'様式３（療養者名簿）（⑤の場合）'!$O75+1&lt;=15,IF(NG$16&gt;='様式３（療養者名簿）（⑤の場合）'!$O75,IF(NG$16&lt;='様式３（療養者名簿）（⑤の場合）'!$W75,1,0),0),0)</f>
        <v>0</v>
      </c>
      <c r="NH66" s="139">
        <f>IF(NH$16-'様式３（療養者名簿）（⑤の場合）'!$O75+1&lt;=15,IF(NH$16&gt;='様式３（療養者名簿）（⑤の場合）'!$O75,IF(NH$16&lt;='様式３（療養者名簿）（⑤の場合）'!$W75,1,0),0),0)</f>
        <v>0</v>
      </c>
      <c r="NI66" s="139">
        <f>IF(NI$16-'様式３（療養者名簿）（⑤の場合）'!$O75+1&lt;=15,IF(NI$16&gt;='様式３（療養者名簿）（⑤の場合）'!$O75,IF(NI$16&lt;='様式３（療養者名簿）（⑤の場合）'!$W75,1,0),0),0)</f>
        <v>0</v>
      </c>
      <c r="NJ66" s="139">
        <f>IF(NJ$16-'様式３（療養者名簿）（⑤の場合）'!$O75+1&lt;=15,IF(NJ$16&gt;='様式３（療養者名簿）（⑤の場合）'!$O75,IF(NJ$16&lt;='様式３（療養者名簿）（⑤の場合）'!$W75,1,0),0),0)</f>
        <v>0</v>
      </c>
      <c r="NK66" s="139">
        <f>IF(NK$16-'様式３（療養者名簿）（⑤の場合）'!$O75+1&lt;=15,IF(NK$16&gt;='様式３（療養者名簿）（⑤の場合）'!$O75,IF(NK$16&lt;='様式３（療養者名簿）（⑤の場合）'!$W75,1,0),0),0)</f>
        <v>0</v>
      </c>
      <c r="NL66" s="139">
        <f>IF(NL$16-'様式３（療養者名簿）（⑤の場合）'!$O75+1&lt;=15,IF(NL$16&gt;='様式３（療養者名簿）（⑤の場合）'!$O75,IF(NL$16&lt;='様式３（療養者名簿）（⑤の場合）'!$W75,1,0),0),0)</f>
        <v>0</v>
      </c>
      <c r="NM66" s="139">
        <f>IF(NM$16-'様式３（療養者名簿）（⑤の場合）'!$O75+1&lt;=15,IF(NM$16&gt;='様式３（療養者名簿）（⑤の場合）'!$O75,IF(NM$16&lt;='様式３（療養者名簿）（⑤の場合）'!$W75,1,0),0),0)</f>
        <v>0</v>
      </c>
      <c r="NN66" s="139">
        <f>IF(NN$16-'様式３（療養者名簿）（⑤の場合）'!$O75+1&lt;=15,IF(NN$16&gt;='様式３（療養者名簿）（⑤の場合）'!$O75,IF(NN$16&lt;='様式３（療養者名簿）（⑤の場合）'!$W75,1,0),0),0)</f>
        <v>0</v>
      </c>
      <c r="NO66" s="139">
        <f>IF(NO$16-'様式３（療養者名簿）（⑤の場合）'!$O75+1&lt;=15,IF(NO$16&gt;='様式３（療養者名簿）（⑤の場合）'!$O75,IF(NO$16&lt;='様式３（療養者名簿）（⑤の場合）'!$W75,1,0),0),0)</f>
        <v>0</v>
      </c>
      <c r="NP66" s="139">
        <f>IF(NP$16-'様式３（療養者名簿）（⑤の場合）'!$O75+1&lt;=15,IF(NP$16&gt;='様式３（療養者名簿）（⑤の場合）'!$O75,IF(NP$16&lt;='様式３（療養者名簿）（⑤の場合）'!$W75,1,0),0),0)</f>
        <v>0</v>
      </c>
      <c r="NQ66" s="139">
        <f>IF(NQ$16-'様式３（療養者名簿）（⑤の場合）'!$O75+1&lt;=15,IF(NQ$16&gt;='様式３（療養者名簿）（⑤の場合）'!$O75,IF(NQ$16&lt;='様式３（療養者名簿）（⑤の場合）'!$W75,1,0),0),0)</f>
        <v>0</v>
      </c>
      <c r="NR66" s="139">
        <f>IF(NR$16-'様式３（療養者名簿）（⑤の場合）'!$O75+1&lt;=15,IF(NR$16&gt;='様式３（療養者名簿）（⑤の場合）'!$O75,IF(NR$16&lt;='様式３（療養者名簿）（⑤の場合）'!$W75,1,0),0),0)</f>
        <v>0</v>
      </c>
      <c r="NS66" s="139">
        <f>IF(NS$16-'様式３（療養者名簿）（⑤の場合）'!$O75+1&lt;=15,IF(NS$16&gt;='様式３（療養者名簿）（⑤の場合）'!$O75,IF(NS$16&lt;='様式３（療養者名簿）（⑤の場合）'!$W75,1,0),0),0)</f>
        <v>0</v>
      </c>
      <c r="NT66" s="139">
        <f>IF(NT$16-'様式３（療養者名簿）（⑤の場合）'!$O75+1&lt;=15,IF(NT$16&gt;='様式３（療養者名簿）（⑤の場合）'!$O75,IF(NT$16&lt;='様式３（療養者名簿）（⑤の場合）'!$W75,1,0),0),0)</f>
        <v>0</v>
      </c>
      <c r="NU66" s="139">
        <f>IF(NU$16-'様式３（療養者名簿）（⑤の場合）'!$O75+1&lt;=15,IF(NU$16&gt;='様式３（療養者名簿）（⑤の場合）'!$O75,IF(NU$16&lt;='様式３（療養者名簿）（⑤の場合）'!$W75,1,0),0),0)</f>
        <v>0</v>
      </c>
      <c r="NV66" s="139">
        <f>IF(NV$16-'様式３（療養者名簿）（⑤の場合）'!$O75+1&lt;=15,IF(NV$16&gt;='様式３（療養者名簿）（⑤の場合）'!$O75,IF(NV$16&lt;='様式３（療養者名簿）（⑤の場合）'!$W75,1,0),0),0)</f>
        <v>0</v>
      </c>
      <c r="NW66" s="139">
        <f>IF(NW$16-'様式３（療養者名簿）（⑤の場合）'!$O75+1&lt;=15,IF(NW$16&gt;='様式３（療養者名簿）（⑤の場合）'!$O75,IF(NW$16&lt;='様式３（療養者名簿）（⑤の場合）'!$W75,1,0),0),0)</f>
        <v>0</v>
      </c>
      <c r="NX66" s="139">
        <f>IF(NX$16-'様式３（療養者名簿）（⑤の場合）'!$O75+1&lt;=15,IF(NX$16&gt;='様式３（療養者名簿）（⑤の場合）'!$O75,IF(NX$16&lt;='様式３（療養者名簿）（⑤の場合）'!$W75,1,0),0),0)</f>
        <v>0</v>
      </c>
      <c r="NY66" s="139">
        <f>IF(NY$16-'様式３（療養者名簿）（⑤の場合）'!$O75+1&lt;=15,IF(NY$16&gt;='様式３（療養者名簿）（⑤の場合）'!$O75,IF(NY$16&lt;='様式３（療養者名簿）（⑤の場合）'!$W75,1,0),0),0)</f>
        <v>0</v>
      </c>
      <c r="NZ66" s="139">
        <f>IF(NZ$16-'様式３（療養者名簿）（⑤の場合）'!$O75+1&lt;=15,IF(NZ$16&gt;='様式３（療養者名簿）（⑤の場合）'!$O75,IF(NZ$16&lt;='様式３（療養者名簿）（⑤の場合）'!$W75,1,0),0),0)</f>
        <v>0</v>
      </c>
      <c r="OA66" s="139">
        <f>IF(OA$16-'様式３（療養者名簿）（⑤の場合）'!$O75+1&lt;=15,IF(OA$16&gt;='様式３（療養者名簿）（⑤の場合）'!$O75,IF(OA$16&lt;='様式３（療養者名簿）（⑤の場合）'!$W75,1,0),0),0)</f>
        <v>0</v>
      </c>
      <c r="OB66" s="139">
        <f>IF(OB$16-'様式３（療養者名簿）（⑤の場合）'!$O75+1&lt;=15,IF(OB$16&gt;='様式３（療養者名簿）（⑤の場合）'!$O75,IF(OB$16&lt;='様式３（療養者名簿）（⑤の場合）'!$W75,1,0),0),0)</f>
        <v>0</v>
      </c>
      <c r="OC66" s="139">
        <f>IF(OC$16-'様式３（療養者名簿）（⑤の場合）'!$O75+1&lt;=15,IF(OC$16&gt;='様式３（療養者名簿）（⑤の場合）'!$O75,IF(OC$16&lt;='様式３（療養者名簿）（⑤の場合）'!$W75,1,0),0),0)</f>
        <v>0</v>
      </c>
      <c r="OD66" s="139">
        <f>IF(OD$16-'様式３（療養者名簿）（⑤の場合）'!$O75+1&lt;=15,IF(OD$16&gt;='様式３（療養者名簿）（⑤の場合）'!$O75,IF(OD$16&lt;='様式３（療養者名簿）（⑤の場合）'!$W75,1,0),0),0)</f>
        <v>0</v>
      </c>
      <c r="OE66" s="139">
        <f>IF(OE$16-'様式３（療養者名簿）（⑤の場合）'!$O75+1&lt;=15,IF(OE$16&gt;='様式３（療養者名簿）（⑤の場合）'!$O75,IF(OE$16&lt;='様式３（療養者名簿）（⑤の場合）'!$W75,1,0),0),0)</f>
        <v>0</v>
      </c>
      <c r="OF66" s="139">
        <f>IF(OF$16-'様式３（療養者名簿）（⑤の場合）'!$O75+1&lt;=15,IF(OF$16&gt;='様式３（療養者名簿）（⑤の場合）'!$O75,IF(OF$16&lt;='様式３（療養者名簿）（⑤の場合）'!$W75,1,0),0),0)</f>
        <v>0</v>
      </c>
      <c r="OG66" s="139">
        <f>IF(OG$16-'様式３（療養者名簿）（⑤の場合）'!$O75+1&lt;=15,IF(OG$16&gt;='様式３（療養者名簿）（⑤の場合）'!$O75,IF(OG$16&lt;='様式３（療養者名簿）（⑤の場合）'!$W75,1,0),0),0)</f>
        <v>0</v>
      </c>
      <c r="OH66" s="139">
        <f>IF(OH$16-'様式３（療養者名簿）（⑤の場合）'!$O75+1&lt;=15,IF(OH$16&gt;='様式３（療養者名簿）（⑤の場合）'!$O75,IF(OH$16&lt;='様式３（療養者名簿）（⑤の場合）'!$W75,1,0),0),0)</f>
        <v>0</v>
      </c>
      <c r="OI66" s="139">
        <f>IF(OI$16-'様式３（療養者名簿）（⑤の場合）'!$O75+1&lt;=15,IF(OI$16&gt;='様式３（療養者名簿）（⑤の場合）'!$O75,IF(OI$16&lt;='様式３（療養者名簿）（⑤の場合）'!$W75,1,0),0),0)</f>
        <v>0</v>
      </c>
      <c r="OJ66" s="139">
        <f>IF(OJ$16-'様式３（療養者名簿）（⑤の場合）'!$O75+1&lt;=15,IF(OJ$16&gt;='様式３（療養者名簿）（⑤の場合）'!$O75,IF(OJ$16&lt;='様式３（療養者名簿）（⑤の場合）'!$W75,1,0),0),0)</f>
        <v>0</v>
      </c>
      <c r="OK66" s="139">
        <f>IF(OK$16-'様式３（療養者名簿）（⑤の場合）'!$O75+1&lt;=15,IF(OK$16&gt;='様式３（療養者名簿）（⑤の場合）'!$O75,IF(OK$16&lt;='様式３（療養者名簿）（⑤の場合）'!$W75,1,0),0),0)</f>
        <v>0</v>
      </c>
      <c r="OL66" s="139">
        <f>IF(OL$16-'様式３（療養者名簿）（⑤の場合）'!$O75+1&lt;=15,IF(OL$16&gt;='様式３（療養者名簿）（⑤の場合）'!$O75,IF(OL$16&lt;='様式３（療養者名簿）（⑤の場合）'!$W75,1,0),0),0)</f>
        <v>0</v>
      </c>
      <c r="OM66" s="139">
        <f>IF(OM$16-'様式３（療養者名簿）（⑤の場合）'!$O75+1&lt;=15,IF(OM$16&gt;='様式３（療養者名簿）（⑤の場合）'!$O75,IF(OM$16&lt;='様式３（療養者名簿）（⑤の場合）'!$W75,1,0),0),0)</f>
        <v>0</v>
      </c>
      <c r="ON66" s="139">
        <f>IF(ON$16-'様式３（療養者名簿）（⑤の場合）'!$O75+1&lt;=15,IF(ON$16&gt;='様式３（療養者名簿）（⑤の場合）'!$O75,IF(ON$16&lt;='様式３（療養者名簿）（⑤の場合）'!$W75,1,0),0),0)</f>
        <v>0</v>
      </c>
      <c r="OO66" s="139">
        <f>IF(OO$16-'様式３（療養者名簿）（⑤の場合）'!$O75+1&lt;=15,IF(OO$16&gt;='様式３（療養者名簿）（⑤の場合）'!$O75,IF(OO$16&lt;='様式３（療養者名簿）（⑤の場合）'!$W75,1,0),0),0)</f>
        <v>0</v>
      </c>
      <c r="OP66" s="139">
        <f>IF(OP$16-'様式３（療養者名簿）（⑤の場合）'!$O75+1&lt;=15,IF(OP$16&gt;='様式３（療養者名簿）（⑤の場合）'!$O75,IF(OP$16&lt;='様式３（療養者名簿）（⑤の場合）'!$W75,1,0),0),0)</f>
        <v>0</v>
      </c>
      <c r="OQ66" s="139">
        <f>IF(OQ$16-'様式３（療養者名簿）（⑤の場合）'!$O75+1&lt;=15,IF(OQ$16&gt;='様式３（療養者名簿）（⑤の場合）'!$O75,IF(OQ$16&lt;='様式３（療養者名簿）（⑤の場合）'!$W75,1,0),0),0)</f>
        <v>0</v>
      </c>
      <c r="OR66" s="139">
        <f>IF(OR$16-'様式３（療養者名簿）（⑤の場合）'!$O75+1&lt;=15,IF(OR$16&gt;='様式３（療養者名簿）（⑤の場合）'!$O75,IF(OR$16&lt;='様式３（療養者名簿）（⑤の場合）'!$W75,1,0),0),0)</f>
        <v>0</v>
      </c>
      <c r="OS66" s="139">
        <f>IF(OS$16-'様式３（療養者名簿）（⑤の場合）'!$O75+1&lt;=15,IF(OS$16&gt;='様式３（療養者名簿）（⑤の場合）'!$O75,IF(OS$16&lt;='様式３（療養者名簿）（⑤の場合）'!$W75,1,0),0),0)</f>
        <v>0</v>
      </c>
      <c r="OT66" s="139">
        <f>IF(OT$16-'様式３（療養者名簿）（⑤の場合）'!$O75+1&lt;=15,IF(OT$16&gt;='様式３（療養者名簿）（⑤の場合）'!$O75,IF(OT$16&lt;='様式３（療養者名簿）（⑤の場合）'!$W75,1,0),0),0)</f>
        <v>0</v>
      </c>
      <c r="OU66" s="139">
        <f>IF(OU$16-'様式３（療養者名簿）（⑤の場合）'!$O75+1&lt;=15,IF(OU$16&gt;='様式３（療養者名簿）（⑤の場合）'!$O75,IF(OU$16&lt;='様式３（療養者名簿）（⑤の場合）'!$W75,1,0),0),0)</f>
        <v>0</v>
      </c>
      <c r="OV66" s="139">
        <f>IF(OV$16-'様式３（療養者名簿）（⑤の場合）'!$O75+1&lt;=15,IF(OV$16&gt;='様式３（療養者名簿）（⑤の場合）'!$O75,IF(OV$16&lt;='様式３（療養者名簿）（⑤の場合）'!$W75,1,0),0),0)</f>
        <v>0</v>
      </c>
      <c r="OW66" s="139">
        <f>IF(OW$16-'様式３（療養者名簿）（⑤の場合）'!$O75+1&lt;=15,IF(OW$16&gt;='様式３（療養者名簿）（⑤の場合）'!$O75,IF(OW$16&lt;='様式３（療養者名簿）（⑤の場合）'!$W75,1,0),0),0)</f>
        <v>0</v>
      </c>
      <c r="OX66" s="139">
        <f>IF(OX$16-'様式３（療養者名簿）（⑤の場合）'!$O75+1&lt;=15,IF(OX$16&gt;='様式３（療養者名簿）（⑤の場合）'!$O75,IF(OX$16&lt;='様式３（療養者名簿）（⑤の場合）'!$W75,1,0),0),0)</f>
        <v>0</v>
      </c>
      <c r="OY66" s="139">
        <f>IF(OY$16-'様式３（療養者名簿）（⑤の場合）'!$O75+1&lt;=15,IF(OY$16&gt;='様式３（療養者名簿）（⑤の場合）'!$O75,IF(OY$16&lt;='様式３（療養者名簿）（⑤の場合）'!$W75,1,0),0),0)</f>
        <v>0</v>
      </c>
      <c r="OZ66" s="139">
        <f>IF(OZ$16-'様式３（療養者名簿）（⑤の場合）'!$O75+1&lt;=15,IF(OZ$16&gt;='様式３（療養者名簿）（⑤の場合）'!$O75,IF(OZ$16&lt;='様式３（療養者名簿）（⑤の場合）'!$W75,1,0),0),0)</f>
        <v>0</v>
      </c>
      <c r="PA66" s="139">
        <f>IF(PA$16-'様式３（療養者名簿）（⑤の場合）'!$O75+1&lt;=15,IF(PA$16&gt;='様式３（療養者名簿）（⑤の場合）'!$O75,IF(PA$16&lt;='様式３（療養者名簿）（⑤の場合）'!$W75,1,0),0),0)</f>
        <v>0</v>
      </c>
      <c r="PB66" s="139">
        <f>IF(PB$16-'様式３（療養者名簿）（⑤の場合）'!$O75+1&lt;=15,IF(PB$16&gt;='様式３（療養者名簿）（⑤の場合）'!$O75,IF(PB$16&lt;='様式３（療養者名簿）（⑤の場合）'!$W75,1,0),0),0)</f>
        <v>0</v>
      </c>
      <c r="PC66" s="139">
        <f>IF(PC$16-'様式３（療養者名簿）（⑤の場合）'!$O75+1&lt;=15,IF(PC$16&gt;='様式３（療養者名簿）（⑤の場合）'!$O75,IF(PC$16&lt;='様式３（療養者名簿）（⑤の場合）'!$W75,1,0),0),0)</f>
        <v>0</v>
      </c>
      <c r="PD66" s="139">
        <f>IF(PD$16-'様式３（療養者名簿）（⑤の場合）'!$O75+1&lt;=15,IF(PD$16&gt;='様式３（療養者名簿）（⑤の場合）'!$O75,IF(PD$16&lt;='様式３（療養者名簿）（⑤の場合）'!$W75,1,0),0),0)</f>
        <v>0</v>
      </c>
      <c r="PE66" s="139">
        <f>IF(PE$16-'様式３（療養者名簿）（⑤の場合）'!$O75+1&lt;=15,IF(PE$16&gt;='様式３（療養者名簿）（⑤の場合）'!$O75,IF(PE$16&lt;='様式３（療養者名簿）（⑤の場合）'!$W75,1,0),0),0)</f>
        <v>0</v>
      </c>
      <c r="PF66" s="139">
        <f>IF(PF$16-'様式３（療養者名簿）（⑤の場合）'!$O75+1&lt;=15,IF(PF$16&gt;='様式３（療養者名簿）（⑤の場合）'!$O75,IF(PF$16&lt;='様式３（療養者名簿）（⑤の場合）'!$W75,1,0),0),0)</f>
        <v>0</v>
      </c>
      <c r="PG66" s="139">
        <f>IF(PG$16-'様式３（療養者名簿）（⑤の場合）'!$O75+1&lt;=15,IF(PG$16&gt;='様式３（療養者名簿）（⑤の場合）'!$O75,IF(PG$16&lt;='様式３（療養者名簿）（⑤の場合）'!$W75,1,0),0),0)</f>
        <v>0</v>
      </c>
      <c r="PH66" s="139">
        <f>IF(PH$16-'様式３（療養者名簿）（⑤の場合）'!$O75+1&lt;=15,IF(PH$16&gt;='様式３（療養者名簿）（⑤の場合）'!$O75,IF(PH$16&lt;='様式３（療養者名簿）（⑤の場合）'!$W75,1,0),0),0)</f>
        <v>0</v>
      </c>
      <c r="PI66" s="139">
        <f>IF(PI$16-'様式３（療養者名簿）（⑤の場合）'!$O75+1&lt;=15,IF(PI$16&gt;='様式３（療養者名簿）（⑤の場合）'!$O75,IF(PI$16&lt;='様式３（療養者名簿）（⑤の場合）'!$W75,1,0),0),0)</f>
        <v>0</v>
      </c>
      <c r="PJ66" s="139">
        <f>IF(PJ$16-'様式３（療養者名簿）（⑤の場合）'!$O75+1&lt;=15,IF(PJ$16&gt;='様式３（療養者名簿）（⑤の場合）'!$O75,IF(PJ$16&lt;='様式３（療養者名簿）（⑤の場合）'!$W75,1,0),0),0)</f>
        <v>0</v>
      </c>
      <c r="PK66" s="139">
        <f>IF(PK$16-'様式３（療養者名簿）（⑤の場合）'!$O75+1&lt;=15,IF(PK$16&gt;='様式３（療養者名簿）（⑤の場合）'!$O75,IF(PK$16&lt;='様式３（療養者名簿）（⑤の場合）'!$W75,1,0),0),0)</f>
        <v>0</v>
      </c>
      <c r="PL66" s="139">
        <f>IF(PL$16-'様式３（療養者名簿）（⑤の場合）'!$O75+1&lt;=15,IF(PL$16&gt;='様式３（療養者名簿）（⑤の場合）'!$O75,IF(PL$16&lt;='様式３（療養者名簿）（⑤の場合）'!$W75,1,0),0),0)</f>
        <v>0</v>
      </c>
      <c r="PM66" s="139">
        <f>IF(PM$16-'様式３（療養者名簿）（⑤の場合）'!$O75+1&lt;=15,IF(PM$16&gt;='様式３（療養者名簿）（⑤の場合）'!$O75,IF(PM$16&lt;='様式３（療養者名簿）（⑤の場合）'!$W75,1,0),0),0)</f>
        <v>0</v>
      </c>
      <c r="PN66" s="139">
        <f>IF(PN$16-'様式３（療養者名簿）（⑤の場合）'!$O75+1&lt;=15,IF(PN$16&gt;='様式３（療養者名簿）（⑤の場合）'!$O75,IF(PN$16&lt;='様式３（療養者名簿）（⑤の場合）'!$W75,1,0),0),0)</f>
        <v>0</v>
      </c>
      <c r="PO66" s="139">
        <f>IF(PO$16-'様式３（療養者名簿）（⑤の場合）'!$O75+1&lt;=15,IF(PO$16&gt;='様式３（療養者名簿）（⑤の場合）'!$O75,IF(PO$16&lt;='様式３（療養者名簿）（⑤の場合）'!$W75,1,0),0),0)</f>
        <v>0</v>
      </c>
      <c r="PP66" s="139">
        <f>IF(PP$16-'様式３（療養者名簿）（⑤の場合）'!$O75+1&lt;=15,IF(PP$16&gt;='様式３（療養者名簿）（⑤の場合）'!$O75,IF(PP$16&lt;='様式３（療養者名簿）（⑤の場合）'!$W75,1,0),0),0)</f>
        <v>0</v>
      </c>
      <c r="PQ66" s="139">
        <f>IF(PQ$16-'様式３（療養者名簿）（⑤の場合）'!$O75+1&lt;=15,IF(PQ$16&gt;='様式３（療養者名簿）（⑤の場合）'!$O75,IF(PQ$16&lt;='様式３（療養者名簿）（⑤の場合）'!$W75,1,0),0),0)</f>
        <v>0</v>
      </c>
      <c r="PR66" s="139">
        <f>IF(PR$16-'様式３（療養者名簿）（⑤の場合）'!$O75+1&lt;=15,IF(PR$16&gt;='様式３（療養者名簿）（⑤の場合）'!$O75,IF(PR$16&lt;='様式３（療養者名簿）（⑤の場合）'!$W75,1,0),0),0)</f>
        <v>0</v>
      </c>
      <c r="PS66" s="139">
        <f>IF(PS$16-'様式３（療養者名簿）（⑤の場合）'!$O75+1&lt;=15,IF(PS$16&gt;='様式３（療養者名簿）（⑤の場合）'!$O75,IF(PS$16&lt;='様式３（療養者名簿）（⑤の場合）'!$W75,1,0),0),0)</f>
        <v>0</v>
      </c>
      <c r="PT66" s="139">
        <f>IF(PT$16-'様式３（療養者名簿）（⑤の場合）'!$O75+1&lt;=15,IF(PT$16&gt;='様式３（療養者名簿）（⑤の場合）'!$O75,IF(PT$16&lt;='様式３（療養者名簿）（⑤の場合）'!$W75,1,0),0),0)</f>
        <v>0</v>
      </c>
    </row>
    <row r="67" spans="1:436" ht="42" customHeight="1">
      <c r="A67" s="129">
        <f>'様式３（療養者名簿）（⑤の場合）'!C76</f>
        <v>0</v>
      </c>
      <c r="B67" s="139">
        <f>IF(B$16-'様式３（療養者名簿）（⑤の場合）'!$O76+1&lt;=15,IF(B$16&gt;='様式３（療養者名簿）（⑤の場合）'!$O76,IF(B$16&lt;='様式３（療養者名簿）（⑤の場合）'!$W76,1,0),0),0)</f>
        <v>0</v>
      </c>
      <c r="C67" s="139">
        <f>IF(C$16-'様式３（療養者名簿）（⑤の場合）'!$O76+1&lt;=15,IF(C$16&gt;='様式３（療養者名簿）（⑤の場合）'!$O76,IF(C$16&lt;='様式３（療養者名簿）（⑤の場合）'!$W76,1,0),0),0)</f>
        <v>0</v>
      </c>
      <c r="D67" s="139">
        <f>IF(D$16-'様式３（療養者名簿）（⑤の場合）'!$O76+1&lt;=15,IF(D$16&gt;='様式３（療養者名簿）（⑤の場合）'!$O76,IF(D$16&lt;='様式３（療養者名簿）（⑤の場合）'!$W76,1,0),0),0)</f>
        <v>0</v>
      </c>
      <c r="E67" s="139">
        <f>IF(E$16-'様式３（療養者名簿）（⑤の場合）'!$O76+1&lt;=15,IF(E$16&gt;='様式３（療養者名簿）（⑤の場合）'!$O76,IF(E$16&lt;='様式３（療養者名簿）（⑤の場合）'!$W76,1,0),0),0)</f>
        <v>0</v>
      </c>
      <c r="F67" s="139">
        <f>IF(F$16-'様式３（療養者名簿）（⑤の場合）'!$O76+1&lt;=15,IF(F$16&gt;='様式３（療養者名簿）（⑤の場合）'!$O76,IF(F$16&lt;='様式３（療養者名簿）（⑤の場合）'!$W76,1,0),0),0)</f>
        <v>0</v>
      </c>
      <c r="G67" s="139">
        <f>IF(G$16-'様式３（療養者名簿）（⑤の場合）'!$O76+1&lt;=15,IF(G$16&gt;='様式３（療養者名簿）（⑤の場合）'!$O76,IF(G$16&lt;='様式３（療養者名簿）（⑤の場合）'!$W76,1,0),0),0)</f>
        <v>0</v>
      </c>
      <c r="H67" s="139">
        <f>IF(H$16-'様式３（療養者名簿）（⑤の場合）'!$O76+1&lt;=15,IF(H$16&gt;='様式３（療養者名簿）（⑤の場合）'!$O76,IF(H$16&lt;='様式３（療養者名簿）（⑤の場合）'!$W76,1,0),0),0)</f>
        <v>0</v>
      </c>
      <c r="I67" s="139">
        <f>IF(I$16-'様式３（療養者名簿）（⑤の場合）'!$O76+1&lt;=15,IF(I$16&gt;='様式３（療養者名簿）（⑤の場合）'!$O76,IF(I$16&lt;='様式３（療養者名簿）（⑤の場合）'!$W76,1,0),0),0)</f>
        <v>0</v>
      </c>
      <c r="J67" s="139">
        <f>IF(J$16-'様式３（療養者名簿）（⑤の場合）'!$O76+1&lt;=15,IF(J$16&gt;='様式３（療養者名簿）（⑤の場合）'!$O76,IF(J$16&lt;='様式３（療養者名簿）（⑤の場合）'!$W76,1,0),0),0)</f>
        <v>0</v>
      </c>
      <c r="K67" s="139">
        <f>IF(K$16-'様式３（療養者名簿）（⑤の場合）'!$O76+1&lt;=15,IF(K$16&gt;='様式３（療養者名簿）（⑤の場合）'!$O76,IF(K$16&lt;='様式３（療養者名簿）（⑤の場合）'!$W76,1,0),0),0)</f>
        <v>0</v>
      </c>
      <c r="L67" s="139">
        <f>IF(L$16-'様式３（療養者名簿）（⑤の場合）'!$O76+1&lt;=15,IF(L$16&gt;='様式３（療養者名簿）（⑤の場合）'!$O76,IF(L$16&lt;='様式３（療養者名簿）（⑤の場合）'!$W76,1,0),0),0)</f>
        <v>0</v>
      </c>
      <c r="M67" s="139">
        <f>IF(M$16-'様式３（療養者名簿）（⑤の場合）'!$O76+1&lt;=15,IF(M$16&gt;='様式３（療養者名簿）（⑤の場合）'!$O76,IF(M$16&lt;='様式３（療養者名簿）（⑤の場合）'!$W76,1,0),0),0)</f>
        <v>0</v>
      </c>
      <c r="N67" s="139">
        <f>IF(N$16-'様式３（療養者名簿）（⑤の場合）'!$O76+1&lt;=15,IF(N$16&gt;='様式３（療養者名簿）（⑤の場合）'!$O76,IF(N$16&lt;='様式３（療養者名簿）（⑤の場合）'!$W76,1,0),0),0)</f>
        <v>0</v>
      </c>
      <c r="O67" s="139">
        <f>IF(O$16-'様式３（療養者名簿）（⑤の場合）'!$O76+1&lt;=15,IF(O$16&gt;='様式３（療養者名簿）（⑤の場合）'!$O76,IF(O$16&lt;='様式３（療養者名簿）（⑤の場合）'!$W76,1,0),0),0)</f>
        <v>0</v>
      </c>
      <c r="P67" s="139">
        <f>IF(P$16-'様式３（療養者名簿）（⑤の場合）'!$O76+1&lt;=15,IF(P$16&gt;='様式３（療養者名簿）（⑤の場合）'!$O76,IF(P$16&lt;='様式３（療養者名簿）（⑤の場合）'!$W76,1,0),0),0)</f>
        <v>0</v>
      </c>
      <c r="Q67" s="139">
        <f>IF(Q$16-'様式３（療養者名簿）（⑤の場合）'!$O76+1&lt;=15,IF(Q$16&gt;='様式３（療養者名簿）（⑤の場合）'!$O76,IF(Q$16&lt;='様式３（療養者名簿）（⑤の場合）'!$W76,1,0),0),0)</f>
        <v>0</v>
      </c>
      <c r="R67" s="139">
        <f>IF(R$16-'様式３（療養者名簿）（⑤の場合）'!$O76+1&lt;=15,IF(R$16&gt;='様式３（療養者名簿）（⑤の場合）'!$O76,IF(R$16&lt;='様式３（療養者名簿）（⑤の場合）'!$W76,1,0),0),0)</f>
        <v>0</v>
      </c>
      <c r="S67" s="139">
        <f>IF(S$16-'様式３（療養者名簿）（⑤の場合）'!$O76+1&lt;=15,IF(S$16&gt;='様式３（療養者名簿）（⑤の場合）'!$O76,IF(S$16&lt;='様式３（療養者名簿）（⑤の場合）'!$W76,1,0),0),0)</f>
        <v>0</v>
      </c>
      <c r="T67" s="139">
        <f>IF(T$16-'様式３（療養者名簿）（⑤の場合）'!$O76+1&lt;=15,IF(T$16&gt;='様式３（療養者名簿）（⑤の場合）'!$O76,IF(T$16&lt;='様式３（療養者名簿）（⑤の場合）'!$W76,1,0),0),0)</f>
        <v>0</v>
      </c>
      <c r="U67" s="139">
        <f>IF(U$16-'様式３（療養者名簿）（⑤の場合）'!$O76+1&lt;=15,IF(U$16&gt;='様式３（療養者名簿）（⑤の場合）'!$O76,IF(U$16&lt;='様式３（療養者名簿）（⑤の場合）'!$W76,1,0),0),0)</f>
        <v>0</v>
      </c>
      <c r="V67" s="139">
        <f>IF(V$16-'様式３（療養者名簿）（⑤の場合）'!$O76+1&lt;=15,IF(V$16&gt;='様式３（療養者名簿）（⑤の場合）'!$O76,IF(V$16&lt;='様式３（療養者名簿）（⑤の場合）'!$W76,1,0),0),0)</f>
        <v>0</v>
      </c>
      <c r="W67" s="139">
        <f>IF(W$16-'様式３（療養者名簿）（⑤の場合）'!$O76+1&lt;=15,IF(W$16&gt;='様式３（療養者名簿）（⑤の場合）'!$O76,IF(W$16&lt;='様式３（療養者名簿）（⑤の場合）'!$W76,1,0),0),0)</f>
        <v>0</v>
      </c>
      <c r="X67" s="139">
        <f>IF(X$16-'様式３（療養者名簿）（⑤の場合）'!$O76+1&lt;=15,IF(X$16&gt;='様式３（療養者名簿）（⑤の場合）'!$O76,IF(X$16&lt;='様式３（療養者名簿）（⑤の場合）'!$W76,1,0),0),0)</f>
        <v>0</v>
      </c>
      <c r="Y67" s="139">
        <f>IF(Y$16-'様式３（療養者名簿）（⑤の場合）'!$O76+1&lt;=15,IF(Y$16&gt;='様式３（療養者名簿）（⑤の場合）'!$O76,IF(Y$16&lt;='様式３（療養者名簿）（⑤の場合）'!$W76,1,0),0),0)</f>
        <v>0</v>
      </c>
      <c r="Z67" s="139">
        <f>IF(Z$16-'様式３（療養者名簿）（⑤の場合）'!$O76+1&lt;=15,IF(Z$16&gt;='様式３（療養者名簿）（⑤の場合）'!$O76,IF(Z$16&lt;='様式３（療養者名簿）（⑤の場合）'!$W76,1,0),0),0)</f>
        <v>0</v>
      </c>
      <c r="AA67" s="139">
        <f>IF(AA$16-'様式３（療養者名簿）（⑤の場合）'!$O76+1&lt;=15,IF(AA$16&gt;='様式３（療養者名簿）（⑤の場合）'!$O76,IF(AA$16&lt;='様式３（療養者名簿）（⑤の場合）'!$W76,1,0),0),0)</f>
        <v>0</v>
      </c>
      <c r="AB67" s="139">
        <f>IF(AB$16-'様式３（療養者名簿）（⑤の場合）'!$O76+1&lt;=15,IF(AB$16&gt;='様式３（療養者名簿）（⑤の場合）'!$O76,IF(AB$16&lt;='様式３（療養者名簿）（⑤の場合）'!$W76,1,0),0),0)</f>
        <v>0</v>
      </c>
      <c r="AC67" s="139">
        <f>IF(AC$16-'様式３（療養者名簿）（⑤の場合）'!$O76+1&lt;=15,IF(AC$16&gt;='様式３（療養者名簿）（⑤の場合）'!$O76,IF(AC$16&lt;='様式３（療養者名簿）（⑤の場合）'!$W76,1,0),0),0)</f>
        <v>0</v>
      </c>
      <c r="AD67" s="139">
        <f>IF(AD$16-'様式３（療養者名簿）（⑤の場合）'!$O76+1&lt;=15,IF(AD$16&gt;='様式３（療養者名簿）（⑤の場合）'!$O76,IF(AD$16&lt;='様式３（療養者名簿）（⑤の場合）'!$W76,1,0),0),0)</f>
        <v>0</v>
      </c>
      <c r="AE67" s="139">
        <f>IF(AE$16-'様式３（療養者名簿）（⑤の場合）'!$O76+1&lt;=15,IF(AE$16&gt;='様式３（療養者名簿）（⑤の場合）'!$O76,IF(AE$16&lt;='様式３（療養者名簿）（⑤の場合）'!$W76,1,0),0),0)</f>
        <v>0</v>
      </c>
      <c r="AF67" s="139">
        <f>IF(AF$16-'様式３（療養者名簿）（⑤の場合）'!$O76+1&lt;=15,IF(AF$16&gt;='様式３（療養者名簿）（⑤の場合）'!$O76,IF(AF$16&lt;='様式３（療養者名簿）（⑤の場合）'!$W76,1,0),0),0)</f>
        <v>0</v>
      </c>
      <c r="AG67" s="139">
        <f>IF(AG$16-'様式３（療養者名簿）（⑤の場合）'!$O76+1&lt;=15,IF(AG$16&gt;='様式３（療養者名簿）（⑤の場合）'!$O76,IF(AG$16&lt;='様式３（療養者名簿）（⑤の場合）'!$W76,1,0),0),0)</f>
        <v>0</v>
      </c>
      <c r="AH67" s="139">
        <f>IF(AH$16-'様式３（療養者名簿）（⑤の場合）'!$O76+1&lt;=15,IF(AH$16&gt;='様式３（療養者名簿）（⑤の場合）'!$O76,IF(AH$16&lt;='様式３（療養者名簿）（⑤の場合）'!$W76,1,0),0),0)</f>
        <v>0</v>
      </c>
      <c r="AI67" s="139">
        <f>IF(AI$16-'様式３（療養者名簿）（⑤の場合）'!$O76+1&lt;=15,IF(AI$16&gt;='様式３（療養者名簿）（⑤の場合）'!$O76,IF(AI$16&lt;='様式３（療養者名簿）（⑤の場合）'!$W76,1,0),0),0)</f>
        <v>0</v>
      </c>
      <c r="AJ67" s="139">
        <f>IF(AJ$16-'様式３（療養者名簿）（⑤の場合）'!$O76+1&lt;=15,IF(AJ$16&gt;='様式３（療養者名簿）（⑤の場合）'!$O76,IF(AJ$16&lt;='様式３（療養者名簿）（⑤の場合）'!$W76,1,0),0),0)</f>
        <v>0</v>
      </c>
      <c r="AK67" s="139">
        <f>IF(AK$16-'様式３（療養者名簿）（⑤の場合）'!$O76+1&lt;=15,IF(AK$16&gt;='様式３（療養者名簿）（⑤の場合）'!$O76,IF(AK$16&lt;='様式３（療養者名簿）（⑤の場合）'!$W76,1,0),0),0)</f>
        <v>0</v>
      </c>
      <c r="AL67" s="139">
        <f>IF(AL$16-'様式３（療養者名簿）（⑤の場合）'!$O76+1&lt;=15,IF(AL$16&gt;='様式３（療養者名簿）（⑤の場合）'!$O76,IF(AL$16&lt;='様式３（療養者名簿）（⑤の場合）'!$W76,1,0),0),0)</f>
        <v>0</v>
      </c>
      <c r="AM67" s="139">
        <f>IF(AM$16-'様式３（療養者名簿）（⑤の場合）'!$O76+1&lt;=15,IF(AM$16&gt;='様式３（療養者名簿）（⑤の場合）'!$O76,IF(AM$16&lt;='様式３（療養者名簿）（⑤の場合）'!$W76,1,0),0),0)</f>
        <v>0</v>
      </c>
      <c r="AN67" s="139">
        <f>IF(AN$16-'様式３（療養者名簿）（⑤の場合）'!$O76+1&lt;=15,IF(AN$16&gt;='様式３（療養者名簿）（⑤の場合）'!$O76,IF(AN$16&lt;='様式３（療養者名簿）（⑤の場合）'!$W76,1,0),0),0)</f>
        <v>0</v>
      </c>
      <c r="AO67" s="139">
        <f>IF(AO$16-'様式３（療養者名簿）（⑤の場合）'!$O76+1&lt;=15,IF(AO$16&gt;='様式３（療養者名簿）（⑤の場合）'!$O76,IF(AO$16&lt;='様式３（療養者名簿）（⑤の場合）'!$W76,1,0),0),0)</f>
        <v>0</v>
      </c>
      <c r="AP67" s="139">
        <f>IF(AP$16-'様式３（療養者名簿）（⑤の場合）'!$O76+1&lt;=15,IF(AP$16&gt;='様式３（療養者名簿）（⑤の場合）'!$O76,IF(AP$16&lt;='様式３（療養者名簿）（⑤の場合）'!$W76,1,0),0),0)</f>
        <v>0</v>
      </c>
      <c r="AQ67" s="139">
        <f>IF(AQ$16-'様式３（療養者名簿）（⑤の場合）'!$O76+1&lt;=15,IF(AQ$16&gt;='様式３（療養者名簿）（⑤の場合）'!$O76,IF(AQ$16&lt;='様式３（療養者名簿）（⑤の場合）'!$W76,1,0),0),0)</f>
        <v>0</v>
      </c>
      <c r="AR67" s="139">
        <f>IF(AR$16-'様式３（療養者名簿）（⑤の場合）'!$O76+1&lt;=15,IF(AR$16&gt;='様式３（療養者名簿）（⑤の場合）'!$O76,IF(AR$16&lt;='様式３（療養者名簿）（⑤の場合）'!$W76,1,0),0),0)</f>
        <v>0</v>
      </c>
      <c r="AS67" s="139">
        <f>IF(AS$16-'様式３（療養者名簿）（⑤の場合）'!$O76+1&lt;=15,IF(AS$16&gt;='様式３（療養者名簿）（⑤の場合）'!$O76,IF(AS$16&lt;='様式３（療養者名簿）（⑤の場合）'!$W76,1,0),0),0)</f>
        <v>0</v>
      </c>
      <c r="AT67" s="139">
        <f>IF(AT$16-'様式３（療養者名簿）（⑤の場合）'!$O76+1&lt;=15,IF(AT$16&gt;='様式３（療養者名簿）（⑤の場合）'!$O76,IF(AT$16&lt;='様式３（療養者名簿）（⑤の場合）'!$W76,1,0),0),0)</f>
        <v>0</v>
      </c>
      <c r="AU67" s="139">
        <f>IF(AU$16-'様式３（療養者名簿）（⑤の場合）'!$O76+1&lt;=15,IF(AU$16&gt;='様式３（療養者名簿）（⑤の場合）'!$O76,IF(AU$16&lt;='様式３（療養者名簿）（⑤の場合）'!$W76,1,0),0),0)</f>
        <v>0</v>
      </c>
      <c r="AV67" s="139">
        <f>IF(AV$16-'様式３（療養者名簿）（⑤の場合）'!$O76+1&lt;=15,IF(AV$16&gt;='様式３（療養者名簿）（⑤の場合）'!$O76,IF(AV$16&lt;='様式３（療養者名簿）（⑤の場合）'!$W76,1,0),0),0)</f>
        <v>0</v>
      </c>
      <c r="AW67" s="139">
        <f>IF(AW$16-'様式３（療養者名簿）（⑤の場合）'!$O76+1&lt;=15,IF(AW$16&gt;='様式３（療養者名簿）（⑤の場合）'!$O76,IF(AW$16&lt;='様式３（療養者名簿）（⑤の場合）'!$W76,1,0),0),0)</f>
        <v>0</v>
      </c>
      <c r="AX67" s="139">
        <f>IF(AX$16-'様式３（療養者名簿）（⑤の場合）'!$O76+1&lt;=15,IF(AX$16&gt;='様式３（療養者名簿）（⑤の場合）'!$O76,IF(AX$16&lt;='様式３（療養者名簿）（⑤の場合）'!$W76,1,0),0),0)</f>
        <v>0</v>
      </c>
      <c r="AY67" s="139">
        <f>IF(AY$16-'様式３（療養者名簿）（⑤の場合）'!$O76+1&lt;=15,IF(AY$16&gt;='様式３（療養者名簿）（⑤の場合）'!$O76,IF(AY$16&lt;='様式３（療養者名簿）（⑤の場合）'!$W76,1,0),0),0)</f>
        <v>0</v>
      </c>
      <c r="AZ67" s="139">
        <f>IF(AZ$16-'様式３（療養者名簿）（⑤の場合）'!$O76+1&lt;=15,IF(AZ$16&gt;='様式３（療養者名簿）（⑤の場合）'!$O76,IF(AZ$16&lt;='様式３（療養者名簿）（⑤の場合）'!$W76,1,0),0),0)</f>
        <v>0</v>
      </c>
      <c r="BA67" s="139">
        <f>IF(BA$16-'様式３（療養者名簿）（⑤の場合）'!$O76+1&lt;=15,IF(BA$16&gt;='様式３（療養者名簿）（⑤の場合）'!$O76,IF(BA$16&lt;='様式３（療養者名簿）（⑤の場合）'!$W76,1,0),0),0)</f>
        <v>0</v>
      </c>
      <c r="BB67" s="139">
        <f>IF(BB$16-'様式３（療養者名簿）（⑤の場合）'!$O76+1&lt;=15,IF(BB$16&gt;='様式３（療養者名簿）（⑤の場合）'!$O76,IF(BB$16&lt;='様式３（療養者名簿）（⑤の場合）'!$W76,1,0),0),0)</f>
        <v>0</v>
      </c>
      <c r="BC67" s="139">
        <f>IF(BC$16-'様式３（療養者名簿）（⑤の場合）'!$O76+1&lt;=15,IF(BC$16&gt;='様式３（療養者名簿）（⑤の場合）'!$O76,IF(BC$16&lt;='様式３（療養者名簿）（⑤の場合）'!$W76,1,0),0),0)</f>
        <v>0</v>
      </c>
      <c r="BD67" s="139">
        <f>IF(BD$16-'様式３（療養者名簿）（⑤の場合）'!$O76+1&lt;=15,IF(BD$16&gt;='様式３（療養者名簿）（⑤の場合）'!$O76,IF(BD$16&lt;='様式３（療養者名簿）（⑤の場合）'!$W76,1,0),0),0)</f>
        <v>0</v>
      </c>
      <c r="BE67" s="139">
        <f>IF(BE$16-'様式３（療養者名簿）（⑤の場合）'!$O76+1&lt;=15,IF(BE$16&gt;='様式３（療養者名簿）（⑤の場合）'!$O76,IF(BE$16&lt;='様式３（療養者名簿）（⑤の場合）'!$W76,1,0),0),0)</f>
        <v>0</v>
      </c>
      <c r="BF67" s="139">
        <f>IF(BF$16-'様式３（療養者名簿）（⑤の場合）'!$O76+1&lt;=15,IF(BF$16&gt;='様式３（療養者名簿）（⑤の場合）'!$O76,IF(BF$16&lt;='様式３（療養者名簿）（⑤の場合）'!$W76,1,0),0),0)</f>
        <v>0</v>
      </c>
      <c r="BG67" s="139">
        <f>IF(BG$16-'様式３（療養者名簿）（⑤の場合）'!$O76+1&lt;=15,IF(BG$16&gt;='様式３（療養者名簿）（⑤の場合）'!$O76,IF(BG$16&lt;='様式３（療養者名簿）（⑤の場合）'!$W76,1,0),0),0)</f>
        <v>0</v>
      </c>
      <c r="BH67" s="139">
        <f>IF(BH$16-'様式３（療養者名簿）（⑤の場合）'!$O76+1&lt;=15,IF(BH$16&gt;='様式３（療養者名簿）（⑤の場合）'!$O76,IF(BH$16&lt;='様式３（療養者名簿）（⑤の場合）'!$W76,1,0),0),0)</f>
        <v>0</v>
      </c>
      <c r="BI67" s="139">
        <f>IF(BI$16-'様式３（療養者名簿）（⑤の場合）'!$O76+1&lt;=15,IF(BI$16&gt;='様式３（療養者名簿）（⑤の場合）'!$O76,IF(BI$16&lt;='様式３（療養者名簿）（⑤の場合）'!$W76,1,0),0),0)</f>
        <v>0</v>
      </c>
      <c r="BJ67" s="139">
        <f>IF(BJ$16-'様式３（療養者名簿）（⑤の場合）'!$O76+1&lt;=15,IF(BJ$16&gt;='様式３（療養者名簿）（⑤の場合）'!$O76,IF(BJ$16&lt;='様式３（療養者名簿）（⑤の場合）'!$W76,1,0),0),0)</f>
        <v>0</v>
      </c>
      <c r="BK67" s="139">
        <f>IF(BK$16-'様式３（療養者名簿）（⑤の場合）'!$O76+1&lt;=15,IF(BK$16&gt;='様式３（療養者名簿）（⑤の場合）'!$O76,IF(BK$16&lt;='様式３（療養者名簿）（⑤の場合）'!$W76,1,0),0),0)</f>
        <v>0</v>
      </c>
      <c r="BL67" s="139">
        <f>IF(BL$16-'様式３（療養者名簿）（⑤の場合）'!$O76+1&lt;=15,IF(BL$16&gt;='様式３（療養者名簿）（⑤の場合）'!$O76,IF(BL$16&lt;='様式３（療養者名簿）（⑤の場合）'!$W76,1,0),0),0)</f>
        <v>0</v>
      </c>
      <c r="BM67" s="139">
        <f>IF(BM$16-'様式３（療養者名簿）（⑤の場合）'!$O76+1&lt;=15,IF(BM$16&gt;='様式３（療養者名簿）（⑤の場合）'!$O76,IF(BM$16&lt;='様式３（療養者名簿）（⑤の場合）'!$W76,1,0),0),0)</f>
        <v>0</v>
      </c>
      <c r="BN67" s="139">
        <f>IF(BN$16-'様式３（療養者名簿）（⑤の場合）'!$O76+1&lt;=15,IF(BN$16&gt;='様式３（療養者名簿）（⑤の場合）'!$O76,IF(BN$16&lt;='様式３（療養者名簿）（⑤の場合）'!$W76,1,0),0),0)</f>
        <v>0</v>
      </c>
      <c r="BO67" s="139">
        <f>IF(BO$16-'様式３（療養者名簿）（⑤の場合）'!$O76+1&lt;=15,IF(BO$16&gt;='様式３（療養者名簿）（⑤の場合）'!$O76,IF(BO$16&lt;='様式３（療養者名簿）（⑤の場合）'!$W76,1,0),0),0)</f>
        <v>0</v>
      </c>
      <c r="BP67" s="139">
        <f>IF(BP$16-'様式３（療養者名簿）（⑤の場合）'!$O76+1&lt;=15,IF(BP$16&gt;='様式３（療養者名簿）（⑤の場合）'!$O76,IF(BP$16&lt;='様式３（療養者名簿）（⑤の場合）'!$W76,1,0),0),0)</f>
        <v>0</v>
      </c>
      <c r="BQ67" s="139">
        <f>IF(BQ$16-'様式３（療養者名簿）（⑤の場合）'!$O76+1&lt;=15,IF(BQ$16&gt;='様式３（療養者名簿）（⑤の場合）'!$O76,IF(BQ$16&lt;='様式３（療養者名簿）（⑤の場合）'!$W76,1,0),0),0)</f>
        <v>0</v>
      </c>
      <c r="BR67" s="139">
        <f>IF(BR$16-'様式３（療養者名簿）（⑤の場合）'!$O76+1&lt;=15,IF(BR$16&gt;='様式３（療養者名簿）（⑤の場合）'!$O76,IF(BR$16&lt;='様式３（療養者名簿）（⑤の場合）'!$W76,1,0),0),0)</f>
        <v>0</v>
      </c>
      <c r="BS67" s="139">
        <f>IF(BS$16-'様式３（療養者名簿）（⑤の場合）'!$O76+1&lt;=15,IF(BS$16&gt;='様式３（療養者名簿）（⑤の場合）'!$O76,IF(BS$16&lt;='様式３（療養者名簿）（⑤の場合）'!$W76,1,0),0),0)</f>
        <v>0</v>
      </c>
      <c r="BT67" s="139">
        <f>IF(BT$16-'様式３（療養者名簿）（⑤の場合）'!$O76+1&lt;=15,IF(BT$16&gt;='様式３（療養者名簿）（⑤の場合）'!$O76,IF(BT$16&lt;='様式３（療養者名簿）（⑤の場合）'!$W76,1,0),0),0)</f>
        <v>0</v>
      </c>
      <c r="BU67" s="139">
        <f>IF(BU$16-'様式３（療養者名簿）（⑤の場合）'!$O76+1&lt;=15,IF(BU$16&gt;='様式３（療養者名簿）（⑤の場合）'!$O76,IF(BU$16&lt;='様式３（療養者名簿）（⑤の場合）'!$W76,1,0),0),0)</f>
        <v>0</v>
      </c>
      <c r="BV67" s="139">
        <f>IF(BV$16-'様式３（療養者名簿）（⑤の場合）'!$O76+1&lt;=15,IF(BV$16&gt;='様式３（療養者名簿）（⑤の場合）'!$O76,IF(BV$16&lt;='様式３（療養者名簿）（⑤の場合）'!$W76,1,0),0),0)</f>
        <v>0</v>
      </c>
      <c r="BW67" s="139">
        <f>IF(BW$16-'様式３（療養者名簿）（⑤の場合）'!$O76+1&lt;=15,IF(BW$16&gt;='様式３（療養者名簿）（⑤の場合）'!$O76,IF(BW$16&lt;='様式３（療養者名簿）（⑤の場合）'!$W76,1,0),0),0)</f>
        <v>0</v>
      </c>
      <c r="BX67" s="139">
        <f>IF(BX$16-'様式３（療養者名簿）（⑤の場合）'!$O76+1&lt;=15,IF(BX$16&gt;='様式３（療養者名簿）（⑤の場合）'!$O76,IF(BX$16&lt;='様式３（療養者名簿）（⑤の場合）'!$W76,1,0),0),0)</f>
        <v>0</v>
      </c>
      <c r="BY67" s="139">
        <f>IF(BY$16-'様式３（療養者名簿）（⑤の場合）'!$O76+1&lt;=15,IF(BY$16&gt;='様式３（療養者名簿）（⑤の場合）'!$O76,IF(BY$16&lt;='様式３（療養者名簿）（⑤の場合）'!$W76,1,0),0),0)</f>
        <v>0</v>
      </c>
      <c r="BZ67" s="139">
        <f>IF(BZ$16-'様式３（療養者名簿）（⑤の場合）'!$O76+1&lt;=15,IF(BZ$16&gt;='様式３（療養者名簿）（⑤の場合）'!$O76,IF(BZ$16&lt;='様式３（療養者名簿）（⑤の場合）'!$W76,1,0),0),0)</f>
        <v>0</v>
      </c>
      <c r="CA67" s="139">
        <f>IF(CA$16-'様式３（療養者名簿）（⑤の場合）'!$O76+1&lt;=15,IF(CA$16&gt;='様式３（療養者名簿）（⑤の場合）'!$O76,IF(CA$16&lt;='様式３（療養者名簿）（⑤の場合）'!$W76,1,0),0),0)</f>
        <v>0</v>
      </c>
      <c r="CB67" s="139">
        <f>IF(CB$16-'様式３（療養者名簿）（⑤の場合）'!$O76+1&lt;=15,IF(CB$16&gt;='様式３（療養者名簿）（⑤の場合）'!$O76,IF(CB$16&lt;='様式３（療養者名簿）（⑤の場合）'!$W76,1,0),0),0)</f>
        <v>0</v>
      </c>
      <c r="CC67" s="139">
        <f>IF(CC$16-'様式３（療養者名簿）（⑤の場合）'!$O76+1&lt;=15,IF(CC$16&gt;='様式３（療養者名簿）（⑤の場合）'!$O76,IF(CC$16&lt;='様式３（療養者名簿）（⑤の場合）'!$W76,1,0),0),0)</f>
        <v>0</v>
      </c>
      <c r="CD67" s="139">
        <f>IF(CD$16-'様式３（療養者名簿）（⑤の場合）'!$O76+1&lt;=15,IF(CD$16&gt;='様式３（療養者名簿）（⑤の場合）'!$O76,IF(CD$16&lt;='様式３（療養者名簿）（⑤の場合）'!$W76,1,0),0),0)</f>
        <v>0</v>
      </c>
      <c r="CE67" s="139">
        <f>IF(CE$16-'様式３（療養者名簿）（⑤の場合）'!$O76+1&lt;=15,IF(CE$16&gt;='様式３（療養者名簿）（⑤の場合）'!$O76,IF(CE$16&lt;='様式３（療養者名簿）（⑤の場合）'!$W76,1,0),0),0)</f>
        <v>0</v>
      </c>
      <c r="CF67" s="139">
        <f>IF(CF$16-'様式３（療養者名簿）（⑤の場合）'!$O76+1&lt;=15,IF(CF$16&gt;='様式３（療養者名簿）（⑤の場合）'!$O76,IF(CF$16&lt;='様式３（療養者名簿）（⑤の場合）'!$W76,1,0),0),0)</f>
        <v>0</v>
      </c>
      <c r="CG67" s="139">
        <f>IF(CG$16-'様式３（療養者名簿）（⑤の場合）'!$O76+1&lt;=15,IF(CG$16&gt;='様式３（療養者名簿）（⑤の場合）'!$O76,IF(CG$16&lt;='様式３（療養者名簿）（⑤の場合）'!$W76,1,0),0),0)</f>
        <v>0</v>
      </c>
      <c r="CH67" s="139">
        <f>IF(CH$16-'様式３（療養者名簿）（⑤の場合）'!$O76+1&lt;=15,IF(CH$16&gt;='様式３（療養者名簿）（⑤の場合）'!$O76,IF(CH$16&lt;='様式３（療養者名簿）（⑤の場合）'!$W76,1,0),0),0)</f>
        <v>0</v>
      </c>
      <c r="CI67" s="139">
        <f>IF(CI$16-'様式３（療養者名簿）（⑤の場合）'!$O76+1&lt;=15,IF(CI$16&gt;='様式３（療養者名簿）（⑤の場合）'!$O76,IF(CI$16&lt;='様式３（療養者名簿）（⑤の場合）'!$W76,1,0),0),0)</f>
        <v>0</v>
      </c>
      <c r="CJ67" s="139">
        <f>IF(CJ$16-'様式３（療養者名簿）（⑤の場合）'!$O76+1&lt;=15,IF(CJ$16&gt;='様式３（療養者名簿）（⑤の場合）'!$O76,IF(CJ$16&lt;='様式３（療養者名簿）（⑤の場合）'!$W76,1,0),0),0)</f>
        <v>0</v>
      </c>
      <c r="CK67" s="139">
        <f>IF(CK$16-'様式３（療養者名簿）（⑤の場合）'!$O76+1&lt;=15,IF(CK$16&gt;='様式３（療養者名簿）（⑤の場合）'!$O76,IF(CK$16&lt;='様式３（療養者名簿）（⑤の場合）'!$W76,1,0),0),0)</f>
        <v>0</v>
      </c>
      <c r="CL67" s="139">
        <f>IF(CL$16-'様式３（療養者名簿）（⑤の場合）'!$O76+1&lt;=15,IF(CL$16&gt;='様式３（療養者名簿）（⑤の場合）'!$O76,IF(CL$16&lt;='様式３（療養者名簿）（⑤の場合）'!$W76,1,0),0),0)</f>
        <v>0</v>
      </c>
      <c r="CM67" s="139">
        <f>IF(CM$16-'様式３（療養者名簿）（⑤の場合）'!$O76+1&lt;=15,IF(CM$16&gt;='様式３（療養者名簿）（⑤の場合）'!$O76,IF(CM$16&lt;='様式３（療養者名簿）（⑤の場合）'!$W76,1,0),0),0)</f>
        <v>0</v>
      </c>
      <c r="CN67" s="139">
        <f>IF(CN$16-'様式３（療養者名簿）（⑤の場合）'!$O76+1&lt;=15,IF(CN$16&gt;='様式３（療養者名簿）（⑤の場合）'!$O76,IF(CN$16&lt;='様式３（療養者名簿）（⑤の場合）'!$W76,1,0),0),0)</f>
        <v>0</v>
      </c>
      <c r="CO67" s="139">
        <f>IF(CO$16-'様式３（療養者名簿）（⑤の場合）'!$O76+1&lt;=15,IF(CO$16&gt;='様式３（療養者名簿）（⑤の場合）'!$O76,IF(CO$16&lt;='様式３（療養者名簿）（⑤の場合）'!$W76,1,0),0),0)</f>
        <v>0</v>
      </c>
      <c r="CP67" s="139">
        <f>IF(CP$16-'様式３（療養者名簿）（⑤の場合）'!$O76+1&lt;=15,IF(CP$16&gt;='様式３（療養者名簿）（⑤の場合）'!$O76,IF(CP$16&lt;='様式３（療養者名簿）（⑤の場合）'!$W76,1,0),0),0)</f>
        <v>0</v>
      </c>
      <c r="CQ67" s="139">
        <f>IF(CQ$16-'様式３（療養者名簿）（⑤の場合）'!$O76+1&lt;=15,IF(CQ$16&gt;='様式３（療養者名簿）（⑤の場合）'!$O76,IF(CQ$16&lt;='様式３（療養者名簿）（⑤の場合）'!$W76,1,0),0),0)</f>
        <v>0</v>
      </c>
      <c r="CR67" s="139">
        <f>IF(CR$16-'様式３（療養者名簿）（⑤の場合）'!$O76+1&lt;=15,IF(CR$16&gt;='様式３（療養者名簿）（⑤の場合）'!$O76,IF(CR$16&lt;='様式３（療養者名簿）（⑤の場合）'!$W76,1,0),0),0)</f>
        <v>0</v>
      </c>
      <c r="CS67" s="139">
        <f>IF(CS$16-'様式３（療養者名簿）（⑤の場合）'!$O76+1&lt;=15,IF(CS$16&gt;='様式３（療養者名簿）（⑤の場合）'!$O76,IF(CS$16&lt;='様式３（療養者名簿）（⑤の場合）'!$W76,1,0),0),0)</f>
        <v>0</v>
      </c>
      <c r="CT67" s="139">
        <f>IF(CT$16-'様式３（療養者名簿）（⑤の場合）'!$O76+1&lt;=15,IF(CT$16&gt;='様式３（療養者名簿）（⑤の場合）'!$O76,IF(CT$16&lt;='様式３（療養者名簿）（⑤の場合）'!$W76,1,0),0),0)</f>
        <v>0</v>
      </c>
      <c r="CU67" s="139">
        <f>IF(CU$16-'様式３（療養者名簿）（⑤の場合）'!$O76+1&lt;=15,IF(CU$16&gt;='様式３（療養者名簿）（⑤の場合）'!$O76,IF(CU$16&lt;='様式３（療養者名簿）（⑤の場合）'!$W76,1,0),0),0)</f>
        <v>0</v>
      </c>
      <c r="CV67" s="139">
        <f>IF(CV$16-'様式３（療養者名簿）（⑤の場合）'!$O76+1&lt;=15,IF(CV$16&gt;='様式３（療養者名簿）（⑤の場合）'!$O76,IF(CV$16&lt;='様式３（療養者名簿）（⑤の場合）'!$W76,1,0),0),0)</f>
        <v>0</v>
      </c>
      <c r="CW67" s="139">
        <f>IF(CW$16-'様式３（療養者名簿）（⑤の場合）'!$O76+1&lt;=15,IF(CW$16&gt;='様式３（療養者名簿）（⑤の場合）'!$O76,IF(CW$16&lt;='様式３（療養者名簿）（⑤の場合）'!$W76,1,0),0),0)</f>
        <v>0</v>
      </c>
      <c r="CX67" s="139">
        <f>IF(CX$16-'様式３（療養者名簿）（⑤の場合）'!$O76+1&lt;=15,IF(CX$16&gt;='様式３（療養者名簿）（⑤の場合）'!$O76,IF(CX$16&lt;='様式３（療養者名簿）（⑤の場合）'!$W76,1,0),0),0)</f>
        <v>0</v>
      </c>
      <c r="CY67" s="139">
        <f>IF(CY$16-'様式３（療養者名簿）（⑤の場合）'!$O76+1&lt;=15,IF(CY$16&gt;='様式３（療養者名簿）（⑤の場合）'!$O76,IF(CY$16&lt;='様式３（療養者名簿）（⑤の場合）'!$W76,1,0),0),0)</f>
        <v>0</v>
      </c>
      <c r="CZ67" s="139">
        <f>IF(CZ$16-'様式３（療養者名簿）（⑤の場合）'!$O76+1&lt;=15,IF(CZ$16&gt;='様式３（療養者名簿）（⑤の場合）'!$O76,IF(CZ$16&lt;='様式３（療養者名簿）（⑤の場合）'!$W76,1,0),0),0)</f>
        <v>0</v>
      </c>
      <c r="DA67" s="139">
        <f>IF(DA$16-'様式３（療養者名簿）（⑤の場合）'!$O76+1&lt;=15,IF(DA$16&gt;='様式３（療養者名簿）（⑤の場合）'!$O76,IF(DA$16&lt;='様式３（療養者名簿）（⑤の場合）'!$W76,1,0),0),0)</f>
        <v>0</v>
      </c>
      <c r="DB67" s="139">
        <f>IF(DB$16-'様式３（療養者名簿）（⑤の場合）'!$O76+1&lt;=15,IF(DB$16&gt;='様式３（療養者名簿）（⑤の場合）'!$O76,IF(DB$16&lt;='様式３（療養者名簿）（⑤の場合）'!$W76,1,0),0),0)</f>
        <v>0</v>
      </c>
      <c r="DC67" s="139">
        <f>IF(DC$16-'様式３（療養者名簿）（⑤の場合）'!$O76+1&lt;=15,IF(DC$16&gt;='様式３（療養者名簿）（⑤の場合）'!$O76,IF(DC$16&lt;='様式３（療養者名簿）（⑤の場合）'!$W76,1,0),0),0)</f>
        <v>0</v>
      </c>
      <c r="DD67" s="139">
        <f>IF(DD$16-'様式３（療養者名簿）（⑤の場合）'!$O76+1&lt;=15,IF(DD$16&gt;='様式３（療養者名簿）（⑤の場合）'!$O76,IF(DD$16&lt;='様式３（療養者名簿）（⑤の場合）'!$W76,1,0),0),0)</f>
        <v>0</v>
      </c>
      <c r="DE67" s="139">
        <f>IF(DE$16-'様式３（療養者名簿）（⑤の場合）'!$O76+1&lt;=15,IF(DE$16&gt;='様式３（療養者名簿）（⑤の場合）'!$O76,IF(DE$16&lt;='様式３（療養者名簿）（⑤の場合）'!$W76,1,0),0),0)</f>
        <v>0</v>
      </c>
      <c r="DF67" s="139">
        <f>IF(DF$16-'様式３（療養者名簿）（⑤の場合）'!$O76+1&lt;=15,IF(DF$16&gt;='様式３（療養者名簿）（⑤の場合）'!$O76,IF(DF$16&lt;='様式３（療養者名簿）（⑤の場合）'!$W76,1,0),0),0)</f>
        <v>0</v>
      </c>
      <c r="DG67" s="139">
        <f>IF(DG$16-'様式３（療養者名簿）（⑤の場合）'!$O76+1&lt;=15,IF(DG$16&gt;='様式３（療養者名簿）（⑤の場合）'!$O76,IF(DG$16&lt;='様式３（療養者名簿）（⑤の場合）'!$W76,1,0),0),0)</f>
        <v>0</v>
      </c>
      <c r="DH67" s="139">
        <f>IF(DH$16-'様式３（療養者名簿）（⑤の場合）'!$O76+1&lt;=15,IF(DH$16&gt;='様式３（療養者名簿）（⑤の場合）'!$O76,IF(DH$16&lt;='様式３（療養者名簿）（⑤の場合）'!$W76,1,0),0),0)</f>
        <v>0</v>
      </c>
      <c r="DI67" s="139">
        <f>IF(DI$16-'様式３（療養者名簿）（⑤の場合）'!$O76+1&lt;=15,IF(DI$16&gt;='様式３（療養者名簿）（⑤の場合）'!$O76,IF(DI$16&lt;='様式３（療養者名簿）（⑤の場合）'!$W76,1,0),0),0)</f>
        <v>0</v>
      </c>
      <c r="DJ67" s="139">
        <f>IF(DJ$16-'様式３（療養者名簿）（⑤の場合）'!$O76+1&lt;=15,IF(DJ$16&gt;='様式３（療養者名簿）（⑤の場合）'!$O76,IF(DJ$16&lt;='様式３（療養者名簿）（⑤の場合）'!$W76,1,0),0),0)</f>
        <v>0</v>
      </c>
      <c r="DK67" s="139">
        <f>IF(DK$16-'様式３（療養者名簿）（⑤の場合）'!$O76+1&lt;=15,IF(DK$16&gt;='様式３（療養者名簿）（⑤の場合）'!$O76,IF(DK$16&lt;='様式３（療養者名簿）（⑤の場合）'!$W76,1,0),0),0)</f>
        <v>0</v>
      </c>
      <c r="DL67" s="139">
        <f>IF(DL$16-'様式３（療養者名簿）（⑤の場合）'!$O76+1&lt;=15,IF(DL$16&gt;='様式３（療養者名簿）（⑤の場合）'!$O76,IF(DL$16&lt;='様式３（療養者名簿）（⑤の場合）'!$W76,1,0),0),0)</f>
        <v>0</v>
      </c>
      <c r="DM67" s="139">
        <f>IF(DM$16-'様式３（療養者名簿）（⑤の場合）'!$O76+1&lt;=15,IF(DM$16&gt;='様式３（療養者名簿）（⑤の場合）'!$O76,IF(DM$16&lt;='様式３（療養者名簿）（⑤の場合）'!$W76,1,0),0),0)</f>
        <v>0</v>
      </c>
      <c r="DN67" s="139">
        <f>IF(DN$16-'様式３（療養者名簿）（⑤の場合）'!$O76+1&lt;=15,IF(DN$16&gt;='様式３（療養者名簿）（⑤の場合）'!$O76,IF(DN$16&lt;='様式３（療養者名簿）（⑤の場合）'!$W76,1,0),0),0)</f>
        <v>0</v>
      </c>
      <c r="DO67" s="139">
        <f>IF(DO$16-'様式３（療養者名簿）（⑤の場合）'!$O76+1&lt;=15,IF(DO$16&gt;='様式３（療養者名簿）（⑤の場合）'!$O76,IF(DO$16&lt;='様式３（療養者名簿）（⑤の場合）'!$W76,1,0),0),0)</f>
        <v>0</v>
      </c>
      <c r="DP67" s="139">
        <f>IF(DP$16-'様式３（療養者名簿）（⑤の場合）'!$O76+1&lt;=15,IF(DP$16&gt;='様式３（療養者名簿）（⑤の場合）'!$O76,IF(DP$16&lt;='様式３（療養者名簿）（⑤の場合）'!$W76,1,0),0),0)</f>
        <v>0</v>
      </c>
      <c r="DQ67" s="139">
        <f>IF(DQ$16-'様式３（療養者名簿）（⑤の場合）'!$O76+1&lt;=15,IF(DQ$16&gt;='様式３（療養者名簿）（⑤の場合）'!$O76,IF(DQ$16&lt;='様式３（療養者名簿）（⑤の場合）'!$W76,1,0),0),0)</f>
        <v>0</v>
      </c>
      <c r="DR67" s="139">
        <f>IF(DR$16-'様式３（療養者名簿）（⑤の場合）'!$O76+1&lt;=15,IF(DR$16&gt;='様式３（療養者名簿）（⑤の場合）'!$O76,IF(DR$16&lt;='様式３（療養者名簿）（⑤の場合）'!$W76,1,0),0),0)</f>
        <v>0</v>
      </c>
      <c r="DS67" s="139">
        <f>IF(DS$16-'様式３（療養者名簿）（⑤の場合）'!$O76+1&lt;=15,IF(DS$16&gt;='様式３（療養者名簿）（⑤の場合）'!$O76,IF(DS$16&lt;='様式３（療養者名簿）（⑤の場合）'!$W76,1,0),0),0)</f>
        <v>0</v>
      </c>
      <c r="DT67" s="139">
        <f>IF(DT$16-'様式３（療養者名簿）（⑤の場合）'!$O76+1&lt;=15,IF(DT$16&gt;='様式３（療養者名簿）（⑤の場合）'!$O76,IF(DT$16&lt;='様式３（療養者名簿）（⑤の場合）'!$W76,1,0),0),0)</f>
        <v>0</v>
      </c>
      <c r="DU67" s="139">
        <f>IF(DU$16-'様式３（療養者名簿）（⑤の場合）'!$O76+1&lt;=15,IF(DU$16&gt;='様式３（療養者名簿）（⑤の場合）'!$O76,IF(DU$16&lt;='様式３（療養者名簿）（⑤の場合）'!$W76,1,0),0),0)</f>
        <v>0</v>
      </c>
      <c r="DV67" s="139">
        <f>IF(DV$16-'様式３（療養者名簿）（⑤の場合）'!$O76+1&lt;=15,IF(DV$16&gt;='様式３（療養者名簿）（⑤の場合）'!$O76,IF(DV$16&lt;='様式３（療養者名簿）（⑤の場合）'!$W76,1,0),0),0)</f>
        <v>0</v>
      </c>
      <c r="DW67" s="139">
        <f>IF(DW$16-'様式３（療養者名簿）（⑤の場合）'!$O76+1&lt;=15,IF(DW$16&gt;='様式３（療養者名簿）（⑤の場合）'!$O76,IF(DW$16&lt;='様式３（療養者名簿）（⑤の場合）'!$W76,1,0),0),0)</f>
        <v>0</v>
      </c>
      <c r="DX67" s="139">
        <f>IF(DX$16-'様式３（療養者名簿）（⑤の場合）'!$O76+1&lt;=15,IF(DX$16&gt;='様式３（療養者名簿）（⑤の場合）'!$O76,IF(DX$16&lt;='様式３（療養者名簿）（⑤の場合）'!$W76,1,0),0),0)</f>
        <v>0</v>
      </c>
      <c r="DY67" s="139">
        <f>IF(DY$16-'様式３（療養者名簿）（⑤の場合）'!$O76+1&lt;=15,IF(DY$16&gt;='様式３（療養者名簿）（⑤の場合）'!$O76,IF(DY$16&lt;='様式３（療養者名簿）（⑤の場合）'!$W76,1,0),0),0)</f>
        <v>0</v>
      </c>
      <c r="DZ67" s="139">
        <f>IF(DZ$16-'様式３（療養者名簿）（⑤の場合）'!$O76+1&lt;=15,IF(DZ$16&gt;='様式３（療養者名簿）（⑤の場合）'!$O76,IF(DZ$16&lt;='様式３（療養者名簿）（⑤の場合）'!$W76,1,0),0),0)</f>
        <v>0</v>
      </c>
      <c r="EA67" s="139">
        <f>IF(EA$16-'様式３（療養者名簿）（⑤の場合）'!$O76+1&lt;=15,IF(EA$16&gt;='様式３（療養者名簿）（⑤の場合）'!$O76,IF(EA$16&lt;='様式３（療養者名簿）（⑤の場合）'!$W76,1,0),0),0)</f>
        <v>0</v>
      </c>
      <c r="EB67" s="139">
        <f>IF(EB$16-'様式３（療養者名簿）（⑤の場合）'!$O76+1&lt;=15,IF(EB$16&gt;='様式３（療養者名簿）（⑤の場合）'!$O76,IF(EB$16&lt;='様式３（療養者名簿）（⑤の場合）'!$W76,1,0),0),0)</f>
        <v>0</v>
      </c>
      <c r="EC67" s="139">
        <f>IF(EC$16-'様式３（療養者名簿）（⑤の場合）'!$O76+1&lt;=15,IF(EC$16&gt;='様式３（療養者名簿）（⑤の場合）'!$O76,IF(EC$16&lt;='様式３（療養者名簿）（⑤の場合）'!$W76,1,0),0),0)</f>
        <v>0</v>
      </c>
      <c r="ED67" s="139">
        <f>IF(ED$16-'様式３（療養者名簿）（⑤の場合）'!$O76+1&lt;=15,IF(ED$16&gt;='様式３（療養者名簿）（⑤の場合）'!$O76,IF(ED$16&lt;='様式３（療養者名簿）（⑤の場合）'!$W76,1,0),0),0)</f>
        <v>0</v>
      </c>
      <c r="EE67" s="139">
        <f>IF(EE$16-'様式３（療養者名簿）（⑤の場合）'!$O76+1&lt;=15,IF(EE$16&gt;='様式３（療養者名簿）（⑤の場合）'!$O76,IF(EE$16&lt;='様式３（療養者名簿）（⑤の場合）'!$W76,1,0),0),0)</f>
        <v>0</v>
      </c>
      <c r="EF67" s="139">
        <f>IF(EF$16-'様式３（療養者名簿）（⑤の場合）'!$O76+1&lt;=15,IF(EF$16&gt;='様式３（療養者名簿）（⑤の場合）'!$O76,IF(EF$16&lt;='様式３（療養者名簿）（⑤の場合）'!$W76,1,0),0),0)</f>
        <v>0</v>
      </c>
      <c r="EG67" s="139">
        <f>IF(EG$16-'様式３（療養者名簿）（⑤の場合）'!$O76+1&lt;=15,IF(EG$16&gt;='様式３（療養者名簿）（⑤の場合）'!$O76,IF(EG$16&lt;='様式３（療養者名簿）（⑤の場合）'!$W76,1,0),0),0)</f>
        <v>0</v>
      </c>
      <c r="EH67" s="139">
        <f>IF(EH$16-'様式３（療養者名簿）（⑤の場合）'!$O76+1&lt;=15,IF(EH$16&gt;='様式３（療養者名簿）（⑤の場合）'!$O76,IF(EH$16&lt;='様式３（療養者名簿）（⑤の場合）'!$W76,1,0),0),0)</f>
        <v>0</v>
      </c>
      <c r="EI67" s="139">
        <f>IF(EI$16-'様式３（療養者名簿）（⑤の場合）'!$O76+1&lt;=15,IF(EI$16&gt;='様式３（療養者名簿）（⑤の場合）'!$O76,IF(EI$16&lt;='様式３（療養者名簿）（⑤の場合）'!$W76,1,0),0),0)</f>
        <v>0</v>
      </c>
      <c r="EJ67" s="139">
        <f>IF(EJ$16-'様式３（療養者名簿）（⑤の場合）'!$O76+1&lt;=15,IF(EJ$16&gt;='様式３（療養者名簿）（⑤の場合）'!$O76,IF(EJ$16&lt;='様式３（療養者名簿）（⑤の場合）'!$W76,1,0),0),0)</f>
        <v>0</v>
      </c>
      <c r="EK67" s="139">
        <f>IF(EK$16-'様式３（療養者名簿）（⑤の場合）'!$O76+1&lt;=15,IF(EK$16&gt;='様式３（療養者名簿）（⑤の場合）'!$O76,IF(EK$16&lt;='様式３（療養者名簿）（⑤の場合）'!$W76,1,0),0),0)</f>
        <v>0</v>
      </c>
      <c r="EL67" s="139">
        <f>IF(EL$16-'様式３（療養者名簿）（⑤の場合）'!$O76+1&lt;=15,IF(EL$16&gt;='様式３（療養者名簿）（⑤の場合）'!$O76,IF(EL$16&lt;='様式３（療養者名簿）（⑤の場合）'!$W76,1,0),0),0)</f>
        <v>0</v>
      </c>
      <c r="EM67" s="139">
        <f>IF(EM$16-'様式３（療養者名簿）（⑤の場合）'!$O76+1&lt;=15,IF(EM$16&gt;='様式３（療養者名簿）（⑤の場合）'!$O76,IF(EM$16&lt;='様式３（療養者名簿）（⑤の場合）'!$W76,1,0),0),0)</f>
        <v>0</v>
      </c>
      <c r="EN67" s="139">
        <f>IF(EN$16-'様式３（療養者名簿）（⑤の場合）'!$O76+1&lt;=15,IF(EN$16&gt;='様式３（療養者名簿）（⑤の場合）'!$O76,IF(EN$16&lt;='様式３（療養者名簿）（⑤の場合）'!$W76,1,0),0),0)</f>
        <v>0</v>
      </c>
      <c r="EO67" s="139">
        <f>IF(EO$16-'様式３（療養者名簿）（⑤の場合）'!$O76+1&lt;=15,IF(EO$16&gt;='様式３（療養者名簿）（⑤の場合）'!$O76,IF(EO$16&lt;='様式３（療養者名簿）（⑤の場合）'!$W76,1,0),0),0)</f>
        <v>0</v>
      </c>
      <c r="EP67" s="139">
        <f>IF(EP$16-'様式３（療養者名簿）（⑤の場合）'!$O76+1&lt;=15,IF(EP$16&gt;='様式３（療養者名簿）（⑤の場合）'!$O76,IF(EP$16&lt;='様式３（療養者名簿）（⑤の場合）'!$W76,1,0),0),0)</f>
        <v>0</v>
      </c>
      <c r="EQ67" s="139">
        <f>IF(EQ$16-'様式３（療養者名簿）（⑤の場合）'!$O76+1&lt;=15,IF(EQ$16&gt;='様式３（療養者名簿）（⑤の場合）'!$O76,IF(EQ$16&lt;='様式３（療養者名簿）（⑤の場合）'!$W76,1,0),0),0)</f>
        <v>0</v>
      </c>
      <c r="ER67" s="139">
        <f>IF(ER$16-'様式３（療養者名簿）（⑤の場合）'!$O76+1&lt;=15,IF(ER$16&gt;='様式３（療養者名簿）（⑤の場合）'!$O76,IF(ER$16&lt;='様式３（療養者名簿）（⑤の場合）'!$W76,1,0),0),0)</f>
        <v>0</v>
      </c>
      <c r="ES67" s="139">
        <f>IF(ES$16-'様式３（療養者名簿）（⑤の場合）'!$O76+1&lt;=15,IF(ES$16&gt;='様式３（療養者名簿）（⑤の場合）'!$O76,IF(ES$16&lt;='様式３（療養者名簿）（⑤の場合）'!$W76,1,0),0),0)</f>
        <v>0</v>
      </c>
      <c r="ET67" s="139">
        <f>IF(ET$16-'様式３（療養者名簿）（⑤の場合）'!$O76+1&lt;=15,IF(ET$16&gt;='様式３（療養者名簿）（⑤の場合）'!$O76,IF(ET$16&lt;='様式３（療養者名簿）（⑤の場合）'!$W76,1,0),0),0)</f>
        <v>0</v>
      </c>
      <c r="EU67" s="139">
        <f>IF(EU$16-'様式３（療養者名簿）（⑤の場合）'!$O76+1&lt;=15,IF(EU$16&gt;='様式３（療養者名簿）（⑤の場合）'!$O76,IF(EU$16&lt;='様式３（療養者名簿）（⑤の場合）'!$W76,1,0),0),0)</f>
        <v>0</v>
      </c>
      <c r="EV67" s="139">
        <f>IF(EV$16-'様式３（療養者名簿）（⑤の場合）'!$O76+1&lt;=15,IF(EV$16&gt;='様式３（療養者名簿）（⑤の場合）'!$O76,IF(EV$16&lt;='様式３（療養者名簿）（⑤の場合）'!$W76,1,0),0),0)</f>
        <v>0</v>
      </c>
      <c r="EW67" s="139">
        <f>IF(EW$16-'様式３（療養者名簿）（⑤の場合）'!$O76+1&lt;=15,IF(EW$16&gt;='様式３（療養者名簿）（⑤の場合）'!$O76,IF(EW$16&lt;='様式３（療養者名簿）（⑤の場合）'!$W76,1,0),0),0)</f>
        <v>0</v>
      </c>
      <c r="EX67" s="139">
        <f>IF(EX$16-'様式３（療養者名簿）（⑤の場合）'!$O76+1&lt;=15,IF(EX$16&gt;='様式３（療養者名簿）（⑤の場合）'!$O76,IF(EX$16&lt;='様式３（療養者名簿）（⑤の場合）'!$W76,1,0),0),0)</f>
        <v>0</v>
      </c>
      <c r="EY67" s="139">
        <f>IF(EY$16-'様式３（療養者名簿）（⑤の場合）'!$O76+1&lt;=15,IF(EY$16&gt;='様式３（療養者名簿）（⑤の場合）'!$O76,IF(EY$16&lt;='様式３（療養者名簿）（⑤の場合）'!$W76,1,0),0),0)</f>
        <v>0</v>
      </c>
      <c r="EZ67" s="139">
        <f>IF(EZ$16-'様式３（療養者名簿）（⑤の場合）'!$O76+1&lt;=15,IF(EZ$16&gt;='様式３（療養者名簿）（⑤の場合）'!$O76,IF(EZ$16&lt;='様式３（療養者名簿）（⑤の場合）'!$W76,1,0),0),0)</f>
        <v>0</v>
      </c>
      <c r="FA67" s="139">
        <f>IF(FA$16-'様式３（療養者名簿）（⑤の場合）'!$O76+1&lt;=15,IF(FA$16&gt;='様式３（療養者名簿）（⑤の場合）'!$O76,IF(FA$16&lt;='様式３（療養者名簿）（⑤の場合）'!$W76,1,0),0),0)</f>
        <v>0</v>
      </c>
      <c r="FB67" s="139">
        <f>IF(FB$16-'様式３（療養者名簿）（⑤の場合）'!$O76+1&lt;=15,IF(FB$16&gt;='様式３（療養者名簿）（⑤の場合）'!$O76,IF(FB$16&lt;='様式３（療養者名簿）（⑤の場合）'!$W76,1,0),0),0)</f>
        <v>0</v>
      </c>
      <c r="FC67" s="139">
        <f>IF(FC$16-'様式３（療養者名簿）（⑤の場合）'!$O76+1&lt;=15,IF(FC$16&gt;='様式３（療養者名簿）（⑤の場合）'!$O76,IF(FC$16&lt;='様式３（療養者名簿）（⑤の場合）'!$W76,1,0),0),0)</f>
        <v>0</v>
      </c>
      <c r="FD67" s="139">
        <f>IF(FD$16-'様式３（療養者名簿）（⑤の場合）'!$O76+1&lt;=15,IF(FD$16&gt;='様式３（療養者名簿）（⑤の場合）'!$O76,IF(FD$16&lt;='様式３（療養者名簿）（⑤の場合）'!$W76,1,0),0),0)</f>
        <v>0</v>
      </c>
      <c r="FE67" s="139">
        <f>IF(FE$16-'様式３（療養者名簿）（⑤の場合）'!$O76+1&lt;=15,IF(FE$16&gt;='様式３（療養者名簿）（⑤の場合）'!$O76,IF(FE$16&lt;='様式３（療養者名簿）（⑤の場合）'!$W76,1,0),0),0)</f>
        <v>0</v>
      </c>
      <c r="FF67" s="139">
        <f>IF(FF$16-'様式３（療養者名簿）（⑤の場合）'!$O76+1&lt;=15,IF(FF$16&gt;='様式３（療養者名簿）（⑤の場合）'!$O76,IF(FF$16&lt;='様式３（療養者名簿）（⑤の場合）'!$W76,1,0),0),0)</f>
        <v>0</v>
      </c>
      <c r="FG67" s="139">
        <f>IF(FG$16-'様式３（療養者名簿）（⑤の場合）'!$O76+1&lt;=15,IF(FG$16&gt;='様式３（療養者名簿）（⑤の場合）'!$O76,IF(FG$16&lt;='様式３（療養者名簿）（⑤の場合）'!$W76,1,0),0),0)</f>
        <v>0</v>
      </c>
      <c r="FH67" s="139">
        <f>IF(FH$16-'様式３（療養者名簿）（⑤の場合）'!$O76+1&lt;=15,IF(FH$16&gt;='様式３（療養者名簿）（⑤の場合）'!$O76,IF(FH$16&lt;='様式３（療養者名簿）（⑤の場合）'!$W76,1,0),0),0)</f>
        <v>0</v>
      </c>
      <c r="FI67" s="139">
        <f>IF(FI$16-'様式３（療養者名簿）（⑤の場合）'!$O76+1&lt;=15,IF(FI$16&gt;='様式３（療養者名簿）（⑤の場合）'!$O76,IF(FI$16&lt;='様式３（療養者名簿）（⑤の場合）'!$W76,1,0),0),0)</f>
        <v>0</v>
      </c>
      <c r="FJ67" s="139">
        <f>IF(FJ$16-'様式３（療養者名簿）（⑤の場合）'!$O76+1&lt;=15,IF(FJ$16&gt;='様式３（療養者名簿）（⑤の場合）'!$O76,IF(FJ$16&lt;='様式３（療養者名簿）（⑤の場合）'!$W76,1,0),0),0)</f>
        <v>0</v>
      </c>
      <c r="FK67" s="139">
        <f>IF(FK$16-'様式３（療養者名簿）（⑤の場合）'!$O76+1&lt;=15,IF(FK$16&gt;='様式３（療養者名簿）（⑤の場合）'!$O76,IF(FK$16&lt;='様式３（療養者名簿）（⑤の場合）'!$W76,1,0),0),0)</f>
        <v>0</v>
      </c>
      <c r="FL67" s="139">
        <f>IF(FL$16-'様式３（療養者名簿）（⑤の場合）'!$O76+1&lt;=15,IF(FL$16&gt;='様式３（療養者名簿）（⑤の場合）'!$O76,IF(FL$16&lt;='様式３（療養者名簿）（⑤の場合）'!$W76,1,0),0),0)</f>
        <v>0</v>
      </c>
      <c r="FM67" s="139">
        <f>IF(FM$16-'様式３（療養者名簿）（⑤の場合）'!$O76+1&lt;=15,IF(FM$16&gt;='様式３（療養者名簿）（⑤の場合）'!$O76,IF(FM$16&lt;='様式３（療養者名簿）（⑤の場合）'!$W76,1,0),0),0)</f>
        <v>0</v>
      </c>
      <c r="FN67" s="139">
        <f>IF(FN$16-'様式３（療養者名簿）（⑤の場合）'!$O76+1&lt;=15,IF(FN$16&gt;='様式３（療養者名簿）（⑤の場合）'!$O76,IF(FN$16&lt;='様式３（療養者名簿）（⑤の場合）'!$W76,1,0),0),0)</f>
        <v>0</v>
      </c>
      <c r="FO67" s="139">
        <f>IF(FO$16-'様式３（療養者名簿）（⑤の場合）'!$O76+1&lt;=15,IF(FO$16&gt;='様式３（療養者名簿）（⑤の場合）'!$O76,IF(FO$16&lt;='様式３（療養者名簿）（⑤の場合）'!$W76,1,0),0),0)</f>
        <v>0</v>
      </c>
      <c r="FP67" s="139">
        <f>IF(FP$16-'様式３（療養者名簿）（⑤の場合）'!$O76+1&lt;=15,IF(FP$16&gt;='様式３（療養者名簿）（⑤の場合）'!$O76,IF(FP$16&lt;='様式３（療養者名簿）（⑤の場合）'!$W76,1,0),0),0)</f>
        <v>0</v>
      </c>
      <c r="FQ67" s="139">
        <f>IF(FQ$16-'様式３（療養者名簿）（⑤の場合）'!$O76+1&lt;=15,IF(FQ$16&gt;='様式３（療養者名簿）（⑤の場合）'!$O76,IF(FQ$16&lt;='様式３（療養者名簿）（⑤の場合）'!$W76,1,0),0),0)</f>
        <v>0</v>
      </c>
      <c r="FR67" s="139">
        <f>IF(FR$16-'様式３（療養者名簿）（⑤の場合）'!$O76+1&lt;=15,IF(FR$16&gt;='様式３（療養者名簿）（⑤の場合）'!$O76,IF(FR$16&lt;='様式３（療養者名簿）（⑤の場合）'!$W76,1,0),0),0)</f>
        <v>0</v>
      </c>
      <c r="FS67" s="139">
        <f>IF(FS$16-'様式３（療養者名簿）（⑤の場合）'!$O76+1&lt;=15,IF(FS$16&gt;='様式３（療養者名簿）（⑤の場合）'!$O76,IF(FS$16&lt;='様式３（療養者名簿）（⑤の場合）'!$W76,1,0),0),0)</f>
        <v>0</v>
      </c>
      <c r="FT67" s="139">
        <f>IF(FT$16-'様式３（療養者名簿）（⑤の場合）'!$O76+1&lt;=15,IF(FT$16&gt;='様式３（療養者名簿）（⑤の場合）'!$O76,IF(FT$16&lt;='様式３（療養者名簿）（⑤の場合）'!$W76,1,0),0),0)</f>
        <v>0</v>
      </c>
      <c r="FU67" s="139">
        <f>IF(FU$16-'様式３（療養者名簿）（⑤の場合）'!$O76+1&lt;=15,IF(FU$16&gt;='様式３（療養者名簿）（⑤の場合）'!$O76,IF(FU$16&lt;='様式３（療養者名簿）（⑤の場合）'!$W76,1,0),0),0)</f>
        <v>0</v>
      </c>
      <c r="FV67" s="139">
        <f>IF(FV$16-'様式３（療養者名簿）（⑤の場合）'!$O76+1&lt;=15,IF(FV$16&gt;='様式３（療養者名簿）（⑤の場合）'!$O76,IF(FV$16&lt;='様式３（療養者名簿）（⑤の場合）'!$W76,1,0),0),0)</f>
        <v>0</v>
      </c>
      <c r="FW67" s="139">
        <f>IF(FW$16-'様式３（療養者名簿）（⑤の場合）'!$O76+1&lt;=15,IF(FW$16&gt;='様式３（療養者名簿）（⑤の場合）'!$O76,IF(FW$16&lt;='様式３（療養者名簿）（⑤の場合）'!$W76,1,0),0),0)</f>
        <v>0</v>
      </c>
      <c r="FX67" s="139">
        <f>IF(FX$16-'様式３（療養者名簿）（⑤の場合）'!$O76+1&lt;=15,IF(FX$16&gt;='様式３（療養者名簿）（⑤の場合）'!$O76,IF(FX$16&lt;='様式３（療養者名簿）（⑤の場合）'!$W76,1,0),0),0)</f>
        <v>0</v>
      </c>
      <c r="FY67" s="139">
        <f>IF(FY$16-'様式３（療養者名簿）（⑤の場合）'!$O76+1&lt;=15,IF(FY$16&gt;='様式３（療養者名簿）（⑤の場合）'!$O76,IF(FY$16&lt;='様式３（療養者名簿）（⑤の場合）'!$W76,1,0),0),0)</f>
        <v>0</v>
      </c>
      <c r="FZ67" s="139">
        <f>IF(FZ$16-'様式３（療養者名簿）（⑤の場合）'!$O76+1&lt;=15,IF(FZ$16&gt;='様式３（療養者名簿）（⑤の場合）'!$O76,IF(FZ$16&lt;='様式３（療養者名簿）（⑤の場合）'!$W76,1,0),0),0)</f>
        <v>0</v>
      </c>
      <c r="GA67" s="139">
        <f>IF(GA$16-'様式３（療養者名簿）（⑤の場合）'!$O76+1&lt;=15,IF(GA$16&gt;='様式３（療養者名簿）（⑤の場合）'!$O76,IF(GA$16&lt;='様式３（療養者名簿）（⑤の場合）'!$W76,1,0),0),0)</f>
        <v>0</v>
      </c>
      <c r="GB67" s="139">
        <f>IF(GB$16-'様式３（療養者名簿）（⑤の場合）'!$O76+1&lt;=15,IF(GB$16&gt;='様式３（療養者名簿）（⑤の場合）'!$O76,IF(GB$16&lt;='様式３（療養者名簿）（⑤の場合）'!$W76,1,0),0),0)</f>
        <v>0</v>
      </c>
      <c r="GC67" s="139">
        <f>IF(GC$16-'様式３（療養者名簿）（⑤の場合）'!$O76+1&lt;=15,IF(GC$16&gt;='様式３（療養者名簿）（⑤の場合）'!$O76,IF(GC$16&lt;='様式３（療養者名簿）（⑤の場合）'!$W76,1,0),0),0)</f>
        <v>0</v>
      </c>
      <c r="GD67" s="139">
        <f>IF(GD$16-'様式３（療養者名簿）（⑤の場合）'!$O76+1&lt;=15,IF(GD$16&gt;='様式３（療養者名簿）（⑤の場合）'!$O76,IF(GD$16&lt;='様式３（療養者名簿）（⑤の場合）'!$W76,1,0),0),0)</f>
        <v>0</v>
      </c>
      <c r="GE67" s="139">
        <f>IF(GE$16-'様式３（療養者名簿）（⑤の場合）'!$O76+1&lt;=15,IF(GE$16&gt;='様式３（療養者名簿）（⑤の場合）'!$O76,IF(GE$16&lt;='様式３（療養者名簿）（⑤の場合）'!$W76,1,0),0),0)</f>
        <v>0</v>
      </c>
      <c r="GF67" s="139">
        <f>IF(GF$16-'様式３（療養者名簿）（⑤の場合）'!$O76+1&lt;=15,IF(GF$16&gt;='様式３（療養者名簿）（⑤の場合）'!$O76,IF(GF$16&lt;='様式３（療養者名簿）（⑤の場合）'!$W76,1,0),0),0)</f>
        <v>0</v>
      </c>
      <c r="GG67" s="139">
        <f>IF(GG$16-'様式３（療養者名簿）（⑤の場合）'!$O76+1&lt;=15,IF(GG$16&gt;='様式３（療養者名簿）（⑤の場合）'!$O76,IF(GG$16&lt;='様式３（療養者名簿）（⑤の場合）'!$W76,1,0),0),0)</f>
        <v>0</v>
      </c>
      <c r="GH67" s="139">
        <f>IF(GH$16-'様式３（療養者名簿）（⑤の場合）'!$O76+1&lt;=15,IF(GH$16&gt;='様式３（療養者名簿）（⑤の場合）'!$O76,IF(GH$16&lt;='様式３（療養者名簿）（⑤の場合）'!$W76,1,0),0),0)</f>
        <v>0</v>
      </c>
      <c r="GI67" s="139">
        <f>IF(GI$16-'様式３（療養者名簿）（⑤の場合）'!$O76+1&lt;=15,IF(GI$16&gt;='様式３（療養者名簿）（⑤の場合）'!$O76,IF(GI$16&lt;='様式３（療養者名簿）（⑤の場合）'!$W76,1,0),0),0)</f>
        <v>0</v>
      </c>
      <c r="GJ67" s="139">
        <f>IF(GJ$16-'様式３（療養者名簿）（⑤の場合）'!$O76+1&lt;=15,IF(GJ$16&gt;='様式３（療養者名簿）（⑤の場合）'!$O76,IF(GJ$16&lt;='様式３（療養者名簿）（⑤の場合）'!$W76,1,0),0),0)</f>
        <v>0</v>
      </c>
      <c r="GK67" s="139">
        <f>IF(GK$16-'様式３（療養者名簿）（⑤の場合）'!$O76+1&lt;=15,IF(GK$16&gt;='様式３（療養者名簿）（⑤の場合）'!$O76,IF(GK$16&lt;='様式３（療養者名簿）（⑤の場合）'!$W76,1,0),0),0)</f>
        <v>0</v>
      </c>
      <c r="GL67" s="139">
        <f>IF(GL$16-'様式３（療養者名簿）（⑤の場合）'!$O76+1&lt;=15,IF(GL$16&gt;='様式３（療養者名簿）（⑤の場合）'!$O76,IF(GL$16&lt;='様式３（療養者名簿）（⑤の場合）'!$W76,1,0),0),0)</f>
        <v>0</v>
      </c>
      <c r="GM67" s="139">
        <f>IF(GM$16-'様式３（療養者名簿）（⑤の場合）'!$O76+1&lt;=15,IF(GM$16&gt;='様式３（療養者名簿）（⑤の場合）'!$O76,IF(GM$16&lt;='様式３（療養者名簿）（⑤の場合）'!$W76,1,0),0),0)</f>
        <v>0</v>
      </c>
      <c r="GN67" s="139">
        <f>IF(GN$16-'様式３（療養者名簿）（⑤の場合）'!$O76+1&lt;=15,IF(GN$16&gt;='様式３（療養者名簿）（⑤の場合）'!$O76,IF(GN$16&lt;='様式３（療養者名簿）（⑤の場合）'!$W76,1,0),0),0)</f>
        <v>0</v>
      </c>
      <c r="GO67" s="139">
        <f>IF(GO$16-'様式３（療養者名簿）（⑤の場合）'!$O76+1&lt;=15,IF(GO$16&gt;='様式３（療養者名簿）（⑤の場合）'!$O76,IF(GO$16&lt;='様式３（療養者名簿）（⑤の場合）'!$W76,1,0),0),0)</f>
        <v>0</v>
      </c>
      <c r="GP67" s="139">
        <f>IF(GP$16-'様式３（療養者名簿）（⑤の場合）'!$O76+1&lt;=15,IF(GP$16&gt;='様式３（療養者名簿）（⑤の場合）'!$O76,IF(GP$16&lt;='様式３（療養者名簿）（⑤の場合）'!$W76,1,0),0),0)</f>
        <v>0</v>
      </c>
      <c r="GQ67" s="139">
        <f>IF(GQ$16-'様式３（療養者名簿）（⑤の場合）'!$O76+1&lt;=15,IF(GQ$16&gt;='様式３（療養者名簿）（⑤の場合）'!$O76,IF(GQ$16&lt;='様式３（療養者名簿）（⑤の場合）'!$W76,1,0),0),0)</f>
        <v>0</v>
      </c>
      <c r="GR67" s="139">
        <f>IF(GR$16-'様式３（療養者名簿）（⑤の場合）'!$O76+1&lt;=15,IF(GR$16&gt;='様式３（療養者名簿）（⑤の場合）'!$O76,IF(GR$16&lt;='様式３（療養者名簿）（⑤の場合）'!$W76,1,0),0),0)</f>
        <v>0</v>
      </c>
      <c r="GS67" s="139">
        <f>IF(GS$16-'様式３（療養者名簿）（⑤の場合）'!$O76+1&lt;=15,IF(GS$16&gt;='様式３（療養者名簿）（⑤の場合）'!$O76,IF(GS$16&lt;='様式３（療養者名簿）（⑤の場合）'!$W76,1,0),0),0)</f>
        <v>0</v>
      </c>
      <c r="GT67" s="139">
        <f>IF(GT$16-'様式３（療養者名簿）（⑤の場合）'!$O76+1&lt;=15,IF(GT$16&gt;='様式３（療養者名簿）（⑤の場合）'!$O76,IF(GT$16&lt;='様式３（療養者名簿）（⑤の場合）'!$W76,1,0),0),0)</f>
        <v>0</v>
      </c>
      <c r="GU67" s="139">
        <f>IF(GU$16-'様式３（療養者名簿）（⑤の場合）'!$O76+1&lt;=15,IF(GU$16&gt;='様式３（療養者名簿）（⑤の場合）'!$O76,IF(GU$16&lt;='様式３（療養者名簿）（⑤の場合）'!$W76,1,0),0),0)</f>
        <v>0</v>
      </c>
      <c r="GV67" s="139">
        <f>IF(GV$16-'様式３（療養者名簿）（⑤の場合）'!$O76+1&lt;=15,IF(GV$16&gt;='様式３（療養者名簿）（⑤の場合）'!$O76,IF(GV$16&lt;='様式３（療養者名簿）（⑤の場合）'!$W76,1,0),0),0)</f>
        <v>0</v>
      </c>
      <c r="GW67" s="139">
        <f>IF(GW$16-'様式３（療養者名簿）（⑤の場合）'!$O76+1&lt;=15,IF(GW$16&gt;='様式３（療養者名簿）（⑤の場合）'!$O76,IF(GW$16&lt;='様式３（療養者名簿）（⑤の場合）'!$W76,1,0),0),0)</f>
        <v>0</v>
      </c>
      <c r="GX67" s="139">
        <f>IF(GX$16-'様式３（療養者名簿）（⑤の場合）'!$O76+1&lt;=15,IF(GX$16&gt;='様式３（療養者名簿）（⑤の場合）'!$O76,IF(GX$16&lt;='様式３（療養者名簿）（⑤の場合）'!$W76,1,0),0),0)</f>
        <v>0</v>
      </c>
      <c r="GY67" s="139">
        <f>IF(GY$16-'様式３（療養者名簿）（⑤の場合）'!$O76+1&lt;=15,IF(GY$16&gt;='様式３（療養者名簿）（⑤の場合）'!$O76,IF(GY$16&lt;='様式３（療養者名簿）（⑤の場合）'!$W76,1,0),0),0)</f>
        <v>0</v>
      </c>
      <c r="GZ67" s="139">
        <f>IF(GZ$16-'様式３（療養者名簿）（⑤の場合）'!$O76+1&lt;=15,IF(GZ$16&gt;='様式３（療養者名簿）（⑤の場合）'!$O76,IF(GZ$16&lt;='様式３（療養者名簿）（⑤の場合）'!$W76,1,0),0),0)</f>
        <v>0</v>
      </c>
      <c r="HA67" s="139">
        <f>IF(HA$16-'様式３（療養者名簿）（⑤の場合）'!$O76+1&lt;=15,IF(HA$16&gt;='様式３（療養者名簿）（⑤の場合）'!$O76,IF(HA$16&lt;='様式３（療養者名簿）（⑤の場合）'!$W76,1,0),0),0)</f>
        <v>0</v>
      </c>
      <c r="HB67" s="139">
        <f>IF(HB$16-'様式３（療養者名簿）（⑤の場合）'!$O76+1&lt;=15,IF(HB$16&gt;='様式３（療養者名簿）（⑤の場合）'!$O76,IF(HB$16&lt;='様式３（療養者名簿）（⑤の場合）'!$W76,1,0),0),0)</f>
        <v>0</v>
      </c>
      <c r="HC67" s="139">
        <f>IF(HC$16-'様式３（療養者名簿）（⑤の場合）'!$O76+1&lt;=15,IF(HC$16&gt;='様式３（療養者名簿）（⑤の場合）'!$O76,IF(HC$16&lt;='様式３（療養者名簿）（⑤の場合）'!$W76,1,0),0),0)</f>
        <v>0</v>
      </c>
      <c r="HD67" s="139">
        <f>IF(HD$16-'様式３（療養者名簿）（⑤の場合）'!$O76+1&lt;=15,IF(HD$16&gt;='様式３（療養者名簿）（⑤の場合）'!$O76,IF(HD$16&lt;='様式３（療養者名簿）（⑤の場合）'!$W76,1,0),0),0)</f>
        <v>0</v>
      </c>
      <c r="HE67" s="139">
        <f>IF(HE$16-'様式３（療養者名簿）（⑤の場合）'!$O76+1&lt;=15,IF(HE$16&gt;='様式３（療養者名簿）（⑤の場合）'!$O76,IF(HE$16&lt;='様式３（療養者名簿）（⑤の場合）'!$W76,1,0),0),0)</f>
        <v>0</v>
      </c>
      <c r="HF67" s="139">
        <f>IF(HF$16-'様式３（療養者名簿）（⑤の場合）'!$O76+1&lt;=15,IF(HF$16&gt;='様式３（療養者名簿）（⑤の場合）'!$O76,IF(HF$16&lt;='様式３（療養者名簿）（⑤の場合）'!$W76,1,0),0),0)</f>
        <v>0</v>
      </c>
      <c r="HG67" s="139">
        <f>IF(HG$16-'様式３（療養者名簿）（⑤の場合）'!$O76+1&lt;=15,IF(HG$16&gt;='様式３（療養者名簿）（⑤の場合）'!$O76,IF(HG$16&lt;='様式３（療養者名簿）（⑤の場合）'!$W76,1,0),0),0)</f>
        <v>0</v>
      </c>
      <c r="HH67" s="139">
        <f>IF(HH$16-'様式３（療養者名簿）（⑤の場合）'!$O76+1&lt;=15,IF(HH$16&gt;='様式３（療養者名簿）（⑤の場合）'!$O76,IF(HH$16&lt;='様式３（療養者名簿）（⑤の場合）'!$W76,1,0),0),0)</f>
        <v>0</v>
      </c>
      <c r="HI67" s="139">
        <f>IF(HI$16-'様式３（療養者名簿）（⑤の場合）'!$O76+1&lt;=15,IF(HI$16&gt;='様式３（療養者名簿）（⑤の場合）'!$O76,IF(HI$16&lt;='様式３（療養者名簿）（⑤の場合）'!$W76,1,0),0),0)</f>
        <v>0</v>
      </c>
      <c r="HJ67" s="139">
        <f>IF(HJ$16-'様式３（療養者名簿）（⑤の場合）'!$O76+1&lt;=15,IF(HJ$16&gt;='様式３（療養者名簿）（⑤の場合）'!$O76,IF(HJ$16&lt;='様式３（療養者名簿）（⑤の場合）'!$W76,1,0),0),0)</f>
        <v>0</v>
      </c>
      <c r="HK67" s="139">
        <f>IF(HK$16-'様式３（療養者名簿）（⑤の場合）'!$O76+1&lt;=15,IF(HK$16&gt;='様式３（療養者名簿）（⑤の場合）'!$O76,IF(HK$16&lt;='様式３（療養者名簿）（⑤の場合）'!$W76,1,0),0),0)</f>
        <v>0</v>
      </c>
      <c r="HL67" s="139">
        <f>IF(HL$16-'様式３（療養者名簿）（⑤の場合）'!$O76+1&lt;=15,IF(HL$16&gt;='様式３（療養者名簿）（⑤の場合）'!$O76,IF(HL$16&lt;='様式３（療養者名簿）（⑤の場合）'!$W76,1,0),0),0)</f>
        <v>0</v>
      </c>
      <c r="HM67" s="139">
        <f>IF(HM$16-'様式３（療養者名簿）（⑤の場合）'!$O76+1&lt;=15,IF(HM$16&gt;='様式３（療養者名簿）（⑤の場合）'!$O76,IF(HM$16&lt;='様式３（療養者名簿）（⑤の場合）'!$W76,1,0),0),0)</f>
        <v>0</v>
      </c>
      <c r="HN67" s="139">
        <f>IF(HN$16-'様式３（療養者名簿）（⑤の場合）'!$O76+1&lt;=15,IF(HN$16&gt;='様式３（療養者名簿）（⑤の場合）'!$O76,IF(HN$16&lt;='様式３（療養者名簿）（⑤の場合）'!$W76,1,0),0),0)</f>
        <v>0</v>
      </c>
      <c r="HO67" s="139">
        <f>IF(HO$16-'様式３（療養者名簿）（⑤の場合）'!$O76+1&lt;=15,IF(HO$16&gt;='様式３（療養者名簿）（⑤の場合）'!$O76,IF(HO$16&lt;='様式３（療養者名簿）（⑤の場合）'!$W76,1,0),0),0)</f>
        <v>0</v>
      </c>
      <c r="HP67" s="139">
        <f>IF(HP$16-'様式３（療養者名簿）（⑤の場合）'!$O76+1&lt;=15,IF(HP$16&gt;='様式３（療養者名簿）（⑤の場合）'!$O76,IF(HP$16&lt;='様式３（療養者名簿）（⑤の場合）'!$W76,1,0),0),0)</f>
        <v>0</v>
      </c>
      <c r="HQ67" s="139">
        <f>IF(HQ$16-'様式３（療養者名簿）（⑤の場合）'!$O76+1&lt;=15,IF(HQ$16&gt;='様式３（療養者名簿）（⑤の場合）'!$O76,IF(HQ$16&lt;='様式３（療養者名簿）（⑤の場合）'!$W76,1,0),0),0)</f>
        <v>0</v>
      </c>
      <c r="HR67" s="139">
        <f>IF(HR$16-'様式３（療養者名簿）（⑤の場合）'!$O76+1&lt;=15,IF(HR$16&gt;='様式３（療養者名簿）（⑤の場合）'!$O76,IF(HR$16&lt;='様式３（療養者名簿）（⑤の場合）'!$W76,1,0),0),0)</f>
        <v>0</v>
      </c>
      <c r="HS67" s="139">
        <f>IF(HS$16-'様式３（療養者名簿）（⑤の場合）'!$O76+1&lt;=15,IF(HS$16&gt;='様式３（療養者名簿）（⑤の場合）'!$O76,IF(HS$16&lt;='様式３（療養者名簿）（⑤の場合）'!$W76,1,0),0),0)</f>
        <v>0</v>
      </c>
      <c r="HT67" s="139">
        <f>IF(HT$16-'様式３（療養者名簿）（⑤の場合）'!$O76+1&lt;=15,IF(HT$16&gt;='様式３（療養者名簿）（⑤の場合）'!$O76,IF(HT$16&lt;='様式３（療養者名簿）（⑤の場合）'!$W76,1,0),0),0)</f>
        <v>0</v>
      </c>
      <c r="HU67" s="139">
        <f>IF(HU$16-'様式３（療養者名簿）（⑤の場合）'!$O76+1&lt;=15,IF(HU$16&gt;='様式３（療養者名簿）（⑤の場合）'!$O76,IF(HU$16&lt;='様式３（療養者名簿）（⑤の場合）'!$W76,1,0),0),0)</f>
        <v>0</v>
      </c>
      <c r="HV67" s="139">
        <f>IF(HV$16-'様式３（療養者名簿）（⑤の場合）'!$O76+1&lt;=15,IF(HV$16&gt;='様式３（療養者名簿）（⑤の場合）'!$O76,IF(HV$16&lt;='様式３（療養者名簿）（⑤の場合）'!$W76,1,0),0),0)</f>
        <v>0</v>
      </c>
      <c r="HW67" s="139">
        <f>IF(HW$16-'様式３（療養者名簿）（⑤の場合）'!$O76+1&lt;=15,IF(HW$16&gt;='様式３（療養者名簿）（⑤の場合）'!$O76,IF(HW$16&lt;='様式３（療養者名簿）（⑤の場合）'!$W76,1,0),0),0)</f>
        <v>0</v>
      </c>
      <c r="HX67" s="139">
        <f>IF(HX$16-'様式３（療養者名簿）（⑤の場合）'!$O76+1&lt;=15,IF(HX$16&gt;='様式３（療養者名簿）（⑤の場合）'!$O76,IF(HX$16&lt;='様式３（療養者名簿）（⑤の場合）'!$W76,1,0),0),0)</f>
        <v>0</v>
      </c>
      <c r="HY67" s="139">
        <f>IF(HY$16-'様式３（療養者名簿）（⑤の場合）'!$O76+1&lt;=15,IF(HY$16&gt;='様式３（療養者名簿）（⑤の場合）'!$O76,IF(HY$16&lt;='様式３（療養者名簿）（⑤の場合）'!$W76,1,0),0),0)</f>
        <v>0</v>
      </c>
      <c r="HZ67" s="139">
        <f>IF(HZ$16-'様式３（療養者名簿）（⑤の場合）'!$O76+1&lt;=15,IF(HZ$16&gt;='様式３（療養者名簿）（⑤の場合）'!$O76,IF(HZ$16&lt;='様式３（療養者名簿）（⑤の場合）'!$W76,1,0),0),0)</f>
        <v>0</v>
      </c>
      <c r="IA67" s="139">
        <f>IF(IA$16-'様式３（療養者名簿）（⑤の場合）'!$O76+1&lt;=15,IF(IA$16&gt;='様式３（療養者名簿）（⑤の場合）'!$O76,IF(IA$16&lt;='様式３（療養者名簿）（⑤の場合）'!$W76,1,0),0),0)</f>
        <v>0</v>
      </c>
      <c r="IB67" s="139">
        <f>IF(IB$16-'様式３（療養者名簿）（⑤の場合）'!$O76+1&lt;=15,IF(IB$16&gt;='様式３（療養者名簿）（⑤の場合）'!$O76,IF(IB$16&lt;='様式３（療養者名簿）（⑤の場合）'!$W76,1,0),0),0)</f>
        <v>0</v>
      </c>
      <c r="IC67" s="139">
        <f>IF(IC$16-'様式３（療養者名簿）（⑤の場合）'!$O76+1&lt;=15,IF(IC$16&gt;='様式３（療養者名簿）（⑤の場合）'!$O76,IF(IC$16&lt;='様式３（療養者名簿）（⑤の場合）'!$W76,1,0),0),0)</f>
        <v>0</v>
      </c>
      <c r="ID67" s="139">
        <f>IF(ID$16-'様式３（療養者名簿）（⑤の場合）'!$O76+1&lt;=15,IF(ID$16&gt;='様式３（療養者名簿）（⑤の場合）'!$O76,IF(ID$16&lt;='様式３（療養者名簿）（⑤の場合）'!$W76,1,0),0),0)</f>
        <v>0</v>
      </c>
      <c r="IE67" s="139">
        <f>IF(IE$16-'様式３（療養者名簿）（⑤の場合）'!$O76+1&lt;=15,IF(IE$16&gt;='様式３（療養者名簿）（⑤の場合）'!$O76,IF(IE$16&lt;='様式３（療養者名簿）（⑤の場合）'!$W76,1,0),0),0)</f>
        <v>0</v>
      </c>
      <c r="IF67" s="139">
        <f>IF(IF$16-'様式３（療養者名簿）（⑤の場合）'!$O76+1&lt;=15,IF(IF$16&gt;='様式３（療養者名簿）（⑤の場合）'!$O76,IF(IF$16&lt;='様式３（療養者名簿）（⑤の場合）'!$W76,1,0),0),0)</f>
        <v>0</v>
      </c>
      <c r="IG67" s="139">
        <f>IF(IG$16-'様式３（療養者名簿）（⑤の場合）'!$O76+1&lt;=15,IF(IG$16&gt;='様式３（療養者名簿）（⑤の場合）'!$O76,IF(IG$16&lt;='様式３（療養者名簿）（⑤の場合）'!$W76,1,0),0),0)</f>
        <v>0</v>
      </c>
      <c r="IH67" s="139">
        <f>IF(IH$16-'様式３（療養者名簿）（⑤の場合）'!$O76+1&lt;=15,IF(IH$16&gt;='様式３（療養者名簿）（⑤の場合）'!$O76,IF(IH$16&lt;='様式３（療養者名簿）（⑤の場合）'!$W76,1,0),0),0)</f>
        <v>0</v>
      </c>
      <c r="II67" s="139">
        <f>IF(II$16-'様式３（療養者名簿）（⑤の場合）'!$O76+1&lt;=15,IF(II$16&gt;='様式３（療養者名簿）（⑤の場合）'!$O76,IF(II$16&lt;='様式３（療養者名簿）（⑤の場合）'!$W76,1,0),0),0)</f>
        <v>0</v>
      </c>
      <c r="IJ67" s="139">
        <f>IF(IJ$16-'様式３（療養者名簿）（⑤の場合）'!$O76+1&lt;=15,IF(IJ$16&gt;='様式３（療養者名簿）（⑤の場合）'!$O76,IF(IJ$16&lt;='様式３（療養者名簿）（⑤の場合）'!$W76,1,0),0),0)</f>
        <v>0</v>
      </c>
      <c r="IK67" s="139">
        <f>IF(IK$16-'様式３（療養者名簿）（⑤の場合）'!$O76+1&lt;=15,IF(IK$16&gt;='様式３（療養者名簿）（⑤の場合）'!$O76,IF(IK$16&lt;='様式３（療養者名簿）（⑤の場合）'!$W76,1,0),0),0)</f>
        <v>0</v>
      </c>
      <c r="IL67" s="139">
        <f>IF(IL$16-'様式３（療養者名簿）（⑤の場合）'!$O76+1&lt;=15,IF(IL$16&gt;='様式３（療養者名簿）（⑤の場合）'!$O76,IF(IL$16&lt;='様式３（療養者名簿）（⑤の場合）'!$W76,1,0),0),0)</f>
        <v>0</v>
      </c>
      <c r="IM67" s="139">
        <f>IF(IM$16-'様式３（療養者名簿）（⑤の場合）'!$O76+1&lt;=15,IF(IM$16&gt;='様式３（療養者名簿）（⑤の場合）'!$O76,IF(IM$16&lt;='様式３（療養者名簿）（⑤の場合）'!$W76,1,0),0),0)</f>
        <v>0</v>
      </c>
      <c r="IN67" s="139">
        <f>IF(IN$16-'様式３（療養者名簿）（⑤の場合）'!$O76+1&lt;=15,IF(IN$16&gt;='様式３（療養者名簿）（⑤の場合）'!$O76,IF(IN$16&lt;='様式３（療養者名簿）（⑤の場合）'!$W76,1,0),0),0)</f>
        <v>0</v>
      </c>
      <c r="IO67" s="139">
        <f>IF(IO$16-'様式３（療養者名簿）（⑤の場合）'!$O76+1&lt;=15,IF(IO$16&gt;='様式３（療養者名簿）（⑤の場合）'!$O76,IF(IO$16&lt;='様式３（療養者名簿）（⑤の場合）'!$W76,1,0),0),0)</f>
        <v>0</v>
      </c>
      <c r="IP67" s="139">
        <f>IF(IP$16-'様式３（療養者名簿）（⑤の場合）'!$O76+1&lt;=15,IF(IP$16&gt;='様式３（療養者名簿）（⑤の場合）'!$O76,IF(IP$16&lt;='様式３（療養者名簿）（⑤の場合）'!$W76,1,0),0),0)</f>
        <v>0</v>
      </c>
      <c r="IQ67" s="139">
        <f>IF(IQ$16-'様式３（療養者名簿）（⑤の場合）'!$O76+1&lt;=15,IF(IQ$16&gt;='様式３（療養者名簿）（⑤の場合）'!$O76,IF(IQ$16&lt;='様式３（療養者名簿）（⑤の場合）'!$W76,1,0),0),0)</f>
        <v>0</v>
      </c>
      <c r="IR67" s="139">
        <f>IF(IR$16-'様式３（療養者名簿）（⑤の場合）'!$O76+1&lt;=15,IF(IR$16&gt;='様式３（療養者名簿）（⑤の場合）'!$O76,IF(IR$16&lt;='様式３（療養者名簿）（⑤の場合）'!$W76,1,0),0),0)</f>
        <v>0</v>
      </c>
      <c r="IS67" s="139">
        <f>IF(IS$16-'様式３（療養者名簿）（⑤の場合）'!$O76+1&lt;=15,IF(IS$16&gt;='様式３（療養者名簿）（⑤の場合）'!$O76,IF(IS$16&lt;='様式３（療養者名簿）（⑤の場合）'!$W76,1,0),0),0)</f>
        <v>0</v>
      </c>
      <c r="IT67" s="139">
        <f>IF(IT$16-'様式３（療養者名簿）（⑤の場合）'!$O76+1&lt;=15,IF(IT$16&gt;='様式３（療養者名簿）（⑤の場合）'!$O76,IF(IT$16&lt;='様式３（療養者名簿）（⑤の場合）'!$W76,1,0),0),0)</f>
        <v>0</v>
      </c>
      <c r="IU67" s="139">
        <f>IF(IU$16-'様式３（療養者名簿）（⑤の場合）'!$O76+1&lt;=15,IF(IU$16&gt;='様式３（療養者名簿）（⑤の場合）'!$O76,IF(IU$16&lt;='様式３（療養者名簿）（⑤の場合）'!$W76,1,0),0),0)</f>
        <v>0</v>
      </c>
      <c r="IV67" s="139">
        <f>IF(IV$16-'様式３（療養者名簿）（⑤の場合）'!$O76+1&lt;=15,IF(IV$16&gt;='様式３（療養者名簿）（⑤の場合）'!$O76,IF(IV$16&lt;='様式３（療養者名簿）（⑤の場合）'!$W76,1,0),0),0)</f>
        <v>0</v>
      </c>
      <c r="IW67" s="139">
        <f>IF(IW$16-'様式３（療養者名簿）（⑤の場合）'!$O76+1&lt;=15,IF(IW$16&gt;='様式３（療養者名簿）（⑤の場合）'!$O76,IF(IW$16&lt;='様式３（療養者名簿）（⑤の場合）'!$W76,1,0),0),0)</f>
        <v>0</v>
      </c>
      <c r="IX67" s="139">
        <f>IF(IX$16-'様式３（療養者名簿）（⑤の場合）'!$O76+1&lt;=15,IF(IX$16&gt;='様式３（療養者名簿）（⑤の場合）'!$O76,IF(IX$16&lt;='様式３（療養者名簿）（⑤の場合）'!$W76,1,0),0),0)</f>
        <v>0</v>
      </c>
      <c r="IY67" s="139">
        <f>IF(IY$16-'様式３（療養者名簿）（⑤の場合）'!$O76+1&lt;=15,IF(IY$16&gt;='様式３（療養者名簿）（⑤の場合）'!$O76,IF(IY$16&lt;='様式３（療養者名簿）（⑤の場合）'!$W76,1,0),0),0)</f>
        <v>0</v>
      </c>
      <c r="IZ67" s="139">
        <f>IF(IZ$16-'様式３（療養者名簿）（⑤の場合）'!$O76+1&lt;=15,IF(IZ$16&gt;='様式３（療養者名簿）（⑤の場合）'!$O76,IF(IZ$16&lt;='様式３（療養者名簿）（⑤の場合）'!$W76,1,0),0),0)</f>
        <v>0</v>
      </c>
      <c r="JA67" s="139">
        <f>IF(JA$16-'様式３（療養者名簿）（⑤の場合）'!$O76+1&lt;=15,IF(JA$16&gt;='様式３（療養者名簿）（⑤の場合）'!$O76,IF(JA$16&lt;='様式３（療養者名簿）（⑤の場合）'!$W76,1,0),0),0)</f>
        <v>0</v>
      </c>
      <c r="JB67" s="139">
        <f>IF(JB$16-'様式３（療養者名簿）（⑤の場合）'!$O76+1&lt;=15,IF(JB$16&gt;='様式３（療養者名簿）（⑤の場合）'!$O76,IF(JB$16&lt;='様式３（療養者名簿）（⑤の場合）'!$W76,1,0),0),0)</f>
        <v>0</v>
      </c>
      <c r="JC67" s="139">
        <f>IF(JC$16-'様式３（療養者名簿）（⑤の場合）'!$O76+1&lt;=15,IF(JC$16&gt;='様式３（療養者名簿）（⑤の場合）'!$O76,IF(JC$16&lt;='様式３（療養者名簿）（⑤の場合）'!$W76,1,0),0),0)</f>
        <v>0</v>
      </c>
      <c r="JD67" s="139">
        <f>IF(JD$16-'様式３（療養者名簿）（⑤の場合）'!$O76+1&lt;=15,IF(JD$16&gt;='様式３（療養者名簿）（⑤の場合）'!$O76,IF(JD$16&lt;='様式３（療養者名簿）（⑤の場合）'!$W76,1,0),0),0)</f>
        <v>0</v>
      </c>
      <c r="JE67" s="139">
        <f>IF(JE$16-'様式３（療養者名簿）（⑤の場合）'!$O76+1&lt;=15,IF(JE$16&gt;='様式３（療養者名簿）（⑤の場合）'!$O76,IF(JE$16&lt;='様式３（療養者名簿）（⑤の場合）'!$W76,1,0),0),0)</f>
        <v>0</v>
      </c>
      <c r="JF67" s="139">
        <f>IF(JF$16-'様式３（療養者名簿）（⑤の場合）'!$O76+1&lt;=15,IF(JF$16&gt;='様式３（療養者名簿）（⑤の場合）'!$O76,IF(JF$16&lt;='様式３（療養者名簿）（⑤の場合）'!$W76,1,0),0),0)</f>
        <v>0</v>
      </c>
      <c r="JG67" s="139">
        <f>IF(JG$16-'様式３（療養者名簿）（⑤の場合）'!$O76+1&lt;=15,IF(JG$16&gt;='様式３（療養者名簿）（⑤の場合）'!$O76,IF(JG$16&lt;='様式３（療養者名簿）（⑤の場合）'!$W76,1,0),0),0)</f>
        <v>0</v>
      </c>
      <c r="JH67" s="139">
        <f>IF(JH$16-'様式３（療養者名簿）（⑤の場合）'!$O76+1&lt;=15,IF(JH$16&gt;='様式３（療養者名簿）（⑤の場合）'!$O76,IF(JH$16&lt;='様式３（療養者名簿）（⑤の場合）'!$W76,1,0),0),0)</f>
        <v>0</v>
      </c>
      <c r="JI67" s="139">
        <f>IF(JI$16-'様式３（療養者名簿）（⑤の場合）'!$O76+1&lt;=15,IF(JI$16&gt;='様式３（療養者名簿）（⑤の場合）'!$O76,IF(JI$16&lt;='様式３（療養者名簿）（⑤の場合）'!$W76,1,0),0),0)</f>
        <v>0</v>
      </c>
      <c r="JJ67" s="139">
        <f>IF(JJ$16-'様式３（療養者名簿）（⑤の場合）'!$O76+1&lt;=15,IF(JJ$16&gt;='様式３（療養者名簿）（⑤の場合）'!$O76,IF(JJ$16&lt;='様式３（療養者名簿）（⑤の場合）'!$W76,1,0),0),0)</f>
        <v>0</v>
      </c>
      <c r="JK67" s="139">
        <f>IF(JK$16-'様式３（療養者名簿）（⑤の場合）'!$O76+1&lt;=15,IF(JK$16&gt;='様式３（療養者名簿）（⑤の場合）'!$O76,IF(JK$16&lt;='様式３（療養者名簿）（⑤の場合）'!$W76,1,0),0),0)</f>
        <v>0</v>
      </c>
      <c r="JL67" s="139">
        <f>IF(JL$16-'様式３（療養者名簿）（⑤の場合）'!$O76+1&lt;=15,IF(JL$16&gt;='様式３（療養者名簿）（⑤の場合）'!$O76,IF(JL$16&lt;='様式３（療養者名簿）（⑤の場合）'!$W76,1,0),0),0)</f>
        <v>0</v>
      </c>
      <c r="JM67" s="139">
        <f>IF(JM$16-'様式３（療養者名簿）（⑤の場合）'!$O76+1&lt;=15,IF(JM$16&gt;='様式３（療養者名簿）（⑤の場合）'!$O76,IF(JM$16&lt;='様式３（療養者名簿）（⑤の場合）'!$W76,1,0),0),0)</f>
        <v>0</v>
      </c>
      <c r="JN67" s="139">
        <f>IF(JN$16-'様式３（療養者名簿）（⑤の場合）'!$O76+1&lt;=15,IF(JN$16&gt;='様式３（療養者名簿）（⑤の場合）'!$O76,IF(JN$16&lt;='様式３（療養者名簿）（⑤の場合）'!$W76,1,0),0),0)</f>
        <v>0</v>
      </c>
      <c r="JO67" s="139">
        <f>IF(JO$16-'様式３（療養者名簿）（⑤の場合）'!$O76+1&lt;=15,IF(JO$16&gt;='様式３（療養者名簿）（⑤の場合）'!$O76,IF(JO$16&lt;='様式３（療養者名簿）（⑤の場合）'!$W76,1,0),0),0)</f>
        <v>0</v>
      </c>
      <c r="JP67" s="139">
        <f>IF(JP$16-'様式３（療養者名簿）（⑤の場合）'!$O76+1&lt;=15,IF(JP$16&gt;='様式３（療養者名簿）（⑤の場合）'!$O76,IF(JP$16&lt;='様式３（療養者名簿）（⑤の場合）'!$W76,1,0),0),0)</f>
        <v>0</v>
      </c>
      <c r="JQ67" s="139">
        <f>IF(JQ$16-'様式３（療養者名簿）（⑤の場合）'!$O76+1&lt;=15,IF(JQ$16&gt;='様式３（療養者名簿）（⑤の場合）'!$O76,IF(JQ$16&lt;='様式３（療養者名簿）（⑤の場合）'!$W76,1,0),0),0)</f>
        <v>0</v>
      </c>
      <c r="JR67" s="139">
        <f>IF(JR$16-'様式３（療養者名簿）（⑤の場合）'!$O76+1&lt;=15,IF(JR$16&gt;='様式３（療養者名簿）（⑤の場合）'!$O76,IF(JR$16&lt;='様式３（療養者名簿）（⑤の場合）'!$W76,1,0),0),0)</f>
        <v>0</v>
      </c>
      <c r="JS67" s="139">
        <f>IF(JS$16-'様式３（療養者名簿）（⑤の場合）'!$O76+1&lt;=15,IF(JS$16&gt;='様式３（療養者名簿）（⑤の場合）'!$O76,IF(JS$16&lt;='様式３（療養者名簿）（⑤の場合）'!$W76,1,0),0),0)</f>
        <v>0</v>
      </c>
      <c r="JT67" s="139">
        <f>IF(JT$16-'様式３（療養者名簿）（⑤の場合）'!$O76+1&lt;=15,IF(JT$16&gt;='様式３（療養者名簿）（⑤の場合）'!$O76,IF(JT$16&lt;='様式３（療養者名簿）（⑤の場合）'!$W76,1,0),0),0)</f>
        <v>0</v>
      </c>
      <c r="JU67" s="139">
        <f>IF(JU$16-'様式３（療養者名簿）（⑤の場合）'!$O76+1&lt;=15,IF(JU$16&gt;='様式３（療養者名簿）（⑤の場合）'!$O76,IF(JU$16&lt;='様式３（療養者名簿）（⑤の場合）'!$W76,1,0),0),0)</f>
        <v>0</v>
      </c>
      <c r="JV67" s="139">
        <f>IF(JV$16-'様式３（療養者名簿）（⑤の場合）'!$O76+1&lt;=15,IF(JV$16&gt;='様式３（療養者名簿）（⑤の場合）'!$O76,IF(JV$16&lt;='様式３（療養者名簿）（⑤の場合）'!$W76,1,0),0),0)</f>
        <v>0</v>
      </c>
      <c r="JW67" s="139">
        <f>IF(JW$16-'様式３（療養者名簿）（⑤の場合）'!$O76+1&lt;=15,IF(JW$16&gt;='様式３（療養者名簿）（⑤の場合）'!$O76,IF(JW$16&lt;='様式３（療養者名簿）（⑤の場合）'!$W76,1,0),0),0)</f>
        <v>0</v>
      </c>
      <c r="JX67" s="139">
        <f>IF(JX$16-'様式３（療養者名簿）（⑤の場合）'!$O76+1&lt;=15,IF(JX$16&gt;='様式３（療養者名簿）（⑤の場合）'!$O76,IF(JX$16&lt;='様式３（療養者名簿）（⑤の場合）'!$W76,1,0),0),0)</f>
        <v>0</v>
      </c>
      <c r="JY67" s="139">
        <f>IF(JY$16-'様式３（療養者名簿）（⑤の場合）'!$O76+1&lt;=15,IF(JY$16&gt;='様式３（療養者名簿）（⑤の場合）'!$O76,IF(JY$16&lt;='様式３（療養者名簿）（⑤の場合）'!$W76,1,0),0),0)</f>
        <v>0</v>
      </c>
      <c r="JZ67" s="139">
        <f>IF(JZ$16-'様式３（療養者名簿）（⑤の場合）'!$O76+1&lt;=15,IF(JZ$16&gt;='様式３（療養者名簿）（⑤の場合）'!$O76,IF(JZ$16&lt;='様式３（療養者名簿）（⑤の場合）'!$W76,1,0),0),0)</f>
        <v>0</v>
      </c>
      <c r="KA67" s="139">
        <f>IF(KA$16-'様式３（療養者名簿）（⑤の場合）'!$O76+1&lt;=15,IF(KA$16&gt;='様式３（療養者名簿）（⑤の場合）'!$O76,IF(KA$16&lt;='様式３（療養者名簿）（⑤の場合）'!$W76,1,0),0),0)</f>
        <v>0</v>
      </c>
      <c r="KB67" s="139">
        <f>IF(KB$16-'様式３（療養者名簿）（⑤の場合）'!$O76+1&lt;=15,IF(KB$16&gt;='様式３（療養者名簿）（⑤の場合）'!$O76,IF(KB$16&lt;='様式３（療養者名簿）（⑤の場合）'!$W76,1,0),0),0)</f>
        <v>0</v>
      </c>
      <c r="KC67" s="139">
        <f>IF(KC$16-'様式３（療養者名簿）（⑤の場合）'!$O76+1&lt;=15,IF(KC$16&gt;='様式３（療養者名簿）（⑤の場合）'!$O76,IF(KC$16&lt;='様式３（療養者名簿）（⑤の場合）'!$W76,1,0),0),0)</f>
        <v>0</v>
      </c>
      <c r="KD67" s="139">
        <f>IF(KD$16-'様式３（療養者名簿）（⑤の場合）'!$O76+1&lt;=15,IF(KD$16&gt;='様式３（療養者名簿）（⑤の場合）'!$O76,IF(KD$16&lt;='様式３（療養者名簿）（⑤の場合）'!$W76,1,0),0),0)</f>
        <v>0</v>
      </c>
      <c r="KE67" s="139">
        <f>IF(KE$16-'様式３（療養者名簿）（⑤の場合）'!$O76+1&lt;=15,IF(KE$16&gt;='様式３（療養者名簿）（⑤の場合）'!$O76,IF(KE$16&lt;='様式３（療養者名簿）（⑤の場合）'!$W76,1,0),0),0)</f>
        <v>0</v>
      </c>
      <c r="KF67" s="139">
        <f>IF(KF$16-'様式３（療養者名簿）（⑤の場合）'!$O76+1&lt;=15,IF(KF$16&gt;='様式３（療養者名簿）（⑤の場合）'!$O76,IF(KF$16&lt;='様式３（療養者名簿）（⑤の場合）'!$W76,1,0),0),0)</f>
        <v>0</v>
      </c>
      <c r="KG67" s="139">
        <f>IF(KG$16-'様式３（療養者名簿）（⑤の場合）'!$O76+1&lt;=15,IF(KG$16&gt;='様式３（療養者名簿）（⑤の場合）'!$O76,IF(KG$16&lt;='様式３（療養者名簿）（⑤の場合）'!$W76,1,0),0),0)</f>
        <v>0</v>
      </c>
      <c r="KH67" s="139">
        <f>IF(KH$16-'様式３（療養者名簿）（⑤の場合）'!$O76+1&lt;=15,IF(KH$16&gt;='様式３（療養者名簿）（⑤の場合）'!$O76,IF(KH$16&lt;='様式３（療養者名簿）（⑤の場合）'!$W76,1,0),0),0)</f>
        <v>0</v>
      </c>
      <c r="KI67" s="139">
        <f>IF(KI$16-'様式３（療養者名簿）（⑤の場合）'!$O76+1&lt;=15,IF(KI$16&gt;='様式３（療養者名簿）（⑤の場合）'!$O76,IF(KI$16&lt;='様式３（療養者名簿）（⑤の場合）'!$W76,1,0),0),0)</f>
        <v>0</v>
      </c>
      <c r="KJ67" s="139">
        <f>IF(KJ$16-'様式３（療養者名簿）（⑤の場合）'!$O76+1&lt;=15,IF(KJ$16&gt;='様式３（療養者名簿）（⑤の場合）'!$O76,IF(KJ$16&lt;='様式３（療養者名簿）（⑤の場合）'!$W76,1,0),0),0)</f>
        <v>0</v>
      </c>
      <c r="KK67" s="139">
        <f>IF(KK$16-'様式３（療養者名簿）（⑤の場合）'!$O76+1&lt;=15,IF(KK$16&gt;='様式３（療養者名簿）（⑤の場合）'!$O76,IF(KK$16&lt;='様式３（療養者名簿）（⑤の場合）'!$W76,1,0),0),0)</f>
        <v>0</v>
      </c>
      <c r="KL67" s="139">
        <f>IF(KL$16-'様式３（療養者名簿）（⑤の場合）'!$O76+1&lt;=15,IF(KL$16&gt;='様式３（療養者名簿）（⑤の場合）'!$O76,IF(KL$16&lt;='様式３（療養者名簿）（⑤の場合）'!$W76,1,0),0),0)</f>
        <v>0</v>
      </c>
      <c r="KM67" s="139">
        <f>IF(KM$16-'様式３（療養者名簿）（⑤の場合）'!$O76+1&lt;=15,IF(KM$16&gt;='様式３（療養者名簿）（⑤の場合）'!$O76,IF(KM$16&lt;='様式３（療養者名簿）（⑤の場合）'!$W76,1,0),0),0)</f>
        <v>0</v>
      </c>
      <c r="KN67" s="139">
        <f>IF(KN$16-'様式３（療養者名簿）（⑤の場合）'!$O76+1&lt;=15,IF(KN$16&gt;='様式３（療養者名簿）（⑤の場合）'!$O76,IF(KN$16&lt;='様式３（療養者名簿）（⑤の場合）'!$W76,1,0),0),0)</f>
        <v>0</v>
      </c>
      <c r="KO67" s="139">
        <f>IF(KO$16-'様式３（療養者名簿）（⑤の場合）'!$O76+1&lt;=15,IF(KO$16&gt;='様式３（療養者名簿）（⑤の場合）'!$O76,IF(KO$16&lt;='様式３（療養者名簿）（⑤の場合）'!$W76,1,0),0),0)</f>
        <v>0</v>
      </c>
      <c r="KP67" s="139">
        <f>IF(KP$16-'様式３（療養者名簿）（⑤の場合）'!$O76+1&lt;=15,IF(KP$16&gt;='様式３（療養者名簿）（⑤の場合）'!$O76,IF(KP$16&lt;='様式３（療養者名簿）（⑤の場合）'!$W76,1,0),0),0)</f>
        <v>0</v>
      </c>
      <c r="KQ67" s="139">
        <f>IF(KQ$16-'様式３（療養者名簿）（⑤の場合）'!$O76+1&lt;=15,IF(KQ$16&gt;='様式３（療養者名簿）（⑤の場合）'!$O76,IF(KQ$16&lt;='様式３（療養者名簿）（⑤の場合）'!$W76,1,0),0),0)</f>
        <v>0</v>
      </c>
      <c r="KR67" s="139">
        <f>IF(KR$16-'様式３（療養者名簿）（⑤の場合）'!$O76+1&lt;=15,IF(KR$16&gt;='様式３（療養者名簿）（⑤の場合）'!$O76,IF(KR$16&lt;='様式３（療養者名簿）（⑤の場合）'!$W76,1,0),0),0)</f>
        <v>0</v>
      </c>
      <c r="KS67" s="139">
        <f>IF(KS$16-'様式３（療養者名簿）（⑤の場合）'!$O76+1&lt;=15,IF(KS$16&gt;='様式３（療養者名簿）（⑤の場合）'!$O76,IF(KS$16&lt;='様式３（療養者名簿）（⑤の場合）'!$W76,1,0),0),0)</f>
        <v>0</v>
      </c>
      <c r="KT67" s="139">
        <f>IF(KT$16-'様式３（療養者名簿）（⑤の場合）'!$O76+1&lt;=15,IF(KT$16&gt;='様式３（療養者名簿）（⑤の場合）'!$O76,IF(KT$16&lt;='様式３（療養者名簿）（⑤の場合）'!$W76,1,0),0),0)</f>
        <v>0</v>
      </c>
      <c r="KU67" s="139">
        <f>IF(KU$16-'様式３（療養者名簿）（⑤の場合）'!$O76+1&lt;=15,IF(KU$16&gt;='様式３（療養者名簿）（⑤の場合）'!$O76,IF(KU$16&lt;='様式３（療養者名簿）（⑤の場合）'!$W76,1,0),0),0)</f>
        <v>0</v>
      </c>
      <c r="KV67" s="139">
        <f>IF(KV$16-'様式３（療養者名簿）（⑤の場合）'!$O76+1&lt;=15,IF(KV$16&gt;='様式３（療養者名簿）（⑤の場合）'!$O76,IF(KV$16&lt;='様式３（療養者名簿）（⑤の場合）'!$W76,1,0),0),0)</f>
        <v>0</v>
      </c>
      <c r="KW67" s="139">
        <f>IF(KW$16-'様式３（療養者名簿）（⑤の場合）'!$O76+1&lt;=15,IF(KW$16&gt;='様式３（療養者名簿）（⑤の場合）'!$O76,IF(KW$16&lt;='様式３（療養者名簿）（⑤の場合）'!$W76,1,0),0),0)</f>
        <v>0</v>
      </c>
      <c r="KX67" s="139">
        <f>IF(KX$16-'様式３（療養者名簿）（⑤の場合）'!$O76+1&lt;=15,IF(KX$16&gt;='様式３（療養者名簿）（⑤の場合）'!$O76,IF(KX$16&lt;='様式３（療養者名簿）（⑤の場合）'!$W76,1,0),0),0)</f>
        <v>0</v>
      </c>
      <c r="KY67" s="139">
        <f>IF(KY$16-'様式３（療養者名簿）（⑤の場合）'!$O76+1&lt;=15,IF(KY$16&gt;='様式３（療養者名簿）（⑤の場合）'!$O76,IF(KY$16&lt;='様式３（療養者名簿）（⑤の場合）'!$W76,1,0),0),0)</f>
        <v>0</v>
      </c>
      <c r="KZ67" s="139">
        <f>IF(KZ$16-'様式３（療養者名簿）（⑤の場合）'!$O76+1&lt;=15,IF(KZ$16&gt;='様式３（療養者名簿）（⑤の場合）'!$O76,IF(KZ$16&lt;='様式３（療養者名簿）（⑤の場合）'!$W76,1,0),0),0)</f>
        <v>0</v>
      </c>
      <c r="LA67" s="139">
        <f>IF(LA$16-'様式３（療養者名簿）（⑤の場合）'!$O76+1&lt;=15,IF(LA$16&gt;='様式３（療養者名簿）（⑤の場合）'!$O76,IF(LA$16&lt;='様式３（療養者名簿）（⑤の場合）'!$W76,1,0),0),0)</f>
        <v>0</v>
      </c>
      <c r="LB67" s="139">
        <f>IF(LB$16-'様式３（療養者名簿）（⑤の場合）'!$O76+1&lt;=15,IF(LB$16&gt;='様式３（療養者名簿）（⑤の場合）'!$O76,IF(LB$16&lt;='様式３（療養者名簿）（⑤の場合）'!$W76,1,0),0),0)</f>
        <v>0</v>
      </c>
      <c r="LC67" s="139">
        <f>IF(LC$16-'様式３（療養者名簿）（⑤の場合）'!$O76+1&lt;=15,IF(LC$16&gt;='様式３（療養者名簿）（⑤の場合）'!$O76,IF(LC$16&lt;='様式３（療養者名簿）（⑤の場合）'!$W76,1,0),0),0)</f>
        <v>0</v>
      </c>
      <c r="LD67" s="139">
        <f>IF(LD$16-'様式３（療養者名簿）（⑤の場合）'!$O76+1&lt;=15,IF(LD$16&gt;='様式３（療養者名簿）（⑤の場合）'!$O76,IF(LD$16&lt;='様式３（療養者名簿）（⑤の場合）'!$W76,1,0),0),0)</f>
        <v>0</v>
      </c>
      <c r="LE67" s="139">
        <f>IF(LE$16-'様式３（療養者名簿）（⑤の場合）'!$O76+1&lt;=15,IF(LE$16&gt;='様式３（療養者名簿）（⑤の場合）'!$O76,IF(LE$16&lt;='様式３（療養者名簿）（⑤の場合）'!$W76,1,0),0),0)</f>
        <v>0</v>
      </c>
      <c r="LF67" s="139">
        <f>IF(LF$16-'様式３（療養者名簿）（⑤の場合）'!$O76+1&lt;=15,IF(LF$16&gt;='様式３（療養者名簿）（⑤の場合）'!$O76,IF(LF$16&lt;='様式３（療養者名簿）（⑤の場合）'!$W76,1,0),0),0)</f>
        <v>0</v>
      </c>
      <c r="LG67" s="139">
        <f>IF(LG$16-'様式３（療養者名簿）（⑤の場合）'!$O76+1&lt;=15,IF(LG$16&gt;='様式３（療養者名簿）（⑤の場合）'!$O76,IF(LG$16&lt;='様式３（療養者名簿）（⑤の場合）'!$W76,1,0),0),0)</f>
        <v>0</v>
      </c>
      <c r="LH67" s="139">
        <f>IF(LH$16-'様式３（療養者名簿）（⑤の場合）'!$O76+1&lt;=15,IF(LH$16&gt;='様式３（療養者名簿）（⑤の場合）'!$O76,IF(LH$16&lt;='様式３（療養者名簿）（⑤の場合）'!$W76,1,0),0),0)</f>
        <v>0</v>
      </c>
      <c r="LI67" s="139">
        <f>IF(LI$16-'様式３（療養者名簿）（⑤の場合）'!$O76+1&lt;=15,IF(LI$16&gt;='様式３（療養者名簿）（⑤の場合）'!$O76,IF(LI$16&lt;='様式３（療養者名簿）（⑤の場合）'!$W76,1,0),0),0)</f>
        <v>0</v>
      </c>
      <c r="LJ67" s="139">
        <f>IF(LJ$16-'様式３（療養者名簿）（⑤の場合）'!$O76+1&lt;=15,IF(LJ$16&gt;='様式３（療養者名簿）（⑤の場合）'!$O76,IF(LJ$16&lt;='様式３（療養者名簿）（⑤の場合）'!$W76,1,0),0),0)</f>
        <v>0</v>
      </c>
      <c r="LK67" s="139">
        <f>IF(LK$16-'様式３（療養者名簿）（⑤の場合）'!$O76+1&lt;=15,IF(LK$16&gt;='様式３（療養者名簿）（⑤の場合）'!$O76,IF(LK$16&lt;='様式３（療養者名簿）（⑤の場合）'!$W76,1,0),0),0)</f>
        <v>0</v>
      </c>
      <c r="LL67" s="139">
        <f>IF(LL$16-'様式３（療養者名簿）（⑤の場合）'!$O76+1&lt;=15,IF(LL$16&gt;='様式３（療養者名簿）（⑤の場合）'!$O76,IF(LL$16&lt;='様式３（療養者名簿）（⑤の場合）'!$W76,1,0),0),0)</f>
        <v>0</v>
      </c>
      <c r="LM67" s="139">
        <f>IF(LM$16-'様式３（療養者名簿）（⑤の場合）'!$O76+1&lt;=15,IF(LM$16&gt;='様式３（療養者名簿）（⑤の場合）'!$O76,IF(LM$16&lt;='様式３（療養者名簿）（⑤の場合）'!$W76,1,0),0),0)</f>
        <v>0</v>
      </c>
      <c r="LN67" s="139">
        <f>IF(LN$16-'様式３（療養者名簿）（⑤の場合）'!$O76+1&lt;=15,IF(LN$16&gt;='様式３（療養者名簿）（⑤の場合）'!$O76,IF(LN$16&lt;='様式３（療養者名簿）（⑤の場合）'!$W76,1,0),0),0)</f>
        <v>0</v>
      </c>
      <c r="LO67" s="139">
        <f>IF(LO$16-'様式３（療養者名簿）（⑤の場合）'!$O76+1&lt;=15,IF(LO$16&gt;='様式３（療養者名簿）（⑤の場合）'!$O76,IF(LO$16&lt;='様式３（療養者名簿）（⑤の場合）'!$W76,1,0),0),0)</f>
        <v>0</v>
      </c>
      <c r="LP67" s="139">
        <f>IF(LP$16-'様式３（療養者名簿）（⑤の場合）'!$O76+1&lt;=15,IF(LP$16&gt;='様式３（療養者名簿）（⑤の場合）'!$O76,IF(LP$16&lt;='様式３（療養者名簿）（⑤の場合）'!$W76,1,0),0),0)</f>
        <v>0</v>
      </c>
      <c r="LQ67" s="139">
        <f>IF(LQ$16-'様式３（療養者名簿）（⑤の場合）'!$O76+1&lt;=15,IF(LQ$16&gt;='様式３（療養者名簿）（⑤の場合）'!$O76,IF(LQ$16&lt;='様式３（療養者名簿）（⑤の場合）'!$W76,1,0),0),0)</f>
        <v>0</v>
      </c>
      <c r="LR67" s="139">
        <f>IF(LR$16-'様式３（療養者名簿）（⑤の場合）'!$O76+1&lt;=15,IF(LR$16&gt;='様式３（療養者名簿）（⑤の場合）'!$O76,IF(LR$16&lt;='様式３（療養者名簿）（⑤の場合）'!$W76,1,0),0),0)</f>
        <v>0</v>
      </c>
      <c r="LS67" s="139">
        <f>IF(LS$16-'様式３（療養者名簿）（⑤の場合）'!$O76+1&lt;=15,IF(LS$16&gt;='様式３（療養者名簿）（⑤の場合）'!$O76,IF(LS$16&lt;='様式３（療養者名簿）（⑤の場合）'!$W76,1,0),0),0)</f>
        <v>0</v>
      </c>
      <c r="LT67" s="139">
        <f>IF(LT$16-'様式３（療養者名簿）（⑤の場合）'!$O76+1&lt;=15,IF(LT$16&gt;='様式３（療養者名簿）（⑤の場合）'!$O76,IF(LT$16&lt;='様式３（療養者名簿）（⑤の場合）'!$W76,1,0),0),0)</f>
        <v>0</v>
      </c>
      <c r="LU67" s="139">
        <f>IF(LU$16-'様式３（療養者名簿）（⑤の場合）'!$O76+1&lt;=15,IF(LU$16&gt;='様式３（療養者名簿）（⑤の場合）'!$O76,IF(LU$16&lt;='様式３（療養者名簿）（⑤の場合）'!$W76,1,0),0),0)</f>
        <v>0</v>
      </c>
      <c r="LV67" s="139">
        <f>IF(LV$16-'様式３（療養者名簿）（⑤の場合）'!$O76+1&lt;=15,IF(LV$16&gt;='様式３（療養者名簿）（⑤の場合）'!$O76,IF(LV$16&lt;='様式３（療養者名簿）（⑤の場合）'!$W76,1,0),0),0)</f>
        <v>0</v>
      </c>
      <c r="LW67" s="139">
        <f>IF(LW$16-'様式３（療養者名簿）（⑤の場合）'!$O76+1&lt;=15,IF(LW$16&gt;='様式３（療養者名簿）（⑤の場合）'!$O76,IF(LW$16&lt;='様式３（療養者名簿）（⑤の場合）'!$W76,1,0),0),0)</f>
        <v>0</v>
      </c>
      <c r="LX67" s="139">
        <f>IF(LX$16-'様式３（療養者名簿）（⑤の場合）'!$O76+1&lt;=15,IF(LX$16&gt;='様式３（療養者名簿）（⑤の場合）'!$O76,IF(LX$16&lt;='様式３（療養者名簿）（⑤の場合）'!$W76,1,0),0),0)</f>
        <v>0</v>
      </c>
      <c r="LY67" s="139">
        <f>IF(LY$16-'様式３（療養者名簿）（⑤の場合）'!$O76+1&lt;=15,IF(LY$16&gt;='様式３（療養者名簿）（⑤の場合）'!$O76,IF(LY$16&lt;='様式３（療養者名簿）（⑤の場合）'!$W76,1,0),0),0)</f>
        <v>0</v>
      </c>
      <c r="LZ67" s="139">
        <f>IF(LZ$16-'様式３（療養者名簿）（⑤の場合）'!$O76+1&lt;=15,IF(LZ$16&gt;='様式３（療養者名簿）（⑤の場合）'!$O76,IF(LZ$16&lt;='様式３（療養者名簿）（⑤の場合）'!$W76,1,0),0),0)</f>
        <v>0</v>
      </c>
      <c r="MA67" s="139">
        <f>IF(MA$16-'様式３（療養者名簿）（⑤の場合）'!$O76+1&lt;=15,IF(MA$16&gt;='様式３（療養者名簿）（⑤の場合）'!$O76,IF(MA$16&lt;='様式３（療養者名簿）（⑤の場合）'!$W76,1,0),0),0)</f>
        <v>0</v>
      </c>
      <c r="MB67" s="139">
        <f>IF(MB$16-'様式３（療養者名簿）（⑤の場合）'!$O76+1&lt;=15,IF(MB$16&gt;='様式３（療養者名簿）（⑤の場合）'!$O76,IF(MB$16&lt;='様式３（療養者名簿）（⑤の場合）'!$W76,1,0),0),0)</f>
        <v>0</v>
      </c>
      <c r="MC67" s="139">
        <f>IF(MC$16-'様式３（療養者名簿）（⑤の場合）'!$O76+1&lt;=15,IF(MC$16&gt;='様式３（療養者名簿）（⑤の場合）'!$O76,IF(MC$16&lt;='様式３（療養者名簿）（⑤の場合）'!$W76,1,0),0),0)</f>
        <v>0</v>
      </c>
      <c r="MD67" s="139">
        <f>IF(MD$16-'様式３（療養者名簿）（⑤の場合）'!$O76+1&lt;=15,IF(MD$16&gt;='様式３（療養者名簿）（⑤の場合）'!$O76,IF(MD$16&lt;='様式３（療養者名簿）（⑤の場合）'!$W76,1,0),0),0)</f>
        <v>0</v>
      </c>
      <c r="ME67" s="139">
        <f>IF(ME$16-'様式３（療養者名簿）（⑤の場合）'!$O76+1&lt;=15,IF(ME$16&gt;='様式３（療養者名簿）（⑤の場合）'!$O76,IF(ME$16&lt;='様式３（療養者名簿）（⑤の場合）'!$W76,1,0),0),0)</f>
        <v>0</v>
      </c>
      <c r="MF67" s="139">
        <f>IF(MF$16-'様式３（療養者名簿）（⑤の場合）'!$O76+1&lt;=15,IF(MF$16&gt;='様式３（療養者名簿）（⑤の場合）'!$O76,IF(MF$16&lt;='様式３（療養者名簿）（⑤の場合）'!$W76,1,0),0),0)</f>
        <v>0</v>
      </c>
      <c r="MG67" s="139">
        <f>IF(MG$16-'様式３（療養者名簿）（⑤の場合）'!$O76+1&lt;=15,IF(MG$16&gt;='様式３（療養者名簿）（⑤の場合）'!$O76,IF(MG$16&lt;='様式３（療養者名簿）（⑤の場合）'!$W76,1,0),0),0)</f>
        <v>0</v>
      </c>
      <c r="MH67" s="139">
        <f>IF(MH$16-'様式３（療養者名簿）（⑤の場合）'!$O76+1&lt;=15,IF(MH$16&gt;='様式３（療養者名簿）（⑤の場合）'!$O76,IF(MH$16&lt;='様式３（療養者名簿）（⑤の場合）'!$W76,1,0),0),0)</f>
        <v>0</v>
      </c>
      <c r="MI67" s="139">
        <f>IF(MI$16-'様式３（療養者名簿）（⑤の場合）'!$O76+1&lt;=15,IF(MI$16&gt;='様式３（療養者名簿）（⑤の場合）'!$O76,IF(MI$16&lt;='様式３（療養者名簿）（⑤の場合）'!$W76,1,0),0),0)</f>
        <v>0</v>
      </c>
      <c r="MJ67" s="139">
        <f>IF(MJ$16-'様式３（療養者名簿）（⑤の場合）'!$O76+1&lt;=15,IF(MJ$16&gt;='様式３（療養者名簿）（⑤の場合）'!$O76,IF(MJ$16&lt;='様式３（療養者名簿）（⑤の場合）'!$W76,1,0),0),0)</f>
        <v>0</v>
      </c>
      <c r="MK67" s="139">
        <f>IF(MK$16-'様式３（療養者名簿）（⑤の場合）'!$O76+1&lt;=15,IF(MK$16&gt;='様式３（療養者名簿）（⑤の場合）'!$O76,IF(MK$16&lt;='様式３（療養者名簿）（⑤の場合）'!$W76,1,0),0),0)</f>
        <v>0</v>
      </c>
      <c r="ML67" s="139">
        <f>IF(ML$16-'様式３（療養者名簿）（⑤の場合）'!$O76+1&lt;=15,IF(ML$16&gt;='様式３（療養者名簿）（⑤の場合）'!$O76,IF(ML$16&lt;='様式３（療養者名簿）（⑤の場合）'!$W76,1,0),0),0)</f>
        <v>0</v>
      </c>
      <c r="MM67" s="139">
        <f>IF(MM$16-'様式３（療養者名簿）（⑤の場合）'!$O76+1&lt;=15,IF(MM$16&gt;='様式３（療養者名簿）（⑤の場合）'!$O76,IF(MM$16&lt;='様式３（療養者名簿）（⑤の場合）'!$W76,1,0),0),0)</f>
        <v>0</v>
      </c>
      <c r="MN67" s="139">
        <f>IF(MN$16-'様式３（療養者名簿）（⑤の場合）'!$O76+1&lt;=15,IF(MN$16&gt;='様式３（療養者名簿）（⑤の場合）'!$O76,IF(MN$16&lt;='様式３（療養者名簿）（⑤の場合）'!$W76,1,0),0),0)</f>
        <v>0</v>
      </c>
      <c r="MO67" s="139">
        <f>IF(MO$16-'様式３（療養者名簿）（⑤の場合）'!$O76+1&lt;=15,IF(MO$16&gt;='様式３（療養者名簿）（⑤の場合）'!$O76,IF(MO$16&lt;='様式３（療養者名簿）（⑤の場合）'!$W76,1,0),0),0)</f>
        <v>0</v>
      </c>
      <c r="MP67" s="139">
        <f>IF(MP$16-'様式３（療養者名簿）（⑤の場合）'!$O76+1&lt;=15,IF(MP$16&gt;='様式３（療養者名簿）（⑤の場合）'!$O76,IF(MP$16&lt;='様式３（療養者名簿）（⑤の場合）'!$W76,1,0),0),0)</f>
        <v>0</v>
      </c>
      <c r="MQ67" s="139">
        <f>IF(MQ$16-'様式３（療養者名簿）（⑤の場合）'!$O76+1&lt;=15,IF(MQ$16&gt;='様式３（療養者名簿）（⑤の場合）'!$O76,IF(MQ$16&lt;='様式３（療養者名簿）（⑤の場合）'!$W76,1,0),0),0)</f>
        <v>0</v>
      </c>
      <c r="MR67" s="139">
        <f>IF(MR$16-'様式３（療養者名簿）（⑤の場合）'!$O76+1&lt;=15,IF(MR$16&gt;='様式３（療養者名簿）（⑤の場合）'!$O76,IF(MR$16&lt;='様式３（療養者名簿）（⑤の場合）'!$W76,1,0),0),0)</f>
        <v>0</v>
      </c>
      <c r="MS67" s="139">
        <f>IF(MS$16-'様式３（療養者名簿）（⑤の場合）'!$O76+1&lt;=15,IF(MS$16&gt;='様式３（療養者名簿）（⑤の場合）'!$O76,IF(MS$16&lt;='様式３（療養者名簿）（⑤の場合）'!$W76,1,0),0),0)</f>
        <v>0</v>
      </c>
      <c r="MT67" s="139">
        <f>IF(MT$16-'様式３（療養者名簿）（⑤の場合）'!$O76+1&lt;=15,IF(MT$16&gt;='様式３（療養者名簿）（⑤の場合）'!$O76,IF(MT$16&lt;='様式３（療養者名簿）（⑤の場合）'!$W76,1,0),0),0)</f>
        <v>0</v>
      </c>
      <c r="MU67" s="139">
        <f>IF(MU$16-'様式３（療養者名簿）（⑤の場合）'!$O76+1&lt;=15,IF(MU$16&gt;='様式３（療養者名簿）（⑤の場合）'!$O76,IF(MU$16&lt;='様式３（療養者名簿）（⑤の場合）'!$W76,1,0),0),0)</f>
        <v>0</v>
      </c>
      <c r="MV67" s="139">
        <f>IF(MV$16-'様式３（療養者名簿）（⑤の場合）'!$O76+1&lt;=15,IF(MV$16&gt;='様式３（療養者名簿）（⑤の場合）'!$O76,IF(MV$16&lt;='様式３（療養者名簿）（⑤の場合）'!$W76,1,0),0),0)</f>
        <v>0</v>
      </c>
      <c r="MW67" s="139">
        <f>IF(MW$16-'様式３（療養者名簿）（⑤の場合）'!$O76+1&lt;=15,IF(MW$16&gt;='様式３（療養者名簿）（⑤の場合）'!$O76,IF(MW$16&lt;='様式３（療養者名簿）（⑤の場合）'!$W76,1,0),0),0)</f>
        <v>0</v>
      </c>
      <c r="MX67" s="139">
        <f>IF(MX$16-'様式３（療養者名簿）（⑤の場合）'!$O76+1&lt;=15,IF(MX$16&gt;='様式３（療養者名簿）（⑤の場合）'!$O76,IF(MX$16&lt;='様式３（療養者名簿）（⑤の場合）'!$W76,1,0),0),0)</f>
        <v>0</v>
      </c>
      <c r="MY67" s="139">
        <f>IF(MY$16-'様式３（療養者名簿）（⑤の場合）'!$O76+1&lt;=15,IF(MY$16&gt;='様式３（療養者名簿）（⑤の場合）'!$O76,IF(MY$16&lt;='様式３（療養者名簿）（⑤の場合）'!$W76,1,0),0),0)</f>
        <v>0</v>
      </c>
      <c r="MZ67" s="139">
        <f>IF(MZ$16-'様式３（療養者名簿）（⑤の場合）'!$O76+1&lt;=15,IF(MZ$16&gt;='様式３（療養者名簿）（⑤の場合）'!$O76,IF(MZ$16&lt;='様式３（療養者名簿）（⑤の場合）'!$W76,1,0),0),0)</f>
        <v>0</v>
      </c>
      <c r="NA67" s="139">
        <f>IF(NA$16-'様式３（療養者名簿）（⑤の場合）'!$O76+1&lt;=15,IF(NA$16&gt;='様式３（療養者名簿）（⑤の場合）'!$O76,IF(NA$16&lt;='様式３（療養者名簿）（⑤の場合）'!$W76,1,0),0),0)</f>
        <v>0</v>
      </c>
      <c r="NB67" s="139">
        <f>IF(NB$16-'様式３（療養者名簿）（⑤の場合）'!$O76+1&lt;=15,IF(NB$16&gt;='様式３（療養者名簿）（⑤の場合）'!$O76,IF(NB$16&lt;='様式３（療養者名簿）（⑤の場合）'!$W76,1,0),0),0)</f>
        <v>0</v>
      </c>
      <c r="NC67" s="139">
        <f>IF(NC$16-'様式３（療養者名簿）（⑤の場合）'!$O76+1&lt;=15,IF(NC$16&gt;='様式３（療養者名簿）（⑤の場合）'!$O76,IF(NC$16&lt;='様式３（療養者名簿）（⑤の場合）'!$W76,1,0),0),0)</f>
        <v>0</v>
      </c>
      <c r="ND67" s="139">
        <f>IF(ND$16-'様式３（療養者名簿）（⑤の場合）'!$O76+1&lt;=15,IF(ND$16&gt;='様式３（療養者名簿）（⑤の場合）'!$O76,IF(ND$16&lt;='様式３（療養者名簿）（⑤の場合）'!$W76,1,0),0),0)</f>
        <v>0</v>
      </c>
      <c r="NE67" s="139">
        <f>IF(NE$16-'様式３（療養者名簿）（⑤の場合）'!$O76+1&lt;=15,IF(NE$16&gt;='様式３（療養者名簿）（⑤の場合）'!$O76,IF(NE$16&lt;='様式３（療養者名簿）（⑤の場合）'!$W76,1,0),0),0)</f>
        <v>0</v>
      </c>
      <c r="NF67" s="139">
        <f>IF(NF$16-'様式３（療養者名簿）（⑤の場合）'!$O76+1&lt;=15,IF(NF$16&gt;='様式３（療養者名簿）（⑤の場合）'!$O76,IF(NF$16&lt;='様式３（療養者名簿）（⑤の場合）'!$W76,1,0),0),0)</f>
        <v>0</v>
      </c>
      <c r="NG67" s="139">
        <f>IF(NG$16-'様式３（療養者名簿）（⑤の場合）'!$O76+1&lt;=15,IF(NG$16&gt;='様式３（療養者名簿）（⑤の場合）'!$O76,IF(NG$16&lt;='様式３（療養者名簿）（⑤の場合）'!$W76,1,0),0),0)</f>
        <v>0</v>
      </c>
      <c r="NH67" s="139">
        <f>IF(NH$16-'様式３（療養者名簿）（⑤の場合）'!$O76+1&lt;=15,IF(NH$16&gt;='様式３（療養者名簿）（⑤の場合）'!$O76,IF(NH$16&lt;='様式３（療養者名簿）（⑤の場合）'!$W76,1,0),0),0)</f>
        <v>0</v>
      </c>
      <c r="NI67" s="139">
        <f>IF(NI$16-'様式３（療養者名簿）（⑤の場合）'!$O76+1&lt;=15,IF(NI$16&gt;='様式３（療養者名簿）（⑤の場合）'!$O76,IF(NI$16&lt;='様式３（療養者名簿）（⑤の場合）'!$W76,1,0),0),0)</f>
        <v>0</v>
      </c>
      <c r="NJ67" s="139">
        <f>IF(NJ$16-'様式３（療養者名簿）（⑤の場合）'!$O76+1&lt;=15,IF(NJ$16&gt;='様式３（療養者名簿）（⑤の場合）'!$O76,IF(NJ$16&lt;='様式３（療養者名簿）（⑤の場合）'!$W76,1,0),0),0)</f>
        <v>0</v>
      </c>
      <c r="NK67" s="139">
        <f>IF(NK$16-'様式３（療養者名簿）（⑤の場合）'!$O76+1&lt;=15,IF(NK$16&gt;='様式３（療養者名簿）（⑤の場合）'!$O76,IF(NK$16&lt;='様式３（療養者名簿）（⑤の場合）'!$W76,1,0),0),0)</f>
        <v>0</v>
      </c>
      <c r="NL67" s="139">
        <f>IF(NL$16-'様式３（療養者名簿）（⑤の場合）'!$O76+1&lt;=15,IF(NL$16&gt;='様式３（療養者名簿）（⑤の場合）'!$O76,IF(NL$16&lt;='様式３（療養者名簿）（⑤の場合）'!$W76,1,0),0),0)</f>
        <v>0</v>
      </c>
      <c r="NM67" s="139">
        <f>IF(NM$16-'様式３（療養者名簿）（⑤の場合）'!$O76+1&lt;=15,IF(NM$16&gt;='様式３（療養者名簿）（⑤の場合）'!$O76,IF(NM$16&lt;='様式３（療養者名簿）（⑤の場合）'!$W76,1,0),0),0)</f>
        <v>0</v>
      </c>
      <c r="NN67" s="139">
        <f>IF(NN$16-'様式３（療養者名簿）（⑤の場合）'!$O76+1&lt;=15,IF(NN$16&gt;='様式３（療養者名簿）（⑤の場合）'!$O76,IF(NN$16&lt;='様式３（療養者名簿）（⑤の場合）'!$W76,1,0),0),0)</f>
        <v>0</v>
      </c>
      <c r="NO67" s="139">
        <f>IF(NO$16-'様式３（療養者名簿）（⑤の場合）'!$O76+1&lt;=15,IF(NO$16&gt;='様式３（療養者名簿）（⑤の場合）'!$O76,IF(NO$16&lt;='様式３（療養者名簿）（⑤の場合）'!$W76,1,0),0),0)</f>
        <v>0</v>
      </c>
      <c r="NP67" s="139">
        <f>IF(NP$16-'様式３（療養者名簿）（⑤の場合）'!$O76+1&lt;=15,IF(NP$16&gt;='様式３（療養者名簿）（⑤の場合）'!$O76,IF(NP$16&lt;='様式３（療養者名簿）（⑤の場合）'!$W76,1,0),0),0)</f>
        <v>0</v>
      </c>
      <c r="NQ67" s="139">
        <f>IF(NQ$16-'様式３（療養者名簿）（⑤の場合）'!$O76+1&lt;=15,IF(NQ$16&gt;='様式３（療養者名簿）（⑤の場合）'!$O76,IF(NQ$16&lt;='様式３（療養者名簿）（⑤の場合）'!$W76,1,0),0),0)</f>
        <v>0</v>
      </c>
      <c r="NR67" s="139">
        <f>IF(NR$16-'様式３（療養者名簿）（⑤の場合）'!$O76+1&lt;=15,IF(NR$16&gt;='様式３（療養者名簿）（⑤の場合）'!$O76,IF(NR$16&lt;='様式３（療養者名簿）（⑤の場合）'!$W76,1,0),0),0)</f>
        <v>0</v>
      </c>
      <c r="NS67" s="139">
        <f>IF(NS$16-'様式３（療養者名簿）（⑤の場合）'!$O76+1&lt;=15,IF(NS$16&gt;='様式３（療養者名簿）（⑤の場合）'!$O76,IF(NS$16&lt;='様式３（療養者名簿）（⑤の場合）'!$W76,1,0),0),0)</f>
        <v>0</v>
      </c>
      <c r="NT67" s="139">
        <f>IF(NT$16-'様式３（療養者名簿）（⑤の場合）'!$O76+1&lt;=15,IF(NT$16&gt;='様式３（療養者名簿）（⑤の場合）'!$O76,IF(NT$16&lt;='様式３（療養者名簿）（⑤の場合）'!$W76,1,0),0),0)</f>
        <v>0</v>
      </c>
      <c r="NU67" s="139">
        <f>IF(NU$16-'様式３（療養者名簿）（⑤の場合）'!$O76+1&lt;=15,IF(NU$16&gt;='様式３（療養者名簿）（⑤の場合）'!$O76,IF(NU$16&lt;='様式３（療養者名簿）（⑤の場合）'!$W76,1,0),0),0)</f>
        <v>0</v>
      </c>
      <c r="NV67" s="139">
        <f>IF(NV$16-'様式３（療養者名簿）（⑤の場合）'!$O76+1&lt;=15,IF(NV$16&gt;='様式３（療養者名簿）（⑤の場合）'!$O76,IF(NV$16&lt;='様式３（療養者名簿）（⑤の場合）'!$W76,1,0),0),0)</f>
        <v>0</v>
      </c>
      <c r="NW67" s="139">
        <f>IF(NW$16-'様式３（療養者名簿）（⑤の場合）'!$O76+1&lt;=15,IF(NW$16&gt;='様式３（療養者名簿）（⑤の場合）'!$O76,IF(NW$16&lt;='様式３（療養者名簿）（⑤の場合）'!$W76,1,0),0),0)</f>
        <v>0</v>
      </c>
      <c r="NX67" s="139">
        <f>IF(NX$16-'様式３（療養者名簿）（⑤の場合）'!$O76+1&lt;=15,IF(NX$16&gt;='様式３（療養者名簿）（⑤の場合）'!$O76,IF(NX$16&lt;='様式３（療養者名簿）（⑤の場合）'!$W76,1,0),0),0)</f>
        <v>0</v>
      </c>
      <c r="NY67" s="139">
        <f>IF(NY$16-'様式３（療養者名簿）（⑤の場合）'!$O76+1&lt;=15,IF(NY$16&gt;='様式３（療養者名簿）（⑤の場合）'!$O76,IF(NY$16&lt;='様式３（療養者名簿）（⑤の場合）'!$W76,1,0),0),0)</f>
        <v>0</v>
      </c>
      <c r="NZ67" s="139">
        <f>IF(NZ$16-'様式３（療養者名簿）（⑤の場合）'!$O76+1&lt;=15,IF(NZ$16&gt;='様式３（療養者名簿）（⑤の場合）'!$O76,IF(NZ$16&lt;='様式３（療養者名簿）（⑤の場合）'!$W76,1,0),0),0)</f>
        <v>0</v>
      </c>
      <c r="OA67" s="139">
        <f>IF(OA$16-'様式３（療養者名簿）（⑤の場合）'!$O76+1&lt;=15,IF(OA$16&gt;='様式３（療養者名簿）（⑤の場合）'!$O76,IF(OA$16&lt;='様式３（療養者名簿）（⑤の場合）'!$W76,1,0),0),0)</f>
        <v>0</v>
      </c>
      <c r="OB67" s="139">
        <f>IF(OB$16-'様式３（療養者名簿）（⑤の場合）'!$O76+1&lt;=15,IF(OB$16&gt;='様式３（療養者名簿）（⑤の場合）'!$O76,IF(OB$16&lt;='様式３（療養者名簿）（⑤の場合）'!$W76,1,0),0),0)</f>
        <v>0</v>
      </c>
      <c r="OC67" s="139">
        <f>IF(OC$16-'様式３（療養者名簿）（⑤の場合）'!$O76+1&lt;=15,IF(OC$16&gt;='様式３（療養者名簿）（⑤の場合）'!$O76,IF(OC$16&lt;='様式３（療養者名簿）（⑤の場合）'!$W76,1,0),0),0)</f>
        <v>0</v>
      </c>
      <c r="OD67" s="139">
        <f>IF(OD$16-'様式３（療養者名簿）（⑤の場合）'!$O76+1&lt;=15,IF(OD$16&gt;='様式３（療養者名簿）（⑤の場合）'!$O76,IF(OD$16&lt;='様式３（療養者名簿）（⑤の場合）'!$W76,1,0),0),0)</f>
        <v>0</v>
      </c>
      <c r="OE67" s="139">
        <f>IF(OE$16-'様式３（療養者名簿）（⑤の場合）'!$O76+1&lt;=15,IF(OE$16&gt;='様式３（療養者名簿）（⑤の場合）'!$O76,IF(OE$16&lt;='様式３（療養者名簿）（⑤の場合）'!$W76,1,0),0),0)</f>
        <v>0</v>
      </c>
      <c r="OF67" s="139">
        <f>IF(OF$16-'様式３（療養者名簿）（⑤の場合）'!$O76+1&lt;=15,IF(OF$16&gt;='様式３（療養者名簿）（⑤の場合）'!$O76,IF(OF$16&lt;='様式３（療養者名簿）（⑤の場合）'!$W76,1,0),0),0)</f>
        <v>0</v>
      </c>
      <c r="OG67" s="139">
        <f>IF(OG$16-'様式３（療養者名簿）（⑤の場合）'!$O76+1&lt;=15,IF(OG$16&gt;='様式３（療養者名簿）（⑤の場合）'!$O76,IF(OG$16&lt;='様式３（療養者名簿）（⑤の場合）'!$W76,1,0),0),0)</f>
        <v>0</v>
      </c>
      <c r="OH67" s="139">
        <f>IF(OH$16-'様式３（療養者名簿）（⑤の場合）'!$O76+1&lt;=15,IF(OH$16&gt;='様式３（療養者名簿）（⑤の場合）'!$O76,IF(OH$16&lt;='様式３（療養者名簿）（⑤の場合）'!$W76,1,0),0),0)</f>
        <v>0</v>
      </c>
      <c r="OI67" s="139">
        <f>IF(OI$16-'様式３（療養者名簿）（⑤の場合）'!$O76+1&lt;=15,IF(OI$16&gt;='様式３（療養者名簿）（⑤の場合）'!$O76,IF(OI$16&lt;='様式３（療養者名簿）（⑤の場合）'!$W76,1,0),0),0)</f>
        <v>0</v>
      </c>
      <c r="OJ67" s="139">
        <f>IF(OJ$16-'様式３（療養者名簿）（⑤の場合）'!$O76+1&lt;=15,IF(OJ$16&gt;='様式３（療養者名簿）（⑤の場合）'!$O76,IF(OJ$16&lt;='様式３（療養者名簿）（⑤の場合）'!$W76,1,0),0),0)</f>
        <v>0</v>
      </c>
      <c r="OK67" s="139">
        <f>IF(OK$16-'様式３（療養者名簿）（⑤の場合）'!$O76+1&lt;=15,IF(OK$16&gt;='様式３（療養者名簿）（⑤の場合）'!$O76,IF(OK$16&lt;='様式３（療養者名簿）（⑤の場合）'!$W76,1,0),0),0)</f>
        <v>0</v>
      </c>
      <c r="OL67" s="139">
        <f>IF(OL$16-'様式３（療養者名簿）（⑤の場合）'!$O76+1&lt;=15,IF(OL$16&gt;='様式３（療養者名簿）（⑤の場合）'!$O76,IF(OL$16&lt;='様式３（療養者名簿）（⑤の場合）'!$W76,1,0),0),0)</f>
        <v>0</v>
      </c>
      <c r="OM67" s="139">
        <f>IF(OM$16-'様式３（療養者名簿）（⑤の場合）'!$O76+1&lt;=15,IF(OM$16&gt;='様式３（療養者名簿）（⑤の場合）'!$O76,IF(OM$16&lt;='様式３（療養者名簿）（⑤の場合）'!$W76,1,0),0),0)</f>
        <v>0</v>
      </c>
      <c r="ON67" s="139">
        <f>IF(ON$16-'様式３（療養者名簿）（⑤の場合）'!$O76+1&lt;=15,IF(ON$16&gt;='様式３（療養者名簿）（⑤の場合）'!$O76,IF(ON$16&lt;='様式３（療養者名簿）（⑤の場合）'!$W76,1,0),0),0)</f>
        <v>0</v>
      </c>
      <c r="OO67" s="139">
        <f>IF(OO$16-'様式３（療養者名簿）（⑤の場合）'!$O76+1&lt;=15,IF(OO$16&gt;='様式３（療養者名簿）（⑤の場合）'!$O76,IF(OO$16&lt;='様式３（療養者名簿）（⑤の場合）'!$W76,1,0),0),0)</f>
        <v>0</v>
      </c>
      <c r="OP67" s="139">
        <f>IF(OP$16-'様式３（療養者名簿）（⑤の場合）'!$O76+1&lt;=15,IF(OP$16&gt;='様式３（療養者名簿）（⑤の場合）'!$O76,IF(OP$16&lt;='様式３（療養者名簿）（⑤の場合）'!$W76,1,0),0),0)</f>
        <v>0</v>
      </c>
      <c r="OQ67" s="139">
        <f>IF(OQ$16-'様式３（療養者名簿）（⑤の場合）'!$O76+1&lt;=15,IF(OQ$16&gt;='様式３（療養者名簿）（⑤の場合）'!$O76,IF(OQ$16&lt;='様式３（療養者名簿）（⑤の場合）'!$W76,1,0),0),0)</f>
        <v>0</v>
      </c>
      <c r="OR67" s="139">
        <f>IF(OR$16-'様式３（療養者名簿）（⑤の場合）'!$O76+1&lt;=15,IF(OR$16&gt;='様式３（療養者名簿）（⑤の場合）'!$O76,IF(OR$16&lt;='様式３（療養者名簿）（⑤の場合）'!$W76,1,0),0),0)</f>
        <v>0</v>
      </c>
      <c r="OS67" s="139">
        <f>IF(OS$16-'様式３（療養者名簿）（⑤の場合）'!$O76+1&lt;=15,IF(OS$16&gt;='様式３（療養者名簿）（⑤の場合）'!$O76,IF(OS$16&lt;='様式３（療養者名簿）（⑤の場合）'!$W76,1,0),0),0)</f>
        <v>0</v>
      </c>
      <c r="OT67" s="139">
        <f>IF(OT$16-'様式３（療養者名簿）（⑤の場合）'!$O76+1&lt;=15,IF(OT$16&gt;='様式３（療養者名簿）（⑤の場合）'!$O76,IF(OT$16&lt;='様式３（療養者名簿）（⑤の場合）'!$W76,1,0),0),0)</f>
        <v>0</v>
      </c>
      <c r="OU67" s="139">
        <f>IF(OU$16-'様式３（療養者名簿）（⑤の場合）'!$O76+1&lt;=15,IF(OU$16&gt;='様式３（療養者名簿）（⑤の場合）'!$O76,IF(OU$16&lt;='様式３（療養者名簿）（⑤の場合）'!$W76,1,0),0),0)</f>
        <v>0</v>
      </c>
      <c r="OV67" s="139">
        <f>IF(OV$16-'様式３（療養者名簿）（⑤の場合）'!$O76+1&lt;=15,IF(OV$16&gt;='様式３（療養者名簿）（⑤の場合）'!$O76,IF(OV$16&lt;='様式３（療養者名簿）（⑤の場合）'!$W76,1,0),0),0)</f>
        <v>0</v>
      </c>
      <c r="OW67" s="139">
        <f>IF(OW$16-'様式３（療養者名簿）（⑤の場合）'!$O76+1&lt;=15,IF(OW$16&gt;='様式３（療養者名簿）（⑤の場合）'!$O76,IF(OW$16&lt;='様式３（療養者名簿）（⑤の場合）'!$W76,1,0),0),0)</f>
        <v>0</v>
      </c>
      <c r="OX67" s="139">
        <f>IF(OX$16-'様式３（療養者名簿）（⑤の場合）'!$O76+1&lt;=15,IF(OX$16&gt;='様式３（療養者名簿）（⑤の場合）'!$O76,IF(OX$16&lt;='様式３（療養者名簿）（⑤の場合）'!$W76,1,0),0),0)</f>
        <v>0</v>
      </c>
      <c r="OY67" s="139">
        <f>IF(OY$16-'様式３（療養者名簿）（⑤の場合）'!$O76+1&lt;=15,IF(OY$16&gt;='様式３（療養者名簿）（⑤の場合）'!$O76,IF(OY$16&lt;='様式３（療養者名簿）（⑤の場合）'!$W76,1,0),0),0)</f>
        <v>0</v>
      </c>
      <c r="OZ67" s="139">
        <f>IF(OZ$16-'様式３（療養者名簿）（⑤の場合）'!$O76+1&lt;=15,IF(OZ$16&gt;='様式３（療養者名簿）（⑤の場合）'!$O76,IF(OZ$16&lt;='様式３（療養者名簿）（⑤の場合）'!$W76,1,0),0),0)</f>
        <v>0</v>
      </c>
      <c r="PA67" s="139">
        <f>IF(PA$16-'様式３（療養者名簿）（⑤の場合）'!$O76+1&lt;=15,IF(PA$16&gt;='様式３（療養者名簿）（⑤の場合）'!$O76,IF(PA$16&lt;='様式３（療養者名簿）（⑤の場合）'!$W76,1,0),0),0)</f>
        <v>0</v>
      </c>
      <c r="PB67" s="139">
        <f>IF(PB$16-'様式３（療養者名簿）（⑤の場合）'!$O76+1&lt;=15,IF(PB$16&gt;='様式３（療養者名簿）（⑤の場合）'!$O76,IF(PB$16&lt;='様式３（療養者名簿）（⑤の場合）'!$W76,1,0),0),0)</f>
        <v>0</v>
      </c>
      <c r="PC67" s="139">
        <f>IF(PC$16-'様式３（療養者名簿）（⑤の場合）'!$O76+1&lt;=15,IF(PC$16&gt;='様式３（療養者名簿）（⑤の場合）'!$O76,IF(PC$16&lt;='様式３（療養者名簿）（⑤の場合）'!$W76,1,0),0),0)</f>
        <v>0</v>
      </c>
      <c r="PD67" s="139">
        <f>IF(PD$16-'様式３（療養者名簿）（⑤の場合）'!$O76+1&lt;=15,IF(PD$16&gt;='様式３（療養者名簿）（⑤の場合）'!$O76,IF(PD$16&lt;='様式３（療養者名簿）（⑤の場合）'!$W76,1,0),0),0)</f>
        <v>0</v>
      </c>
      <c r="PE67" s="139">
        <f>IF(PE$16-'様式３（療養者名簿）（⑤の場合）'!$O76+1&lt;=15,IF(PE$16&gt;='様式３（療養者名簿）（⑤の場合）'!$O76,IF(PE$16&lt;='様式３（療養者名簿）（⑤の場合）'!$W76,1,0),0),0)</f>
        <v>0</v>
      </c>
      <c r="PF67" s="139">
        <f>IF(PF$16-'様式３（療養者名簿）（⑤の場合）'!$O76+1&lt;=15,IF(PF$16&gt;='様式３（療養者名簿）（⑤の場合）'!$O76,IF(PF$16&lt;='様式３（療養者名簿）（⑤の場合）'!$W76,1,0),0),0)</f>
        <v>0</v>
      </c>
      <c r="PG67" s="139">
        <f>IF(PG$16-'様式３（療養者名簿）（⑤の場合）'!$O76+1&lt;=15,IF(PG$16&gt;='様式３（療養者名簿）（⑤の場合）'!$O76,IF(PG$16&lt;='様式３（療養者名簿）（⑤の場合）'!$W76,1,0),0),0)</f>
        <v>0</v>
      </c>
      <c r="PH67" s="139">
        <f>IF(PH$16-'様式３（療養者名簿）（⑤の場合）'!$O76+1&lt;=15,IF(PH$16&gt;='様式３（療養者名簿）（⑤の場合）'!$O76,IF(PH$16&lt;='様式３（療養者名簿）（⑤の場合）'!$W76,1,0),0),0)</f>
        <v>0</v>
      </c>
      <c r="PI67" s="139">
        <f>IF(PI$16-'様式３（療養者名簿）（⑤の場合）'!$O76+1&lt;=15,IF(PI$16&gt;='様式３（療養者名簿）（⑤の場合）'!$O76,IF(PI$16&lt;='様式３（療養者名簿）（⑤の場合）'!$W76,1,0),0),0)</f>
        <v>0</v>
      </c>
      <c r="PJ67" s="139">
        <f>IF(PJ$16-'様式３（療養者名簿）（⑤の場合）'!$O76+1&lt;=15,IF(PJ$16&gt;='様式３（療養者名簿）（⑤の場合）'!$O76,IF(PJ$16&lt;='様式３（療養者名簿）（⑤の場合）'!$W76,1,0),0),0)</f>
        <v>0</v>
      </c>
      <c r="PK67" s="139">
        <f>IF(PK$16-'様式３（療養者名簿）（⑤の場合）'!$O76+1&lt;=15,IF(PK$16&gt;='様式３（療養者名簿）（⑤の場合）'!$O76,IF(PK$16&lt;='様式３（療養者名簿）（⑤の場合）'!$W76,1,0),0),0)</f>
        <v>0</v>
      </c>
      <c r="PL67" s="139">
        <f>IF(PL$16-'様式３（療養者名簿）（⑤の場合）'!$O76+1&lt;=15,IF(PL$16&gt;='様式３（療養者名簿）（⑤の場合）'!$O76,IF(PL$16&lt;='様式３（療養者名簿）（⑤の場合）'!$W76,1,0),0),0)</f>
        <v>0</v>
      </c>
      <c r="PM67" s="139">
        <f>IF(PM$16-'様式３（療養者名簿）（⑤の場合）'!$O76+1&lt;=15,IF(PM$16&gt;='様式３（療養者名簿）（⑤の場合）'!$O76,IF(PM$16&lt;='様式３（療養者名簿）（⑤の場合）'!$W76,1,0),0),0)</f>
        <v>0</v>
      </c>
      <c r="PN67" s="139">
        <f>IF(PN$16-'様式３（療養者名簿）（⑤の場合）'!$O76+1&lt;=15,IF(PN$16&gt;='様式３（療養者名簿）（⑤の場合）'!$O76,IF(PN$16&lt;='様式３（療養者名簿）（⑤の場合）'!$W76,1,0),0),0)</f>
        <v>0</v>
      </c>
      <c r="PO67" s="139">
        <f>IF(PO$16-'様式３（療養者名簿）（⑤の場合）'!$O76+1&lt;=15,IF(PO$16&gt;='様式３（療養者名簿）（⑤の場合）'!$O76,IF(PO$16&lt;='様式３（療養者名簿）（⑤の場合）'!$W76,1,0),0),0)</f>
        <v>0</v>
      </c>
      <c r="PP67" s="139">
        <f>IF(PP$16-'様式３（療養者名簿）（⑤の場合）'!$O76+1&lt;=15,IF(PP$16&gt;='様式３（療養者名簿）（⑤の場合）'!$O76,IF(PP$16&lt;='様式３（療養者名簿）（⑤の場合）'!$W76,1,0),0),0)</f>
        <v>0</v>
      </c>
      <c r="PQ67" s="139">
        <f>IF(PQ$16-'様式３（療養者名簿）（⑤の場合）'!$O76+1&lt;=15,IF(PQ$16&gt;='様式３（療養者名簿）（⑤の場合）'!$O76,IF(PQ$16&lt;='様式３（療養者名簿）（⑤の場合）'!$W76,1,0),0),0)</f>
        <v>0</v>
      </c>
      <c r="PR67" s="139">
        <f>IF(PR$16-'様式３（療養者名簿）（⑤の場合）'!$O76+1&lt;=15,IF(PR$16&gt;='様式３（療養者名簿）（⑤の場合）'!$O76,IF(PR$16&lt;='様式３（療養者名簿）（⑤の場合）'!$W76,1,0),0),0)</f>
        <v>0</v>
      </c>
      <c r="PS67" s="139">
        <f>IF(PS$16-'様式３（療養者名簿）（⑤の場合）'!$O76+1&lt;=15,IF(PS$16&gt;='様式３（療養者名簿）（⑤の場合）'!$O76,IF(PS$16&lt;='様式３（療養者名簿）（⑤の場合）'!$W76,1,0),0),0)</f>
        <v>0</v>
      </c>
      <c r="PT67" s="139">
        <f>IF(PT$16-'様式３（療養者名簿）（⑤の場合）'!$O76+1&lt;=15,IF(PT$16&gt;='様式３（療養者名簿）（⑤の場合）'!$O76,IF(PT$16&lt;='様式３（療養者名簿）（⑤の場合）'!$W76,1,0),0),0)</f>
        <v>0</v>
      </c>
    </row>
    <row r="68" spans="1:436" ht="42" customHeight="1">
      <c r="A68" s="129">
        <f>'様式３（療養者名簿）（⑤の場合）'!C77</f>
        <v>0</v>
      </c>
      <c r="B68" s="139">
        <f>IF(B$16-'様式３（療養者名簿）（⑤の場合）'!$O77+1&lt;=15,IF(B$16&gt;='様式３（療養者名簿）（⑤の場合）'!$O77,IF(B$16&lt;='様式３（療養者名簿）（⑤の場合）'!$W77,1,0),0),0)</f>
        <v>0</v>
      </c>
      <c r="C68" s="139">
        <f>IF(C$16-'様式３（療養者名簿）（⑤の場合）'!$O77+1&lt;=15,IF(C$16&gt;='様式３（療養者名簿）（⑤の場合）'!$O77,IF(C$16&lt;='様式３（療養者名簿）（⑤の場合）'!$W77,1,0),0),0)</f>
        <v>0</v>
      </c>
      <c r="D68" s="139">
        <f>IF(D$16-'様式３（療養者名簿）（⑤の場合）'!$O77+1&lt;=15,IF(D$16&gt;='様式３（療養者名簿）（⑤の場合）'!$O77,IF(D$16&lt;='様式３（療養者名簿）（⑤の場合）'!$W77,1,0),0),0)</f>
        <v>0</v>
      </c>
      <c r="E68" s="139">
        <f>IF(E$16-'様式３（療養者名簿）（⑤の場合）'!$O77+1&lt;=15,IF(E$16&gt;='様式３（療養者名簿）（⑤の場合）'!$O77,IF(E$16&lt;='様式３（療養者名簿）（⑤の場合）'!$W77,1,0),0),0)</f>
        <v>0</v>
      </c>
      <c r="F68" s="139">
        <f>IF(F$16-'様式３（療養者名簿）（⑤の場合）'!$O77+1&lt;=15,IF(F$16&gt;='様式３（療養者名簿）（⑤の場合）'!$O77,IF(F$16&lt;='様式３（療養者名簿）（⑤の場合）'!$W77,1,0),0),0)</f>
        <v>0</v>
      </c>
      <c r="G68" s="139">
        <f>IF(G$16-'様式３（療養者名簿）（⑤の場合）'!$O77+1&lt;=15,IF(G$16&gt;='様式３（療養者名簿）（⑤の場合）'!$O77,IF(G$16&lt;='様式３（療養者名簿）（⑤の場合）'!$W77,1,0),0),0)</f>
        <v>0</v>
      </c>
      <c r="H68" s="139">
        <f>IF(H$16-'様式３（療養者名簿）（⑤の場合）'!$O77+1&lt;=15,IF(H$16&gt;='様式３（療養者名簿）（⑤の場合）'!$O77,IF(H$16&lt;='様式３（療養者名簿）（⑤の場合）'!$W77,1,0),0),0)</f>
        <v>0</v>
      </c>
      <c r="I68" s="139">
        <f>IF(I$16-'様式３（療養者名簿）（⑤の場合）'!$O77+1&lt;=15,IF(I$16&gt;='様式３（療養者名簿）（⑤の場合）'!$O77,IF(I$16&lt;='様式３（療養者名簿）（⑤の場合）'!$W77,1,0),0),0)</f>
        <v>0</v>
      </c>
      <c r="J68" s="139">
        <f>IF(J$16-'様式３（療養者名簿）（⑤の場合）'!$O77+1&lt;=15,IF(J$16&gt;='様式３（療養者名簿）（⑤の場合）'!$O77,IF(J$16&lt;='様式３（療養者名簿）（⑤の場合）'!$W77,1,0),0),0)</f>
        <v>0</v>
      </c>
      <c r="K68" s="139">
        <f>IF(K$16-'様式３（療養者名簿）（⑤の場合）'!$O77+1&lt;=15,IF(K$16&gt;='様式３（療養者名簿）（⑤の場合）'!$O77,IF(K$16&lt;='様式３（療養者名簿）（⑤の場合）'!$W77,1,0),0),0)</f>
        <v>0</v>
      </c>
      <c r="L68" s="139">
        <f>IF(L$16-'様式３（療養者名簿）（⑤の場合）'!$O77+1&lt;=15,IF(L$16&gt;='様式３（療養者名簿）（⑤の場合）'!$O77,IF(L$16&lt;='様式３（療養者名簿）（⑤の場合）'!$W77,1,0),0),0)</f>
        <v>0</v>
      </c>
      <c r="M68" s="139">
        <f>IF(M$16-'様式３（療養者名簿）（⑤の場合）'!$O77+1&lt;=15,IF(M$16&gt;='様式３（療養者名簿）（⑤の場合）'!$O77,IF(M$16&lt;='様式３（療養者名簿）（⑤の場合）'!$W77,1,0),0),0)</f>
        <v>0</v>
      </c>
      <c r="N68" s="139">
        <f>IF(N$16-'様式３（療養者名簿）（⑤の場合）'!$O77+1&lt;=15,IF(N$16&gt;='様式３（療養者名簿）（⑤の場合）'!$O77,IF(N$16&lt;='様式３（療養者名簿）（⑤の場合）'!$W77,1,0),0),0)</f>
        <v>0</v>
      </c>
      <c r="O68" s="139">
        <f>IF(O$16-'様式３（療養者名簿）（⑤の場合）'!$O77+1&lt;=15,IF(O$16&gt;='様式３（療養者名簿）（⑤の場合）'!$O77,IF(O$16&lt;='様式３（療養者名簿）（⑤の場合）'!$W77,1,0),0),0)</f>
        <v>0</v>
      </c>
      <c r="P68" s="139">
        <f>IF(P$16-'様式３（療養者名簿）（⑤の場合）'!$O77+1&lt;=15,IF(P$16&gt;='様式３（療養者名簿）（⑤の場合）'!$O77,IF(P$16&lt;='様式３（療養者名簿）（⑤の場合）'!$W77,1,0),0),0)</f>
        <v>0</v>
      </c>
      <c r="Q68" s="139">
        <f>IF(Q$16-'様式３（療養者名簿）（⑤の場合）'!$O77+1&lt;=15,IF(Q$16&gt;='様式３（療養者名簿）（⑤の場合）'!$O77,IF(Q$16&lt;='様式３（療養者名簿）（⑤の場合）'!$W77,1,0),0),0)</f>
        <v>0</v>
      </c>
      <c r="R68" s="139">
        <f>IF(R$16-'様式３（療養者名簿）（⑤の場合）'!$O77+1&lt;=15,IF(R$16&gt;='様式３（療養者名簿）（⑤の場合）'!$O77,IF(R$16&lt;='様式３（療養者名簿）（⑤の場合）'!$W77,1,0),0),0)</f>
        <v>0</v>
      </c>
      <c r="S68" s="139">
        <f>IF(S$16-'様式３（療養者名簿）（⑤の場合）'!$O77+1&lt;=15,IF(S$16&gt;='様式３（療養者名簿）（⑤の場合）'!$O77,IF(S$16&lt;='様式３（療養者名簿）（⑤の場合）'!$W77,1,0),0),0)</f>
        <v>0</v>
      </c>
      <c r="T68" s="139">
        <f>IF(T$16-'様式３（療養者名簿）（⑤の場合）'!$O77+1&lt;=15,IF(T$16&gt;='様式３（療養者名簿）（⑤の場合）'!$O77,IF(T$16&lt;='様式３（療養者名簿）（⑤の場合）'!$W77,1,0),0),0)</f>
        <v>0</v>
      </c>
      <c r="U68" s="139">
        <f>IF(U$16-'様式３（療養者名簿）（⑤の場合）'!$O77+1&lt;=15,IF(U$16&gt;='様式３（療養者名簿）（⑤の場合）'!$O77,IF(U$16&lt;='様式３（療養者名簿）（⑤の場合）'!$W77,1,0),0),0)</f>
        <v>0</v>
      </c>
      <c r="V68" s="139">
        <f>IF(V$16-'様式３（療養者名簿）（⑤の場合）'!$O77+1&lt;=15,IF(V$16&gt;='様式３（療養者名簿）（⑤の場合）'!$O77,IF(V$16&lt;='様式３（療養者名簿）（⑤の場合）'!$W77,1,0),0),0)</f>
        <v>0</v>
      </c>
      <c r="W68" s="139">
        <f>IF(W$16-'様式３（療養者名簿）（⑤の場合）'!$O77+1&lt;=15,IF(W$16&gt;='様式３（療養者名簿）（⑤の場合）'!$O77,IF(W$16&lt;='様式３（療養者名簿）（⑤の場合）'!$W77,1,0),0),0)</f>
        <v>0</v>
      </c>
      <c r="X68" s="139">
        <f>IF(X$16-'様式３（療養者名簿）（⑤の場合）'!$O77+1&lt;=15,IF(X$16&gt;='様式３（療養者名簿）（⑤の場合）'!$O77,IF(X$16&lt;='様式３（療養者名簿）（⑤の場合）'!$W77,1,0),0),0)</f>
        <v>0</v>
      </c>
      <c r="Y68" s="139">
        <f>IF(Y$16-'様式３（療養者名簿）（⑤の場合）'!$O77+1&lt;=15,IF(Y$16&gt;='様式３（療養者名簿）（⑤の場合）'!$O77,IF(Y$16&lt;='様式３（療養者名簿）（⑤の場合）'!$W77,1,0),0),0)</f>
        <v>0</v>
      </c>
      <c r="Z68" s="139">
        <f>IF(Z$16-'様式３（療養者名簿）（⑤の場合）'!$O77+1&lt;=15,IF(Z$16&gt;='様式３（療養者名簿）（⑤の場合）'!$O77,IF(Z$16&lt;='様式３（療養者名簿）（⑤の場合）'!$W77,1,0),0),0)</f>
        <v>0</v>
      </c>
      <c r="AA68" s="139">
        <f>IF(AA$16-'様式３（療養者名簿）（⑤の場合）'!$O77+1&lt;=15,IF(AA$16&gt;='様式３（療養者名簿）（⑤の場合）'!$O77,IF(AA$16&lt;='様式３（療養者名簿）（⑤の場合）'!$W77,1,0),0),0)</f>
        <v>0</v>
      </c>
      <c r="AB68" s="139">
        <f>IF(AB$16-'様式３（療養者名簿）（⑤の場合）'!$O77+1&lt;=15,IF(AB$16&gt;='様式３（療養者名簿）（⑤の場合）'!$O77,IF(AB$16&lt;='様式３（療養者名簿）（⑤の場合）'!$W77,1,0),0),0)</f>
        <v>0</v>
      </c>
      <c r="AC68" s="139">
        <f>IF(AC$16-'様式３（療養者名簿）（⑤の場合）'!$O77+1&lt;=15,IF(AC$16&gt;='様式３（療養者名簿）（⑤の場合）'!$O77,IF(AC$16&lt;='様式３（療養者名簿）（⑤の場合）'!$W77,1,0),0),0)</f>
        <v>0</v>
      </c>
      <c r="AD68" s="139">
        <f>IF(AD$16-'様式３（療養者名簿）（⑤の場合）'!$O77+1&lt;=15,IF(AD$16&gt;='様式３（療養者名簿）（⑤の場合）'!$O77,IF(AD$16&lt;='様式３（療養者名簿）（⑤の場合）'!$W77,1,0),0),0)</f>
        <v>0</v>
      </c>
      <c r="AE68" s="139">
        <f>IF(AE$16-'様式３（療養者名簿）（⑤の場合）'!$O77+1&lt;=15,IF(AE$16&gt;='様式３（療養者名簿）（⑤の場合）'!$O77,IF(AE$16&lt;='様式３（療養者名簿）（⑤の場合）'!$W77,1,0),0),0)</f>
        <v>0</v>
      </c>
      <c r="AF68" s="139">
        <f>IF(AF$16-'様式３（療養者名簿）（⑤の場合）'!$O77+1&lt;=15,IF(AF$16&gt;='様式３（療養者名簿）（⑤の場合）'!$O77,IF(AF$16&lt;='様式３（療養者名簿）（⑤の場合）'!$W77,1,0),0),0)</f>
        <v>0</v>
      </c>
      <c r="AG68" s="139">
        <f>IF(AG$16-'様式３（療養者名簿）（⑤の場合）'!$O77+1&lt;=15,IF(AG$16&gt;='様式３（療養者名簿）（⑤の場合）'!$O77,IF(AG$16&lt;='様式３（療養者名簿）（⑤の場合）'!$W77,1,0),0),0)</f>
        <v>0</v>
      </c>
      <c r="AH68" s="139">
        <f>IF(AH$16-'様式３（療養者名簿）（⑤の場合）'!$O77+1&lt;=15,IF(AH$16&gt;='様式３（療養者名簿）（⑤の場合）'!$O77,IF(AH$16&lt;='様式３（療養者名簿）（⑤の場合）'!$W77,1,0),0),0)</f>
        <v>0</v>
      </c>
      <c r="AI68" s="139">
        <f>IF(AI$16-'様式３（療養者名簿）（⑤の場合）'!$O77+1&lt;=15,IF(AI$16&gt;='様式３（療養者名簿）（⑤の場合）'!$O77,IF(AI$16&lt;='様式３（療養者名簿）（⑤の場合）'!$W77,1,0),0),0)</f>
        <v>0</v>
      </c>
      <c r="AJ68" s="139">
        <f>IF(AJ$16-'様式３（療養者名簿）（⑤の場合）'!$O77+1&lt;=15,IF(AJ$16&gt;='様式３（療養者名簿）（⑤の場合）'!$O77,IF(AJ$16&lt;='様式３（療養者名簿）（⑤の場合）'!$W77,1,0),0),0)</f>
        <v>0</v>
      </c>
      <c r="AK68" s="139">
        <f>IF(AK$16-'様式３（療養者名簿）（⑤の場合）'!$O77+1&lt;=15,IF(AK$16&gt;='様式３（療養者名簿）（⑤の場合）'!$O77,IF(AK$16&lt;='様式３（療養者名簿）（⑤の場合）'!$W77,1,0),0),0)</f>
        <v>0</v>
      </c>
      <c r="AL68" s="139">
        <f>IF(AL$16-'様式３（療養者名簿）（⑤の場合）'!$O77+1&lt;=15,IF(AL$16&gt;='様式３（療養者名簿）（⑤の場合）'!$O77,IF(AL$16&lt;='様式３（療養者名簿）（⑤の場合）'!$W77,1,0),0),0)</f>
        <v>0</v>
      </c>
      <c r="AM68" s="139">
        <f>IF(AM$16-'様式３（療養者名簿）（⑤の場合）'!$O77+1&lt;=15,IF(AM$16&gt;='様式３（療養者名簿）（⑤の場合）'!$O77,IF(AM$16&lt;='様式３（療養者名簿）（⑤の場合）'!$W77,1,0),0),0)</f>
        <v>0</v>
      </c>
      <c r="AN68" s="139">
        <f>IF(AN$16-'様式３（療養者名簿）（⑤の場合）'!$O77+1&lt;=15,IF(AN$16&gt;='様式３（療養者名簿）（⑤の場合）'!$O77,IF(AN$16&lt;='様式３（療養者名簿）（⑤の場合）'!$W77,1,0),0),0)</f>
        <v>0</v>
      </c>
      <c r="AO68" s="139">
        <f>IF(AO$16-'様式３（療養者名簿）（⑤の場合）'!$O77+1&lt;=15,IF(AO$16&gt;='様式３（療養者名簿）（⑤の場合）'!$O77,IF(AO$16&lt;='様式３（療養者名簿）（⑤の場合）'!$W77,1,0),0),0)</f>
        <v>0</v>
      </c>
      <c r="AP68" s="139">
        <f>IF(AP$16-'様式３（療養者名簿）（⑤の場合）'!$O77+1&lt;=15,IF(AP$16&gt;='様式３（療養者名簿）（⑤の場合）'!$O77,IF(AP$16&lt;='様式３（療養者名簿）（⑤の場合）'!$W77,1,0),0),0)</f>
        <v>0</v>
      </c>
      <c r="AQ68" s="139">
        <f>IF(AQ$16-'様式３（療養者名簿）（⑤の場合）'!$O77+1&lt;=15,IF(AQ$16&gt;='様式３（療養者名簿）（⑤の場合）'!$O77,IF(AQ$16&lt;='様式３（療養者名簿）（⑤の場合）'!$W77,1,0),0),0)</f>
        <v>0</v>
      </c>
      <c r="AR68" s="139">
        <f>IF(AR$16-'様式３（療養者名簿）（⑤の場合）'!$O77+1&lt;=15,IF(AR$16&gt;='様式３（療養者名簿）（⑤の場合）'!$O77,IF(AR$16&lt;='様式３（療養者名簿）（⑤の場合）'!$W77,1,0),0),0)</f>
        <v>0</v>
      </c>
      <c r="AS68" s="139">
        <f>IF(AS$16-'様式３（療養者名簿）（⑤の場合）'!$O77+1&lt;=15,IF(AS$16&gt;='様式３（療養者名簿）（⑤の場合）'!$O77,IF(AS$16&lt;='様式３（療養者名簿）（⑤の場合）'!$W77,1,0),0),0)</f>
        <v>0</v>
      </c>
      <c r="AT68" s="139">
        <f>IF(AT$16-'様式３（療養者名簿）（⑤の場合）'!$O77+1&lt;=15,IF(AT$16&gt;='様式３（療養者名簿）（⑤の場合）'!$O77,IF(AT$16&lt;='様式３（療養者名簿）（⑤の場合）'!$W77,1,0),0),0)</f>
        <v>0</v>
      </c>
      <c r="AU68" s="139">
        <f>IF(AU$16-'様式３（療養者名簿）（⑤の場合）'!$O77+1&lt;=15,IF(AU$16&gt;='様式３（療養者名簿）（⑤の場合）'!$O77,IF(AU$16&lt;='様式３（療養者名簿）（⑤の場合）'!$W77,1,0),0),0)</f>
        <v>0</v>
      </c>
      <c r="AV68" s="139">
        <f>IF(AV$16-'様式３（療養者名簿）（⑤の場合）'!$O77+1&lt;=15,IF(AV$16&gt;='様式３（療養者名簿）（⑤の場合）'!$O77,IF(AV$16&lt;='様式３（療養者名簿）（⑤の場合）'!$W77,1,0),0),0)</f>
        <v>0</v>
      </c>
      <c r="AW68" s="139">
        <f>IF(AW$16-'様式３（療養者名簿）（⑤の場合）'!$O77+1&lt;=15,IF(AW$16&gt;='様式３（療養者名簿）（⑤の場合）'!$O77,IF(AW$16&lt;='様式３（療養者名簿）（⑤の場合）'!$W77,1,0),0),0)</f>
        <v>0</v>
      </c>
      <c r="AX68" s="139">
        <f>IF(AX$16-'様式３（療養者名簿）（⑤の場合）'!$O77+1&lt;=15,IF(AX$16&gt;='様式３（療養者名簿）（⑤の場合）'!$O77,IF(AX$16&lt;='様式３（療養者名簿）（⑤の場合）'!$W77,1,0),0),0)</f>
        <v>0</v>
      </c>
      <c r="AY68" s="139">
        <f>IF(AY$16-'様式３（療養者名簿）（⑤の場合）'!$O77+1&lt;=15,IF(AY$16&gt;='様式３（療養者名簿）（⑤の場合）'!$O77,IF(AY$16&lt;='様式３（療養者名簿）（⑤の場合）'!$W77,1,0),0),0)</f>
        <v>0</v>
      </c>
      <c r="AZ68" s="139">
        <f>IF(AZ$16-'様式３（療養者名簿）（⑤の場合）'!$O77+1&lt;=15,IF(AZ$16&gt;='様式３（療養者名簿）（⑤の場合）'!$O77,IF(AZ$16&lt;='様式３（療養者名簿）（⑤の場合）'!$W77,1,0),0),0)</f>
        <v>0</v>
      </c>
      <c r="BA68" s="139">
        <f>IF(BA$16-'様式３（療養者名簿）（⑤の場合）'!$O77+1&lt;=15,IF(BA$16&gt;='様式３（療養者名簿）（⑤の場合）'!$O77,IF(BA$16&lt;='様式３（療養者名簿）（⑤の場合）'!$W77,1,0),0),0)</f>
        <v>0</v>
      </c>
      <c r="BB68" s="139">
        <f>IF(BB$16-'様式３（療養者名簿）（⑤の場合）'!$O77+1&lt;=15,IF(BB$16&gt;='様式３（療養者名簿）（⑤の場合）'!$O77,IF(BB$16&lt;='様式３（療養者名簿）（⑤の場合）'!$W77,1,0),0),0)</f>
        <v>0</v>
      </c>
      <c r="BC68" s="139">
        <f>IF(BC$16-'様式３（療養者名簿）（⑤の場合）'!$O77+1&lt;=15,IF(BC$16&gt;='様式３（療養者名簿）（⑤の場合）'!$O77,IF(BC$16&lt;='様式３（療養者名簿）（⑤の場合）'!$W77,1,0),0),0)</f>
        <v>0</v>
      </c>
      <c r="BD68" s="139">
        <f>IF(BD$16-'様式３（療養者名簿）（⑤の場合）'!$O77+1&lt;=15,IF(BD$16&gt;='様式３（療養者名簿）（⑤の場合）'!$O77,IF(BD$16&lt;='様式３（療養者名簿）（⑤の場合）'!$W77,1,0),0),0)</f>
        <v>0</v>
      </c>
      <c r="BE68" s="139">
        <f>IF(BE$16-'様式３（療養者名簿）（⑤の場合）'!$O77+1&lt;=15,IF(BE$16&gt;='様式３（療養者名簿）（⑤の場合）'!$O77,IF(BE$16&lt;='様式３（療養者名簿）（⑤の場合）'!$W77,1,0),0),0)</f>
        <v>0</v>
      </c>
      <c r="BF68" s="139">
        <f>IF(BF$16-'様式３（療養者名簿）（⑤の場合）'!$O77+1&lt;=15,IF(BF$16&gt;='様式３（療養者名簿）（⑤の場合）'!$O77,IF(BF$16&lt;='様式３（療養者名簿）（⑤の場合）'!$W77,1,0),0),0)</f>
        <v>0</v>
      </c>
      <c r="BG68" s="139">
        <f>IF(BG$16-'様式３（療養者名簿）（⑤の場合）'!$O77+1&lt;=15,IF(BG$16&gt;='様式３（療養者名簿）（⑤の場合）'!$O77,IF(BG$16&lt;='様式３（療養者名簿）（⑤の場合）'!$W77,1,0),0),0)</f>
        <v>0</v>
      </c>
      <c r="BH68" s="139">
        <f>IF(BH$16-'様式３（療養者名簿）（⑤の場合）'!$O77+1&lt;=15,IF(BH$16&gt;='様式３（療養者名簿）（⑤の場合）'!$O77,IF(BH$16&lt;='様式３（療養者名簿）（⑤の場合）'!$W77,1,0),0),0)</f>
        <v>0</v>
      </c>
      <c r="BI68" s="139">
        <f>IF(BI$16-'様式３（療養者名簿）（⑤の場合）'!$O77+1&lt;=15,IF(BI$16&gt;='様式３（療養者名簿）（⑤の場合）'!$O77,IF(BI$16&lt;='様式３（療養者名簿）（⑤の場合）'!$W77,1,0),0),0)</f>
        <v>0</v>
      </c>
      <c r="BJ68" s="139">
        <f>IF(BJ$16-'様式３（療養者名簿）（⑤の場合）'!$O77+1&lt;=15,IF(BJ$16&gt;='様式３（療養者名簿）（⑤の場合）'!$O77,IF(BJ$16&lt;='様式３（療養者名簿）（⑤の場合）'!$W77,1,0),0),0)</f>
        <v>0</v>
      </c>
      <c r="BK68" s="139">
        <f>IF(BK$16-'様式３（療養者名簿）（⑤の場合）'!$O77+1&lt;=15,IF(BK$16&gt;='様式３（療養者名簿）（⑤の場合）'!$O77,IF(BK$16&lt;='様式３（療養者名簿）（⑤の場合）'!$W77,1,0),0),0)</f>
        <v>0</v>
      </c>
      <c r="BL68" s="139">
        <f>IF(BL$16-'様式３（療養者名簿）（⑤の場合）'!$O77+1&lt;=15,IF(BL$16&gt;='様式３（療養者名簿）（⑤の場合）'!$O77,IF(BL$16&lt;='様式３（療養者名簿）（⑤の場合）'!$W77,1,0),0),0)</f>
        <v>0</v>
      </c>
      <c r="BM68" s="139">
        <f>IF(BM$16-'様式３（療養者名簿）（⑤の場合）'!$O77+1&lt;=15,IF(BM$16&gt;='様式３（療養者名簿）（⑤の場合）'!$O77,IF(BM$16&lt;='様式３（療養者名簿）（⑤の場合）'!$W77,1,0),0),0)</f>
        <v>0</v>
      </c>
      <c r="BN68" s="139">
        <f>IF(BN$16-'様式３（療養者名簿）（⑤の場合）'!$O77+1&lt;=15,IF(BN$16&gt;='様式３（療養者名簿）（⑤の場合）'!$O77,IF(BN$16&lt;='様式３（療養者名簿）（⑤の場合）'!$W77,1,0),0),0)</f>
        <v>0</v>
      </c>
      <c r="BO68" s="139">
        <f>IF(BO$16-'様式３（療養者名簿）（⑤の場合）'!$O77+1&lt;=15,IF(BO$16&gt;='様式３（療養者名簿）（⑤の場合）'!$O77,IF(BO$16&lt;='様式３（療養者名簿）（⑤の場合）'!$W77,1,0),0),0)</f>
        <v>0</v>
      </c>
      <c r="BP68" s="139">
        <f>IF(BP$16-'様式３（療養者名簿）（⑤の場合）'!$O77+1&lt;=15,IF(BP$16&gt;='様式３（療養者名簿）（⑤の場合）'!$O77,IF(BP$16&lt;='様式３（療養者名簿）（⑤の場合）'!$W77,1,0),0),0)</f>
        <v>0</v>
      </c>
      <c r="BQ68" s="139">
        <f>IF(BQ$16-'様式３（療養者名簿）（⑤の場合）'!$O77+1&lt;=15,IF(BQ$16&gt;='様式３（療養者名簿）（⑤の場合）'!$O77,IF(BQ$16&lt;='様式３（療養者名簿）（⑤の場合）'!$W77,1,0),0),0)</f>
        <v>0</v>
      </c>
      <c r="BR68" s="139">
        <f>IF(BR$16-'様式３（療養者名簿）（⑤の場合）'!$O77+1&lt;=15,IF(BR$16&gt;='様式３（療養者名簿）（⑤の場合）'!$O77,IF(BR$16&lt;='様式３（療養者名簿）（⑤の場合）'!$W77,1,0),0),0)</f>
        <v>0</v>
      </c>
      <c r="BS68" s="139">
        <f>IF(BS$16-'様式３（療養者名簿）（⑤の場合）'!$O77+1&lt;=15,IF(BS$16&gt;='様式３（療養者名簿）（⑤の場合）'!$O77,IF(BS$16&lt;='様式３（療養者名簿）（⑤の場合）'!$W77,1,0),0),0)</f>
        <v>0</v>
      </c>
      <c r="BT68" s="139">
        <f>IF(BT$16-'様式３（療養者名簿）（⑤の場合）'!$O77+1&lt;=15,IF(BT$16&gt;='様式３（療養者名簿）（⑤の場合）'!$O77,IF(BT$16&lt;='様式３（療養者名簿）（⑤の場合）'!$W77,1,0),0),0)</f>
        <v>0</v>
      </c>
      <c r="BU68" s="139">
        <f>IF(BU$16-'様式３（療養者名簿）（⑤の場合）'!$O77+1&lt;=15,IF(BU$16&gt;='様式３（療養者名簿）（⑤の場合）'!$O77,IF(BU$16&lt;='様式３（療養者名簿）（⑤の場合）'!$W77,1,0),0),0)</f>
        <v>0</v>
      </c>
      <c r="BV68" s="139">
        <f>IF(BV$16-'様式３（療養者名簿）（⑤の場合）'!$O77+1&lt;=15,IF(BV$16&gt;='様式３（療養者名簿）（⑤の場合）'!$O77,IF(BV$16&lt;='様式３（療養者名簿）（⑤の場合）'!$W77,1,0),0),0)</f>
        <v>0</v>
      </c>
      <c r="BW68" s="139">
        <f>IF(BW$16-'様式３（療養者名簿）（⑤の場合）'!$O77+1&lt;=15,IF(BW$16&gt;='様式３（療養者名簿）（⑤の場合）'!$O77,IF(BW$16&lt;='様式３（療養者名簿）（⑤の場合）'!$W77,1,0),0),0)</f>
        <v>0</v>
      </c>
      <c r="BX68" s="139">
        <f>IF(BX$16-'様式３（療養者名簿）（⑤の場合）'!$O77+1&lt;=15,IF(BX$16&gt;='様式３（療養者名簿）（⑤の場合）'!$O77,IF(BX$16&lt;='様式３（療養者名簿）（⑤の場合）'!$W77,1,0),0),0)</f>
        <v>0</v>
      </c>
      <c r="BY68" s="139">
        <f>IF(BY$16-'様式３（療養者名簿）（⑤の場合）'!$O77+1&lt;=15,IF(BY$16&gt;='様式３（療養者名簿）（⑤の場合）'!$O77,IF(BY$16&lt;='様式３（療養者名簿）（⑤の場合）'!$W77,1,0),0),0)</f>
        <v>0</v>
      </c>
      <c r="BZ68" s="139">
        <f>IF(BZ$16-'様式３（療養者名簿）（⑤の場合）'!$O77+1&lt;=15,IF(BZ$16&gt;='様式３（療養者名簿）（⑤の場合）'!$O77,IF(BZ$16&lt;='様式３（療養者名簿）（⑤の場合）'!$W77,1,0),0),0)</f>
        <v>0</v>
      </c>
      <c r="CA68" s="139">
        <f>IF(CA$16-'様式３（療養者名簿）（⑤の場合）'!$O77+1&lt;=15,IF(CA$16&gt;='様式３（療養者名簿）（⑤の場合）'!$O77,IF(CA$16&lt;='様式３（療養者名簿）（⑤の場合）'!$W77,1,0),0),0)</f>
        <v>0</v>
      </c>
      <c r="CB68" s="139">
        <f>IF(CB$16-'様式３（療養者名簿）（⑤の場合）'!$O77+1&lt;=15,IF(CB$16&gt;='様式３（療養者名簿）（⑤の場合）'!$O77,IF(CB$16&lt;='様式３（療養者名簿）（⑤の場合）'!$W77,1,0),0),0)</f>
        <v>0</v>
      </c>
      <c r="CC68" s="139">
        <f>IF(CC$16-'様式３（療養者名簿）（⑤の場合）'!$O77+1&lt;=15,IF(CC$16&gt;='様式３（療養者名簿）（⑤の場合）'!$O77,IF(CC$16&lt;='様式３（療養者名簿）（⑤の場合）'!$W77,1,0),0),0)</f>
        <v>0</v>
      </c>
      <c r="CD68" s="139">
        <f>IF(CD$16-'様式３（療養者名簿）（⑤の場合）'!$O77+1&lt;=15,IF(CD$16&gt;='様式３（療養者名簿）（⑤の場合）'!$O77,IF(CD$16&lt;='様式３（療養者名簿）（⑤の場合）'!$W77,1,0),0),0)</f>
        <v>0</v>
      </c>
      <c r="CE68" s="139">
        <f>IF(CE$16-'様式３（療養者名簿）（⑤の場合）'!$O77+1&lt;=15,IF(CE$16&gt;='様式３（療養者名簿）（⑤の場合）'!$O77,IF(CE$16&lt;='様式３（療養者名簿）（⑤の場合）'!$W77,1,0),0),0)</f>
        <v>0</v>
      </c>
      <c r="CF68" s="139">
        <f>IF(CF$16-'様式３（療養者名簿）（⑤の場合）'!$O77+1&lt;=15,IF(CF$16&gt;='様式３（療養者名簿）（⑤の場合）'!$O77,IF(CF$16&lt;='様式３（療養者名簿）（⑤の場合）'!$W77,1,0),0),0)</f>
        <v>0</v>
      </c>
      <c r="CG68" s="139">
        <f>IF(CG$16-'様式３（療養者名簿）（⑤の場合）'!$O77+1&lt;=15,IF(CG$16&gt;='様式３（療養者名簿）（⑤の場合）'!$O77,IF(CG$16&lt;='様式３（療養者名簿）（⑤の場合）'!$W77,1,0),0),0)</f>
        <v>0</v>
      </c>
      <c r="CH68" s="139">
        <f>IF(CH$16-'様式３（療養者名簿）（⑤の場合）'!$O77+1&lt;=15,IF(CH$16&gt;='様式３（療養者名簿）（⑤の場合）'!$O77,IF(CH$16&lt;='様式３（療養者名簿）（⑤の場合）'!$W77,1,0),0),0)</f>
        <v>0</v>
      </c>
      <c r="CI68" s="139">
        <f>IF(CI$16-'様式３（療養者名簿）（⑤の場合）'!$O77+1&lt;=15,IF(CI$16&gt;='様式３（療養者名簿）（⑤の場合）'!$O77,IF(CI$16&lt;='様式３（療養者名簿）（⑤の場合）'!$W77,1,0),0),0)</f>
        <v>0</v>
      </c>
      <c r="CJ68" s="139">
        <f>IF(CJ$16-'様式３（療養者名簿）（⑤の場合）'!$O77+1&lt;=15,IF(CJ$16&gt;='様式３（療養者名簿）（⑤の場合）'!$O77,IF(CJ$16&lt;='様式３（療養者名簿）（⑤の場合）'!$W77,1,0),0),0)</f>
        <v>0</v>
      </c>
      <c r="CK68" s="139">
        <f>IF(CK$16-'様式３（療養者名簿）（⑤の場合）'!$O77+1&lt;=15,IF(CK$16&gt;='様式３（療養者名簿）（⑤の場合）'!$O77,IF(CK$16&lt;='様式３（療養者名簿）（⑤の場合）'!$W77,1,0),0),0)</f>
        <v>0</v>
      </c>
      <c r="CL68" s="139">
        <f>IF(CL$16-'様式３（療養者名簿）（⑤の場合）'!$O77+1&lt;=15,IF(CL$16&gt;='様式３（療養者名簿）（⑤の場合）'!$O77,IF(CL$16&lt;='様式３（療養者名簿）（⑤の場合）'!$W77,1,0),0),0)</f>
        <v>0</v>
      </c>
      <c r="CM68" s="139">
        <f>IF(CM$16-'様式３（療養者名簿）（⑤の場合）'!$O77+1&lt;=15,IF(CM$16&gt;='様式３（療養者名簿）（⑤の場合）'!$O77,IF(CM$16&lt;='様式３（療養者名簿）（⑤の場合）'!$W77,1,0),0),0)</f>
        <v>0</v>
      </c>
      <c r="CN68" s="139">
        <f>IF(CN$16-'様式３（療養者名簿）（⑤の場合）'!$O77+1&lt;=15,IF(CN$16&gt;='様式３（療養者名簿）（⑤の場合）'!$O77,IF(CN$16&lt;='様式３（療養者名簿）（⑤の場合）'!$W77,1,0),0),0)</f>
        <v>0</v>
      </c>
      <c r="CO68" s="139">
        <f>IF(CO$16-'様式３（療養者名簿）（⑤の場合）'!$O77+1&lt;=15,IF(CO$16&gt;='様式３（療養者名簿）（⑤の場合）'!$O77,IF(CO$16&lt;='様式３（療養者名簿）（⑤の場合）'!$W77,1,0),0),0)</f>
        <v>0</v>
      </c>
      <c r="CP68" s="139">
        <f>IF(CP$16-'様式３（療養者名簿）（⑤の場合）'!$O77+1&lt;=15,IF(CP$16&gt;='様式３（療養者名簿）（⑤の場合）'!$O77,IF(CP$16&lt;='様式３（療養者名簿）（⑤の場合）'!$W77,1,0),0),0)</f>
        <v>0</v>
      </c>
      <c r="CQ68" s="139">
        <f>IF(CQ$16-'様式３（療養者名簿）（⑤の場合）'!$O77+1&lt;=15,IF(CQ$16&gt;='様式３（療養者名簿）（⑤の場合）'!$O77,IF(CQ$16&lt;='様式３（療養者名簿）（⑤の場合）'!$W77,1,0),0),0)</f>
        <v>0</v>
      </c>
      <c r="CR68" s="139">
        <f>IF(CR$16-'様式３（療養者名簿）（⑤の場合）'!$O77+1&lt;=15,IF(CR$16&gt;='様式３（療養者名簿）（⑤の場合）'!$O77,IF(CR$16&lt;='様式３（療養者名簿）（⑤の場合）'!$W77,1,0),0),0)</f>
        <v>0</v>
      </c>
      <c r="CS68" s="139">
        <f>IF(CS$16-'様式３（療養者名簿）（⑤の場合）'!$O77+1&lt;=15,IF(CS$16&gt;='様式３（療養者名簿）（⑤の場合）'!$O77,IF(CS$16&lt;='様式３（療養者名簿）（⑤の場合）'!$W77,1,0),0),0)</f>
        <v>0</v>
      </c>
      <c r="CT68" s="139">
        <f>IF(CT$16-'様式３（療養者名簿）（⑤の場合）'!$O77+1&lt;=15,IF(CT$16&gt;='様式３（療養者名簿）（⑤の場合）'!$O77,IF(CT$16&lt;='様式３（療養者名簿）（⑤の場合）'!$W77,1,0),0),0)</f>
        <v>0</v>
      </c>
      <c r="CU68" s="139">
        <f>IF(CU$16-'様式３（療養者名簿）（⑤の場合）'!$O77+1&lt;=15,IF(CU$16&gt;='様式３（療養者名簿）（⑤の場合）'!$O77,IF(CU$16&lt;='様式３（療養者名簿）（⑤の場合）'!$W77,1,0),0),0)</f>
        <v>0</v>
      </c>
      <c r="CV68" s="139">
        <f>IF(CV$16-'様式３（療養者名簿）（⑤の場合）'!$O77+1&lt;=15,IF(CV$16&gt;='様式３（療養者名簿）（⑤の場合）'!$O77,IF(CV$16&lt;='様式３（療養者名簿）（⑤の場合）'!$W77,1,0),0),0)</f>
        <v>0</v>
      </c>
      <c r="CW68" s="139">
        <f>IF(CW$16-'様式３（療養者名簿）（⑤の場合）'!$O77+1&lt;=15,IF(CW$16&gt;='様式３（療養者名簿）（⑤の場合）'!$O77,IF(CW$16&lt;='様式３（療養者名簿）（⑤の場合）'!$W77,1,0),0),0)</f>
        <v>0</v>
      </c>
      <c r="CX68" s="139">
        <f>IF(CX$16-'様式３（療養者名簿）（⑤の場合）'!$O77+1&lt;=15,IF(CX$16&gt;='様式３（療養者名簿）（⑤の場合）'!$O77,IF(CX$16&lt;='様式３（療養者名簿）（⑤の場合）'!$W77,1,0),0),0)</f>
        <v>0</v>
      </c>
      <c r="CY68" s="139">
        <f>IF(CY$16-'様式３（療養者名簿）（⑤の場合）'!$O77+1&lt;=15,IF(CY$16&gt;='様式３（療養者名簿）（⑤の場合）'!$O77,IF(CY$16&lt;='様式３（療養者名簿）（⑤の場合）'!$W77,1,0),0),0)</f>
        <v>0</v>
      </c>
      <c r="CZ68" s="139">
        <f>IF(CZ$16-'様式３（療養者名簿）（⑤の場合）'!$O77+1&lt;=15,IF(CZ$16&gt;='様式３（療養者名簿）（⑤の場合）'!$O77,IF(CZ$16&lt;='様式３（療養者名簿）（⑤の場合）'!$W77,1,0),0),0)</f>
        <v>0</v>
      </c>
      <c r="DA68" s="139">
        <f>IF(DA$16-'様式３（療養者名簿）（⑤の場合）'!$O77+1&lt;=15,IF(DA$16&gt;='様式３（療養者名簿）（⑤の場合）'!$O77,IF(DA$16&lt;='様式３（療養者名簿）（⑤の場合）'!$W77,1,0),0),0)</f>
        <v>0</v>
      </c>
      <c r="DB68" s="139">
        <f>IF(DB$16-'様式３（療養者名簿）（⑤の場合）'!$O77+1&lt;=15,IF(DB$16&gt;='様式３（療養者名簿）（⑤の場合）'!$O77,IF(DB$16&lt;='様式３（療養者名簿）（⑤の場合）'!$W77,1,0),0),0)</f>
        <v>0</v>
      </c>
      <c r="DC68" s="139">
        <f>IF(DC$16-'様式３（療養者名簿）（⑤の場合）'!$O77+1&lt;=15,IF(DC$16&gt;='様式３（療養者名簿）（⑤の場合）'!$O77,IF(DC$16&lt;='様式３（療養者名簿）（⑤の場合）'!$W77,1,0),0),0)</f>
        <v>0</v>
      </c>
      <c r="DD68" s="139">
        <f>IF(DD$16-'様式３（療養者名簿）（⑤の場合）'!$O77+1&lt;=15,IF(DD$16&gt;='様式３（療養者名簿）（⑤の場合）'!$O77,IF(DD$16&lt;='様式３（療養者名簿）（⑤の場合）'!$W77,1,0),0),0)</f>
        <v>0</v>
      </c>
      <c r="DE68" s="139">
        <f>IF(DE$16-'様式３（療養者名簿）（⑤の場合）'!$O77+1&lt;=15,IF(DE$16&gt;='様式３（療養者名簿）（⑤の場合）'!$O77,IF(DE$16&lt;='様式３（療養者名簿）（⑤の場合）'!$W77,1,0),0),0)</f>
        <v>0</v>
      </c>
      <c r="DF68" s="139">
        <f>IF(DF$16-'様式３（療養者名簿）（⑤の場合）'!$O77+1&lt;=15,IF(DF$16&gt;='様式３（療養者名簿）（⑤の場合）'!$O77,IF(DF$16&lt;='様式３（療養者名簿）（⑤の場合）'!$W77,1,0),0),0)</f>
        <v>0</v>
      </c>
      <c r="DG68" s="139">
        <f>IF(DG$16-'様式３（療養者名簿）（⑤の場合）'!$O77+1&lt;=15,IF(DG$16&gt;='様式３（療養者名簿）（⑤の場合）'!$O77,IF(DG$16&lt;='様式３（療養者名簿）（⑤の場合）'!$W77,1,0),0),0)</f>
        <v>0</v>
      </c>
      <c r="DH68" s="139">
        <f>IF(DH$16-'様式３（療養者名簿）（⑤の場合）'!$O77+1&lt;=15,IF(DH$16&gt;='様式３（療養者名簿）（⑤の場合）'!$O77,IF(DH$16&lt;='様式３（療養者名簿）（⑤の場合）'!$W77,1,0),0),0)</f>
        <v>0</v>
      </c>
      <c r="DI68" s="139">
        <f>IF(DI$16-'様式３（療養者名簿）（⑤の場合）'!$O77+1&lt;=15,IF(DI$16&gt;='様式３（療養者名簿）（⑤の場合）'!$O77,IF(DI$16&lt;='様式３（療養者名簿）（⑤の場合）'!$W77,1,0),0),0)</f>
        <v>0</v>
      </c>
      <c r="DJ68" s="139">
        <f>IF(DJ$16-'様式３（療養者名簿）（⑤の場合）'!$O77+1&lt;=15,IF(DJ$16&gt;='様式３（療養者名簿）（⑤の場合）'!$O77,IF(DJ$16&lt;='様式３（療養者名簿）（⑤の場合）'!$W77,1,0),0),0)</f>
        <v>0</v>
      </c>
      <c r="DK68" s="139">
        <f>IF(DK$16-'様式３（療養者名簿）（⑤の場合）'!$O77+1&lt;=15,IF(DK$16&gt;='様式３（療養者名簿）（⑤の場合）'!$O77,IF(DK$16&lt;='様式３（療養者名簿）（⑤の場合）'!$W77,1,0),0),0)</f>
        <v>0</v>
      </c>
      <c r="DL68" s="139">
        <f>IF(DL$16-'様式３（療養者名簿）（⑤の場合）'!$O77+1&lt;=15,IF(DL$16&gt;='様式３（療養者名簿）（⑤の場合）'!$O77,IF(DL$16&lt;='様式３（療養者名簿）（⑤の場合）'!$W77,1,0),0),0)</f>
        <v>0</v>
      </c>
      <c r="DM68" s="139">
        <f>IF(DM$16-'様式３（療養者名簿）（⑤の場合）'!$O77+1&lt;=15,IF(DM$16&gt;='様式３（療養者名簿）（⑤の場合）'!$O77,IF(DM$16&lt;='様式３（療養者名簿）（⑤の場合）'!$W77,1,0),0),0)</f>
        <v>0</v>
      </c>
      <c r="DN68" s="139">
        <f>IF(DN$16-'様式３（療養者名簿）（⑤の場合）'!$O77+1&lt;=15,IF(DN$16&gt;='様式３（療養者名簿）（⑤の場合）'!$O77,IF(DN$16&lt;='様式３（療養者名簿）（⑤の場合）'!$W77,1,0),0),0)</f>
        <v>0</v>
      </c>
      <c r="DO68" s="139">
        <f>IF(DO$16-'様式３（療養者名簿）（⑤の場合）'!$O77+1&lt;=15,IF(DO$16&gt;='様式３（療養者名簿）（⑤の場合）'!$O77,IF(DO$16&lt;='様式３（療養者名簿）（⑤の場合）'!$W77,1,0),0),0)</f>
        <v>0</v>
      </c>
      <c r="DP68" s="139">
        <f>IF(DP$16-'様式３（療養者名簿）（⑤の場合）'!$O77+1&lt;=15,IF(DP$16&gt;='様式３（療養者名簿）（⑤の場合）'!$O77,IF(DP$16&lt;='様式３（療養者名簿）（⑤の場合）'!$W77,1,0),0),0)</f>
        <v>0</v>
      </c>
      <c r="DQ68" s="139">
        <f>IF(DQ$16-'様式３（療養者名簿）（⑤の場合）'!$O77+1&lt;=15,IF(DQ$16&gt;='様式３（療養者名簿）（⑤の場合）'!$O77,IF(DQ$16&lt;='様式３（療養者名簿）（⑤の場合）'!$W77,1,0),0),0)</f>
        <v>0</v>
      </c>
      <c r="DR68" s="139">
        <f>IF(DR$16-'様式３（療養者名簿）（⑤の場合）'!$O77+1&lt;=15,IF(DR$16&gt;='様式３（療養者名簿）（⑤の場合）'!$O77,IF(DR$16&lt;='様式３（療養者名簿）（⑤の場合）'!$W77,1,0),0),0)</f>
        <v>0</v>
      </c>
      <c r="DS68" s="139">
        <f>IF(DS$16-'様式３（療養者名簿）（⑤の場合）'!$O77+1&lt;=15,IF(DS$16&gt;='様式３（療養者名簿）（⑤の場合）'!$O77,IF(DS$16&lt;='様式３（療養者名簿）（⑤の場合）'!$W77,1,0),0),0)</f>
        <v>0</v>
      </c>
      <c r="DT68" s="139">
        <f>IF(DT$16-'様式３（療養者名簿）（⑤の場合）'!$O77+1&lt;=15,IF(DT$16&gt;='様式３（療養者名簿）（⑤の場合）'!$O77,IF(DT$16&lt;='様式３（療養者名簿）（⑤の場合）'!$W77,1,0),0),0)</f>
        <v>0</v>
      </c>
      <c r="DU68" s="139">
        <f>IF(DU$16-'様式３（療養者名簿）（⑤の場合）'!$O77+1&lt;=15,IF(DU$16&gt;='様式３（療養者名簿）（⑤の場合）'!$O77,IF(DU$16&lt;='様式３（療養者名簿）（⑤の場合）'!$W77,1,0),0),0)</f>
        <v>0</v>
      </c>
      <c r="DV68" s="139">
        <f>IF(DV$16-'様式３（療養者名簿）（⑤の場合）'!$O77+1&lt;=15,IF(DV$16&gt;='様式３（療養者名簿）（⑤の場合）'!$O77,IF(DV$16&lt;='様式３（療養者名簿）（⑤の場合）'!$W77,1,0),0),0)</f>
        <v>0</v>
      </c>
      <c r="DW68" s="139">
        <f>IF(DW$16-'様式３（療養者名簿）（⑤の場合）'!$O77+1&lt;=15,IF(DW$16&gt;='様式３（療養者名簿）（⑤の場合）'!$O77,IF(DW$16&lt;='様式３（療養者名簿）（⑤の場合）'!$W77,1,0),0),0)</f>
        <v>0</v>
      </c>
      <c r="DX68" s="139">
        <f>IF(DX$16-'様式３（療養者名簿）（⑤の場合）'!$O77+1&lt;=15,IF(DX$16&gt;='様式３（療養者名簿）（⑤の場合）'!$O77,IF(DX$16&lt;='様式３（療養者名簿）（⑤の場合）'!$W77,1,0),0),0)</f>
        <v>0</v>
      </c>
      <c r="DY68" s="139">
        <f>IF(DY$16-'様式３（療養者名簿）（⑤の場合）'!$O77+1&lt;=15,IF(DY$16&gt;='様式３（療養者名簿）（⑤の場合）'!$O77,IF(DY$16&lt;='様式３（療養者名簿）（⑤の場合）'!$W77,1,0),0),0)</f>
        <v>0</v>
      </c>
      <c r="DZ68" s="139">
        <f>IF(DZ$16-'様式３（療養者名簿）（⑤の場合）'!$O77+1&lt;=15,IF(DZ$16&gt;='様式３（療養者名簿）（⑤の場合）'!$O77,IF(DZ$16&lt;='様式３（療養者名簿）（⑤の場合）'!$W77,1,0),0),0)</f>
        <v>0</v>
      </c>
      <c r="EA68" s="139">
        <f>IF(EA$16-'様式３（療養者名簿）（⑤の場合）'!$O77+1&lt;=15,IF(EA$16&gt;='様式３（療養者名簿）（⑤の場合）'!$O77,IF(EA$16&lt;='様式３（療養者名簿）（⑤の場合）'!$W77,1,0),0),0)</f>
        <v>0</v>
      </c>
      <c r="EB68" s="139">
        <f>IF(EB$16-'様式３（療養者名簿）（⑤の場合）'!$O77+1&lt;=15,IF(EB$16&gt;='様式３（療養者名簿）（⑤の場合）'!$O77,IF(EB$16&lt;='様式３（療養者名簿）（⑤の場合）'!$W77,1,0),0),0)</f>
        <v>0</v>
      </c>
      <c r="EC68" s="139">
        <f>IF(EC$16-'様式３（療養者名簿）（⑤の場合）'!$O77+1&lt;=15,IF(EC$16&gt;='様式３（療養者名簿）（⑤の場合）'!$O77,IF(EC$16&lt;='様式３（療養者名簿）（⑤の場合）'!$W77,1,0),0),0)</f>
        <v>0</v>
      </c>
      <c r="ED68" s="139">
        <f>IF(ED$16-'様式３（療養者名簿）（⑤の場合）'!$O77+1&lt;=15,IF(ED$16&gt;='様式３（療養者名簿）（⑤の場合）'!$O77,IF(ED$16&lt;='様式３（療養者名簿）（⑤の場合）'!$W77,1,0),0),0)</f>
        <v>0</v>
      </c>
      <c r="EE68" s="139">
        <f>IF(EE$16-'様式３（療養者名簿）（⑤の場合）'!$O77+1&lt;=15,IF(EE$16&gt;='様式３（療養者名簿）（⑤の場合）'!$O77,IF(EE$16&lt;='様式３（療養者名簿）（⑤の場合）'!$W77,1,0),0),0)</f>
        <v>0</v>
      </c>
      <c r="EF68" s="139">
        <f>IF(EF$16-'様式３（療養者名簿）（⑤の場合）'!$O77+1&lt;=15,IF(EF$16&gt;='様式３（療養者名簿）（⑤の場合）'!$O77,IF(EF$16&lt;='様式３（療養者名簿）（⑤の場合）'!$W77,1,0),0),0)</f>
        <v>0</v>
      </c>
      <c r="EG68" s="139">
        <f>IF(EG$16-'様式３（療養者名簿）（⑤の場合）'!$O77+1&lt;=15,IF(EG$16&gt;='様式３（療養者名簿）（⑤の場合）'!$O77,IF(EG$16&lt;='様式３（療養者名簿）（⑤の場合）'!$W77,1,0),0),0)</f>
        <v>0</v>
      </c>
      <c r="EH68" s="139">
        <f>IF(EH$16-'様式３（療養者名簿）（⑤の場合）'!$O77+1&lt;=15,IF(EH$16&gt;='様式３（療養者名簿）（⑤の場合）'!$O77,IF(EH$16&lt;='様式３（療養者名簿）（⑤の場合）'!$W77,1,0),0),0)</f>
        <v>0</v>
      </c>
      <c r="EI68" s="139">
        <f>IF(EI$16-'様式３（療養者名簿）（⑤の場合）'!$O77+1&lt;=15,IF(EI$16&gt;='様式３（療養者名簿）（⑤の場合）'!$O77,IF(EI$16&lt;='様式３（療養者名簿）（⑤の場合）'!$W77,1,0),0),0)</f>
        <v>0</v>
      </c>
      <c r="EJ68" s="139">
        <f>IF(EJ$16-'様式３（療養者名簿）（⑤の場合）'!$O77+1&lt;=15,IF(EJ$16&gt;='様式３（療養者名簿）（⑤の場合）'!$O77,IF(EJ$16&lt;='様式３（療養者名簿）（⑤の場合）'!$W77,1,0),0),0)</f>
        <v>0</v>
      </c>
      <c r="EK68" s="139">
        <f>IF(EK$16-'様式３（療養者名簿）（⑤の場合）'!$O77+1&lt;=15,IF(EK$16&gt;='様式３（療養者名簿）（⑤の場合）'!$O77,IF(EK$16&lt;='様式３（療養者名簿）（⑤の場合）'!$W77,1,0),0),0)</f>
        <v>0</v>
      </c>
      <c r="EL68" s="139">
        <f>IF(EL$16-'様式３（療養者名簿）（⑤の場合）'!$O77+1&lt;=15,IF(EL$16&gt;='様式３（療養者名簿）（⑤の場合）'!$O77,IF(EL$16&lt;='様式３（療養者名簿）（⑤の場合）'!$W77,1,0),0),0)</f>
        <v>0</v>
      </c>
      <c r="EM68" s="139">
        <f>IF(EM$16-'様式３（療養者名簿）（⑤の場合）'!$O77+1&lt;=15,IF(EM$16&gt;='様式３（療養者名簿）（⑤の場合）'!$O77,IF(EM$16&lt;='様式３（療養者名簿）（⑤の場合）'!$W77,1,0),0),0)</f>
        <v>0</v>
      </c>
      <c r="EN68" s="139">
        <f>IF(EN$16-'様式３（療養者名簿）（⑤の場合）'!$O77+1&lt;=15,IF(EN$16&gt;='様式３（療養者名簿）（⑤の場合）'!$O77,IF(EN$16&lt;='様式３（療養者名簿）（⑤の場合）'!$W77,1,0),0),0)</f>
        <v>0</v>
      </c>
      <c r="EO68" s="139">
        <f>IF(EO$16-'様式３（療養者名簿）（⑤の場合）'!$O77+1&lt;=15,IF(EO$16&gt;='様式３（療養者名簿）（⑤の場合）'!$O77,IF(EO$16&lt;='様式３（療養者名簿）（⑤の場合）'!$W77,1,0),0),0)</f>
        <v>0</v>
      </c>
      <c r="EP68" s="139">
        <f>IF(EP$16-'様式３（療養者名簿）（⑤の場合）'!$O77+1&lt;=15,IF(EP$16&gt;='様式３（療養者名簿）（⑤の場合）'!$O77,IF(EP$16&lt;='様式３（療養者名簿）（⑤の場合）'!$W77,1,0),0),0)</f>
        <v>0</v>
      </c>
      <c r="EQ68" s="139">
        <f>IF(EQ$16-'様式３（療養者名簿）（⑤の場合）'!$O77+1&lt;=15,IF(EQ$16&gt;='様式３（療養者名簿）（⑤の場合）'!$O77,IF(EQ$16&lt;='様式３（療養者名簿）（⑤の場合）'!$W77,1,0),0),0)</f>
        <v>0</v>
      </c>
      <c r="ER68" s="139">
        <f>IF(ER$16-'様式３（療養者名簿）（⑤の場合）'!$O77+1&lt;=15,IF(ER$16&gt;='様式３（療養者名簿）（⑤の場合）'!$O77,IF(ER$16&lt;='様式３（療養者名簿）（⑤の場合）'!$W77,1,0),0),0)</f>
        <v>0</v>
      </c>
      <c r="ES68" s="139">
        <f>IF(ES$16-'様式３（療養者名簿）（⑤の場合）'!$O77+1&lt;=15,IF(ES$16&gt;='様式３（療養者名簿）（⑤の場合）'!$O77,IF(ES$16&lt;='様式３（療養者名簿）（⑤の場合）'!$W77,1,0),0),0)</f>
        <v>0</v>
      </c>
      <c r="ET68" s="139">
        <f>IF(ET$16-'様式３（療養者名簿）（⑤の場合）'!$O77+1&lt;=15,IF(ET$16&gt;='様式３（療養者名簿）（⑤の場合）'!$O77,IF(ET$16&lt;='様式３（療養者名簿）（⑤の場合）'!$W77,1,0),0),0)</f>
        <v>0</v>
      </c>
      <c r="EU68" s="139">
        <f>IF(EU$16-'様式３（療養者名簿）（⑤の場合）'!$O77+1&lt;=15,IF(EU$16&gt;='様式３（療養者名簿）（⑤の場合）'!$O77,IF(EU$16&lt;='様式３（療養者名簿）（⑤の場合）'!$W77,1,0),0),0)</f>
        <v>0</v>
      </c>
      <c r="EV68" s="139">
        <f>IF(EV$16-'様式３（療養者名簿）（⑤の場合）'!$O77+1&lt;=15,IF(EV$16&gt;='様式３（療養者名簿）（⑤の場合）'!$O77,IF(EV$16&lt;='様式３（療養者名簿）（⑤の場合）'!$W77,1,0),0),0)</f>
        <v>0</v>
      </c>
      <c r="EW68" s="139">
        <f>IF(EW$16-'様式３（療養者名簿）（⑤の場合）'!$O77+1&lt;=15,IF(EW$16&gt;='様式３（療養者名簿）（⑤の場合）'!$O77,IF(EW$16&lt;='様式３（療養者名簿）（⑤の場合）'!$W77,1,0),0),0)</f>
        <v>0</v>
      </c>
      <c r="EX68" s="139">
        <f>IF(EX$16-'様式３（療養者名簿）（⑤の場合）'!$O77+1&lt;=15,IF(EX$16&gt;='様式３（療養者名簿）（⑤の場合）'!$O77,IF(EX$16&lt;='様式３（療養者名簿）（⑤の場合）'!$W77,1,0),0),0)</f>
        <v>0</v>
      </c>
      <c r="EY68" s="139">
        <f>IF(EY$16-'様式３（療養者名簿）（⑤の場合）'!$O77+1&lt;=15,IF(EY$16&gt;='様式３（療養者名簿）（⑤の場合）'!$O77,IF(EY$16&lt;='様式３（療養者名簿）（⑤の場合）'!$W77,1,0),0),0)</f>
        <v>0</v>
      </c>
      <c r="EZ68" s="139">
        <f>IF(EZ$16-'様式３（療養者名簿）（⑤の場合）'!$O77+1&lt;=15,IF(EZ$16&gt;='様式３（療養者名簿）（⑤の場合）'!$O77,IF(EZ$16&lt;='様式３（療養者名簿）（⑤の場合）'!$W77,1,0),0),0)</f>
        <v>0</v>
      </c>
      <c r="FA68" s="139">
        <f>IF(FA$16-'様式３（療養者名簿）（⑤の場合）'!$O77+1&lt;=15,IF(FA$16&gt;='様式３（療養者名簿）（⑤の場合）'!$O77,IF(FA$16&lt;='様式３（療養者名簿）（⑤の場合）'!$W77,1,0),0),0)</f>
        <v>0</v>
      </c>
      <c r="FB68" s="139">
        <f>IF(FB$16-'様式３（療養者名簿）（⑤の場合）'!$O77+1&lt;=15,IF(FB$16&gt;='様式３（療養者名簿）（⑤の場合）'!$O77,IF(FB$16&lt;='様式３（療養者名簿）（⑤の場合）'!$W77,1,0),0),0)</f>
        <v>0</v>
      </c>
      <c r="FC68" s="139">
        <f>IF(FC$16-'様式３（療養者名簿）（⑤の場合）'!$O77+1&lt;=15,IF(FC$16&gt;='様式３（療養者名簿）（⑤の場合）'!$O77,IF(FC$16&lt;='様式３（療養者名簿）（⑤の場合）'!$W77,1,0),0),0)</f>
        <v>0</v>
      </c>
      <c r="FD68" s="139">
        <f>IF(FD$16-'様式３（療養者名簿）（⑤の場合）'!$O77+1&lt;=15,IF(FD$16&gt;='様式３（療養者名簿）（⑤の場合）'!$O77,IF(FD$16&lt;='様式３（療養者名簿）（⑤の場合）'!$W77,1,0),0),0)</f>
        <v>0</v>
      </c>
      <c r="FE68" s="139">
        <f>IF(FE$16-'様式３（療養者名簿）（⑤の場合）'!$O77+1&lt;=15,IF(FE$16&gt;='様式３（療養者名簿）（⑤の場合）'!$O77,IF(FE$16&lt;='様式３（療養者名簿）（⑤の場合）'!$W77,1,0),0),0)</f>
        <v>0</v>
      </c>
      <c r="FF68" s="139">
        <f>IF(FF$16-'様式３（療養者名簿）（⑤の場合）'!$O77+1&lt;=15,IF(FF$16&gt;='様式３（療養者名簿）（⑤の場合）'!$O77,IF(FF$16&lt;='様式３（療養者名簿）（⑤の場合）'!$W77,1,0),0),0)</f>
        <v>0</v>
      </c>
      <c r="FG68" s="139">
        <f>IF(FG$16-'様式３（療養者名簿）（⑤の場合）'!$O77+1&lt;=15,IF(FG$16&gt;='様式３（療養者名簿）（⑤の場合）'!$O77,IF(FG$16&lt;='様式３（療養者名簿）（⑤の場合）'!$W77,1,0),0),0)</f>
        <v>0</v>
      </c>
      <c r="FH68" s="139">
        <f>IF(FH$16-'様式３（療養者名簿）（⑤の場合）'!$O77+1&lt;=15,IF(FH$16&gt;='様式３（療養者名簿）（⑤の場合）'!$O77,IF(FH$16&lt;='様式３（療養者名簿）（⑤の場合）'!$W77,1,0),0),0)</f>
        <v>0</v>
      </c>
      <c r="FI68" s="139">
        <f>IF(FI$16-'様式３（療養者名簿）（⑤の場合）'!$O77+1&lt;=15,IF(FI$16&gt;='様式３（療養者名簿）（⑤の場合）'!$O77,IF(FI$16&lt;='様式３（療養者名簿）（⑤の場合）'!$W77,1,0),0),0)</f>
        <v>0</v>
      </c>
      <c r="FJ68" s="139">
        <f>IF(FJ$16-'様式３（療養者名簿）（⑤の場合）'!$O77+1&lt;=15,IF(FJ$16&gt;='様式３（療養者名簿）（⑤の場合）'!$O77,IF(FJ$16&lt;='様式３（療養者名簿）（⑤の場合）'!$W77,1,0),0),0)</f>
        <v>0</v>
      </c>
      <c r="FK68" s="139">
        <f>IF(FK$16-'様式３（療養者名簿）（⑤の場合）'!$O77+1&lt;=15,IF(FK$16&gt;='様式３（療養者名簿）（⑤の場合）'!$O77,IF(FK$16&lt;='様式３（療養者名簿）（⑤の場合）'!$W77,1,0),0),0)</f>
        <v>0</v>
      </c>
      <c r="FL68" s="139">
        <f>IF(FL$16-'様式３（療養者名簿）（⑤の場合）'!$O77+1&lt;=15,IF(FL$16&gt;='様式３（療養者名簿）（⑤の場合）'!$O77,IF(FL$16&lt;='様式３（療養者名簿）（⑤の場合）'!$W77,1,0),0),0)</f>
        <v>0</v>
      </c>
      <c r="FM68" s="139">
        <f>IF(FM$16-'様式３（療養者名簿）（⑤の場合）'!$O77+1&lt;=15,IF(FM$16&gt;='様式３（療養者名簿）（⑤の場合）'!$O77,IF(FM$16&lt;='様式３（療養者名簿）（⑤の場合）'!$W77,1,0),0),0)</f>
        <v>0</v>
      </c>
      <c r="FN68" s="139">
        <f>IF(FN$16-'様式３（療養者名簿）（⑤の場合）'!$O77+1&lt;=15,IF(FN$16&gt;='様式３（療養者名簿）（⑤の場合）'!$O77,IF(FN$16&lt;='様式３（療養者名簿）（⑤の場合）'!$W77,1,0),0),0)</f>
        <v>0</v>
      </c>
      <c r="FO68" s="139">
        <f>IF(FO$16-'様式３（療養者名簿）（⑤の場合）'!$O77+1&lt;=15,IF(FO$16&gt;='様式３（療養者名簿）（⑤の場合）'!$O77,IF(FO$16&lt;='様式３（療養者名簿）（⑤の場合）'!$W77,1,0),0),0)</f>
        <v>0</v>
      </c>
      <c r="FP68" s="139">
        <f>IF(FP$16-'様式３（療養者名簿）（⑤の場合）'!$O77+1&lt;=15,IF(FP$16&gt;='様式３（療養者名簿）（⑤の場合）'!$O77,IF(FP$16&lt;='様式３（療養者名簿）（⑤の場合）'!$W77,1,0),0),0)</f>
        <v>0</v>
      </c>
      <c r="FQ68" s="139">
        <f>IF(FQ$16-'様式３（療養者名簿）（⑤の場合）'!$O77+1&lt;=15,IF(FQ$16&gt;='様式３（療養者名簿）（⑤の場合）'!$O77,IF(FQ$16&lt;='様式３（療養者名簿）（⑤の場合）'!$W77,1,0),0),0)</f>
        <v>0</v>
      </c>
      <c r="FR68" s="139">
        <f>IF(FR$16-'様式３（療養者名簿）（⑤の場合）'!$O77+1&lt;=15,IF(FR$16&gt;='様式３（療養者名簿）（⑤の場合）'!$O77,IF(FR$16&lt;='様式３（療養者名簿）（⑤の場合）'!$W77,1,0),0),0)</f>
        <v>0</v>
      </c>
      <c r="FS68" s="139">
        <f>IF(FS$16-'様式３（療養者名簿）（⑤の場合）'!$O77+1&lt;=15,IF(FS$16&gt;='様式３（療養者名簿）（⑤の場合）'!$O77,IF(FS$16&lt;='様式３（療養者名簿）（⑤の場合）'!$W77,1,0),0),0)</f>
        <v>0</v>
      </c>
      <c r="FT68" s="139">
        <f>IF(FT$16-'様式３（療養者名簿）（⑤の場合）'!$O77+1&lt;=15,IF(FT$16&gt;='様式３（療養者名簿）（⑤の場合）'!$O77,IF(FT$16&lt;='様式３（療養者名簿）（⑤の場合）'!$W77,1,0),0),0)</f>
        <v>0</v>
      </c>
      <c r="FU68" s="139">
        <f>IF(FU$16-'様式３（療養者名簿）（⑤の場合）'!$O77+1&lt;=15,IF(FU$16&gt;='様式３（療養者名簿）（⑤の場合）'!$O77,IF(FU$16&lt;='様式３（療養者名簿）（⑤の場合）'!$W77,1,0),0),0)</f>
        <v>0</v>
      </c>
      <c r="FV68" s="139">
        <f>IF(FV$16-'様式３（療養者名簿）（⑤の場合）'!$O77+1&lt;=15,IF(FV$16&gt;='様式３（療養者名簿）（⑤の場合）'!$O77,IF(FV$16&lt;='様式３（療養者名簿）（⑤の場合）'!$W77,1,0),0),0)</f>
        <v>0</v>
      </c>
      <c r="FW68" s="139">
        <f>IF(FW$16-'様式３（療養者名簿）（⑤の場合）'!$O77+1&lt;=15,IF(FW$16&gt;='様式３（療養者名簿）（⑤の場合）'!$O77,IF(FW$16&lt;='様式３（療養者名簿）（⑤の場合）'!$W77,1,0),0),0)</f>
        <v>0</v>
      </c>
      <c r="FX68" s="139">
        <f>IF(FX$16-'様式３（療養者名簿）（⑤の場合）'!$O77+1&lt;=15,IF(FX$16&gt;='様式３（療養者名簿）（⑤の場合）'!$O77,IF(FX$16&lt;='様式３（療養者名簿）（⑤の場合）'!$W77,1,0),0),0)</f>
        <v>0</v>
      </c>
      <c r="FY68" s="139">
        <f>IF(FY$16-'様式３（療養者名簿）（⑤の場合）'!$O77+1&lt;=15,IF(FY$16&gt;='様式３（療養者名簿）（⑤の場合）'!$O77,IF(FY$16&lt;='様式３（療養者名簿）（⑤の場合）'!$W77,1,0),0),0)</f>
        <v>0</v>
      </c>
      <c r="FZ68" s="139">
        <f>IF(FZ$16-'様式３（療養者名簿）（⑤の場合）'!$O77+1&lt;=15,IF(FZ$16&gt;='様式３（療養者名簿）（⑤の場合）'!$O77,IF(FZ$16&lt;='様式３（療養者名簿）（⑤の場合）'!$W77,1,0),0),0)</f>
        <v>0</v>
      </c>
      <c r="GA68" s="139">
        <f>IF(GA$16-'様式３（療養者名簿）（⑤の場合）'!$O77+1&lt;=15,IF(GA$16&gt;='様式３（療養者名簿）（⑤の場合）'!$O77,IF(GA$16&lt;='様式３（療養者名簿）（⑤の場合）'!$W77,1,0),0),0)</f>
        <v>0</v>
      </c>
      <c r="GB68" s="139">
        <f>IF(GB$16-'様式３（療養者名簿）（⑤の場合）'!$O77+1&lt;=15,IF(GB$16&gt;='様式３（療養者名簿）（⑤の場合）'!$O77,IF(GB$16&lt;='様式３（療養者名簿）（⑤の場合）'!$W77,1,0),0),0)</f>
        <v>0</v>
      </c>
      <c r="GC68" s="139">
        <f>IF(GC$16-'様式３（療養者名簿）（⑤の場合）'!$O77+1&lt;=15,IF(GC$16&gt;='様式３（療養者名簿）（⑤の場合）'!$O77,IF(GC$16&lt;='様式３（療養者名簿）（⑤の場合）'!$W77,1,0),0),0)</f>
        <v>0</v>
      </c>
      <c r="GD68" s="139">
        <f>IF(GD$16-'様式３（療養者名簿）（⑤の場合）'!$O77+1&lt;=15,IF(GD$16&gt;='様式３（療養者名簿）（⑤の場合）'!$O77,IF(GD$16&lt;='様式３（療養者名簿）（⑤の場合）'!$W77,1,0),0),0)</f>
        <v>0</v>
      </c>
      <c r="GE68" s="139">
        <f>IF(GE$16-'様式３（療養者名簿）（⑤の場合）'!$O77+1&lt;=15,IF(GE$16&gt;='様式３（療養者名簿）（⑤の場合）'!$O77,IF(GE$16&lt;='様式３（療養者名簿）（⑤の場合）'!$W77,1,0),0),0)</f>
        <v>0</v>
      </c>
      <c r="GF68" s="139">
        <f>IF(GF$16-'様式３（療養者名簿）（⑤の場合）'!$O77+1&lt;=15,IF(GF$16&gt;='様式３（療養者名簿）（⑤の場合）'!$O77,IF(GF$16&lt;='様式３（療養者名簿）（⑤の場合）'!$W77,1,0),0),0)</f>
        <v>0</v>
      </c>
      <c r="GG68" s="139">
        <f>IF(GG$16-'様式３（療養者名簿）（⑤の場合）'!$O77+1&lt;=15,IF(GG$16&gt;='様式３（療養者名簿）（⑤の場合）'!$O77,IF(GG$16&lt;='様式３（療養者名簿）（⑤の場合）'!$W77,1,0),0),0)</f>
        <v>0</v>
      </c>
      <c r="GH68" s="139">
        <f>IF(GH$16-'様式３（療養者名簿）（⑤の場合）'!$O77+1&lt;=15,IF(GH$16&gt;='様式３（療養者名簿）（⑤の場合）'!$O77,IF(GH$16&lt;='様式３（療養者名簿）（⑤の場合）'!$W77,1,0),0),0)</f>
        <v>0</v>
      </c>
      <c r="GI68" s="139">
        <f>IF(GI$16-'様式３（療養者名簿）（⑤の場合）'!$O77+1&lt;=15,IF(GI$16&gt;='様式３（療養者名簿）（⑤の場合）'!$O77,IF(GI$16&lt;='様式３（療養者名簿）（⑤の場合）'!$W77,1,0),0),0)</f>
        <v>0</v>
      </c>
      <c r="GJ68" s="139">
        <f>IF(GJ$16-'様式３（療養者名簿）（⑤の場合）'!$O77+1&lt;=15,IF(GJ$16&gt;='様式３（療養者名簿）（⑤の場合）'!$O77,IF(GJ$16&lt;='様式３（療養者名簿）（⑤の場合）'!$W77,1,0),0),0)</f>
        <v>0</v>
      </c>
      <c r="GK68" s="139">
        <f>IF(GK$16-'様式３（療養者名簿）（⑤の場合）'!$O77+1&lt;=15,IF(GK$16&gt;='様式３（療養者名簿）（⑤の場合）'!$O77,IF(GK$16&lt;='様式３（療養者名簿）（⑤の場合）'!$W77,1,0),0),0)</f>
        <v>0</v>
      </c>
      <c r="GL68" s="139">
        <f>IF(GL$16-'様式３（療養者名簿）（⑤の場合）'!$O77+1&lt;=15,IF(GL$16&gt;='様式３（療養者名簿）（⑤の場合）'!$O77,IF(GL$16&lt;='様式３（療養者名簿）（⑤の場合）'!$W77,1,0),0),0)</f>
        <v>0</v>
      </c>
      <c r="GM68" s="139">
        <f>IF(GM$16-'様式３（療養者名簿）（⑤の場合）'!$O77+1&lt;=15,IF(GM$16&gt;='様式３（療養者名簿）（⑤の場合）'!$O77,IF(GM$16&lt;='様式３（療養者名簿）（⑤の場合）'!$W77,1,0),0),0)</f>
        <v>0</v>
      </c>
      <c r="GN68" s="139">
        <f>IF(GN$16-'様式３（療養者名簿）（⑤の場合）'!$O77+1&lt;=15,IF(GN$16&gt;='様式３（療養者名簿）（⑤の場合）'!$O77,IF(GN$16&lt;='様式３（療養者名簿）（⑤の場合）'!$W77,1,0),0),0)</f>
        <v>0</v>
      </c>
      <c r="GO68" s="139">
        <f>IF(GO$16-'様式３（療養者名簿）（⑤の場合）'!$O77+1&lt;=15,IF(GO$16&gt;='様式３（療養者名簿）（⑤の場合）'!$O77,IF(GO$16&lt;='様式３（療養者名簿）（⑤の場合）'!$W77,1,0),0),0)</f>
        <v>0</v>
      </c>
      <c r="GP68" s="139">
        <f>IF(GP$16-'様式３（療養者名簿）（⑤の場合）'!$O77+1&lt;=15,IF(GP$16&gt;='様式３（療養者名簿）（⑤の場合）'!$O77,IF(GP$16&lt;='様式３（療養者名簿）（⑤の場合）'!$W77,1,0),0),0)</f>
        <v>0</v>
      </c>
      <c r="GQ68" s="139">
        <f>IF(GQ$16-'様式３（療養者名簿）（⑤の場合）'!$O77+1&lt;=15,IF(GQ$16&gt;='様式３（療養者名簿）（⑤の場合）'!$O77,IF(GQ$16&lt;='様式３（療養者名簿）（⑤の場合）'!$W77,1,0),0),0)</f>
        <v>0</v>
      </c>
      <c r="GR68" s="139">
        <f>IF(GR$16-'様式３（療養者名簿）（⑤の場合）'!$O77+1&lt;=15,IF(GR$16&gt;='様式３（療養者名簿）（⑤の場合）'!$O77,IF(GR$16&lt;='様式３（療養者名簿）（⑤の場合）'!$W77,1,0),0),0)</f>
        <v>0</v>
      </c>
      <c r="GS68" s="139">
        <f>IF(GS$16-'様式３（療養者名簿）（⑤の場合）'!$O77+1&lt;=15,IF(GS$16&gt;='様式３（療養者名簿）（⑤の場合）'!$O77,IF(GS$16&lt;='様式３（療養者名簿）（⑤の場合）'!$W77,1,0),0),0)</f>
        <v>0</v>
      </c>
      <c r="GT68" s="139">
        <f>IF(GT$16-'様式３（療養者名簿）（⑤の場合）'!$O77+1&lt;=15,IF(GT$16&gt;='様式３（療養者名簿）（⑤の場合）'!$O77,IF(GT$16&lt;='様式３（療養者名簿）（⑤の場合）'!$W77,1,0),0),0)</f>
        <v>0</v>
      </c>
      <c r="GU68" s="139">
        <f>IF(GU$16-'様式３（療養者名簿）（⑤の場合）'!$O77+1&lt;=15,IF(GU$16&gt;='様式３（療養者名簿）（⑤の場合）'!$O77,IF(GU$16&lt;='様式３（療養者名簿）（⑤の場合）'!$W77,1,0),0),0)</f>
        <v>0</v>
      </c>
      <c r="GV68" s="139">
        <f>IF(GV$16-'様式３（療養者名簿）（⑤の場合）'!$O77+1&lt;=15,IF(GV$16&gt;='様式３（療養者名簿）（⑤の場合）'!$O77,IF(GV$16&lt;='様式３（療養者名簿）（⑤の場合）'!$W77,1,0),0),0)</f>
        <v>0</v>
      </c>
      <c r="GW68" s="139">
        <f>IF(GW$16-'様式３（療養者名簿）（⑤の場合）'!$O77+1&lt;=15,IF(GW$16&gt;='様式３（療養者名簿）（⑤の場合）'!$O77,IF(GW$16&lt;='様式３（療養者名簿）（⑤の場合）'!$W77,1,0),0),0)</f>
        <v>0</v>
      </c>
      <c r="GX68" s="139">
        <f>IF(GX$16-'様式３（療養者名簿）（⑤の場合）'!$O77+1&lt;=15,IF(GX$16&gt;='様式３（療養者名簿）（⑤の場合）'!$O77,IF(GX$16&lt;='様式３（療養者名簿）（⑤の場合）'!$W77,1,0),0),0)</f>
        <v>0</v>
      </c>
      <c r="GY68" s="139">
        <f>IF(GY$16-'様式３（療養者名簿）（⑤の場合）'!$O77+1&lt;=15,IF(GY$16&gt;='様式３（療養者名簿）（⑤の場合）'!$O77,IF(GY$16&lt;='様式３（療養者名簿）（⑤の場合）'!$W77,1,0),0),0)</f>
        <v>0</v>
      </c>
      <c r="GZ68" s="139">
        <f>IF(GZ$16-'様式３（療養者名簿）（⑤の場合）'!$O77+1&lt;=15,IF(GZ$16&gt;='様式３（療養者名簿）（⑤の場合）'!$O77,IF(GZ$16&lt;='様式３（療養者名簿）（⑤の場合）'!$W77,1,0),0),0)</f>
        <v>0</v>
      </c>
      <c r="HA68" s="139">
        <f>IF(HA$16-'様式３（療養者名簿）（⑤の場合）'!$O77+1&lt;=15,IF(HA$16&gt;='様式３（療養者名簿）（⑤の場合）'!$O77,IF(HA$16&lt;='様式３（療養者名簿）（⑤の場合）'!$W77,1,0),0),0)</f>
        <v>0</v>
      </c>
      <c r="HB68" s="139">
        <f>IF(HB$16-'様式３（療養者名簿）（⑤の場合）'!$O77+1&lt;=15,IF(HB$16&gt;='様式３（療養者名簿）（⑤の場合）'!$O77,IF(HB$16&lt;='様式３（療養者名簿）（⑤の場合）'!$W77,1,0),0),0)</f>
        <v>0</v>
      </c>
      <c r="HC68" s="139">
        <f>IF(HC$16-'様式３（療養者名簿）（⑤の場合）'!$O77+1&lt;=15,IF(HC$16&gt;='様式３（療養者名簿）（⑤の場合）'!$O77,IF(HC$16&lt;='様式３（療養者名簿）（⑤の場合）'!$W77,1,0),0),0)</f>
        <v>0</v>
      </c>
      <c r="HD68" s="139">
        <f>IF(HD$16-'様式３（療養者名簿）（⑤の場合）'!$O77+1&lt;=15,IF(HD$16&gt;='様式３（療養者名簿）（⑤の場合）'!$O77,IF(HD$16&lt;='様式３（療養者名簿）（⑤の場合）'!$W77,1,0),0),0)</f>
        <v>0</v>
      </c>
      <c r="HE68" s="139">
        <f>IF(HE$16-'様式３（療養者名簿）（⑤の場合）'!$O77+1&lt;=15,IF(HE$16&gt;='様式３（療養者名簿）（⑤の場合）'!$O77,IF(HE$16&lt;='様式３（療養者名簿）（⑤の場合）'!$W77,1,0),0),0)</f>
        <v>0</v>
      </c>
      <c r="HF68" s="139">
        <f>IF(HF$16-'様式３（療養者名簿）（⑤の場合）'!$O77+1&lt;=15,IF(HF$16&gt;='様式３（療養者名簿）（⑤の場合）'!$O77,IF(HF$16&lt;='様式３（療養者名簿）（⑤の場合）'!$W77,1,0),0),0)</f>
        <v>0</v>
      </c>
      <c r="HG68" s="139">
        <f>IF(HG$16-'様式３（療養者名簿）（⑤の場合）'!$O77+1&lt;=15,IF(HG$16&gt;='様式３（療養者名簿）（⑤の場合）'!$O77,IF(HG$16&lt;='様式３（療養者名簿）（⑤の場合）'!$W77,1,0),0),0)</f>
        <v>0</v>
      </c>
      <c r="HH68" s="139">
        <f>IF(HH$16-'様式３（療養者名簿）（⑤の場合）'!$O77+1&lt;=15,IF(HH$16&gt;='様式３（療養者名簿）（⑤の場合）'!$O77,IF(HH$16&lt;='様式３（療養者名簿）（⑤の場合）'!$W77,1,0),0),0)</f>
        <v>0</v>
      </c>
      <c r="HI68" s="139">
        <f>IF(HI$16-'様式３（療養者名簿）（⑤の場合）'!$O77+1&lt;=15,IF(HI$16&gt;='様式３（療養者名簿）（⑤の場合）'!$O77,IF(HI$16&lt;='様式３（療養者名簿）（⑤の場合）'!$W77,1,0),0),0)</f>
        <v>0</v>
      </c>
      <c r="HJ68" s="139">
        <f>IF(HJ$16-'様式３（療養者名簿）（⑤の場合）'!$O77+1&lt;=15,IF(HJ$16&gt;='様式３（療養者名簿）（⑤の場合）'!$O77,IF(HJ$16&lt;='様式３（療養者名簿）（⑤の場合）'!$W77,1,0),0),0)</f>
        <v>0</v>
      </c>
      <c r="HK68" s="139">
        <f>IF(HK$16-'様式３（療養者名簿）（⑤の場合）'!$O77+1&lt;=15,IF(HK$16&gt;='様式３（療養者名簿）（⑤の場合）'!$O77,IF(HK$16&lt;='様式３（療養者名簿）（⑤の場合）'!$W77,1,0),0),0)</f>
        <v>0</v>
      </c>
      <c r="HL68" s="139">
        <f>IF(HL$16-'様式３（療養者名簿）（⑤の場合）'!$O77+1&lt;=15,IF(HL$16&gt;='様式３（療養者名簿）（⑤の場合）'!$O77,IF(HL$16&lt;='様式３（療養者名簿）（⑤の場合）'!$W77,1,0),0),0)</f>
        <v>0</v>
      </c>
      <c r="HM68" s="139">
        <f>IF(HM$16-'様式３（療養者名簿）（⑤の場合）'!$O77+1&lt;=15,IF(HM$16&gt;='様式３（療養者名簿）（⑤の場合）'!$O77,IF(HM$16&lt;='様式３（療養者名簿）（⑤の場合）'!$W77,1,0),0),0)</f>
        <v>0</v>
      </c>
      <c r="HN68" s="139">
        <f>IF(HN$16-'様式３（療養者名簿）（⑤の場合）'!$O77+1&lt;=15,IF(HN$16&gt;='様式３（療養者名簿）（⑤の場合）'!$O77,IF(HN$16&lt;='様式３（療養者名簿）（⑤の場合）'!$W77,1,0),0),0)</f>
        <v>0</v>
      </c>
      <c r="HO68" s="139">
        <f>IF(HO$16-'様式３（療養者名簿）（⑤の場合）'!$O77+1&lt;=15,IF(HO$16&gt;='様式３（療養者名簿）（⑤の場合）'!$O77,IF(HO$16&lt;='様式３（療養者名簿）（⑤の場合）'!$W77,1,0),0),0)</f>
        <v>0</v>
      </c>
      <c r="HP68" s="139">
        <f>IF(HP$16-'様式３（療養者名簿）（⑤の場合）'!$O77+1&lt;=15,IF(HP$16&gt;='様式３（療養者名簿）（⑤の場合）'!$O77,IF(HP$16&lt;='様式３（療養者名簿）（⑤の場合）'!$W77,1,0),0),0)</f>
        <v>0</v>
      </c>
      <c r="HQ68" s="139">
        <f>IF(HQ$16-'様式３（療養者名簿）（⑤の場合）'!$O77+1&lt;=15,IF(HQ$16&gt;='様式３（療養者名簿）（⑤の場合）'!$O77,IF(HQ$16&lt;='様式３（療養者名簿）（⑤の場合）'!$W77,1,0),0),0)</f>
        <v>0</v>
      </c>
      <c r="HR68" s="139">
        <f>IF(HR$16-'様式３（療養者名簿）（⑤の場合）'!$O77+1&lt;=15,IF(HR$16&gt;='様式３（療養者名簿）（⑤の場合）'!$O77,IF(HR$16&lt;='様式３（療養者名簿）（⑤の場合）'!$W77,1,0),0),0)</f>
        <v>0</v>
      </c>
      <c r="HS68" s="139">
        <f>IF(HS$16-'様式３（療養者名簿）（⑤の場合）'!$O77+1&lt;=15,IF(HS$16&gt;='様式３（療養者名簿）（⑤の場合）'!$O77,IF(HS$16&lt;='様式３（療養者名簿）（⑤の場合）'!$W77,1,0),0),0)</f>
        <v>0</v>
      </c>
      <c r="HT68" s="139">
        <f>IF(HT$16-'様式３（療養者名簿）（⑤の場合）'!$O77+1&lt;=15,IF(HT$16&gt;='様式３（療養者名簿）（⑤の場合）'!$O77,IF(HT$16&lt;='様式３（療養者名簿）（⑤の場合）'!$W77,1,0),0),0)</f>
        <v>0</v>
      </c>
      <c r="HU68" s="139">
        <f>IF(HU$16-'様式３（療養者名簿）（⑤の場合）'!$O77+1&lt;=15,IF(HU$16&gt;='様式３（療養者名簿）（⑤の場合）'!$O77,IF(HU$16&lt;='様式３（療養者名簿）（⑤の場合）'!$W77,1,0),0),0)</f>
        <v>0</v>
      </c>
      <c r="HV68" s="139">
        <f>IF(HV$16-'様式３（療養者名簿）（⑤の場合）'!$O77+1&lt;=15,IF(HV$16&gt;='様式３（療養者名簿）（⑤の場合）'!$O77,IF(HV$16&lt;='様式３（療養者名簿）（⑤の場合）'!$W77,1,0),0),0)</f>
        <v>0</v>
      </c>
      <c r="HW68" s="139">
        <f>IF(HW$16-'様式３（療養者名簿）（⑤の場合）'!$O77+1&lt;=15,IF(HW$16&gt;='様式３（療養者名簿）（⑤の場合）'!$O77,IF(HW$16&lt;='様式３（療養者名簿）（⑤の場合）'!$W77,1,0),0),0)</f>
        <v>0</v>
      </c>
      <c r="HX68" s="139">
        <f>IF(HX$16-'様式３（療養者名簿）（⑤の場合）'!$O77+1&lt;=15,IF(HX$16&gt;='様式３（療養者名簿）（⑤の場合）'!$O77,IF(HX$16&lt;='様式３（療養者名簿）（⑤の場合）'!$W77,1,0),0),0)</f>
        <v>0</v>
      </c>
      <c r="HY68" s="139">
        <f>IF(HY$16-'様式３（療養者名簿）（⑤の場合）'!$O77+1&lt;=15,IF(HY$16&gt;='様式３（療養者名簿）（⑤の場合）'!$O77,IF(HY$16&lt;='様式３（療養者名簿）（⑤の場合）'!$W77,1,0),0),0)</f>
        <v>0</v>
      </c>
      <c r="HZ68" s="139">
        <f>IF(HZ$16-'様式３（療養者名簿）（⑤の場合）'!$O77+1&lt;=15,IF(HZ$16&gt;='様式３（療養者名簿）（⑤の場合）'!$O77,IF(HZ$16&lt;='様式３（療養者名簿）（⑤の場合）'!$W77,1,0),0),0)</f>
        <v>0</v>
      </c>
      <c r="IA68" s="139">
        <f>IF(IA$16-'様式３（療養者名簿）（⑤の場合）'!$O77+1&lt;=15,IF(IA$16&gt;='様式３（療養者名簿）（⑤の場合）'!$O77,IF(IA$16&lt;='様式３（療養者名簿）（⑤の場合）'!$W77,1,0),0),0)</f>
        <v>0</v>
      </c>
      <c r="IB68" s="139">
        <f>IF(IB$16-'様式３（療養者名簿）（⑤の場合）'!$O77+1&lt;=15,IF(IB$16&gt;='様式３（療養者名簿）（⑤の場合）'!$O77,IF(IB$16&lt;='様式３（療養者名簿）（⑤の場合）'!$W77,1,0),0),0)</f>
        <v>0</v>
      </c>
      <c r="IC68" s="139">
        <f>IF(IC$16-'様式３（療養者名簿）（⑤の場合）'!$O77+1&lt;=15,IF(IC$16&gt;='様式３（療養者名簿）（⑤の場合）'!$O77,IF(IC$16&lt;='様式３（療養者名簿）（⑤の場合）'!$W77,1,0),0),0)</f>
        <v>0</v>
      </c>
      <c r="ID68" s="139">
        <f>IF(ID$16-'様式３（療養者名簿）（⑤の場合）'!$O77+1&lt;=15,IF(ID$16&gt;='様式３（療養者名簿）（⑤の場合）'!$O77,IF(ID$16&lt;='様式３（療養者名簿）（⑤の場合）'!$W77,1,0),0),0)</f>
        <v>0</v>
      </c>
      <c r="IE68" s="139">
        <f>IF(IE$16-'様式３（療養者名簿）（⑤の場合）'!$O77+1&lt;=15,IF(IE$16&gt;='様式３（療養者名簿）（⑤の場合）'!$O77,IF(IE$16&lt;='様式３（療養者名簿）（⑤の場合）'!$W77,1,0),0),0)</f>
        <v>0</v>
      </c>
      <c r="IF68" s="139">
        <f>IF(IF$16-'様式３（療養者名簿）（⑤の場合）'!$O77+1&lt;=15,IF(IF$16&gt;='様式３（療養者名簿）（⑤の場合）'!$O77,IF(IF$16&lt;='様式３（療養者名簿）（⑤の場合）'!$W77,1,0),0),0)</f>
        <v>0</v>
      </c>
      <c r="IG68" s="139">
        <f>IF(IG$16-'様式３（療養者名簿）（⑤の場合）'!$O77+1&lt;=15,IF(IG$16&gt;='様式３（療養者名簿）（⑤の場合）'!$O77,IF(IG$16&lt;='様式３（療養者名簿）（⑤の場合）'!$W77,1,0),0),0)</f>
        <v>0</v>
      </c>
      <c r="IH68" s="139">
        <f>IF(IH$16-'様式３（療養者名簿）（⑤の場合）'!$O77+1&lt;=15,IF(IH$16&gt;='様式３（療養者名簿）（⑤の場合）'!$O77,IF(IH$16&lt;='様式３（療養者名簿）（⑤の場合）'!$W77,1,0),0),0)</f>
        <v>0</v>
      </c>
      <c r="II68" s="139">
        <f>IF(II$16-'様式３（療養者名簿）（⑤の場合）'!$O77+1&lt;=15,IF(II$16&gt;='様式３（療養者名簿）（⑤の場合）'!$O77,IF(II$16&lt;='様式３（療養者名簿）（⑤の場合）'!$W77,1,0),0),0)</f>
        <v>0</v>
      </c>
      <c r="IJ68" s="139">
        <f>IF(IJ$16-'様式３（療養者名簿）（⑤の場合）'!$O77+1&lt;=15,IF(IJ$16&gt;='様式３（療養者名簿）（⑤の場合）'!$O77,IF(IJ$16&lt;='様式３（療養者名簿）（⑤の場合）'!$W77,1,0),0),0)</f>
        <v>0</v>
      </c>
      <c r="IK68" s="139">
        <f>IF(IK$16-'様式３（療養者名簿）（⑤の場合）'!$O77+1&lt;=15,IF(IK$16&gt;='様式３（療養者名簿）（⑤の場合）'!$O77,IF(IK$16&lt;='様式３（療養者名簿）（⑤の場合）'!$W77,1,0),0),0)</f>
        <v>0</v>
      </c>
      <c r="IL68" s="139">
        <f>IF(IL$16-'様式３（療養者名簿）（⑤の場合）'!$O77+1&lt;=15,IF(IL$16&gt;='様式３（療養者名簿）（⑤の場合）'!$O77,IF(IL$16&lt;='様式３（療養者名簿）（⑤の場合）'!$W77,1,0),0),0)</f>
        <v>0</v>
      </c>
      <c r="IM68" s="139">
        <f>IF(IM$16-'様式３（療養者名簿）（⑤の場合）'!$O77+1&lt;=15,IF(IM$16&gt;='様式３（療養者名簿）（⑤の場合）'!$O77,IF(IM$16&lt;='様式３（療養者名簿）（⑤の場合）'!$W77,1,0),0),0)</f>
        <v>0</v>
      </c>
      <c r="IN68" s="139">
        <f>IF(IN$16-'様式３（療養者名簿）（⑤の場合）'!$O77+1&lt;=15,IF(IN$16&gt;='様式３（療養者名簿）（⑤の場合）'!$O77,IF(IN$16&lt;='様式３（療養者名簿）（⑤の場合）'!$W77,1,0),0),0)</f>
        <v>0</v>
      </c>
      <c r="IO68" s="139">
        <f>IF(IO$16-'様式３（療養者名簿）（⑤の場合）'!$O77+1&lt;=15,IF(IO$16&gt;='様式３（療養者名簿）（⑤の場合）'!$O77,IF(IO$16&lt;='様式３（療養者名簿）（⑤の場合）'!$W77,1,0),0),0)</f>
        <v>0</v>
      </c>
      <c r="IP68" s="139">
        <f>IF(IP$16-'様式３（療養者名簿）（⑤の場合）'!$O77+1&lt;=15,IF(IP$16&gt;='様式３（療養者名簿）（⑤の場合）'!$O77,IF(IP$16&lt;='様式３（療養者名簿）（⑤の場合）'!$W77,1,0),0),0)</f>
        <v>0</v>
      </c>
      <c r="IQ68" s="139">
        <f>IF(IQ$16-'様式３（療養者名簿）（⑤の場合）'!$O77+1&lt;=15,IF(IQ$16&gt;='様式３（療養者名簿）（⑤の場合）'!$O77,IF(IQ$16&lt;='様式３（療養者名簿）（⑤の場合）'!$W77,1,0),0),0)</f>
        <v>0</v>
      </c>
      <c r="IR68" s="139">
        <f>IF(IR$16-'様式３（療養者名簿）（⑤の場合）'!$O77+1&lt;=15,IF(IR$16&gt;='様式３（療養者名簿）（⑤の場合）'!$O77,IF(IR$16&lt;='様式３（療養者名簿）（⑤の場合）'!$W77,1,0),0),0)</f>
        <v>0</v>
      </c>
      <c r="IS68" s="139">
        <f>IF(IS$16-'様式３（療養者名簿）（⑤の場合）'!$O77+1&lt;=15,IF(IS$16&gt;='様式３（療養者名簿）（⑤の場合）'!$O77,IF(IS$16&lt;='様式３（療養者名簿）（⑤の場合）'!$W77,1,0),0),0)</f>
        <v>0</v>
      </c>
      <c r="IT68" s="139">
        <f>IF(IT$16-'様式３（療養者名簿）（⑤の場合）'!$O77+1&lt;=15,IF(IT$16&gt;='様式３（療養者名簿）（⑤の場合）'!$O77,IF(IT$16&lt;='様式３（療養者名簿）（⑤の場合）'!$W77,1,0),0),0)</f>
        <v>0</v>
      </c>
      <c r="IU68" s="139">
        <f>IF(IU$16-'様式３（療養者名簿）（⑤の場合）'!$O77+1&lt;=15,IF(IU$16&gt;='様式３（療養者名簿）（⑤の場合）'!$O77,IF(IU$16&lt;='様式３（療養者名簿）（⑤の場合）'!$W77,1,0),0),0)</f>
        <v>0</v>
      </c>
      <c r="IV68" s="139">
        <f>IF(IV$16-'様式３（療養者名簿）（⑤の場合）'!$O77+1&lt;=15,IF(IV$16&gt;='様式３（療養者名簿）（⑤の場合）'!$O77,IF(IV$16&lt;='様式３（療養者名簿）（⑤の場合）'!$W77,1,0),0),0)</f>
        <v>0</v>
      </c>
      <c r="IW68" s="139">
        <f>IF(IW$16-'様式３（療養者名簿）（⑤の場合）'!$O77+1&lt;=15,IF(IW$16&gt;='様式３（療養者名簿）（⑤の場合）'!$O77,IF(IW$16&lt;='様式３（療養者名簿）（⑤の場合）'!$W77,1,0),0),0)</f>
        <v>0</v>
      </c>
      <c r="IX68" s="139">
        <f>IF(IX$16-'様式３（療養者名簿）（⑤の場合）'!$O77+1&lt;=15,IF(IX$16&gt;='様式３（療養者名簿）（⑤の場合）'!$O77,IF(IX$16&lt;='様式３（療養者名簿）（⑤の場合）'!$W77,1,0),0),0)</f>
        <v>0</v>
      </c>
      <c r="IY68" s="139">
        <f>IF(IY$16-'様式３（療養者名簿）（⑤の場合）'!$O77+1&lt;=15,IF(IY$16&gt;='様式３（療養者名簿）（⑤の場合）'!$O77,IF(IY$16&lt;='様式３（療養者名簿）（⑤の場合）'!$W77,1,0),0),0)</f>
        <v>0</v>
      </c>
      <c r="IZ68" s="139">
        <f>IF(IZ$16-'様式３（療養者名簿）（⑤の場合）'!$O77+1&lt;=15,IF(IZ$16&gt;='様式３（療養者名簿）（⑤の場合）'!$O77,IF(IZ$16&lt;='様式３（療養者名簿）（⑤の場合）'!$W77,1,0),0),0)</f>
        <v>0</v>
      </c>
      <c r="JA68" s="139">
        <f>IF(JA$16-'様式３（療養者名簿）（⑤の場合）'!$O77+1&lt;=15,IF(JA$16&gt;='様式３（療養者名簿）（⑤の場合）'!$O77,IF(JA$16&lt;='様式３（療養者名簿）（⑤の場合）'!$W77,1,0),0),0)</f>
        <v>0</v>
      </c>
      <c r="JB68" s="139">
        <f>IF(JB$16-'様式３（療養者名簿）（⑤の場合）'!$O77+1&lt;=15,IF(JB$16&gt;='様式３（療養者名簿）（⑤の場合）'!$O77,IF(JB$16&lt;='様式３（療養者名簿）（⑤の場合）'!$W77,1,0),0),0)</f>
        <v>0</v>
      </c>
      <c r="JC68" s="139">
        <f>IF(JC$16-'様式３（療養者名簿）（⑤の場合）'!$O77+1&lt;=15,IF(JC$16&gt;='様式３（療養者名簿）（⑤の場合）'!$O77,IF(JC$16&lt;='様式３（療養者名簿）（⑤の場合）'!$W77,1,0),0),0)</f>
        <v>0</v>
      </c>
      <c r="JD68" s="139">
        <f>IF(JD$16-'様式３（療養者名簿）（⑤の場合）'!$O77+1&lt;=15,IF(JD$16&gt;='様式３（療養者名簿）（⑤の場合）'!$O77,IF(JD$16&lt;='様式３（療養者名簿）（⑤の場合）'!$W77,1,0),0),0)</f>
        <v>0</v>
      </c>
      <c r="JE68" s="139">
        <f>IF(JE$16-'様式３（療養者名簿）（⑤の場合）'!$O77+1&lt;=15,IF(JE$16&gt;='様式３（療養者名簿）（⑤の場合）'!$O77,IF(JE$16&lt;='様式３（療養者名簿）（⑤の場合）'!$W77,1,0),0),0)</f>
        <v>0</v>
      </c>
      <c r="JF68" s="139">
        <f>IF(JF$16-'様式３（療養者名簿）（⑤の場合）'!$O77+1&lt;=15,IF(JF$16&gt;='様式３（療養者名簿）（⑤の場合）'!$O77,IF(JF$16&lt;='様式３（療養者名簿）（⑤の場合）'!$W77,1,0),0),0)</f>
        <v>0</v>
      </c>
      <c r="JG68" s="139">
        <f>IF(JG$16-'様式３（療養者名簿）（⑤の場合）'!$O77+1&lt;=15,IF(JG$16&gt;='様式３（療養者名簿）（⑤の場合）'!$O77,IF(JG$16&lt;='様式３（療養者名簿）（⑤の場合）'!$W77,1,0),0),0)</f>
        <v>0</v>
      </c>
      <c r="JH68" s="139">
        <f>IF(JH$16-'様式３（療養者名簿）（⑤の場合）'!$O77+1&lt;=15,IF(JH$16&gt;='様式３（療養者名簿）（⑤の場合）'!$O77,IF(JH$16&lt;='様式３（療養者名簿）（⑤の場合）'!$W77,1,0),0),0)</f>
        <v>0</v>
      </c>
      <c r="JI68" s="139">
        <f>IF(JI$16-'様式３（療養者名簿）（⑤の場合）'!$O77+1&lt;=15,IF(JI$16&gt;='様式３（療養者名簿）（⑤の場合）'!$O77,IF(JI$16&lt;='様式３（療養者名簿）（⑤の場合）'!$W77,1,0),0),0)</f>
        <v>0</v>
      </c>
      <c r="JJ68" s="139">
        <f>IF(JJ$16-'様式３（療養者名簿）（⑤の場合）'!$O77+1&lt;=15,IF(JJ$16&gt;='様式３（療養者名簿）（⑤の場合）'!$O77,IF(JJ$16&lt;='様式３（療養者名簿）（⑤の場合）'!$W77,1,0),0),0)</f>
        <v>0</v>
      </c>
      <c r="JK68" s="139">
        <f>IF(JK$16-'様式３（療養者名簿）（⑤の場合）'!$O77+1&lt;=15,IF(JK$16&gt;='様式３（療養者名簿）（⑤の場合）'!$O77,IF(JK$16&lt;='様式３（療養者名簿）（⑤の場合）'!$W77,1,0),0),0)</f>
        <v>0</v>
      </c>
      <c r="JL68" s="139">
        <f>IF(JL$16-'様式３（療養者名簿）（⑤の場合）'!$O77+1&lt;=15,IF(JL$16&gt;='様式３（療養者名簿）（⑤の場合）'!$O77,IF(JL$16&lt;='様式３（療養者名簿）（⑤の場合）'!$W77,1,0),0),0)</f>
        <v>0</v>
      </c>
      <c r="JM68" s="139">
        <f>IF(JM$16-'様式３（療養者名簿）（⑤の場合）'!$O77+1&lt;=15,IF(JM$16&gt;='様式３（療養者名簿）（⑤の場合）'!$O77,IF(JM$16&lt;='様式３（療養者名簿）（⑤の場合）'!$W77,1,0),0),0)</f>
        <v>0</v>
      </c>
      <c r="JN68" s="139">
        <f>IF(JN$16-'様式３（療養者名簿）（⑤の場合）'!$O77+1&lt;=15,IF(JN$16&gt;='様式３（療養者名簿）（⑤の場合）'!$O77,IF(JN$16&lt;='様式３（療養者名簿）（⑤の場合）'!$W77,1,0),0),0)</f>
        <v>0</v>
      </c>
      <c r="JO68" s="139">
        <f>IF(JO$16-'様式３（療養者名簿）（⑤の場合）'!$O77+1&lt;=15,IF(JO$16&gt;='様式３（療養者名簿）（⑤の場合）'!$O77,IF(JO$16&lt;='様式３（療養者名簿）（⑤の場合）'!$W77,1,0),0),0)</f>
        <v>0</v>
      </c>
      <c r="JP68" s="139">
        <f>IF(JP$16-'様式３（療養者名簿）（⑤の場合）'!$O77+1&lt;=15,IF(JP$16&gt;='様式３（療養者名簿）（⑤の場合）'!$O77,IF(JP$16&lt;='様式３（療養者名簿）（⑤の場合）'!$W77,1,0),0),0)</f>
        <v>0</v>
      </c>
      <c r="JQ68" s="139">
        <f>IF(JQ$16-'様式３（療養者名簿）（⑤の場合）'!$O77+1&lt;=15,IF(JQ$16&gt;='様式３（療養者名簿）（⑤の場合）'!$O77,IF(JQ$16&lt;='様式３（療養者名簿）（⑤の場合）'!$W77,1,0),0),0)</f>
        <v>0</v>
      </c>
      <c r="JR68" s="139">
        <f>IF(JR$16-'様式３（療養者名簿）（⑤の場合）'!$O77+1&lt;=15,IF(JR$16&gt;='様式３（療養者名簿）（⑤の場合）'!$O77,IF(JR$16&lt;='様式３（療養者名簿）（⑤の場合）'!$W77,1,0),0),0)</f>
        <v>0</v>
      </c>
      <c r="JS68" s="139">
        <f>IF(JS$16-'様式３（療養者名簿）（⑤の場合）'!$O77+1&lt;=15,IF(JS$16&gt;='様式３（療養者名簿）（⑤の場合）'!$O77,IF(JS$16&lt;='様式３（療養者名簿）（⑤の場合）'!$W77,1,0),0),0)</f>
        <v>0</v>
      </c>
      <c r="JT68" s="139">
        <f>IF(JT$16-'様式３（療養者名簿）（⑤の場合）'!$O77+1&lt;=15,IF(JT$16&gt;='様式３（療養者名簿）（⑤の場合）'!$O77,IF(JT$16&lt;='様式３（療養者名簿）（⑤の場合）'!$W77,1,0),0),0)</f>
        <v>0</v>
      </c>
      <c r="JU68" s="139">
        <f>IF(JU$16-'様式３（療養者名簿）（⑤の場合）'!$O77+1&lt;=15,IF(JU$16&gt;='様式３（療養者名簿）（⑤の場合）'!$O77,IF(JU$16&lt;='様式３（療養者名簿）（⑤の場合）'!$W77,1,0),0),0)</f>
        <v>0</v>
      </c>
      <c r="JV68" s="139">
        <f>IF(JV$16-'様式３（療養者名簿）（⑤の場合）'!$O77+1&lt;=15,IF(JV$16&gt;='様式３（療養者名簿）（⑤の場合）'!$O77,IF(JV$16&lt;='様式３（療養者名簿）（⑤の場合）'!$W77,1,0),0),0)</f>
        <v>0</v>
      </c>
      <c r="JW68" s="139">
        <f>IF(JW$16-'様式３（療養者名簿）（⑤の場合）'!$O77+1&lt;=15,IF(JW$16&gt;='様式３（療養者名簿）（⑤の場合）'!$O77,IF(JW$16&lt;='様式３（療養者名簿）（⑤の場合）'!$W77,1,0),0),0)</f>
        <v>0</v>
      </c>
      <c r="JX68" s="139">
        <f>IF(JX$16-'様式３（療養者名簿）（⑤の場合）'!$O77+1&lt;=15,IF(JX$16&gt;='様式３（療養者名簿）（⑤の場合）'!$O77,IF(JX$16&lt;='様式３（療養者名簿）（⑤の場合）'!$W77,1,0),0),0)</f>
        <v>0</v>
      </c>
      <c r="JY68" s="139">
        <f>IF(JY$16-'様式３（療養者名簿）（⑤の場合）'!$O77+1&lt;=15,IF(JY$16&gt;='様式３（療養者名簿）（⑤の場合）'!$O77,IF(JY$16&lt;='様式３（療養者名簿）（⑤の場合）'!$W77,1,0),0),0)</f>
        <v>0</v>
      </c>
      <c r="JZ68" s="139">
        <f>IF(JZ$16-'様式３（療養者名簿）（⑤の場合）'!$O77+1&lt;=15,IF(JZ$16&gt;='様式３（療養者名簿）（⑤の場合）'!$O77,IF(JZ$16&lt;='様式３（療養者名簿）（⑤の場合）'!$W77,1,0),0),0)</f>
        <v>0</v>
      </c>
      <c r="KA68" s="139">
        <f>IF(KA$16-'様式３（療養者名簿）（⑤の場合）'!$O77+1&lt;=15,IF(KA$16&gt;='様式３（療養者名簿）（⑤の場合）'!$O77,IF(KA$16&lt;='様式３（療養者名簿）（⑤の場合）'!$W77,1,0),0),0)</f>
        <v>0</v>
      </c>
      <c r="KB68" s="139">
        <f>IF(KB$16-'様式３（療養者名簿）（⑤の場合）'!$O77+1&lt;=15,IF(KB$16&gt;='様式３（療養者名簿）（⑤の場合）'!$O77,IF(KB$16&lt;='様式３（療養者名簿）（⑤の場合）'!$W77,1,0),0),0)</f>
        <v>0</v>
      </c>
      <c r="KC68" s="139">
        <f>IF(KC$16-'様式３（療養者名簿）（⑤の場合）'!$O77+1&lt;=15,IF(KC$16&gt;='様式３（療養者名簿）（⑤の場合）'!$O77,IF(KC$16&lt;='様式３（療養者名簿）（⑤の場合）'!$W77,1,0),0),0)</f>
        <v>0</v>
      </c>
      <c r="KD68" s="139">
        <f>IF(KD$16-'様式３（療養者名簿）（⑤の場合）'!$O77+1&lt;=15,IF(KD$16&gt;='様式３（療養者名簿）（⑤の場合）'!$O77,IF(KD$16&lt;='様式３（療養者名簿）（⑤の場合）'!$W77,1,0),0),0)</f>
        <v>0</v>
      </c>
      <c r="KE68" s="139">
        <f>IF(KE$16-'様式３（療養者名簿）（⑤の場合）'!$O77+1&lt;=15,IF(KE$16&gt;='様式３（療養者名簿）（⑤の場合）'!$O77,IF(KE$16&lt;='様式３（療養者名簿）（⑤の場合）'!$W77,1,0),0),0)</f>
        <v>0</v>
      </c>
      <c r="KF68" s="139">
        <f>IF(KF$16-'様式３（療養者名簿）（⑤の場合）'!$O77+1&lt;=15,IF(KF$16&gt;='様式３（療養者名簿）（⑤の場合）'!$O77,IF(KF$16&lt;='様式３（療養者名簿）（⑤の場合）'!$W77,1,0),0),0)</f>
        <v>0</v>
      </c>
      <c r="KG68" s="139">
        <f>IF(KG$16-'様式３（療養者名簿）（⑤の場合）'!$O77+1&lt;=15,IF(KG$16&gt;='様式３（療養者名簿）（⑤の場合）'!$O77,IF(KG$16&lt;='様式３（療養者名簿）（⑤の場合）'!$W77,1,0),0),0)</f>
        <v>0</v>
      </c>
      <c r="KH68" s="139">
        <f>IF(KH$16-'様式３（療養者名簿）（⑤の場合）'!$O77+1&lt;=15,IF(KH$16&gt;='様式３（療養者名簿）（⑤の場合）'!$O77,IF(KH$16&lt;='様式３（療養者名簿）（⑤の場合）'!$W77,1,0),0),0)</f>
        <v>0</v>
      </c>
      <c r="KI68" s="139">
        <f>IF(KI$16-'様式３（療養者名簿）（⑤の場合）'!$O77+1&lt;=15,IF(KI$16&gt;='様式３（療養者名簿）（⑤の場合）'!$O77,IF(KI$16&lt;='様式３（療養者名簿）（⑤の場合）'!$W77,1,0),0),0)</f>
        <v>0</v>
      </c>
      <c r="KJ68" s="139">
        <f>IF(KJ$16-'様式３（療養者名簿）（⑤の場合）'!$O77+1&lt;=15,IF(KJ$16&gt;='様式３（療養者名簿）（⑤の場合）'!$O77,IF(KJ$16&lt;='様式３（療養者名簿）（⑤の場合）'!$W77,1,0),0),0)</f>
        <v>0</v>
      </c>
      <c r="KK68" s="139">
        <f>IF(KK$16-'様式３（療養者名簿）（⑤の場合）'!$O77+1&lt;=15,IF(KK$16&gt;='様式３（療養者名簿）（⑤の場合）'!$O77,IF(KK$16&lt;='様式３（療養者名簿）（⑤の場合）'!$W77,1,0),0),0)</f>
        <v>0</v>
      </c>
      <c r="KL68" s="139">
        <f>IF(KL$16-'様式３（療養者名簿）（⑤の場合）'!$O77+1&lt;=15,IF(KL$16&gt;='様式３（療養者名簿）（⑤の場合）'!$O77,IF(KL$16&lt;='様式３（療養者名簿）（⑤の場合）'!$W77,1,0),0),0)</f>
        <v>0</v>
      </c>
      <c r="KM68" s="139">
        <f>IF(KM$16-'様式３（療養者名簿）（⑤の場合）'!$O77+1&lt;=15,IF(KM$16&gt;='様式３（療養者名簿）（⑤の場合）'!$O77,IF(KM$16&lt;='様式３（療養者名簿）（⑤の場合）'!$W77,1,0),0),0)</f>
        <v>0</v>
      </c>
      <c r="KN68" s="139">
        <f>IF(KN$16-'様式３（療養者名簿）（⑤の場合）'!$O77+1&lt;=15,IF(KN$16&gt;='様式３（療養者名簿）（⑤の場合）'!$O77,IF(KN$16&lt;='様式３（療養者名簿）（⑤の場合）'!$W77,1,0),0),0)</f>
        <v>0</v>
      </c>
      <c r="KO68" s="139">
        <f>IF(KO$16-'様式３（療養者名簿）（⑤の場合）'!$O77+1&lt;=15,IF(KO$16&gt;='様式３（療養者名簿）（⑤の場合）'!$O77,IF(KO$16&lt;='様式３（療養者名簿）（⑤の場合）'!$W77,1,0),0),0)</f>
        <v>0</v>
      </c>
      <c r="KP68" s="139">
        <f>IF(KP$16-'様式３（療養者名簿）（⑤の場合）'!$O77+1&lt;=15,IF(KP$16&gt;='様式３（療養者名簿）（⑤の場合）'!$O77,IF(KP$16&lt;='様式３（療養者名簿）（⑤の場合）'!$W77,1,0),0),0)</f>
        <v>0</v>
      </c>
      <c r="KQ68" s="139">
        <f>IF(KQ$16-'様式３（療養者名簿）（⑤の場合）'!$O77+1&lt;=15,IF(KQ$16&gt;='様式３（療養者名簿）（⑤の場合）'!$O77,IF(KQ$16&lt;='様式３（療養者名簿）（⑤の場合）'!$W77,1,0),0),0)</f>
        <v>0</v>
      </c>
      <c r="KR68" s="139">
        <f>IF(KR$16-'様式３（療養者名簿）（⑤の場合）'!$O77+1&lt;=15,IF(KR$16&gt;='様式３（療養者名簿）（⑤の場合）'!$O77,IF(KR$16&lt;='様式３（療養者名簿）（⑤の場合）'!$W77,1,0),0),0)</f>
        <v>0</v>
      </c>
      <c r="KS68" s="139">
        <f>IF(KS$16-'様式３（療養者名簿）（⑤の場合）'!$O77+1&lt;=15,IF(KS$16&gt;='様式３（療養者名簿）（⑤の場合）'!$O77,IF(KS$16&lt;='様式３（療養者名簿）（⑤の場合）'!$W77,1,0),0),0)</f>
        <v>0</v>
      </c>
      <c r="KT68" s="139">
        <f>IF(KT$16-'様式３（療養者名簿）（⑤の場合）'!$O77+1&lt;=15,IF(KT$16&gt;='様式３（療養者名簿）（⑤の場合）'!$O77,IF(KT$16&lt;='様式３（療養者名簿）（⑤の場合）'!$W77,1,0),0),0)</f>
        <v>0</v>
      </c>
      <c r="KU68" s="139">
        <f>IF(KU$16-'様式３（療養者名簿）（⑤の場合）'!$O77+1&lt;=15,IF(KU$16&gt;='様式３（療養者名簿）（⑤の場合）'!$O77,IF(KU$16&lt;='様式３（療養者名簿）（⑤の場合）'!$W77,1,0),0),0)</f>
        <v>0</v>
      </c>
      <c r="KV68" s="139">
        <f>IF(KV$16-'様式３（療養者名簿）（⑤の場合）'!$O77+1&lt;=15,IF(KV$16&gt;='様式３（療養者名簿）（⑤の場合）'!$O77,IF(KV$16&lt;='様式３（療養者名簿）（⑤の場合）'!$W77,1,0),0),0)</f>
        <v>0</v>
      </c>
      <c r="KW68" s="139">
        <f>IF(KW$16-'様式３（療養者名簿）（⑤の場合）'!$O77+1&lt;=15,IF(KW$16&gt;='様式３（療養者名簿）（⑤の場合）'!$O77,IF(KW$16&lt;='様式３（療養者名簿）（⑤の場合）'!$W77,1,0),0),0)</f>
        <v>0</v>
      </c>
      <c r="KX68" s="139">
        <f>IF(KX$16-'様式３（療養者名簿）（⑤の場合）'!$O77+1&lt;=15,IF(KX$16&gt;='様式３（療養者名簿）（⑤の場合）'!$O77,IF(KX$16&lt;='様式３（療養者名簿）（⑤の場合）'!$W77,1,0),0),0)</f>
        <v>0</v>
      </c>
      <c r="KY68" s="139">
        <f>IF(KY$16-'様式３（療養者名簿）（⑤の場合）'!$O77+1&lt;=15,IF(KY$16&gt;='様式３（療養者名簿）（⑤の場合）'!$O77,IF(KY$16&lt;='様式３（療養者名簿）（⑤の場合）'!$W77,1,0),0),0)</f>
        <v>0</v>
      </c>
      <c r="KZ68" s="139">
        <f>IF(KZ$16-'様式３（療養者名簿）（⑤の場合）'!$O77+1&lt;=15,IF(KZ$16&gt;='様式３（療養者名簿）（⑤の場合）'!$O77,IF(KZ$16&lt;='様式３（療養者名簿）（⑤の場合）'!$W77,1,0),0),0)</f>
        <v>0</v>
      </c>
      <c r="LA68" s="139">
        <f>IF(LA$16-'様式３（療養者名簿）（⑤の場合）'!$O77+1&lt;=15,IF(LA$16&gt;='様式３（療養者名簿）（⑤の場合）'!$O77,IF(LA$16&lt;='様式３（療養者名簿）（⑤の場合）'!$W77,1,0),0),0)</f>
        <v>0</v>
      </c>
      <c r="LB68" s="139">
        <f>IF(LB$16-'様式３（療養者名簿）（⑤の場合）'!$O77+1&lt;=15,IF(LB$16&gt;='様式３（療養者名簿）（⑤の場合）'!$O77,IF(LB$16&lt;='様式３（療養者名簿）（⑤の場合）'!$W77,1,0),0),0)</f>
        <v>0</v>
      </c>
      <c r="LC68" s="139">
        <f>IF(LC$16-'様式３（療養者名簿）（⑤の場合）'!$O77+1&lt;=15,IF(LC$16&gt;='様式３（療養者名簿）（⑤の場合）'!$O77,IF(LC$16&lt;='様式３（療養者名簿）（⑤の場合）'!$W77,1,0),0),0)</f>
        <v>0</v>
      </c>
      <c r="LD68" s="139">
        <f>IF(LD$16-'様式３（療養者名簿）（⑤の場合）'!$O77+1&lt;=15,IF(LD$16&gt;='様式３（療養者名簿）（⑤の場合）'!$O77,IF(LD$16&lt;='様式３（療養者名簿）（⑤の場合）'!$W77,1,0),0),0)</f>
        <v>0</v>
      </c>
      <c r="LE68" s="139">
        <f>IF(LE$16-'様式３（療養者名簿）（⑤の場合）'!$O77+1&lt;=15,IF(LE$16&gt;='様式３（療養者名簿）（⑤の場合）'!$O77,IF(LE$16&lt;='様式３（療養者名簿）（⑤の場合）'!$W77,1,0),0),0)</f>
        <v>0</v>
      </c>
      <c r="LF68" s="139">
        <f>IF(LF$16-'様式３（療養者名簿）（⑤の場合）'!$O77+1&lt;=15,IF(LF$16&gt;='様式３（療養者名簿）（⑤の場合）'!$O77,IF(LF$16&lt;='様式３（療養者名簿）（⑤の場合）'!$W77,1,0),0),0)</f>
        <v>0</v>
      </c>
      <c r="LG68" s="139">
        <f>IF(LG$16-'様式３（療養者名簿）（⑤の場合）'!$O77+1&lt;=15,IF(LG$16&gt;='様式３（療養者名簿）（⑤の場合）'!$O77,IF(LG$16&lt;='様式３（療養者名簿）（⑤の場合）'!$W77,1,0),0),0)</f>
        <v>0</v>
      </c>
      <c r="LH68" s="139">
        <f>IF(LH$16-'様式３（療養者名簿）（⑤の場合）'!$O77+1&lt;=15,IF(LH$16&gt;='様式３（療養者名簿）（⑤の場合）'!$O77,IF(LH$16&lt;='様式３（療養者名簿）（⑤の場合）'!$W77,1,0),0),0)</f>
        <v>0</v>
      </c>
      <c r="LI68" s="139">
        <f>IF(LI$16-'様式３（療養者名簿）（⑤の場合）'!$O77+1&lt;=15,IF(LI$16&gt;='様式３（療養者名簿）（⑤の場合）'!$O77,IF(LI$16&lt;='様式３（療養者名簿）（⑤の場合）'!$W77,1,0),0),0)</f>
        <v>0</v>
      </c>
      <c r="LJ68" s="139">
        <f>IF(LJ$16-'様式３（療養者名簿）（⑤の場合）'!$O77+1&lt;=15,IF(LJ$16&gt;='様式３（療養者名簿）（⑤の場合）'!$O77,IF(LJ$16&lt;='様式３（療養者名簿）（⑤の場合）'!$W77,1,0),0),0)</f>
        <v>0</v>
      </c>
      <c r="LK68" s="139">
        <f>IF(LK$16-'様式３（療養者名簿）（⑤の場合）'!$O77+1&lt;=15,IF(LK$16&gt;='様式３（療養者名簿）（⑤の場合）'!$O77,IF(LK$16&lt;='様式３（療養者名簿）（⑤の場合）'!$W77,1,0),0),0)</f>
        <v>0</v>
      </c>
      <c r="LL68" s="139">
        <f>IF(LL$16-'様式３（療養者名簿）（⑤の場合）'!$O77+1&lt;=15,IF(LL$16&gt;='様式３（療養者名簿）（⑤の場合）'!$O77,IF(LL$16&lt;='様式３（療養者名簿）（⑤の場合）'!$W77,1,0),0),0)</f>
        <v>0</v>
      </c>
      <c r="LM68" s="139">
        <f>IF(LM$16-'様式３（療養者名簿）（⑤の場合）'!$O77+1&lt;=15,IF(LM$16&gt;='様式３（療養者名簿）（⑤の場合）'!$O77,IF(LM$16&lt;='様式３（療養者名簿）（⑤の場合）'!$W77,1,0),0),0)</f>
        <v>0</v>
      </c>
      <c r="LN68" s="139">
        <f>IF(LN$16-'様式３（療養者名簿）（⑤の場合）'!$O77+1&lt;=15,IF(LN$16&gt;='様式３（療養者名簿）（⑤の場合）'!$O77,IF(LN$16&lt;='様式３（療養者名簿）（⑤の場合）'!$W77,1,0),0),0)</f>
        <v>0</v>
      </c>
      <c r="LO68" s="139">
        <f>IF(LO$16-'様式３（療養者名簿）（⑤の場合）'!$O77+1&lt;=15,IF(LO$16&gt;='様式３（療養者名簿）（⑤の場合）'!$O77,IF(LO$16&lt;='様式３（療養者名簿）（⑤の場合）'!$W77,1,0),0),0)</f>
        <v>0</v>
      </c>
      <c r="LP68" s="139">
        <f>IF(LP$16-'様式３（療養者名簿）（⑤の場合）'!$O77+1&lt;=15,IF(LP$16&gt;='様式３（療養者名簿）（⑤の場合）'!$O77,IF(LP$16&lt;='様式３（療養者名簿）（⑤の場合）'!$W77,1,0),0),0)</f>
        <v>0</v>
      </c>
      <c r="LQ68" s="139">
        <f>IF(LQ$16-'様式３（療養者名簿）（⑤の場合）'!$O77+1&lt;=15,IF(LQ$16&gt;='様式３（療養者名簿）（⑤の場合）'!$O77,IF(LQ$16&lt;='様式３（療養者名簿）（⑤の場合）'!$W77,1,0),0),0)</f>
        <v>0</v>
      </c>
      <c r="LR68" s="139">
        <f>IF(LR$16-'様式３（療養者名簿）（⑤の場合）'!$O77+1&lt;=15,IF(LR$16&gt;='様式３（療養者名簿）（⑤の場合）'!$O77,IF(LR$16&lt;='様式３（療養者名簿）（⑤の場合）'!$W77,1,0),0),0)</f>
        <v>0</v>
      </c>
      <c r="LS68" s="139">
        <f>IF(LS$16-'様式３（療養者名簿）（⑤の場合）'!$O77+1&lt;=15,IF(LS$16&gt;='様式３（療養者名簿）（⑤の場合）'!$O77,IF(LS$16&lt;='様式３（療養者名簿）（⑤の場合）'!$W77,1,0),0),0)</f>
        <v>0</v>
      </c>
      <c r="LT68" s="139">
        <f>IF(LT$16-'様式３（療養者名簿）（⑤の場合）'!$O77+1&lt;=15,IF(LT$16&gt;='様式３（療養者名簿）（⑤の場合）'!$O77,IF(LT$16&lt;='様式３（療養者名簿）（⑤の場合）'!$W77,1,0),0),0)</f>
        <v>0</v>
      </c>
      <c r="LU68" s="139">
        <f>IF(LU$16-'様式３（療養者名簿）（⑤の場合）'!$O77+1&lt;=15,IF(LU$16&gt;='様式３（療養者名簿）（⑤の場合）'!$O77,IF(LU$16&lt;='様式３（療養者名簿）（⑤の場合）'!$W77,1,0),0),0)</f>
        <v>0</v>
      </c>
      <c r="LV68" s="139">
        <f>IF(LV$16-'様式３（療養者名簿）（⑤の場合）'!$O77+1&lt;=15,IF(LV$16&gt;='様式３（療養者名簿）（⑤の場合）'!$O77,IF(LV$16&lt;='様式３（療養者名簿）（⑤の場合）'!$W77,1,0),0),0)</f>
        <v>0</v>
      </c>
      <c r="LW68" s="139">
        <f>IF(LW$16-'様式３（療養者名簿）（⑤の場合）'!$O77+1&lt;=15,IF(LW$16&gt;='様式３（療養者名簿）（⑤の場合）'!$O77,IF(LW$16&lt;='様式３（療養者名簿）（⑤の場合）'!$W77,1,0),0),0)</f>
        <v>0</v>
      </c>
      <c r="LX68" s="139">
        <f>IF(LX$16-'様式３（療養者名簿）（⑤の場合）'!$O77+1&lt;=15,IF(LX$16&gt;='様式３（療養者名簿）（⑤の場合）'!$O77,IF(LX$16&lt;='様式３（療養者名簿）（⑤の場合）'!$W77,1,0),0),0)</f>
        <v>0</v>
      </c>
      <c r="LY68" s="139">
        <f>IF(LY$16-'様式３（療養者名簿）（⑤の場合）'!$O77+1&lt;=15,IF(LY$16&gt;='様式３（療養者名簿）（⑤の場合）'!$O77,IF(LY$16&lt;='様式３（療養者名簿）（⑤の場合）'!$W77,1,0),0),0)</f>
        <v>0</v>
      </c>
      <c r="LZ68" s="139">
        <f>IF(LZ$16-'様式３（療養者名簿）（⑤の場合）'!$O77+1&lt;=15,IF(LZ$16&gt;='様式３（療養者名簿）（⑤の場合）'!$O77,IF(LZ$16&lt;='様式３（療養者名簿）（⑤の場合）'!$W77,1,0),0),0)</f>
        <v>0</v>
      </c>
      <c r="MA68" s="139">
        <f>IF(MA$16-'様式３（療養者名簿）（⑤の場合）'!$O77+1&lt;=15,IF(MA$16&gt;='様式３（療養者名簿）（⑤の場合）'!$O77,IF(MA$16&lt;='様式３（療養者名簿）（⑤の場合）'!$W77,1,0),0),0)</f>
        <v>0</v>
      </c>
      <c r="MB68" s="139">
        <f>IF(MB$16-'様式３（療養者名簿）（⑤の場合）'!$O77+1&lt;=15,IF(MB$16&gt;='様式３（療養者名簿）（⑤の場合）'!$O77,IF(MB$16&lt;='様式３（療養者名簿）（⑤の場合）'!$W77,1,0),0),0)</f>
        <v>0</v>
      </c>
      <c r="MC68" s="139">
        <f>IF(MC$16-'様式３（療養者名簿）（⑤の場合）'!$O77+1&lt;=15,IF(MC$16&gt;='様式３（療養者名簿）（⑤の場合）'!$O77,IF(MC$16&lt;='様式３（療養者名簿）（⑤の場合）'!$W77,1,0),0),0)</f>
        <v>0</v>
      </c>
      <c r="MD68" s="139">
        <f>IF(MD$16-'様式３（療養者名簿）（⑤の場合）'!$O77+1&lt;=15,IF(MD$16&gt;='様式３（療養者名簿）（⑤の場合）'!$O77,IF(MD$16&lt;='様式３（療養者名簿）（⑤の場合）'!$W77,1,0),0),0)</f>
        <v>0</v>
      </c>
      <c r="ME68" s="139">
        <f>IF(ME$16-'様式３（療養者名簿）（⑤の場合）'!$O77+1&lt;=15,IF(ME$16&gt;='様式３（療養者名簿）（⑤の場合）'!$O77,IF(ME$16&lt;='様式３（療養者名簿）（⑤の場合）'!$W77,1,0),0),0)</f>
        <v>0</v>
      </c>
      <c r="MF68" s="139">
        <f>IF(MF$16-'様式３（療養者名簿）（⑤の場合）'!$O77+1&lt;=15,IF(MF$16&gt;='様式３（療養者名簿）（⑤の場合）'!$O77,IF(MF$16&lt;='様式３（療養者名簿）（⑤の場合）'!$W77,1,0),0),0)</f>
        <v>0</v>
      </c>
      <c r="MG68" s="139">
        <f>IF(MG$16-'様式３（療養者名簿）（⑤の場合）'!$O77+1&lt;=15,IF(MG$16&gt;='様式３（療養者名簿）（⑤の場合）'!$O77,IF(MG$16&lt;='様式３（療養者名簿）（⑤の場合）'!$W77,1,0),0),0)</f>
        <v>0</v>
      </c>
      <c r="MH68" s="139">
        <f>IF(MH$16-'様式３（療養者名簿）（⑤の場合）'!$O77+1&lt;=15,IF(MH$16&gt;='様式３（療養者名簿）（⑤の場合）'!$O77,IF(MH$16&lt;='様式３（療養者名簿）（⑤の場合）'!$W77,1,0),0),0)</f>
        <v>0</v>
      </c>
      <c r="MI68" s="139">
        <f>IF(MI$16-'様式３（療養者名簿）（⑤の場合）'!$O77+1&lt;=15,IF(MI$16&gt;='様式３（療養者名簿）（⑤の場合）'!$O77,IF(MI$16&lt;='様式３（療養者名簿）（⑤の場合）'!$W77,1,0),0),0)</f>
        <v>0</v>
      </c>
      <c r="MJ68" s="139">
        <f>IF(MJ$16-'様式３（療養者名簿）（⑤の場合）'!$O77+1&lt;=15,IF(MJ$16&gt;='様式３（療養者名簿）（⑤の場合）'!$O77,IF(MJ$16&lt;='様式３（療養者名簿）（⑤の場合）'!$W77,1,0),0),0)</f>
        <v>0</v>
      </c>
      <c r="MK68" s="139">
        <f>IF(MK$16-'様式３（療養者名簿）（⑤の場合）'!$O77+1&lt;=15,IF(MK$16&gt;='様式３（療養者名簿）（⑤の場合）'!$O77,IF(MK$16&lt;='様式３（療養者名簿）（⑤の場合）'!$W77,1,0),0),0)</f>
        <v>0</v>
      </c>
      <c r="ML68" s="139">
        <f>IF(ML$16-'様式３（療養者名簿）（⑤の場合）'!$O77+1&lt;=15,IF(ML$16&gt;='様式３（療養者名簿）（⑤の場合）'!$O77,IF(ML$16&lt;='様式３（療養者名簿）（⑤の場合）'!$W77,1,0),0),0)</f>
        <v>0</v>
      </c>
      <c r="MM68" s="139">
        <f>IF(MM$16-'様式３（療養者名簿）（⑤の場合）'!$O77+1&lt;=15,IF(MM$16&gt;='様式３（療養者名簿）（⑤の場合）'!$O77,IF(MM$16&lt;='様式３（療養者名簿）（⑤の場合）'!$W77,1,0),0),0)</f>
        <v>0</v>
      </c>
      <c r="MN68" s="139">
        <f>IF(MN$16-'様式３（療養者名簿）（⑤の場合）'!$O77+1&lt;=15,IF(MN$16&gt;='様式３（療養者名簿）（⑤の場合）'!$O77,IF(MN$16&lt;='様式３（療養者名簿）（⑤の場合）'!$W77,1,0),0),0)</f>
        <v>0</v>
      </c>
      <c r="MO68" s="139">
        <f>IF(MO$16-'様式３（療養者名簿）（⑤の場合）'!$O77+1&lt;=15,IF(MO$16&gt;='様式３（療養者名簿）（⑤の場合）'!$O77,IF(MO$16&lt;='様式３（療養者名簿）（⑤の場合）'!$W77,1,0),0),0)</f>
        <v>0</v>
      </c>
      <c r="MP68" s="139">
        <f>IF(MP$16-'様式３（療養者名簿）（⑤の場合）'!$O77+1&lt;=15,IF(MP$16&gt;='様式３（療養者名簿）（⑤の場合）'!$O77,IF(MP$16&lt;='様式３（療養者名簿）（⑤の場合）'!$W77,1,0),0),0)</f>
        <v>0</v>
      </c>
      <c r="MQ68" s="139">
        <f>IF(MQ$16-'様式３（療養者名簿）（⑤の場合）'!$O77+1&lt;=15,IF(MQ$16&gt;='様式３（療養者名簿）（⑤の場合）'!$O77,IF(MQ$16&lt;='様式３（療養者名簿）（⑤の場合）'!$W77,1,0),0),0)</f>
        <v>0</v>
      </c>
      <c r="MR68" s="139">
        <f>IF(MR$16-'様式３（療養者名簿）（⑤の場合）'!$O77+1&lt;=15,IF(MR$16&gt;='様式３（療養者名簿）（⑤の場合）'!$O77,IF(MR$16&lt;='様式３（療養者名簿）（⑤の場合）'!$W77,1,0),0),0)</f>
        <v>0</v>
      </c>
      <c r="MS68" s="139">
        <f>IF(MS$16-'様式３（療養者名簿）（⑤の場合）'!$O77+1&lt;=15,IF(MS$16&gt;='様式３（療養者名簿）（⑤の場合）'!$O77,IF(MS$16&lt;='様式３（療養者名簿）（⑤の場合）'!$W77,1,0),0),0)</f>
        <v>0</v>
      </c>
      <c r="MT68" s="139">
        <f>IF(MT$16-'様式３（療養者名簿）（⑤の場合）'!$O77+1&lt;=15,IF(MT$16&gt;='様式３（療養者名簿）（⑤の場合）'!$O77,IF(MT$16&lt;='様式３（療養者名簿）（⑤の場合）'!$W77,1,0),0),0)</f>
        <v>0</v>
      </c>
      <c r="MU68" s="139">
        <f>IF(MU$16-'様式３（療養者名簿）（⑤の場合）'!$O77+1&lt;=15,IF(MU$16&gt;='様式３（療養者名簿）（⑤の場合）'!$O77,IF(MU$16&lt;='様式３（療養者名簿）（⑤の場合）'!$W77,1,0),0),0)</f>
        <v>0</v>
      </c>
      <c r="MV68" s="139">
        <f>IF(MV$16-'様式３（療養者名簿）（⑤の場合）'!$O77+1&lt;=15,IF(MV$16&gt;='様式３（療養者名簿）（⑤の場合）'!$O77,IF(MV$16&lt;='様式３（療養者名簿）（⑤の場合）'!$W77,1,0),0),0)</f>
        <v>0</v>
      </c>
      <c r="MW68" s="139">
        <f>IF(MW$16-'様式３（療養者名簿）（⑤の場合）'!$O77+1&lt;=15,IF(MW$16&gt;='様式３（療養者名簿）（⑤の場合）'!$O77,IF(MW$16&lt;='様式３（療養者名簿）（⑤の場合）'!$W77,1,0),0),0)</f>
        <v>0</v>
      </c>
      <c r="MX68" s="139">
        <f>IF(MX$16-'様式３（療養者名簿）（⑤の場合）'!$O77+1&lt;=15,IF(MX$16&gt;='様式３（療養者名簿）（⑤の場合）'!$O77,IF(MX$16&lt;='様式３（療養者名簿）（⑤の場合）'!$W77,1,0),0),0)</f>
        <v>0</v>
      </c>
      <c r="MY68" s="139">
        <f>IF(MY$16-'様式３（療養者名簿）（⑤の場合）'!$O77+1&lt;=15,IF(MY$16&gt;='様式３（療養者名簿）（⑤の場合）'!$O77,IF(MY$16&lt;='様式３（療養者名簿）（⑤の場合）'!$W77,1,0),0),0)</f>
        <v>0</v>
      </c>
      <c r="MZ68" s="139">
        <f>IF(MZ$16-'様式３（療養者名簿）（⑤の場合）'!$O77+1&lt;=15,IF(MZ$16&gt;='様式３（療養者名簿）（⑤の場合）'!$O77,IF(MZ$16&lt;='様式３（療養者名簿）（⑤の場合）'!$W77,1,0),0),0)</f>
        <v>0</v>
      </c>
      <c r="NA68" s="139">
        <f>IF(NA$16-'様式３（療養者名簿）（⑤の場合）'!$O77+1&lt;=15,IF(NA$16&gt;='様式３（療養者名簿）（⑤の場合）'!$O77,IF(NA$16&lt;='様式３（療養者名簿）（⑤の場合）'!$W77,1,0),0),0)</f>
        <v>0</v>
      </c>
      <c r="NB68" s="139">
        <f>IF(NB$16-'様式３（療養者名簿）（⑤の場合）'!$O77+1&lt;=15,IF(NB$16&gt;='様式３（療養者名簿）（⑤の場合）'!$O77,IF(NB$16&lt;='様式３（療養者名簿）（⑤の場合）'!$W77,1,0),0),0)</f>
        <v>0</v>
      </c>
      <c r="NC68" s="139">
        <f>IF(NC$16-'様式３（療養者名簿）（⑤の場合）'!$O77+1&lt;=15,IF(NC$16&gt;='様式３（療養者名簿）（⑤の場合）'!$O77,IF(NC$16&lt;='様式３（療養者名簿）（⑤の場合）'!$W77,1,0),0),0)</f>
        <v>0</v>
      </c>
      <c r="ND68" s="139">
        <f>IF(ND$16-'様式３（療養者名簿）（⑤の場合）'!$O77+1&lt;=15,IF(ND$16&gt;='様式３（療養者名簿）（⑤の場合）'!$O77,IF(ND$16&lt;='様式３（療養者名簿）（⑤の場合）'!$W77,1,0),0),0)</f>
        <v>0</v>
      </c>
      <c r="NE68" s="139">
        <f>IF(NE$16-'様式３（療養者名簿）（⑤の場合）'!$O77+1&lt;=15,IF(NE$16&gt;='様式３（療養者名簿）（⑤の場合）'!$O77,IF(NE$16&lt;='様式３（療養者名簿）（⑤の場合）'!$W77,1,0),0),0)</f>
        <v>0</v>
      </c>
      <c r="NF68" s="139">
        <f>IF(NF$16-'様式３（療養者名簿）（⑤の場合）'!$O77+1&lt;=15,IF(NF$16&gt;='様式３（療養者名簿）（⑤の場合）'!$O77,IF(NF$16&lt;='様式３（療養者名簿）（⑤の場合）'!$W77,1,0),0),0)</f>
        <v>0</v>
      </c>
      <c r="NG68" s="139">
        <f>IF(NG$16-'様式３（療養者名簿）（⑤の場合）'!$O77+1&lt;=15,IF(NG$16&gt;='様式３（療養者名簿）（⑤の場合）'!$O77,IF(NG$16&lt;='様式３（療養者名簿）（⑤の場合）'!$W77,1,0),0),0)</f>
        <v>0</v>
      </c>
      <c r="NH68" s="139">
        <f>IF(NH$16-'様式３（療養者名簿）（⑤の場合）'!$O77+1&lt;=15,IF(NH$16&gt;='様式３（療養者名簿）（⑤の場合）'!$O77,IF(NH$16&lt;='様式３（療養者名簿）（⑤の場合）'!$W77,1,0),0),0)</f>
        <v>0</v>
      </c>
      <c r="NI68" s="139">
        <f>IF(NI$16-'様式３（療養者名簿）（⑤の場合）'!$O77+1&lt;=15,IF(NI$16&gt;='様式３（療養者名簿）（⑤の場合）'!$O77,IF(NI$16&lt;='様式３（療養者名簿）（⑤の場合）'!$W77,1,0),0),0)</f>
        <v>0</v>
      </c>
      <c r="NJ68" s="139">
        <f>IF(NJ$16-'様式３（療養者名簿）（⑤の場合）'!$O77+1&lt;=15,IF(NJ$16&gt;='様式３（療養者名簿）（⑤の場合）'!$O77,IF(NJ$16&lt;='様式３（療養者名簿）（⑤の場合）'!$W77,1,0),0),0)</f>
        <v>0</v>
      </c>
      <c r="NK68" s="139">
        <f>IF(NK$16-'様式３（療養者名簿）（⑤の場合）'!$O77+1&lt;=15,IF(NK$16&gt;='様式３（療養者名簿）（⑤の場合）'!$O77,IF(NK$16&lt;='様式３（療養者名簿）（⑤の場合）'!$W77,1,0),0),0)</f>
        <v>0</v>
      </c>
      <c r="NL68" s="139">
        <f>IF(NL$16-'様式３（療養者名簿）（⑤の場合）'!$O77+1&lt;=15,IF(NL$16&gt;='様式３（療養者名簿）（⑤の場合）'!$O77,IF(NL$16&lt;='様式３（療養者名簿）（⑤の場合）'!$W77,1,0),0),0)</f>
        <v>0</v>
      </c>
      <c r="NM68" s="139">
        <f>IF(NM$16-'様式３（療養者名簿）（⑤の場合）'!$O77+1&lt;=15,IF(NM$16&gt;='様式３（療養者名簿）（⑤の場合）'!$O77,IF(NM$16&lt;='様式３（療養者名簿）（⑤の場合）'!$W77,1,0),0),0)</f>
        <v>0</v>
      </c>
      <c r="NN68" s="139">
        <f>IF(NN$16-'様式３（療養者名簿）（⑤の場合）'!$O77+1&lt;=15,IF(NN$16&gt;='様式３（療養者名簿）（⑤の場合）'!$O77,IF(NN$16&lt;='様式３（療養者名簿）（⑤の場合）'!$W77,1,0),0),0)</f>
        <v>0</v>
      </c>
      <c r="NO68" s="139">
        <f>IF(NO$16-'様式３（療養者名簿）（⑤の場合）'!$O77+1&lt;=15,IF(NO$16&gt;='様式３（療養者名簿）（⑤の場合）'!$O77,IF(NO$16&lt;='様式３（療養者名簿）（⑤の場合）'!$W77,1,0),0),0)</f>
        <v>0</v>
      </c>
      <c r="NP68" s="139">
        <f>IF(NP$16-'様式３（療養者名簿）（⑤の場合）'!$O77+1&lt;=15,IF(NP$16&gt;='様式３（療養者名簿）（⑤の場合）'!$O77,IF(NP$16&lt;='様式３（療養者名簿）（⑤の場合）'!$W77,1,0),0),0)</f>
        <v>0</v>
      </c>
      <c r="NQ68" s="139">
        <f>IF(NQ$16-'様式３（療養者名簿）（⑤の場合）'!$O77+1&lt;=15,IF(NQ$16&gt;='様式３（療養者名簿）（⑤の場合）'!$O77,IF(NQ$16&lt;='様式３（療養者名簿）（⑤の場合）'!$W77,1,0),0),0)</f>
        <v>0</v>
      </c>
      <c r="NR68" s="139">
        <f>IF(NR$16-'様式３（療養者名簿）（⑤の場合）'!$O77+1&lt;=15,IF(NR$16&gt;='様式３（療養者名簿）（⑤の場合）'!$O77,IF(NR$16&lt;='様式３（療養者名簿）（⑤の場合）'!$W77,1,0),0),0)</f>
        <v>0</v>
      </c>
      <c r="NS68" s="139">
        <f>IF(NS$16-'様式３（療養者名簿）（⑤の場合）'!$O77+1&lt;=15,IF(NS$16&gt;='様式３（療養者名簿）（⑤の場合）'!$O77,IF(NS$16&lt;='様式３（療養者名簿）（⑤の場合）'!$W77,1,0),0),0)</f>
        <v>0</v>
      </c>
      <c r="NT68" s="139">
        <f>IF(NT$16-'様式３（療養者名簿）（⑤の場合）'!$O77+1&lt;=15,IF(NT$16&gt;='様式３（療養者名簿）（⑤の場合）'!$O77,IF(NT$16&lt;='様式３（療養者名簿）（⑤の場合）'!$W77,1,0),0),0)</f>
        <v>0</v>
      </c>
      <c r="NU68" s="139">
        <f>IF(NU$16-'様式３（療養者名簿）（⑤の場合）'!$O77+1&lt;=15,IF(NU$16&gt;='様式３（療養者名簿）（⑤の場合）'!$O77,IF(NU$16&lt;='様式３（療養者名簿）（⑤の場合）'!$W77,1,0),0),0)</f>
        <v>0</v>
      </c>
      <c r="NV68" s="139">
        <f>IF(NV$16-'様式３（療養者名簿）（⑤の場合）'!$O77+1&lt;=15,IF(NV$16&gt;='様式３（療養者名簿）（⑤の場合）'!$O77,IF(NV$16&lt;='様式３（療養者名簿）（⑤の場合）'!$W77,1,0),0),0)</f>
        <v>0</v>
      </c>
      <c r="NW68" s="139">
        <f>IF(NW$16-'様式３（療養者名簿）（⑤の場合）'!$O77+1&lt;=15,IF(NW$16&gt;='様式３（療養者名簿）（⑤の場合）'!$O77,IF(NW$16&lt;='様式３（療養者名簿）（⑤の場合）'!$W77,1,0),0),0)</f>
        <v>0</v>
      </c>
      <c r="NX68" s="139">
        <f>IF(NX$16-'様式３（療養者名簿）（⑤の場合）'!$O77+1&lt;=15,IF(NX$16&gt;='様式３（療養者名簿）（⑤の場合）'!$O77,IF(NX$16&lt;='様式３（療養者名簿）（⑤の場合）'!$W77,1,0),0),0)</f>
        <v>0</v>
      </c>
      <c r="NY68" s="139">
        <f>IF(NY$16-'様式３（療養者名簿）（⑤の場合）'!$O77+1&lt;=15,IF(NY$16&gt;='様式３（療養者名簿）（⑤の場合）'!$O77,IF(NY$16&lt;='様式３（療養者名簿）（⑤の場合）'!$W77,1,0),0),0)</f>
        <v>0</v>
      </c>
      <c r="NZ68" s="139">
        <f>IF(NZ$16-'様式３（療養者名簿）（⑤の場合）'!$O77+1&lt;=15,IF(NZ$16&gt;='様式３（療養者名簿）（⑤の場合）'!$O77,IF(NZ$16&lt;='様式３（療養者名簿）（⑤の場合）'!$W77,1,0),0),0)</f>
        <v>0</v>
      </c>
      <c r="OA68" s="139">
        <f>IF(OA$16-'様式３（療養者名簿）（⑤の場合）'!$O77+1&lt;=15,IF(OA$16&gt;='様式３（療養者名簿）（⑤の場合）'!$O77,IF(OA$16&lt;='様式３（療養者名簿）（⑤の場合）'!$W77,1,0),0),0)</f>
        <v>0</v>
      </c>
      <c r="OB68" s="139">
        <f>IF(OB$16-'様式３（療養者名簿）（⑤の場合）'!$O77+1&lt;=15,IF(OB$16&gt;='様式３（療養者名簿）（⑤の場合）'!$O77,IF(OB$16&lt;='様式３（療養者名簿）（⑤の場合）'!$W77,1,0),0),0)</f>
        <v>0</v>
      </c>
      <c r="OC68" s="139">
        <f>IF(OC$16-'様式３（療養者名簿）（⑤の場合）'!$O77+1&lt;=15,IF(OC$16&gt;='様式３（療養者名簿）（⑤の場合）'!$O77,IF(OC$16&lt;='様式３（療養者名簿）（⑤の場合）'!$W77,1,0),0),0)</f>
        <v>0</v>
      </c>
      <c r="OD68" s="139">
        <f>IF(OD$16-'様式３（療養者名簿）（⑤の場合）'!$O77+1&lt;=15,IF(OD$16&gt;='様式３（療養者名簿）（⑤の場合）'!$O77,IF(OD$16&lt;='様式３（療養者名簿）（⑤の場合）'!$W77,1,0),0),0)</f>
        <v>0</v>
      </c>
      <c r="OE68" s="139">
        <f>IF(OE$16-'様式３（療養者名簿）（⑤の場合）'!$O77+1&lt;=15,IF(OE$16&gt;='様式３（療養者名簿）（⑤の場合）'!$O77,IF(OE$16&lt;='様式３（療養者名簿）（⑤の場合）'!$W77,1,0),0),0)</f>
        <v>0</v>
      </c>
      <c r="OF68" s="139">
        <f>IF(OF$16-'様式３（療養者名簿）（⑤の場合）'!$O77+1&lt;=15,IF(OF$16&gt;='様式３（療養者名簿）（⑤の場合）'!$O77,IF(OF$16&lt;='様式３（療養者名簿）（⑤の場合）'!$W77,1,0),0),0)</f>
        <v>0</v>
      </c>
      <c r="OG68" s="139">
        <f>IF(OG$16-'様式３（療養者名簿）（⑤の場合）'!$O77+1&lt;=15,IF(OG$16&gt;='様式３（療養者名簿）（⑤の場合）'!$O77,IF(OG$16&lt;='様式３（療養者名簿）（⑤の場合）'!$W77,1,0),0),0)</f>
        <v>0</v>
      </c>
      <c r="OH68" s="139">
        <f>IF(OH$16-'様式３（療養者名簿）（⑤の場合）'!$O77+1&lt;=15,IF(OH$16&gt;='様式３（療養者名簿）（⑤の場合）'!$O77,IF(OH$16&lt;='様式３（療養者名簿）（⑤の場合）'!$W77,1,0),0),0)</f>
        <v>0</v>
      </c>
      <c r="OI68" s="139">
        <f>IF(OI$16-'様式３（療養者名簿）（⑤の場合）'!$O77+1&lt;=15,IF(OI$16&gt;='様式３（療養者名簿）（⑤の場合）'!$O77,IF(OI$16&lt;='様式３（療養者名簿）（⑤の場合）'!$W77,1,0),0),0)</f>
        <v>0</v>
      </c>
      <c r="OJ68" s="139">
        <f>IF(OJ$16-'様式３（療養者名簿）（⑤の場合）'!$O77+1&lt;=15,IF(OJ$16&gt;='様式３（療養者名簿）（⑤の場合）'!$O77,IF(OJ$16&lt;='様式３（療養者名簿）（⑤の場合）'!$W77,1,0),0),0)</f>
        <v>0</v>
      </c>
      <c r="OK68" s="139">
        <f>IF(OK$16-'様式３（療養者名簿）（⑤の場合）'!$O77+1&lt;=15,IF(OK$16&gt;='様式３（療養者名簿）（⑤の場合）'!$O77,IF(OK$16&lt;='様式３（療養者名簿）（⑤の場合）'!$W77,1,0),0),0)</f>
        <v>0</v>
      </c>
      <c r="OL68" s="139">
        <f>IF(OL$16-'様式３（療養者名簿）（⑤の場合）'!$O77+1&lt;=15,IF(OL$16&gt;='様式３（療養者名簿）（⑤の場合）'!$O77,IF(OL$16&lt;='様式３（療養者名簿）（⑤の場合）'!$W77,1,0),0),0)</f>
        <v>0</v>
      </c>
      <c r="OM68" s="139">
        <f>IF(OM$16-'様式３（療養者名簿）（⑤の場合）'!$O77+1&lt;=15,IF(OM$16&gt;='様式３（療養者名簿）（⑤の場合）'!$O77,IF(OM$16&lt;='様式３（療養者名簿）（⑤の場合）'!$W77,1,0),0),0)</f>
        <v>0</v>
      </c>
      <c r="ON68" s="139">
        <f>IF(ON$16-'様式３（療養者名簿）（⑤の場合）'!$O77+1&lt;=15,IF(ON$16&gt;='様式３（療養者名簿）（⑤の場合）'!$O77,IF(ON$16&lt;='様式３（療養者名簿）（⑤の場合）'!$W77,1,0),0),0)</f>
        <v>0</v>
      </c>
      <c r="OO68" s="139">
        <f>IF(OO$16-'様式３（療養者名簿）（⑤の場合）'!$O77+1&lt;=15,IF(OO$16&gt;='様式３（療養者名簿）（⑤の場合）'!$O77,IF(OO$16&lt;='様式３（療養者名簿）（⑤の場合）'!$W77,1,0),0),0)</f>
        <v>0</v>
      </c>
      <c r="OP68" s="139">
        <f>IF(OP$16-'様式３（療養者名簿）（⑤の場合）'!$O77+1&lt;=15,IF(OP$16&gt;='様式３（療養者名簿）（⑤の場合）'!$O77,IF(OP$16&lt;='様式３（療養者名簿）（⑤の場合）'!$W77,1,0),0),0)</f>
        <v>0</v>
      </c>
      <c r="OQ68" s="139">
        <f>IF(OQ$16-'様式３（療養者名簿）（⑤の場合）'!$O77+1&lt;=15,IF(OQ$16&gt;='様式３（療養者名簿）（⑤の場合）'!$O77,IF(OQ$16&lt;='様式３（療養者名簿）（⑤の場合）'!$W77,1,0),0),0)</f>
        <v>0</v>
      </c>
      <c r="OR68" s="139">
        <f>IF(OR$16-'様式３（療養者名簿）（⑤の場合）'!$O77+1&lt;=15,IF(OR$16&gt;='様式３（療養者名簿）（⑤の場合）'!$O77,IF(OR$16&lt;='様式３（療養者名簿）（⑤の場合）'!$W77,1,0),0),0)</f>
        <v>0</v>
      </c>
      <c r="OS68" s="139">
        <f>IF(OS$16-'様式３（療養者名簿）（⑤の場合）'!$O77+1&lt;=15,IF(OS$16&gt;='様式３（療養者名簿）（⑤の場合）'!$O77,IF(OS$16&lt;='様式３（療養者名簿）（⑤の場合）'!$W77,1,0),0),0)</f>
        <v>0</v>
      </c>
      <c r="OT68" s="139">
        <f>IF(OT$16-'様式３（療養者名簿）（⑤の場合）'!$O77+1&lt;=15,IF(OT$16&gt;='様式３（療養者名簿）（⑤の場合）'!$O77,IF(OT$16&lt;='様式３（療養者名簿）（⑤の場合）'!$W77,1,0),0),0)</f>
        <v>0</v>
      </c>
      <c r="OU68" s="139">
        <f>IF(OU$16-'様式３（療養者名簿）（⑤の場合）'!$O77+1&lt;=15,IF(OU$16&gt;='様式３（療養者名簿）（⑤の場合）'!$O77,IF(OU$16&lt;='様式３（療養者名簿）（⑤の場合）'!$W77,1,0),0),0)</f>
        <v>0</v>
      </c>
      <c r="OV68" s="139">
        <f>IF(OV$16-'様式３（療養者名簿）（⑤の場合）'!$O77+1&lt;=15,IF(OV$16&gt;='様式３（療養者名簿）（⑤の場合）'!$O77,IF(OV$16&lt;='様式３（療養者名簿）（⑤の場合）'!$W77,1,0),0),0)</f>
        <v>0</v>
      </c>
      <c r="OW68" s="139">
        <f>IF(OW$16-'様式３（療養者名簿）（⑤の場合）'!$O77+1&lt;=15,IF(OW$16&gt;='様式３（療養者名簿）（⑤の場合）'!$O77,IF(OW$16&lt;='様式３（療養者名簿）（⑤の場合）'!$W77,1,0),0),0)</f>
        <v>0</v>
      </c>
      <c r="OX68" s="139">
        <f>IF(OX$16-'様式３（療養者名簿）（⑤の場合）'!$O77+1&lt;=15,IF(OX$16&gt;='様式３（療養者名簿）（⑤の場合）'!$O77,IF(OX$16&lt;='様式３（療養者名簿）（⑤の場合）'!$W77,1,0),0),0)</f>
        <v>0</v>
      </c>
      <c r="OY68" s="139">
        <f>IF(OY$16-'様式３（療養者名簿）（⑤の場合）'!$O77+1&lt;=15,IF(OY$16&gt;='様式３（療養者名簿）（⑤の場合）'!$O77,IF(OY$16&lt;='様式３（療養者名簿）（⑤の場合）'!$W77,1,0),0),0)</f>
        <v>0</v>
      </c>
      <c r="OZ68" s="139">
        <f>IF(OZ$16-'様式３（療養者名簿）（⑤の場合）'!$O77+1&lt;=15,IF(OZ$16&gt;='様式３（療養者名簿）（⑤の場合）'!$O77,IF(OZ$16&lt;='様式３（療養者名簿）（⑤の場合）'!$W77,1,0),0),0)</f>
        <v>0</v>
      </c>
      <c r="PA68" s="139">
        <f>IF(PA$16-'様式３（療養者名簿）（⑤の場合）'!$O77+1&lt;=15,IF(PA$16&gt;='様式３（療養者名簿）（⑤の場合）'!$O77,IF(PA$16&lt;='様式３（療養者名簿）（⑤の場合）'!$W77,1,0),0),0)</f>
        <v>0</v>
      </c>
      <c r="PB68" s="139">
        <f>IF(PB$16-'様式３（療養者名簿）（⑤の場合）'!$O77+1&lt;=15,IF(PB$16&gt;='様式３（療養者名簿）（⑤の場合）'!$O77,IF(PB$16&lt;='様式３（療養者名簿）（⑤の場合）'!$W77,1,0),0),0)</f>
        <v>0</v>
      </c>
      <c r="PC68" s="139">
        <f>IF(PC$16-'様式３（療養者名簿）（⑤の場合）'!$O77+1&lt;=15,IF(PC$16&gt;='様式３（療養者名簿）（⑤の場合）'!$O77,IF(PC$16&lt;='様式３（療養者名簿）（⑤の場合）'!$W77,1,0),0),0)</f>
        <v>0</v>
      </c>
      <c r="PD68" s="139">
        <f>IF(PD$16-'様式３（療養者名簿）（⑤の場合）'!$O77+1&lt;=15,IF(PD$16&gt;='様式３（療養者名簿）（⑤の場合）'!$O77,IF(PD$16&lt;='様式３（療養者名簿）（⑤の場合）'!$W77,1,0),0),0)</f>
        <v>0</v>
      </c>
      <c r="PE68" s="139">
        <f>IF(PE$16-'様式３（療養者名簿）（⑤の場合）'!$O77+1&lt;=15,IF(PE$16&gt;='様式３（療養者名簿）（⑤の場合）'!$O77,IF(PE$16&lt;='様式３（療養者名簿）（⑤の場合）'!$W77,1,0),0),0)</f>
        <v>0</v>
      </c>
      <c r="PF68" s="139">
        <f>IF(PF$16-'様式３（療養者名簿）（⑤の場合）'!$O77+1&lt;=15,IF(PF$16&gt;='様式３（療養者名簿）（⑤の場合）'!$O77,IF(PF$16&lt;='様式３（療養者名簿）（⑤の場合）'!$W77,1,0),0),0)</f>
        <v>0</v>
      </c>
      <c r="PG68" s="139">
        <f>IF(PG$16-'様式３（療養者名簿）（⑤の場合）'!$O77+1&lt;=15,IF(PG$16&gt;='様式３（療養者名簿）（⑤の場合）'!$O77,IF(PG$16&lt;='様式３（療養者名簿）（⑤の場合）'!$W77,1,0),0),0)</f>
        <v>0</v>
      </c>
      <c r="PH68" s="139">
        <f>IF(PH$16-'様式３（療養者名簿）（⑤の場合）'!$O77+1&lt;=15,IF(PH$16&gt;='様式３（療養者名簿）（⑤の場合）'!$O77,IF(PH$16&lt;='様式３（療養者名簿）（⑤の場合）'!$W77,1,0),0),0)</f>
        <v>0</v>
      </c>
      <c r="PI68" s="139">
        <f>IF(PI$16-'様式３（療養者名簿）（⑤の場合）'!$O77+1&lt;=15,IF(PI$16&gt;='様式３（療養者名簿）（⑤の場合）'!$O77,IF(PI$16&lt;='様式３（療養者名簿）（⑤の場合）'!$W77,1,0),0),0)</f>
        <v>0</v>
      </c>
      <c r="PJ68" s="139">
        <f>IF(PJ$16-'様式３（療養者名簿）（⑤の場合）'!$O77+1&lt;=15,IF(PJ$16&gt;='様式３（療養者名簿）（⑤の場合）'!$O77,IF(PJ$16&lt;='様式３（療養者名簿）（⑤の場合）'!$W77,1,0),0),0)</f>
        <v>0</v>
      </c>
      <c r="PK68" s="139">
        <f>IF(PK$16-'様式３（療養者名簿）（⑤の場合）'!$O77+1&lt;=15,IF(PK$16&gt;='様式３（療養者名簿）（⑤の場合）'!$O77,IF(PK$16&lt;='様式３（療養者名簿）（⑤の場合）'!$W77,1,0),0),0)</f>
        <v>0</v>
      </c>
      <c r="PL68" s="139">
        <f>IF(PL$16-'様式３（療養者名簿）（⑤の場合）'!$O77+1&lt;=15,IF(PL$16&gt;='様式３（療養者名簿）（⑤の場合）'!$O77,IF(PL$16&lt;='様式３（療養者名簿）（⑤の場合）'!$W77,1,0),0),0)</f>
        <v>0</v>
      </c>
      <c r="PM68" s="139">
        <f>IF(PM$16-'様式３（療養者名簿）（⑤の場合）'!$O77+1&lt;=15,IF(PM$16&gt;='様式３（療養者名簿）（⑤の場合）'!$O77,IF(PM$16&lt;='様式３（療養者名簿）（⑤の場合）'!$W77,1,0),0),0)</f>
        <v>0</v>
      </c>
      <c r="PN68" s="139">
        <f>IF(PN$16-'様式３（療養者名簿）（⑤の場合）'!$O77+1&lt;=15,IF(PN$16&gt;='様式３（療養者名簿）（⑤の場合）'!$O77,IF(PN$16&lt;='様式３（療養者名簿）（⑤の場合）'!$W77,1,0),0),0)</f>
        <v>0</v>
      </c>
      <c r="PO68" s="139">
        <f>IF(PO$16-'様式３（療養者名簿）（⑤の場合）'!$O77+1&lt;=15,IF(PO$16&gt;='様式３（療養者名簿）（⑤の場合）'!$O77,IF(PO$16&lt;='様式３（療養者名簿）（⑤の場合）'!$W77,1,0),0),0)</f>
        <v>0</v>
      </c>
      <c r="PP68" s="139">
        <f>IF(PP$16-'様式３（療養者名簿）（⑤の場合）'!$O77+1&lt;=15,IF(PP$16&gt;='様式３（療養者名簿）（⑤の場合）'!$O77,IF(PP$16&lt;='様式３（療養者名簿）（⑤の場合）'!$W77,1,0),0),0)</f>
        <v>0</v>
      </c>
      <c r="PQ68" s="139">
        <f>IF(PQ$16-'様式３（療養者名簿）（⑤の場合）'!$O77+1&lt;=15,IF(PQ$16&gt;='様式３（療養者名簿）（⑤の場合）'!$O77,IF(PQ$16&lt;='様式３（療養者名簿）（⑤の場合）'!$W77,1,0),0),0)</f>
        <v>0</v>
      </c>
      <c r="PR68" s="139">
        <f>IF(PR$16-'様式３（療養者名簿）（⑤の場合）'!$O77+1&lt;=15,IF(PR$16&gt;='様式３（療養者名簿）（⑤の場合）'!$O77,IF(PR$16&lt;='様式３（療養者名簿）（⑤の場合）'!$W77,1,0),0),0)</f>
        <v>0</v>
      </c>
      <c r="PS68" s="139">
        <f>IF(PS$16-'様式３（療養者名簿）（⑤の場合）'!$O77+1&lt;=15,IF(PS$16&gt;='様式３（療養者名簿）（⑤の場合）'!$O77,IF(PS$16&lt;='様式３（療養者名簿）（⑤の場合）'!$W77,1,0),0),0)</f>
        <v>0</v>
      </c>
      <c r="PT68" s="139">
        <f>IF(PT$16-'様式３（療養者名簿）（⑤の場合）'!$O77+1&lt;=15,IF(PT$16&gt;='様式３（療養者名簿）（⑤の場合）'!$O77,IF(PT$16&lt;='様式３（療養者名簿）（⑤の場合）'!$W77,1,0),0),0)</f>
        <v>0</v>
      </c>
    </row>
    <row r="69" spans="1:436" ht="42" customHeight="1">
      <c r="A69" s="129">
        <f>'様式３（療養者名簿）（⑤の場合）'!C78</f>
        <v>0</v>
      </c>
      <c r="B69" s="139">
        <f>IF(B$16-'様式３（療養者名簿）（⑤の場合）'!$O78+1&lt;=15,IF(B$16&gt;='様式３（療養者名簿）（⑤の場合）'!$O78,IF(B$16&lt;='様式３（療養者名簿）（⑤の場合）'!$W78,1,0),0),0)</f>
        <v>0</v>
      </c>
      <c r="C69" s="139">
        <f>IF(C$16-'様式３（療養者名簿）（⑤の場合）'!$O78+1&lt;=15,IF(C$16&gt;='様式３（療養者名簿）（⑤の場合）'!$O78,IF(C$16&lt;='様式３（療養者名簿）（⑤の場合）'!$W78,1,0),0),0)</f>
        <v>0</v>
      </c>
      <c r="D69" s="139">
        <f>IF(D$16-'様式３（療養者名簿）（⑤の場合）'!$O78+1&lt;=15,IF(D$16&gt;='様式３（療養者名簿）（⑤の場合）'!$O78,IF(D$16&lt;='様式３（療養者名簿）（⑤の場合）'!$W78,1,0),0),0)</f>
        <v>0</v>
      </c>
      <c r="E69" s="139">
        <f>IF(E$16-'様式３（療養者名簿）（⑤の場合）'!$O78+1&lt;=15,IF(E$16&gt;='様式３（療養者名簿）（⑤の場合）'!$O78,IF(E$16&lt;='様式３（療養者名簿）（⑤の場合）'!$W78,1,0),0),0)</f>
        <v>0</v>
      </c>
      <c r="F69" s="139">
        <f>IF(F$16-'様式３（療養者名簿）（⑤の場合）'!$O78+1&lt;=15,IF(F$16&gt;='様式３（療養者名簿）（⑤の場合）'!$O78,IF(F$16&lt;='様式３（療養者名簿）（⑤の場合）'!$W78,1,0),0),0)</f>
        <v>0</v>
      </c>
      <c r="G69" s="139">
        <f>IF(G$16-'様式３（療養者名簿）（⑤の場合）'!$O78+1&lt;=15,IF(G$16&gt;='様式３（療養者名簿）（⑤の場合）'!$O78,IF(G$16&lt;='様式３（療養者名簿）（⑤の場合）'!$W78,1,0),0),0)</f>
        <v>0</v>
      </c>
      <c r="H69" s="139">
        <f>IF(H$16-'様式３（療養者名簿）（⑤の場合）'!$O78+1&lt;=15,IF(H$16&gt;='様式３（療養者名簿）（⑤の場合）'!$O78,IF(H$16&lt;='様式３（療養者名簿）（⑤の場合）'!$W78,1,0),0),0)</f>
        <v>0</v>
      </c>
      <c r="I69" s="139">
        <f>IF(I$16-'様式３（療養者名簿）（⑤の場合）'!$O78+1&lt;=15,IF(I$16&gt;='様式３（療養者名簿）（⑤の場合）'!$O78,IF(I$16&lt;='様式３（療養者名簿）（⑤の場合）'!$W78,1,0),0),0)</f>
        <v>0</v>
      </c>
      <c r="J69" s="139">
        <f>IF(J$16-'様式３（療養者名簿）（⑤の場合）'!$O78+1&lt;=15,IF(J$16&gt;='様式３（療養者名簿）（⑤の場合）'!$O78,IF(J$16&lt;='様式３（療養者名簿）（⑤の場合）'!$W78,1,0),0),0)</f>
        <v>0</v>
      </c>
      <c r="K69" s="139">
        <f>IF(K$16-'様式３（療養者名簿）（⑤の場合）'!$O78+1&lt;=15,IF(K$16&gt;='様式３（療養者名簿）（⑤の場合）'!$O78,IF(K$16&lt;='様式３（療養者名簿）（⑤の場合）'!$W78,1,0),0),0)</f>
        <v>0</v>
      </c>
      <c r="L69" s="139">
        <f>IF(L$16-'様式３（療養者名簿）（⑤の場合）'!$O78+1&lt;=15,IF(L$16&gt;='様式３（療養者名簿）（⑤の場合）'!$O78,IF(L$16&lt;='様式３（療養者名簿）（⑤の場合）'!$W78,1,0),0),0)</f>
        <v>0</v>
      </c>
      <c r="M69" s="139">
        <f>IF(M$16-'様式３（療養者名簿）（⑤の場合）'!$O78+1&lt;=15,IF(M$16&gt;='様式３（療養者名簿）（⑤の場合）'!$O78,IF(M$16&lt;='様式３（療養者名簿）（⑤の場合）'!$W78,1,0),0),0)</f>
        <v>0</v>
      </c>
      <c r="N69" s="139">
        <f>IF(N$16-'様式３（療養者名簿）（⑤の場合）'!$O78+1&lt;=15,IF(N$16&gt;='様式３（療養者名簿）（⑤の場合）'!$O78,IF(N$16&lt;='様式３（療養者名簿）（⑤の場合）'!$W78,1,0),0),0)</f>
        <v>0</v>
      </c>
      <c r="O69" s="139">
        <f>IF(O$16-'様式３（療養者名簿）（⑤の場合）'!$O78+1&lt;=15,IF(O$16&gt;='様式３（療養者名簿）（⑤の場合）'!$O78,IF(O$16&lt;='様式３（療養者名簿）（⑤の場合）'!$W78,1,0),0),0)</f>
        <v>0</v>
      </c>
      <c r="P69" s="139">
        <f>IF(P$16-'様式３（療養者名簿）（⑤の場合）'!$O78+1&lt;=15,IF(P$16&gt;='様式３（療養者名簿）（⑤の場合）'!$O78,IF(P$16&lt;='様式３（療養者名簿）（⑤の場合）'!$W78,1,0),0),0)</f>
        <v>0</v>
      </c>
      <c r="Q69" s="139">
        <f>IF(Q$16-'様式３（療養者名簿）（⑤の場合）'!$O78+1&lt;=15,IF(Q$16&gt;='様式３（療養者名簿）（⑤の場合）'!$O78,IF(Q$16&lt;='様式３（療養者名簿）（⑤の場合）'!$W78,1,0),0),0)</f>
        <v>0</v>
      </c>
      <c r="R69" s="139">
        <f>IF(R$16-'様式３（療養者名簿）（⑤の場合）'!$O78+1&lt;=15,IF(R$16&gt;='様式３（療養者名簿）（⑤の場合）'!$O78,IF(R$16&lt;='様式３（療養者名簿）（⑤の場合）'!$W78,1,0),0),0)</f>
        <v>0</v>
      </c>
      <c r="S69" s="139">
        <f>IF(S$16-'様式３（療養者名簿）（⑤の場合）'!$O78+1&lt;=15,IF(S$16&gt;='様式３（療養者名簿）（⑤の場合）'!$O78,IF(S$16&lt;='様式３（療養者名簿）（⑤の場合）'!$W78,1,0),0),0)</f>
        <v>0</v>
      </c>
      <c r="T69" s="139">
        <f>IF(T$16-'様式３（療養者名簿）（⑤の場合）'!$O78+1&lt;=15,IF(T$16&gt;='様式３（療養者名簿）（⑤の場合）'!$O78,IF(T$16&lt;='様式３（療養者名簿）（⑤の場合）'!$W78,1,0),0),0)</f>
        <v>0</v>
      </c>
      <c r="U69" s="139">
        <f>IF(U$16-'様式３（療養者名簿）（⑤の場合）'!$O78+1&lt;=15,IF(U$16&gt;='様式３（療養者名簿）（⑤の場合）'!$O78,IF(U$16&lt;='様式３（療養者名簿）（⑤の場合）'!$W78,1,0),0),0)</f>
        <v>0</v>
      </c>
      <c r="V69" s="139">
        <f>IF(V$16-'様式３（療養者名簿）（⑤の場合）'!$O78+1&lt;=15,IF(V$16&gt;='様式３（療養者名簿）（⑤の場合）'!$O78,IF(V$16&lt;='様式３（療養者名簿）（⑤の場合）'!$W78,1,0),0),0)</f>
        <v>0</v>
      </c>
      <c r="W69" s="139">
        <f>IF(W$16-'様式３（療養者名簿）（⑤の場合）'!$O78+1&lt;=15,IF(W$16&gt;='様式３（療養者名簿）（⑤の場合）'!$O78,IF(W$16&lt;='様式３（療養者名簿）（⑤の場合）'!$W78,1,0),0),0)</f>
        <v>0</v>
      </c>
      <c r="X69" s="139">
        <f>IF(X$16-'様式３（療養者名簿）（⑤の場合）'!$O78+1&lt;=15,IF(X$16&gt;='様式３（療養者名簿）（⑤の場合）'!$O78,IF(X$16&lt;='様式３（療養者名簿）（⑤の場合）'!$W78,1,0),0),0)</f>
        <v>0</v>
      </c>
      <c r="Y69" s="139">
        <f>IF(Y$16-'様式３（療養者名簿）（⑤の場合）'!$O78+1&lt;=15,IF(Y$16&gt;='様式３（療養者名簿）（⑤の場合）'!$O78,IF(Y$16&lt;='様式３（療養者名簿）（⑤の場合）'!$W78,1,0),0),0)</f>
        <v>0</v>
      </c>
      <c r="Z69" s="139">
        <f>IF(Z$16-'様式３（療養者名簿）（⑤の場合）'!$O78+1&lt;=15,IF(Z$16&gt;='様式３（療養者名簿）（⑤の場合）'!$O78,IF(Z$16&lt;='様式３（療養者名簿）（⑤の場合）'!$W78,1,0),0),0)</f>
        <v>0</v>
      </c>
      <c r="AA69" s="139">
        <f>IF(AA$16-'様式３（療養者名簿）（⑤の場合）'!$O78+1&lt;=15,IF(AA$16&gt;='様式３（療養者名簿）（⑤の場合）'!$O78,IF(AA$16&lt;='様式３（療養者名簿）（⑤の場合）'!$W78,1,0),0),0)</f>
        <v>0</v>
      </c>
      <c r="AB69" s="139">
        <f>IF(AB$16-'様式３（療養者名簿）（⑤の場合）'!$O78+1&lt;=15,IF(AB$16&gt;='様式３（療養者名簿）（⑤の場合）'!$O78,IF(AB$16&lt;='様式３（療養者名簿）（⑤の場合）'!$W78,1,0),0),0)</f>
        <v>0</v>
      </c>
      <c r="AC69" s="139">
        <f>IF(AC$16-'様式３（療養者名簿）（⑤の場合）'!$O78+1&lt;=15,IF(AC$16&gt;='様式３（療養者名簿）（⑤の場合）'!$O78,IF(AC$16&lt;='様式３（療養者名簿）（⑤の場合）'!$W78,1,0),0),0)</f>
        <v>0</v>
      </c>
      <c r="AD69" s="139">
        <f>IF(AD$16-'様式３（療養者名簿）（⑤の場合）'!$O78+1&lt;=15,IF(AD$16&gt;='様式３（療養者名簿）（⑤の場合）'!$O78,IF(AD$16&lt;='様式３（療養者名簿）（⑤の場合）'!$W78,1,0),0),0)</f>
        <v>0</v>
      </c>
      <c r="AE69" s="139">
        <f>IF(AE$16-'様式３（療養者名簿）（⑤の場合）'!$O78+1&lt;=15,IF(AE$16&gt;='様式３（療養者名簿）（⑤の場合）'!$O78,IF(AE$16&lt;='様式３（療養者名簿）（⑤の場合）'!$W78,1,0),0),0)</f>
        <v>0</v>
      </c>
      <c r="AF69" s="139">
        <f>IF(AF$16-'様式３（療養者名簿）（⑤の場合）'!$O78+1&lt;=15,IF(AF$16&gt;='様式３（療養者名簿）（⑤の場合）'!$O78,IF(AF$16&lt;='様式３（療養者名簿）（⑤の場合）'!$W78,1,0),0),0)</f>
        <v>0</v>
      </c>
      <c r="AG69" s="139">
        <f>IF(AG$16-'様式３（療養者名簿）（⑤の場合）'!$O78+1&lt;=15,IF(AG$16&gt;='様式３（療養者名簿）（⑤の場合）'!$O78,IF(AG$16&lt;='様式３（療養者名簿）（⑤の場合）'!$W78,1,0),0),0)</f>
        <v>0</v>
      </c>
      <c r="AH69" s="139">
        <f>IF(AH$16-'様式３（療養者名簿）（⑤の場合）'!$O78+1&lt;=15,IF(AH$16&gt;='様式３（療養者名簿）（⑤の場合）'!$O78,IF(AH$16&lt;='様式３（療養者名簿）（⑤の場合）'!$W78,1,0),0),0)</f>
        <v>0</v>
      </c>
      <c r="AI69" s="139">
        <f>IF(AI$16-'様式３（療養者名簿）（⑤の場合）'!$O78+1&lt;=15,IF(AI$16&gt;='様式３（療養者名簿）（⑤の場合）'!$O78,IF(AI$16&lt;='様式３（療養者名簿）（⑤の場合）'!$W78,1,0),0),0)</f>
        <v>0</v>
      </c>
      <c r="AJ69" s="139">
        <f>IF(AJ$16-'様式３（療養者名簿）（⑤の場合）'!$O78+1&lt;=15,IF(AJ$16&gt;='様式３（療養者名簿）（⑤の場合）'!$O78,IF(AJ$16&lt;='様式３（療養者名簿）（⑤の場合）'!$W78,1,0),0),0)</f>
        <v>0</v>
      </c>
      <c r="AK69" s="139">
        <f>IF(AK$16-'様式３（療養者名簿）（⑤の場合）'!$O78+1&lt;=15,IF(AK$16&gt;='様式３（療養者名簿）（⑤の場合）'!$O78,IF(AK$16&lt;='様式３（療養者名簿）（⑤の場合）'!$W78,1,0),0),0)</f>
        <v>0</v>
      </c>
      <c r="AL69" s="139">
        <f>IF(AL$16-'様式３（療養者名簿）（⑤の場合）'!$O78+1&lt;=15,IF(AL$16&gt;='様式３（療養者名簿）（⑤の場合）'!$O78,IF(AL$16&lt;='様式３（療養者名簿）（⑤の場合）'!$W78,1,0),0),0)</f>
        <v>0</v>
      </c>
      <c r="AM69" s="139">
        <f>IF(AM$16-'様式３（療養者名簿）（⑤の場合）'!$O78+1&lt;=15,IF(AM$16&gt;='様式３（療養者名簿）（⑤の場合）'!$O78,IF(AM$16&lt;='様式３（療養者名簿）（⑤の場合）'!$W78,1,0),0),0)</f>
        <v>0</v>
      </c>
      <c r="AN69" s="139">
        <f>IF(AN$16-'様式３（療養者名簿）（⑤の場合）'!$O78+1&lt;=15,IF(AN$16&gt;='様式３（療養者名簿）（⑤の場合）'!$O78,IF(AN$16&lt;='様式３（療養者名簿）（⑤の場合）'!$W78,1,0),0),0)</f>
        <v>0</v>
      </c>
      <c r="AO69" s="139">
        <f>IF(AO$16-'様式３（療養者名簿）（⑤の場合）'!$O78+1&lt;=15,IF(AO$16&gt;='様式３（療養者名簿）（⑤の場合）'!$O78,IF(AO$16&lt;='様式３（療養者名簿）（⑤の場合）'!$W78,1,0),0),0)</f>
        <v>0</v>
      </c>
      <c r="AP69" s="139">
        <f>IF(AP$16-'様式３（療養者名簿）（⑤の場合）'!$O78+1&lt;=15,IF(AP$16&gt;='様式３（療養者名簿）（⑤の場合）'!$O78,IF(AP$16&lt;='様式３（療養者名簿）（⑤の場合）'!$W78,1,0),0),0)</f>
        <v>0</v>
      </c>
      <c r="AQ69" s="139">
        <f>IF(AQ$16-'様式３（療養者名簿）（⑤の場合）'!$O78+1&lt;=15,IF(AQ$16&gt;='様式３（療養者名簿）（⑤の場合）'!$O78,IF(AQ$16&lt;='様式３（療養者名簿）（⑤の場合）'!$W78,1,0),0),0)</f>
        <v>0</v>
      </c>
      <c r="AR69" s="139">
        <f>IF(AR$16-'様式３（療養者名簿）（⑤の場合）'!$O78+1&lt;=15,IF(AR$16&gt;='様式３（療養者名簿）（⑤の場合）'!$O78,IF(AR$16&lt;='様式３（療養者名簿）（⑤の場合）'!$W78,1,0),0),0)</f>
        <v>0</v>
      </c>
      <c r="AS69" s="139">
        <f>IF(AS$16-'様式３（療養者名簿）（⑤の場合）'!$O78+1&lt;=15,IF(AS$16&gt;='様式３（療養者名簿）（⑤の場合）'!$O78,IF(AS$16&lt;='様式３（療養者名簿）（⑤の場合）'!$W78,1,0),0),0)</f>
        <v>0</v>
      </c>
      <c r="AT69" s="139">
        <f>IF(AT$16-'様式３（療養者名簿）（⑤の場合）'!$O78+1&lt;=15,IF(AT$16&gt;='様式３（療養者名簿）（⑤の場合）'!$O78,IF(AT$16&lt;='様式３（療養者名簿）（⑤の場合）'!$W78,1,0),0),0)</f>
        <v>0</v>
      </c>
      <c r="AU69" s="139">
        <f>IF(AU$16-'様式３（療養者名簿）（⑤の場合）'!$O78+1&lt;=15,IF(AU$16&gt;='様式３（療養者名簿）（⑤の場合）'!$O78,IF(AU$16&lt;='様式３（療養者名簿）（⑤の場合）'!$W78,1,0),0),0)</f>
        <v>0</v>
      </c>
      <c r="AV69" s="139">
        <f>IF(AV$16-'様式３（療養者名簿）（⑤の場合）'!$O78+1&lt;=15,IF(AV$16&gt;='様式３（療養者名簿）（⑤の場合）'!$O78,IF(AV$16&lt;='様式３（療養者名簿）（⑤の場合）'!$W78,1,0),0),0)</f>
        <v>0</v>
      </c>
      <c r="AW69" s="139">
        <f>IF(AW$16-'様式３（療養者名簿）（⑤の場合）'!$O78+1&lt;=15,IF(AW$16&gt;='様式３（療養者名簿）（⑤の場合）'!$O78,IF(AW$16&lt;='様式３（療養者名簿）（⑤の場合）'!$W78,1,0),0),0)</f>
        <v>0</v>
      </c>
      <c r="AX69" s="139">
        <f>IF(AX$16-'様式３（療養者名簿）（⑤の場合）'!$O78+1&lt;=15,IF(AX$16&gt;='様式３（療養者名簿）（⑤の場合）'!$O78,IF(AX$16&lt;='様式３（療養者名簿）（⑤の場合）'!$W78,1,0),0),0)</f>
        <v>0</v>
      </c>
      <c r="AY69" s="139">
        <f>IF(AY$16-'様式３（療養者名簿）（⑤の場合）'!$O78+1&lt;=15,IF(AY$16&gt;='様式３（療養者名簿）（⑤の場合）'!$O78,IF(AY$16&lt;='様式３（療養者名簿）（⑤の場合）'!$W78,1,0),0),0)</f>
        <v>0</v>
      </c>
      <c r="AZ69" s="139">
        <f>IF(AZ$16-'様式３（療養者名簿）（⑤の場合）'!$O78+1&lt;=15,IF(AZ$16&gt;='様式３（療養者名簿）（⑤の場合）'!$O78,IF(AZ$16&lt;='様式３（療養者名簿）（⑤の場合）'!$W78,1,0),0),0)</f>
        <v>0</v>
      </c>
      <c r="BA69" s="139">
        <f>IF(BA$16-'様式３（療養者名簿）（⑤の場合）'!$O78+1&lt;=15,IF(BA$16&gt;='様式３（療養者名簿）（⑤の場合）'!$O78,IF(BA$16&lt;='様式３（療養者名簿）（⑤の場合）'!$W78,1,0),0),0)</f>
        <v>0</v>
      </c>
      <c r="BB69" s="139">
        <f>IF(BB$16-'様式３（療養者名簿）（⑤の場合）'!$O78+1&lt;=15,IF(BB$16&gt;='様式３（療養者名簿）（⑤の場合）'!$O78,IF(BB$16&lt;='様式３（療養者名簿）（⑤の場合）'!$W78,1,0),0),0)</f>
        <v>0</v>
      </c>
      <c r="BC69" s="139">
        <f>IF(BC$16-'様式３（療養者名簿）（⑤の場合）'!$O78+1&lt;=15,IF(BC$16&gt;='様式３（療養者名簿）（⑤の場合）'!$O78,IF(BC$16&lt;='様式３（療養者名簿）（⑤の場合）'!$W78,1,0),0),0)</f>
        <v>0</v>
      </c>
      <c r="BD69" s="139">
        <f>IF(BD$16-'様式３（療養者名簿）（⑤の場合）'!$O78+1&lt;=15,IF(BD$16&gt;='様式３（療養者名簿）（⑤の場合）'!$O78,IF(BD$16&lt;='様式３（療養者名簿）（⑤の場合）'!$W78,1,0),0),0)</f>
        <v>0</v>
      </c>
      <c r="BE69" s="139">
        <f>IF(BE$16-'様式３（療養者名簿）（⑤の場合）'!$O78+1&lt;=15,IF(BE$16&gt;='様式３（療養者名簿）（⑤の場合）'!$O78,IF(BE$16&lt;='様式３（療養者名簿）（⑤の場合）'!$W78,1,0),0),0)</f>
        <v>0</v>
      </c>
      <c r="BF69" s="139">
        <f>IF(BF$16-'様式３（療養者名簿）（⑤の場合）'!$O78+1&lt;=15,IF(BF$16&gt;='様式３（療養者名簿）（⑤の場合）'!$O78,IF(BF$16&lt;='様式３（療養者名簿）（⑤の場合）'!$W78,1,0),0),0)</f>
        <v>0</v>
      </c>
      <c r="BG69" s="139">
        <f>IF(BG$16-'様式３（療養者名簿）（⑤の場合）'!$O78+1&lt;=15,IF(BG$16&gt;='様式３（療養者名簿）（⑤の場合）'!$O78,IF(BG$16&lt;='様式３（療養者名簿）（⑤の場合）'!$W78,1,0),0),0)</f>
        <v>0</v>
      </c>
      <c r="BH69" s="139">
        <f>IF(BH$16-'様式３（療養者名簿）（⑤の場合）'!$O78+1&lt;=15,IF(BH$16&gt;='様式３（療養者名簿）（⑤の場合）'!$O78,IF(BH$16&lt;='様式３（療養者名簿）（⑤の場合）'!$W78,1,0),0),0)</f>
        <v>0</v>
      </c>
      <c r="BI69" s="139">
        <f>IF(BI$16-'様式３（療養者名簿）（⑤の場合）'!$O78+1&lt;=15,IF(BI$16&gt;='様式３（療養者名簿）（⑤の場合）'!$O78,IF(BI$16&lt;='様式３（療養者名簿）（⑤の場合）'!$W78,1,0),0),0)</f>
        <v>0</v>
      </c>
      <c r="BJ69" s="139">
        <f>IF(BJ$16-'様式３（療養者名簿）（⑤の場合）'!$O78+1&lt;=15,IF(BJ$16&gt;='様式３（療養者名簿）（⑤の場合）'!$O78,IF(BJ$16&lt;='様式３（療養者名簿）（⑤の場合）'!$W78,1,0),0),0)</f>
        <v>0</v>
      </c>
      <c r="BK69" s="139">
        <f>IF(BK$16-'様式３（療養者名簿）（⑤の場合）'!$O78+1&lt;=15,IF(BK$16&gt;='様式３（療養者名簿）（⑤の場合）'!$O78,IF(BK$16&lt;='様式３（療養者名簿）（⑤の場合）'!$W78,1,0),0),0)</f>
        <v>0</v>
      </c>
      <c r="BL69" s="139">
        <f>IF(BL$16-'様式３（療養者名簿）（⑤の場合）'!$O78+1&lt;=15,IF(BL$16&gt;='様式３（療養者名簿）（⑤の場合）'!$O78,IF(BL$16&lt;='様式３（療養者名簿）（⑤の場合）'!$W78,1,0),0),0)</f>
        <v>0</v>
      </c>
      <c r="BM69" s="139">
        <f>IF(BM$16-'様式３（療養者名簿）（⑤の場合）'!$O78+1&lt;=15,IF(BM$16&gt;='様式３（療養者名簿）（⑤の場合）'!$O78,IF(BM$16&lt;='様式３（療養者名簿）（⑤の場合）'!$W78,1,0),0),0)</f>
        <v>0</v>
      </c>
      <c r="BN69" s="139">
        <f>IF(BN$16-'様式３（療養者名簿）（⑤の場合）'!$O78+1&lt;=15,IF(BN$16&gt;='様式３（療養者名簿）（⑤の場合）'!$O78,IF(BN$16&lt;='様式３（療養者名簿）（⑤の場合）'!$W78,1,0),0),0)</f>
        <v>0</v>
      </c>
      <c r="BO69" s="139">
        <f>IF(BO$16-'様式３（療養者名簿）（⑤の場合）'!$O78+1&lt;=15,IF(BO$16&gt;='様式３（療養者名簿）（⑤の場合）'!$O78,IF(BO$16&lt;='様式３（療養者名簿）（⑤の場合）'!$W78,1,0),0),0)</f>
        <v>0</v>
      </c>
      <c r="BP69" s="139">
        <f>IF(BP$16-'様式３（療養者名簿）（⑤の場合）'!$O78+1&lt;=15,IF(BP$16&gt;='様式３（療養者名簿）（⑤の場合）'!$O78,IF(BP$16&lt;='様式３（療養者名簿）（⑤の場合）'!$W78,1,0),0),0)</f>
        <v>0</v>
      </c>
      <c r="BQ69" s="139">
        <f>IF(BQ$16-'様式３（療養者名簿）（⑤の場合）'!$O78+1&lt;=15,IF(BQ$16&gt;='様式３（療養者名簿）（⑤の場合）'!$O78,IF(BQ$16&lt;='様式３（療養者名簿）（⑤の場合）'!$W78,1,0),0),0)</f>
        <v>0</v>
      </c>
      <c r="BR69" s="139">
        <f>IF(BR$16-'様式３（療養者名簿）（⑤の場合）'!$O78+1&lt;=15,IF(BR$16&gt;='様式３（療養者名簿）（⑤の場合）'!$O78,IF(BR$16&lt;='様式３（療養者名簿）（⑤の場合）'!$W78,1,0),0),0)</f>
        <v>0</v>
      </c>
      <c r="BS69" s="139">
        <f>IF(BS$16-'様式３（療養者名簿）（⑤の場合）'!$O78+1&lt;=15,IF(BS$16&gt;='様式３（療養者名簿）（⑤の場合）'!$O78,IF(BS$16&lt;='様式３（療養者名簿）（⑤の場合）'!$W78,1,0),0),0)</f>
        <v>0</v>
      </c>
      <c r="BT69" s="139">
        <f>IF(BT$16-'様式３（療養者名簿）（⑤の場合）'!$O78+1&lt;=15,IF(BT$16&gt;='様式３（療養者名簿）（⑤の場合）'!$O78,IF(BT$16&lt;='様式３（療養者名簿）（⑤の場合）'!$W78,1,0),0),0)</f>
        <v>0</v>
      </c>
      <c r="BU69" s="139">
        <f>IF(BU$16-'様式３（療養者名簿）（⑤の場合）'!$O78+1&lt;=15,IF(BU$16&gt;='様式３（療養者名簿）（⑤の場合）'!$O78,IF(BU$16&lt;='様式３（療養者名簿）（⑤の場合）'!$W78,1,0),0),0)</f>
        <v>0</v>
      </c>
      <c r="BV69" s="139">
        <f>IF(BV$16-'様式３（療養者名簿）（⑤の場合）'!$O78+1&lt;=15,IF(BV$16&gt;='様式３（療養者名簿）（⑤の場合）'!$O78,IF(BV$16&lt;='様式３（療養者名簿）（⑤の場合）'!$W78,1,0),0),0)</f>
        <v>0</v>
      </c>
      <c r="BW69" s="139">
        <f>IF(BW$16-'様式３（療養者名簿）（⑤の場合）'!$O78+1&lt;=15,IF(BW$16&gt;='様式３（療養者名簿）（⑤の場合）'!$O78,IF(BW$16&lt;='様式３（療養者名簿）（⑤の場合）'!$W78,1,0),0),0)</f>
        <v>0</v>
      </c>
      <c r="BX69" s="139">
        <f>IF(BX$16-'様式３（療養者名簿）（⑤の場合）'!$O78+1&lt;=15,IF(BX$16&gt;='様式３（療養者名簿）（⑤の場合）'!$O78,IF(BX$16&lt;='様式３（療養者名簿）（⑤の場合）'!$W78,1,0),0),0)</f>
        <v>0</v>
      </c>
      <c r="BY69" s="139">
        <f>IF(BY$16-'様式３（療養者名簿）（⑤の場合）'!$O78+1&lt;=15,IF(BY$16&gt;='様式３（療養者名簿）（⑤の場合）'!$O78,IF(BY$16&lt;='様式３（療養者名簿）（⑤の場合）'!$W78,1,0),0),0)</f>
        <v>0</v>
      </c>
      <c r="BZ69" s="139">
        <f>IF(BZ$16-'様式３（療養者名簿）（⑤の場合）'!$O78+1&lt;=15,IF(BZ$16&gt;='様式３（療養者名簿）（⑤の場合）'!$O78,IF(BZ$16&lt;='様式３（療養者名簿）（⑤の場合）'!$W78,1,0),0),0)</f>
        <v>0</v>
      </c>
      <c r="CA69" s="139">
        <f>IF(CA$16-'様式３（療養者名簿）（⑤の場合）'!$O78+1&lt;=15,IF(CA$16&gt;='様式３（療養者名簿）（⑤の場合）'!$O78,IF(CA$16&lt;='様式３（療養者名簿）（⑤の場合）'!$W78,1,0),0),0)</f>
        <v>0</v>
      </c>
      <c r="CB69" s="139">
        <f>IF(CB$16-'様式３（療養者名簿）（⑤の場合）'!$O78+1&lt;=15,IF(CB$16&gt;='様式３（療養者名簿）（⑤の場合）'!$O78,IF(CB$16&lt;='様式３（療養者名簿）（⑤の場合）'!$W78,1,0),0),0)</f>
        <v>0</v>
      </c>
      <c r="CC69" s="139">
        <f>IF(CC$16-'様式３（療養者名簿）（⑤の場合）'!$O78+1&lt;=15,IF(CC$16&gt;='様式３（療養者名簿）（⑤の場合）'!$O78,IF(CC$16&lt;='様式３（療養者名簿）（⑤の場合）'!$W78,1,0),0),0)</f>
        <v>0</v>
      </c>
      <c r="CD69" s="139">
        <f>IF(CD$16-'様式３（療養者名簿）（⑤の場合）'!$O78+1&lt;=15,IF(CD$16&gt;='様式３（療養者名簿）（⑤の場合）'!$O78,IF(CD$16&lt;='様式３（療養者名簿）（⑤の場合）'!$W78,1,0),0),0)</f>
        <v>0</v>
      </c>
      <c r="CE69" s="139">
        <f>IF(CE$16-'様式３（療養者名簿）（⑤の場合）'!$O78+1&lt;=15,IF(CE$16&gt;='様式３（療養者名簿）（⑤の場合）'!$O78,IF(CE$16&lt;='様式３（療養者名簿）（⑤の場合）'!$W78,1,0),0),0)</f>
        <v>0</v>
      </c>
      <c r="CF69" s="139">
        <f>IF(CF$16-'様式３（療養者名簿）（⑤の場合）'!$O78+1&lt;=15,IF(CF$16&gt;='様式３（療養者名簿）（⑤の場合）'!$O78,IF(CF$16&lt;='様式３（療養者名簿）（⑤の場合）'!$W78,1,0),0),0)</f>
        <v>0</v>
      </c>
      <c r="CG69" s="139">
        <f>IF(CG$16-'様式３（療養者名簿）（⑤の場合）'!$O78+1&lt;=15,IF(CG$16&gt;='様式３（療養者名簿）（⑤の場合）'!$O78,IF(CG$16&lt;='様式３（療養者名簿）（⑤の場合）'!$W78,1,0),0),0)</f>
        <v>0</v>
      </c>
      <c r="CH69" s="139">
        <f>IF(CH$16-'様式３（療養者名簿）（⑤の場合）'!$O78+1&lt;=15,IF(CH$16&gt;='様式３（療養者名簿）（⑤の場合）'!$O78,IF(CH$16&lt;='様式３（療養者名簿）（⑤の場合）'!$W78,1,0),0),0)</f>
        <v>0</v>
      </c>
      <c r="CI69" s="139">
        <f>IF(CI$16-'様式３（療養者名簿）（⑤の場合）'!$O78+1&lt;=15,IF(CI$16&gt;='様式３（療養者名簿）（⑤の場合）'!$O78,IF(CI$16&lt;='様式３（療養者名簿）（⑤の場合）'!$W78,1,0),0),0)</f>
        <v>0</v>
      </c>
      <c r="CJ69" s="139">
        <f>IF(CJ$16-'様式３（療養者名簿）（⑤の場合）'!$O78+1&lt;=15,IF(CJ$16&gt;='様式３（療養者名簿）（⑤の場合）'!$O78,IF(CJ$16&lt;='様式３（療養者名簿）（⑤の場合）'!$W78,1,0),0),0)</f>
        <v>0</v>
      </c>
      <c r="CK69" s="139">
        <f>IF(CK$16-'様式３（療養者名簿）（⑤の場合）'!$O78+1&lt;=15,IF(CK$16&gt;='様式３（療養者名簿）（⑤の場合）'!$O78,IF(CK$16&lt;='様式３（療養者名簿）（⑤の場合）'!$W78,1,0),0),0)</f>
        <v>0</v>
      </c>
      <c r="CL69" s="139">
        <f>IF(CL$16-'様式３（療養者名簿）（⑤の場合）'!$O78+1&lt;=15,IF(CL$16&gt;='様式３（療養者名簿）（⑤の場合）'!$O78,IF(CL$16&lt;='様式３（療養者名簿）（⑤の場合）'!$W78,1,0),0),0)</f>
        <v>0</v>
      </c>
      <c r="CM69" s="139">
        <f>IF(CM$16-'様式３（療養者名簿）（⑤の場合）'!$O78+1&lt;=15,IF(CM$16&gt;='様式３（療養者名簿）（⑤の場合）'!$O78,IF(CM$16&lt;='様式３（療養者名簿）（⑤の場合）'!$W78,1,0),0),0)</f>
        <v>0</v>
      </c>
      <c r="CN69" s="139">
        <f>IF(CN$16-'様式３（療養者名簿）（⑤の場合）'!$O78+1&lt;=15,IF(CN$16&gt;='様式３（療養者名簿）（⑤の場合）'!$O78,IF(CN$16&lt;='様式３（療養者名簿）（⑤の場合）'!$W78,1,0),0),0)</f>
        <v>0</v>
      </c>
      <c r="CO69" s="139">
        <f>IF(CO$16-'様式３（療養者名簿）（⑤の場合）'!$O78+1&lt;=15,IF(CO$16&gt;='様式３（療養者名簿）（⑤の場合）'!$O78,IF(CO$16&lt;='様式３（療養者名簿）（⑤の場合）'!$W78,1,0),0),0)</f>
        <v>0</v>
      </c>
      <c r="CP69" s="139">
        <f>IF(CP$16-'様式３（療養者名簿）（⑤の場合）'!$O78+1&lt;=15,IF(CP$16&gt;='様式３（療養者名簿）（⑤の場合）'!$O78,IF(CP$16&lt;='様式３（療養者名簿）（⑤の場合）'!$W78,1,0),0),0)</f>
        <v>0</v>
      </c>
      <c r="CQ69" s="139">
        <f>IF(CQ$16-'様式３（療養者名簿）（⑤の場合）'!$O78+1&lt;=15,IF(CQ$16&gt;='様式３（療養者名簿）（⑤の場合）'!$O78,IF(CQ$16&lt;='様式３（療養者名簿）（⑤の場合）'!$W78,1,0),0),0)</f>
        <v>0</v>
      </c>
      <c r="CR69" s="139">
        <f>IF(CR$16-'様式３（療養者名簿）（⑤の場合）'!$O78+1&lt;=15,IF(CR$16&gt;='様式３（療養者名簿）（⑤の場合）'!$O78,IF(CR$16&lt;='様式３（療養者名簿）（⑤の場合）'!$W78,1,0),0),0)</f>
        <v>0</v>
      </c>
      <c r="CS69" s="139">
        <f>IF(CS$16-'様式３（療養者名簿）（⑤の場合）'!$O78+1&lt;=15,IF(CS$16&gt;='様式３（療養者名簿）（⑤の場合）'!$O78,IF(CS$16&lt;='様式３（療養者名簿）（⑤の場合）'!$W78,1,0),0),0)</f>
        <v>0</v>
      </c>
      <c r="CT69" s="139">
        <f>IF(CT$16-'様式３（療養者名簿）（⑤の場合）'!$O78+1&lt;=15,IF(CT$16&gt;='様式３（療養者名簿）（⑤の場合）'!$O78,IF(CT$16&lt;='様式３（療養者名簿）（⑤の場合）'!$W78,1,0),0),0)</f>
        <v>0</v>
      </c>
      <c r="CU69" s="139">
        <f>IF(CU$16-'様式３（療養者名簿）（⑤の場合）'!$O78+1&lt;=15,IF(CU$16&gt;='様式３（療養者名簿）（⑤の場合）'!$O78,IF(CU$16&lt;='様式３（療養者名簿）（⑤の場合）'!$W78,1,0),0),0)</f>
        <v>0</v>
      </c>
      <c r="CV69" s="139">
        <f>IF(CV$16-'様式３（療養者名簿）（⑤の場合）'!$O78+1&lt;=15,IF(CV$16&gt;='様式３（療養者名簿）（⑤の場合）'!$O78,IF(CV$16&lt;='様式３（療養者名簿）（⑤の場合）'!$W78,1,0),0),0)</f>
        <v>0</v>
      </c>
      <c r="CW69" s="139">
        <f>IF(CW$16-'様式３（療養者名簿）（⑤の場合）'!$O78+1&lt;=15,IF(CW$16&gt;='様式３（療養者名簿）（⑤の場合）'!$O78,IF(CW$16&lt;='様式３（療養者名簿）（⑤の場合）'!$W78,1,0),0),0)</f>
        <v>0</v>
      </c>
      <c r="CX69" s="139">
        <f>IF(CX$16-'様式３（療養者名簿）（⑤の場合）'!$O78+1&lt;=15,IF(CX$16&gt;='様式３（療養者名簿）（⑤の場合）'!$O78,IF(CX$16&lt;='様式３（療養者名簿）（⑤の場合）'!$W78,1,0),0),0)</f>
        <v>0</v>
      </c>
      <c r="CY69" s="139">
        <f>IF(CY$16-'様式３（療養者名簿）（⑤の場合）'!$O78+1&lt;=15,IF(CY$16&gt;='様式３（療養者名簿）（⑤の場合）'!$O78,IF(CY$16&lt;='様式３（療養者名簿）（⑤の場合）'!$W78,1,0),0),0)</f>
        <v>0</v>
      </c>
      <c r="CZ69" s="139">
        <f>IF(CZ$16-'様式３（療養者名簿）（⑤の場合）'!$O78+1&lt;=15,IF(CZ$16&gt;='様式３（療養者名簿）（⑤の場合）'!$O78,IF(CZ$16&lt;='様式３（療養者名簿）（⑤の場合）'!$W78,1,0),0),0)</f>
        <v>0</v>
      </c>
      <c r="DA69" s="139">
        <f>IF(DA$16-'様式３（療養者名簿）（⑤の場合）'!$O78+1&lt;=15,IF(DA$16&gt;='様式３（療養者名簿）（⑤の場合）'!$O78,IF(DA$16&lt;='様式３（療養者名簿）（⑤の場合）'!$W78,1,0),0),0)</f>
        <v>0</v>
      </c>
      <c r="DB69" s="139">
        <f>IF(DB$16-'様式３（療養者名簿）（⑤の場合）'!$O78+1&lt;=15,IF(DB$16&gt;='様式３（療養者名簿）（⑤の場合）'!$O78,IF(DB$16&lt;='様式３（療養者名簿）（⑤の場合）'!$W78,1,0),0),0)</f>
        <v>0</v>
      </c>
      <c r="DC69" s="139">
        <f>IF(DC$16-'様式３（療養者名簿）（⑤の場合）'!$O78+1&lt;=15,IF(DC$16&gt;='様式３（療養者名簿）（⑤の場合）'!$O78,IF(DC$16&lt;='様式３（療養者名簿）（⑤の場合）'!$W78,1,0),0),0)</f>
        <v>0</v>
      </c>
      <c r="DD69" s="139">
        <f>IF(DD$16-'様式３（療養者名簿）（⑤の場合）'!$O78+1&lt;=15,IF(DD$16&gt;='様式３（療養者名簿）（⑤の場合）'!$O78,IF(DD$16&lt;='様式３（療養者名簿）（⑤の場合）'!$W78,1,0),0),0)</f>
        <v>0</v>
      </c>
      <c r="DE69" s="139">
        <f>IF(DE$16-'様式３（療養者名簿）（⑤の場合）'!$O78+1&lt;=15,IF(DE$16&gt;='様式３（療養者名簿）（⑤の場合）'!$O78,IF(DE$16&lt;='様式３（療養者名簿）（⑤の場合）'!$W78,1,0),0),0)</f>
        <v>0</v>
      </c>
      <c r="DF69" s="139">
        <f>IF(DF$16-'様式３（療養者名簿）（⑤の場合）'!$O78+1&lt;=15,IF(DF$16&gt;='様式３（療養者名簿）（⑤の場合）'!$O78,IF(DF$16&lt;='様式３（療養者名簿）（⑤の場合）'!$W78,1,0),0),0)</f>
        <v>0</v>
      </c>
      <c r="DG69" s="139">
        <f>IF(DG$16-'様式３（療養者名簿）（⑤の場合）'!$O78+1&lt;=15,IF(DG$16&gt;='様式３（療養者名簿）（⑤の場合）'!$O78,IF(DG$16&lt;='様式３（療養者名簿）（⑤の場合）'!$W78,1,0),0),0)</f>
        <v>0</v>
      </c>
      <c r="DH69" s="139">
        <f>IF(DH$16-'様式３（療養者名簿）（⑤の場合）'!$O78+1&lt;=15,IF(DH$16&gt;='様式３（療養者名簿）（⑤の場合）'!$O78,IF(DH$16&lt;='様式３（療養者名簿）（⑤の場合）'!$W78,1,0),0),0)</f>
        <v>0</v>
      </c>
      <c r="DI69" s="139">
        <f>IF(DI$16-'様式３（療養者名簿）（⑤の場合）'!$O78+1&lt;=15,IF(DI$16&gt;='様式３（療養者名簿）（⑤の場合）'!$O78,IF(DI$16&lt;='様式３（療養者名簿）（⑤の場合）'!$W78,1,0),0),0)</f>
        <v>0</v>
      </c>
      <c r="DJ69" s="139">
        <f>IF(DJ$16-'様式３（療養者名簿）（⑤の場合）'!$O78+1&lt;=15,IF(DJ$16&gt;='様式３（療養者名簿）（⑤の場合）'!$O78,IF(DJ$16&lt;='様式３（療養者名簿）（⑤の場合）'!$W78,1,0),0),0)</f>
        <v>0</v>
      </c>
      <c r="DK69" s="139">
        <f>IF(DK$16-'様式３（療養者名簿）（⑤の場合）'!$O78+1&lt;=15,IF(DK$16&gt;='様式３（療養者名簿）（⑤の場合）'!$O78,IF(DK$16&lt;='様式３（療養者名簿）（⑤の場合）'!$W78,1,0),0),0)</f>
        <v>0</v>
      </c>
      <c r="DL69" s="139">
        <f>IF(DL$16-'様式３（療養者名簿）（⑤の場合）'!$O78+1&lt;=15,IF(DL$16&gt;='様式３（療養者名簿）（⑤の場合）'!$O78,IF(DL$16&lt;='様式３（療養者名簿）（⑤の場合）'!$W78,1,0),0),0)</f>
        <v>0</v>
      </c>
      <c r="DM69" s="139">
        <f>IF(DM$16-'様式３（療養者名簿）（⑤の場合）'!$O78+1&lt;=15,IF(DM$16&gt;='様式３（療養者名簿）（⑤の場合）'!$O78,IF(DM$16&lt;='様式３（療養者名簿）（⑤の場合）'!$W78,1,0),0),0)</f>
        <v>0</v>
      </c>
      <c r="DN69" s="139">
        <f>IF(DN$16-'様式３（療養者名簿）（⑤の場合）'!$O78+1&lt;=15,IF(DN$16&gt;='様式３（療養者名簿）（⑤の場合）'!$O78,IF(DN$16&lt;='様式３（療養者名簿）（⑤の場合）'!$W78,1,0),0),0)</f>
        <v>0</v>
      </c>
      <c r="DO69" s="139">
        <f>IF(DO$16-'様式３（療養者名簿）（⑤の場合）'!$O78+1&lt;=15,IF(DO$16&gt;='様式３（療養者名簿）（⑤の場合）'!$O78,IF(DO$16&lt;='様式３（療養者名簿）（⑤の場合）'!$W78,1,0),0),0)</f>
        <v>0</v>
      </c>
      <c r="DP69" s="139">
        <f>IF(DP$16-'様式３（療養者名簿）（⑤の場合）'!$O78+1&lt;=15,IF(DP$16&gt;='様式３（療養者名簿）（⑤の場合）'!$O78,IF(DP$16&lt;='様式３（療養者名簿）（⑤の場合）'!$W78,1,0),0),0)</f>
        <v>0</v>
      </c>
      <c r="DQ69" s="139">
        <f>IF(DQ$16-'様式３（療養者名簿）（⑤の場合）'!$O78+1&lt;=15,IF(DQ$16&gt;='様式３（療養者名簿）（⑤の場合）'!$O78,IF(DQ$16&lt;='様式３（療養者名簿）（⑤の場合）'!$W78,1,0),0),0)</f>
        <v>0</v>
      </c>
      <c r="DR69" s="139">
        <f>IF(DR$16-'様式３（療養者名簿）（⑤の場合）'!$O78+1&lt;=15,IF(DR$16&gt;='様式３（療養者名簿）（⑤の場合）'!$O78,IF(DR$16&lt;='様式３（療養者名簿）（⑤の場合）'!$W78,1,0),0),0)</f>
        <v>0</v>
      </c>
      <c r="DS69" s="139">
        <f>IF(DS$16-'様式３（療養者名簿）（⑤の場合）'!$O78+1&lt;=15,IF(DS$16&gt;='様式３（療養者名簿）（⑤の場合）'!$O78,IF(DS$16&lt;='様式３（療養者名簿）（⑤の場合）'!$W78,1,0),0),0)</f>
        <v>0</v>
      </c>
      <c r="DT69" s="139">
        <f>IF(DT$16-'様式３（療養者名簿）（⑤の場合）'!$O78+1&lt;=15,IF(DT$16&gt;='様式３（療養者名簿）（⑤の場合）'!$O78,IF(DT$16&lt;='様式３（療養者名簿）（⑤の場合）'!$W78,1,0),0),0)</f>
        <v>0</v>
      </c>
      <c r="DU69" s="139">
        <f>IF(DU$16-'様式３（療養者名簿）（⑤の場合）'!$O78+1&lt;=15,IF(DU$16&gt;='様式３（療養者名簿）（⑤の場合）'!$O78,IF(DU$16&lt;='様式３（療養者名簿）（⑤の場合）'!$W78,1,0),0),0)</f>
        <v>0</v>
      </c>
      <c r="DV69" s="139">
        <f>IF(DV$16-'様式３（療養者名簿）（⑤の場合）'!$O78+1&lt;=15,IF(DV$16&gt;='様式３（療養者名簿）（⑤の場合）'!$O78,IF(DV$16&lt;='様式３（療養者名簿）（⑤の場合）'!$W78,1,0),0),0)</f>
        <v>0</v>
      </c>
      <c r="DW69" s="139">
        <f>IF(DW$16-'様式３（療養者名簿）（⑤の場合）'!$O78+1&lt;=15,IF(DW$16&gt;='様式３（療養者名簿）（⑤の場合）'!$O78,IF(DW$16&lt;='様式３（療養者名簿）（⑤の場合）'!$W78,1,0),0),0)</f>
        <v>0</v>
      </c>
      <c r="DX69" s="139">
        <f>IF(DX$16-'様式３（療養者名簿）（⑤の場合）'!$O78+1&lt;=15,IF(DX$16&gt;='様式３（療養者名簿）（⑤の場合）'!$O78,IF(DX$16&lt;='様式３（療養者名簿）（⑤の場合）'!$W78,1,0),0),0)</f>
        <v>0</v>
      </c>
      <c r="DY69" s="139">
        <f>IF(DY$16-'様式３（療養者名簿）（⑤の場合）'!$O78+1&lt;=15,IF(DY$16&gt;='様式３（療養者名簿）（⑤の場合）'!$O78,IF(DY$16&lt;='様式３（療養者名簿）（⑤の場合）'!$W78,1,0),0),0)</f>
        <v>0</v>
      </c>
      <c r="DZ69" s="139">
        <f>IF(DZ$16-'様式３（療養者名簿）（⑤の場合）'!$O78+1&lt;=15,IF(DZ$16&gt;='様式３（療養者名簿）（⑤の場合）'!$O78,IF(DZ$16&lt;='様式３（療養者名簿）（⑤の場合）'!$W78,1,0),0),0)</f>
        <v>0</v>
      </c>
      <c r="EA69" s="139">
        <f>IF(EA$16-'様式３（療養者名簿）（⑤の場合）'!$O78+1&lt;=15,IF(EA$16&gt;='様式３（療養者名簿）（⑤の場合）'!$O78,IF(EA$16&lt;='様式３（療養者名簿）（⑤の場合）'!$W78,1,0),0),0)</f>
        <v>0</v>
      </c>
      <c r="EB69" s="139">
        <f>IF(EB$16-'様式３（療養者名簿）（⑤の場合）'!$O78+1&lt;=15,IF(EB$16&gt;='様式３（療養者名簿）（⑤の場合）'!$O78,IF(EB$16&lt;='様式３（療養者名簿）（⑤の場合）'!$W78,1,0),0),0)</f>
        <v>0</v>
      </c>
      <c r="EC69" s="139">
        <f>IF(EC$16-'様式３（療養者名簿）（⑤の場合）'!$O78+1&lt;=15,IF(EC$16&gt;='様式３（療養者名簿）（⑤の場合）'!$O78,IF(EC$16&lt;='様式３（療養者名簿）（⑤の場合）'!$W78,1,0),0),0)</f>
        <v>0</v>
      </c>
      <c r="ED69" s="139">
        <f>IF(ED$16-'様式３（療養者名簿）（⑤の場合）'!$O78+1&lt;=15,IF(ED$16&gt;='様式３（療養者名簿）（⑤の場合）'!$O78,IF(ED$16&lt;='様式３（療養者名簿）（⑤の場合）'!$W78,1,0),0),0)</f>
        <v>0</v>
      </c>
      <c r="EE69" s="139">
        <f>IF(EE$16-'様式３（療養者名簿）（⑤の場合）'!$O78+1&lt;=15,IF(EE$16&gt;='様式３（療養者名簿）（⑤の場合）'!$O78,IF(EE$16&lt;='様式３（療養者名簿）（⑤の場合）'!$W78,1,0),0),0)</f>
        <v>0</v>
      </c>
      <c r="EF69" s="139">
        <f>IF(EF$16-'様式３（療養者名簿）（⑤の場合）'!$O78+1&lt;=15,IF(EF$16&gt;='様式３（療養者名簿）（⑤の場合）'!$O78,IF(EF$16&lt;='様式３（療養者名簿）（⑤の場合）'!$W78,1,0),0),0)</f>
        <v>0</v>
      </c>
      <c r="EG69" s="139">
        <f>IF(EG$16-'様式３（療養者名簿）（⑤の場合）'!$O78+1&lt;=15,IF(EG$16&gt;='様式３（療養者名簿）（⑤の場合）'!$O78,IF(EG$16&lt;='様式３（療養者名簿）（⑤の場合）'!$W78,1,0),0),0)</f>
        <v>0</v>
      </c>
      <c r="EH69" s="139">
        <f>IF(EH$16-'様式３（療養者名簿）（⑤の場合）'!$O78+1&lt;=15,IF(EH$16&gt;='様式３（療養者名簿）（⑤の場合）'!$O78,IF(EH$16&lt;='様式３（療養者名簿）（⑤の場合）'!$W78,1,0),0),0)</f>
        <v>0</v>
      </c>
      <c r="EI69" s="139">
        <f>IF(EI$16-'様式３（療養者名簿）（⑤の場合）'!$O78+1&lt;=15,IF(EI$16&gt;='様式３（療養者名簿）（⑤の場合）'!$O78,IF(EI$16&lt;='様式３（療養者名簿）（⑤の場合）'!$W78,1,0),0),0)</f>
        <v>0</v>
      </c>
      <c r="EJ69" s="139">
        <f>IF(EJ$16-'様式３（療養者名簿）（⑤の場合）'!$O78+1&lt;=15,IF(EJ$16&gt;='様式３（療養者名簿）（⑤の場合）'!$O78,IF(EJ$16&lt;='様式３（療養者名簿）（⑤の場合）'!$W78,1,0),0),0)</f>
        <v>0</v>
      </c>
      <c r="EK69" s="139">
        <f>IF(EK$16-'様式３（療養者名簿）（⑤の場合）'!$O78+1&lt;=15,IF(EK$16&gt;='様式３（療養者名簿）（⑤の場合）'!$O78,IF(EK$16&lt;='様式３（療養者名簿）（⑤の場合）'!$W78,1,0),0),0)</f>
        <v>0</v>
      </c>
      <c r="EL69" s="139">
        <f>IF(EL$16-'様式３（療養者名簿）（⑤の場合）'!$O78+1&lt;=15,IF(EL$16&gt;='様式３（療養者名簿）（⑤の場合）'!$O78,IF(EL$16&lt;='様式３（療養者名簿）（⑤の場合）'!$W78,1,0),0),0)</f>
        <v>0</v>
      </c>
      <c r="EM69" s="139">
        <f>IF(EM$16-'様式３（療養者名簿）（⑤の場合）'!$O78+1&lt;=15,IF(EM$16&gt;='様式３（療養者名簿）（⑤の場合）'!$O78,IF(EM$16&lt;='様式３（療養者名簿）（⑤の場合）'!$W78,1,0),0),0)</f>
        <v>0</v>
      </c>
      <c r="EN69" s="139">
        <f>IF(EN$16-'様式３（療養者名簿）（⑤の場合）'!$O78+1&lt;=15,IF(EN$16&gt;='様式３（療養者名簿）（⑤の場合）'!$O78,IF(EN$16&lt;='様式３（療養者名簿）（⑤の場合）'!$W78,1,0),0),0)</f>
        <v>0</v>
      </c>
      <c r="EO69" s="139">
        <f>IF(EO$16-'様式３（療養者名簿）（⑤の場合）'!$O78+1&lt;=15,IF(EO$16&gt;='様式３（療養者名簿）（⑤の場合）'!$O78,IF(EO$16&lt;='様式３（療養者名簿）（⑤の場合）'!$W78,1,0),0),0)</f>
        <v>0</v>
      </c>
      <c r="EP69" s="139">
        <f>IF(EP$16-'様式３（療養者名簿）（⑤の場合）'!$O78+1&lt;=15,IF(EP$16&gt;='様式３（療養者名簿）（⑤の場合）'!$O78,IF(EP$16&lt;='様式３（療養者名簿）（⑤の場合）'!$W78,1,0),0),0)</f>
        <v>0</v>
      </c>
      <c r="EQ69" s="139">
        <f>IF(EQ$16-'様式３（療養者名簿）（⑤の場合）'!$O78+1&lt;=15,IF(EQ$16&gt;='様式３（療養者名簿）（⑤の場合）'!$O78,IF(EQ$16&lt;='様式３（療養者名簿）（⑤の場合）'!$W78,1,0),0),0)</f>
        <v>0</v>
      </c>
      <c r="ER69" s="139">
        <f>IF(ER$16-'様式３（療養者名簿）（⑤の場合）'!$O78+1&lt;=15,IF(ER$16&gt;='様式３（療養者名簿）（⑤の場合）'!$O78,IF(ER$16&lt;='様式３（療養者名簿）（⑤の場合）'!$W78,1,0),0),0)</f>
        <v>0</v>
      </c>
      <c r="ES69" s="139">
        <f>IF(ES$16-'様式３（療養者名簿）（⑤の場合）'!$O78+1&lt;=15,IF(ES$16&gt;='様式３（療養者名簿）（⑤の場合）'!$O78,IF(ES$16&lt;='様式３（療養者名簿）（⑤の場合）'!$W78,1,0),0),0)</f>
        <v>0</v>
      </c>
      <c r="ET69" s="139">
        <f>IF(ET$16-'様式３（療養者名簿）（⑤の場合）'!$O78+1&lt;=15,IF(ET$16&gt;='様式３（療養者名簿）（⑤の場合）'!$O78,IF(ET$16&lt;='様式３（療養者名簿）（⑤の場合）'!$W78,1,0),0),0)</f>
        <v>0</v>
      </c>
      <c r="EU69" s="139">
        <f>IF(EU$16-'様式３（療養者名簿）（⑤の場合）'!$O78+1&lt;=15,IF(EU$16&gt;='様式３（療養者名簿）（⑤の場合）'!$O78,IF(EU$16&lt;='様式３（療養者名簿）（⑤の場合）'!$W78,1,0),0),0)</f>
        <v>0</v>
      </c>
      <c r="EV69" s="139">
        <f>IF(EV$16-'様式３（療養者名簿）（⑤の場合）'!$O78+1&lt;=15,IF(EV$16&gt;='様式３（療養者名簿）（⑤の場合）'!$O78,IF(EV$16&lt;='様式３（療養者名簿）（⑤の場合）'!$W78,1,0),0),0)</f>
        <v>0</v>
      </c>
      <c r="EW69" s="139">
        <f>IF(EW$16-'様式３（療養者名簿）（⑤の場合）'!$O78+1&lt;=15,IF(EW$16&gt;='様式３（療養者名簿）（⑤の場合）'!$O78,IF(EW$16&lt;='様式３（療養者名簿）（⑤の場合）'!$W78,1,0),0),0)</f>
        <v>0</v>
      </c>
      <c r="EX69" s="139">
        <f>IF(EX$16-'様式３（療養者名簿）（⑤の場合）'!$O78+1&lt;=15,IF(EX$16&gt;='様式３（療養者名簿）（⑤の場合）'!$O78,IF(EX$16&lt;='様式３（療養者名簿）（⑤の場合）'!$W78,1,0),0),0)</f>
        <v>0</v>
      </c>
      <c r="EY69" s="139">
        <f>IF(EY$16-'様式３（療養者名簿）（⑤の場合）'!$O78+1&lt;=15,IF(EY$16&gt;='様式３（療養者名簿）（⑤の場合）'!$O78,IF(EY$16&lt;='様式３（療養者名簿）（⑤の場合）'!$W78,1,0),0),0)</f>
        <v>0</v>
      </c>
      <c r="EZ69" s="139">
        <f>IF(EZ$16-'様式３（療養者名簿）（⑤の場合）'!$O78+1&lt;=15,IF(EZ$16&gt;='様式３（療養者名簿）（⑤の場合）'!$O78,IF(EZ$16&lt;='様式３（療養者名簿）（⑤の場合）'!$W78,1,0),0),0)</f>
        <v>0</v>
      </c>
      <c r="FA69" s="139">
        <f>IF(FA$16-'様式３（療養者名簿）（⑤の場合）'!$O78+1&lt;=15,IF(FA$16&gt;='様式３（療養者名簿）（⑤の場合）'!$O78,IF(FA$16&lt;='様式３（療養者名簿）（⑤の場合）'!$W78,1,0),0),0)</f>
        <v>0</v>
      </c>
      <c r="FB69" s="139">
        <f>IF(FB$16-'様式３（療養者名簿）（⑤の場合）'!$O78+1&lt;=15,IF(FB$16&gt;='様式３（療養者名簿）（⑤の場合）'!$O78,IF(FB$16&lt;='様式３（療養者名簿）（⑤の場合）'!$W78,1,0),0),0)</f>
        <v>0</v>
      </c>
      <c r="FC69" s="139">
        <f>IF(FC$16-'様式３（療養者名簿）（⑤の場合）'!$O78+1&lt;=15,IF(FC$16&gt;='様式３（療養者名簿）（⑤の場合）'!$O78,IF(FC$16&lt;='様式３（療養者名簿）（⑤の場合）'!$W78,1,0),0),0)</f>
        <v>0</v>
      </c>
      <c r="FD69" s="139">
        <f>IF(FD$16-'様式３（療養者名簿）（⑤の場合）'!$O78+1&lt;=15,IF(FD$16&gt;='様式３（療養者名簿）（⑤の場合）'!$O78,IF(FD$16&lt;='様式３（療養者名簿）（⑤の場合）'!$W78,1,0),0),0)</f>
        <v>0</v>
      </c>
      <c r="FE69" s="139">
        <f>IF(FE$16-'様式３（療養者名簿）（⑤の場合）'!$O78+1&lt;=15,IF(FE$16&gt;='様式３（療養者名簿）（⑤の場合）'!$O78,IF(FE$16&lt;='様式３（療養者名簿）（⑤の場合）'!$W78,1,0),0),0)</f>
        <v>0</v>
      </c>
      <c r="FF69" s="139">
        <f>IF(FF$16-'様式３（療養者名簿）（⑤の場合）'!$O78+1&lt;=15,IF(FF$16&gt;='様式３（療養者名簿）（⑤の場合）'!$O78,IF(FF$16&lt;='様式３（療養者名簿）（⑤の場合）'!$W78,1,0),0),0)</f>
        <v>0</v>
      </c>
      <c r="FG69" s="139">
        <f>IF(FG$16-'様式３（療養者名簿）（⑤の場合）'!$O78+1&lt;=15,IF(FG$16&gt;='様式３（療養者名簿）（⑤の場合）'!$O78,IF(FG$16&lt;='様式３（療養者名簿）（⑤の場合）'!$W78,1,0),0),0)</f>
        <v>0</v>
      </c>
      <c r="FH69" s="139">
        <f>IF(FH$16-'様式３（療養者名簿）（⑤の場合）'!$O78+1&lt;=15,IF(FH$16&gt;='様式３（療養者名簿）（⑤の場合）'!$O78,IF(FH$16&lt;='様式３（療養者名簿）（⑤の場合）'!$W78,1,0),0),0)</f>
        <v>0</v>
      </c>
      <c r="FI69" s="139">
        <f>IF(FI$16-'様式３（療養者名簿）（⑤の場合）'!$O78+1&lt;=15,IF(FI$16&gt;='様式３（療養者名簿）（⑤の場合）'!$O78,IF(FI$16&lt;='様式３（療養者名簿）（⑤の場合）'!$W78,1,0),0),0)</f>
        <v>0</v>
      </c>
      <c r="FJ69" s="139">
        <f>IF(FJ$16-'様式３（療養者名簿）（⑤の場合）'!$O78+1&lt;=15,IF(FJ$16&gt;='様式３（療養者名簿）（⑤の場合）'!$O78,IF(FJ$16&lt;='様式３（療養者名簿）（⑤の場合）'!$W78,1,0),0),0)</f>
        <v>0</v>
      </c>
      <c r="FK69" s="139">
        <f>IF(FK$16-'様式３（療養者名簿）（⑤の場合）'!$O78+1&lt;=15,IF(FK$16&gt;='様式３（療養者名簿）（⑤の場合）'!$O78,IF(FK$16&lt;='様式３（療養者名簿）（⑤の場合）'!$W78,1,0),0),0)</f>
        <v>0</v>
      </c>
      <c r="FL69" s="139">
        <f>IF(FL$16-'様式３（療養者名簿）（⑤の場合）'!$O78+1&lt;=15,IF(FL$16&gt;='様式３（療養者名簿）（⑤の場合）'!$O78,IF(FL$16&lt;='様式３（療養者名簿）（⑤の場合）'!$W78,1,0),0),0)</f>
        <v>0</v>
      </c>
      <c r="FM69" s="139">
        <f>IF(FM$16-'様式３（療養者名簿）（⑤の場合）'!$O78+1&lt;=15,IF(FM$16&gt;='様式３（療養者名簿）（⑤の場合）'!$O78,IF(FM$16&lt;='様式３（療養者名簿）（⑤の場合）'!$W78,1,0),0),0)</f>
        <v>0</v>
      </c>
      <c r="FN69" s="139">
        <f>IF(FN$16-'様式３（療養者名簿）（⑤の場合）'!$O78+1&lt;=15,IF(FN$16&gt;='様式３（療養者名簿）（⑤の場合）'!$O78,IF(FN$16&lt;='様式３（療養者名簿）（⑤の場合）'!$W78,1,0),0),0)</f>
        <v>0</v>
      </c>
      <c r="FO69" s="139">
        <f>IF(FO$16-'様式３（療養者名簿）（⑤の場合）'!$O78+1&lt;=15,IF(FO$16&gt;='様式３（療養者名簿）（⑤の場合）'!$O78,IF(FO$16&lt;='様式３（療養者名簿）（⑤の場合）'!$W78,1,0),0),0)</f>
        <v>0</v>
      </c>
      <c r="FP69" s="139">
        <f>IF(FP$16-'様式３（療養者名簿）（⑤の場合）'!$O78+1&lt;=15,IF(FP$16&gt;='様式３（療養者名簿）（⑤の場合）'!$O78,IF(FP$16&lt;='様式３（療養者名簿）（⑤の場合）'!$W78,1,0),0),0)</f>
        <v>0</v>
      </c>
      <c r="FQ69" s="139">
        <f>IF(FQ$16-'様式３（療養者名簿）（⑤の場合）'!$O78+1&lt;=15,IF(FQ$16&gt;='様式３（療養者名簿）（⑤の場合）'!$O78,IF(FQ$16&lt;='様式３（療養者名簿）（⑤の場合）'!$W78,1,0),0),0)</f>
        <v>0</v>
      </c>
      <c r="FR69" s="139">
        <f>IF(FR$16-'様式３（療養者名簿）（⑤の場合）'!$O78+1&lt;=15,IF(FR$16&gt;='様式３（療養者名簿）（⑤の場合）'!$O78,IF(FR$16&lt;='様式３（療養者名簿）（⑤の場合）'!$W78,1,0),0),0)</f>
        <v>0</v>
      </c>
      <c r="FS69" s="139">
        <f>IF(FS$16-'様式３（療養者名簿）（⑤の場合）'!$O78+1&lt;=15,IF(FS$16&gt;='様式３（療養者名簿）（⑤の場合）'!$O78,IF(FS$16&lt;='様式３（療養者名簿）（⑤の場合）'!$W78,1,0),0),0)</f>
        <v>0</v>
      </c>
      <c r="FT69" s="139">
        <f>IF(FT$16-'様式３（療養者名簿）（⑤の場合）'!$O78+1&lt;=15,IF(FT$16&gt;='様式３（療養者名簿）（⑤の場合）'!$O78,IF(FT$16&lt;='様式３（療養者名簿）（⑤の場合）'!$W78,1,0),0),0)</f>
        <v>0</v>
      </c>
      <c r="FU69" s="139">
        <f>IF(FU$16-'様式３（療養者名簿）（⑤の場合）'!$O78+1&lt;=15,IF(FU$16&gt;='様式３（療養者名簿）（⑤の場合）'!$O78,IF(FU$16&lt;='様式３（療養者名簿）（⑤の場合）'!$W78,1,0),0),0)</f>
        <v>0</v>
      </c>
      <c r="FV69" s="139">
        <f>IF(FV$16-'様式３（療養者名簿）（⑤の場合）'!$O78+1&lt;=15,IF(FV$16&gt;='様式３（療養者名簿）（⑤の場合）'!$O78,IF(FV$16&lt;='様式３（療養者名簿）（⑤の場合）'!$W78,1,0),0),0)</f>
        <v>0</v>
      </c>
      <c r="FW69" s="139">
        <f>IF(FW$16-'様式３（療養者名簿）（⑤の場合）'!$O78+1&lt;=15,IF(FW$16&gt;='様式３（療養者名簿）（⑤の場合）'!$O78,IF(FW$16&lt;='様式３（療養者名簿）（⑤の場合）'!$W78,1,0),0),0)</f>
        <v>0</v>
      </c>
      <c r="FX69" s="139">
        <f>IF(FX$16-'様式３（療養者名簿）（⑤の場合）'!$O78+1&lt;=15,IF(FX$16&gt;='様式３（療養者名簿）（⑤の場合）'!$O78,IF(FX$16&lt;='様式３（療養者名簿）（⑤の場合）'!$W78,1,0),0),0)</f>
        <v>0</v>
      </c>
      <c r="FY69" s="139">
        <f>IF(FY$16-'様式３（療養者名簿）（⑤の場合）'!$O78+1&lt;=15,IF(FY$16&gt;='様式３（療養者名簿）（⑤の場合）'!$O78,IF(FY$16&lt;='様式３（療養者名簿）（⑤の場合）'!$W78,1,0),0),0)</f>
        <v>0</v>
      </c>
      <c r="FZ69" s="139">
        <f>IF(FZ$16-'様式３（療養者名簿）（⑤の場合）'!$O78+1&lt;=15,IF(FZ$16&gt;='様式３（療養者名簿）（⑤の場合）'!$O78,IF(FZ$16&lt;='様式３（療養者名簿）（⑤の場合）'!$W78,1,0),0),0)</f>
        <v>0</v>
      </c>
      <c r="GA69" s="139">
        <f>IF(GA$16-'様式３（療養者名簿）（⑤の場合）'!$O78+1&lt;=15,IF(GA$16&gt;='様式３（療養者名簿）（⑤の場合）'!$O78,IF(GA$16&lt;='様式３（療養者名簿）（⑤の場合）'!$W78,1,0),0),0)</f>
        <v>0</v>
      </c>
      <c r="GB69" s="139">
        <f>IF(GB$16-'様式３（療養者名簿）（⑤の場合）'!$O78+1&lt;=15,IF(GB$16&gt;='様式３（療養者名簿）（⑤の場合）'!$O78,IF(GB$16&lt;='様式３（療養者名簿）（⑤の場合）'!$W78,1,0),0),0)</f>
        <v>0</v>
      </c>
      <c r="GC69" s="139">
        <f>IF(GC$16-'様式３（療養者名簿）（⑤の場合）'!$O78+1&lt;=15,IF(GC$16&gt;='様式３（療養者名簿）（⑤の場合）'!$O78,IF(GC$16&lt;='様式３（療養者名簿）（⑤の場合）'!$W78,1,0),0),0)</f>
        <v>0</v>
      </c>
      <c r="GD69" s="139">
        <f>IF(GD$16-'様式３（療養者名簿）（⑤の場合）'!$O78+1&lt;=15,IF(GD$16&gt;='様式３（療養者名簿）（⑤の場合）'!$O78,IF(GD$16&lt;='様式３（療養者名簿）（⑤の場合）'!$W78,1,0),0),0)</f>
        <v>0</v>
      </c>
      <c r="GE69" s="139">
        <f>IF(GE$16-'様式３（療養者名簿）（⑤の場合）'!$O78+1&lt;=15,IF(GE$16&gt;='様式３（療養者名簿）（⑤の場合）'!$O78,IF(GE$16&lt;='様式３（療養者名簿）（⑤の場合）'!$W78,1,0),0),0)</f>
        <v>0</v>
      </c>
      <c r="GF69" s="139">
        <f>IF(GF$16-'様式３（療養者名簿）（⑤の場合）'!$O78+1&lt;=15,IF(GF$16&gt;='様式３（療養者名簿）（⑤の場合）'!$O78,IF(GF$16&lt;='様式３（療養者名簿）（⑤の場合）'!$W78,1,0),0),0)</f>
        <v>0</v>
      </c>
      <c r="GG69" s="139">
        <f>IF(GG$16-'様式３（療養者名簿）（⑤の場合）'!$O78+1&lt;=15,IF(GG$16&gt;='様式３（療養者名簿）（⑤の場合）'!$O78,IF(GG$16&lt;='様式３（療養者名簿）（⑤の場合）'!$W78,1,0),0),0)</f>
        <v>0</v>
      </c>
      <c r="GH69" s="139">
        <f>IF(GH$16-'様式３（療養者名簿）（⑤の場合）'!$O78+1&lt;=15,IF(GH$16&gt;='様式３（療養者名簿）（⑤の場合）'!$O78,IF(GH$16&lt;='様式３（療養者名簿）（⑤の場合）'!$W78,1,0),0),0)</f>
        <v>0</v>
      </c>
      <c r="GI69" s="139">
        <f>IF(GI$16-'様式３（療養者名簿）（⑤の場合）'!$O78+1&lt;=15,IF(GI$16&gt;='様式３（療養者名簿）（⑤の場合）'!$O78,IF(GI$16&lt;='様式３（療養者名簿）（⑤の場合）'!$W78,1,0),0),0)</f>
        <v>0</v>
      </c>
      <c r="GJ69" s="139">
        <f>IF(GJ$16-'様式３（療養者名簿）（⑤の場合）'!$O78+1&lt;=15,IF(GJ$16&gt;='様式３（療養者名簿）（⑤の場合）'!$O78,IF(GJ$16&lt;='様式３（療養者名簿）（⑤の場合）'!$W78,1,0),0),0)</f>
        <v>0</v>
      </c>
      <c r="GK69" s="139">
        <f>IF(GK$16-'様式３（療養者名簿）（⑤の場合）'!$O78+1&lt;=15,IF(GK$16&gt;='様式３（療養者名簿）（⑤の場合）'!$O78,IF(GK$16&lt;='様式３（療養者名簿）（⑤の場合）'!$W78,1,0),0),0)</f>
        <v>0</v>
      </c>
      <c r="GL69" s="139">
        <f>IF(GL$16-'様式３（療養者名簿）（⑤の場合）'!$O78+1&lt;=15,IF(GL$16&gt;='様式３（療養者名簿）（⑤の場合）'!$O78,IF(GL$16&lt;='様式３（療養者名簿）（⑤の場合）'!$W78,1,0),0),0)</f>
        <v>0</v>
      </c>
      <c r="GM69" s="139">
        <f>IF(GM$16-'様式３（療養者名簿）（⑤の場合）'!$O78+1&lt;=15,IF(GM$16&gt;='様式３（療養者名簿）（⑤の場合）'!$O78,IF(GM$16&lt;='様式３（療養者名簿）（⑤の場合）'!$W78,1,0),0),0)</f>
        <v>0</v>
      </c>
      <c r="GN69" s="139">
        <f>IF(GN$16-'様式３（療養者名簿）（⑤の場合）'!$O78+1&lt;=15,IF(GN$16&gt;='様式３（療養者名簿）（⑤の場合）'!$O78,IF(GN$16&lt;='様式３（療養者名簿）（⑤の場合）'!$W78,1,0),0),0)</f>
        <v>0</v>
      </c>
      <c r="GO69" s="139">
        <f>IF(GO$16-'様式３（療養者名簿）（⑤の場合）'!$O78+1&lt;=15,IF(GO$16&gt;='様式３（療養者名簿）（⑤の場合）'!$O78,IF(GO$16&lt;='様式３（療養者名簿）（⑤の場合）'!$W78,1,0),0),0)</f>
        <v>0</v>
      </c>
      <c r="GP69" s="139">
        <f>IF(GP$16-'様式３（療養者名簿）（⑤の場合）'!$O78+1&lt;=15,IF(GP$16&gt;='様式３（療養者名簿）（⑤の場合）'!$O78,IF(GP$16&lt;='様式３（療養者名簿）（⑤の場合）'!$W78,1,0),0),0)</f>
        <v>0</v>
      </c>
      <c r="GQ69" s="139">
        <f>IF(GQ$16-'様式３（療養者名簿）（⑤の場合）'!$O78+1&lt;=15,IF(GQ$16&gt;='様式３（療養者名簿）（⑤の場合）'!$O78,IF(GQ$16&lt;='様式３（療養者名簿）（⑤の場合）'!$W78,1,0),0),0)</f>
        <v>0</v>
      </c>
      <c r="GR69" s="139">
        <f>IF(GR$16-'様式３（療養者名簿）（⑤の場合）'!$O78+1&lt;=15,IF(GR$16&gt;='様式３（療養者名簿）（⑤の場合）'!$O78,IF(GR$16&lt;='様式３（療養者名簿）（⑤の場合）'!$W78,1,0),0),0)</f>
        <v>0</v>
      </c>
      <c r="GS69" s="139">
        <f>IF(GS$16-'様式３（療養者名簿）（⑤の場合）'!$O78+1&lt;=15,IF(GS$16&gt;='様式３（療養者名簿）（⑤の場合）'!$O78,IF(GS$16&lt;='様式３（療養者名簿）（⑤の場合）'!$W78,1,0),0),0)</f>
        <v>0</v>
      </c>
      <c r="GT69" s="139">
        <f>IF(GT$16-'様式３（療養者名簿）（⑤の場合）'!$O78+1&lt;=15,IF(GT$16&gt;='様式３（療養者名簿）（⑤の場合）'!$O78,IF(GT$16&lt;='様式３（療養者名簿）（⑤の場合）'!$W78,1,0),0),0)</f>
        <v>0</v>
      </c>
      <c r="GU69" s="139">
        <f>IF(GU$16-'様式３（療養者名簿）（⑤の場合）'!$O78+1&lt;=15,IF(GU$16&gt;='様式３（療養者名簿）（⑤の場合）'!$O78,IF(GU$16&lt;='様式３（療養者名簿）（⑤の場合）'!$W78,1,0),0),0)</f>
        <v>0</v>
      </c>
      <c r="GV69" s="139">
        <f>IF(GV$16-'様式３（療養者名簿）（⑤の場合）'!$O78+1&lt;=15,IF(GV$16&gt;='様式３（療養者名簿）（⑤の場合）'!$O78,IF(GV$16&lt;='様式３（療養者名簿）（⑤の場合）'!$W78,1,0),0),0)</f>
        <v>0</v>
      </c>
      <c r="GW69" s="139">
        <f>IF(GW$16-'様式３（療養者名簿）（⑤の場合）'!$O78+1&lt;=15,IF(GW$16&gt;='様式３（療養者名簿）（⑤の場合）'!$O78,IF(GW$16&lt;='様式３（療養者名簿）（⑤の場合）'!$W78,1,0),0),0)</f>
        <v>0</v>
      </c>
      <c r="GX69" s="139">
        <f>IF(GX$16-'様式３（療養者名簿）（⑤の場合）'!$O78+1&lt;=15,IF(GX$16&gt;='様式３（療養者名簿）（⑤の場合）'!$O78,IF(GX$16&lt;='様式３（療養者名簿）（⑤の場合）'!$W78,1,0),0),0)</f>
        <v>0</v>
      </c>
      <c r="GY69" s="139">
        <f>IF(GY$16-'様式３（療養者名簿）（⑤の場合）'!$O78+1&lt;=15,IF(GY$16&gt;='様式３（療養者名簿）（⑤の場合）'!$O78,IF(GY$16&lt;='様式３（療養者名簿）（⑤の場合）'!$W78,1,0),0),0)</f>
        <v>0</v>
      </c>
      <c r="GZ69" s="139">
        <f>IF(GZ$16-'様式３（療養者名簿）（⑤の場合）'!$O78+1&lt;=15,IF(GZ$16&gt;='様式３（療養者名簿）（⑤の場合）'!$O78,IF(GZ$16&lt;='様式３（療養者名簿）（⑤の場合）'!$W78,1,0),0),0)</f>
        <v>0</v>
      </c>
      <c r="HA69" s="139">
        <f>IF(HA$16-'様式３（療養者名簿）（⑤の場合）'!$O78+1&lt;=15,IF(HA$16&gt;='様式３（療養者名簿）（⑤の場合）'!$O78,IF(HA$16&lt;='様式３（療養者名簿）（⑤の場合）'!$W78,1,0),0),0)</f>
        <v>0</v>
      </c>
      <c r="HB69" s="139">
        <f>IF(HB$16-'様式３（療養者名簿）（⑤の場合）'!$O78+1&lt;=15,IF(HB$16&gt;='様式３（療養者名簿）（⑤の場合）'!$O78,IF(HB$16&lt;='様式３（療養者名簿）（⑤の場合）'!$W78,1,0),0),0)</f>
        <v>0</v>
      </c>
      <c r="HC69" s="139">
        <f>IF(HC$16-'様式３（療養者名簿）（⑤の場合）'!$O78+1&lt;=15,IF(HC$16&gt;='様式３（療養者名簿）（⑤の場合）'!$O78,IF(HC$16&lt;='様式３（療養者名簿）（⑤の場合）'!$W78,1,0),0),0)</f>
        <v>0</v>
      </c>
      <c r="HD69" s="139">
        <f>IF(HD$16-'様式３（療養者名簿）（⑤の場合）'!$O78+1&lt;=15,IF(HD$16&gt;='様式３（療養者名簿）（⑤の場合）'!$O78,IF(HD$16&lt;='様式３（療養者名簿）（⑤の場合）'!$W78,1,0),0),0)</f>
        <v>0</v>
      </c>
      <c r="HE69" s="139">
        <f>IF(HE$16-'様式３（療養者名簿）（⑤の場合）'!$O78+1&lt;=15,IF(HE$16&gt;='様式３（療養者名簿）（⑤の場合）'!$O78,IF(HE$16&lt;='様式３（療養者名簿）（⑤の場合）'!$W78,1,0),0),0)</f>
        <v>0</v>
      </c>
      <c r="HF69" s="139">
        <f>IF(HF$16-'様式３（療養者名簿）（⑤の場合）'!$O78+1&lt;=15,IF(HF$16&gt;='様式３（療養者名簿）（⑤の場合）'!$O78,IF(HF$16&lt;='様式３（療養者名簿）（⑤の場合）'!$W78,1,0),0),0)</f>
        <v>0</v>
      </c>
      <c r="HG69" s="139">
        <f>IF(HG$16-'様式３（療養者名簿）（⑤の場合）'!$O78+1&lt;=15,IF(HG$16&gt;='様式３（療養者名簿）（⑤の場合）'!$O78,IF(HG$16&lt;='様式３（療養者名簿）（⑤の場合）'!$W78,1,0),0),0)</f>
        <v>0</v>
      </c>
      <c r="HH69" s="139">
        <f>IF(HH$16-'様式３（療養者名簿）（⑤の場合）'!$O78+1&lt;=15,IF(HH$16&gt;='様式３（療養者名簿）（⑤の場合）'!$O78,IF(HH$16&lt;='様式３（療養者名簿）（⑤の場合）'!$W78,1,0),0),0)</f>
        <v>0</v>
      </c>
      <c r="HI69" s="139">
        <f>IF(HI$16-'様式３（療養者名簿）（⑤の場合）'!$O78+1&lt;=15,IF(HI$16&gt;='様式３（療養者名簿）（⑤の場合）'!$O78,IF(HI$16&lt;='様式３（療養者名簿）（⑤の場合）'!$W78,1,0),0),0)</f>
        <v>0</v>
      </c>
      <c r="HJ69" s="139">
        <f>IF(HJ$16-'様式３（療養者名簿）（⑤の場合）'!$O78+1&lt;=15,IF(HJ$16&gt;='様式３（療養者名簿）（⑤の場合）'!$O78,IF(HJ$16&lt;='様式３（療養者名簿）（⑤の場合）'!$W78,1,0),0),0)</f>
        <v>0</v>
      </c>
      <c r="HK69" s="139">
        <f>IF(HK$16-'様式３（療養者名簿）（⑤の場合）'!$O78+1&lt;=15,IF(HK$16&gt;='様式３（療養者名簿）（⑤の場合）'!$O78,IF(HK$16&lt;='様式３（療養者名簿）（⑤の場合）'!$W78,1,0),0),0)</f>
        <v>0</v>
      </c>
      <c r="HL69" s="139">
        <f>IF(HL$16-'様式３（療養者名簿）（⑤の場合）'!$O78+1&lt;=15,IF(HL$16&gt;='様式３（療養者名簿）（⑤の場合）'!$O78,IF(HL$16&lt;='様式３（療養者名簿）（⑤の場合）'!$W78,1,0),0),0)</f>
        <v>0</v>
      </c>
      <c r="HM69" s="139">
        <f>IF(HM$16-'様式３（療養者名簿）（⑤の場合）'!$O78+1&lt;=15,IF(HM$16&gt;='様式３（療養者名簿）（⑤の場合）'!$O78,IF(HM$16&lt;='様式３（療養者名簿）（⑤の場合）'!$W78,1,0),0),0)</f>
        <v>0</v>
      </c>
      <c r="HN69" s="139">
        <f>IF(HN$16-'様式３（療養者名簿）（⑤の場合）'!$O78+1&lt;=15,IF(HN$16&gt;='様式３（療養者名簿）（⑤の場合）'!$O78,IF(HN$16&lt;='様式３（療養者名簿）（⑤の場合）'!$W78,1,0),0),0)</f>
        <v>0</v>
      </c>
      <c r="HO69" s="139">
        <f>IF(HO$16-'様式３（療養者名簿）（⑤の場合）'!$O78+1&lt;=15,IF(HO$16&gt;='様式３（療養者名簿）（⑤の場合）'!$O78,IF(HO$16&lt;='様式３（療養者名簿）（⑤の場合）'!$W78,1,0),0),0)</f>
        <v>0</v>
      </c>
      <c r="HP69" s="139">
        <f>IF(HP$16-'様式３（療養者名簿）（⑤の場合）'!$O78+1&lt;=15,IF(HP$16&gt;='様式３（療養者名簿）（⑤の場合）'!$O78,IF(HP$16&lt;='様式３（療養者名簿）（⑤の場合）'!$W78,1,0),0),0)</f>
        <v>0</v>
      </c>
      <c r="HQ69" s="139">
        <f>IF(HQ$16-'様式３（療養者名簿）（⑤の場合）'!$O78+1&lt;=15,IF(HQ$16&gt;='様式３（療養者名簿）（⑤の場合）'!$O78,IF(HQ$16&lt;='様式３（療養者名簿）（⑤の場合）'!$W78,1,0),0),0)</f>
        <v>0</v>
      </c>
      <c r="HR69" s="139">
        <f>IF(HR$16-'様式３（療養者名簿）（⑤の場合）'!$O78+1&lt;=15,IF(HR$16&gt;='様式３（療養者名簿）（⑤の場合）'!$O78,IF(HR$16&lt;='様式３（療養者名簿）（⑤の場合）'!$W78,1,0),0),0)</f>
        <v>0</v>
      </c>
      <c r="HS69" s="139">
        <f>IF(HS$16-'様式３（療養者名簿）（⑤の場合）'!$O78+1&lt;=15,IF(HS$16&gt;='様式３（療養者名簿）（⑤の場合）'!$O78,IF(HS$16&lt;='様式３（療養者名簿）（⑤の場合）'!$W78,1,0),0),0)</f>
        <v>0</v>
      </c>
      <c r="HT69" s="139">
        <f>IF(HT$16-'様式３（療養者名簿）（⑤の場合）'!$O78+1&lt;=15,IF(HT$16&gt;='様式３（療養者名簿）（⑤の場合）'!$O78,IF(HT$16&lt;='様式３（療養者名簿）（⑤の場合）'!$W78,1,0),0),0)</f>
        <v>0</v>
      </c>
      <c r="HU69" s="139">
        <f>IF(HU$16-'様式３（療養者名簿）（⑤の場合）'!$O78+1&lt;=15,IF(HU$16&gt;='様式３（療養者名簿）（⑤の場合）'!$O78,IF(HU$16&lt;='様式３（療養者名簿）（⑤の場合）'!$W78,1,0),0),0)</f>
        <v>0</v>
      </c>
      <c r="HV69" s="139">
        <f>IF(HV$16-'様式３（療養者名簿）（⑤の場合）'!$O78+1&lt;=15,IF(HV$16&gt;='様式３（療養者名簿）（⑤の場合）'!$O78,IF(HV$16&lt;='様式３（療養者名簿）（⑤の場合）'!$W78,1,0),0),0)</f>
        <v>0</v>
      </c>
      <c r="HW69" s="139">
        <f>IF(HW$16-'様式３（療養者名簿）（⑤の場合）'!$O78+1&lt;=15,IF(HW$16&gt;='様式３（療養者名簿）（⑤の場合）'!$O78,IF(HW$16&lt;='様式３（療養者名簿）（⑤の場合）'!$W78,1,0),0),0)</f>
        <v>0</v>
      </c>
      <c r="HX69" s="139">
        <f>IF(HX$16-'様式３（療養者名簿）（⑤の場合）'!$O78+1&lt;=15,IF(HX$16&gt;='様式３（療養者名簿）（⑤の場合）'!$O78,IF(HX$16&lt;='様式３（療養者名簿）（⑤の場合）'!$W78,1,0),0),0)</f>
        <v>0</v>
      </c>
      <c r="HY69" s="139">
        <f>IF(HY$16-'様式３（療養者名簿）（⑤の場合）'!$O78+1&lt;=15,IF(HY$16&gt;='様式３（療養者名簿）（⑤の場合）'!$O78,IF(HY$16&lt;='様式３（療養者名簿）（⑤の場合）'!$W78,1,0),0),0)</f>
        <v>0</v>
      </c>
      <c r="HZ69" s="139">
        <f>IF(HZ$16-'様式３（療養者名簿）（⑤の場合）'!$O78+1&lt;=15,IF(HZ$16&gt;='様式３（療養者名簿）（⑤の場合）'!$O78,IF(HZ$16&lt;='様式３（療養者名簿）（⑤の場合）'!$W78,1,0),0),0)</f>
        <v>0</v>
      </c>
      <c r="IA69" s="139">
        <f>IF(IA$16-'様式３（療養者名簿）（⑤の場合）'!$O78+1&lt;=15,IF(IA$16&gt;='様式３（療養者名簿）（⑤の場合）'!$O78,IF(IA$16&lt;='様式３（療養者名簿）（⑤の場合）'!$W78,1,0),0),0)</f>
        <v>0</v>
      </c>
      <c r="IB69" s="139">
        <f>IF(IB$16-'様式３（療養者名簿）（⑤の場合）'!$O78+1&lt;=15,IF(IB$16&gt;='様式３（療養者名簿）（⑤の場合）'!$O78,IF(IB$16&lt;='様式３（療養者名簿）（⑤の場合）'!$W78,1,0),0),0)</f>
        <v>0</v>
      </c>
      <c r="IC69" s="139">
        <f>IF(IC$16-'様式３（療養者名簿）（⑤の場合）'!$O78+1&lt;=15,IF(IC$16&gt;='様式３（療養者名簿）（⑤の場合）'!$O78,IF(IC$16&lt;='様式３（療養者名簿）（⑤の場合）'!$W78,1,0),0),0)</f>
        <v>0</v>
      </c>
      <c r="ID69" s="139">
        <f>IF(ID$16-'様式３（療養者名簿）（⑤の場合）'!$O78+1&lt;=15,IF(ID$16&gt;='様式３（療養者名簿）（⑤の場合）'!$O78,IF(ID$16&lt;='様式３（療養者名簿）（⑤の場合）'!$W78,1,0),0),0)</f>
        <v>0</v>
      </c>
      <c r="IE69" s="139">
        <f>IF(IE$16-'様式３（療養者名簿）（⑤の場合）'!$O78+1&lt;=15,IF(IE$16&gt;='様式３（療養者名簿）（⑤の場合）'!$O78,IF(IE$16&lt;='様式３（療養者名簿）（⑤の場合）'!$W78,1,0),0),0)</f>
        <v>0</v>
      </c>
      <c r="IF69" s="139">
        <f>IF(IF$16-'様式３（療養者名簿）（⑤の場合）'!$O78+1&lt;=15,IF(IF$16&gt;='様式３（療養者名簿）（⑤の場合）'!$O78,IF(IF$16&lt;='様式３（療養者名簿）（⑤の場合）'!$W78,1,0),0),0)</f>
        <v>0</v>
      </c>
      <c r="IG69" s="139">
        <f>IF(IG$16-'様式３（療養者名簿）（⑤の場合）'!$O78+1&lt;=15,IF(IG$16&gt;='様式３（療養者名簿）（⑤の場合）'!$O78,IF(IG$16&lt;='様式３（療養者名簿）（⑤の場合）'!$W78,1,0),0),0)</f>
        <v>0</v>
      </c>
      <c r="IH69" s="139">
        <f>IF(IH$16-'様式３（療養者名簿）（⑤の場合）'!$O78+1&lt;=15,IF(IH$16&gt;='様式３（療養者名簿）（⑤の場合）'!$O78,IF(IH$16&lt;='様式３（療養者名簿）（⑤の場合）'!$W78,1,0),0),0)</f>
        <v>0</v>
      </c>
      <c r="II69" s="139">
        <f>IF(II$16-'様式３（療養者名簿）（⑤の場合）'!$O78+1&lt;=15,IF(II$16&gt;='様式３（療養者名簿）（⑤の場合）'!$O78,IF(II$16&lt;='様式３（療養者名簿）（⑤の場合）'!$W78,1,0),0),0)</f>
        <v>0</v>
      </c>
      <c r="IJ69" s="139">
        <f>IF(IJ$16-'様式３（療養者名簿）（⑤の場合）'!$O78+1&lt;=15,IF(IJ$16&gt;='様式３（療養者名簿）（⑤の場合）'!$O78,IF(IJ$16&lt;='様式３（療養者名簿）（⑤の場合）'!$W78,1,0),0),0)</f>
        <v>0</v>
      </c>
      <c r="IK69" s="139">
        <f>IF(IK$16-'様式３（療養者名簿）（⑤の場合）'!$O78+1&lt;=15,IF(IK$16&gt;='様式３（療養者名簿）（⑤の場合）'!$O78,IF(IK$16&lt;='様式３（療養者名簿）（⑤の場合）'!$W78,1,0),0),0)</f>
        <v>0</v>
      </c>
      <c r="IL69" s="139">
        <f>IF(IL$16-'様式３（療養者名簿）（⑤の場合）'!$O78+1&lt;=15,IF(IL$16&gt;='様式３（療養者名簿）（⑤の場合）'!$O78,IF(IL$16&lt;='様式３（療養者名簿）（⑤の場合）'!$W78,1,0),0),0)</f>
        <v>0</v>
      </c>
      <c r="IM69" s="139">
        <f>IF(IM$16-'様式３（療養者名簿）（⑤の場合）'!$O78+1&lt;=15,IF(IM$16&gt;='様式３（療養者名簿）（⑤の場合）'!$O78,IF(IM$16&lt;='様式３（療養者名簿）（⑤の場合）'!$W78,1,0),0),0)</f>
        <v>0</v>
      </c>
      <c r="IN69" s="139">
        <f>IF(IN$16-'様式３（療養者名簿）（⑤の場合）'!$O78+1&lt;=15,IF(IN$16&gt;='様式３（療養者名簿）（⑤の場合）'!$O78,IF(IN$16&lt;='様式３（療養者名簿）（⑤の場合）'!$W78,1,0),0),0)</f>
        <v>0</v>
      </c>
      <c r="IO69" s="139">
        <f>IF(IO$16-'様式３（療養者名簿）（⑤の場合）'!$O78+1&lt;=15,IF(IO$16&gt;='様式３（療養者名簿）（⑤の場合）'!$O78,IF(IO$16&lt;='様式３（療養者名簿）（⑤の場合）'!$W78,1,0),0),0)</f>
        <v>0</v>
      </c>
      <c r="IP69" s="139">
        <f>IF(IP$16-'様式３（療養者名簿）（⑤の場合）'!$O78+1&lt;=15,IF(IP$16&gt;='様式３（療養者名簿）（⑤の場合）'!$O78,IF(IP$16&lt;='様式３（療養者名簿）（⑤の場合）'!$W78,1,0),0),0)</f>
        <v>0</v>
      </c>
      <c r="IQ69" s="139">
        <f>IF(IQ$16-'様式３（療養者名簿）（⑤の場合）'!$O78+1&lt;=15,IF(IQ$16&gt;='様式３（療養者名簿）（⑤の場合）'!$O78,IF(IQ$16&lt;='様式３（療養者名簿）（⑤の場合）'!$W78,1,0),0),0)</f>
        <v>0</v>
      </c>
      <c r="IR69" s="139">
        <f>IF(IR$16-'様式３（療養者名簿）（⑤の場合）'!$O78+1&lt;=15,IF(IR$16&gt;='様式３（療養者名簿）（⑤の場合）'!$O78,IF(IR$16&lt;='様式３（療養者名簿）（⑤の場合）'!$W78,1,0),0),0)</f>
        <v>0</v>
      </c>
      <c r="IS69" s="139">
        <f>IF(IS$16-'様式３（療養者名簿）（⑤の場合）'!$O78+1&lt;=15,IF(IS$16&gt;='様式３（療養者名簿）（⑤の場合）'!$O78,IF(IS$16&lt;='様式３（療養者名簿）（⑤の場合）'!$W78,1,0),0),0)</f>
        <v>0</v>
      </c>
      <c r="IT69" s="139">
        <f>IF(IT$16-'様式３（療養者名簿）（⑤の場合）'!$O78+1&lt;=15,IF(IT$16&gt;='様式３（療養者名簿）（⑤の場合）'!$O78,IF(IT$16&lt;='様式３（療養者名簿）（⑤の場合）'!$W78,1,0),0),0)</f>
        <v>0</v>
      </c>
      <c r="IU69" s="139">
        <f>IF(IU$16-'様式３（療養者名簿）（⑤の場合）'!$O78+1&lt;=15,IF(IU$16&gt;='様式３（療養者名簿）（⑤の場合）'!$O78,IF(IU$16&lt;='様式３（療養者名簿）（⑤の場合）'!$W78,1,0),0),0)</f>
        <v>0</v>
      </c>
      <c r="IV69" s="139">
        <f>IF(IV$16-'様式３（療養者名簿）（⑤の場合）'!$O78+1&lt;=15,IF(IV$16&gt;='様式３（療養者名簿）（⑤の場合）'!$O78,IF(IV$16&lt;='様式３（療養者名簿）（⑤の場合）'!$W78,1,0),0),0)</f>
        <v>0</v>
      </c>
      <c r="IW69" s="139">
        <f>IF(IW$16-'様式３（療養者名簿）（⑤の場合）'!$O78+1&lt;=15,IF(IW$16&gt;='様式３（療養者名簿）（⑤の場合）'!$O78,IF(IW$16&lt;='様式３（療養者名簿）（⑤の場合）'!$W78,1,0),0),0)</f>
        <v>0</v>
      </c>
      <c r="IX69" s="139">
        <f>IF(IX$16-'様式３（療養者名簿）（⑤の場合）'!$O78+1&lt;=15,IF(IX$16&gt;='様式３（療養者名簿）（⑤の場合）'!$O78,IF(IX$16&lt;='様式３（療養者名簿）（⑤の場合）'!$W78,1,0),0),0)</f>
        <v>0</v>
      </c>
      <c r="IY69" s="139">
        <f>IF(IY$16-'様式３（療養者名簿）（⑤の場合）'!$O78+1&lt;=15,IF(IY$16&gt;='様式３（療養者名簿）（⑤の場合）'!$O78,IF(IY$16&lt;='様式３（療養者名簿）（⑤の場合）'!$W78,1,0),0),0)</f>
        <v>0</v>
      </c>
      <c r="IZ69" s="139">
        <f>IF(IZ$16-'様式３（療養者名簿）（⑤の場合）'!$O78+1&lt;=15,IF(IZ$16&gt;='様式３（療養者名簿）（⑤の場合）'!$O78,IF(IZ$16&lt;='様式３（療養者名簿）（⑤の場合）'!$W78,1,0),0),0)</f>
        <v>0</v>
      </c>
      <c r="JA69" s="139">
        <f>IF(JA$16-'様式３（療養者名簿）（⑤の場合）'!$O78+1&lt;=15,IF(JA$16&gt;='様式３（療養者名簿）（⑤の場合）'!$O78,IF(JA$16&lt;='様式３（療養者名簿）（⑤の場合）'!$W78,1,0),0),0)</f>
        <v>0</v>
      </c>
      <c r="JB69" s="139">
        <f>IF(JB$16-'様式３（療養者名簿）（⑤の場合）'!$O78+1&lt;=15,IF(JB$16&gt;='様式３（療養者名簿）（⑤の場合）'!$O78,IF(JB$16&lt;='様式３（療養者名簿）（⑤の場合）'!$W78,1,0),0),0)</f>
        <v>0</v>
      </c>
      <c r="JC69" s="139">
        <f>IF(JC$16-'様式３（療養者名簿）（⑤の場合）'!$O78+1&lt;=15,IF(JC$16&gt;='様式３（療養者名簿）（⑤の場合）'!$O78,IF(JC$16&lt;='様式３（療養者名簿）（⑤の場合）'!$W78,1,0),0),0)</f>
        <v>0</v>
      </c>
      <c r="JD69" s="139">
        <f>IF(JD$16-'様式３（療養者名簿）（⑤の場合）'!$O78+1&lt;=15,IF(JD$16&gt;='様式３（療養者名簿）（⑤の場合）'!$O78,IF(JD$16&lt;='様式３（療養者名簿）（⑤の場合）'!$W78,1,0),0),0)</f>
        <v>0</v>
      </c>
      <c r="JE69" s="139">
        <f>IF(JE$16-'様式３（療養者名簿）（⑤の場合）'!$O78+1&lt;=15,IF(JE$16&gt;='様式３（療養者名簿）（⑤の場合）'!$O78,IF(JE$16&lt;='様式３（療養者名簿）（⑤の場合）'!$W78,1,0),0),0)</f>
        <v>0</v>
      </c>
      <c r="JF69" s="139">
        <f>IF(JF$16-'様式３（療養者名簿）（⑤の場合）'!$O78+1&lt;=15,IF(JF$16&gt;='様式３（療養者名簿）（⑤の場合）'!$O78,IF(JF$16&lt;='様式３（療養者名簿）（⑤の場合）'!$W78,1,0),0),0)</f>
        <v>0</v>
      </c>
      <c r="JG69" s="139">
        <f>IF(JG$16-'様式３（療養者名簿）（⑤の場合）'!$O78+1&lt;=15,IF(JG$16&gt;='様式３（療養者名簿）（⑤の場合）'!$O78,IF(JG$16&lt;='様式３（療養者名簿）（⑤の場合）'!$W78,1,0),0),0)</f>
        <v>0</v>
      </c>
      <c r="JH69" s="139">
        <f>IF(JH$16-'様式３（療養者名簿）（⑤の場合）'!$O78+1&lt;=15,IF(JH$16&gt;='様式３（療養者名簿）（⑤の場合）'!$O78,IF(JH$16&lt;='様式３（療養者名簿）（⑤の場合）'!$W78,1,0),0),0)</f>
        <v>0</v>
      </c>
      <c r="JI69" s="139">
        <f>IF(JI$16-'様式３（療養者名簿）（⑤の場合）'!$O78+1&lt;=15,IF(JI$16&gt;='様式３（療養者名簿）（⑤の場合）'!$O78,IF(JI$16&lt;='様式３（療養者名簿）（⑤の場合）'!$W78,1,0),0),0)</f>
        <v>0</v>
      </c>
      <c r="JJ69" s="139">
        <f>IF(JJ$16-'様式３（療養者名簿）（⑤の場合）'!$O78+1&lt;=15,IF(JJ$16&gt;='様式３（療養者名簿）（⑤の場合）'!$O78,IF(JJ$16&lt;='様式３（療養者名簿）（⑤の場合）'!$W78,1,0),0),0)</f>
        <v>0</v>
      </c>
      <c r="JK69" s="139">
        <f>IF(JK$16-'様式３（療養者名簿）（⑤の場合）'!$O78+1&lt;=15,IF(JK$16&gt;='様式３（療養者名簿）（⑤の場合）'!$O78,IF(JK$16&lt;='様式３（療養者名簿）（⑤の場合）'!$W78,1,0),0),0)</f>
        <v>0</v>
      </c>
      <c r="JL69" s="139">
        <f>IF(JL$16-'様式３（療養者名簿）（⑤の場合）'!$O78+1&lt;=15,IF(JL$16&gt;='様式３（療養者名簿）（⑤の場合）'!$O78,IF(JL$16&lt;='様式３（療養者名簿）（⑤の場合）'!$W78,1,0),0),0)</f>
        <v>0</v>
      </c>
      <c r="JM69" s="139">
        <f>IF(JM$16-'様式３（療養者名簿）（⑤の場合）'!$O78+1&lt;=15,IF(JM$16&gt;='様式３（療養者名簿）（⑤の場合）'!$O78,IF(JM$16&lt;='様式３（療養者名簿）（⑤の場合）'!$W78,1,0),0),0)</f>
        <v>0</v>
      </c>
      <c r="JN69" s="139">
        <f>IF(JN$16-'様式３（療養者名簿）（⑤の場合）'!$O78+1&lt;=15,IF(JN$16&gt;='様式３（療養者名簿）（⑤の場合）'!$O78,IF(JN$16&lt;='様式３（療養者名簿）（⑤の場合）'!$W78,1,0),0),0)</f>
        <v>0</v>
      </c>
      <c r="JO69" s="139">
        <f>IF(JO$16-'様式３（療養者名簿）（⑤の場合）'!$O78+1&lt;=15,IF(JO$16&gt;='様式３（療養者名簿）（⑤の場合）'!$O78,IF(JO$16&lt;='様式３（療養者名簿）（⑤の場合）'!$W78,1,0),0),0)</f>
        <v>0</v>
      </c>
      <c r="JP69" s="139">
        <f>IF(JP$16-'様式３（療養者名簿）（⑤の場合）'!$O78+1&lt;=15,IF(JP$16&gt;='様式３（療養者名簿）（⑤の場合）'!$O78,IF(JP$16&lt;='様式３（療養者名簿）（⑤の場合）'!$W78,1,0),0),0)</f>
        <v>0</v>
      </c>
      <c r="JQ69" s="139">
        <f>IF(JQ$16-'様式３（療養者名簿）（⑤の場合）'!$O78+1&lt;=15,IF(JQ$16&gt;='様式３（療養者名簿）（⑤の場合）'!$O78,IF(JQ$16&lt;='様式３（療養者名簿）（⑤の場合）'!$W78,1,0),0),0)</f>
        <v>0</v>
      </c>
      <c r="JR69" s="139">
        <f>IF(JR$16-'様式３（療養者名簿）（⑤の場合）'!$O78+1&lt;=15,IF(JR$16&gt;='様式３（療養者名簿）（⑤の場合）'!$O78,IF(JR$16&lt;='様式３（療養者名簿）（⑤の場合）'!$W78,1,0),0),0)</f>
        <v>0</v>
      </c>
      <c r="JS69" s="139">
        <f>IF(JS$16-'様式３（療養者名簿）（⑤の場合）'!$O78+1&lt;=15,IF(JS$16&gt;='様式３（療養者名簿）（⑤の場合）'!$O78,IF(JS$16&lt;='様式３（療養者名簿）（⑤の場合）'!$W78,1,0),0),0)</f>
        <v>0</v>
      </c>
      <c r="JT69" s="139">
        <f>IF(JT$16-'様式３（療養者名簿）（⑤の場合）'!$O78+1&lt;=15,IF(JT$16&gt;='様式３（療養者名簿）（⑤の場合）'!$O78,IF(JT$16&lt;='様式３（療養者名簿）（⑤の場合）'!$W78,1,0),0),0)</f>
        <v>0</v>
      </c>
      <c r="JU69" s="139">
        <f>IF(JU$16-'様式３（療養者名簿）（⑤の場合）'!$O78+1&lt;=15,IF(JU$16&gt;='様式３（療養者名簿）（⑤の場合）'!$O78,IF(JU$16&lt;='様式３（療養者名簿）（⑤の場合）'!$W78,1,0),0),0)</f>
        <v>0</v>
      </c>
      <c r="JV69" s="139">
        <f>IF(JV$16-'様式３（療養者名簿）（⑤の場合）'!$O78+1&lt;=15,IF(JV$16&gt;='様式３（療養者名簿）（⑤の場合）'!$O78,IF(JV$16&lt;='様式３（療養者名簿）（⑤の場合）'!$W78,1,0),0),0)</f>
        <v>0</v>
      </c>
      <c r="JW69" s="139">
        <f>IF(JW$16-'様式３（療養者名簿）（⑤の場合）'!$O78+1&lt;=15,IF(JW$16&gt;='様式３（療養者名簿）（⑤の場合）'!$O78,IF(JW$16&lt;='様式３（療養者名簿）（⑤の場合）'!$W78,1,0),0),0)</f>
        <v>0</v>
      </c>
      <c r="JX69" s="139">
        <f>IF(JX$16-'様式３（療養者名簿）（⑤の場合）'!$O78+1&lt;=15,IF(JX$16&gt;='様式３（療養者名簿）（⑤の場合）'!$O78,IF(JX$16&lt;='様式３（療養者名簿）（⑤の場合）'!$W78,1,0),0),0)</f>
        <v>0</v>
      </c>
      <c r="JY69" s="139">
        <f>IF(JY$16-'様式３（療養者名簿）（⑤の場合）'!$O78+1&lt;=15,IF(JY$16&gt;='様式３（療養者名簿）（⑤の場合）'!$O78,IF(JY$16&lt;='様式３（療養者名簿）（⑤の場合）'!$W78,1,0),0),0)</f>
        <v>0</v>
      </c>
      <c r="JZ69" s="139">
        <f>IF(JZ$16-'様式３（療養者名簿）（⑤の場合）'!$O78+1&lt;=15,IF(JZ$16&gt;='様式３（療養者名簿）（⑤の場合）'!$O78,IF(JZ$16&lt;='様式３（療養者名簿）（⑤の場合）'!$W78,1,0),0),0)</f>
        <v>0</v>
      </c>
      <c r="KA69" s="139">
        <f>IF(KA$16-'様式３（療養者名簿）（⑤の場合）'!$O78+1&lt;=15,IF(KA$16&gt;='様式３（療養者名簿）（⑤の場合）'!$O78,IF(KA$16&lt;='様式３（療養者名簿）（⑤の場合）'!$W78,1,0),0),0)</f>
        <v>0</v>
      </c>
      <c r="KB69" s="139">
        <f>IF(KB$16-'様式３（療養者名簿）（⑤の場合）'!$O78+1&lt;=15,IF(KB$16&gt;='様式３（療養者名簿）（⑤の場合）'!$O78,IF(KB$16&lt;='様式３（療養者名簿）（⑤の場合）'!$W78,1,0),0),0)</f>
        <v>0</v>
      </c>
      <c r="KC69" s="139">
        <f>IF(KC$16-'様式３（療養者名簿）（⑤の場合）'!$O78+1&lt;=15,IF(KC$16&gt;='様式３（療養者名簿）（⑤の場合）'!$O78,IF(KC$16&lt;='様式３（療養者名簿）（⑤の場合）'!$W78,1,0),0),0)</f>
        <v>0</v>
      </c>
      <c r="KD69" s="139">
        <f>IF(KD$16-'様式３（療養者名簿）（⑤の場合）'!$O78+1&lt;=15,IF(KD$16&gt;='様式３（療養者名簿）（⑤の場合）'!$O78,IF(KD$16&lt;='様式３（療養者名簿）（⑤の場合）'!$W78,1,0),0),0)</f>
        <v>0</v>
      </c>
      <c r="KE69" s="139">
        <f>IF(KE$16-'様式３（療養者名簿）（⑤の場合）'!$O78+1&lt;=15,IF(KE$16&gt;='様式３（療養者名簿）（⑤の場合）'!$O78,IF(KE$16&lt;='様式３（療養者名簿）（⑤の場合）'!$W78,1,0),0),0)</f>
        <v>0</v>
      </c>
      <c r="KF69" s="139">
        <f>IF(KF$16-'様式３（療養者名簿）（⑤の場合）'!$O78+1&lt;=15,IF(KF$16&gt;='様式３（療養者名簿）（⑤の場合）'!$O78,IF(KF$16&lt;='様式３（療養者名簿）（⑤の場合）'!$W78,1,0),0),0)</f>
        <v>0</v>
      </c>
      <c r="KG69" s="139">
        <f>IF(KG$16-'様式３（療養者名簿）（⑤の場合）'!$O78+1&lt;=15,IF(KG$16&gt;='様式３（療養者名簿）（⑤の場合）'!$O78,IF(KG$16&lt;='様式３（療養者名簿）（⑤の場合）'!$W78,1,0),0),0)</f>
        <v>0</v>
      </c>
      <c r="KH69" s="139">
        <f>IF(KH$16-'様式３（療養者名簿）（⑤の場合）'!$O78+1&lt;=15,IF(KH$16&gt;='様式３（療養者名簿）（⑤の場合）'!$O78,IF(KH$16&lt;='様式３（療養者名簿）（⑤の場合）'!$W78,1,0),0),0)</f>
        <v>0</v>
      </c>
      <c r="KI69" s="139">
        <f>IF(KI$16-'様式３（療養者名簿）（⑤の場合）'!$O78+1&lt;=15,IF(KI$16&gt;='様式３（療養者名簿）（⑤の場合）'!$O78,IF(KI$16&lt;='様式３（療養者名簿）（⑤の場合）'!$W78,1,0),0),0)</f>
        <v>0</v>
      </c>
      <c r="KJ69" s="139">
        <f>IF(KJ$16-'様式３（療養者名簿）（⑤の場合）'!$O78+1&lt;=15,IF(KJ$16&gt;='様式３（療養者名簿）（⑤の場合）'!$O78,IF(KJ$16&lt;='様式３（療養者名簿）（⑤の場合）'!$W78,1,0),0),0)</f>
        <v>0</v>
      </c>
      <c r="KK69" s="139">
        <f>IF(KK$16-'様式３（療養者名簿）（⑤の場合）'!$O78+1&lt;=15,IF(KK$16&gt;='様式３（療養者名簿）（⑤の場合）'!$O78,IF(KK$16&lt;='様式３（療養者名簿）（⑤の場合）'!$W78,1,0),0),0)</f>
        <v>0</v>
      </c>
      <c r="KL69" s="139">
        <f>IF(KL$16-'様式３（療養者名簿）（⑤の場合）'!$O78+1&lt;=15,IF(KL$16&gt;='様式３（療養者名簿）（⑤の場合）'!$O78,IF(KL$16&lt;='様式３（療養者名簿）（⑤の場合）'!$W78,1,0),0),0)</f>
        <v>0</v>
      </c>
      <c r="KM69" s="139">
        <f>IF(KM$16-'様式３（療養者名簿）（⑤の場合）'!$O78+1&lt;=15,IF(KM$16&gt;='様式３（療養者名簿）（⑤の場合）'!$O78,IF(KM$16&lt;='様式３（療養者名簿）（⑤の場合）'!$W78,1,0),0),0)</f>
        <v>0</v>
      </c>
      <c r="KN69" s="139">
        <f>IF(KN$16-'様式３（療養者名簿）（⑤の場合）'!$O78+1&lt;=15,IF(KN$16&gt;='様式３（療養者名簿）（⑤の場合）'!$O78,IF(KN$16&lt;='様式３（療養者名簿）（⑤の場合）'!$W78,1,0),0),0)</f>
        <v>0</v>
      </c>
      <c r="KO69" s="139">
        <f>IF(KO$16-'様式３（療養者名簿）（⑤の場合）'!$O78+1&lt;=15,IF(KO$16&gt;='様式３（療養者名簿）（⑤の場合）'!$O78,IF(KO$16&lt;='様式３（療養者名簿）（⑤の場合）'!$W78,1,0),0),0)</f>
        <v>0</v>
      </c>
      <c r="KP69" s="139">
        <f>IF(KP$16-'様式３（療養者名簿）（⑤の場合）'!$O78+1&lt;=15,IF(KP$16&gt;='様式３（療養者名簿）（⑤の場合）'!$O78,IF(KP$16&lt;='様式３（療養者名簿）（⑤の場合）'!$W78,1,0),0),0)</f>
        <v>0</v>
      </c>
      <c r="KQ69" s="139">
        <f>IF(KQ$16-'様式３（療養者名簿）（⑤の場合）'!$O78+1&lt;=15,IF(KQ$16&gt;='様式３（療養者名簿）（⑤の場合）'!$O78,IF(KQ$16&lt;='様式３（療養者名簿）（⑤の場合）'!$W78,1,0),0),0)</f>
        <v>0</v>
      </c>
      <c r="KR69" s="139">
        <f>IF(KR$16-'様式３（療養者名簿）（⑤の場合）'!$O78+1&lt;=15,IF(KR$16&gt;='様式３（療養者名簿）（⑤の場合）'!$O78,IF(KR$16&lt;='様式３（療養者名簿）（⑤の場合）'!$W78,1,0),0),0)</f>
        <v>0</v>
      </c>
      <c r="KS69" s="139">
        <f>IF(KS$16-'様式３（療養者名簿）（⑤の場合）'!$O78+1&lt;=15,IF(KS$16&gt;='様式３（療養者名簿）（⑤の場合）'!$O78,IF(KS$16&lt;='様式３（療養者名簿）（⑤の場合）'!$W78,1,0),0),0)</f>
        <v>0</v>
      </c>
      <c r="KT69" s="139">
        <f>IF(KT$16-'様式３（療養者名簿）（⑤の場合）'!$O78+1&lt;=15,IF(KT$16&gt;='様式３（療養者名簿）（⑤の場合）'!$O78,IF(KT$16&lt;='様式３（療養者名簿）（⑤の場合）'!$W78,1,0),0),0)</f>
        <v>0</v>
      </c>
      <c r="KU69" s="139">
        <f>IF(KU$16-'様式３（療養者名簿）（⑤の場合）'!$O78+1&lt;=15,IF(KU$16&gt;='様式３（療養者名簿）（⑤の場合）'!$O78,IF(KU$16&lt;='様式３（療養者名簿）（⑤の場合）'!$W78,1,0),0),0)</f>
        <v>0</v>
      </c>
      <c r="KV69" s="139">
        <f>IF(KV$16-'様式３（療養者名簿）（⑤の場合）'!$O78+1&lt;=15,IF(KV$16&gt;='様式３（療養者名簿）（⑤の場合）'!$O78,IF(KV$16&lt;='様式３（療養者名簿）（⑤の場合）'!$W78,1,0),0),0)</f>
        <v>0</v>
      </c>
      <c r="KW69" s="139">
        <f>IF(KW$16-'様式３（療養者名簿）（⑤の場合）'!$O78+1&lt;=15,IF(KW$16&gt;='様式３（療養者名簿）（⑤の場合）'!$O78,IF(KW$16&lt;='様式３（療養者名簿）（⑤の場合）'!$W78,1,0),0),0)</f>
        <v>0</v>
      </c>
      <c r="KX69" s="139">
        <f>IF(KX$16-'様式３（療養者名簿）（⑤の場合）'!$O78+1&lt;=15,IF(KX$16&gt;='様式３（療養者名簿）（⑤の場合）'!$O78,IF(KX$16&lt;='様式３（療養者名簿）（⑤の場合）'!$W78,1,0),0),0)</f>
        <v>0</v>
      </c>
      <c r="KY69" s="139">
        <f>IF(KY$16-'様式３（療養者名簿）（⑤の場合）'!$O78+1&lt;=15,IF(KY$16&gt;='様式３（療養者名簿）（⑤の場合）'!$O78,IF(KY$16&lt;='様式３（療養者名簿）（⑤の場合）'!$W78,1,0),0),0)</f>
        <v>0</v>
      </c>
      <c r="KZ69" s="139">
        <f>IF(KZ$16-'様式３（療養者名簿）（⑤の場合）'!$O78+1&lt;=15,IF(KZ$16&gt;='様式３（療養者名簿）（⑤の場合）'!$O78,IF(KZ$16&lt;='様式３（療養者名簿）（⑤の場合）'!$W78,1,0),0),0)</f>
        <v>0</v>
      </c>
      <c r="LA69" s="139">
        <f>IF(LA$16-'様式３（療養者名簿）（⑤の場合）'!$O78+1&lt;=15,IF(LA$16&gt;='様式３（療養者名簿）（⑤の場合）'!$O78,IF(LA$16&lt;='様式３（療養者名簿）（⑤の場合）'!$W78,1,0),0),0)</f>
        <v>0</v>
      </c>
      <c r="LB69" s="139">
        <f>IF(LB$16-'様式３（療養者名簿）（⑤の場合）'!$O78+1&lt;=15,IF(LB$16&gt;='様式３（療養者名簿）（⑤の場合）'!$O78,IF(LB$16&lt;='様式３（療養者名簿）（⑤の場合）'!$W78,1,0),0),0)</f>
        <v>0</v>
      </c>
      <c r="LC69" s="139">
        <f>IF(LC$16-'様式３（療養者名簿）（⑤の場合）'!$O78+1&lt;=15,IF(LC$16&gt;='様式３（療養者名簿）（⑤の場合）'!$O78,IF(LC$16&lt;='様式３（療養者名簿）（⑤の場合）'!$W78,1,0),0),0)</f>
        <v>0</v>
      </c>
      <c r="LD69" s="139">
        <f>IF(LD$16-'様式３（療養者名簿）（⑤の場合）'!$O78+1&lt;=15,IF(LD$16&gt;='様式３（療養者名簿）（⑤の場合）'!$O78,IF(LD$16&lt;='様式３（療養者名簿）（⑤の場合）'!$W78,1,0),0),0)</f>
        <v>0</v>
      </c>
      <c r="LE69" s="139">
        <f>IF(LE$16-'様式３（療養者名簿）（⑤の場合）'!$O78+1&lt;=15,IF(LE$16&gt;='様式３（療養者名簿）（⑤の場合）'!$O78,IF(LE$16&lt;='様式３（療養者名簿）（⑤の場合）'!$W78,1,0),0),0)</f>
        <v>0</v>
      </c>
      <c r="LF69" s="139">
        <f>IF(LF$16-'様式３（療養者名簿）（⑤の場合）'!$O78+1&lt;=15,IF(LF$16&gt;='様式３（療養者名簿）（⑤の場合）'!$O78,IF(LF$16&lt;='様式３（療養者名簿）（⑤の場合）'!$W78,1,0),0),0)</f>
        <v>0</v>
      </c>
      <c r="LG69" s="139">
        <f>IF(LG$16-'様式３（療養者名簿）（⑤の場合）'!$O78+1&lt;=15,IF(LG$16&gt;='様式３（療養者名簿）（⑤の場合）'!$O78,IF(LG$16&lt;='様式３（療養者名簿）（⑤の場合）'!$W78,1,0),0),0)</f>
        <v>0</v>
      </c>
      <c r="LH69" s="139">
        <f>IF(LH$16-'様式３（療養者名簿）（⑤の場合）'!$O78+1&lt;=15,IF(LH$16&gt;='様式３（療養者名簿）（⑤の場合）'!$O78,IF(LH$16&lt;='様式３（療養者名簿）（⑤の場合）'!$W78,1,0),0),0)</f>
        <v>0</v>
      </c>
      <c r="LI69" s="139">
        <f>IF(LI$16-'様式３（療養者名簿）（⑤の場合）'!$O78+1&lt;=15,IF(LI$16&gt;='様式３（療養者名簿）（⑤の場合）'!$O78,IF(LI$16&lt;='様式３（療養者名簿）（⑤の場合）'!$W78,1,0),0),0)</f>
        <v>0</v>
      </c>
      <c r="LJ69" s="139">
        <f>IF(LJ$16-'様式３（療養者名簿）（⑤の場合）'!$O78+1&lt;=15,IF(LJ$16&gt;='様式３（療養者名簿）（⑤の場合）'!$O78,IF(LJ$16&lt;='様式３（療養者名簿）（⑤の場合）'!$W78,1,0),0),0)</f>
        <v>0</v>
      </c>
      <c r="LK69" s="139">
        <f>IF(LK$16-'様式３（療養者名簿）（⑤の場合）'!$O78+1&lt;=15,IF(LK$16&gt;='様式３（療養者名簿）（⑤の場合）'!$O78,IF(LK$16&lt;='様式３（療養者名簿）（⑤の場合）'!$W78,1,0),0),0)</f>
        <v>0</v>
      </c>
      <c r="LL69" s="139">
        <f>IF(LL$16-'様式３（療養者名簿）（⑤の場合）'!$O78+1&lt;=15,IF(LL$16&gt;='様式３（療養者名簿）（⑤の場合）'!$O78,IF(LL$16&lt;='様式３（療養者名簿）（⑤の場合）'!$W78,1,0),0),0)</f>
        <v>0</v>
      </c>
      <c r="LM69" s="139">
        <f>IF(LM$16-'様式３（療養者名簿）（⑤の場合）'!$O78+1&lt;=15,IF(LM$16&gt;='様式３（療養者名簿）（⑤の場合）'!$O78,IF(LM$16&lt;='様式３（療養者名簿）（⑤の場合）'!$W78,1,0),0),0)</f>
        <v>0</v>
      </c>
      <c r="LN69" s="139">
        <f>IF(LN$16-'様式３（療養者名簿）（⑤の場合）'!$O78+1&lt;=15,IF(LN$16&gt;='様式３（療養者名簿）（⑤の場合）'!$O78,IF(LN$16&lt;='様式３（療養者名簿）（⑤の場合）'!$W78,1,0),0),0)</f>
        <v>0</v>
      </c>
      <c r="LO69" s="139">
        <f>IF(LO$16-'様式３（療養者名簿）（⑤の場合）'!$O78+1&lt;=15,IF(LO$16&gt;='様式３（療養者名簿）（⑤の場合）'!$O78,IF(LO$16&lt;='様式３（療養者名簿）（⑤の場合）'!$W78,1,0),0),0)</f>
        <v>0</v>
      </c>
      <c r="LP69" s="139">
        <f>IF(LP$16-'様式３（療養者名簿）（⑤の場合）'!$O78+1&lt;=15,IF(LP$16&gt;='様式３（療養者名簿）（⑤の場合）'!$O78,IF(LP$16&lt;='様式３（療養者名簿）（⑤の場合）'!$W78,1,0),0),0)</f>
        <v>0</v>
      </c>
      <c r="LQ69" s="139">
        <f>IF(LQ$16-'様式３（療養者名簿）（⑤の場合）'!$O78+1&lt;=15,IF(LQ$16&gt;='様式３（療養者名簿）（⑤の場合）'!$O78,IF(LQ$16&lt;='様式３（療養者名簿）（⑤の場合）'!$W78,1,0),0),0)</f>
        <v>0</v>
      </c>
      <c r="LR69" s="139">
        <f>IF(LR$16-'様式３（療養者名簿）（⑤の場合）'!$O78+1&lt;=15,IF(LR$16&gt;='様式３（療養者名簿）（⑤の場合）'!$O78,IF(LR$16&lt;='様式３（療養者名簿）（⑤の場合）'!$W78,1,0),0),0)</f>
        <v>0</v>
      </c>
      <c r="LS69" s="139">
        <f>IF(LS$16-'様式３（療養者名簿）（⑤の場合）'!$O78+1&lt;=15,IF(LS$16&gt;='様式３（療養者名簿）（⑤の場合）'!$O78,IF(LS$16&lt;='様式３（療養者名簿）（⑤の場合）'!$W78,1,0),0),0)</f>
        <v>0</v>
      </c>
      <c r="LT69" s="139">
        <f>IF(LT$16-'様式３（療養者名簿）（⑤の場合）'!$O78+1&lt;=15,IF(LT$16&gt;='様式３（療養者名簿）（⑤の場合）'!$O78,IF(LT$16&lt;='様式３（療養者名簿）（⑤の場合）'!$W78,1,0),0),0)</f>
        <v>0</v>
      </c>
      <c r="LU69" s="139">
        <f>IF(LU$16-'様式３（療養者名簿）（⑤の場合）'!$O78+1&lt;=15,IF(LU$16&gt;='様式３（療養者名簿）（⑤の場合）'!$O78,IF(LU$16&lt;='様式３（療養者名簿）（⑤の場合）'!$W78,1,0),0),0)</f>
        <v>0</v>
      </c>
      <c r="LV69" s="139">
        <f>IF(LV$16-'様式３（療養者名簿）（⑤の場合）'!$O78+1&lt;=15,IF(LV$16&gt;='様式３（療養者名簿）（⑤の場合）'!$O78,IF(LV$16&lt;='様式３（療養者名簿）（⑤の場合）'!$W78,1,0),0),0)</f>
        <v>0</v>
      </c>
      <c r="LW69" s="139">
        <f>IF(LW$16-'様式３（療養者名簿）（⑤の場合）'!$O78+1&lt;=15,IF(LW$16&gt;='様式３（療養者名簿）（⑤の場合）'!$O78,IF(LW$16&lt;='様式３（療養者名簿）（⑤の場合）'!$W78,1,0),0),0)</f>
        <v>0</v>
      </c>
      <c r="LX69" s="139">
        <f>IF(LX$16-'様式３（療養者名簿）（⑤の場合）'!$O78+1&lt;=15,IF(LX$16&gt;='様式３（療養者名簿）（⑤の場合）'!$O78,IF(LX$16&lt;='様式３（療養者名簿）（⑤の場合）'!$W78,1,0),0),0)</f>
        <v>0</v>
      </c>
      <c r="LY69" s="139">
        <f>IF(LY$16-'様式３（療養者名簿）（⑤の場合）'!$O78+1&lt;=15,IF(LY$16&gt;='様式３（療養者名簿）（⑤の場合）'!$O78,IF(LY$16&lt;='様式３（療養者名簿）（⑤の場合）'!$W78,1,0),0),0)</f>
        <v>0</v>
      </c>
      <c r="LZ69" s="139">
        <f>IF(LZ$16-'様式３（療養者名簿）（⑤の場合）'!$O78+1&lt;=15,IF(LZ$16&gt;='様式３（療養者名簿）（⑤の場合）'!$O78,IF(LZ$16&lt;='様式３（療養者名簿）（⑤の場合）'!$W78,1,0),0),0)</f>
        <v>0</v>
      </c>
      <c r="MA69" s="139">
        <f>IF(MA$16-'様式３（療養者名簿）（⑤の場合）'!$O78+1&lt;=15,IF(MA$16&gt;='様式３（療養者名簿）（⑤の場合）'!$O78,IF(MA$16&lt;='様式３（療養者名簿）（⑤の場合）'!$W78,1,0),0),0)</f>
        <v>0</v>
      </c>
      <c r="MB69" s="139">
        <f>IF(MB$16-'様式３（療養者名簿）（⑤の場合）'!$O78+1&lt;=15,IF(MB$16&gt;='様式３（療養者名簿）（⑤の場合）'!$O78,IF(MB$16&lt;='様式３（療養者名簿）（⑤の場合）'!$W78,1,0),0),0)</f>
        <v>0</v>
      </c>
      <c r="MC69" s="139">
        <f>IF(MC$16-'様式３（療養者名簿）（⑤の場合）'!$O78+1&lt;=15,IF(MC$16&gt;='様式３（療養者名簿）（⑤の場合）'!$O78,IF(MC$16&lt;='様式３（療養者名簿）（⑤の場合）'!$W78,1,0),0),0)</f>
        <v>0</v>
      </c>
      <c r="MD69" s="139">
        <f>IF(MD$16-'様式３（療養者名簿）（⑤の場合）'!$O78+1&lt;=15,IF(MD$16&gt;='様式３（療養者名簿）（⑤の場合）'!$O78,IF(MD$16&lt;='様式３（療養者名簿）（⑤の場合）'!$W78,1,0),0),0)</f>
        <v>0</v>
      </c>
      <c r="ME69" s="139">
        <f>IF(ME$16-'様式３（療養者名簿）（⑤の場合）'!$O78+1&lt;=15,IF(ME$16&gt;='様式３（療養者名簿）（⑤の場合）'!$O78,IF(ME$16&lt;='様式３（療養者名簿）（⑤の場合）'!$W78,1,0),0),0)</f>
        <v>0</v>
      </c>
      <c r="MF69" s="139">
        <f>IF(MF$16-'様式３（療養者名簿）（⑤の場合）'!$O78+1&lt;=15,IF(MF$16&gt;='様式３（療養者名簿）（⑤の場合）'!$O78,IF(MF$16&lt;='様式３（療養者名簿）（⑤の場合）'!$W78,1,0),0),0)</f>
        <v>0</v>
      </c>
      <c r="MG69" s="139">
        <f>IF(MG$16-'様式３（療養者名簿）（⑤の場合）'!$O78+1&lt;=15,IF(MG$16&gt;='様式３（療養者名簿）（⑤の場合）'!$O78,IF(MG$16&lt;='様式３（療養者名簿）（⑤の場合）'!$W78,1,0),0),0)</f>
        <v>0</v>
      </c>
      <c r="MH69" s="139">
        <f>IF(MH$16-'様式３（療養者名簿）（⑤の場合）'!$O78+1&lt;=15,IF(MH$16&gt;='様式３（療養者名簿）（⑤の場合）'!$O78,IF(MH$16&lt;='様式３（療養者名簿）（⑤の場合）'!$W78,1,0),0),0)</f>
        <v>0</v>
      </c>
      <c r="MI69" s="139">
        <f>IF(MI$16-'様式３（療養者名簿）（⑤の場合）'!$O78+1&lt;=15,IF(MI$16&gt;='様式３（療養者名簿）（⑤の場合）'!$O78,IF(MI$16&lt;='様式３（療養者名簿）（⑤の場合）'!$W78,1,0),0),0)</f>
        <v>0</v>
      </c>
      <c r="MJ69" s="139">
        <f>IF(MJ$16-'様式３（療養者名簿）（⑤の場合）'!$O78+1&lt;=15,IF(MJ$16&gt;='様式３（療養者名簿）（⑤の場合）'!$O78,IF(MJ$16&lt;='様式３（療養者名簿）（⑤の場合）'!$W78,1,0),0),0)</f>
        <v>0</v>
      </c>
      <c r="MK69" s="139">
        <f>IF(MK$16-'様式３（療養者名簿）（⑤の場合）'!$O78+1&lt;=15,IF(MK$16&gt;='様式３（療養者名簿）（⑤の場合）'!$O78,IF(MK$16&lt;='様式３（療養者名簿）（⑤の場合）'!$W78,1,0),0),0)</f>
        <v>0</v>
      </c>
      <c r="ML69" s="139">
        <f>IF(ML$16-'様式３（療養者名簿）（⑤の場合）'!$O78+1&lt;=15,IF(ML$16&gt;='様式３（療養者名簿）（⑤の場合）'!$O78,IF(ML$16&lt;='様式３（療養者名簿）（⑤の場合）'!$W78,1,0),0),0)</f>
        <v>0</v>
      </c>
      <c r="MM69" s="139">
        <f>IF(MM$16-'様式３（療養者名簿）（⑤の場合）'!$O78+1&lt;=15,IF(MM$16&gt;='様式３（療養者名簿）（⑤の場合）'!$O78,IF(MM$16&lt;='様式３（療養者名簿）（⑤の場合）'!$W78,1,0),0),0)</f>
        <v>0</v>
      </c>
      <c r="MN69" s="139">
        <f>IF(MN$16-'様式３（療養者名簿）（⑤の場合）'!$O78+1&lt;=15,IF(MN$16&gt;='様式３（療養者名簿）（⑤の場合）'!$O78,IF(MN$16&lt;='様式３（療養者名簿）（⑤の場合）'!$W78,1,0),0),0)</f>
        <v>0</v>
      </c>
      <c r="MO69" s="139">
        <f>IF(MO$16-'様式３（療養者名簿）（⑤の場合）'!$O78+1&lt;=15,IF(MO$16&gt;='様式３（療養者名簿）（⑤の場合）'!$O78,IF(MO$16&lt;='様式３（療養者名簿）（⑤の場合）'!$W78,1,0),0),0)</f>
        <v>0</v>
      </c>
      <c r="MP69" s="139">
        <f>IF(MP$16-'様式３（療養者名簿）（⑤の場合）'!$O78+1&lt;=15,IF(MP$16&gt;='様式３（療養者名簿）（⑤の場合）'!$O78,IF(MP$16&lt;='様式３（療養者名簿）（⑤の場合）'!$W78,1,0),0),0)</f>
        <v>0</v>
      </c>
      <c r="MQ69" s="139">
        <f>IF(MQ$16-'様式３（療養者名簿）（⑤の場合）'!$O78+1&lt;=15,IF(MQ$16&gt;='様式３（療養者名簿）（⑤の場合）'!$O78,IF(MQ$16&lt;='様式３（療養者名簿）（⑤の場合）'!$W78,1,0),0),0)</f>
        <v>0</v>
      </c>
      <c r="MR69" s="139">
        <f>IF(MR$16-'様式３（療養者名簿）（⑤の場合）'!$O78+1&lt;=15,IF(MR$16&gt;='様式３（療養者名簿）（⑤の場合）'!$O78,IF(MR$16&lt;='様式３（療養者名簿）（⑤の場合）'!$W78,1,0),0),0)</f>
        <v>0</v>
      </c>
      <c r="MS69" s="139">
        <f>IF(MS$16-'様式３（療養者名簿）（⑤の場合）'!$O78+1&lt;=15,IF(MS$16&gt;='様式３（療養者名簿）（⑤の場合）'!$O78,IF(MS$16&lt;='様式３（療養者名簿）（⑤の場合）'!$W78,1,0),0),0)</f>
        <v>0</v>
      </c>
      <c r="MT69" s="139">
        <f>IF(MT$16-'様式３（療養者名簿）（⑤の場合）'!$O78+1&lt;=15,IF(MT$16&gt;='様式３（療養者名簿）（⑤の場合）'!$O78,IF(MT$16&lt;='様式３（療養者名簿）（⑤の場合）'!$W78,1,0),0),0)</f>
        <v>0</v>
      </c>
      <c r="MU69" s="139">
        <f>IF(MU$16-'様式３（療養者名簿）（⑤の場合）'!$O78+1&lt;=15,IF(MU$16&gt;='様式３（療養者名簿）（⑤の場合）'!$O78,IF(MU$16&lt;='様式３（療養者名簿）（⑤の場合）'!$W78,1,0),0),0)</f>
        <v>0</v>
      </c>
      <c r="MV69" s="139">
        <f>IF(MV$16-'様式３（療養者名簿）（⑤の場合）'!$O78+1&lt;=15,IF(MV$16&gt;='様式３（療養者名簿）（⑤の場合）'!$O78,IF(MV$16&lt;='様式３（療養者名簿）（⑤の場合）'!$W78,1,0),0),0)</f>
        <v>0</v>
      </c>
      <c r="MW69" s="139">
        <f>IF(MW$16-'様式３（療養者名簿）（⑤の場合）'!$O78+1&lt;=15,IF(MW$16&gt;='様式３（療養者名簿）（⑤の場合）'!$O78,IF(MW$16&lt;='様式３（療養者名簿）（⑤の場合）'!$W78,1,0),0),0)</f>
        <v>0</v>
      </c>
      <c r="MX69" s="139">
        <f>IF(MX$16-'様式３（療養者名簿）（⑤の場合）'!$O78+1&lt;=15,IF(MX$16&gt;='様式３（療養者名簿）（⑤の場合）'!$O78,IF(MX$16&lt;='様式３（療養者名簿）（⑤の場合）'!$W78,1,0),0),0)</f>
        <v>0</v>
      </c>
      <c r="MY69" s="139">
        <f>IF(MY$16-'様式３（療養者名簿）（⑤の場合）'!$O78+1&lt;=15,IF(MY$16&gt;='様式３（療養者名簿）（⑤の場合）'!$O78,IF(MY$16&lt;='様式３（療養者名簿）（⑤の場合）'!$W78,1,0),0),0)</f>
        <v>0</v>
      </c>
      <c r="MZ69" s="139">
        <f>IF(MZ$16-'様式３（療養者名簿）（⑤の場合）'!$O78+1&lt;=15,IF(MZ$16&gt;='様式３（療養者名簿）（⑤の場合）'!$O78,IF(MZ$16&lt;='様式３（療養者名簿）（⑤の場合）'!$W78,1,0),0),0)</f>
        <v>0</v>
      </c>
      <c r="NA69" s="139">
        <f>IF(NA$16-'様式３（療養者名簿）（⑤の場合）'!$O78+1&lt;=15,IF(NA$16&gt;='様式３（療養者名簿）（⑤の場合）'!$O78,IF(NA$16&lt;='様式３（療養者名簿）（⑤の場合）'!$W78,1,0),0),0)</f>
        <v>0</v>
      </c>
      <c r="NB69" s="139">
        <f>IF(NB$16-'様式３（療養者名簿）（⑤の場合）'!$O78+1&lt;=15,IF(NB$16&gt;='様式３（療養者名簿）（⑤の場合）'!$O78,IF(NB$16&lt;='様式３（療養者名簿）（⑤の場合）'!$W78,1,0),0),0)</f>
        <v>0</v>
      </c>
      <c r="NC69" s="139">
        <f>IF(NC$16-'様式３（療養者名簿）（⑤の場合）'!$O78+1&lt;=15,IF(NC$16&gt;='様式３（療養者名簿）（⑤の場合）'!$O78,IF(NC$16&lt;='様式３（療養者名簿）（⑤の場合）'!$W78,1,0),0),0)</f>
        <v>0</v>
      </c>
      <c r="ND69" s="139">
        <f>IF(ND$16-'様式３（療養者名簿）（⑤の場合）'!$O78+1&lt;=15,IF(ND$16&gt;='様式３（療養者名簿）（⑤の場合）'!$O78,IF(ND$16&lt;='様式３（療養者名簿）（⑤の場合）'!$W78,1,0),0),0)</f>
        <v>0</v>
      </c>
      <c r="NE69" s="139">
        <f>IF(NE$16-'様式３（療養者名簿）（⑤の場合）'!$O78+1&lt;=15,IF(NE$16&gt;='様式３（療養者名簿）（⑤の場合）'!$O78,IF(NE$16&lt;='様式３（療養者名簿）（⑤の場合）'!$W78,1,0),0),0)</f>
        <v>0</v>
      </c>
      <c r="NF69" s="139">
        <f>IF(NF$16-'様式３（療養者名簿）（⑤の場合）'!$O78+1&lt;=15,IF(NF$16&gt;='様式３（療養者名簿）（⑤の場合）'!$O78,IF(NF$16&lt;='様式３（療養者名簿）（⑤の場合）'!$W78,1,0),0),0)</f>
        <v>0</v>
      </c>
      <c r="NG69" s="139">
        <f>IF(NG$16-'様式３（療養者名簿）（⑤の場合）'!$O78+1&lt;=15,IF(NG$16&gt;='様式３（療養者名簿）（⑤の場合）'!$O78,IF(NG$16&lt;='様式３（療養者名簿）（⑤の場合）'!$W78,1,0),0),0)</f>
        <v>0</v>
      </c>
      <c r="NH69" s="139">
        <f>IF(NH$16-'様式３（療養者名簿）（⑤の場合）'!$O78+1&lt;=15,IF(NH$16&gt;='様式３（療養者名簿）（⑤の場合）'!$O78,IF(NH$16&lt;='様式３（療養者名簿）（⑤の場合）'!$W78,1,0),0),0)</f>
        <v>0</v>
      </c>
      <c r="NI69" s="139">
        <f>IF(NI$16-'様式３（療養者名簿）（⑤の場合）'!$O78+1&lt;=15,IF(NI$16&gt;='様式３（療養者名簿）（⑤の場合）'!$O78,IF(NI$16&lt;='様式３（療養者名簿）（⑤の場合）'!$W78,1,0),0),0)</f>
        <v>0</v>
      </c>
      <c r="NJ69" s="139">
        <f>IF(NJ$16-'様式３（療養者名簿）（⑤の場合）'!$O78+1&lt;=15,IF(NJ$16&gt;='様式３（療養者名簿）（⑤の場合）'!$O78,IF(NJ$16&lt;='様式３（療養者名簿）（⑤の場合）'!$W78,1,0),0),0)</f>
        <v>0</v>
      </c>
      <c r="NK69" s="139">
        <f>IF(NK$16-'様式３（療養者名簿）（⑤の場合）'!$O78+1&lt;=15,IF(NK$16&gt;='様式３（療養者名簿）（⑤の場合）'!$O78,IF(NK$16&lt;='様式３（療養者名簿）（⑤の場合）'!$W78,1,0),0),0)</f>
        <v>0</v>
      </c>
      <c r="NL69" s="139">
        <f>IF(NL$16-'様式３（療養者名簿）（⑤の場合）'!$O78+1&lt;=15,IF(NL$16&gt;='様式３（療養者名簿）（⑤の場合）'!$O78,IF(NL$16&lt;='様式３（療養者名簿）（⑤の場合）'!$W78,1,0),0),0)</f>
        <v>0</v>
      </c>
      <c r="NM69" s="139">
        <f>IF(NM$16-'様式３（療養者名簿）（⑤の場合）'!$O78+1&lt;=15,IF(NM$16&gt;='様式３（療養者名簿）（⑤の場合）'!$O78,IF(NM$16&lt;='様式３（療養者名簿）（⑤の場合）'!$W78,1,0),0),0)</f>
        <v>0</v>
      </c>
      <c r="NN69" s="139">
        <f>IF(NN$16-'様式３（療養者名簿）（⑤の場合）'!$O78+1&lt;=15,IF(NN$16&gt;='様式３（療養者名簿）（⑤の場合）'!$O78,IF(NN$16&lt;='様式３（療養者名簿）（⑤の場合）'!$W78,1,0),0),0)</f>
        <v>0</v>
      </c>
      <c r="NO69" s="139">
        <f>IF(NO$16-'様式３（療養者名簿）（⑤の場合）'!$O78+1&lt;=15,IF(NO$16&gt;='様式３（療養者名簿）（⑤の場合）'!$O78,IF(NO$16&lt;='様式３（療養者名簿）（⑤の場合）'!$W78,1,0),0),0)</f>
        <v>0</v>
      </c>
      <c r="NP69" s="139">
        <f>IF(NP$16-'様式３（療養者名簿）（⑤の場合）'!$O78+1&lt;=15,IF(NP$16&gt;='様式３（療養者名簿）（⑤の場合）'!$O78,IF(NP$16&lt;='様式３（療養者名簿）（⑤の場合）'!$W78,1,0),0),0)</f>
        <v>0</v>
      </c>
      <c r="NQ69" s="139">
        <f>IF(NQ$16-'様式３（療養者名簿）（⑤の場合）'!$O78+1&lt;=15,IF(NQ$16&gt;='様式３（療養者名簿）（⑤の場合）'!$O78,IF(NQ$16&lt;='様式３（療養者名簿）（⑤の場合）'!$W78,1,0),0),0)</f>
        <v>0</v>
      </c>
      <c r="NR69" s="139">
        <f>IF(NR$16-'様式３（療養者名簿）（⑤の場合）'!$O78+1&lt;=15,IF(NR$16&gt;='様式３（療養者名簿）（⑤の場合）'!$O78,IF(NR$16&lt;='様式３（療養者名簿）（⑤の場合）'!$W78,1,0),0),0)</f>
        <v>0</v>
      </c>
      <c r="NS69" s="139">
        <f>IF(NS$16-'様式３（療養者名簿）（⑤の場合）'!$O78+1&lt;=15,IF(NS$16&gt;='様式３（療養者名簿）（⑤の場合）'!$O78,IF(NS$16&lt;='様式３（療養者名簿）（⑤の場合）'!$W78,1,0),0),0)</f>
        <v>0</v>
      </c>
      <c r="NT69" s="139">
        <f>IF(NT$16-'様式３（療養者名簿）（⑤の場合）'!$O78+1&lt;=15,IF(NT$16&gt;='様式３（療養者名簿）（⑤の場合）'!$O78,IF(NT$16&lt;='様式３（療養者名簿）（⑤の場合）'!$W78,1,0),0),0)</f>
        <v>0</v>
      </c>
      <c r="NU69" s="139">
        <f>IF(NU$16-'様式３（療養者名簿）（⑤の場合）'!$O78+1&lt;=15,IF(NU$16&gt;='様式３（療養者名簿）（⑤の場合）'!$O78,IF(NU$16&lt;='様式３（療養者名簿）（⑤の場合）'!$W78,1,0),0),0)</f>
        <v>0</v>
      </c>
      <c r="NV69" s="139">
        <f>IF(NV$16-'様式３（療養者名簿）（⑤の場合）'!$O78+1&lt;=15,IF(NV$16&gt;='様式３（療養者名簿）（⑤の場合）'!$O78,IF(NV$16&lt;='様式３（療養者名簿）（⑤の場合）'!$W78,1,0),0),0)</f>
        <v>0</v>
      </c>
      <c r="NW69" s="139">
        <f>IF(NW$16-'様式３（療養者名簿）（⑤の場合）'!$O78+1&lt;=15,IF(NW$16&gt;='様式３（療養者名簿）（⑤の場合）'!$O78,IF(NW$16&lt;='様式３（療養者名簿）（⑤の場合）'!$W78,1,0),0),0)</f>
        <v>0</v>
      </c>
      <c r="NX69" s="139">
        <f>IF(NX$16-'様式３（療養者名簿）（⑤の場合）'!$O78+1&lt;=15,IF(NX$16&gt;='様式３（療養者名簿）（⑤の場合）'!$O78,IF(NX$16&lt;='様式３（療養者名簿）（⑤の場合）'!$W78,1,0),0),0)</f>
        <v>0</v>
      </c>
      <c r="NY69" s="139">
        <f>IF(NY$16-'様式３（療養者名簿）（⑤の場合）'!$O78+1&lt;=15,IF(NY$16&gt;='様式３（療養者名簿）（⑤の場合）'!$O78,IF(NY$16&lt;='様式３（療養者名簿）（⑤の場合）'!$W78,1,0),0),0)</f>
        <v>0</v>
      </c>
      <c r="NZ69" s="139">
        <f>IF(NZ$16-'様式３（療養者名簿）（⑤の場合）'!$O78+1&lt;=15,IF(NZ$16&gt;='様式３（療養者名簿）（⑤の場合）'!$O78,IF(NZ$16&lt;='様式３（療養者名簿）（⑤の場合）'!$W78,1,0),0),0)</f>
        <v>0</v>
      </c>
      <c r="OA69" s="139">
        <f>IF(OA$16-'様式３（療養者名簿）（⑤の場合）'!$O78+1&lt;=15,IF(OA$16&gt;='様式３（療養者名簿）（⑤の場合）'!$O78,IF(OA$16&lt;='様式３（療養者名簿）（⑤の場合）'!$W78,1,0),0),0)</f>
        <v>0</v>
      </c>
      <c r="OB69" s="139">
        <f>IF(OB$16-'様式３（療養者名簿）（⑤の場合）'!$O78+1&lt;=15,IF(OB$16&gt;='様式３（療養者名簿）（⑤の場合）'!$O78,IF(OB$16&lt;='様式３（療養者名簿）（⑤の場合）'!$W78,1,0),0),0)</f>
        <v>0</v>
      </c>
      <c r="OC69" s="139">
        <f>IF(OC$16-'様式３（療養者名簿）（⑤の場合）'!$O78+1&lt;=15,IF(OC$16&gt;='様式３（療養者名簿）（⑤の場合）'!$O78,IF(OC$16&lt;='様式３（療養者名簿）（⑤の場合）'!$W78,1,0),0),0)</f>
        <v>0</v>
      </c>
      <c r="OD69" s="139">
        <f>IF(OD$16-'様式３（療養者名簿）（⑤の場合）'!$O78+1&lt;=15,IF(OD$16&gt;='様式３（療養者名簿）（⑤の場合）'!$O78,IF(OD$16&lt;='様式３（療養者名簿）（⑤の場合）'!$W78,1,0),0),0)</f>
        <v>0</v>
      </c>
      <c r="OE69" s="139">
        <f>IF(OE$16-'様式３（療養者名簿）（⑤の場合）'!$O78+1&lt;=15,IF(OE$16&gt;='様式３（療養者名簿）（⑤の場合）'!$O78,IF(OE$16&lt;='様式３（療養者名簿）（⑤の場合）'!$W78,1,0),0),0)</f>
        <v>0</v>
      </c>
      <c r="OF69" s="139">
        <f>IF(OF$16-'様式３（療養者名簿）（⑤の場合）'!$O78+1&lt;=15,IF(OF$16&gt;='様式３（療養者名簿）（⑤の場合）'!$O78,IF(OF$16&lt;='様式３（療養者名簿）（⑤の場合）'!$W78,1,0),0),0)</f>
        <v>0</v>
      </c>
      <c r="OG69" s="139">
        <f>IF(OG$16-'様式３（療養者名簿）（⑤の場合）'!$O78+1&lt;=15,IF(OG$16&gt;='様式３（療養者名簿）（⑤の場合）'!$O78,IF(OG$16&lt;='様式３（療養者名簿）（⑤の場合）'!$W78,1,0),0),0)</f>
        <v>0</v>
      </c>
      <c r="OH69" s="139">
        <f>IF(OH$16-'様式３（療養者名簿）（⑤の場合）'!$O78+1&lt;=15,IF(OH$16&gt;='様式３（療養者名簿）（⑤の場合）'!$O78,IF(OH$16&lt;='様式３（療養者名簿）（⑤の場合）'!$W78,1,0),0),0)</f>
        <v>0</v>
      </c>
      <c r="OI69" s="139">
        <f>IF(OI$16-'様式３（療養者名簿）（⑤の場合）'!$O78+1&lt;=15,IF(OI$16&gt;='様式３（療養者名簿）（⑤の場合）'!$O78,IF(OI$16&lt;='様式３（療養者名簿）（⑤の場合）'!$W78,1,0),0),0)</f>
        <v>0</v>
      </c>
      <c r="OJ69" s="139">
        <f>IF(OJ$16-'様式３（療養者名簿）（⑤の場合）'!$O78+1&lt;=15,IF(OJ$16&gt;='様式３（療養者名簿）（⑤の場合）'!$O78,IF(OJ$16&lt;='様式３（療養者名簿）（⑤の場合）'!$W78,1,0),0),0)</f>
        <v>0</v>
      </c>
      <c r="OK69" s="139">
        <f>IF(OK$16-'様式３（療養者名簿）（⑤の場合）'!$O78+1&lt;=15,IF(OK$16&gt;='様式３（療養者名簿）（⑤の場合）'!$O78,IF(OK$16&lt;='様式３（療養者名簿）（⑤の場合）'!$W78,1,0),0),0)</f>
        <v>0</v>
      </c>
      <c r="OL69" s="139">
        <f>IF(OL$16-'様式３（療養者名簿）（⑤の場合）'!$O78+1&lt;=15,IF(OL$16&gt;='様式３（療養者名簿）（⑤の場合）'!$O78,IF(OL$16&lt;='様式３（療養者名簿）（⑤の場合）'!$W78,1,0),0),0)</f>
        <v>0</v>
      </c>
      <c r="OM69" s="139">
        <f>IF(OM$16-'様式３（療養者名簿）（⑤の場合）'!$O78+1&lt;=15,IF(OM$16&gt;='様式３（療養者名簿）（⑤の場合）'!$O78,IF(OM$16&lt;='様式３（療養者名簿）（⑤の場合）'!$W78,1,0),0),0)</f>
        <v>0</v>
      </c>
      <c r="ON69" s="139">
        <f>IF(ON$16-'様式３（療養者名簿）（⑤の場合）'!$O78+1&lt;=15,IF(ON$16&gt;='様式３（療養者名簿）（⑤の場合）'!$O78,IF(ON$16&lt;='様式３（療養者名簿）（⑤の場合）'!$W78,1,0),0),0)</f>
        <v>0</v>
      </c>
      <c r="OO69" s="139">
        <f>IF(OO$16-'様式３（療養者名簿）（⑤の場合）'!$O78+1&lt;=15,IF(OO$16&gt;='様式３（療養者名簿）（⑤の場合）'!$O78,IF(OO$16&lt;='様式３（療養者名簿）（⑤の場合）'!$W78,1,0),0),0)</f>
        <v>0</v>
      </c>
      <c r="OP69" s="139">
        <f>IF(OP$16-'様式３（療養者名簿）（⑤の場合）'!$O78+1&lt;=15,IF(OP$16&gt;='様式３（療養者名簿）（⑤の場合）'!$O78,IF(OP$16&lt;='様式３（療養者名簿）（⑤の場合）'!$W78,1,0),0),0)</f>
        <v>0</v>
      </c>
      <c r="OQ69" s="139">
        <f>IF(OQ$16-'様式３（療養者名簿）（⑤の場合）'!$O78+1&lt;=15,IF(OQ$16&gt;='様式３（療養者名簿）（⑤の場合）'!$O78,IF(OQ$16&lt;='様式３（療養者名簿）（⑤の場合）'!$W78,1,0),0),0)</f>
        <v>0</v>
      </c>
      <c r="OR69" s="139">
        <f>IF(OR$16-'様式３（療養者名簿）（⑤の場合）'!$O78+1&lt;=15,IF(OR$16&gt;='様式３（療養者名簿）（⑤の場合）'!$O78,IF(OR$16&lt;='様式３（療養者名簿）（⑤の場合）'!$W78,1,0),0),0)</f>
        <v>0</v>
      </c>
      <c r="OS69" s="139">
        <f>IF(OS$16-'様式３（療養者名簿）（⑤の場合）'!$O78+1&lt;=15,IF(OS$16&gt;='様式３（療養者名簿）（⑤の場合）'!$O78,IF(OS$16&lt;='様式３（療養者名簿）（⑤の場合）'!$W78,1,0),0),0)</f>
        <v>0</v>
      </c>
      <c r="OT69" s="139">
        <f>IF(OT$16-'様式３（療養者名簿）（⑤の場合）'!$O78+1&lt;=15,IF(OT$16&gt;='様式３（療養者名簿）（⑤の場合）'!$O78,IF(OT$16&lt;='様式３（療養者名簿）（⑤の場合）'!$W78,1,0),0),0)</f>
        <v>0</v>
      </c>
      <c r="OU69" s="139">
        <f>IF(OU$16-'様式３（療養者名簿）（⑤の場合）'!$O78+1&lt;=15,IF(OU$16&gt;='様式３（療養者名簿）（⑤の場合）'!$O78,IF(OU$16&lt;='様式３（療養者名簿）（⑤の場合）'!$W78,1,0),0),0)</f>
        <v>0</v>
      </c>
      <c r="OV69" s="139">
        <f>IF(OV$16-'様式３（療養者名簿）（⑤の場合）'!$O78+1&lt;=15,IF(OV$16&gt;='様式３（療養者名簿）（⑤の場合）'!$O78,IF(OV$16&lt;='様式３（療養者名簿）（⑤の場合）'!$W78,1,0),0),0)</f>
        <v>0</v>
      </c>
      <c r="OW69" s="139">
        <f>IF(OW$16-'様式３（療養者名簿）（⑤の場合）'!$O78+1&lt;=15,IF(OW$16&gt;='様式３（療養者名簿）（⑤の場合）'!$O78,IF(OW$16&lt;='様式３（療養者名簿）（⑤の場合）'!$W78,1,0),0),0)</f>
        <v>0</v>
      </c>
      <c r="OX69" s="139">
        <f>IF(OX$16-'様式３（療養者名簿）（⑤の場合）'!$O78+1&lt;=15,IF(OX$16&gt;='様式３（療養者名簿）（⑤の場合）'!$O78,IF(OX$16&lt;='様式３（療養者名簿）（⑤の場合）'!$W78,1,0),0),0)</f>
        <v>0</v>
      </c>
      <c r="OY69" s="139">
        <f>IF(OY$16-'様式３（療養者名簿）（⑤の場合）'!$O78+1&lt;=15,IF(OY$16&gt;='様式３（療養者名簿）（⑤の場合）'!$O78,IF(OY$16&lt;='様式３（療養者名簿）（⑤の場合）'!$W78,1,0),0),0)</f>
        <v>0</v>
      </c>
      <c r="OZ69" s="139">
        <f>IF(OZ$16-'様式３（療養者名簿）（⑤の場合）'!$O78+1&lt;=15,IF(OZ$16&gt;='様式３（療養者名簿）（⑤の場合）'!$O78,IF(OZ$16&lt;='様式３（療養者名簿）（⑤の場合）'!$W78,1,0),0),0)</f>
        <v>0</v>
      </c>
      <c r="PA69" s="139">
        <f>IF(PA$16-'様式３（療養者名簿）（⑤の場合）'!$O78+1&lt;=15,IF(PA$16&gt;='様式３（療養者名簿）（⑤の場合）'!$O78,IF(PA$16&lt;='様式３（療養者名簿）（⑤の場合）'!$W78,1,0),0),0)</f>
        <v>0</v>
      </c>
      <c r="PB69" s="139">
        <f>IF(PB$16-'様式３（療養者名簿）（⑤の場合）'!$O78+1&lt;=15,IF(PB$16&gt;='様式３（療養者名簿）（⑤の場合）'!$O78,IF(PB$16&lt;='様式３（療養者名簿）（⑤の場合）'!$W78,1,0),0),0)</f>
        <v>0</v>
      </c>
      <c r="PC69" s="139">
        <f>IF(PC$16-'様式３（療養者名簿）（⑤の場合）'!$O78+1&lt;=15,IF(PC$16&gt;='様式３（療養者名簿）（⑤の場合）'!$O78,IF(PC$16&lt;='様式３（療養者名簿）（⑤の場合）'!$W78,1,0),0),0)</f>
        <v>0</v>
      </c>
      <c r="PD69" s="139">
        <f>IF(PD$16-'様式３（療養者名簿）（⑤の場合）'!$O78+1&lt;=15,IF(PD$16&gt;='様式３（療養者名簿）（⑤の場合）'!$O78,IF(PD$16&lt;='様式３（療養者名簿）（⑤の場合）'!$W78,1,0),0),0)</f>
        <v>0</v>
      </c>
      <c r="PE69" s="139">
        <f>IF(PE$16-'様式３（療養者名簿）（⑤の場合）'!$O78+1&lt;=15,IF(PE$16&gt;='様式３（療養者名簿）（⑤の場合）'!$O78,IF(PE$16&lt;='様式３（療養者名簿）（⑤の場合）'!$W78,1,0),0),0)</f>
        <v>0</v>
      </c>
      <c r="PF69" s="139">
        <f>IF(PF$16-'様式３（療養者名簿）（⑤の場合）'!$O78+1&lt;=15,IF(PF$16&gt;='様式３（療養者名簿）（⑤の場合）'!$O78,IF(PF$16&lt;='様式３（療養者名簿）（⑤の場合）'!$W78,1,0),0),0)</f>
        <v>0</v>
      </c>
      <c r="PG69" s="139">
        <f>IF(PG$16-'様式３（療養者名簿）（⑤の場合）'!$O78+1&lt;=15,IF(PG$16&gt;='様式３（療養者名簿）（⑤の場合）'!$O78,IF(PG$16&lt;='様式３（療養者名簿）（⑤の場合）'!$W78,1,0),0),0)</f>
        <v>0</v>
      </c>
      <c r="PH69" s="139">
        <f>IF(PH$16-'様式３（療養者名簿）（⑤の場合）'!$O78+1&lt;=15,IF(PH$16&gt;='様式３（療養者名簿）（⑤の場合）'!$O78,IF(PH$16&lt;='様式３（療養者名簿）（⑤の場合）'!$W78,1,0),0),0)</f>
        <v>0</v>
      </c>
      <c r="PI69" s="139">
        <f>IF(PI$16-'様式３（療養者名簿）（⑤の場合）'!$O78+1&lt;=15,IF(PI$16&gt;='様式３（療養者名簿）（⑤の場合）'!$O78,IF(PI$16&lt;='様式３（療養者名簿）（⑤の場合）'!$W78,1,0),0),0)</f>
        <v>0</v>
      </c>
      <c r="PJ69" s="139">
        <f>IF(PJ$16-'様式３（療養者名簿）（⑤の場合）'!$O78+1&lt;=15,IF(PJ$16&gt;='様式３（療養者名簿）（⑤の場合）'!$O78,IF(PJ$16&lt;='様式３（療養者名簿）（⑤の場合）'!$W78,1,0),0),0)</f>
        <v>0</v>
      </c>
      <c r="PK69" s="139">
        <f>IF(PK$16-'様式３（療養者名簿）（⑤の場合）'!$O78+1&lt;=15,IF(PK$16&gt;='様式３（療養者名簿）（⑤の場合）'!$O78,IF(PK$16&lt;='様式３（療養者名簿）（⑤の場合）'!$W78,1,0),0),0)</f>
        <v>0</v>
      </c>
      <c r="PL69" s="139">
        <f>IF(PL$16-'様式３（療養者名簿）（⑤の場合）'!$O78+1&lt;=15,IF(PL$16&gt;='様式３（療養者名簿）（⑤の場合）'!$O78,IF(PL$16&lt;='様式３（療養者名簿）（⑤の場合）'!$W78,1,0),0),0)</f>
        <v>0</v>
      </c>
      <c r="PM69" s="139">
        <f>IF(PM$16-'様式３（療養者名簿）（⑤の場合）'!$O78+1&lt;=15,IF(PM$16&gt;='様式３（療養者名簿）（⑤の場合）'!$O78,IF(PM$16&lt;='様式３（療養者名簿）（⑤の場合）'!$W78,1,0),0),0)</f>
        <v>0</v>
      </c>
      <c r="PN69" s="139">
        <f>IF(PN$16-'様式３（療養者名簿）（⑤の場合）'!$O78+1&lt;=15,IF(PN$16&gt;='様式３（療養者名簿）（⑤の場合）'!$O78,IF(PN$16&lt;='様式３（療養者名簿）（⑤の場合）'!$W78,1,0),0),0)</f>
        <v>0</v>
      </c>
      <c r="PO69" s="139">
        <f>IF(PO$16-'様式３（療養者名簿）（⑤の場合）'!$O78+1&lt;=15,IF(PO$16&gt;='様式３（療養者名簿）（⑤の場合）'!$O78,IF(PO$16&lt;='様式３（療養者名簿）（⑤の場合）'!$W78,1,0),0),0)</f>
        <v>0</v>
      </c>
      <c r="PP69" s="139">
        <f>IF(PP$16-'様式３（療養者名簿）（⑤の場合）'!$O78+1&lt;=15,IF(PP$16&gt;='様式３（療養者名簿）（⑤の場合）'!$O78,IF(PP$16&lt;='様式３（療養者名簿）（⑤の場合）'!$W78,1,0),0),0)</f>
        <v>0</v>
      </c>
      <c r="PQ69" s="139">
        <f>IF(PQ$16-'様式３（療養者名簿）（⑤の場合）'!$O78+1&lt;=15,IF(PQ$16&gt;='様式３（療養者名簿）（⑤の場合）'!$O78,IF(PQ$16&lt;='様式３（療養者名簿）（⑤の場合）'!$W78,1,0),0),0)</f>
        <v>0</v>
      </c>
      <c r="PR69" s="139">
        <f>IF(PR$16-'様式３（療養者名簿）（⑤の場合）'!$O78+1&lt;=15,IF(PR$16&gt;='様式３（療養者名簿）（⑤の場合）'!$O78,IF(PR$16&lt;='様式３（療養者名簿）（⑤の場合）'!$W78,1,0),0),0)</f>
        <v>0</v>
      </c>
      <c r="PS69" s="139">
        <f>IF(PS$16-'様式３（療養者名簿）（⑤の場合）'!$O78+1&lt;=15,IF(PS$16&gt;='様式３（療養者名簿）（⑤の場合）'!$O78,IF(PS$16&lt;='様式３（療養者名簿）（⑤の場合）'!$W78,1,0),0),0)</f>
        <v>0</v>
      </c>
      <c r="PT69" s="139">
        <f>IF(PT$16-'様式３（療養者名簿）（⑤の場合）'!$O78+1&lt;=15,IF(PT$16&gt;='様式３（療養者名簿）（⑤の場合）'!$O78,IF(PT$16&lt;='様式３（療養者名簿）（⑤の場合）'!$W78,1,0),0),0)</f>
        <v>0</v>
      </c>
    </row>
    <row r="70" spans="1:436" ht="42" customHeight="1">
      <c r="A70" s="129">
        <f>'様式３（療養者名簿）（⑤の場合）'!C79</f>
        <v>0</v>
      </c>
      <c r="B70" s="139">
        <f>IF(B$16-'様式３（療養者名簿）（⑤の場合）'!$O79+1&lt;=15,IF(B$16&gt;='様式３（療養者名簿）（⑤の場合）'!$O79,IF(B$16&lt;='様式３（療養者名簿）（⑤の場合）'!$W79,1,0),0),0)</f>
        <v>0</v>
      </c>
      <c r="C70" s="139">
        <f>IF(C$16-'様式３（療養者名簿）（⑤の場合）'!$O79+1&lt;=15,IF(C$16&gt;='様式３（療養者名簿）（⑤の場合）'!$O79,IF(C$16&lt;='様式３（療養者名簿）（⑤の場合）'!$W79,1,0),0),0)</f>
        <v>0</v>
      </c>
      <c r="D70" s="139">
        <f>IF(D$16-'様式３（療養者名簿）（⑤の場合）'!$O79+1&lt;=15,IF(D$16&gt;='様式３（療養者名簿）（⑤の場合）'!$O79,IF(D$16&lt;='様式３（療養者名簿）（⑤の場合）'!$W79,1,0),0),0)</f>
        <v>0</v>
      </c>
      <c r="E70" s="139">
        <f>IF(E$16-'様式３（療養者名簿）（⑤の場合）'!$O79+1&lt;=15,IF(E$16&gt;='様式３（療養者名簿）（⑤の場合）'!$O79,IF(E$16&lt;='様式３（療養者名簿）（⑤の場合）'!$W79,1,0),0),0)</f>
        <v>0</v>
      </c>
      <c r="F70" s="139">
        <f>IF(F$16-'様式３（療養者名簿）（⑤の場合）'!$O79+1&lt;=15,IF(F$16&gt;='様式３（療養者名簿）（⑤の場合）'!$O79,IF(F$16&lt;='様式３（療養者名簿）（⑤の場合）'!$W79,1,0),0),0)</f>
        <v>0</v>
      </c>
      <c r="G70" s="139">
        <f>IF(G$16-'様式３（療養者名簿）（⑤の場合）'!$O79+1&lt;=15,IF(G$16&gt;='様式３（療養者名簿）（⑤の場合）'!$O79,IF(G$16&lt;='様式３（療養者名簿）（⑤の場合）'!$W79,1,0),0),0)</f>
        <v>0</v>
      </c>
      <c r="H70" s="139">
        <f>IF(H$16-'様式３（療養者名簿）（⑤の場合）'!$O79+1&lt;=15,IF(H$16&gt;='様式３（療養者名簿）（⑤の場合）'!$O79,IF(H$16&lt;='様式３（療養者名簿）（⑤の場合）'!$W79,1,0),0),0)</f>
        <v>0</v>
      </c>
      <c r="I70" s="139">
        <f>IF(I$16-'様式３（療養者名簿）（⑤の場合）'!$O79+1&lt;=15,IF(I$16&gt;='様式３（療養者名簿）（⑤の場合）'!$O79,IF(I$16&lt;='様式３（療養者名簿）（⑤の場合）'!$W79,1,0),0),0)</f>
        <v>0</v>
      </c>
      <c r="J70" s="139">
        <f>IF(J$16-'様式３（療養者名簿）（⑤の場合）'!$O79+1&lt;=15,IF(J$16&gt;='様式３（療養者名簿）（⑤の場合）'!$O79,IF(J$16&lt;='様式３（療養者名簿）（⑤の場合）'!$W79,1,0),0),0)</f>
        <v>0</v>
      </c>
      <c r="K70" s="139">
        <f>IF(K$16-'様式３（療養者名簿）（⑤の場合）'!$O79+1&lt;=15,IF(K$16&gt;='様式３（療養者名簿）（⑤の場合）'!$O79,IF(K$16&lt;='様式３（療養者名簿）（⑤の場合）'!$W79,1,0),0),0)</f>
        <v>0</v>
      </c>
      <c r="L70" s="139">
        <f>IF(L$16-'様式３（療養者名簿）（⑤の場合）'!$O79+1&lt;=15,IF(L$16&gt;='様式３（療養者名簿）（⑤の場合）'!$O79,IF(L$16&lt;='様式３（療養者名簿）（⑤の場合）'!$W79,1,0),0),0)</f>
        <v>0</v>
      </c>
      <c r="M70" s="139">
        <f>IF(M$16-'様式３（療養者名簿）（⑤の場合）'!$O79+1&lt;=15,IF(M$16&gt;='様式３（療養者名簿）（⑤の場合）'!$O79,IF(M$16&lt;='様式３（療養者名簿）（⑤の場合）'!$W79,1,0),0),0)</f>
        <v>0</v>
      </c>
      <c r="N70" s="139">
        <f>IF(N$16-'様式３（療養者名簿）（⑤の場合）'!$O79+1&lt;=15,IF(N$16&gt;='様式３（療養者名簿）（⑤の場合）'!$O79,IF(N$16&lt;='様式３（療養者名簿）（⑤の場合）'!$W79,1,0),0),0)</f>
        <v>0</v>
      </c>
      <c r="O70" s="139">
        <f>IF(O$16-'様式３（療養者名簿）（⑤の場合）'!$O79+1&lt;=15,IF(O$16&gt;='様式３（療養者名簿）（⑤の場合）'!$O79,IF(O$16&lt;='様式３（療養者名簿）（⑤の場合）'!$W79,1,0),0),0)</f>
        <v>0</v>
      </c>
      <c r="P70" s="139">
        <f>IF(P$16-'様式３（療養者名簿）（⑤の場合）'!$O79+1&lt;=15,IF(P$16&gt;='様式３（療養者名簿）（⑤の場合）'!$O79,IF(P$16&lt;='様式３（療養者名簿）（⑤の場合）'!$W79,1,0),0),0)</f>
        <v>0</v>
      </c>
      <c r="Q70" s="139">
        <f>IF(Q$16-'様式３（療養者名簿）（⑤の場合）'!$O79+1&lt;=15,IF(Q$16&gt;='様式３（療養者名簿）（⑤の場合）'!$O79,IF(Q$16&lt;='様式３（療養者名簿）（⑤の場合）'!$W79,1,0),0),0)</f>
        <v>0</v>
      </c>
      <c r="R70" s="139">
        <f>IF(R$16-'様式３（療養者名簿）（⑤の場合）'!$O79+1&lt;=15,IF(R$16&gt;='様式３（療養者名簿）（⑤の場合）'!$O79,IF(R$16&lt;='様式３（療養者名簿）（⑤の場合）'!$W79,1,0),0),0)</f>
        <v>0</v>
      </c>
      <c r="S70" s="139">
        <f>IF(S$16-'様式３（療養者名簿）（⑤の場合）'!$O79+1&lt;=15,IF(S$16&gt;='様式３（療養者名簿）（⑤の場合）'!$O79,IF(S$16&lt;='様式３（療養者名簿）（⑤の場合）'!$W79,1,0),0),0)</f>
        <v>0</v>
      </c>
      <c r="T70" s="139">
        <f>IF(T$16-'様式３（療養者名簿）（⑤の場合）'!$O79+1&lt;=15,IF(T$16&gt;='様式３（療養者名簿）（⑤の場合）'!$O79,IF(T$16&lt;='様式３（療養者名簿）（⑤の場合）'!$W79,1,0),0),0)</f>
        <v>0</v>
      </c>
      <c r="U70" s="139">
        <f>IF(U$16-'様式３（療養者名簿）（⑤の場合）'!$O79+1&lt;=15,IF(U$16&gt;='様式３（療養者名簿）（⑤の場合）'!$O79,IF(U$16&lt;='様式３（療養者名簿）（⑤の場合）'!$W79,1,0),0),0)</f>
        <v>0</v>
      </c>
      <c r="V70" s="139">
        <f>IF(V$16-'様式３（療養者名簿）（⑤の場合）'!$O79+1&lt;=15,IF(V$16&gt;='様式３（療養者名簿）（⑤の場合）'!$O79,IF(V$16&lt;='様式３（療養者名簿）（⑤の場合）'!$W79,1,0),0),0)</f>
        <v>0</v>
      </c>
      <c r="W70" s="139">
        <f>IF(W$16-'様式３（療養者名簿）（⑤の場合）'!$O79+1&lt;=15,IF(W$16&gt;='様式３（療養者名簿）（⑤の場合）'!$O79,IF(W$16&lt;='様式３（療養者名簿）（⑤の場合）'!$W79,1,0),0),0)</f>
        <v>0</v>
      </c>
      <c r="X70" s="139">
        <f>IF(X$16-'様式３（療養者名簿）（⑤の場合）'!$O79+1&lt;=15,IF(X$16&gt;='様式３（療養者名簿）（⑤の場合）'!$O79,IF(X$16&lt;='様式３（療養者名簿）（⑤の場合）'!$W79,1,0),0),0)</f>
        <v>0</v>
      </c>
      <c r="Y70" s="139">
        <f>IF(Y$16-'様式３（療養者名簿）（⑤の場合）'!$O79+1&lt;=15,IF(Y$16&gt;='様式３（療養者名簿）（⑤の場合）'!$O79,IF(Y$16&lt;='様式３（療養者名簿）（⑤の場合）'!$W79,1,0),0),0)</f>
        <v>0</v>
      </c>
      <c r="Z70" s="139">
        <f>IF(Z$16-'様式３（療養者名簿）（⑤の場合）'!$O79+1&lt;=15,IF(Z$16&gt;='様式３（療養者名簿）（⑤の場合）'!$O79,IF(Z$16&lt;='様式３（療養者名簿）（⑤の場合）'!$W79,1,0),0),0)</f>
        <v>0</v>
      </c>
      <c r="AA70" s="139">
        <f>IF(AA$16-'様式３（療養者名簿）（⑤の場合）'!$O79+1&lt;=15,IF(AA$16&gt;='様式３（療養者名簿）（⑤の場合）'!$O79,IF(AA$16&lt;='様式３（療養者名簿）（⑤の場合）'!$W79,1,0),0),0)</f>
        <v>0</v>
      </c>
      <c r="AB70" s="139">
        <f>IF(AB$16-'様式３（療養者名簿）（⑤の場合）'!$O79+1&lt;=15,IF(AB$16&gt;='様式３（療養者名簿）（⑤の場合）'!$O79,IF(AB$16&lt;='様式３（療養者名簿）（⑤の場合）'!$W79,1,0),0),0)</f>
        <v>0</v>
      </c>
      <c r="AC70" s="139">
        <f>IF(AC$16-'様式３（療養者名簿）（⑤の場合）'!$O79+1&lt;=15,IF(AC$16&gt;='様式３（療養者名簿）（⑤の場合）'!$O79,IF(AC$16&lt;='様式３（療養者名簿）（⑤の場合）'!$W79,1,0),0),0)</f>
        <v>0</v>
      </c>
      <c r="AD70" s="139">
        <f>IF(AD$16-'様式３（療養者名簿）（⑤の場合）'!$O79+1&lt;=15,IF(AD$16&gt;='様式３（療養者名簿）（⑤の場合）'!$O79,IF(AD$16&lt;='様式３（療養者名簿）（⑤の場合）'!$W79,1,0),0),0)</f>
        <v>0</v>
      </c>
      <c r="AE70" s="139">
        <f>IF(AE$16-'様式３（療養者名簿）（⑤の場合）'!$O79+1&lt;=15,IF(AE$16&gt;='様式３（療養者名簿）（⑤の場合）'!$O79,IF(AE$16&lt;='様式３（療養者名簿）（⑤の場合）'!$W79,1,0),0),0)</f>
        <v>0</v>
      </c>
      <c r="AF70" s="139">
        <f>IF(AF$16-'様式３（療養者名簿）（⑤の場合）'!$O79+1&lt;=15,IF(AF$16&gt;='様式３（療養者名簿）（⑤の場合）'!$O79,IF(AF$16&lt;='様式３（療養者名簿）（⑤の場合）'!$W79,1,0),0),0)</f>
        <v>0</v>
      </c>
      <c r="AG70" s="139">
        <f>IF(AG$16-'様式３（療養者名簿）（⑤の場合）'!$O79+1&lt;=15,IF(AG$16&gt;='様式３（療養者名簿）（⑤の場合）'!$O79,IF(AG$16&lt;='様式３（療養者名簿）（⑤の場合）'!$W79,1,0),0),0)</f>
        <v>0</v>
      </c>
      <c r="AH70" s="139">
        <f>IF(AH$16-'様式３（療養者名簿）（⑤の場合）'!$O79+1&lt;=15,IF(AH$16&gt;='様式３（療養者名簿）（⑤の場合）'!$O79,IF(AH$16&lt;='様式３（療養者名簿）（⑤の場合）'!$W79,1,0),0),0)</f>
        <v>0</v>
      </c>
      <c r="AI70" s="139">
        <f>IF(AI$16-'様式３（療養者名簿）（⑤の場合）'!$O79+1&lt;=15,IF(AI$16&gt;='様式３（療養者名簿）（⑤の場合）'!$O79,IF(AI$16&lt;='様式３（療養者名簿）（⑤の場合）'!$W79,1,0),0),0)</f>
        <v>0</v>
      </c>
      <c r="AJ70" s="139">
        <f>IF(AJ$16-'様式３（療養者名簿）（⑤の場合）'!$O79+1&lt;=15,IF(AJ$16&gt;='様式３（療養者名簿）（⑤の場合）'!$O79,IF(AJ$16&lt;='様式３（療養者名簿）（⑤の場合）'!$W79,1,0),0),0)</f>
        <v>0</v>
      </c>
      <c r="AK70" s="139">
        <f>IF(AK$16-'様式３（療養者名簿）（⑤の場合）'!$O79+1&lt;=15,IF(AK$16&gt;='様式３（療養者名簿）（⑤の場合）'!$O79,IF(AK$16&lt;='様式３（療養者名簿）（⑤の場合）'!$W79,1,0),0),0)</f>
        <v>0</v>
      </c>
      <c r="AL70" s="139">
        <f>IF(AL$16-'様式３（療養者名簿）（⑤の場合）'!$O79+1&lt;=15,IF(AL$16&gt;='様式３（療養者名簿）（⑤の場合）'!$O79,IF(AL$16&lt;='様式３（療養者名簿）（⑤の場合）'!$W79,1,0),0),0)</f>
        <v>0</v>
      </c>
      <c r="AM70" s="139">
        <f>IF(AM$16-'様式３（療養者名簿）（⑤の場合）'!$O79+1&lt;=15,IF(AM$16&gt;='様式３（療養者名簿）（⑤の場合）'!$O79,IF(AM$16&lt;='様式３（療養者名簿）（⑤の場合）'!$W79,1,0),0),0)</f>
        <v>0</v>
      </c>
      <c r="AN70" s="139">
        <f>IF(AN$16-'様式３（療養者名簿）（⑤の場合）'!$O79+1&lt;=15,IF(AN$16&gt;='様式３（療養者名簿）（⑤の場合）'!$O79,IF(AN$16&lt;='様式３（療養者名簿）（⑤の場合）'!$W79,1,0),0),0)</f>
        <v>0</v>
      </c>
      <c r="AO70" s="139">
        <f>IF(AO$16-'様式３（療養者名簿）（⑤の場合）'!$O79+1&lt;=15,IF(AO$16&gt;='様式３（療養者名簿）（⑤の場合）'!$O79,IF(AO$16&lt;='様式３（療養者名簿）（⑤の場合）'!$W79,1,0),0),0)</f>
        <v>0</v>
      </c>
      <c r="AP70" s="139">
        <f>IF(AP$16-'様式３（療養者名簿）（⑤の場合）'!$O79+1&lt;=15,IF(AP$16&gt;='様式３（療養者名簿）（⑤の場合）'!$O79,IF(AP$16&lt;='様式３（療養者名簿）（⑤の場合）'!$W79,1,0),0),0)</f>
        <v>0</v>
      </c>
      <c r="AQ70" s="139">
        <f>IF(AQ$16-'様式３（療養者名簿）（⑤の場合）'!$O79+1&lt;=15,IF(AQ$16&gt;='様式３（療養者名簿）（⑤の場合）'!$O79,IF(AQ$16&lt;='様式３（療養者名簿）（⑤の場合）'!$W79,1,0),0),0)</f>
        <v>0</v>
      </c>
      <c r="AR70" s="139">
        <f>IF(AR$16-'様式３（療養者名簿）（⑤の場合）'!$O79+1&lt;=15,IF(AR$16&gt;='様式３（療養者名簿）（⑤の場合）'!$O79,IF(AR$16&lt;='様式３（療養者名簿）（⑤の場合）'!$W79,1,0),0),0)</f>
        <v>0</v>
      </c>
      <c r="AS70" s="139">
        <f>IF(AS$16-'様式３（療養者名簿）（⑤の場合）'!$O79+1&lt;=15,IF(AS$16&gt;='様式３（療養者名簿）（⑤の場合）'!$O79,IF(AS$16&lt;='様式３（療養者名簿）（⑤の場合）'!$W79,1,0),0),0)</f>
        <v>0</v>
      </c>
      <c r="AT70" s="139">
        <f>IF(AT$16-'様式３（療養者名簿）（⑤の場合）'!$O79+1&lt;=15,IF(AT$16&gt;='様式３（療養者名簿）（⑤の場合）'!$O79,IF(AT$16&lt;='様式３（療養者名簿）（⑤の場合）'!$W79,1,0),0),0)</f>
        <v>0</v>
      </c>
      <c r="AU70" s="139">
        <f>IF(AU$16-'様式３（療養者名簿）（⑤の場合）'!$O79+1&lt;=15,IF(AU$16&gt;='様式３（療養者名簿）（⑤の場合）'!$O79,IF(AU$16&lt;='様式３（療養者名簿）（⑤の場合）'!$W79,1,0),0),0)</f>
        <v>0</v>
      </c>
      <c r="AV70" s="139">
        <f>IF(AV$16-'様式３（療養者名簿）（⑤の場合）'!$O79+1&lt;=15,IF(AV$16&gt;='様式３（療養者名簿）（⑤の場合）'!$O79,IF(AV$16&lt;='様式３（療養者名簿）（⑤の場合）'!$W79,1,0),0),0)</f>
        <v>0</v>
      </c>
      <c r="AW70" s="139">
        <f>IF(AW$16-'様式３（療養者名簿）（⑤の場合）'!$O79+1&lt;=15,IF(AW$16&gt;='様式３（療養者名簿）（⑤の場合）'!$O79,IF(AW$16&lt;='様式３（療養者名簿）（⑤の場合）'!$W79,1,0),0),0)</f>
        <v>0</v>
      </c>
      <c r="AX70" s="139">
        <f>IF(AX$16-'様式３（療養者名簿）（⑤の場合）'!$O79+1&lt;=15,IF(AX$16&gt;='様式３（療養者名簿）（⑤の場合）'!$O79,IF(AX$16&lt;='様式３（療養者名簿）（⑤の場合）'!$W79,1,0),0),0)</f>
        <v>0</v>
      </c>
      <c r="AY70" s="139">
        <f>IF(AY$16-'様式３（療養者名簿）（⑤の場合）'!$O79+1&lt;=15,IF(AY$16&gt;='様式３（療養者名簿）（⑤の場合）'!$O79,IF(AY$16&lt;='様式３（療養者名簿）（⑤の場合）'!$W79,1,0),0),0)</f>
        <v>0</v>
      </c>
      <c r="AZ70" s="139">
        <f>IF(AZ$16-'様式３（療養者名簿）（⑤の場合）'!$O79+1&lt;=15,IF(AZ$16&gt;='様式３（療養者名簿）（⑤の場合）'!$O79,IF(AZ$16&lt;='様式３（療養者名簿）（⑤の場合）'!$W79,1,0),0),0)</f>
        <v>0</v>
      </c>
      <c r="BA70" s="139">
        <f>IF(BA$16-'様式３（療養者名簿）（⑤の場合）'!$O79+1&lt;=15,IF(BA$16&gt;='様式３（療養者名簿）（⑤の場合）'!$O79,IF(BA$16&lt;='様式３（療養者名簿）（⑤の場合）'!$W79,1,0),0),0)</f>
        <v>0</v>
      </c>
      <c r="BB70" s="139">
        <f>IF(BB$16-'様式３（療養者名簿）（⑤の場合）'!$O79+1&lt;=15,IF(BB$16&gt;='様式３（療養者名簿）（⑤の場合）'!$O79,IF(BB$16&lt;='様式３（療養者名簿）（⑤の場合）'!$W79,1,0),0),0)</f>
        <v>0</v>
      </c>
      <c r="BC70" s="139">
        <f>IF(BC$16-'様式３（療養者名簿）（⑤の場合）'!$O79+1&lt;=15,IF(BC$16&gt;='様式３（療養者名簿）（⑤の場合）'!$O79,IF(BC$16&lt;='様式３（療養者名簿）（⑤の場合）'!$W79,1,0),0),0)</f>
        <v>0</v>
      </c>
      <c r="BD70" s="139">
        <f>IF(BD$16-'様式３（療養者名簿）（⑤の場合）'!$O79+1&lt;=15,IF(BD$16&gt;='様式３（療養者名簿）（⑤の場合）'!$O79,IF(BD$16&lt;='様式３（療養者名簿）（⑤の場合）'!$W79,1,0),0),0)</f>
        <v>0</v>
      </c>
      <c r="BE70" s="139">
        <f>IF(BE$16-'様式３（療養者名簿）（⑤の場合）'!$O79+1&lt;=15,IF(BE$16&gt;='様式３（療養者名簿）（⑤の場合）'!$O79,IF(BE$16&lt;='様式３（療養者名簿）（⑤の場合）'!$W79,1,0),0),0)</f>
        <v>0</v>
      </c>
      <c r="BF70" s="139">
        <f>IF(BF$16-'様式３（療養者名簿）（⑤の場合）'!$O79+1&lt;=15,IF(BF$16&gt;='様式３（療養者名簿）（⑤の場合）'!$O79,IF(BF$16&lt;='様式３（療養者名簿）（⑤の場合）'!$W79,1,0),0),0)</f>
        <v>0</v>
      </c>
      <c r="BG70" s="139">
        <f>IF(BG$16-'様式３（療養者名簿）（⑤の場合）'!$O79+1&lt;=15,IF(BG$16&gt;='様式３（療養者名簿）（⑤の場合）'!$O79,IF(BG$16&lt;='様式３（療養者名簿）（⑤の場合）'!$W79,1,0),0),0)</f>
        <v>0</v>
      </c>
      <c r="BH70" s="139">
        <f>IF(BH$16-'様式３（療養者名簿）（⑤の場合）'!$O79+1&lt;=15,IF(BH$16&gt;='様式３（療養者名簿）（⑤の場合）'!$O79,IF(BH$16&lt;='様式３（療養者名簿）（⑤の場合）'!$W79,1,0),0),0)</f>
        <v>0</v>
      </c>
      <c r="BI70" s="139">
        <f>IF(BI$16-'様式３（療養者名簿）（⑤の場合）'!$O79+1&lt;=15,IF(BI$16&gt;='様式３（療養者名簿）（⑤の場合）'!$O79,IF(BI$16&lt;='様式３（療養者名簿）（⑤の場合）'!$W79,1,0),0),0)</f>
        <v>0</v>
      </c>
      <c r="BJ70" s="139">
        <f>IF(BJ$16-'様式３（療養者名簿）（⑤の場合）'!$O79+1&lt;=15,IF(BJ$16&gt;='様式３（療養者名簿）（⑤の場合）'!$O79,IF(BJ$16&lt;='様式３（療養者名簿）（⑤の場合）'!$W79,1,0),0),0)</f>
        <v>0</v>
      </c>
      <c r="BK70" s="139">
        <f>IF(BK$16-'様式３（療養者名簿）（⑤の場合）'!$O79+1&lt;=15,IF(BK$16&gt;='様式３（療養者名簿）（⑤の場合）'!$O79,IF(BK$16&lt;='様式３（療養者名簿）（⑤の場合）'!$W79,1,0),0),0)</f>
        <v>0</v>
      </c>
      <c r="BL70" s="139">
        <f>IF(BL$16-'様式３（療養者名簿）（⑤の場合）'!$O79+1&lt;=15,IF(BL$16&gt;='様式３（療養者名簿）（⑤の場合）'!$O79,IF(BL$16&lt;='様式３（療養者名簿）（⑤の場合）'!$W79,1,0),0),0)</f>
        <v>0</v>
      </c>
      <c r="BM70" s="139">
        <f>IF(BM$16-'様式３（療養者名簿）（⑤の場合）'!$O79+1&lt;=15,IF(BM$16&gt;='様式３（療養者名簿）（⑤の場合）'!$O79,IF(BM$16&lt;='様式３（療養者名簿）（⑤の場合）'!$W79,1,0),0),0)</f>
        <v>0</v>
      </c>
      <c r="BN70" s="139">
        <f>IF(BN$16-'様式３（療養者名簿）（⑤の場合）'!$O79+1&lt;=15,IF(BN$16&gt;='様式３（療養者名簿）（⑤の場合）'!$O79,IF(BN$16&lt;='様式３（療養者名簿）（⑤の場合）'!$W79,1,0),0),0)</f>
        <v>0</v>
      </c>
      <c r="BO70" s="139">
        <f>IF(BO$16-'様式３（療養者名簿）（⑤の場合）'!$O79+1&lt;=15,IF(BO$16&gt;='様式３（療養者名簿）（⑤の場合）'!$O79,IF(BO$16&lt;='様式３（療養者名簿）（⑤の場合）'!$W79,1,0),0),0)</f>
        <v>0</v>
      </c>
      <c r="BP70" s="139">
        <f>IF(BP$16-'様式３（療養者名簿）（⑤の場合）'!$O79+1&lt;=15,IF(BP$16&gt;='様式３（療養者名簿）（⑤の場合）'!$O79,IF(BP$16&lt;='様式３（療養者名簿）（⑤の場合）'!$W79,1,0),0),0)</f>
        <v>0</v>
      </c>
      <c r="BQ70" s="139">
        <f>IF(BQ$16-'様式３（療養者名簿）（⑤の場合）'!$O79+1&lt;=15,IF(BQ$16&gt;='様式３（療養者名簿）（⑤の場合）'!$O79,IF(BQ$16&lt;='様式３（療養者名簿）（⑤の場合）'!$W79,1,0),0),0)</f>
        <v>0</v>
      </c>
      <c r="BR70" s="139">
        <f>IF(BR$16-'様式３（療養者名簿）（⑤の場合）'!$O79+1&lt;=15,IF(BR$16&gt;='様式３（療養者名簿）（⑤の場合）'!$O79,IF(BR$16&lt;='様式３（療養者名簿）（⑤の場合）'!$W79,1,0),0),0)</f>
        <v>0</v>
      </c>
      <c r="BS70" s="139">
        <f>IF(BS$16-'様式３（療養者名簿）（⑤の場合）'!$O79+1&lt;=15,IF(BS$16&gt;='様式３（療養者名簿）（⑤の場合）'!$O79,IF(BS$16&lt;='様式３（療養者名簿）（⑤の場合）'!$W79,1,0),0),0)</f>
        <v>0</v>
      </c>
      <c r="BT70" s="139">
        <f>IF(BT$16-'様式３（療養者名簿）（⑤の場合）'!$O79+1&lt;=15,IF(BT$16&gt;='様式３（療養者名簿）（⑤の場合）'!$O79,IF(BT$16&lt;='様式３（療養者名簿）（⑤の場合）'!$W79,1,0),0),0)</f>
        <v>0</v>
      </c>
      <c r="BU70" s="139">
        <f>IF(BU$16-'様式３（療養者名簿）（⑤の場合）'!$O79+1&lt;=15,IF(BU$16&gt;='様式３（療養者名簿）（⑤の場合）'!$O79,IF(BU$16&lt;='様式３（療養者名簿）（⑤の場合）'!$W79,1,0),0),0)</f>
        <v>0</v>
      </c>
      <c r="BV70" s="139">
        <f>IF(BV$16-'様式３（療養者名簿）（⑤の場合）'!$O79+1&lt;=15,IF(BV$16&gt;='様式３（療養者名簿）（⑤の場合）'!$O79,IF(BV$16&lt;='様式３（療養者名簿）（⑤の場合）'!$W79,1,0),0),0)</f>
        <v>0</v>
      </c>
      <c r="BW70" s="139">
        <f>IF(BW$16-'様式３（療養者名簿）（⑤の場合）'!$O79+1&lt;=15,IF(BW$16&gt;='様式３（療養者名簿）（⑤の場合）'!$O79,IF(BW$16&lt;='様式３（療養者名簿）（⑤の場合）'!$W79,1,0),0),0)</f>
        <v>0</v>
      </c>
      <c r="BX70" s="139">
        <f>IF(BX$16-'様式３（療養者名簿）（⑤の場合）'!$O79+1&lt;=15,IF(BX$16&gt;='様式３（療養者名簿）（⑤の場合）'!$O79,IF(BX$16&lt;='様式３（療養者名簿）（⑤の場合）'!$W79,1,0),0),0)</f>
        <v>0</v>
      </c>
      <c r="BY70" s="139">
        <f>IF(BY$16-'様式３（療養者名簿）（⑤の場合）'!$O79+1&lt;=15,IF(BY$16&gt;='様式３（療養者名簿）（⑤の場合）'!$O79,IF(BY$16&lt;='様式３（療養者名簿）（⑤の場合）'!$W79,1,0),0),0)</f>
        <v>0</v>
      </c>
      <c r="BZ70" s="139">
        <f>IF(BZ$16-'様式３（療養者名簿）（⑤の場合）'!$O79+1&lt;=15,IF(BZ$16&gt;='様式３（療養者名簿）（⑤の場合）'!$O79,IF(BZ$16&lt;='様式３（療養者名簿）（⑤の場合）'!$W79,1,0),0),0)</f>
        <v>0</v>
      </c>
      <c r="CA70" s="139">
        <f>IF(CA$16-'様式３（療養者名簿）（⑤の場合）'!$O79+1&lt;=15,IF(CA$16&gt;='様式３（療養者名簿）（⑤の場合）'!$O79,IF(CA$16&lt;='様式３（療養者名簿）（⑤の場合）'!$W79,1,0),0),0)</f>
        <v>0</v>
      </c>
      <c r="CB70" s="139">
        <f>IF(CB$16-'様式３（療養者名簿）（⑤の場合）'!$O79+1&lt;=15,IF(CB$16&gt;='様式３（療養者名簿）（⑤の場合）'!$O79,IF(CB$16&lt;='様式３（療養者名簿）（⑤の場合）'!$W79,1,0),0),0)</f>
        <v>0</v>
      </c>
      <c r="CC70" s="139">
        <f>IF(CC$16-'様式３（療養者名簿）（⑤の場合）'!$O79+1&lt;=15,IF(CC$16&gt;='様式３（療養者名簿）（⑤の場合）'!$O79,IF(CC$16&lt;='様式３（療養者名簿）（⑤の場合）'!$W79,1,0),0),0)</f>
        <v>0</v>
      </c>
      <c r="CD70" s="139">
        <f>IF(CD$16-'様式３（療養者名簿）（⑤の場合）'!$O79+1&lt;=15,IF(CD$16&gt;='様式３（療養者名簿）（⑤の場合）'!$O79,IF(CD$16&lt;='様式３（療養者名簿）（⑤の場合）'!$W79,1,0),0),0)</f>
        <v>0</v>
      </c>
      <c r="CE70" s="139">
        <f>IF(CE$16-'様式３（療養者名簿）（⑤の場合）'!$O79+1&lt;=15,IF(CE$16&gt;='様式３（療養者名簿）（⑤の場合）'!$O79,IF(CE$16&lt;='様式３（療養者名簿）（⑤の場合）'!$W79,1,0),0),0)</f>
        <v>0</v>
      </c>
      <c r="CF70" s="139">
        <f>IF(CF$16-'様式３（療養者名簿）（⑤の場合）'!$O79+1&lt;=15,IF(CF$16&gt;='様式３（療養者名簿）（⑤の場合）'!$O79,IF(CF$16&lt;='様式３（療養者名簿）（⑤の場合）'!$W79,1,0),0),0)</f>
        <v>0</v>
      </c>
      <c r="CG70" s="139">
        <f>IF(CG$16-'様式３（療養者名簿）（⑤の場合）'!$O79+1&lt;=15,IF(CG$16&gt;='様式３（療養者名簿）（⑤の場合）'!$O79,IF(CG$16&lt;='様式３（療養者名簿）（⑤の場合）'!$W79,1,0),0),0)</f>
        <v>0</v>
      </c>
      <c r="CH70" s="139">
        <f>IF(CH$16-'様式３（療養者名簿）（⑤の場合）'!$O79+1&lt;=15,IF(CH$16&gt;='様式３（療養者名簿）（⑤の場合）'!$O79,IF(CH$16&lt;='様式３（療養者名簿）（⑤の場合）'!$W79,1,0),0),0)</f>
        <v>0</v>
      </c>
      <c r="CI70" s="139">
        <f>IF(CI$16-'様式３（療養者名簿）（⑤の場合）'!$O79+1&lt;=15,IF(CI$16&gt;='様式３（療養者名簿）（⑤の場合）'!$O79,IF(CI$16&lt;='様式３（療養者名簿）（⑤の場合）'!$W79,1,0),0),0)</f>
        <v>0</v>
      </c>
      <c r="CJ70" s="139">
        <f>IF(CJ$16-'様式３（療養者名簿）（⑤の場合）'!$O79+1&lt;=15,IF(CJ$16&gt;='様式３（療養者名簿）（⑤の場合）'!$O79,IF(CJ$16&lt;='様式３（療養者名簿）（⑤の場合）'!$W79,1,0),0),0)</f>
        <v>0</v>
      </c>
      <c r="CK70" s="139">
        <f>IF(CK$16-'様式３（療養者名簿）（⑤の場合）'!$O79+1&lt;=15,IF(CK$16&gt;='様式３（療養者名簿）（⑤の場合）'!$O79,IF(CK$16&lt;='様式３（療養者名簿）（⑤の場合）'!$W79,1,0),0),0)</f>
        <v>0</v>
      </c>
      <c r="CL70" s="139">
        <f>IF(CL$16-'様式３（療養者名簿）（⑤の場合）'!$O79+1&lt;=15,IF(CL$16&gt;='様式３（療養者名簿）（⑤の場合）'!$O79,IF(CL$16&lt;='様式３（療養者名簿）（⑤の場合）'!$W79,1,0),0),0)</f>
        <v>0</v>
      </c>
      <c r="CM70" s="139">
        <f>IF(CM$16-'様式３（療養者名簿）（⑤の場合）'!$O79+1&lt;=15,IF(CM$16&gt;='様式３（療養者名簿）（⑤の場合）'!$O79,IF(CM$16&lt;='様式３（療養者名簿）（⑤の場合）'!$W79,1,0),0),0)</f>
        <v>0</v>
      </c>
      <c r="CN70" s="139">
        <f>IF(CN$16-'様式３（療養者名簿）（⑤の場合）'!$O79+1&lt;=15,IF(CN$16&gt;='様式３（療養者名簿）（⑤の場合）'!$O79,IF(CN$16&lt;='様式３（療養者名簿）（⑤の場合）'!$W79,1,0),0),0)</f>
        <v>0</v>
      </c>
      <c r="CO70" s="139">
        <f>IF(CO$16-'様式３（療養者名簿）（⑤の場合）'!$O79+1&lt;=15,IF(CO$16&gt;='様式３（療養者名簿）（⑤の場合）'!$O79,IF(CO$16&lt;='様式３（療養者名簿）（⑤の場合）'!$W79,1,0),0),0)</f>
        <v>0</v>
      </c>
      <c r="CP70" s="139">
        <f>IF(CP$16-'様式３（療養者名簿）（⑤の場合）'!$O79+1&lt;=15,IF(CP$16&gt;='様式３（療養者名簿）（⑤の場合）'!$O79,IF(CP$16&lt;='様式３（療養者名簿）（⑤の場合）'!$W79,1,0),0),0)</f>
        <v>0</v>
      </c>
      <c r="CQ70" s="139">
        <f>IF(CQ$16-'様式３（療養者名簿）（⑤の場合）'!$O79+1&lt;=15,IF(CQ$16&gt;='様式３（療養者名簿）（⑤の場合）'!$O79,IF(CQ$16&lt;='様式３（療養者名簿）（⑤の場合）'!$W79,1,0),0),0)</f>
        <v>0</v>
      </c>
      <c r="CR70" s="139">
        <f>IF(CR$16-'様式３（療養者名簿）（⑤の場合）'!$O79+1&lt;=15,IF(CR$16&gt;='様式３（療養者名簿）（⑤の場合）'!$O79,IF(CR$16&lt;='様式３（療養者名簿）（⑤の場合）'!$W79,1,0),0),0)</f>
        <v>0</v>
      </c>
      <c r="CS70" s="139">
        <f>IF(CS$16-'様式３（療養者名簿）（⑤の場合）'!$O79+1&lt;=15,IF(CS$16&gt;='様式３（療養者名簿）（⑤の場合）'!$O79,IF(CS$16&lt;='様式３（療養者名簿）（⑤の場合）'!$W79,1,0),0),0)</f>
        <v>0</v>
      </c>
      <c r="CT70" s="139">
        <f>IF(CT$16-'様式３（療養者名簿）（⑤の場合）'!$O79+1&lt;=15,IF(CT$16&gt;='様式３（療養者名簿）（⑤の場合）'!$O79,IF(CT$16&lt;='様式３（療養者名簿）（⑤の場合）'!$W79,1,0),0),0)</f>
        <v>0</v>
      </c>
      <c r="CU70" s="139">
        <f>IF(CU$16-'様式３（療養者名簿）（⑤の場合）'!$O79+1&lt;=15,IF(CU$16&gt;='様式３（療養者名簿）（⑤の場合）'!$O79,IF(CU$16&lt;='様式３（療養者名簿）（⑤の場合）'!$W79,1,0),0),0)</f>
        <v>0</v>
      </c>
      <c r="CV70" s="139">
        <f>IF(CV$16-'様式３（療養者名簿）（⑤の場合）'!$O79+1&lt;=15,IF(CV$16&gt;='様式３（療養者名簿）（⑤の場合）'!$O79,IF(CV$16&lt;='様式３（療養者名簿）（⑤の場合）'!$W79,1,0),0),0)</f>
        <v>0</v>
      </c>
      <c r="CW70" s="139">
        <f>IF(CW$16-'様式３（療養者名簿）（⑤の場合）'!$O79+1&lt;=15,IF(CW$16&gt;='様式３（療養者名簿）（⑤の場合）'!$O79,IF(CW$16&lt;='様式３（療養者名簿）（⑤の場合）'!$W79,1,0),0),0)</f>
        <v>0</v>
      </c>
      <c r="CX70" s="139">
        <f>IF(CX$16-'様式３（療養者名簿）（⑤の場合）'!$O79+1&lt;=15,IF(CX$16&gt;='様式３（療養者名簿）（⑤の場合）'!$O79,IF(CX$16&lt;='様式３（療養者名簿）（⑤の場合）'!$W79,1,0),0),0)</f>
        <v>0</v>
      </c>
      <c r="CY70" s="139">
        <f>IF(CY$16-'様式３（療養者名簿）（⑤の場合）'!$O79+1&lt;=15,IF(CY$16&gt;='様式３（療養者名簿）（⑤の場合）'!$O79,IF(CY$16&lt;='様式３（療養者名簿）（⑤の場合）'!$W79,1,0),0),0)</f>
        <v>0</v>
      </c>
      <c r="CZ70" s="139">
        <f>IF(CZ$16-'様式３（療養者名簿）（⑤の場合）'!$O79+1&lt;=15,IF(CZ$16&gt;='様式３（療養者名簿）（⑤の場合）'!$O79,IF(CZ$16&lt;='様式３（療養者名簿）（⑤の場合）'!$W79,1,0),0),0)</f>
        <v>0</v>
      </c>
      <c r="DA70" s="139">
        <f>IF(DA$16-'様式３（療養者名簿）（⑤の場合）'!$O79+1&lt;=15,IF(DA$16&gt;='様式３（療養者名簿）（⑤の場合）'!$O79,IF(DA$16&lt;='様式３（療養者名簿）（⑤の場合）'!$W79,1,0),0),0)</f>
        <v>0</v>
      </c>
      <c r="DB70" s="139">
        <f>IF(DB$16-'様式３（療養者名簿）（⑤の場合）'!$O79+1&lt;=15,IF(DB$16&gt;='様式３（療養者名簿）（⑤の場合）'!$O79,IF(DB$16&lt;='様式３（療養者名簿）（⑤の場合）'!$W79,1,0),0),0)</f>
        <v>0</v>
      </c>
      <c r="DC70" s="139">
        <f>IF(DC$16-'様式３（療養者名簿）（⑤の場合）'!$O79+1&lt;=15,IF(DC$16&gt;='様式３（療養者名簿）（⑤の場合）'!$O79,IF(DC$16&lt;='様式３（療養者名簿）（⑤の場合）'!$W79,1,0),0),0)</f>
        <v>0</v>
      </c>
      <c r="DD70" s="139">
        <f>IF(DD$16-'様式３（療養者名簿）（⑤の場合）'!$O79+1&lt;=15,IF(DD$16&gt;='様式３（療養者名簿）（⑤の場合）'!$O79,IF(DD$16&lt;='様式３（療養者名簿）（⑤の場合）'!$W79,1,0),0),0)</f>
        <v>0</v>
      </c>
      <c r="DE70" s="139">
        <f>IF(DE$16-'様式３（療養者名簿）（⑤の場合）'!$O79+1&lt;=15,IF(DE$16&gt;='様式３（療養者名簿）（⑤の場合）'!$O79,IF(DE$16&lt;='様式３（療養者名簿）（⑤の場合）'!$W79,1,0),0),0)</f>
        <v>0</v>
      </c>
      <c r="DF70" s="139">
        <f>IF(DF$16-'様式３（療養者名簿）（⑤の場合）'!$O79+1&lt;=15,IF(DF$16&gt;='様式３（療養者名簿）（⑤の場合）'!$O79,IF(DF$16&lt;='様式３（療養者名簿）（⑤の場合）'!$W79,1,0),0),0)</f>
        <v>0</v>
      </c>
      <c r="DG70" s="139">
        <f>IF(DG$16-'様式３（療養者名簿）（⑤の場合）'!$O79+1&lt;=15,IF(DG$16&gt;='様式３（療養者名簿）（⑤の場合）'!$O79,IF(DG$16&lt;='様式３（療養者名簿）（⑤の場合）'!$W79,1,0),0),0)</f>
        <v>0</v>
      </c>
      <c r="DH70" s="139">
        <f>IF(DH$16-'様式３（療養者名簿）（⑤の場合）'!$O79+1&lt;=15,IF(DH$16&gt;='様式３（療養者名簿）（⑤の場合）'!$O79,IF(DH$16&lt;='様式３（療養者名簿）（⑤の場合）'!$W79,1,0),0),0)</f>
        <v>0</v>
      </c>
      <c r="DI70" s="139">
        <f>IF(DI$16-'様式３（療養者名簿）（⑤の場合）'!$O79+1&lt;=15,IF(DI$16&gt;='様式３（療養者名簿）（⑤の場合）'!$O79,IF(DI$16&lt;='様式３（療養者名簿）（⑤の場合）'!$W79,1,0),0),0)</f>
        <v>0</v>
      </c>
      <c r="DJ70" s="139">
        <f>IF(DJ$16-'様式３（療養者名簿）（⑤の場合）'!$O79+1&lt;=15,IF(DJ$16&gt;='様式３（療養者名簿）（⑤の場合）'!$O79,IF(DJ$16&lt;='様式３（療養者名簿）（⑤の場合）'!$W79,1,0),0),0)</f>
        <v>0</v>
      </c>
      <c r="DK70" s="139">
        <f>IF(DK$16-'様式３（療養者名簿）（⑤の場合）'!$O79+1&lt;=15,IF(DK$16&gt;='様式３（療養者名簿）（⑤の場合）'!$O79,IF(DK$16&lt;='様式３（療養者名簿）（⑤の場合）'!$W79,1,0),0),0)</f>
        <v>0</v>
      </c>
      <c r="DL70" s="139">
        <f>IF(DL$16-'様式３（療養者名簿）（⑤の場合）'!$O79+1&lt;=15,IF(DL$16&gt;='様式３（療養者名簿）（⑤の場合）'!$O79,IF(DL$16&lt;='様式３（療養者名簿）（⑤の場合）'!$W79,1,0),0),0)</f>
        <v>0</v>
      </c>
      <c r="DM70" s="139">
        <f>IF(DM$16-'様式３（療養者名簿）（⑤の場合）'!$O79+1&lt;=15,IF(DM$16&gt;='様式３（療養者名簿）（⑤の場合）'!$O79,IF(DM$16&lt;='様式３（療養者名簿）（⑤の場合）'!$W79,1,0),0),0)</f>
        <v>0</v>
      </c>
      <c r="DN70" s="139">
        <f>IF(DN$16-'様式３（療養者名簿）（⑤の場合）'!$O79+1&lt;=15,IF(DN$16&gt;='様式３（療養者名簿）（⑤の場合）'!$O79,IF(DN$16&lt;='様式３（療養者名簿）（⑤の場合）'!$W79,1,0),0),0)</f>
        <v>0</v>
      </c>
      <c r="DO70" s="139">
        <f>IF(DO$16-'様式３（療養者名簿）（⑤の場合）'!$O79+1&lt;=15,IF(DO$16&gt;='様式３（療養者名簿）（⑤の場合）'!$O79,IF(DO$16&lt;='様式３（療養者名簿）（⑤の場合）'!$W79,1,0),0),0)</f>
        <v>0</v>
      </c>
      <c r="DP70" s="139">
        <f>IF(DP$16-'様式３（療養者名簿）（⑤の場合）'!$O79+1&lt;=15,IF(DP$16&gt;='様式３（療養者名簿）（⑤の場合）'!$O79,IF(DP$16&lt;='様式３（療養者名簿）（⑤の場合）'!$W79,1,0),0),0)</f>
        <v>0</v>
      </c>
      <c r="DQ70" s="139">
        <f>IF(DQ$16-'様式３（療養者名簿）（⑤の場合）'!$O79+1&lt;=15,IF(DQ$16&gt;='様式３（療養者名簿）（⑤の場合）'!$O79,IF(DQ$16&lt;='様式３（療養者名簿）（⑤の場合）'!$W79,1,0),0),0)</f>
        <v>0</v>
      </c>
      <c r="DR70" s="139">
        <f>IF(DR$16-'様式３（療養者名簿）（⑤の場合）'!$O79+1&lt;=15,IF(DR$16&gt;='様式３（療養者名簿）（⑤の場合）'!$O79,IF(DR$16&lt;='様式３（療養者名簿）（⑤の場合）'!$W79,1,0),0),0)</f>
        <v>0</v>
      </c>
      <c r="DS70" s="139">
        <f>IF(DS$16-'様式３（療養者名簿）（⑤の場合）'!$O79+1&lt;=15,IF(DS$16&gt;='様式３（療養者名簿）（⑤の場合）'!$O79,IF(DS$16&lt;='様式３（療養者名簿）（⑤の場合）'!$W79,1,0),0),0)</f>
        <v>0</v>
      </c>
      <c r="DT70" s="139">
        <f>IF(DT$16-'様式３（療養者名簿）（⑤の場合）'!$O79+1&lt;=15,IF(DT$16&gt;='様式３（療養者名簿）（⑤の場合）'!$O79,IF(DT$16&lt;='様式３（療養者名簿）（⑤の場合）'!$W79,1,0),0),0)</f>
        <v>0</v>
      </c>
      <c r="DU70" s="139">
        <f>IF(DU$16-'様式３（療養者名簿）（⑤の場合）'!$O79+1&lt;=15,IF(DU$16&gt;='様式３（療養者名簿）（⑤の場合）'!$O79,IF(DU$16&lt;='様式３（療養者名簿）（⑤の場合）'!$W79,1,0),0),0)</f>
        <v>0</v>
      </c>
      <c r="DV70" s="139">
        <f>IF(DV$16-'様式３（療養者名簿）（⑤の場合）'!$O79+1&lt;=15,IF(DV$16&gt;='様式３（療養者名簿）（⑤の場合）'!$O79,IF(DV$16&lt;='様式３（療養者名簿）（⑤の場合）'!$W79,1,0),0),0)</f>
        <v>0</v>
      </c>
      <c r="DW70" s="139">
        <f>IF(DW$16-'様式３（療養者名簿）（⑤の場合）'!$O79+1&lt;=15,IF(DW$16&gt;='様式３（療養者名簿）（⑤の場合）'!$O79,IF(DW$16&lt;='様式３（療養者名簿）（⑤の場合）'!$W79,1,0),0),0)</f>
        <v>0</v>
      </c>
      <c r="DX70" s="139">
        <f>IF(DX$16-'様式３（療養者名簿）（⑤の場合）'!$O79+1&lt;=15,IF(DX$16&gt;='様式３（療養者名簿）（⑤の場合）'!$O79,IF(DX$16&lt;='様式３（療養者名簿）（⑤の場合）'!$W79,1,0),0),0)</f>
        <v>0</v>
      </c>
      <c r="DY70" s="139">
        <f>IF(DY$16-'様式３（療養者名簿）（⑤の場合）'!$O79+1&lt;=15,IF(DY$16&gt;='様式３（療養者名簿）（⑤の場合）'!$O79,IF(DY$16&lt;='様式３（療養者名簿）（⑤の場合）'!$W79,1,0),0),0)</f>
        <v>0</v>
      </c>
      <c r="DZ70" s="139">
        <f>IF(DZ$16-'様式３（療養者名簿）（⑤の場合）'!$O79+1&lt;=15,IF(DZ$16&gt;='様式３（療養者名簿）（⑤の場合）'!$O79,IF(DZ$16&lt;='様式３（療養者名簿）（⑤の場合）'!$W79,1,0),0),0)</f>
        <v>0</v>
      </c>
      <c r="EA70" s="139">
        <f>IF(EA$16-'様式３（療養者名簿）（⑤の場合）'!$O79+1&lt;=15,IF(EA$16&gt;='様式３（療養者名簿）（⑤の場合）'!$O79,IF(EA$16&lt;='様式３（療養者名簿）（⑤の場合）'!$W79,1,0),0),0)</f>
        <v>0</v>
      </c>
      <c r="EB70" s="139">
        <f>IF(EB$16-'様式３（療養者名簿）（⑤の場合）'!$O79+1&lt;=15,IF(EB$16&gt;='様式３（療養者名簿）（⑤の場合）'!$O79,IF(EB$16&lt;='様式３（療養者名簿）（⑤の場合）'!$W79,1,0),0),0)</f>
        <v>0</v>
      </c>
      <c r="EC70" s="139">
        <f>IF(EC$16-'様式３（療養者名簿）（⑤の場合）'!$O79+1&lt;=15,IF(EC$16&gt;='様式３（療養者名簿）（⑤の場合）'!$O79,IF(EC$16&lt;='様式３（療養者名簿）（⑤の場合）'!$W79,1,0),0),0)</f>
        <v>0</v>
      </c>
      <c r="ED70" s="139">
        <f>IF(ED$16-'様式３（療養者名簿）（⑤の場合）'!$O79+1&lt;=15,IF(ED$16&gt;='様式３（療養者名簿）（⑤の場合）'!$O79,IF(ED$16&lt;='様式３（療養者名簿）（⑤の場合）'!$W79,1,0),0),0)</f>
        <v>0</v>
      </c>
      <c r="EE70" s="139">
        <f>IF(EE$16-'様式３（療養者名簿）（⑤の場合）'!$O79+1&lt;=15,IF(EE$16&gt;='様式３（療養者名簿）（⑤の場合）'!$O79,IF(EE$16&lt;='様式３（療養者名簿）（⑤の場合）'!$W79,1,0),0),0)</f>
        <v>0</v>
      </c>
      <c r="EF70" s="139">
        <f>IF(EF$16-'様式３（療養者名簿）（⑤の場合）'!$O79+1&lt;=15,IF(EF$16&gt;='様式３（療養者名簿）（⑤の場合）'!$O79,IF(EF$16&lt;='様式３（療養者名簿）（⑤の場合）'!$W79,1,0),0),0)</f>
        <v>0</v>
      </c>
      <c r="EG70" s="139">
        <f>IF(EG$16-'様式３（療養者名簿）（⑤の場合）'!$O79+1&lt;=15,IF(EG$16&gt;='様式３（療養者名簿）（⑤の場合）'!$O79,IF(EG$16&lt;='様式３（療養者名簿）（⑤の場合）'!$W79,1,0),0),0)</f>
        <v>0</v>
      </c>
      <c r="EH70" s="139">
        <f>IF(EH$16-'様式３（療養者名簿）（⑤の場合）'!$O79+1&lt;=15,IF(EH$16&gt;='様式３（療養者名簿）（⑤の場合）'!$O79,IF(EH$16&lt;='様式３（療養者名簿）（⑤の場合）'!$W79,1,0),0),0)</f>
        <v>0</v>
      </c>
      <c r="EI70" s="139">
        <f>IF(EI$16-'様式３（療養者名簿）（⑤の場合）'!$O79+1&lt;=15,IF(EI$16&gt;='様式３（療養者名簿）（⑤の場合）'!$O79,IF(EI$16&lt;='様式３（療養者名簿）（⑤の場合）'!$W79,1,0),0),0)</f>
        <v>0</v>
      </c>
      <c r="EJ70" s="139">
        <f>IF(EJ$16-'様式３（療養者名簿）（⑤の場合）'!$O79+1&lt;=15,IF(EJ$16&gt;='様式３（療養者名簿）（⑤の場合）'!$O79,IF(EJ$16&lt;='様式３（療養者名簿）（⑤の場合）'!$W79,1,0),0),0)</f>
        <v>0</v>
      </c>
      <c r="EK70" s="139">
        <f>IF(EK$16-'様式３（療養者名簿）（⑤の場合）'!$O79+1&lt;=15,IF(EK$16&gt;='様式３（療養者名簿）（⑤の場合）'!$O79,IF(EK$16&lt;='様式３（療養者名簿）（⑤の場合）'!$W79,1,0),0),0)</f>
        <v>0</v>
      </c>
      <c r="EL70" s="139">
        <f>IF(EL$16-'様式３（療養者名簿）（⑤の場合）'!$O79+1&lt;=15,IF(EL$16&gt;='様式３（療養者名簿）（⑤の場合）'!$O79,IF(EL$16&lt;='様式３（療養者名簿）（⑤の場合）'!$W79,1,0),0),0)</f>
        <v>0</v>
      </c>
      <c r="EM70" s="139">
        <f>IF(EM$16-'様式３（療養者名簿）（⑤の場合）'!$O79+1&lt;=15,IF(EM$16&gt;='様式３（療養者名簿）（⑤の場合）'!$O79,IF(EM$16&lt;='様式３（療養者名簿）（⑤の場合）'!$W79,1,0),0),0)</f>
        <v>0</v>
      </c>
      <c r="EN70" s="139">
        <f>IF(EN$16-'様式３（療養者名簿）（⑤の場合）'!$O79+1&lt;=15,IF(EN$16&gt;='様式３（療養者名簿）（⑤の場合）'!$O79,IF(EN$16&lt;='様式３（療養者名簿）（⑤の場合）'!$W79,1,0),0),0)</f>
        <v>0</v>
      </c>
      <c r="EO70" s="139">
        <f>IF(EO$16-'様式３（療養者名簿）（⑤の場合）'!$O79+1&lt;=15,IF(EO$16&gt;='様式３（療養者名簿）（⑤の場合）'!$O79,IF(EO$16&lt;='様式３（療養者名簿）（⑤の場合）'!$W79,1,0),0),0)</f>
        <v>0</v>
      </c>
      <c r="EP70" s="139">
        <f>IF(EP$16-'様式３（療養者名簿）（⑤の場合）'!$O79+1&lt;=15,IF(EP$16&gt;='様式３（療養者名簿）（⑤の場合）'!$O79,IF(EP$16&lt;='様式３（療養者名簿）（⑤の場合）'!$W79,1,0),0),0)</f>
        <v>0</v>
      </c>
      <c r="EQ70" s="139">
        <f>IF(EQ$16-'様式３（療養者名簿）（⑤の場合）'!$O79+1&lt;=15,IF(EQ$16&gt;='様式３（療養者名簿）（⑤の場合）'!$O79,IF(EQ$16&lt;='様式３（療養者名簿）（⑤の場合）'!$W79,1,0),0),0)</f>
        <v>0</v>
      </c>
      <c r="ER70" s="139">
        <f>IF(ER$16-'様式３（療養者名簿）（⑤の場合）'!$O79+1&lt;=15,IF(ER$16&gt;='様式３（療養者名簿）（⑤の場合）'!$O79,IF(ER$16&lt;='様式３（療養者名簿）（⑤の場合）'!$W79,1,0),0),0)</f>
        <v>0</v>
      </c>
      <c r="ES70" s="139">
        <f>IF(ES$16-'様式３（療養者名簿）（⑤の場合）'!$O79+1&lt;=15,IF(ES$16&gt;='様式３（療養者名簿）（⑤の場合）'!$O79,IF(ES$16&lt;='様式３（療養者名簿）（⑤の場合）'!$W79,1,0),0),0)</f>
        <v>0</v>
      </c>
      <c r="ET70" s="139">
        <f>IF(ET$16-'様式３（療養者名簿）（⑤の場合）'!$O79+1&lt;=15,IF(ET$16&gt;='様式３（療養者名簿）（⑤の場合）'!$O79,IF(ET$16&lt;='様式３（療養者名簿）（⑤の場合）'!$W79,1,0),0),0)</f>
        <v>0</v>
      </c>
      <c r="EU70" s="139">
        <f>IF(EU$16-'様式３（療養者名簿）（⑤の場合）'!$O79+1&lt;=15,IF(EU$16&gt;='様式３（療養者名簿）（⑤の場合）'!$O79,IF(EU$16&lt;='様式３（療養者名簿）（⑤の場合）'!$W79,1,0),0),0)</f>
        <v>0</v>
      </c>
      <c r="EV70" s="139">
        <f>IF(EV$16-'様式３（療養者名簿）（⑤の場合）'!$O79+1&lt;=15,IF(EV$16&gt;='様式３（療養者名簿）（⑤の場合）'!$O79,IF(EV$16&lt;='様式３（療養者名簿）（⑤の場合）'!$W79,1,0),0),0)</f>
        <v>0</v>
      </c>
      <c r="EW70" s="139">
        <f>IF(EW$16-'様式３（療養者名簿）（⑤の場合）'!$O79+1&lt;=15,IF(EW$16&gt;='様式３（療養者名簿）（⑤の場合）'!$O79,IF(EW$16&lt;='様式３（療養者名簿）（⑤の場合）'!$W79,1,0),0),0)</f>
        <v>0</v>
      </c>
      <c r="EX70" s="139">
        <f>IF(EX$16-'様式３（療養者名簿）（⑤の場合）'!$O79+1&lt;=15,IF(EX$16&gt;='様式３（療養者名簿）（⑤の場合）'!$O79,IF(EX$16&lt;='様式３（療養者名簿）（⑤の場合）'!$W79,1,0),0),0)</f>
        <v>0</v>
      </c>
      <c r="EY70" s="139">
        <f>IF(EY$16-'様式３（療養者名簿）（⑤の場合）'!$O79+1&lt;=15,IF(EY$16&gt;='様式３（療養者名簿）（⑤の場合）'!$O79,IF(EY$16&lt;='様式３（療養者名簿）（⑤の場合）'!$W79,1,0),0),0)</f>
        <v>0</v>
      </c>
      <c r="EZ70" s="139">
        <f>IF(EZ$16-'様式３（療養者名簿）（⑤の場合）'!$O79+1&lt;=15,IF(EZ$16&gt;='様式３（療養者名簿）（⑤の場合）'!$O79,IF(EZ$16&lt;='様式３（療養者名簿）（⑤の場合）'!$W79,1,0),0),0)</f>
        <v>0</v>
      </c>
      <c r="FA70" s="139">
        <f>IF(FA$16-'様式３（療養者名簿）（⑤の場合）'!$O79+1&lt;=15,IF(FA$16&gt;='様式３（療養者名簿）（⑤の場合）'!$O79,IF(FA$16&lt;='様式３（療養者名簿）（⑤の場合）'!$W79,1,0),0),0)</f>
        <v>0</v>
      </c>
      <c r="FB70" s="139">
        <f>IF(FB$16-'様式３（療養者名簿）（⑤の場合）'!$O79+1&lt;=15,IF(FB$16&gt;='様式３（療養者名簿）（⑤の場合）'!$O79,IF(FB$16&lt;='様式３（療養者名簿）（⑤の場合）'!$W79,1,0),0),0)</f>
        <v>0</v>
      </c>
      <c r="FC70" s="139">
        <f>IF(FC$16-'様式３（療養者名簿）（⑤の場合）'!$O79+1&lt;=15,IF(FC$16&gt;='様式３（療養者名簿）（⑤の場合）'!$O79,IF(FC$16&lt;='様式３（療養者名簿）（⑤の場合）'!$W79,1,0),0),0)</f>
        <v>0</v>
      </c>
      <c r="FD70" s="139">
        <f>IF(FD$16-'様式３（療養者名簿）（⑤の場合）'!$O79+1&lt;=15,IF(FD$16&gt;='様式３（療養者名簿）（⑤の場合）'!$O79,IF(FD$16&lt;='様式３（療養者名簿）（⑤の場合）'!$W79,1,0),0),0)</f>
        <v>0</v>
      </c>
      <c r="FE70" s="139">
        <f>IF(FE$16-'様式３（療養者名簿）（⑤の場合）'!$O79+1&lt;=15,IF(FE$16&gt;='様式３（療養者名簿）（⑤の場合）'!$O79,IF(FE$16&lt;='様式３（療養者名簿）（⑤の場合）'!$W79,1,0),0),0)</f>
        <v>0</v>
      </c>
      <c r="FF70" s="139">
        <f>IF(FF$16-'様式３（療養者名簿）（⑤の場合）'!$O79+1&lt;=15,IF(FF$16&gt;='様式３（療養者名簿）（⑤の場合）'!$O79,IF(FF$16&lt;='様式３（療養者名簿）（⑤の場合）'!$W79,1,0),0),0)</f>
        <v>0</v>
      </c>
      <c r="FG70" s="139">
        <f>IF(FG$16-'様式３（療養者名簿）（⑤の場合）'!$O79+1&lt;=15,IF(FG$16&gt;='様式３（療養者名簿）（⑤の場合）'!$O79,IF(FG$16&lt;='様式３（療養者名簿）（⑤の場合）'!$W79,1,0),0),0)</f>
        <v>0</v>
      </c>
      <c r="FH70" s="139">
        <f>IF(FH$16-'様式３（療養者名簿）（⑤の場合）'!$O79+1&lt;=15,IF(FH$16&gt;='様式３（療養者名簿）（⑤の場合）'!$O79,IF(FH$16&lt;='様式３（療養者名簿）（⑤の場合）'!$W79,1,0),0),0)</f>
        <v>0</v>
      </c>
      <c r="FI70" s="139">
        <f>IF(FI$16-'様式３（療養者名簿）（⑤の場合）'!$O79+1&lt;=15,IF(FI$16&gt;='様式３（療養者名簿）（⑤の場合）'!$O79,IF(FI$16&lt;='様式３（療養者名簿）（⑤の場合）'!$W79,1,0),0),0)</f>
        <v>0</v>
      </c>
      <c r="FJ70" s="139">
        <f>IF(FJ$16-'様式３（療養者名簿）（⑤の場合）'!$O79+1&lt;=15,IF(FJ$16&gt;='様式３（療養者名簿）（⑤の場合）'!$O79,IF(FJ$16&lt;='様式３（療養者名簿）（⑤の場合）'!$W79,1,0),0),0)</f>
        <v>0</v>
      </c>
      <c r="FK70" s="139">
        <f>IF(FK$16-'様式３（療養者名簿）（⑤の場合）'!$O79+1&lt;=15,IF(FK$16&gt;='様式３（療養者名簿）（⑤の場合）'!$O79,IF(FK$16&lt;='様式３（療養者名簿）（⑤の場合）'!$W79,1,0),0),0)</f>
        <v>0</v>
      </c>
      <c r="FL70" s="139">
        <f>IF(FL$16-'様式３（療養者名簿）（⑤の場合）'!$O79+1&lt;=15,IF(FL$16&gt;='様式３（療養者名簿）（⑤の場合）'!$O79,IF(FL$16&lt;='様式３（療養者名簿）（⑤の場合）'!$W79,1,0),0),0)</f>
        <v>0</v>
      </c>
      <c r="FM70" s="139">
        <f>IF(FM$16-'様式３（療養者名簿）（⑤の場合）'!$O79+1&lt;=15,IF(FM$16&gt;='様式３（療養者名簿）（⑤の場合）'!$O79,IF(FM$16&lt;='様式３（療養者名簿）（⑤の場合）'!$W79,1,0),0),0)</f>
        <v>0</v>
      </c>
      <c r="FN70" s="139">
        <f>IF(FN$16-'様式３（療養者名簿）（⑤の場合）'!$O79+1&lt;=15,IF(FN$16&gt;='様式３（療養者名簿）（⑤の場合）'!$O79,IF(FN$16&lt;='様式３（療養者名簿）（⑤の場合）'!$W79,1,0),0),0)</f>
        <v>0</v>
      </c>
      <c r="FO70" s="139">
        <f>IF(FO$16-'様式３（療養者名簿）（⑤の場合）'!$O79+1&lt;=15,IF(FO$16&gt;='様式３（療養者名簿）（⑤の場合）'!$O79,IF(FO$16&lt;='様式３（療養者名簿）（⑤の場合）'!$W79,1,0),0),0)</f>
        <v>0</v>
      </c>
      <c r="FP70" s="139">
        <f>IF(FP$16-'様式３（療養者名簿）（⑤の場合）'!$O79+1&lt;=15,IF(FP$16&gt;='様式３（療養者名簿）（⑤の場合）'!$O79,IF(FP$16&lt;='様式３（療養者名簿）（⑤の場合）'!$W79,1,0),0),0)</f>
        <v>0</v>
      </c>
      <c r="FQ70" s="139">
        <f>IF(FQ$16-'様式３（療養者名簿）（⑤の場合）'!$O79+1&lt;=15,IF(FQ$16&gt;='様式３（療養者名簿）（⑤の場合）'!$O79,IF(FQ$16&lt;='様式３（療養者名簿）（⑤の場合）'!$W79,1,0),0),0)</f>
        <v>0</v>
      </c>
      <c r="FR70" s="139">
        <f>IF(FR$16-'様式３（療養者名簿）（⑤の場合）'!$O79+1&lt;=15,IF(FR$16&gt;='様式３（療養者名簿）（⑤の場合）'!$O79,IF(FR$16&lt;='様式３（療養者名簿）（⑤の場合）'!$W79,1,0),0),0)</f>
        <v>0</v>
      </c>
      <c r="FS70" s="139">
        <f>IF(FS$16-'様式３（療養者名簿）（⑤の場合）'!$O79+1&lt;=15,IF(FS$16&gt;='様式３（療養者名簿）（⑤の場合）'!$O79,IF(FS$16&lt;='様式３（療養者名簿）（⑤の場合）'!$W79,1,0),0),0)</f>
        <v>0</v>
      </c>
      <c r="FT70" s="139">
        <f>IF(FT$16-'様式３（療養者名簿）（⑤の場合）'!$O79+1&lt;=15,IF(FT$16&gt;='様式３（療養者名簿）（⑤の場合）'!$O79,IF(FT$16&lt;='様式３（療養者名簿）（⑤の場合）'!$W79,1,0),0),0)</f>
        <v>0</v>
      </c>
      <c r="FU70" s="139">
        <f>IF(FU$16-'様式３（療養者名簿）（⑤の場合）'!$O79+1&lt;=15,IF(FU$16&gt;='様式３（療養者名簿）（⑤の場合）'!$O79,IF(FU$16&lt;='様式３（療養者名簿）（⑤の場合）'!$W79,1,0),0),0)</f>
        <v>0</v>
      </c>
      <c r="FV70" s="139">
        <f>IF(FV$16-'様式３（療養者名簿）（⑤の場合）'!$O79+1&lt;=15,IF(FV$16&gt;='様式３（療養者名簿）（⑤の場合）'!$O79,IF(FV$16&lt;='様式３（療養者名簿）（⑤の場合）'!$W79,1,0),0),0)</f>
        <v>0</v>
      </c>
      <c r="FW70" s="139">
        <f>IF(FW$16-'様式３（療養者名簿）（⑤の場合）'!$O79+1&lt;=15,IF(FW$16&gt;='様式３（療養者名簿）（⑤の場合）'!$O79,IF(FW$16&lt;='様式３（療養者名簿）（⑤の場合）'!$W79,1,0),0),0)</f>
        <v>0</v>
      </c>
      <c r="FX70" s="139">
        <f>IF(FX$16-'様式３（療養者名簿）（⑤の場合）'!$O79+1&lt;=15,IF(FX$16&gt;='様式３（療養者名簿）（⑤の場合）'!$O79,IF(FX$16&lt;='様式３（療養者名簿）（⑤の場合）'!$W79,1,0),0),0)</f>
        <v>0</v>
      </c>
      <c r="FY70" s="139">
        <f>IF(FY$16-'様式３（療養者名簿）（⑤の場合）'!$O79+1&lt;=15,IF(FY$16&gt;='様式３（療養者名簿）（⑤の場合）'!$O79,IF(FY$16&lt;='様式３（療養者名簿）（⑤の場合）'!$W79,1,0),0),0)</f>
        <v>0</v>
      </c>
      <c r="FZ70" s="139">
        <f>IF(FZ$16-'様式３（療養者名簿）（⑤の場合）'!$O79+1&lt;=15,IF(FZ$16&gt;='様式３（療養者名簿）（⑤の場合）'!$O79,IF(FZ$16&lt;='様式３（療養者名簿）（⑤の場合）'!$W79,1,0),0),0)</f>
        <v>0</v>
      </c>
      <c r="GA70" s="139">
        <f>IF(GA$16-'様式３（療養者名簿）（⑤の場合）'!$O79+1&lt;=15,IF(GA$16&gt;='様式３（療養者名簿）（⑤の場合）'!$O79,IF(GA$16&lt;='様式３（療養者名簿）（⑤の場合）'!$W79,1,0),0),0)</f>
        <v>0</v>
      </c>
      <c r="GB70" s="139">
        <f>IF(GB$16-'様式３（療養者名簿）（⑤の場合）'!$O79+1&lt;=15,IF(GB$16&gt;='様式３（療養者名簿）（⑤の場合）'!$O79,IF(GB$16&lt;='様式３（療養者名簿）（⑤の場合）'!$W79,1,0),0),0)</f>
        <v>0</v>
      </c>
      <c r="GC70" s="139">
        <f>IF(GC$16-'様式３（療養者名簿）（⑤の場合）'!$O79+1&lt;=15,IF(GC$16&gt;='様式３（療養者名簿）（⑤の場合）'!$O79,IF(GC$16&lt;='様式３（療養者名簿）（⑤の場合）'!$W79,1,0),0),0)</f>
        <v>0</v>
      </c>
      <c r="GD70" s="139">
        <f>IF(GD$16-'様式３（療養者名簿）（⑤の場合）'!$O79+1&lt;=15,IF(GD$16&gt;='様式３（療養者名簿）（⑤の場合）'!$O79,IF(GD$16&lt;='様式３（療養者名簿）（⑤の場合）'!$W79,1,0),0),0)</f>
        <v>0</v>
      </c>
      <c r="GE70" s="139">
        <f>IF(GE$16-'様式３（療養者名簿）（⑤の場合）'!$O79+1&lt;=15,IF(GE$16&gt;='様式３（療養者名簿）（⑤の場合）'!$O79,IF(GE$16&lt;='様式３（療養者名簿）（⑤の場合）'!$W79,1,0),0),0)</f>
        <v>0</v>
      </c>
      <c r="GF70" s="139">
        <f>IF(GF$16-'様式３（療養者名簿）（⑤の場合）'!$O79+1&lt;=15,IF(GF$16&gt;='様式３（療養者名簿）（⑤の場合）'!$O79,IF(GF$16&lt;='様式３（療養者名簿）（⑤の場合）'!$W79,1,0),0),0)</f>
        <v>0</v>
      </c>
      <c r="GG70" s="139">
        <f>IF(GG$16-'様式３（療養者名簿）（⑤の場合）'!$O79+1&lt;=15,IF(GG$16&gt;='様式３（療養者名簿）（⑤の場合）'!$O79,IF(GG$16&lt;='様式３（療養者名簿）（⑤の場合）'!$W79,1,0),0),0)</f>
        <v>0</v>
      </c>
      <c r="GH70" s="139">
        <f>IF(GH$16-'様式３（療養者名簿）（⑤の場合）'!$O79+1&lt;=15,IF(GH$16&gt;='様式３（療養者名簿）（⑤の場合）'!$O79,IF(GH$16&lt;='様式３（療養者名簿）（⑤の場合）'!$W79,1,0),0),0)</f>
        <v>0</v>
      </c>
      <c r="GI70" s="139">
        <f>IF(GI$16-'様式３（療養者名簿）（⑤の場合）'!$O79+1&lt;=15,IF(GI$16&gt;='様式３（療養者名簿）（⑤の場合）'!$O79,IF(GI$16&lt;='様式３（療養者名簿）（⑤の場合）'!$W79,1,0),0),0)</f>
        <v>0</v>
      </c>
      <c r="GJ70" s="139">
        <f>IF(GJ$16-'様式３（療養者名簿）（⑤の場合）'!$O79+1&lt;=15,IF(GJ$16&gt;='様式３（療養者名簿）（⑤の場合）'!$O79,IF(GJ$16&lt;='様式３（療養者名簿）（⑤の場合）'!$W79,1,0),0),0)</f>
        <v>0</v>
      </c>
      <c r="GK70" s="139">
        <f>IF(GK$16-'様式３（療養者名簿）（⑤の場合）'!$O79+1&lt;=15,IF(GK$16&gt;='様式３（療養者名簿）（⑤の場合）'!$O79,IF(GK$16&lt;='様式３（療養者名簿）（⑤の場合）'!$W79,1,0),0),0)</f>
        <v>0</v>
      </c>
      <c r="GL70" s="139">
        <f>IF(GL$16-'様式３（療養者名簿）（⑤の場合）'!$O79+1&lt;=15,IF(GL$16&gt;='様式３（療養者名簿）（⑤の場合）'!$O79,IF(GL$16&lt;='様式３（療養者名簿）（⑤の場合）'!$W79,1,0),0),0)</f>
        <v>0</v>
      </c>
      <c r="GM70" s="139">
        <f>IF(GM$16-'様式３（療養者名簿）（⑤の場合）'!$O79+1&lt;=15,IF(GM$16&gt;='様式３（療養者名簿）（⑤の場合）'!$O79,IF(GM$16&lt;='様式３（療養者名簿）（⑤の場合）'!$W79,1,0),0),0)</f>
        <v>0</v>
      </c>
      <c r="GN70" s="139">
        <f>IF(GN$16-'様式３（療養者名簿）（⑤の場合）'!$O79+1&lt;=15,IF(GN$16&gt;='様式３（療養者名簿）（⑤の場合）'!$O79,IF(GN$16&lt;='様式３（療養者名簿）（⑤の場合）'!$W79,1,0),0),0)</f>
        <v>0</v>
      </c>
      <c r="GO70" s="139">
        <f>IF(GO$16-'様式３（療養者名簿）（⑤の場合）'!$O79+1&lt;=15,IF(GO$16&gt;='様式３（療養者名簿）（⑤の場合）'!$O79,IF(GO$16&lt;='様式３（療養者名簿）（⑤の場合）'!$W79,1,0),0),0)</f>
        <v>0</v>
      </c>
      <c r="GP70" s="139">
        <f>IF(GP$16-'様式３（療養者名簿）（⑤の場合）'!$O79+1&lt;=15,IF(GP$16&gt;='様式３（療養者名簿）（⑤の場合）'!$O79,IF(GP$16&lt;='様式３（療養者名簿）（⑤の場合）'!$W79,1,0),0),0)</f>
        <v>0</v>
      </c>
      <c r="GQ70" s="139">
        <f>IF(GQ$16-'様式３（療養者名簿）（⑤の場合）'!$O79+1&lt;=15,IF(GQ$16&gt;='様式３（療養者名簿）（⑤の場合）'!$O79,IF(GQ$16&lt;='様式３（療養者名簿）（⑤の場合）'!$W79,1,0),0),0)</f>
        <v>0</v>
      </c>
      <c r="GR70" s="139">
        <f>IF(GR$16-'様式３（療養者名簿）（⑤の場合）'!$O79+1&lt;=15,IF(GR$16&gt;='様式３（療養者名簿）（⑤の場合）'!$O79,IF(GR$16&lt;='様式３（療養者名簿）（⑤の場合）'!$W79,1,0),0),0)</f>
        <v>0</v>
      </c>
      <c r="GS70" s="139">
        <f>IF(GS$16-'様式３（療養者名簿）（⑤の場合）'!$O79+1&lt;=15,IF(GS$16&gt;='様式３（療養者名簿）（⑤の場合）'!$O79,IF(GS$16&lt;='様式３（療養者名簿）（⑤の場合）'!$W79,1,0),0),0)</f>
        <v>0</v>
      </c>
      <c r="GT70" s="139">
        <f>IF(GT$16-'様式３（療養者名簿）（⑤の場合）'!$O79+1&lt;=15,IF(GT$16&gt;='様式３（療養者名簿）（⑤の場合）'!$O79,IF(GT$16&lt;='様式３（療養者名簿）（⑤の場合）'!$W79,1,0),0),0)</f>
        <v>0</v>
      </c>
      <c r="GU70" s="139">
        <f>IF(GU$16-'様式３（療養者名簿）（⑤の場合）'!$O79+1&lt;=15,IF(GU$16&gt;='様式３（療養者名簿）（⑤の場合）'!$O79,IF(GU$16&lt;='様式３（療養者名簿）（⑤の場合）'!$W79,1,0),0),0)</f>
        <v>0</v>
      </c>
      <c r="GV70" s="139">
        <f>IF(GV$16-'様式３（療養者名簿）（⑤の場合）'!$O79+1&lt;=15,IF(GV$16&gt;='様式３（療養者名簿）（⑤の場合）'!$O79,IF(GV$16&lt;='様式３（療養者名簿）（⑤の場合）'!$W79,1,0),0),0)</f>
        <v>0</v>
      </c>
      <c r="GW70" s="139">
        <f>IF(GW$16-'様式３（療養者名簿）（⑤の場合）'!$O79+1&lt;=15,IF(GW$16&gt;='様式３（療養者名簿）（⑤の場合）'!$O79,IF(GW$16&lt;='様式３（療養者名簿）（⑤の場合）'!$W79,1,0),0),0)</f>
        <v>0</v>
      </c>
      <c r="GX70" s="139">
        <f>IF(GX$16-'様式３（療養者名簿）（⑤の場合）'!$O79+1&lt;=15,IF(GX$16&gt;='様式３（療養者名簿）（⑤の場合）'!$O79,IF(GX$16&lt;='様式３（療養者名簿）（⑤の場合）'!$W79,1,0),0),0)</f>
        <v>0</v>
      </c>
      <c r="GY70" s="139">
        <f>IF(GY$16-'様式３（療養者名簿）（⑤の場合）'!$O79+1&lt;=15,IF(GY$16&gt;='様式３（療養者名簿）（⑤の場合）'!$O79,IF(GY$16&lt;='様式３（療養者名簿）（⑤の場合）'!$W79,1,0),0),0)</f>
        <v>0</v>
      </c>
      <c r="GZ70" s="139">
        <f>IF(GZ$16-'様式３（療養者名簿）（⑤の場合）'!$O79+1&lt;=15,IF(GZ$16&gt;='様式３（療養者名簿）（⑤の場合）'!$O79,IF(GZ$16&lt;='様式３（療養者名簿）（⑤の場合）'!$W79,1,0),0),0)</f>
        <v>0</v>
      </c>
      <c r="HA70" s="139">
        <f>IF(HA$16-'様式３（療養者名簿）（⑤の場合）'!$O79+1&lt;=15,IF(HA$16&gt;='様式３（療養者名簿）（⑤の場合）'!$O79,IF(HA$16&lt;='様式３（療養者名簿）（⑤の場合）'!$W79,1,0),0),0)</f>
        <v>0</v>
      </c>
      <c r="HB70" s="139">
        <f>IF(HB$16-'様式３（療養者名簿）（⑤の場合）'!$O79+1&lt;=15,IF(HB$16&gt;='様式３（療養者名簿）（⑤の場合）'!$O79,IF(HB$16&lt;='様式３（療養者名簿）（⑤の場合）'!$W79,1,0),0),0)</f>
        <v>0</v>
      </c>
      <c r="HC70" s="139">
        <f>IF(HC$16-'様式３（療養者名簿）（⑤の場合）'!$O79+1&lt;=15,IF(HC$16&gt;='様式３（療養者名簿）（⑤の場合）'!$O79,IF(HC$16&lt;='様式３（療養者名簿）（⑤の場合）'!$W79,1,0),0),0)</f>
        <v>0</v>
      </c>
      <c r="HD70" s="139">
        <f>IF(HD$16-'様式３（療養者名簿）（⑤の場合）'!$O79+1&lt;=15,IF(HD$16&gt;='様式３（療養者名簿）（⑤の場合）'!$O79,IF(HD$16&lt;='様式３（療養者名簿）（⑤の場合）'!$W79,1,0),0),0)</f>
        <v>0</v>
      </c>
      <c r="HE70" s="139">
        <f>IF(HE$16-'様式３（療養者名簿）（⑤の場合）'!$O79+1&lt;=15,IF(HE$16&gt;='様式３（療養者名簿）（⑤の場合）'!$O79,IF(HE$16&lt;='様式３（療養者名簿）（⑤の場合）'!$W79,1,0),0),0)</f>
        <v>0</v>
      </c>
      <c r="HF70" s="139">
        <f>IF(HF$16-'様式３（療養者名簿）（⑤の場合）'!$O79+1&lt;=15,IF(HF$16&gt;='様式３（療養者名簿）（⑤の場合）'!$O79,IF(HF$16&lt;='様式３（療養者名簿）（⑤の場合）'!$W79,1,0),0),0)</f>
        <v>0</v>
      </c>
      <c r="HG70" s="139">
        <f>IF(HG$16-'様式３（療養者名簿）（⑤の場合）'!$O79+1&lt;=15,IF(HG$16&gt;='様式３（療養者名簿）（⑤の場合）'!$O79,IF(HG$16&lt;='様式３（療養者名簿）（⑤の場合）'!$W79,1,0),0),0)</f>
        <v>0</v>
      </c>
      <c r="HH70" s="139">
        <f>IF(HH$16-'様式３（療養者名簿）（⑤の場合）'!$O79+1&lt;=15,IF(HH$16&gt;='様式３（療養者名簿）（⑤の場合）'!$O79,IF(HH$16&lt;='様式３（療養者名簿）（⑤の場合）'!$W79,1,0),0),0)</f>
        <v>0</v>
      </c>
      <c r="HI70" s="139">
        <f>IF(HI$16-'様式３（療養者名簿）（⑤の場合）'!$O79+1&lt;=15,IF(HI$16&gt;='様式３（療養者名簿）（⑤の場合）'!$O79,IF(HI$16&lt;='様式３（療養者名簿）（⑤の場合）'!$W79,1,0),0),0)</f>
        <v>0</v>
      </c>
      <c r="HJ70" s="139">
        <f>IF(HJ$16-'様式３（療養者名簿）（⑤の場合）'!$O79+1&lt;=15,IF(HJ$16&gt;='様式３（療養者名簿）（⑤の場合）'!$O79,IF(HJ$16&lt;='様式３（療養者名簿）（⑤の場合）'!$W79,1,0),0),0)</f>
        <v>0</v>
      </c>
      <c r="HK70" s="139">
        <f>IF(HK$16-'様式３（療養者名簿）（⑤の場合）'!$O79+1&lt;=15,IF(HK$16&gt;='様式３（療養者名簿）（⑤の場合）'!$O79,IF(HK$16&lt;='様式３（療養者名簿）（⑤の場合）'!$W79,1,0),0),0)</f>
        <v>0</v>
      </c>
      <c r="HL70" s="139">
        <f>IF(HL$16-'様式３（療養者名簿）（⑤の場合）'!$O79+1&lt;=15,IF(HL$16&gt;='様式３（療養者名簿）（⑤の場合）'!$O79,IF(HL$16&lt;='様式３（療養者名簿）（⑤の場合）'!$W79,1,0),0),0)</f>
        <v>0</v>
      </c>
      <c r="HM70" s="139">
        <f>IF(HM$16-'様式３（療養者名簿）（⑤の場合）'!$O79+1&lt;=15,IF(HM$16&gt;='様式３（療養者名簿）（⑤の場合）'!$O79,IF(HM$16&lt;='様式３（療養者名簿）（⑤の場合）'!$W79,1,0),0),0)</f>
        <v>0</v>
      </c>
      <c r="HN70" s="139">
        <f>IF(HN$16-'様式３（療養者名簿）（⑤の場合）'!$O79+1&lt;=15,IF(HN$16&gt;='様式３（療養者名簿）（⑤の場合）'!$O79,IF(HN$16&lt;='様式３（療養者名簿）（⑤の場合）'!$W79,1,0),0),0)</f>
        <v>0</v>
      </c>
      <c r="HO70" s="139">
        <f>IF(HO$16-'様式３（療養者名簿）（⑤の場合）'!$O79+1&lt;=15,IF(HO$16&gt;='様式３（療養者名簿）（⑤の場合）'!$O79,IF(HO$16&lt;='様式３（療養者名簿）（⑤の場合）'!$W79,1,0),0),0)</f>
        <v>0</v>
      </c>
      <c r="HP70" s="139">
        <f>IF(HP$16-'様式３（療養者名簿）（⑤の場合）'!$O79+1&lt;=15,IF(HP$16&gt;='様式３（療養者名簿）（⑤の場合）'!$O79,IF(HP$16&lt;='様式３（療養者名簿）（⑤の場合）'!$W79,1,0),0),0)</f>
        <v>0</v>
      </c>
      <c r="HQ70" s="139">
        <f>IF(HQ$16-'様式３（療養者名簿）（⑤の場合）'!$O79+1&lt;=15,IF(HQ$16&gt;='様式３（療養者名簿）（⑤の場合）'!$O79,IF(HQ$16&lt;='様式３（療養者名簿）（⑤の場合）'!$W79,1,0),0),0)</f>
        <v>0</v>
      </c>
      <c r="HR70" s="139">
        <f>IF(HR$16-'様式３（療養者名簿）（⑤の場合）'!$O79+1&lt;=15,IF(HR$16&gt;='様式３（療養者名簿）（⑤の場合）'!$O79,IF(HR$16&lt;='様式３（療養者名簿）（⑤の場合）'!$W79,1,0),0),0)</f>
        <v>0</v>
      </c>
      <c r="HS70" s="139">
        <f>IF(HS$16-'様式３（療養者名簿）（⑤の場合）'!$O79+1&lt;=15,IF(HS$16&gt;='様式３（療養者名簿）（⑤の場合）'!$O79,IF(HS$16&lt;='様式３（療養者名簿）（⑤の場合）'!$W79,1,0),0),0)</f>
        <v>0</v>
      </c>
      <c r="HT70" s="139">
        <f>IF(HT$16-'様式３（療養者名簿）（⑤の場合）'!$O79+1&lt;=15,IF(HT$16&gt;='様式３（療養者名簿）（⑤の場合）'!$O79,IF(HT$16&lt;='様式３（療養者名簿）（⑤の場合）'!$W79,1,0),0),0)</f>
        <v>0</v>
      </c>
      <c r="HU70" s="139">
        <f>IF(HU$16-'様式３（療養者名簿）（⑤の場合）'!$O79+1&lt;=15,IF(HU$16&gt;='様式３（療養者名簿）（⑤の場合）'!$O79,IF(HU$16&lt;='様式３（療養者名簿）（⑤の場合）'!$W79,1,0),0),0)</f>
        <v>0</v>
      </c>
      <c r="HV70" s="139">
        <f>IF(HV$16-'様式３（療養者名簿）（⑤の場合）'!$O79+1&lt;=15,IF(HV$16&gt;='様式３（療養者名簿）（⑤の場合）'!$O79,IF(HV$16&lt;='様式３（療養者名簿）（⑤の場合）'!$W79,1,0),0),0)</f>
        <v>0</v>
      </c>
      <c r="HW70" s="139">
        <f>IF(HW$16-'様式３（療養者名簿）（⑤の場合）'!$O79+1&lt;=15,IF(HW$16&gt;='様式３（療養者名簿）（⑤の場合）'!$O79,IF(HW$16&lt;='様式３（療養者名簿）（⑤の場合）'!$W79,1,0),0),0)</f>
        <v>0</v>
      </c>
      <c r="HX70" s="139">
        <f>IF(HX$16-'様式３（療養者名簿）（⑤の場合）'!$O79+1&lt;=15,IF(HX$16&gt;='様式３（療養者名簿）（⑤の場合）'!$O79,IF(HX$16&lt;='様式３（療養者名簿）（⑤の場合）'!$W79,1,0),0),0)</f>
        <v>0</v>
      </c>
      <c r="HY70" s="139">
        <f>IF(HY$16-'様式３（療養者名簿）（⑤の場合）'!$O79+1&lt;=15,IF(HY$16&gt;='様式３（療養者名簿）（⑤の場合）'!$O79,IF(HY$16&lt;='様式３（療養者名簿）（⑤の場合）'!$W79,1,0),0),0)</f>
        <v>0</v>
      </c>
      <c r="HZ70" s="139">
        <f>IF(HZ$16-'様式３（療養者名簿）（⑤の場合）'!$O79+1&lt;=15,IF(HZ$16&gt;='様式３（療養者名簿）（⑤の場合）'!$O79,IF(HZ$16&lt;='様式３（療養者名簿）（⑤の場合）'!$W79,1,0),0),0)</f>
        <v>0</v>
      </c>
      <c r="IA70" s="139">
        <f>IF(IA$16-'様式３（療養者名簿）（⑤の場合）'!$O79+1&lt;=15,IF(IA$16&gt;='様式３（療養者名簿）（⑤の場合）'!$O79,IF(IA$16&lt;='様式３（療養者名簿）（⑤の場合）'!$W79,1,0),0),0)</f>
        <v>0</v>
      </c>
      <c r="IB70" s="139">
        <f>IF(IB$16-'様式３（療養者名簿）（⑤の場合）'!$O79+1&lt;=15,IF(IB$16&gt;='様式３（療養者名簿）（⑤の場合）'!$O79,IF(IB$16&lt;='様式３（療養者名簿）（⑤の場合）'!$W79,1,0),0),0)</f>
        <v>0</v>
      </c>
      <c r="IC70" s="139">
        <f>IF(IC$16-'様式３（療養者名簿）（⑤の場合）'!$O79+1&lt;=15,IF(IC$16&gt;='様式３（療養者名簿）（⑤の場合）'!$O79,IF(IC$16&lt;='様式３（療養者名簿）（⑤の場合）'!$W79,1,0),0),0)</f>
        <v>0</v>
      </c>
      <c r="ID70" s="139">
        <f>IF(ID$16-'様式３（療養者名簿）（⑤の場合）'!$O79+1&lt;=15,IF(ID$16&gt;='様式３（療養者名簿）（⑤の場合）'!$O79,IF(ID$16&lt;='様式３（療養者名簿）（⑤の場合）'!$W79,1,0),0),0)</f>
        <v>0</v>
      </c>
      <c r="IE70" s="139">
        <f>IF(IE$16-'様式３（療養者名簿）（⑤の場合）'!$O79+1&lt;=15,IF(IE$16&gt;='様式３（療養者名簿）（⑤の場合）'!$O79,IF(IE$16&lt;='様式３（療養者名簿）（⑤の場合）'!$W79,1,0),0),0)</f>
        <v>0</v>
      </c>
      <c r="IF70" s="139">
        <f>IF(IF$16-'様式３（療養者名簿）（⑤の場合）'!$O79+1&lt;=15,IF(IF$16&gt;='様式３（療養者名簿）（⑤の場合）'!$O79,IF(IF$16&lt;='様式３（療養者名簿）（⑤の場合）'!$W79,1,0),0),0)</f>
        <v>0</v>
      </c>
      <c r="IG70" s="139">
        <f>IF(IG$16-'様式３（療養者名簿）（⑤の場合）'!$O79+1&lt;=15,IF(IG$16&gt;='様式３（療養者名簿）（⑤の場合）'!$O79,IF(IG$16&lt;='様式３（療養者名簿）（⑤の場合）'!$W79,1,0),0),0)</f>
        <v>0</v>
      </c>
      <c r="IH70" s="139">
        <f>IF(IH$16-'様式３（療養者名簿）（⑤の場合）'!$O79+1&lt;=15,IF(IH$16&gt;='様式３（療養者名簿）（⑤の場合）'!$O79,IF(IH$16&lt;='様式３（療養者名簿）（⑤の場合）'!$W79,1,0),0),0)</f>
        <v>0</v>
      </c>
      <c r="II70" s="139">
        <f>IF(II$16-'様式３（療養者名簿）（⑤の場合）'!$O79+1&lt;=15,IF(II$16&gt;='様式３（療養者名簿）（⑤の場合）'!$O79,IF(II$16&lt;='様式３（療養者名簿）（⑤の場合）'!$W79,1,0),0),0)</f>
        <v>0</v>
      </c>
      <c r="IJ70" s="139">
        <f>IF(IJ$16-'様式３（療養者名簿）（⑤の場合）'!$O79+1&lt;=15,IF(IJ$16&gt;='様式３（療養者名簿）（⑤の場合）'!$O79,IF(IJ$16&lt;='様式３（療養者名簿）（⑤の場合）'!$W79,1,0),0),0)</f>
        <v>0</v>
      </c>
      <c r="IK70" s="139">
        <f>IF(IK$16-'様式３（療養者名簿）（⑤の場合）'!$O79+1&lt;=15,IF(IK$16&gt;='様式３（療養者名簿）（⑤の場合）'!$O79,IF(IK$16&lt;='様式３（療養者名簿）（⑤の場合）'!$W79,1,0),0),0)</f>
        <v>0</v>
      </c>
      <c r="IL70" s="139">
        <f>IF(IL$16-'様式３（療養者名簿）（⑤の場合）'!$O79+1&lt;=15,IF(IL$16&gt;='様式３（療養者名簿）（⑤の場合）'!$O79,IF(IL$16&lt;='様式３（療養者名簿）（⑤の場合）'!$W79,1,0),0),0)</f>
        <v>0</v>
      </c>
      <c r="IM70" s="139">
        <f>IF(IM$16-'様式３（療養者名簿）（⑤の場合）'!$O79+1&lt;=15,IF(IM$16&gt;='様式３（療養者名簿）（⑤の場合）'!$O79,IF(IM$16&lt;='様式３（療養者名簿）（⑤の場合）'!$W79,1,0),0),0)</f>
        <v>0</v>
      </c>
      <c r="IN70" s="139">
        <f>IF(IN$16-'様式３（療養者名簿）（⑤の場合）'!$O79+1&lt;=15,IF(IN$16&gt;='様式３（療養者名簿）（⑤の場合）'!$O79,IF(IN$16&lt;='様式３（療養者名簿）（⑤の場合）'!$W79,1,0),0),0)</f>
        <v>0</v>
      </c>
      <c r="IO70" s="139">
        <f>IF(IO$16-'様式３（療養者名簿）（⑤の場合）'!$O79+1&lt;=15,IF(IO$16&gt;='様式３（療養者名簿）（⑤の場合）'!$O79,IF(IO$16&lt;='様式３（療養者名簿）（⑤の場合）'!$W79,1,0),0),0)</f>
        <v>0</v>
      </c>
      <c r="IP70" s="139">
        <f>IF(IP$16-'様式３（療養者名簿）（⑤の場合）'!$O79+1&lt;=15,IF(IP$16&gt;='様式３（療養者名簿）（⑤の場合）'!$O79,IF(IP$16&lt;='様式３（療養者名簿）（⑤の場合）'!$W79,1,0),0),0)</f>
        <v>0</v>
      </c>
      <c r="IQ70" s="139">
        <f>IF(IQ$16-'様式３（療養者名簿）（⑤の場合）'!$O79+1&lt;=15,IF(IQ$16&gt;='様式３（療養者名簿）（⑤の場合）'!$O79,IF(IQ$16&lt;='様式３（療養者名簿）（⑤の場合）'!$W79,1,0),0),0)</f>
        <v>0</v>
      </c>
      <c r="IR70" s="139">
        <f>IF(IR$16-'様式３（療養者名簿）（⑤の場合）'!$O79+1&lt;=15,IF(IR$16&gt;='様式３（療養者名簿）（⑤の場合）'!$O79,IF(IR$16&lt;='様式３（療養者名簿）（⑤の場合）'!$W79,1,0),0),0)</f>
        <v>0</v>
      </c>
      <c r="IS70" s="139">
        <f>IF(IS$16-'様式３（療養者名簿）（⑤の場合）'!$O79+1&lt;=15,IF(IS$16&gt;='様式３（療養者名簿）（⑤の場合）'!$O79,IF(IS$16&lt;='様式３（療養者名簿）（⑤の場合）'!$W79,1,0),0),0)</f>
        <v>0</v>
      </c>
      <c r="IT70" s="139">
        <f>IF(IT$16-'様式３（療養者名簿）（⑤の場合）'!$O79+1&lt;=15,IF(IT$16&gt;='様式３（療養者名簿）（⑤の場合）'!$O79,IF(IT$16&lt;='様式３（療養者名簿）（⑤の場合）'!$W79,1,0),0),0)</f>
        <v>0</v>
      </c>
      <c r="IU70" s="139">
        <f>IF(IU$16-'様式３（療養者名簿）（⑤の場合）'!$O79+1&lt;=15,IF(IU$16&gt;='様式３（療養者名簿）（⑤の場合）'!$O79,IF(IU$16&lt;='様式３（療養者名簿）（⑤の場合）'!$W79,1,0),0),0)</f>
        <v>0</v>
      </c>
      <c r="IV70" s="139">
        <f>IF(IV$16-'様式３（療養者名簿）（⑤の場合）'!$O79+1&lt;=15,IF(IV$16&gt;='様式３（療養者名簿）（⑤の場合）'!$O79,IF(IV$16&lt;='様式３（療養者名簿）（⑤の場合）'!$W79,1,0),0),0)</f>
        <v>0</v>
      </c>
      <c r="IW70" s="139">
        <f>IF(IW$16-'様式３（療養者名簿）（⑤の場合）'!$O79+1&lt;=15,IF(IW$16&gt;='様式３（療養者名簿）（⑤の場合）'!$O79,IF(IW$16&lt;='様式３（療養者名簿）（⑤の場合）'!$W79,1,0),0),0)</f>
        <v>0</v>
      </c>
      <c r="IX70" s="139">
        <f>IF(IX$16-'様式３（療養者名簿）（⑤の場合）'!$O79+1&lt;=15,IF(IX$16&gt;='様式３（療養者名簿）（⑤の場合）'!$O79,IF(IX$16&lt;='様式３（療養者名簿）（⑤の場合）'!$W79,1,0),0),0)</f>
        <v>0</v>
      </c>
      <c r="IY70" s="139">
        <f>IF(IY$16-'様式３（療養者名簿）（⑤の場合）'!$O79+1&lt;=15,IF(IY$16&gt;='様式３（療養者名簿）（⑤の場合）'!$O79,IF(IY$16&lt;='様式３（療養者名簿）（⑤の場合）'!$W79,1,0),0),0)</f>
        <v>0</v>
      </c>
      <c r="IZ70" s="139">
        <f>IF(IZ$16-'様式３（療養者名簿）（⑤の場合）'!$O79+1&lt;=15,IF(IZ$16&gt;='様式３（療養者名簿）（⑤の場合）'!$O79,IF(IZ$16&lt;='様式３（療養者名簿）（⑤の場合）'!$W79,1,0),0),0)</f>
        <v>0</v>
      </c>
      <c r="JA70" s="139">
        <f>IF(JA$16-'様式３（療養者名簿）（⑤の場合）'!$O79+1&lt;=15,IF(JA$16&gt;='様式３（療養者名簿）（⑤の場合）'!$O79,IF(JA$16&lt;='様式３（療養者名簿）（⑤の場合）'!$W79,1,0),0),0)</f>
        <v>0</v>
      </c>
      <c r="JB70" s="139">
        <f>IF(JB$16-'様式３（療養者名簿）（⑤の場合）'!$O79+1&lt;=15,IF(JB$16&gt;='様式３（療養者名簿）（⑤の場合）'!$O79,IF(JB$16&lt;='様式３（療養者名簿）（⑤の場合）'!$W79,1,0),0),0)</f>
        <v>0</v>
      </c>
      <c r="JC70" s="139">
        <f>IF(JC$16-'様式３（療養者名簿）（⑤の場合）'!$O79+1&lt;=15,IF(JC$16&gt;='様式３（療養者名簿）（⑤の場合）'!$O79,IF(JC$16&lt;='様式３（療養者名簿）（⑤の場合）'!$W79,1,0),0),0)</f>
        <v>0</v>
      </c>
      <c r="JD70" s="139">
        <f>IF(JD$16-'様式３（療養者名簿）（⑤の場合）'!$O79+1&lt;=15,IF(JD$16&gt;='様式３（療養者名簿）（⑤の場合）'!$O79,IF(JD$16&lt;='様式３（療養者名簿）（⑤の場合）'!$W79,1,0),0),0)</f>
        <v>0</v>
      </c>
      <c r="JE70" s="139">
        <f>IF(JE$16-'様式３（療養者名簿）（⑤の場合）'!$O79+1&lt;=15,IF(JE$16&gt;='様式３（療養者名簿）（⑤の場合）'!$O79,IF(JE$16&lt;='様式３（療養者名簿）（⑤の場合）'!$W79,1,0),0),0)</f>
        <v>0</v>
      </c>
      <c r="JF70" s="139">
        <f>IF(JF$16-'様式３（療養者名簿）（⑤の場合）'!$O79+1&lt;=15,IF(JF$16&gt;='様式３（療養者名簿）（⑤の場合）'!$O79,IF(JF$16&lt;='様式３（療養者名簿）（⑤の場合）'!$W79,1,0),0),0)</f>
        <v>0</v>
      </c>
      <c r="JG70" s="139">
        <f>IF(JG$16-'様式３（療養者名簿）（⑤の場合）'!$O79+1&lt;=15,IF(JG$16&gt;='様式３（療養者名簿）（⑤の場合）'!$O79,IF(JG$16&lt;='様式３（療養者名簿）（⑤の場合）'!$W79,1,0),0),0)</f>
        <v>0</v>
      </c>
      <c r="JH70" s="139">
        <f>IF(JH$16-'様式３（療養者名簿）（⑤の場合）'!$O79+1&lt;=15,IF(JH$16&gt;='様式３（療養者名簿）（⑤の場合）'!$O79,IF(JH$16&lt;='様式３（療養者名簿）（⑤の場合）'!$W79,1,0),0),0)</f>
        <v>0</v>
      </c>
      <c r="JI70" s="139">
        <f>IF(JI$16-'様式３（療養者名簿）（⑤の場合）'!$O79+1&lt;=15,IF(JI$16&gt;='様式３（療養者名簿）（⑤の場合）'!$O79,IF(JI$16&lt;='様式３（療養者名簿）（⑤の場合）'!$W79,1,0),0),0)</f>
        <v>0</v>
      </c>
      <c r="JJ70" s="139">
        <f>IF(JJ$16-'様式３（療養者名簿）（⑤の場合）'!$O79+1&lt;=15,IF(JJ$16&gt;='様式３（療養者名簿）（⑤の場合）'!$O79,IF(JJ$16&lt;='様式３（療養者名簿）（⑤の場合）'!$W79,1,0),0),0)</f>
        <v>0</v>
      </c>
      <c r="JK70" s="139">
        <f>IF(JK$16-'様式３（療養者名簿）（⑤の場合）'!$O79+1&lt;=15,IF(JK$16&gt;='様式３（療養者名簿）（⑤の場合）'!$O79,IF(JK$16&lt;='様式３（療養者名簿）（⑤の場合）'!$W79,1,0),0),0)</f>
        <v>0</v>
      </c>
      <c r="JL70" s="139">
        <f>IF(JL$16-'様式３（療養者名簿）（⑤の場合）'!$O79+1&lt;=15,IF(JL$16&gt;='様式３（療養者名簿）（⑤の場合）'!$O79,IF(JL$16&lt;='様式３（療養者名簿）（⑤の場合）'!$W79,1,0),0),0)</f>
        <v>0</v>
      </c>
      <c r="JM70" s="139">
        <f>IF(JM$16-'様式３（療養者名簿）（⑤の場合）'!$O79+1&lt;=15,IF(JM$16&gt;='様式３（療養者名簿）（⑤の場合）'!$O79,IF(JM$16&lt;='様式３（療養者名簿）（⑤の場合）'!$W79,1,0),0),0)</f>
        <v>0</v>
      </c>
      <c r="JN70" s="139">
        <f>IF(JN$16-'様式３（療養者名簿）（⑤の場合）'!$O79+1&lt;=15,IF(JN$16&gt;='様式３（療養者名簿）（⑤の場合）'!$O79,IF(JN$16&lt;='様式３（療養者名簿）（⑤の場合）'!$W79,1,0),0),0)</f>
        <v>0</v>
      </c>
      <c r="JO70" s="139">
        <f>IF(JO$16-'様式３（療養者名簿）（⑤の場合）'!$O79+1&lt;=15,IF(JO$16&gt;='様式３（療養者名簿）（⑤の場合）'!$O79,IF(JO$16&lt;='様式３（療養者名簿）（⑤の場合）'!$W79,1,0),0),0)</f>
        <v>0</v>
      </c>
      <c r="JP70" s="139">
        <f>IF(JP$16-'様式３（療養者名簿）（⑤の場合）'!$O79+1&lt;=15,IF(JP$16&gt;='様式３（療養者名簿）（⑤の場合）'!$O79,IF(JP$16&lt;='様式３（療養者名簿）（⑤の場合）'!$W79,1,0),0),0)</f>
        <v>0</v>
      </c>
      <c r="JQ70" s="139">
        <f>IF(JQ$16-'様式３（療養者名簿）（⑤の場合）'!$O79+1&lt;=15,IF(JQ$16&gt;='様式３（療養者名簿）（⑤の場合）'!$O79,IF(JQ$16&lt;='様式３（療養者名簿）（⑤の場合）'!$W79,1,0),0),0)</f>
        <v>0</v>
      </c>
      <c r="JR70" s="139">
        <f>IF(JR$16-'様式３（療養者名簿）（⑤の場合）'!$O79+1&lt;=15,IF(JR$16&gt;='様式３（療養者名簿）（⑤の場合）'!$O79,IF(JR$16&lt;='様式３（療養者名簿）（⑤の場合）'!$W79,1,0),0),0)</f>
        <v>0</v>
      </c>
      <c r="JS70" s="139">
        <f>IF(JS$16-'様式３（療養者名簿）（⑤の場合）'!$O79+1&lt;=15,IF(JS$16&gt;='様式３（療養者名簿）（⑤の場合）'!$O79,IF(JS$16&lt;='様式３（療養者名簿）（⑤の場合）'!$W79,1,0),0),0)</f>
        <v>0</v>
      </c>
      <c r="JT70" s="139">
        <f>IF(JT$16-'様式３（療養者名簿）（⑤の場合）'!$O79+1&lt;=15,IF(JT$16&gt;='様式３（療養者名簿）（⑤の場合）'!$O79,IF(JT$16&lt;='様式３（療養者名簿）（⑤の場合）'!$W79,1,0),0),0)</f>
        <v>0</v>
      </c>
      <c r="JU70" s="139">
        <f>IF(JU$16-'様式３（療養者名簿）（⑤の場合）'!$O79+1&lt;=15,IF(JU$16&gt;='様式３（療養者名簿）（⑤の場合）'!$O79,IF(JU$16&lt;='様式３（療養者名簿）（⑤の場合）'!$W79,1,0),0),0)</f>
        <v>0</v>
      </c>
      <c r="JV70" s="139">
        <f>IF(JV$16-'様式３（療養者名簿）（⑤の場合）'!$O79+1&lt;=15,IF(JV$16&gt;='様式３（療養者名簿）（⑤の場合）'!$O79,IF(JV$16&lt;='様式３（療養者名簿）（⑤の場合）'!$W79,1,0),0),0)</f>
        <v>0</v>
      </c>
      <c r="JW70" s="139">
        <f>IF(JW$16-'様式３（療養者名簿）（⑤の場合）'!$O79+1&lt;=15,IF(JW$16&gt;='様式３（療養者名簿）（⑤の場合）'!$O79,IF(JW$16&lt;='様式３（療養者名簿）（⑤の場合）'!$W79,1,0),0),0)</f>
        <v>0</v>
      </c>
      <c r="JX70" s="139">
        <f>IF(JX$16-'様式３（療養者名簿）（⑤の場合）'!$O79+1&lt;=15,IF(JX$16&gt;='様式３（療養者名簿）（⑤の場合）'!$O79,IF(JX$16&lt;='様式３（療養者名簿）（⑤の場合）'!$W79,1,0),0),0)</f>
        <v>0</v>
      </c>
      <c r="JY70" s="139">
        <f>IF(JY$16-'様式３（療養者名簿）（⑤の場合）'!$O79+1&lt;=15,IF(JY$16&gt;='様式３（療養者名簿）（⑤の場合）'!$O79,IF(JY$16&lt;='様式３（療養者名簿）（⑤の場合）'!$W79,1,0),0),0)</f>
        <v>0</v>
      </c>
      <c r="JZ70" s="139">
        <f>IF(JZ$16-'様式３（療養者名簿）（⑤の場合）'!$O79+1&lt;=15,IF(JZ$16&gt;='様式３（療養者名簿）（⑤の場合）'!$O79,IF(JZ$16&lt;='様式３（療養者名簿）（⑤の場合）'!$W79,1,0),0),0)</f>
        <v>0</v>
      </c>
      <c r="KA70" s="139">
        <f>IF(KA$16-'様式３（療養者名簿）（⑤の場合）'!$O79+1&lt;=15,IF(KA$16&gt;='様式３（療養者名簿）（⑤の場合）'!$O79,IF(KA$16&lt;='様式３（療養者名簿）（⑤の場合）'!$W79,1,0),0),0)</f>
        <v>0</v>
      </c>
      <c r="KB70" s="139">
        <f>IF(KB$16-'様式３（療養者名簿）（⑤の場合）'!$O79+1&lt;=15,IF(KB$16&gt;='様式３（療養者名簿）（⑤の場合）'!$O79,IF(KB$16&lt;='様式３（療養者名簿）（⑤の場合）'!$W79,1,0),0),0)</f>
        <v>0</v>
      </c>
      <c r="KC70" s="139">
        <f>IF(KC$16-'様式３（療養者名簿）（⑤の場合）'!$O79+1&lt;=15,IF(KC$16&gt;='様式３（療養者名簿）（⑤の場合）'!$O79,IF(KC$16&lt;='様式３（療養者名簿）（⑤の場合）'!$W79,1,0),0),0)</f>
        <v>0</v>
      </c>
      <c r="KD70" s="139">
        <f>IF(KD$16-'様式３（療養者名簿）（⑤の場合）'!$O79+1&lt;=15,IF(KD$16&gt;='様式３（療養者名簿）（⑤の場合）'!$O79,IF(KD$16&lt;='様式３（療養者名簿）（⑤の場合）'!$W79,1,0),0),0)</f>
        <v>0</v>
      </c>
      <c r="KE70" s="139">
        <f>IF(KE$16-'様式３（療養者名簿）（⑤の場合）'!$O79+1&lt;=15,IF(KE$16&gt;='様式３（療養者名簿）（⑤の場合）'!$O79,IF(KE$16&lt;='様式３（療養者名簿）（⑤の場合）'!$W79,1,0),0),0)</f>
        <v>0</v>
      </c>
      <c r="KF70" s="139">
        <f>IF(KF$16-'様式３（療養者名簿）（⑤の場合）'!$O79+1&lt;=15,IF(KF$16&gt;='様式３（療養者名簿）（⑤の場合）'!$O79,IF(KF$16&lt;='様式３（療養者名簿）（⑤の場合）'!$W79,1,0),0),0)</f>
        <v>0</v>
      </c>
      <c r="KG70" s="139">
        <f>IF(KG$16-'様式３（療養者名簿）（⑤の場合）'!$O79+1&lt;=15,IF(KG$16&gt;='様式３（療養者名簿）（⑤の場合）'!$O79,IF(KG$16&lt;='様式３（療養者名簿）（⑤の場合）'!$W79,1,0),0),0)</f>
        <v>0</v>
      </c>
      <c r="KH70" s="139">
        <f>IF(KH$16-'様式３（療養者名簿）（⑤の場合）'!$O79+1&lt;=15,IF(KH$16&gt;='様式３（療養者名簿）（⑤の場合）'!$O79,IF(KH$16&lt;='様式３（療養者名簿）（⑤の場合）'!$W79,1,0),0),0)</f>
        <v>0</v>
      </c>
      <c r="KI70" s="139">
        <f>IF(KI$16-'様式３（療養者名簿）（⑤の場合）'!$O79+1&lt;=15,IF(KI$16&gt;='様式３（療養者名簿）（⑤の場合）'!$O79,IF(KI$16&lt;='様式３（療養者名簿）（⑤の場合）'!$W79,1,0),0),0)</f>
        <v>0</v>
      </c>
      <c r="KJ70" s="139">
        <f>IF(KJ$16-'様式３（療養者名簿）（⑤の場合）'!$O79+1&lt;=15,IF(KJ$16&gt;='様式３（療養者名簿）（⑤の場合）'!$O79,IF(KJ$16&lt;='様式３（療養者名簿）（⑤の場合）'!$W79,1,0),0),0)</f>
        <v>0</v>
      </c>
      <c r="KK70" s="139">
        <f>IF(KK$16-'様式３（療養者名簿）（⑤の場合）'!$O79+1&lt;=15,IF(KK$16&gt;='様式３（療養者名簿）（⑤の場合）'!$O79,IF(KK$16&lt;='様式３（療養者名簿）（⑤の場合）'!$W79,1,0),0),0)</f>
        <v>0</v>
      </c>
      <c r="KL70" s="139">
        <f>IF(KL$16-'様式３（療養者名簿）（⑤の場合）'!$O79+1&lt;=15,IF(KL$16&gt;='様式３（療養者名簿）（⑤の場合）'!$O79,IF(KL$16&lt;='様式３（療養者名簿）（⑤の場合）'!$W79,1,0),0),0)</f>
        <v>0</v>
      </c>
      <c r="KM70" s="139">
        <f>IF(KM$16-'様式３（療養者名簿）（⑤の場合）'!$O79+1&lt;=15,IF(KM$16&gt;='様式３（療養者名簿）（⑤の場合）'!$O79,IF(KM$16&lt;='様式３（療養者名簿）（⑤の場合）'!$W79,1,0),0),0)</f>
        <v>0</v>
      </c>
      <c r="KN70" s="139">
        <f>IF(KN$16-'様式３（療養者名簿）（⑤の場合）'!$O79+1&lt;=15,IF(KN$16&gt;='様式３（療養者名簿）（⑤の場合）'!$O79,IF(KN$16&lt;='様式３（療養者名簿）（⑤の場合）'!$W79,1,0),0),0)</f>
        <v>0</v>
      </c>
      <c r="KO70" s="139">
        <f>IF(KO$16-'様式３（療養者名簿）（⑤の場合）'!$O79+1&lt;=15,IF(KO$16&gt;='様式３（療養者名簿）（⑤の場合）'!$O79,IF(KO$16&lt;='様式３（療養者名簿）（⑤の場合）'!$W79,1,0),0),0)</f>
        <v>0</v>
      </c>
      <c r="KP70" s="139">
        <f>IF(KP$16-'様式３（療養者名簿）（⑤の場合）'!$O79+1&lt;=15,IF(KP$16&gt;='様式３（療養者名簿）（⑤の場合）'!$O79,IF(KP$16&lt;='様式３（療養者名簿）（⑤の場合）'!$W79,1,0),0),0)</f>
        <v>0</v>
      </c>
      <c r="KQ70" s="139">
        <f>IF(KQ$16-'様式３（療養者名簿）（⑤の場合）'!$O79+1&lt;=15,IF(KQ$16&gt;='様式３（療養者名簿）（⑤の場合）'!$O79,IF(KQ$16&lt;='様式３（療養者名簿）（⑤の場合）'!$W79,1,0),0),0)</f>
        <v>0</v>
      </c>
      <c r="KR70" s="139">
        <f>IF(KR$16-'様式３（療養者名簿）（⑤の場合）'!$O79+1&lt;=15,IF(KR$16&gt;='様式３（療養者名簿）（⑤の場合）'!$O79,IF(KR$16&lt;='様式３（療養者名簿）（⑤の場合）'!$W79,1,0),0),0)</f>
        <v>0</v>
      </c>
      <c r="KS70" s="139">
        <f>IF(KS$16-'様式３（療養者名簿）（⑤の場合）'!$O79+1&lt;=15,IF(KS$16&gt;='様式３（療養者名簿）（⑤の場合）'!$O79,IF(KS$16&lt;='様式３（療養者名簿）（⑤の場合）'!$W79,1,0),0),0)</f>
        <v>0</v>
      </c>
      <c r="KT70" s="139">
        <f>IF(KT$16-'様式３（療養者名簿）（⑤の場合）'!$O79+1&lt;=15,IF(KT$16&gt;='様式３（療養者名簿）（⑤の場合）'!$O79,IF(KT$16&lt;='様式３（療養者名簿）（⑤の場合）'!$W79,1,0),0),0)</f>
        <v>0</v>
      </c>
      <c r="KU70" s="139">
        <f>IF(KU$16-'様式３（療養者名簿）（⑤の場合）'!$O79+1&lt;=15,IF(KU$16&gt;='様式３（療養者名簿）（⑤の場合）'!$O79,IF(KU$16&lt;='様式３（療養者名簿）（⑤の場合）'!$W79,1,0),0),0)</f>
        <v>0</v>
      </c>
      <c r="KV70" s="139">
        <f>IF(KV$16-'様式３（療養者名簿）（⑤の場合）'!$O79+1&lt;=15,IF(KV$16&gt;='様式３（療養者名簿）（⑤の場合）'!$O79,IF(KV$16&lt;='様式３（療養者名簿）（⑤の場合）'!$W79,1,0),0),0)</f>
        <v>0</v>
      </c>
      <c r="KW70" s="139">
        <f>IF(KW$16-'様式３（療養者名簿）（⑤の場合）'!$O79+1&lt;=15,IF(KW$16&gt;='様式３（療養者名簿）（⑤の場合）'!$O79,IF(KW$16&lt;='様式３（療養者名簿）（⑤の場合）'!$W79,1,0),0),0)</f>
        <v>0</v>
      </c>
      <c r="KX70" s="139">
        <f>IF(KX$16-'様式３（療養者名簿）（⑤の場合）'!$O79+1&lt;=15,IF(KX$16&gt;='様式３（療養者名簿）（⑤の場合）'!$O79,IF(KX$16&lt;='様式３（療養者名簿）（⑤の場合）'!$W79,1,0),0),0)</f>
        <v>0</v>
      </c>
      <c r="KY70" s="139">
        <f>IF(KY$16-'様式３（療養者名簿）（⑤の場合）'!$O79+1&lt;=15,IF(KY$16&gt;='様式３（療養者名簿）（⑤の場合）'!$O79,IF(KY$16&lt;='様式３（療養者名簿）（⑤の場合）'!$W79,1,0),0),0)</f>
        <v>0</v>
      </c>
      <c r="KZ70" s="139">
        <f>IF(KZ$16-'様式３（療養者名簿）（⑤の場合）'!$O79+1&lt;=15,IF(KZ$16&gt;='様式３（療養者名簿）（⑤の場合）'!$O79,IF(KZ$16&lt;='様式３（療養者名簿）（⑤の場合）'!$W79,1,0),0),0)</f>
        <v>0</v>
      </c>
      <c r="LA70" s="139">
        <f>IF(LA$16-'様式３（療養者名簿）（⑤の場合）'!$O79+1&lt;=15,IF(LA$16&gt;='様式３（療養者名簿）（⑤の場合）'!$O79,IF(LA$16&lt;='様式３（療養者名簿）（⑤の場合）'!$W79,1,0),0),0)</f>
        <v>0</v>
      </c>
      <c r="LB70" s="139">
        <f>IF(LB$16-'様式３（療養者名簿）（⑤の場合）'!$O79+1&lt;=15,IF(LB$16&gt;='様式３（療養者名簿）（⑤の場合）'!$O79,IF(LB$16&lt;='様式３（療養者名簿）（⑤の場合）'!$W79,1,0),0),0)</f>
        <v>0</v>
      </c>
      <c r="LC70" s="139">
        <f>IF(LC$16-'様式３（療養者名簿）（⑤の場合）'!$O79+1&lt;=15,IF(LC$16&gt;='様式３（療養者名簿）（⑤の場合）'!$O79,IF(LC$16&lt;='様式３（療養者名簿）（⑤の場合）'!$W79,1,0),0),0)</f>
        <v>0</v>
      </c>
      <c r="LD70" s="139">
        <f>IF(LD$16-'様式３（療養者名簿）（⑤の場合）'!$O79+1&lt;=15,IF(LD$16&gt;='様式３（療養者名簿）（⑤の場合）'!$O79,IF(LD$16&lt;='様式３（療養者名簿）（⑤の場合）'!$W79,1,0),0),0)</f>
        <v>0</v>
      </c>
      <c r="LE70" s="139">
        <f>IF(LE$16-'様式３（療養者名簿）（⑤の場合）'!$O79+1&lt;=15,IF(LE$16&gt;='様式３（療養者名簿）（⑤の場合）'!$O79,IF(LE$16&lt;='様式３（療養者名簿）（⑤の場合）'!$W79,1,0),0),0)</f>
        <v>0</v>
      </c>
      <c r="LF70" s="139">
        <f>IF(LF$16-'様式３（療養者名簿）（⑤の場合）'!$O79+1&lt;=15,IF(LF$16&gt;='様式３（療養者名簿）（⑤の場合）'!$O79,IF(LF$16&lt;='様式３（療養者名簿）（⑤の場合）'!$W79,1,0),0),0)</f>
        <v>0</v>
      </c>
      <c r="LG70" s="139">
        <f>IF(LG$16-'様式３（療養者名簿）（⑤の場合）'!$O79+1&lt;=15,IF(LG$16&gt;='様式３（療養者名簿）（⑤の場合）'!$O79,IF(LG$16&lt;='様式３（療養者名簿）（⑤の場合）'!$W79,1,0),0),0)</f>
        <v>0</v>
      </c>
      <c r="LH70" s="139">
        <f>IF(LH$16-'様式３（療養者名簿）（⑤の場合）'!$O79+1&lt;=15,IF(LH$16&gt;='様式３（療養者名簿）（⑤の場合）'!$O79,IF(LH$16&lt;='様式３（療養者名簿）（⑤の場合）'!$W79,1,0),0),0)</f>
        <v>0</v>
      </c>
      <c r="LI70" s="139">
        <f>IF(LI$16-'様式３（療養者名簿）（⑤の場合）'!$O79+1&lt;=15,IF(LI$16&gt;='様式３（療養者名簿）（⑤の場合）'!$O79,IF(LI$16&lt;='様式３（療養者名簿）（⑤の場合）'!$W79,1,0),0),0)</f>
        <v>0</v>
      </c>
      <c r="LJ70" s="139">
        <f>IF(LJ$16-'様式３（療養者名簿）（⑤の場合）'!$O79+1&lt;=15,IF(LJ$16&gt;='様式３（療養者名簿）（⑤の場合）'!$O79,IF(LJ$16&lt;='様式３（療養者名簿）（⑤の場合）'!$W79,1,0),0),0)</f>
        <v>0</v>
      </c>
      <c r="LK70" s="139">
        <f>IF(LK$16-'様式３（療養者名簿）（⑤の場合）'!$O79+1&lt;=15,IF(LK$16&gt;='様式３（療養者名簿）（⑤の場合）'!$O79,IF(LK$16&lt;='様式３（療養者名簿）（⑤の場合）'!$W79,1,0),0),0)</f>
        <v>0</v>
      </c>
      <c r="LL70" s="139">
        <f>IF(LL$16-'様式３（療養者名簿）（⑤の場合）'!$O79+1&lt;=15,IF(LL$16&gt;='様式３（療養者名簿）（⑤の場合）'!$O79,IF(LL$16&lt;='様式３（療養者名簿）（⑤の場合）'!$W79,1,0),0),0)</f>
        <v>0</v>
      </c>
      <c r="LM70" s="139">
        <f>IF(LM$16-'様式３（療養者名簿）（⑤の場合）'!$O79+1&lt;=15,IF(LM$16&gt;='様式３（療養者名簿）（⑤の場合）'!$O79,IF(LM$16&lt;='様式３（療養者名簿）（⑤の場合）'!$W79,1,0),0),0)</f>
        <v>0</v>
      </c>
      <c r="LN70" s="139">
        <f>IF(LN$16-'様式３（療養者名簿）（⑤の場合）'!$O79+1&lt;=15,IF(LN$16&gt;='様式３（療養者名簿）（⑤の場合）'!$O79,IF(LN$16&lt;='様式３（療養者名簿）（⑤の場合）'!$W79,1,0),0),0)</f>
        <v>0</v>
      </c>
      <c r="LO70" s="139">
        <f>IF(LO$16-'様式３（療養者名簿）（⑤の場合）'!$O79+1&lt;=15,IF(LO$16&gt;='様式３（療養者名簿）（⑤の場合）'!$O79,IF(LO$16&lt;='様式３（療養者名簿）（⑤の場合）'!$W79,1,0),0),0)</f>
        <v>0</v>
      </c>
      <c r="LP70" s="139">
        <f>IF(LP$16-'様式３（療養者名簿）（⑤の場合）'!$O79+1&lt;=15,IF(LP$16&gt;='様式３（療養者名簿）（⑤の場合）'!$O79,IF(LP$16&lt;='様式３（療養者名簿）（⑤の場合）'!$W79,1,0),0),0)</f>
        <v>0</v>
      </c>
      <c r="LQ70" s="139">
        <f>IF(LQ$16-'様式３（療養者名簿）（⑤の場合）'!$O79+1&lt;=15,IF(LQ$16&gt;='様式３（療養者名簿）（⑤の場合）'!$O79,IF(LQ$16&lt;='様式３（療養者名簿）（⑤の場合）'!$W79,1,0),0),0)</f>
        <v>0</v>
      </c>
      <c r="LR70" s="139">
        <f>IF(LR$16-'様式３（療養者名簿）（⑤の場合）'!$O79+1&lt;=15,IF(LR$16&gt;='様式３（療養者名簿）（⑤の場合）'!$O79,IF(LR$16&lt;='様式３（療養者名簿）（⑤の場合）'!$W79,1,0),0),0)</f>
        <v>0</v>
      </c>
      <c r="LS70" s="139">
        <f>IF(LS$16-'様式３（療養者名簿）（⑤の場合）'!$O79+1&lt;=15,IF(LS$16&gt;='様式３（療養者名簿）（⑤の場合）'!$O79,IF(LS$16&lt;='様式３（療養者名簿）（⑤の場合）'!$W79,1,0),0),0)</f>
        <v>0</v>
      </c>
      <c r="LT70" s="139">
        <f>IF(LT$16-'様式３（療養者名簿）（⑤の場合）'!$O79+1&lt;=15,IF(LT$16&gt;='様式３（療養者名簿）（⑤の場合）'!$O79,IF(LT$16&lt;='様式３（療養者名簿）（⑤の場合）'!$W79,1,0),0),0)</f>
        <v>0</v>
      </c>
      <c r="LU70" s="139">
        <f>IF(LU$16-'様式３（療養者名簿）（⑤の場合）'!$O79+1&lt;=15,IF(LU$16&gt;='様式３（療養者名簿）（⑤の場合）'!$O79,IF(LU$16&lt;='様式３（療養者名簿）（⑤の場合）'!$W79,1,0),0),0)</f>
        <v>0</v>
      </c>
      <c r="LV70" s="139">
        <f>IF(LV$16-'様式３（療養者名簿）（⑤の場合）'!$O79+1&lt;=15,IF(LV$16&gt;='様式３（療養者名簿）（⑤の場合）'!$O79,IF(LV$16&lt;='様式３（療養者名簿）（⑤の場合）'!$W79,1,0),0),0)</f>
        <v>0</v>
      </c>
      <c r="LW70" s="139">
        <f>IF(LW$16-'様式３（療養者名簿）（⑤の場合）'!$O79+1&lt;=15,IF(LW$16&gt;='様式３（療養者名簿）（⑤の場合）'!$O79,IF(LW$16&lt;='様式３（療養者名簿）（⑤の場合）'!$W79,1,0),0),0)</f>
        <v>0</v>
      </c>
      <c r="LX70" s="139">
        <f>IF(LX$16-'様式３（療養者名簿）（⑤の場合）'!$O79+1&lt;=15,IF(LX$16&gt;='様式３（療養者名簿）（⑤の場合）'!$O79,IF(LX$16&lt;='様式３（療養者名簿）（⑤の場合）'!$W79,1,0),0),0)</f>
        <v>0</v>
      </c>
      <c r="LY70" s="139">
        <f>IF(LY$16-'様式３（療養者名簿）（⑤の場合）'!$O79+1&lt;=15,IF(LY$16&gt;='様式３（療養者名簿）（⑤の場合）'!$O79,IF(LY$16&lt;='様式３（療養者名簿）（⑤の場合）'!$W79,1,0),0),0)</f>
        <v>0</v>
      </c>
      <c r="LZ70" s="139">
        <f>IF(LZ$16-'様式３（療養者名簿）（⑤の場合）'!$O79+1&lt;=15,IF(LZ$16&gt;='様式３（療養者名簿）（⑤の場合）'!$O79,IF(LZ$16&lt;='様式３（療養者名簿）（⑤の場合）'!$W79,1,0),0),0)</f>
        <v>0</v>
      </c>
      <c r="MA70" s="139">
        <f>IF(MA$16-'様式３（療養者名簿）（⑤の場合）'!$O79+1&lt;=15,IF(MA$16&gt;='様式３（療養者名簿）（⑤の場合）'!$O79,IF(MA$16&lt;='様式３（療養者名簿）（⑤の場合）'!$W79,1,0),0),0)</f>
        <v>0</v>
      </c>
      <c r="MB70" s="139">
        <f>IF(MB$16-'様式３（療養者名簿）（⑤の場合）'!$O79+1&lt;=15,IF(MB$16&gt;='様式３（療養者名簿）（⑤の場合）'!$O79,IF(MB$16&lt;='様式３（療養者名簿）（⑤の場合）'!$W79,1,0),0),0)</f>
        <v>0</v>
      </c>
      <c r="MC70" s="139">
        <f>IF(MC$16-'様式３（療養者名簿）（⑤の場合）'!$O79+1&lt;=15,IF(MC$16&gt;='様式３（療養者名簿）（⑤の場合）'!$O79,IF(MC$16&lt;='様式３（療養者名簿）（⑤の場合）'!$W79,1,0),0),0)</f>
        <v>0</v>
      </c>
      <c r="MD70" s="139">
        <f>IF(MD$16-'様式３（療養者名簿）（⑤の場合）'!$O79+1&lt;=15,IF(MD$16&gt;='様式３（療養者名簿）（⑤の場合）'!$O79,IF(MD$16&lt;='様式３（療養者名簿）（⑤の場合）'!$W79,1,0),0),0)</f>
        <v>0</v>
      </c>
      <c r="ME70" s="139">
        <f>IF(ME$16-'様式３（療養者名簿）（⑤の場合）'!$O79+1&lt;=15,IF(ME$16&gt;='様式３（療養者名簿）（⑤の場合）'!$O79,IF(ME$16&lt;='様式３（療養者名簿）（⑤の場合）'!$W79,1,0),0),0)</f>
        <v>0</v>
      </c>
      <c r="MF70" s="139">
        <f>IF(MF$16-'様式３（療養者名簿）（⑤の場合）'!$O79+1&lt;=15,IF(MF$16&gt;='様式３（療養者名簿）（⑤の場合）'!$O79,IF(MF$16&lt;='様式３（療養者名簿）（⑤の場合）'!$W79,1,0),0),0)</f>
        <v>0</v>
      </c>
      <c r="MG70" s="139">
        <f>IF(MG$16-'様式３（療養者名簿）（⑤の場合）'!$O79+1&lt;=15,IF(MG$16&gt;='様式３（療養者名簿）（⑤の場合）'!$O79,IF(MG$16&lt;='様式３（療養者名簿）（⑤の場合）'!$W79,1,0),0),0)</f>
        <v>0</v>
      </c>
      <c r="MH70" s="139">
        <f>IF(MH$16-'様式３（療養者名簿）（⑤の場合）'!$O79+1&lt;=15,IF(MH$16&gt;='様式３（療養者名簿）（⑤の場合）'!$O79,IF(MH$16&lt;='様式３（療養者名簿）（⑤の場合）'!$W79,1,0),0),0)</f>
        <v>0</v>
      </c>
      <c r="MI70" s="139">
        <f>IF(MI$16-'様式３（療養者名簿）（⑤の場合）'!$O79+1&lt;=15,IF(MI$16&gt;='様式３（療養者名簿）（⑤の場合）'!$O79,IF(MI$16&lt;='様式３（療養者名簿）（⑤の場合）'!$W79,1,0),0),0)</f>
        <v>0</v>
      </c>
      <c r="MJ70" s="139">
        <f>IF(MJ$16-'様式３（療養者名簿）（⑤の場合）'!$O79+1&lt;=15,IF(MJ$16&gt;='様式３（療養者名簿）（⑤の場合）'!$O79,IF(MJ$16&lt;='様式３（療養者名簿）（⑤の場合）'!$W79,1,0),0),0)</f>
        <v>0</v>
      </c>
      <c r="MK70" s="139">
        <f>IF(MK$16-'様式３（療養者名簿）（⑤の場合）'!$O79+1&lt;=15,IF(MK$16&gt;='様式３（療養者名簿）（⑤の場合）'!$O79,IF(MK$16&lt;='様式３（療養者名簿）（⑤の場合）'!$W79,1,0),0),0)</f>
        <v>0</v>
      </c>
      <c r="ML70" s="139">
        <f>IF(ML$16-'様式３（療養者名簿）（⑤の場合）'!$O79+1&lt;=15,IF(ML$16&gt;='様式３（療養者名簿）（⑤の場合）'!$O79,IF(ML$16&lt;='様式３（療養者名簿）（⑤の場合）'!$W79,1,0),0),0)</f>
        <v>0</v>
      </c>
      <c r="MM70" s="139">
        <f>IF(MM$16-'様式３（療養者名簿）（⑤の場合）'!$O79+1&lt;=15,IF(MM$16&gt;='様式３（療養者名簿）（⑤の場合）'!$O79,IF(MM$16&lt;='様式３（療養者名簿）（⑤の場合）'!$W79,1,0),0),0)</f>
        <v>0</v>
      </c>
      <c r="MN70" s="139">
        <f>IF(MN$16-'様式３（療養者名簿）（⑤の場合）'!$O79+1&lt;=15,IF(MN$16&gt;='様式３（療養者名簿）（⑤の場合）'!$O79,IF(MN$16&lt;='様式３（療養者名簿）（⑤の場合）'!$W79,1,0),0),0)</f>
        <v>0</v>
      </c>
      <c r="MO70" s="139">
        <f>IF(MO$16-'様式３（療養者名簿）（⑤の場合）'!$O79+1&lt;=15,IF(MO$16&gt;='様式３（療養者名簿）（⑤の場合）'!$O79,IF(MO$16&lt;='様式３（療養者名簿）（⑤の場合）'!$W79,1,0),0),0)</f>
        <v>0</v>
      </c>
      <c r="MP70" s="139">
        <f>IF(MP$16-'様式３（療養者名簿）（⑤の場合）'!$O79+1&lt;=15,IF(MP$16&gt;='様式３（療養者名簿）（⑤の場合）'!$O79,IF(MP$16&lt;='様式３（療養者名簿）（⑤の場合）'!$W79,1,0),0),0)</f>
        <v>0</v>
      </c>
      <c r="MQ70" s="139">
        <f>IF(MQ$16-'様式３（療養者名簿）（⑤の場合）'!$O79+1&lt;=15,IF(MQ$16&gt;='様式３（療養者名簿）（⑤の場合）'!$O79,IF(MQ$16&lt;='様式３（療養者名簿）（⑤の場合）'!$W79,1,0),0),0)</f>
        <v>0</v>
      </c>
      <c r="MR70" s="139">
        <f>IF(MR$16-'様式３（療養者名簿）（⑤の場合）'!$O79+1&lt;=15,IF(MR$16&gt;='様式３（療養者名簿）（⑤の場合）'!$O79,IF(MR$16&lt;='様式３（療養者名簿）（⑤の場合）'!$W79,1,0),0),0)</f>
        <v>0</v>
      </c>
      <c r="MS70" s="139">
        <f>IF(MS$16-'様式３（療養者名簿）（⑤の場合）'!$O79+1&lt;=15,IF(MS$16&gt;='様式３（療養者名簿）（⑤の場合）'!$O79,IF(MS$16&lt;='様式３（療養者名簿）（⑤の場合）'!$W79,1,0),0),0)</f>
        <v>0</v>
      </c>
      <c r="MT70" s="139">
        <f>IF(MT$16-'様式３（療養者名簿）（⑤の場合）'!$O79+1&lt;=15,IF(MT$16&gt;='様式３（療養者名簿）（⑤の場合）'!$O79,IF(MT$16&lt;='様式３（療養者名簿）（⑤の場合）'!$W79,1,0),0),0)</f>
        <v>0</v>
      </c>
      <c r="MU70" s="139">
        <f>IF(MU$16-'様式３（療養者名簿）（⑤の場合）'!$O79+1&lt;=15,IF(MU$16&gt;='様式３（療養者名簿）（⑤の場合）'!$O79,IF(MU$16&lt;='様式３（療養者名簿）（⑤の場合）'!$W79,1,0),0),0)</f>
        <v>0</v>
      </c>
      <c r="MV70" s="139">
        <f>IF(MV$16-'様式３（療養者名簿）（⑤の場合）'!$O79+1&lt;=15,IF(MV$16&gt;='様式３（療養者名簿）（⑤の場合）'!$O79,IF(MV$16&lt;='様式３（療養者名簿）（⑤の場合）'!$W79,1,0),0),0)</f>
        <v>0</v>
      </c>
      <c r="MW70" s="139">
        <f>IF(MW$16-'様式３（療養者名簿）（⑤の場合）'!$O79+1&lt;=15,IF(MW$16&gt;='様式３（療養者名簿）（⑤の場合）'!$O79,IF(MW$16&lt;='様式３（療養者名簿）（⑤の場合）'!$W79,1,0),0),0)</f>
        <v>0</v>
      </c>
      <c r="MX70" s="139">
        <f>IF(MX$16-'様式３（療養者名簿）（⑤の場合）'!$O79+1&lt;=15,IF(MX$16&gt;='様式３（療養者名簿）（⑤の場合）'!$O79,IF(MX$16&lt;='様式３（療養者名簿）（⑤の場合）'!$W79,1,0),0),0)</f>
        <v>0</v>
      </c>
      <c r="MY70" s="139">
        <f>IF(MY$16-'様式３（療養者名簿）（⑤の場合）'!$O79+1&lt;=15,IF(MY$16&gt;='様式３（療養者名簿）（⑤の場合）'!$O79,IF(MY$16&lt;='様式３（療養者名簿）（⑤の場合）'!$W79,1,0),0),0)</f>
        <v>0</v>
      </c>
      <c r="MZ70" s="139">
        <f>IF(MZ$16-'様式３（療養者名簿）（⑤の場合）'!$O79+1&lt;=15,IF(MZ$16&gt;='様式３（療養者名簿）（⑤の場合）'!$O79,IF(MZ$16&lt;='様式３（療養者名簿）（⑤の場合）'!$W79,1,0),0),0)</f>
        <v>0</v>
      </c>
      <c r="NA70" s="139">
        <f>IF(NA$16-'様式３（療養者名簿）（⑤の場合）'!$O79+1&lt;=15,IF(NA$16&gt;='様式３（療養者名簿）（⑤の場合）'!$O79,IF(NA$16&lt;='様式３（療養者名簿）（⑤の場合）'!$W79,1,0),0),0)</f>
        <v>0</v>
      </c>
      <c r="NB70" s="139">
        <f>IF(NB$16-'様式３（療養者名簿）（⑤の場合）'!$O79+1&lt;=15,IF(NB$16&gt;='様式３（療養者名簿）（⑤の場合）'!$O79,IF(NB$16&lt;='様式３（療養者名簿）（⑤の場合）'!$W79,1,0),0),0)</f>
        <v>0</v>
      </c>
      <c r="NC70" s="139">
        <f>IF(NC$16-'様式３（療養者名簿）（⑤の場合）'!$O79+1&lt;=15,IF(NC$16&gt;='様式３（療養者名簿）（⑤の場合）'!$O79,IF(NC$16&lt;='様式３（療養者名簿）（⑤の場合）'!$W79,1,0),0),0)</f>
        <v>0</v>
      </c>
      <c r="ND70" s="139">
        <f>IF(ND$16-'様式３（療養者名簿）（⑤の場合）'!$O79+1&lt;=15,IF(ND$16&gt;='様式３（療養者名簿）（⑤の場合）'!$O79,IF(ND$16&lt;='様式３（療養者名簿）（⑤の場合）'!$W79,1,0),0),0)</f>
        <v>0</v>
      </c>
      <c r="NE70" s="139">
        <f>IF(NE$16-'様式３（療養者名簿）（⑤の場合）'!$O79+1&lt;=15,IF(NE$16&gt;='様式３（療養者名簿）（⑤の場合）'!$O79,IF(NE$16&lt;='様式３（療養者名簿）（⑤の場合）'!$W79,1,0),0),0)</f>
        <v>0</v>
      </c>
      <c r="NF70" s="139">
        <f>IF(NF$16-'様式３（療養者名簿）（⑤の場合）'!$O79+1&lt;=15,IF(NF$16&gt;='様式３（療養者名簿）（⑤の場合）'!$O79,IF(NF$16&lt;='様式３（療養者名簿）（⑤の場合）'!$W79,1,0),0),0)</f>
        <v>0</v>
      </c>
      <c r="NG70" s="139">
        <f>IF(NG$16-'様式３（療養者名簿）（⑤の場合）'!$O79+1&lt;=15,IF(NG$16&gt;='様式３（療養者名簿）（⑤の場合）'!$O79,IF(NG$16&lt;='様式３（療養者名簿）（⑤の場合）'!$W79,1,0),0),0)</f>
        <v>0</v>
      </c>
      <c r="NH70" s="139">
        <f>IF(NH$16-'様式３（療養者名簿）（⑤の場合）'!$O79+1&lt;=15,IF(NH$16&gt;='様式３（療養者名簿）（⑤の場合）'!$O79,IF(NH$16&lt;='様式３（療養者名簿）（⑤の場合）'!$W79,1,0),0),0)</f>
        <v>0</v>
      </c>
      <c r="NI70" s="139">
        <f>IF(NI$16-'様式３（療養者名簿）（⑤の場合）'!$O79+1&lt;=15,IF(NI$16&gt;='様式３（療養者名簿）（⑤の場合）'!$O79,IF(NI$16&lt;='様式３（療養者名簿）（⑤の場合）'!$W79,1,0),0),0)</f>
        <v>0</v>
      </c>
      <c r="NJ70" s="139">
        <f>IF(NJ$16-'様式３（療養者名簿）（⑤の場合）'!$O79+1&lt;=15,IF(NJ$16&gt;='様式３（療養者名簿）（⑤の場合）'!$O79,IF(NJ$16&lt;='様式３（療養者名簿）（⑤の場合）'!$W79,1,0),0),0)</f>
        <v>0</v>
      </c>
      <c r="NK70" s="139">
        <f>IF(NK$16-'様式３（療養者名簿）（⑤の場合）'!$O79+1&lt;=15,IF(NK$16&gt;='様式３（療養者名簿）（⑤の場合）'!$O79,IF(NK$16&lt;='様式３（療養者名簿）（⑤の場合）'!$W79,1,0),0),0)</f>
        <v>0</v>
      </c>
      <c r="NL70" s="139">
        <f>IF(NL$16-'様式３（療養者名簿）（⑤の場合）'!$O79+1&lt;=15,IF(NL$16&gt;='様式３（療養者名簿）（⑤の場合）'!$O79,IF(NL$16&lt;='様式３（療養者名簿）（⑤の場合）'!$W79,1,0),0),0)</f>
        <v>0</v>
      </c>
      <c r="NM70" s="139">
        <f>IF(NM$16-'様式３（療養者名簿）（⑤の場合）'!$O79+1&lt;=15,IF(NM$16&gt;='様式３（療養者名簿）（⑤の場合）'!$O79,IF(NM$16&lt;='様式３（療養者名簿）（⑤の場合）'!$W79,1,0),0),0)</f>
        <v>0</v>
      </c>
      <c r="NN70" s="139">
        <f>IF(NN$16-'様式３（療養者名簿）（⑤の場合）'!$O79+1&lt;=15,IF(NN$16&gt;='様式３（療養者名簿）（⑤の場合）'!$O79,IF(NN$16&lt;='様式３（療養者名簿）（⑤の場合）'!$W79,1,0),0),0)</f>
        <v>0</v>
      </c>
      <c r="NO70" s="139">
        <f>IF(NO$16-'様式３（療養者名簿）（⑤の場合）'!$O79+1&lt;=15,IF(NO$16&gt;='様式３（療養者名簿）（⑤の場合）'!$O79,IF(NO$16&lt;='様式３（療養者名簿）（⑤の場合）'!$W79,1,0),0),0)</f>
        <v>0</v>
      </c>
      <c r="NP70" s="139">
        <f>IF(NP$16-'様式３（療養者名簿）（⑤の場合）'!$O79+1&lt;=15,IF(NP$16&gt;='様式３（療養者名簿）（⑤の場合）'!$O79,IF(NP$16&lt;='様式３（療養者名簿）（⑤の場合）'!$W79,1,0),0),0)</f>
        <v>0</v>
      </c>
      <c r="NQ70" s="139">
        <f>IF(NQ$16-'様式３（療養者名簿）（⑤の場合）'!$O79+1&lt;=15,IF(NQ$16&gt;='様式３（療養者名簿）（⑤の場合）'!$O79,IF(NQ$16&lt;='様式３（療養者名簿）（⑤の場合）'!$W79,1,0),0),0)</f>
        <v>0</v>
      </c>
      <c r="NR70" s="139">
        <f>IF(NR$16-'様式３（療養者名簿）（⑤の場合）'!$O79+1&lt;=15,IF(NR$16&gt;='様式３（療養者名簿）（⑤の場合）'!$O79,IF(NR$16&lt;='様式３（療養者名簿）（⑤の場合）'!$W79,1,0),0),0)</f>
        <v>0</v>
      </c>
      <c r="NS70" s="139">
        <f>IF(NS$16-'様式３（療養者名簿）（⑤の場合）'!$O79+1&lt;=15,IF(NS$16&gt;='様式３（療養者名簿）（⑤の場合）'!$O79,IF(NS$16&lt;='様式３（療養者名簿）（⑤の場合）'!$W79,1,0),0),0)</f>
        <v>0</v>
      </c>
      <c r="NT70" s="139">
        <f>IF(NT$16-'様式３（療養者名簿）（⑤の場合）'!$O79+1&lt;=15,IF(NT$16&gt;='様式３（療養者名簿）（⑤の場合）'!$O79,IF(NT$16&lt;='様式３（療養者名簿）（⑤の場合）'!$W79,1,0),0),0)</f>
        <v>0</v>
      </c>
      <c r="NU70" s="139">
        <f>IF(NU$16-'様式３（療養者名簿）（⑤の場合）'!$O79+1&lt;=15,IF(NU$16&gt;='様式３（療養者名簿）（⑤の場合）'!$O79,IF(NU$16&lt;='様式３（療養者名簿）（⑤の場合）'!$W79,1,0),0),0)</f>
        <v>0</v>
      </c>
      <c r="NV70" s="139">
        <f>IF(NV$16-'様式３（療養者名簿）（⑤の場合）'!$O79+1&lt;=15,IF(NV$16&gt;='様式３（療養者名簿）（⑤の場合）'!$O79,IF(NV$16&lt;='様式３（療養者名簿）（⑤の場合）'!$W79,1,0),0),0)</f>
        <v>0</v>
      </c>
      <c r="NW70" s="139">
        <f>IF(NW$16-'様式３（療養者名簿）（⑤の場合）'!$O79+1&lt;=15,IF(NW$16&gt;='様式３（療養者名簿）（⑤の場合）'!$O79,IF(NW$16&lt;='様式３（療養者名簿）（⑤の場合）'!$W79,1,0),0),0)</f>
        <v>0</v>
      </c>
      <c r="NX70" s="139">
        <f>IF(NX$16-'様式３（療養者名簿）（⑤の場合）'!$O79+1&lt;=15,IF(NX$16&gt;='様式３（療養者名簿）（⑤の場合）'!$O79,IF(NX$16&lt;='様式３（療養者名簿）（⑤の場合）'!$W79,1,0),0),0)</f>
        <v>0</v>
      </c>
      <c r="NY70" s="139">
        <f>IF(NY$16-'様式３（療養者名簿）（⑤の場合）'!$O79+1&lt;=15,IF(NY$16&gt;='様式３（療養者名簿）（⑤の場合）'!$O79,IF(NY$16&lt;='様式３（療養者名簿）（⑤の場合）'!$W79,1,0),0),0)</f>
        <v>0</v>
      </c>
      <c r="NZ70" s="139">
        <f>IF(NZ$16-'様式３（療養者名簿）（⑤の場合）'!$O79+1&lt;=15,IF(NZ$16&gt;='様式３（療養者名簿）（⑤の場合）'!$O79,IF(NZ$16&lt;='様式３（療養者名簿）（⑤の場合）'!$W79,1,0),0),0)</f>
        <v>0</v>
      </c>
      <c r="OA70" s="139">
        <f>IF(OA$16-'様式３（療養者名簿）（⑤の場合）'!$O79+1&lt;=15,IF(OA$16&gt;='様式３（療養者名簿）（⑤の場合）'!$O79,IF(OA$16&lt;='様式３（療養者名簿）（⑤の場合）'!$W79,1,0),0),0)</f>
        <v>0</v>
      </c>
      <c r="OB70" s="139">
        <f>IF(OB$16-'様式３（療養者名簿）（⑤の場合）'!$O79+1&lt;=15,IF(OB$16&gt;='様式３（療養者名簿）（⑤の場合）'!$O79,IF(OB$16&lt;='様式３（療養者名簿）（⑤の場合）'!$W79,1,0),0),0)</f>
        <v>0</v>
      </c>
      <c r="OC70" s="139">
        <f>IF(OC$16-'様式３（療養者名簿）（⑤の場合）'!$O79+1&lt;=15,IF(OC$16&gt;='様式３（療養者名簿）（⑤の場合）'!$O79,IF(OC$16&lt;='様式３（療養者名簿）（⑤の場合）'!$W79,1,0),0),0)</f>
        <v>0</v>
      </c>
      <c r="OD70" s="139">
        <f>IF(OD$16-'様式３（療養者名簿）（⑤の場合）'!$O79+1&lt;=15,IF(OD$16&gt;='様式３（療養者名簿）（⑤の場合）'!$O79,IF(OD$16&lt;='様式３（療養者名簿）（⑤の場合）'!$W79,1,0),0),0)</f>
        <v>0</v>
      </c>
      <c r="OE70" s="139">
        <f>IF(OE$16-'様式３（療養者名簿）（⑤の場合）'!$O79+1&lt;=15,IF(OE$16&gt;='様式３（療養者名簿）（⑤の場合）'!$O79,IF(OE$16&lt;='様式３（療養者名簿）（⑤の場合）'!$W79,1,0),0),0)</f>
        <v>0</v>
      </c>
      <c r="OF70" s="139">
        <f>IF(OF$16-'様式３（療養者名簿）（⑤の場合）'!$O79+1&lt;=15,IF(OF$16&gt;='様式３（療養者名簿）（⑤の場合）'!$O79,IF(OF$16&lt;='様式３（療養者名簿）（⑤の場合）'!$W79,1,0),0),0)</f>
        <v>0</v>
      </c>
      <c r="OG70" s="139">
        <f>IF(OG$16-'様式３（療養者名簿）（⑤の場合）'!$O79+1&lt;=15,IF(OG$16&gt;='様式３（療養者名簿）（⑤の場合）'!$O79,IF(OG$16&lt;='様式３（療養者名簿）（⑤の場合）'!$W79,1,0),0),0)</f>
        <v>0</v>
      </c>
      <c r="OH70" s="139">
        <f>IF(OH$16-'様式３（療養者名簿）（⑤の場合）'!$O79+1&lt;=15,IF(OH$16&gt;='様式３（療養者名簿）（⑤の場合）'!$O79,IF(OH$16&lt;='様式３（療養者名簿）（⑤の場合）'!$W79,1,0),0),0)</f>
        <v>0</v>
      </c>
      <c r="OI70" s="139">
        <f>IF(OI$16-'様式３（療養者名簿）（⑤の場合）'!$O79+1&lt;=15,IF(OI$16&gt;='様式３（療養者名簿）（⑤の場合）'!$O79,IF(OI$16&lt;='様式３（療養者名簿）（⑤の場合）'!$W79,1,0),0),0)</f>
        <v>0</v>
      </c>
      <c r="OJ70" s="139">
        <f>IF(OJ$16-'様式３（療養者名簿）（⑤の場合）'!$O79+1&lt;=15,IF(OJ$16&gt;='様式３（療養者名簿）（⑤の場合）'!$O79,IF(OJ$16&lt;='様式３（療養者名簿）（⑤の場合）'!$W79,1,0),0),0)</f>
        <v>0</v>
      </c>
      <c r="OK70" s="139">
        <f>IF(OK$16-'様式３（療養者名簿）（⑤の場合）'!$O79+1&lt;=15,IF(OK$16&gt;='様式３（療養者名簿）（⑤の場合）'!$O79,IF(OK$16&lt;='様式３（療養者名簿）（⑤の場合）'!$W79,1,0),0),0)</f>
        <v>0</v>
      </c>
      <c r="OL70" s="139">
        <f>IF(OL$16-'様式３（療養者名簿）（⑤の場合）'!$O79+1&lt;=15,IF(OL$16&gt;='様式３（療養者名簿）（⑤の場合）'!$O79,IF(OL$16&lt;='様式３（療養者名簿）（⑤の場合）'!$W79,1,0),0),0)</f>
        <v>0</v>
      </c>
      <c r="OM70" s="139">
        <f>IF(OM$16-'様式３（療養者名簿）（⑤の場合）'!$O79+1&lt;=15,IF(OM$16&gt;='様式３（療養者名簿）（⑤の場合）'!$O79,IF(OM$16&lt;='様式３（療養者名簿）（⑤の場合）'!$W79,1,0),0),0)</f>
        <v>0</v>
      </c>
      <c r="ON70" s="139">
        <f>IF(ON$16-'様式３（療養者名簿）（⑤の場合）'!$O79+1&lt;=15,IF(ON$16&gt;='様式３（療養者名簿）（⑤の場合）'!$O79,IF(ON$16&lt;='様式３（療養者名簿）（⑤の場合）'!$W79,1,0),0),0)</f>
        <v>0</v>
      </c>
      <c r="OO70" s="139">
        <f>IF(OO$16-'様式３（療養者名簿）（⑤の場合）'!$O79+1&lt;=15,IF(OO$16&gt;='様式３（療養者名簿）（⑤の場合）'!$O79,IF(OO$16&lt;='様式３（療養者名簿）（⑤の場合）'!$W79,1,0),0),0)</f>
        <v>0</v>
      </c>
      <c r="OP70" s="139">
        <f>IF(OP$16-'様式３（療養者名簿）（⑤の場合）'!$O79+1&lt;=15,IF(OP$16&gt;='様式３（療養者名簿）（⑤の場合）'!$O79,IF(OP$16&lt;='様式３（療養者名簿）（⑤の場合）'!$W79,1,0),0),0)</f>
        <v>0</v>
      </c>
      <c r="OQ70" s="139">
        <f>IF(OQ$16-'様式３（療養者名簿）（⑤の場合）'!$O79+1&lt;=15,IF(OQ$16&gt;='様式３（療養者名簿）（⑤の場合）'!$O79,IF(OQ$16&lt;='様式３（療養者名簿）（⑤の場合）'!$W79,1,0),0),0)</f>
        <v>0</v>
      </c>
      <c r="OR70" s="139">
        <f>IF(OR$16-'様式３（療養者名簿）（⑤の場合）'!$O79+1&lt;=15,IF(OR$16&gt;='様式３（療養者名簿）（⑤の場合）'!$O79,IF(OR$16&lt;='様式３（療養者名簿）（⑤の場合）'!$W79,1,0),0),0)</f>
        <v>0</v>
      </c>
      <c r="OS70" s="139">
        <f>IF(OS$16-'様式３（療養者名簿）（⑤の場合）'!$O79+1&lt;=15,IF(OS$16&gt;='様式３（療養者名簿）（⑤の場合）'!$O79,IF(OS$16&lt;='様式３（療養者名簿）（⑤の場合）'!$W79,1,0),0),0)</f>
        <v>0</v>
      </c>
      <c r="OT70" s="139">
        <f>IF(OT$16-'様式３（療養者名簿）（⑤の場合）'!$O79+1&lt;=15,IF(OT$16&gt;='様式３（療養者名簿）（⑤の場合）'!$O79,IF(OT$16&lt;='様式３（療養者名簿）（⑤の場合）'!$W79,1,0),0),0)</f>
        <v>0</v>
      </c>
      <c r="OU70" s="139">
        <f>IF(OU$16-'様式３（療養者名簿）（⑤の場合）'!$O79+1&lt;=15,IF(OU$16&gt;='様式３（療養者名簿）（⑤の場合）'!$O79,IF(OU$16&lt;='様式３（療養者名簿）（⑤の場合）'!$W79,1,0),0),0)</f>
        <v>0</v>
      </c>
      <c r="OV70" s="139">
        <f>IF(OV$16-'様式３（療養者名簿）（⑤の場合）'!$O79+1&lt;=15,IF(OV$16&gt;='様式３（療養者名簿）（⑤の場合）'!$O79,IF(OV$16&lt;='様式３（療養者名簿）（⑤の場合）'!$W79,1,0),0),0)</f>
        <v>0</v>
      </c>
      <c r="OW70" s="139">
        <f>IF(OW$16-'様式３（療養者名簿）（⑤の場合）'!$O79+1&lt;=15,IF(OW$16&gt;='様式３（療養者名簿）（⑤の場合）'!$O79,IF(OW$16&lt;='様式３（療養者名簿）（⑤の場合）'!$W79,1,0),0),0)</f>
        <v>0</v>
      </c>
      <c r="OX70" s="139">
        <f>IF(OX$16-'様式３（療養者名簿）（⑤の場合）'!$O79+1&lt;=15,IF(OX$16&gt;='様式３（療養者名簿）（⑤の場合）'!$O79,IF(OX$16&lt;='様式３（療養者名簿）（⑤の場合）'!$W79,1,0),0),0)</f>
        <v>0</v>
      </c>
      <c r="OY70" s="139">
        <f>IF(OY$16-'様式３（療養者名簿）（⑤の場合）'!$O79+1&lt;=15,IF(OY$16&gt;='様式３（療養者名簿）（⑤の場合）'!$O79,IF(OY$16&lt;='様式３（療養者名簿）（⑤の場合）'!$W79,1,0),0),0)</f>
        <v>0</v>
      </c>
      <c r="OZ70" s="139">
        <f>IF(OZ$16-'様式３（療養者名簿）（⑤の場合）'!$O79+1&lt;=15,IF(OZ$16&gt;='様式３（療養者名簿）（⑤の場合）'!$O79,IF(OZ$16&lt;='様式３（療養者名簿）（⑤の場合）'!$W79,1,0),0),0)</f>
        <v>0</v>
      </c>
      <c r="PA70" s="139">
        <f>IF(PA$16-'様式３（療養者名簿）（⑤の場合）'!$O79+1&lt;=15,IF(PA$16&gt;='様式３（療養者名簿）（⑤の場合）'!$O79,IF(PA$16&lt;='様式３（療養者名簿）（⑤の場合）'!$W79,1,0),0),0)</f>
        <v>0</v>
      </c>
      <c r="PB70" s="139">
        <f>IF(PB$16-'様式３（療養者名簿）（⑤の場合）'!$O79+1&lt;=15,IF(PB$16&gt;='様式３（療養者名簿）（⑤の場合）'!$O79,IF(PB$16&lt;='様式３（療養者名簿）（⑤の場合）'!$W79,1,0),0),0)</f>
        <v>0</v>
      </c>
      <c r="PC70" s="139">
        <f>IF(PC$16-'様式３（療養者名簿）（⑤の場合）'!$O79+1&lt;=15,IF(PC$16&gt;='様式３（療養者名簿）（⑤の場合）'!$O79,IF(PC$16&lt;='様式３（療養者名簿）（⑤の場合）'!$W79,1,0),0),0)</f>
        <v>0</v>
      </c>
      <c r="PD70" s="139">
        <f>IF(PD$16-'様式３（療養者名簿）（⑤の場合）'!$O79+1&lt;=15,IF(PD$16&gt;='様式３（療養者名簿）（⑤の場合）'!$O79,IF(PD$16&lt;='様式３（療養者名簿）（⑤の場合）'!$W79,1,0),0),0)</f>
        <v>0</v>
      </c>
      <c r="PE70" s="139">
        <f>IF(PE$16-'様式３（療養者名簿）（⑤の場合）'!$O79+1&lt;=15,IF(PE$16&gt;='様式３（療養者名簿）（⑤の場合）'!$O79,IF(PE$16&lt;='様式３（療養者名簿）（⑤の場合）'!$W79,1,0),0),0)</f>
        <v>0</v>
      </c>
      <c r="PF70" s="139">
        <f>IF(PF$16-'様式３（療養者名簿）（⑤の場合）'!$O79+1&lt;=15,IF(PF$16&gt;='様式３（療養者名簿）（⑤の場合）'!$O79,IF(PF$16&lt;='様式３（療養者名簿）（⑤の場合）'!$W79,1,0),0),0)</f>
        <v>0</v>
      </c>
      <c r="PG70" s="139">
        <f>IF(PG$16-'様式３（療養者名簿）（⑤の場合）'!$O79+1&lt;=15,IF(PG$16&gt;='様式３（療養者名簿）（⑤の場合）'!$O79,IF(PG$16&lt;='様式３（療養者名簿）（⑤の場合）'!$W79,1,0),0),0)</f>
        <v>0</v>
      </c>
      <c r="PH70" s="139">
        <f>IF(PH$16-'様式３（療養者名簿）（⑤の場合）'!$O79+1&lt;=15,IF(PH$16&gt;='様式３（療養者名簿）（⑤の場合）'!$O79,IF(PH$16&lt;='様式３（療養者名簿）（⑤の場合）'!$W79,1,0),0),0)</f>
        <v>0</v>
      </c>
      <c r="PI70" s="139">
        <f>IF(PI$16-'様式３（療養者名簿）（⑤の場合）'!$O79+1&lt;=15,IF(PI$16&gt;='様式３（療養者名簿）（⑤の場合）'!$O79,IF(PI$16&lt;='様式３（療養者名簿）（⑤の場合）'!$W79,1,0),0),0)</f>
        <v>0</v>
      </c>
      <c r="PJ70" s="139">
        <f>IF(PJ$16-'様式３（療養者名簿）（⑤の場合）'!$O79+1&lt;=15,IF(PJ$16&gt;='様式３（療養者名簿）（⑤の場合）'!$O79,IF(PJ$16&lt;='様式３（療養者名簿）（⑤の場合）'!$W79,1,0),0),0)</f>
        <v>0</v>
      </c>
      <c r="PK70" s="139">
        <f>IF(PK$16-'様式３（療養者名簿）（⑤の場合）'!$O79+1&lt;=15,IF(PK$16&gt;='様式３（療養者名簿）（⑤の場合）'!$O79,IF(PK$16&lt;='様式３（療養者名簿）（⑤の場合）'!$W79,1,0),0),0)</f>
        <v>0</v>
      </c>
      <c r="PL70" s="139">
        <f>IF(PL$16-'様式３（療養者名簿）（⑤の場合）'!$O79+1&lt;=15,IF(PL$16&gt;='様式３（療養者名簿）（⑤の場合）'!$O79,IF(PL$16&lt;='様式３（療養者名簿）（⑤の場合）'!$W79,1,0),0),0)</f>
        <v>0</v>
      </c>
      <c r="PM70" s="139">
        <f>IF(PM$16-'様式３（療養者名簿）（⑤の場合）'!$O79+1&lt;=15,IF(PM$16&gt;='様式３（療養者名簿）（⑤の場合）'!$O79,IF(PM$16&lt;='様式３（療養者名簿）（⑤の場合）'!$W79,1,0),0),0)</f>
        <v>0</v>
      </c>
      <c r="PN70" s="139">
        <f>IF(PN$16-'様式３（療養者名簿）（⑤の場合）'!$O79+1&lt;=15,IF(PN$16&gt;='様式３（療養者名簿）（⑤の場合）'!$O79,IF(PN$16&lt;='様式３（療養者名簿）（⑤の場合）'!$W79,1,0),0),0)</f>
        <v>0</v>
      </c>
      <c r="PO70" s="139">
        <f>IF(PO$16-'様式３（療養者名簿）（⑤の場合）'!$O79+1&lt;=15,IF(PO$16&gt;='様式３（療養者名簿）（⑤の場合）'!$O79,IF(PO$16&lt;='様式３（療養者名簿）（⑤の場合）'!$W79,1,0),0),0)</f>
        <v>0</v>
      </c>
      <c r="PP70" s="139">
        <f>IF(PP$16-'様式３（療養者名簿）（⑤の場合）'!$O79+1&lt;=15,IF(PP$16&gt;='様式３（療養者名簿）（⑤の場合）'!$O79,IF(PP$16&lt;='様式３（療養者名簿）（⑤の場合）'!$W79,1,0),0),0)</f>
        <v>0</v>
      </c>
      <c r="PQ70" s="139">
        <f>IF(PQ$16-'様式３（療養者名簿）（⑤の場合）'!$O79+1&lt;=15,IF(PQ$16&gt;='様式３（療養者名簿）（⑤の場合）'!$O79,IF(PQ$16&lt;='様式３（療養者名簿）（⑤の場合）'!$W79,1,0),0),0)</f>
        <v>0</v>
      </c>
      <c r="PR70" s="139">
        <f>IF(PR$16-'様式３（療養者名簿）（⑤の場合）'!$O79+1&lt;=15,IF(PR$16&gt;='様式３（療養者名簿）（⑤の場合）'!$O79,IF(PR$16&lt;='様式３（療養者名簿）（⑤の場合）'!$W79,1,0),0),0)</f>
        <v>0</v>
      </c>
      <c r="PS70" s="139">
        <f>IF(PS$16-'様式３（療養者名簿）（⑤の場合）'!$O79+1&lt;=15,IF(PS$16&gt;='様式３（療養者名簿）（⑤の場合）'!$O79,IF(PS$16&lt;='様式３（療養者名簿）（⑤の場合）'!$W79,1,0),0),0)</f>
        <v>0</v>
      </c>
      <c r="PT70" s="139">
        <f>IF(PT$16-'様式３（療養者名簿）（⑤の場合）'!$O79+1&lt;=15,IF(PT$16&gt;='様式３（療養者名簿）（⑤の場合）'!$O79,IF(PT$16&lt;='様式３（療養者名簿）（⑤の場合）'!$W79,1,0),0),0)</f>
        <v>0</v>
      </c>
    </row>
    <row r="71" spans="1:436" ht="42" customHeight="1">
      <c r="A71" s="129">
        <f>'様式３（療養者名簿）（⑤の場合）'!C80</f>
        <v>0</v>
      </c>
      <c r="B71" s="139">
        <f>IF(B$16-'様式３（療養者名簿）（⑤の場合）'!$O80+1&lt;=15,IF(B$16&gt;='様式３（療養者名簿）（⑤の場合）'!$O80,IF(B$16&lt;='様式３（療養者名簿）（⑤の場合）'!$W80,1,0),0),0)</f>
        <v>0</v>
      </c>
      <c r="C71" s="139">
        <f>IF(C$16-'様式３（療養者名簿）（⑤の場合）'!$O80+1&lt;=15,IF(C$16&gt;='様式３（療養者名簿）（⑤の場合）'!$O80,IF(C$16&lt;='様式３（療養者名簿）（⑤の場合）'!$W80,1,0),0),0)</f>
        <v>0</v>
      </c>
      <c r="D71" s="139">
        <f>IF(D$16-'様式３（療養者名簿）（⑤の場合）'!$O80+1&lt;=15,IF(D$16&gt;='様式３（療養者名簿）（⑤の場合）'!$O80,IF(D$16&lt;='様式３（療養者名簿）（⑤の場合）'!$W80,1,0),0),0)</f>
        <v>0</v>
      </c>
      <c r="E71" s="139">
        <f>IF(E$16-'様式３（療養者名簿）（⑤の場合）'!$O80+1&lt;=15,IF(E$16&gt;='様式３（療養者名簿）（⑤の場合）'!$O80,IF(E$16&lt;='様式３（療養者名簿）（⑤の場合）'!$W80,1,0),0),0)</f>
        <v>0</v>
      </c>
      <c r="F71" s="139">
        <f>IF(F$16-'様式３（療養者名簿）（⑤の場合）'!$O80+1&lt;=15,IF(F$16&gt;='様式３（療養者名簿）（⑤の場合）'!$O80,IF(F$16&lt;='様式３（療養者名簿）（⑤の場合）'!$W80,1,0),0),0)</f>
        <v>0</v>
      </c>
      <c r="G71" s="139">
        <f>IF(G$16-'様式３（療養者名簿）（⑤の場合）'!$O80+1&lt;=15,IF(G$16&gt;='様式３（療養者名簿）（⑤の場合）'!$O80,IF(G$16&lt;='様式３（療養者名簿）（⑤の場合）'!$W80,1,0),0),0)</f>
        <v>0</v>
      </c>
      <c r="H71" s="139">
        <f>IF(H$16-'様式３（療養者名簿）（⑤の場合）'!$O80+1&lt;=15,IF(H$16&gt;='様式３（療養者名簿）（⑤の場合）'!$O80,IF(H$16&lt;='様式３（療養者名簿）（⑤の場合）'!$W80,1,0),0),0)</f>
        <v>0</v>
      </c>
      <c r="I71" s="139">
        <f>IF(I$16-'様式３（療養者名簿）（⑤の場合）'!$O80+1&lt;=15,IF(I$16&gt;='様式３（療養者名簿）（⑤の場合）'!$O80,IF(I$16&lt;='様式３（療養者名簿）（⑤の場合）'!$W80,1,0),0),0)</f>
        <v>0</v>
      </c>
      <c r="J71" s="139">
        <f>IF(J$16-'様式３（療養者名簿）（⑤の場合）'!$O80+1&lt;=15,IF(J$16&gt;='様式３（療養者名簿）（⑤の場合）'!$O80,IF(J$16&lt;='様式３（療養者名簿）（⑤の場合）'!$W80,1,0),0),0)</f>
        <v>0</v>
      </c>
      <c r="K71" s="139">
        <f>IF(K$16-'様式３（療養者名簿）（⑤の場合）'!$O80+1&lt;=15,IF(K$16&gt;='様式３（療養者名簿）（⑤の場合）'!$O80,IF(K$16&lt;='様式３（療養者名簿）（⑤の場合）'!$W80,1,0),0),0)</f>
        <v>0</v>
      </c>
      <c r="L71" s="139">
        <f>IF(L$16-'様式３（療養者名簿）（⑤の場合）'!$O80+1&lt;=15,IF(L$16&gt;='様式３（療養者名簿）（⑤の場合）'!$O80,IF(L$16&lt;='様式３（療養者名簿）（⑤の場合）'!$W80,1,0),0),0)</f>
        <v>0</v>
      </c>
      <c r="M71" s="139">
        <f>IF(M$16-'様式３（療養者名簿）（⑤の場合）'!$O80+1&lt;=15,IF(M$16&gt;='様式３（療養者名簿）（⑤の場合）'!$O80,IF(M$16&lt;='様式３（療養者名簿）（⑤の場合）'!$W80,1,0),0),0)</f>
        <v>0</v>
      </c>
      <c r="N71" s="139">
        <f>IF(N$16-'様式３（療養者名簿）（⑤の場合）'!$O80+1&lt;=15,IF(N$16&gt;='様式３（療養者名簿）（⑤の場合）'!$O80,IF(N$16&lt;='様式３（療養者名簿）（⑤の場合）'!$W80,1,0),0),0)</f>
        <v>0</v>
      </c>
      <c r="O71" s="139">
        <f>IF(O$16-'様式３（療養者名簿）（⑤の場合）'!$O80+1&lt;=15,IF(O$16&gt;='様式３（療養者名簿）（⑤の場合）'!$O80,IF(O$16&lt;='様式３（療養者名簿）（⑤の場合）'!$W80,1,0),0),0)</f>
        <v>0</v>
      </c>
      <c r="P71" s="139">
        <f>IF(P$16-'様式３（療養者名簿）（⑤の場合）'!$O80+1&lt;=15,IF(P$16&gt;='様式３（療養者名簿）（⑤の場合）'!$O80,IF(P$16&lt;='様式３（療養者名簿）（⑤の場合）'!$W80,1,0),0),0)</f>
        <v>0</v>
      </c>
      <c r="Q71" s="139">
        <f>IF(Q$16-'様式３（療養者名簿）（⑤の場合）'!$O80+1&lt;=15,IF(Q$16&gt;='様式３（療養者名簿）（⑤の場合）'!$O80,IF(Q$16&lt;='様式３（療養者名簿）（⑤の場合）'!$W80,1,0),0),0)</f>
        <v>0</v>
      </c>
      <c r="R71" s="139">
        <f>IF(R$16-'様式３（療養者名簿）（⑤の場合）'!$O80+1&lt;=15,IF(R$16&gt;='様式３（療養者名簿）（⑤の場合）'!$O80,IF(R$16&lt;='様式３（療養者名簿）（⑤の場合）'!$W80,1,0),0),0)</f>
        <v>0</v>
      </c>
      <c r="S71" s="139">
        <f>IF(S$16-'様式３（療養者名簿）（⑤の場合）'!$O80+1&lt;=15,IF(S$16&gt;='様式３（療養者名簿）（⑤の場合）'!$O80,IF(S$16&lt;='様式３（療養者名簿）（⑤の場合）'!$W80,1,0),0),0)</f>
        <v>0</v>
      </c>
      <c r="T71" s="139">
        <f>IF(T$16-'様式３（療養者名簿）（⑤の場合）'!$O80+1&lt;=15,IF(T$16&gt;='様式３（療養者名簿）（⑤の場合）'!$O80,IF(T$16&lt;='様式３（療養者名簿）（⑤の場合）'!$W80,1,0),0),0)</f>
        <v>0</v>
      </c>
      <c r="U71" s="139">
        <f>IF(U$16-'様式３（療養者名簿）（⑤の場合）'!$O80+1&lt;=15,IF(U$16&gt;='様式３（療養者名簿）（⑤の場合）'!$O80,IF(U$16&lt;='様式３（療養者名簿）（⑤の場合）'!$W80,1,0),0),0)</f>
        <v>0</v>
      </c>
      <c r="V71" s="139">
        <f>IF(V$16-'様式３（療養者名簿）（⑤の場合）'!$O80+1&lt;=15,IF(V$16&gt;='様式３（療養者名簿）（⑤の場合）'!$O80,IF(V$16&lt;='様式３（療養者名簿）（⑤の場合）'!$W80,1,0),0),0)</f>
        <v>0</v>
      </c>
      <c r="W71" s="139">
        <f>IF(W$16-'様式３（療養者名簿）（⑤の場合）'!$O80+1&lt;=15,IF(W$16&gt;='様式３（療養者名簿）（⑤の場合）'!$O80,IF(W$16&lt;='様式３（療養者名簿）（⑤の場合）'!$W80,1,0),0),0)</f>
        <v>0</v>
      </c>
      <c r="X71" s="139">
        <f>IF(X$16-'様式３（療養者名簿）（⑤の場合）'!$O80+1&lt;=15,IF(X$16&gt;='様式３（療養者名簿）（⑤の場合）'!$O80,IF(X$16&lt;='様式３（療養者名簿）（⑤の場合）'!$W80,1,0),0),0)</f>
        <v>0</v>
      </c>
      <c r="Y71" s="139">
        <f>IF(Y$16-'様式３（療養者名簿）（⑤の場合）'!$O80+1&lt;=15,IF(Y$16&gt;='様式３（療養者名簿）（⑤の場合）'!$O80,IF(Y$16&lt;='様式３（療養者名簿）（⑤の場合）'!$W80,1,0),0),0)</f>
        <v>0</v>
      </c>
      <c r="Z71" s="139">
        <f>IF(Z$16-'様式３（療養者名簿）（⑤の場合）'!$O80+1&lt;=15,IF(Z$16&gt;='様式３（療養者名簿）（⑤の場合）'!$O80,IF(Z$16&lt;='様式３（療養者名簿）（⑤の場合）'!$W80,1,0),0),0)</f>
        <v>0</v>
      </c>
      <c r="AA71" s="139">
        <f>IF(AA$16-'様式３（療養者名簿）（⑤の場合）'!$O80+1&lt;=15,IF(AA$16&gt;='様式３（療養者名簿）（⑤の場合）'!$O80,IF(AA$16&lt;='様式３（療養者名簿）（⑤の場合）'!$W80,1,0),0),0)</f>
        <v>0</v>
      </c>
      <c r="AB71" s="139">
        <f>IF(AB$16-'様式３（療養者名簿）（⑤の場合）'!$O80+1&lt;=15,IF(AB$16&gt;='様式３（療養者名簿）（⑤の場合）'!$O80,IF(AB$16&lt;='様式３（療養者名簿）（⑤の場合）'!$W80,1,0),0),0)</f>
        <v>0</v>
      </c>
      <c r="AC71" s="139">
        <f>IF(AC$16-'様式３（療養者名簿）（⑤の場合）'!$O80+1&lt;=15,IF(AC$16&gt;='様式３（療養者名簿）（⑤の場合）'!$O80,IF(AC$16&lt;='様式３（療養者名簿）（⑤の場合）'!$W80,1,0),0),0)</f>
        <v>0</v>
      </c>
      <c r="AD71" s="139">
        <f>IF(AD$16-'様式３（療養者名簿）（⑤の場合）'!$O80+1&lt;=15,IF(AD$16&gt;='様式３（療養者名簿）（⑤の場合）'!$O80,IF(AD$16&lt;='様式３（療養者名簿）（⑤の場合）'!$W80,1,0),0),0)</f>
        <v>0</v>
      </c>
      <c r="AE71" s="139">
        <f>IF(AE$16-'様式３（療養者名簿）（⑤の場合）'!$O80+1&lt;=15,IF(AE$16&gt;='様式３（療養者名簿）（⑤の場合）'!$O80,IF(AE$16&lt;='様式３（療養者名簿）（⑤の場合）'!$W80,1,0),0),0)</f>
        <v>0</v>
      </c>
      <c r="AF71" s="139">
        <f>IF(AF$16-'様式３（療養者名簿）（⑤の場合）'!$O80+1&lt;=15,IF(AF$16&gt;='様式３（療養者名簿）（⑤の場合）'!$O80,IF(AF$16&lt;='様式３（療養者名簿）（⑤の場合）'!$W80,1,0),0),0)</f>
        <v>0</v>
      </c>
      <c r="AG71" s="139">
        <f>IF(AG$16-'様式３（療養者名簿）（⑤の場合）'!$O80+1&lt;=15,IF(AG$16&gt;='様式３（療養者名簿）（⑤の場合）'!$O80,IF(AG$16&lt;='様式３（療養者名簿）（⑤の場合）'!$W80,1,0),0),0)</f>
        <v>0</v>
      </c>
      <c r="AH71" s="139">
        <f>IF(AH$16-'様式３（療養者名簿）（⑤の場合）'!$O80+1&lt;=15,IF(AH$16&gt;='様式３（療養者名簿）（⑤の場合）'!$O80,IF(AH$16&lt;='様式３（療養者名簿）（⑤の場合）'!$W80,1,0),0),0)</f>
        <v>0</v>
      </c>
      <c r="AI71" s="139">
        <f>IF(AI$16-'様式３（療養者名簿）（⑤の場合）'!$O80+1&lt;=15,IF(AI$16&gt;='様式３（療養者名簿）（⑤の場合）'!$O80,IF(AI$16&lt;='様式３（療養者名簿）（⑤の場合）'!$W80,1,0),0),0)</f>
        <v>0</v>
      </c>
      <c r="AJ71" s="139">
        <f>IF(AJ$16-'様式３（療養者名簿）（⑤の場合）'!$O80+1&lt;=15,IF(AJ$16&gt;='様式３（療養者名簿）（⑤の場合）'!$O80,IF(AJ$16&lt;='様式３（療養者名簿）（⑤の場合）'!$W80,1,0),0),0)</f>
        <v>0</v>
      </c>
      <c r="AK71" s="139">
        <f>IF(AK$16-'様式３（療養者名簿）（⑤の場合）'!$O80+1&lt;=15,IF(AK$16&gt;='様式３（療養者名簿）（⑤の場合）'!$O80,IF(AK$16&lt;='様式３（療養者名簿）（⑤の場合）'!$W80,1,0),0),0)</f>
        <v>0</v>
      </c>
      <c r="AL71" s="139">
        <f>IF(AL$16-'様式３（療養者名簿）（⑤の場合）'!$O80+1&lt;=15,IF(AL$16&gt;='様式３（療養者名簿）（⑤の場合）'!$O80,IF(AL$16&lt;='様式３（療養者名簿）（⑤の場合）'!$W80,1,0),0),0)</f>
        <v>0</v>
      </c>
      <c r="AM71" s="139">
        <f>IF(AM$16-'様式３（療養者名簿）（⑤の場合）'!$O80+1&lt;=15,IF(AM$16&gt;='様式３（療養者名簿）（⑤の場合）'!$O80,IF(AM$16&lt;='様式３（療養者名簿）（⑤の場合）'!$W80,1,0),0),0)</f>
        <v>0</v>
      </c>
      <c r="AN71" s="139">
        <f>IF(AN$16-'様式３（療養者名簿）（⑤の場合）'!$O80+1&lt;=15,IF(AN$16&gt;='様式３（療養者名簿）（⑤の場合）'!$O80,IF(AN$16&lt;='様式３（療養者名簿）（⑤の場合）'!$W80,1,0),0),0)</f>
        <v>0</v>
      </c>
      <c r="AO71" s="139">
        <f>IF(AO$16-'様式３（療養者名簿）（⑤の場合）'!$O80+1&lt;=15,IF(AO$16&gt;='様式３（療養者名簿）（⑤の場合）'!$O80,IF(AO$16&lt;='様式３（療養者名簿）（⑤の場合）'!$W80,1,0),0),0)</f>
        <v>0</v>
      </c>
      <c r="AP71" s="139">
        <f>IF(AP$16-'様式３（療養者名簿）（⑤の場合）'!$O80+1&lt;=15,IF(AP$16&gt;='様式３（療養者名簿）（⑤の場合）'!$O80,IF(AP$16&lt;='様式３（療養者名簿）（⑤の場合）'!$W80,1,0),0),0)</f>
        <v>0</v>
      </c>
      <c r="AQ71" s="139">
        <f>IF(AQ$16-'様式３（療養者名簿）（⑤の場合）'!$O80+1&lt;=15,IF(AQ$16&gt;='様式３（療養者名簿）（⑤の場合）'!$O80,IF(AQ$16&lt;='様式３（療養者名簿）（⑤の場合）'!$W80,1,0),0),0)</f>
        <v>0</v>
      </c>
      <c r="AR71" s="139">
        <f>IF(AR$16-'様式３（療養者名簿）（⑤の場合）'!$O80+1&lt;=15,IF(AR$16&gt;='様式３（療養者名簿）（⑤の場合）'!$O80,IF(AR$16&lt;='様式３（療養者名簿）（⑤の場合）'!$W80,1,0),0),0)</f>
        <v>0</v>
      </c>
      <c r="AS71" s="139">
        <f>IF(AS$16-'様式３（療養者名簿）（⑤の場合）'!$O80+1&lt;=15,IF(AS$16&gt;='様式３（療養者名簿）（⑤の場合）'!$O80,IF(AS$16&lt;='様式３（療養者名簿）（⑤の場合）'!$W80,1,0),0),0)</f>
        <v>0</v>
      </c>
      <c r="AT71" s="139">
        <f>IF(AT$16-'様式３（療養者名簿）（⑤の場合）'!$O80+1&lt;=15,IF(AT$16&gt;='様式３（療養者名簿）（⑤の場合）'!$O80,IF(AT$16&lt;='様式３（療養者名簿）（⑤の場合）'!$W80,1,0),0),0)</f>
        <v>0</v>
      </c>
      <c r="AU71" s="139">
        <f>IF(AU$16-'様式３（療養者名簿）（⑤の場合）'!$O80+1&lt;=15,IF(AU$16&gt;='様式３（療養者名簿）（⑤の場合）'!$O80,IF(AU$16&lt;='様式３（療養者名簿）（⑤の場合）'!$W80,1,0),0),0)</f>
        <v>0</v>
      </c>
      <c r="AV71" s="139">
        <f>IF(AV$16-'様式３（療養者名簿）（⑤の場合）'!$O80+1&lt;=15,IF(AV$16&gt;='様式３（療養者名簿）（⑤の場合）'!$O80,IF(AV$16&lt;='様式３（療養者名簿）（⑤の場合）'!$W80,1,0),0),0)</f>
        <v>0</v>
      </c>
      <c r="AW71" s="139">
        <f>IF(AW$16-'様式３（療養者名簿）（⑤の場合）'!$O80+1&lt;=15,IF(AW$16&gt;='様式３（療養者名簿）（⑤の場合）'!$O80,IF(AW$16&lt;='様式３（療養者名簿）（⑤の場合）'!$W80,1,0),0),0)</f>
        <v>0</v>
      </c>
      <c r="AX71" s="139">
        <f>IF(AX$16-'様式３（療養者名簿）（⑤の場合）'!$O80+1&lt;=15,IF(AX$16&gt;='様式３（療養者名簿）（⑤の場合）'!$O80,IF(AX$16&lt;='様式３（療養者名簿）（⑤の場合）'!$W80,1,0),0),0)</f>
        <v>0</v>
      </c>
      <c r="AY71" s="139">
        <f>IF(AY$16-'様式３（療養者名簿）（⑤の場合）'!$O80+1&lt;=15,IF(AY$16&gt;='様式３（療養者名簿）（⑤の場合）'!$O80,IF(AY$16&lt;='様式３（療養者名簿）（⑤の場合）'!$W80,1,0),0),0)</f>
        <v>0</v>
      </c>
      <c r="AZ71" s="139">
        <f>IF(AZ$16-'様式３（療養者名簿）（⑤の場合）'!$O80+1&lt;=15,IF(AZ$16&gt;='様式３（療養者名簿）（⑤の場合）'!$O80,IF(AZ$16&lt;='様式３（療養者名簿）（⑤の場合）'!$W80,1,0),0),0)</f>
        <v>0</v>
      </c>
      <c r="BA71" s="139">
        <f>IF(BA$16-'様式３（療養者名簿）（⑤の場合）'!$O80+1&lt;=15,IF(BA$16&gt;='様式３（療養者名簿）（⑤の場合）'!$O80,IF(BA$16&lt;='様式３（療養者名簿）（⑤の場合）'!$W80,1,0),0),0)</f>
        <v>0</v>
      </c>
      <c r="BB71" s="139">
        <f>IF(BB$16-'様式３（療養者名簿）（⑤の場合）'!$O80+1&lt;=15,IF(BB$16&gt;='様式３（療養者名簿）（⑤の場合）'!$O80,IF(BB$16&lt;='様式３（療養者名簿）（⑤の場合）'!$W80,1,0),0),0)</f>
        <v>0</v>
      </c>
      <c r="BC71" s="139">
        <f>IF(BC$16-'様式３（療養者名簿）（⑤の場合）'!$O80+1&lt;=15,IF(BC$16&gt;='様式３（療養者名簿）（⑤の場合）'!$O80,IF(BC$16&lt;='様式３（療養者名簿）（⑤の場合）'!$W80,1,0),0),0)</f>
        <v>0</v>
      </c>
      <c r="BD71" s="139">
        <f>IF(BD$16-'様式３（療養者名簿）（⑤の場合）'!$O80+1&lt;=15,IF(BD$16&gt;='様式３（療養者名簿）（⑤の場合）'!$O80,IF(BD$16&lt;='様式３（療養者名簿）（⑤の場合）'!$W80,1,0),0),0)</f>
        <v>0</v>
      </c>
      <c r="BE71" s="139">
        <f>IF(BE$16-'様式３（療養者名簿）（⑤の場合）'!$O80+1&lt;=15,IF(BE$16&gt;='様式３（療養者名簿）（⑤の場合）'!$O80,IF(BE$16&lt;='様式３（療養者名簿）（⑤の場合）'!$W80,1,0),0),0)</f>
        <v>0</v>
      </c>
      <c r="BF71" s="139">
        <f>IF(BF$16-'様式３（療養者名簿）（⑤の場合）'!$O80+1&lt;=15,IF(BF$16&gt;='様式３（療養者名簿）（⑤の場合）'!$O80,IF(BF$16&lt;='様式３（療養者名簿）（⑤の場合）'!$W80,1,0),0),0)</f>
        <v>0</v>
      </c>
      <c r="BG71" s="139">
        <f>IF(BG$16-'様式３（療養者名簿）（⑤の場合）'!$O80+1&lt;=15,IF(BG$16&gt;='様式３（療養者名簿）（⑤の場合）'!$O80,IF(BG$16&lt;='様式３（療養者名簿）（⑤の場合）'!$W80,1,0),0),0)</f>
        <v>0</v>
      </c>
      <c r="BH71" s="139">
        <f>IF(BH$16-'様式３（療養者名簿）（⑤の場合）'!$O80+1&lt;=15,IF(BH$16&gt;='様式３（療養者名簿）（⑤の場合）'!$O80,IF(BH$16&lt;='様式３（療養者名簿）（⑤の場合）'!$W80,1,0),0),0)</f>
        <v>0</v>
      </c>
      <c r="BI71" s="139">
        <f>IF(BI$16-'様式３（療養者名簿）（⑤の場合）'!$O80+1&lt;=15,IF(BI$16&gt;='様式３（療養者名簿）（⑤の場合）'!$O80,IF(BI$16&lt;='様式３（療養者名簿）（⑤の場合）'!$W80,1,0),0),0)</f>
        <v>0</v>
      </c>
      <c r="BJ71" s="139">
        <f>IF(BJ$16-'様式３（療養者名簿）（⑤の場合）'!$O80+1&lt;=15,IF(BJ$16&gt;='様式３（療養者名簿）（⑤の場合）'!$O80,IF(BJ$16&lt;='様式３（療養者名簿）（⑤の場合）'!$W80,1,0),0),0)</f>
        <v>0</v>
      </c>
      <c r="BK71" s="139">
        <f>IF(BK$16-'様式３（療養者名簿）（⑤の場合）'!$O80+1&lt;=15,IF(BK$16&gt;='様式３（療養者名簿）（⑤の場合）'!$O80,IF(BK$16&lt;='様式３（療養者名簿）（⑤の場合）'!$W80,1,0),0),0)</f>
        <v>0</v>
      </c>
      <c r="BL71" s="139">
        <f>IF(BL$16-'様式３（療養者名簿）（⑤の場合）'!$O80+1&lt;=15,IF(BL$16&gt;='様式３（療養者名簿）（⑤の場合）'!$O80,IF(BL$16&lt;='様式３（療養者名簿）（⑤の場合）'!$W80,1,0),0),0)</f>
        <v>0</v>
      </c>
      <c r="BM71" s="139">
        <f>IF(BM$16-'様式３（療養者名簿）（⑤の場合）'!$O80+1&lt;=15,IF(BM$16&gt;='様式３（療養者名簿）（⑤の場合）'!$O80,IF(BM$16&lt;='様式３（療養者名簿）（⑤の場合）'!$W80,1,0),0),0)</f>
        <v>0</v>
      </c>
      <c r="BN71" s="139">
        <f>IF(BN$16-'様式３（療養者名簿）（⑤の場合）'!$O80+1&lt;=15,IF(BN$16&gt;='様式３（療養者名簿）（⑤の場合）'!$O80,IF(BN$16&lt;='様式３（療養者名簿）（⑤の場合）'!$W80,1,0),0),0)</f>
        <v>0</v>
      </c>
      <c r="BO71" s="139">
        <f>IF(BO$16-'様式３（療養者名簿）（⑤の場合）'!$O80+1&lt;=15,IF(BO$16&gt;='様式３（療養者名簿）（⑤の場合）'!$O80,IF(BO$16&lt;='様式３（療養者名簿）（⑤の場合）'!$W80,1,0),0),0)</f>
        <v>0</v>
      </c>
      <c r="BP71" s="139">
        <f>IF(BP$16-'様式３（療養者名簿）（⑤の場合）'!$O80+1&lt;=15,IF(BP$16&gt;='様式３（療養者名簿）（⑤の場合）'!$O80,IF(BP$16&lt;='様式３（療養者名簿）（⑤の場合）'!$W80,1,0),0),0)</f>
        <v>0</v>
      </c>
      <c r="BQ71" s="139">
        <f>IF(BQ$16-'様式３（療養者名簿）（⑤の場合）'!$O80+1&lt;=15,IF(BQ$16&gt;='様式３（療養者名簿）（⑤の場合）'!$O80,IF(BQ$16&lt;='様式３（療養者名簿）（⑤の場合）'!$W80,1,0),0),0)</f>
        <v>0</v>
      </c>
      <c r="BR71" s="139">
        <f>IF(BR$16-'様式３（療養者名簿）（⑤の場合）'!$O80+1&lt;=15,IF(BR$16&gt;='様式３（療養者名簿）（⑤の場合）'!$O80,IF(BR$16&lt;='様式３（療養者名簿）（⑤の場合）'!$W80,1,0),0),0)</f>
        <v>0</v>
      </c>
      <c r="BS71" s="139">
        <f>IF(BS$16-'様式３（療養者名簿）（⑤の場合）'!$O80+1&lt;=15,IF(BS$16&gt;='様式３（療養者名簿）（⑤の場合）'!$O80,IF(BS$16&lt;='様式３（療養者名簿）（⑤の場合）'!$W80,1,0),0),0)</f>
        <v>0</v>
      </c>
      <c r="BT71" s="139">
        <f>IF(BT$16-'様式３（療養者名簿）（⑤の場合）'!$O80+1&lt;=15,IF(BT$16&gt;='様式３（療養者名簿）（⑤の場合）'!$O80,IF(BT$16&lt;='様式３（療養者名簿）（⑤の場合）'!$W80,1,0),0),0)</f>
        <v>0</v>
      </c>
      <c r="BU71" s="139">
        <f>IF(BU$16-'様式３（療養者名簿）（⑤の場合）'!$O80+1&lt;=15,IF(BU$16&gt;='様式３（療養者名簿）（⑤の場合）'!$O80,IF(BU$16&lt;='様式３（療養者名簿）（⑤の場合）'!$W80,1,0),0),0)</f>
        <v>0</v>
      </c>
      <c r="BV71" s="139">
        <f>IF(BV$16-'様式３（療養者名簿）（⑤の場合）'!$O80+1&lt;=15,IF(BV$16&gt;='様式３（療養者名簿）（⑤の場合）'!$O80,IF(BV$16&lt;='様式３（療養者名簿）（⑤の場合）'!$W80,1,0),0),0)</f>
        <v>0</v>
      </c>
      <c r="BW71" s="139">
        <f>IF(BW$16-'様式３（療養者名簿）（⑤の場合）'!$O80+1&lt;=15,IF(BW$16&gt;='様式３（療養者名簿）（⑤の場合）'!$O80,IF(BW$16&lt;='様式３（療養者名簿）（⑤の場合）'!$W80,1,0),0),0)</f>
        <v>0</v>
      </c>
      <c r="BX71" s="139">
        <f>IF(BX$16-'様式３（療養者名簿）（⑤の場合）'!$O80+1&lt;=15,IF(BX$16&gt;='様式３（療養者名簿）（⑤の場合）'!$O80,IF(BX$16&lt;='様式３（療養者名簿）（⑤の場合）'!$W80,1,0),0),0)</f>
        <v>0</v>
      </c>
      <c r="BY71" s="139">
        <f>IF(BY$16-'様式３（療養者名簿）（⑤の場合）'!$O80+1&lt;=15,IF(BY$16&gt;='様式３（療養者名簿）（⑤の場合）'!$O80,IF(BY$16&lt;='様式３（療養者名簿）（⑤の場合）'!$W80,1,0),0),0)</f>
        <v>0</v>
      </c>
      <c r="BZ71" s="139">
        <f>IF(BZ$16-'様式３（療養者名簿）（⑤の場合）'!$O80+1&lt;=15,IF(BZ$16&gt;='様式３（療養者名簿）（⑤の場合）'!$O80,IF(BZ$16&lt;='様式３（療養者名簿）（⑤の場合）'!$W80,1,0),0),0)</f>
        <v>0</v>
      </c>
      <c r="CA71" s="139">
        <f>IF(CA$16-'様式３（療養者名簿）（⑤の場合）'!$O80+1&lt;=15,IF(CA$16&gt;='様式３（療養者名簿）（⑤の場合）'!$O80,IF(CA$16&lt;='様式３（療養者名簿）（⑤の場合）'!$W80,1,0),0),0)</f>
        <v>0</v>
      </c>
      <c r="CB71" s="139">
        <f>IF(CB$16-'様式３（療養者名簿）（⑤の場合）'!$O80+1&lt;=15,IF(CB$16&gt;='様式３（療養者名簿）（⑤の場合）'!$O80,IF(CB$16&lt;='様式３（療養者名簿）（⑤の場合）'!$W80,1,0),0),0)</f>
        <v>0</v>
      </c>
      <c r="CC71" s="139">
        <f>IF(CC$16-'様式３（療養者名簿）（⑤の場合）'!$O80+1&lt;=15,IF(CC$16&gt;='様式３（療養者名簿）（⑤の場合）'!$O80,IF(CC$16&lt;='様式３（療養者名簿）（⑤の場合）'!$W80,1,0),0),0)</f>
        <v>0</v>
      </c>
      <c r="CD71" s="139">
        <f>IF(CD$16-'様式３（療養者名簿）（⑤の場合）'!$O80+1&lt;=15,IF(CD$16&gt;='様式３（療養者名簿）（⑤の場合）'!$O80,IF(CD$16&lt;='様式３（療養者名簿）（⑤の場合）'!$W80,1,0),0),0)</f>
        <v>0</v>
      </c>
      <c r="CE71" s="139">
        <f>IF(CE$16-'様式３（療養者名簿）（⑤の場合）'!$O80+1&lt;=15,IF(CE$16&gt;='様式３（療養者名簿）（⑤の場合）'!$O80,IF(CE$16&lt;='様式３（療養者名簿）（⑤の場合）'!$W80,1,0),0),0)</f>
        <v>0</v>
      </c>
      <c r="CF71" s="139">
        <f>IF(CF$16-'様式３（療養者名簿）（⑤の場合）'!$O80+1&lt;=15,IF(CF$16&gt;='様式３（療養者名簿）（⑤の場合）'!$O80,IF(CF$16&lt;='様式３（療養者名簿）（⑤の場合）'!$W80,1,0),0),0)</f>
        <v>0</v>
      </c>
      <c r="CG71" s="139">
        <f>IF(CG$16-'様式３（療養者名簿）（⑤の場合）'!$O80+1&lt;=15,IF(CG$16&gt;='様式３（療養者名簿）（⑤の場合）'!$O80,IF(CG$16&lt;='様式３（療養者名簿）（⑤の場合）'!$W80,1,0),0),0)</f>
        <v>0</v>
      </c>
      <c r="CH71" s="139">
        <f>IF(CH$16-'様式３（療養者名簿）（⑤の場合）'!$O80+1&lt;=15,IF(CH$16&gt;='様式３（療養者名簿）（⑤の場合）'!$O80,IF(CH$16&lt;='様式３（療養者名簿）（⑤の場合）'!$W80,1,0),0),0)</f>
        <v>0</v>
      </c>
      <c r="CI71" s="139">
        <f>IF(CI$16-'様式３（療養者名簿）（⑤の場合）'!$O80+1&lt;=15,IF(CI$16&gt;='様式３（療養者名簿）（⑤の場合）'!$O80,IF(CI$16&lt;='様式３（療養者名簿）（⑤の場合）'!$W80,1,0),0),0)</f>
        <v>0</v>
      </c>
      <c r="CJ71" s="139">
        <f>IF(CJ$16-'様式３（療養者名簿）（⑤の場合）'!$O80+1&lt;=15,IF(CJ$16&gt;='様式３（療養者名簿）（⑤の場合）'!$O80,IF(CJ$16&lt;='様式３（療養者名簿）（⑤の場合）'!$W80,1,0),0),0)</f>
        <v>0</v>
      </c>
      <c r="CK71" s="139">
        <f>IF(CK$16-'様式３（療養者名簿）（⑤の場合）'!$O80+1&lt;=15,IF(CK$16&gt;='様式３（療養者名簿）（⑤の場合）'!$O80,IF(CK$16&lt;='様式３（療養者名簿）（⑤の場合）'!$W80,1,0),0),0)</f>
        <v>0</v>
      </c>
      <c r="CL71" s="139">
        <f>IF(CL$16-'様式３（療養者名簿）（⑤の場合）'!$O80+1&lt;=15,IF(CL$16&gt;='様式３（療養者名簿）（⑤の場合）'!$O80,IF(CL$16&lt;='様式３（療養者名簿）（⑤の場合）'!$W80,1,0),0),0)</f>
        <v>0</v>
      </c>
      <c r="CM71" s="139">
        <f>IF(CM$16-'様式３（療養者名簿）（⑤の場合）'!$O80+1&lt;=15,IF(CM$16&gt;='様式３（療養者名簿）（⑤の場合）'!$O80,IF(CM$16&lt;='様式３（療養者名簿）（⑤の場合）'!$W80,1,0),0),0)</f>
        <v>0</v>
      </c>
      <c r="CN71" s="139">
        <f>IF(CN$16-'様式３（療養者名簿）（⑤の場合）'!$O80+1&lt;=15,IF(CN$16&gt;='様式３（療養者名簿）（⑤の場合）'!$O80,IF(CN$16&lt;='様式３（療養者名簿）（⑤の場合）'!$W80,1,0),0),0)</f>
        <v>0</v>
      </c>
      <c r="CO71" s="139">
        <f>IF(CO$16-'様式３（療養者名簿）（⑤の場合）'!$O80+1&lt;=15,IF(CO$16&gt;='様式３（療養者名簿）（⑤の場合）'!$O80,IF(CO$16&lt;='様式３（療養者名簿）（⑤の場合）'!$W80,1,0),0),0)</f>
        <v>0</v>
      </c>
      <c r="CP71" s="139">
        <f>IF(CP$16-'様式３（療養者名簿）（⑤の場合）'!$O80+1&lt;=15,IF(CP$16&gt;='様式３（療養者名簿）（⑤の場合）'!$O80,IF(CP$16&lt;='様式３（療養者名簿）（⑤の場合）'!$W80,1,0),0),0)</f>
        <v>0</v>
      </c>
      <c r="CQ71" s="139">
        <f>IF(CQ$16-'様式３（療養者名簿）（⑤の場合）'!$O80+1&lt;=15,IF(CQ$16&gt;='様式３（療養者名簿）（⑤の場合）'!$O80,IF(CQ$16&lt;='様式３（療養者名簿）（⑤の場合）'!$W80,1,0),0),0)</f>
        <v>0</v>
      </c>
      <c r="CR71" s="139">
        <f>IF(CR$16-'様式３（療養者名簿）（⑤の場合）'!$O80+1&lt;=15,IF(CR$16&gt;='様式３（療養者名簿）（⑤の場合）'!$O80,IF(CR$16&lt;='様式３（療養者名簿）（⑤の場合）'!$W80,1,0),0),0)</f>
        <v>0</v>
      </c>
      <c r="CS71" s="139">
        <f>IF(CS$16-'様式３（療養者名簿）（⑤の場合）'!$O80+1&lt;=15,IF(CS$16&gt;='様式３（療養者名簿）（⑤の場合）'!$O80,IF(CS$16&lt;='様式３（療養者名簿）（⑤の場合）'!$W80,1,0),0),0)</f>
        <v>0</v>
      </c>
      <c r="CT71" s="139">
        <f>IF(CT$16-'様式３（療養者名簿）（⑤の場合）'!$O80+1&lt;=15,IF(CT$16&gt;='様式３（療養者名簿）（⑤の場合）'!$O80,IF(CT$16&lt;='様式３（療養者名簿）（⑤の場合）'!$W80,1,0),0),0)</f>
        <v>0</v>
      </c>
      <c r="CU71" s="139">
        <f>IF(CU$16-'様式３（療養者名簿）（⑤の場合）'!$O80+1&lt;=15,IF(CU$16&gt;='様式３（療養者名簿）（⑤の場合）'!$O80,IF(CU$16&lt;='様式３（療養者名簿）（⑤の場合）'!$W80,1,0),0),0)</f>
        <v>0</v>
      </c>
      <c r="CV71" s="139">
        <f>IF(CV$16-'様式３（療養者名簿）（⑤の場合）'!$O80+1&lt;=15,IF(CV$16&gt;='様式３（療養者名簿）（⑤の場合）'!$O80,IF(CV$16&lt;='様式３（療養者名簿）（⑤の場合）'!$W80,1,0),0),0)</f>
        <v>0</v>
      </c>
      <c r="CW71" s="139">
        <f>IF(CW$16-'様式３（療養者名簿）（⑤の場合）'!$O80+1&lt;=15,IF(CW$16&gt;='様式３（療養者名簿）（⑤の場合）'!$O80,IF(CW$16&lt;='様式３（療養者名簿）（⑤の場合）'!$W80,1,0),0),0)</f>
        <v>0</v>
      </c>
      <c r="CX71" s="139">
        <f>IF(CX$16-'様式３（療養者名簿）（⑤の場合）'!$O80+1&lt;=15,IF(CX$16&gt;='様式３（療養者名簿）（⑤の場合）'!$O80,IF(CX$16&lt;='様式３（療養者名簿）（⑤の場合）'!$W80,1,0),0),0)</f>
        <v>0</v>
      </c>
      <c r="CY71" s="139">
        <f>IF(CY$16-'様式３（療養者名簿）（⑤の場合）'!$O80+1&lt;=15,IF(CY$16&gt;='様式３（療養者名簿）（⑤の場合）'!$O80,IF(CY$16&lt;='様式３（療養者名簿）（⑤の場合）'!$W80,1,0),0),0)</f>
        <v>0</v>
      </c>
      <c r="CZ71" s="139">
        <f>IF(CZ$16-'様式３（療養者名簿）（⑤の場合）'!$O80+1&lt;=15,IF(CZ$16&gt;='様式３（療養者名簿）（⑤の場合）'!$O80,IF(CZ$16&lt;='様式３（療養者名簿）（⑤の場合）'!$W80,1,0),0),0)</f>
        <v>0</v>
      </c>
      <c r="DA71" s="139">
        <f>IF(DA$16-'様式３（療養者名簿）（⑤の場合）'!$O80+1&lt;=15,IF(DA$16&gt;='様式３（療養者名簿）（⑤の場合）'!$O80,IF(DA$16&lt;='様式３（療養者名簿）（⑤の場合）'!$W80,1,0),0),0)</f>
        <v>0</v>
      </c>
      <c r="DB71" s="139">
        <f>IF(DB$16-'様式３（療養者名簿）（⑤の場合）'!$O80+1&lt;=15,IF(DB$16&gt;='様式３（療養者名簿）（⑤の場合）'!$O80,IF(DB$16&lt;='様式３（療養者名簿）（⑤の場合）'!$W80,1,0),0),0)</f>
        <v>0</v>
      </c>
      <c r="DC71" s="139">
        <f>IF(DC$16-'様式３（療養者名簿）（⑤の場合）'!$O80+1&lt;=15,IF(DC$16&gt;='様式３（療養者名簿）（⑤の場合）'!$O80,IF(DC$16&lt;='様式３（療養者名簿）（⑤の場合）'!$W80,1,0),0),0)</f>
        <v>0</v>
      </c>
      <c r="DD71" s="139">
        <f>IF(DD$16-'様式３（療養者名簿）（⑤の場合）'!$O80+1&lt;=15,IF(DD$16&gt;='様式３（療養者名簿）（⑤の場合）'!$O80,IF(DD$16&lt;='様式３（療養者名簿）（⑤の場合）'!$W80,1,0),0),0)</f>
        <v>0</v>
      </c>
      <c r="DE71" s="139">
        <f>IF(DE$16-'様式３（療養者名簿）（⑤の場合）'!$O80+1&lt;=15,IF(DE$16&gt;='様式３（療養者名簿）（⑤の場合）'!$O80,IF(DE$16&lt;='様式３（療養者名簿）（⑤の場合）'!$W80,1,0),0),0)</f>
        <v>0</v>
      </c>
      <c r="DF71" s="139">
        <f>IF(DF$16-'様式３（療養者名簿）（⑤の場合）'!$O80+1&lt;=15,IF(DF$16&gt;='様式３（療養者名簿）（⑤の場合）'!$O80,IF(DF$16&lt;='様式３（療養者名簿）（⑤の場合）'!$W80,1,0),0),0)</f>
        <v>0</v>
      </c>
      <c r="DG71" s="139">
        <f>IF(DG$16-'様式３（療養者名簿）（⑤の場合）'!$O80+1&lt;=15,IF(DG$16&gt;='様式３（療養者名簿）（⑤の場合）'!$O80,IF(DG$16&lt;='様式３（療養者名簿）（⑤の場合）'!$W80,1,0),0),0)</f>
        <v>0</v>
      </c>
      <c r="DH71" s="139">
        <f>IF(DH$16-'様式３（療養者名簿）（⑤の場合）'!$O80+1&lt;=15,IF(DH$16&gt;='様式３（療養者名簿）（⑤の場合）'!$O80,IF(DH$16&lt;='様式３（療養者名簿）（⑤の場合）'!$W80,1,0),0),0)</f>
        <v>0</v>
      </c>
      <c r="DI71" s="139">
        <f>IF(DI$16-'様式３（療養者名簿）（⑤の場合）'!$O80+1&lt;=15,IF(DI$16&gt;='様式３（療養者名簿）（⑤の場合）'!$O80,IF(DI$16&lt;='様式３（療養者名簿）（⑤の場合）'!$W80,1,0),0),0)</f>
        <v>0</v>
      </c>
      <c r="DJ71" s="139">
        <f>IF(DJ$16-'様式３（療養者名簿）（⑤の場合）'!$O80+1&lt;=15,IF(DJ$16&gt;='様式３（療養者名簿）（⑤の場合）'!$O80,IF(DJ$16&lt;='様式３（療養者名簿）（⑤の場合）'!$W80,1,0),0),0)</f>
        <v>0</v>
      </c>
      <c r="DK71" s="139">
        <f>IF(DK$16-'様式３（療養者名簿）（⑤の場合）'!$O80+1&lt;=15,IF(DK$16&gt;='様式３（療養者名簿）（⑤の場合）'!$O80,IF(DK$16&lt;='様式３（療養者名簿）（⑤の場合）'!$W80,1,0),0),0)</f>
        <v>0</v>
      </c>
      <c r="DL71" s="139">
        <f>IF(DL$16-'様式３（療養者名簿）（⑤の場合）'!$O80+1&lt;=15,IF(DL$16&gt;='様式３（療養者名簿）（⑤の場合）'!$O80,IF(DL$16&lt;='様式３（療養者名簿）（⑤の場合）'!$W80,1,0),0),0)</f>
        <v>0</v>
      </c>
      <c r="DM71" s="139">
        <f>IF(DM$16-'様式３（療養者名簿）（⑤の場合）'!$O80+1&lt;=15,IF(DM$16&gt;='様式３（療養者名簿）（⑤の場合）'!$O80,IF(DM$16&lt;='様式３（療養者名簿）（⑤の場合）'!$W80,1,0),0),0)</f>
        <v>0</v>
      </c>
      <c r="DN71" s="139">
        <f>IF(DN$16-'様式３（療養者名簿）（⑤の場合）'!$O80+1&lt;=15,IF(DN$16&gt;='様式３（療養者名簿）（⑤の場合）'!$O80,IF(DN$16&lt;='様式３（療養者名簿）（⑤の場合）'!$W80,1,0),0),0)</f>
        <v>0</v>
      </c>
      <c r="DO71" s="139">
        <f>IF(DO$16-'様式３（療養者名簿）（⑤の場合）'!$O80+1&lt;=15,IF(DO$16&gt;='様式３（療養者名簿）（⑤の場合）'!$O80,IF(DO$16&lt;='様式３（療養者名簿）（⑤の場合）'!$W80,1,0),0),0)</f>
        <v>0</v>
      </c>
      <c r="DP71" s="139">
        <f>IF(DP$16-'様式３（療養者名簿）（⑤の場合）'!$O80+1&lt;=15,IF(DP$16&gt;='様式３（療養者名簿）（⑤の場合）'!$O80,IF(DP$16&lt;='様式３（療養者名簿）（⑤の場合）'!$W80,1,0),0),0)</f>
        <v>0</v>
      </c>
      <c r="DQ71" s="139">
        <f>IF(DQ$16-'様式３（療養者名簿）（⑤の場合）'!$O80+1&lt;=15,IF(DQ$16&gt;='様式３（療養者名簿）（⑤の場合）'!$O80,IF(DQ$16&lt;='様式３（療養者名簿）（⑤の場合）'!$W80,1,0),0),0)</f>
        <v>0</v>
      </c>
      <c r="DR71" s="139">
        <f>IF(DR$16-'様式３（療養者名簿）（⑤の場合）'!$O80+1&lt;=15,IF(DR$16&gt;='様式３（療養者名簿）（⑤の場合）'!$O80,IF(DR$16&lt;='様式３（療養者名簿）（⑤の場合）'!$W80,1,0),0),0)</f>
        <v>0</v>
      </c>
      <c r="DS71" s="139">
        <f>IF(DS$16-'様式３（療養者名簿）（⑤の場合）'!$O80+1&lt;=15,IF(DS$16&gt;='様式３（療養者名簿）（⑤の場合）'!$O80,IF(DS$16&lt;='様式３（療養者名簿）（⑤の場合）'!$W80,1,0),0),0)</f>
        <v>0</v>
      </c>
      <c r="DT71" s="139">
        <f>IF(DT$16-'様式３（療養者名簿）（⑤の場合）'!$O80+1&lt;=15,IF(DT$16&gt;='様式３（療養者名簿）（⑤の場合）'!$O80,IF(DT$16&lt;='様式３（療養者名簿）（⑤の場合）'!$W80,1,0),0),0)</f>
        <v>0</v>
      </c>
      <c r="DU71" s="139">
        <f>IF(DU$16-'様式３（療養者名簿）（⑤の場合）'!$O80+1&lt;=15,IF(DU$16&gt;='様式３（療養者名簿）（⑤の場合）'!$O80,IF(DU$16&lt;='様式３（療養者名簿）（⑤の場合）'!$W80,1,0),0),0)</f>
        <v>0</v>
      </c>
      <c r="DV71" s="139">
        <f>IF(DV$16-'様式３（療養者名簿）（⑤の場合）'!$O80+1&lt;=15,IF(DV$16&gt;='様式３（療養者名簿）（⑤の場合）'!$O80,IF(DV$16&lt;='様式３（療養者名簿）（⑤の場合）'!$W80,1,0),0),0)</f>
        <v>0</v>
      </c>
      <c r="DW71" s="139">
        <f>IF(DW$16-'様式３（療養者名簿）（⑤の場合）'!$O80+1&lt;=15,IF(DW$16&gt;='様式３（療養者名簿）（⑤の場合）'!$O80,IF(DW$16&lt;='様式３（療養者名簿）（⑤の場合）'!$W80,1,0),0),0)</f>
        <v>0</v>
      </c>
      <c r="DX71" s="139">
        <f>IF(DX$16-'様式３（療養者名簿）（⑤の場合）'!$O80+1&lt;=15,IF(DX$16&gt;='様式３（療養者名簿）（⑤の場合）'!$O80,IF(DX$16&lt;='様式３（療養者名簿）（⑤の場合）'!$W80,1,0),0),0)</f>
        <v>0</v>
      </c>
      <c r="DY71" s="139">
        <f>IF(DY$16-'様式３（療養者名簿）（⑤の場合）'!$O80+1&lt;=15,IF(DY$16&gt;='様式３（療養者名簿）（⑤の場合）'!$O80,IF(DY$16&lt;='様式３（療養者名簿）（⑤の場合）'!$W80,1,0),0),0)</f>
        <v>0</v>
      </c>
      <c r="DZ71" s="139">
        <f>IF(DZ$16-'様式３（療養者名簿）（⑤の場合）'!$O80+1&lt;=15,IF(DZ$16&gt;='様式３（療養者名簿）（⑤の場合）'!$O80,IF(DZ$16&lt;='様式３（療養者名簿）（⑤の場合）'!$W80,1,0),0),0)</f>
        <v>0</v>
      </c>
      <c r="EA71" s="139">
        <f>IF(EA$16-'様式３（療養者名簿）（⑤の場合）'!$O80+1&lt;=15,IF(EA$16&gt;='様式３（療養者名簿）（⑤の場合）'!$O80,IF(EA$16&lt;='様式３（療養者名簿）（⑤の場合）'!$W80,1,0),0),0)</f>
        <v>0</v>
      </c>
      <c r="EB71" s="139">
        <f>IF(EB$16-'様式３（療養者名簿）（⑤の場合）'!$O80+1&lt;=15,IF(EB$16&gt;='様式３（療養者名簿）（⑤の場合）'!$O80,IF(EB$16&lt;='様式３（療養者名簿）（⑤の場合）'!$W80,1,0),0),0)</f>
        <v>0</v>
      </c>
      <c r="EC71" s="139">
        <f>IF(EC$16-'様式３（療養者名簿）（⑤の場合）'!$O80+1&lt;=15,IF(EC$16&gt;='様式３（療養者名簿）（⑤の場合）'!$O80,IF(EC$16&lt;='様式３（療養者名簿）（⑤の場合）'!$W80,1,0),0),0)</f>
        <v>0</v>
      </c>
      <c r="ED71" s="139">
        <f>IF(ED$16-'様式３（療養者名簿）（⑤の場合）'!$O80+1&lt;=15,IF(ED$16&gt;='様式３（療養者名簿）（⑤の場合）'!$O80,IF(ED$16&lt;='様式３（療養者名簿）（⑤の場合）'!$W80,1,0),0),0)</f>
        <v>0</v>
      </c>
      <c r="EE71" s="139">
        <f>IF(EE$16-'様式３（療養者名簿）（⑤の場合）'!$O80+1&lt;=15,IF(EE$16&gt;='様式３（療養者名簿）（⑤の場合）'!$O80,IF(EE$16&lt;='様式３（療養者名簿）（⑤の場合）'!$W80,1,0),0),0)</f>
        <v>0</v>
      </c>
      <c r="EF71" s="139">
        <f>IF(EF$16-'様式３（療養者名簿）（⑤の場合）'!$O80+1&lt;=15,IF(EF$16&gt;='様式３（療養者名簿）（⑤の場合）'!$O80,IF(EF$16&lt;='様式３（療養者名簿）（⑤の場合）'!$W80,1,0),0),0)</f>
        <v>0</v>
      </c>
      <c r="EG71" s="139">
        <f>IF(EG$16-'様式３（療養者名簿）（⑤の場合）'!$O80+1&lt;=15,IF(EG$16&gt;='様式３（療養者名簿）（⑤の場合）'!$O80,IF(EG$16&lt;='様式３（療養者名簿）（⑤の場合）'!$W80,1,0),0),0)</f>
        <v>0</v>
      </c>
      <c r="EH71" s="139">
        <f>IF(EH$16-'様式３（療養者名簿）（⑤の場合）'!$O80+1&lt;=15,IF(EH$16&gt;='様式３（療養者名簿）（⑤の場合）'!$O80,IF(EH$16&lt;='様式３（療養者名簿）（⑤の場合）'!$W80,1,0),0),0)</f>
        <v>0</v>
      </c>
      <c r="EI71" s="139">
        <f>IF(EI$16-'様式３（療養者名簿）（⑤の場合）'!$O80+1&lt;=15,IF(EI$16&gt;='様式３（療養者名簿）（⑤の場合）'!$O80,IF(EI$16&lt;='様式３（療養者名簿）（⑤の場合）'!$W80,1,0),0),0)</f>
        <v>0</v>
      </c>
      <c r="EJ71" s="139">
        <f>IF(EJ$16-'様式３（療養者名簿）（⑤の場合）'!$O80+1&lt;=15,IF(EJ$16&gt;='様式３（療養者名簿）（⑤の場合）'!$O80,IF(EJ$16&lt;='様式３（療養者名簿）（⑤の場合）'!$W80,1,0),0),0)</f>
        <v>0</v>
      </c>
      <c r="EK71" s="139">
        <f>IF(EK$16-'様式３（療養者名簿）（⑤の場合）'!$O80+1&lt;=15,IF(EK$16&gt;='様式３（療養者名簿）（⑤の場合）'!$O80,IF(EK$16&lt;='様式３（療養者名簿）（⑤の場合）'!$W80,1,0),0),0)</f>
        <v>0</v>
      </c>
      <c r="EL71" s="139">
        <f>IF(EL$16-'様式３（療養者名簿）（⑤の場合）'!$O80+1&lt;=15,IF(EL$16&gt;='様式３（療養者名簿）（⑤の場合）'!$O80,IF(EL$16&lt;='様式３（療養者名簿）（⑤の場合）'!$W80,1,0),0),0)</f>
        <v>0</v>
      </c>
      <c r="EM71" s="139">
        <f>IF(EM$16-'様式３（療養者名簿）（⑤の場合）'!$O80+1&lt;=15,IF(EM$16&gt;='様式３（療養者名簿）（⑤の場合）'!$O80,IF(EM$16&lt;='様式３（療養者名簿）（⑤の場合）'!$W80,1,0),0),0)</f>
        <v>0</v>
      </c>
      <c r="EN71" s="139">
        <f>IF(EN$16-'様式３（療養者名簿）（⑤の場合）'!$O80+1&lt;=15,IF(EN$16&gt;='様式３（療養者名簿）（⑤の場合）'!$O80,IF(EN$16&lt;='様式３（療養者名簿）（⑤の場合）'!$W80,1,0),0),0)</f>
        <v>0</v>
      </c>
      <c r="EO71" s="139">
        <f>IF(EO$16-'様式３（療養者名簿）（⑤の場合）'!$O80+1&lt;=15,IF(EO$16&gt;='様式３（療養者名簿）（⑤の場合）'!$O80,IF(EO$16&lt;='様式３（療養者名簿）（⑤の場合）'!$W80,1,0),0),0)</f>
        <v>0</v>
      </c>
      <c r="EP71" s="139">
        <f>IF(EP$16-'様式３（療養者名簿）（⑤の場合）'!$O80+1&lt;=15,IF(EP$16&gt;='様式３（療養者名簿）（⑤の場合）'!$O80,IF(EP$16&lt;='様式３（療養者名簿）（⑤の場合）'!$W80,1,0),0),0)</f>
        <v>0</v>
      </c>
      <c r="EQ71" s="139">
        <f>IF(EQ$16-'様式３（療養者名簿）（⑤の場合）'!$O80+1&lt;=15,IF(EQ$16&gt;='様式３（療養者名簿）（⑤の場合）'!$O80,IF(EQ$16&lt;='様式３（療養者名簿）（⑤の場合）'!$W80,1,0),0),0)</f>
        <v>0</v>
      </c>
      <c r="ER71" s="139">
        <f>IF(ER$16-'様式３（療養者名簿）（⑤の場合）'!$O80+1&lt;=15,IF(ER$16&gt;='様式３（療養者名簿）（⑤の場合）'!$O80,IF(ER$16&lt;='様式３（療養者名簿）（⑤の場合）'!$W80,1,0),0),0)</f>
        <v>0</v>
      </c>
      <c r="ES71" s="139">
        <f>IF(ES$16-'様式３（療養者名簿）（⑤の場合）'!$O80+1&lt;=15,IF(ES$16&gt;='様式３（療養者名簿）（⑤の場合）'!$O80,IF(ES$16&lt;='様式３（療養者名簿）（⑤の場合）'!$W80,1,0),0),0)</f>
        <v>0</v>
      </c>
      <c r="ET71" s="139">
        <f>IF(ET$16-'様式３（療養者名簿）（⑤の場合）'!$O80+1&lt;=15,IF(ET$16&gt;='様式３（療養者名簿）（⑤の場合）'!$O80,IF(ET$16&lt;='様式３（療養者名簿）（⑤の場合）'!$W80,1,0),0),0)</f>
        <v>0</v>
      </c>
      <c r="EU71" s="139">
        <f>IF(EU$16-'様式３（療養者名簿）（⑤の場合）'!$O80+1&lt;=15,IF(EU$16&gt;='様式３（療養者名簿）（⑤の場合）'!$O80,IF(EU$16&lt;='様式３（療養者名簿）（⑤の場合）'!$W80,1,0),0),0)</f>
        <v>0</v>
      </c>
      <c r="EV71" s="139">
        <f>IF(EV$16-'様式３（療養者名簿）（⑤の場合）'!$O80+1&lt;=15,IF(EV$16&gt;='様式３（療養者名簿）（⑤の場合）'!$O80,IF(EV$16&lt;='様式３（療養者名簿）（⑤の場合）'!$W80,1,0),0),0)</f>
        <v>0</v>
      </c>
      <c r="EW71" s="139">
        <f>IF(EW$16-'様式３（療養者名簿）（⑤の場合）'!$O80+1&lt;=15,IF(EW$16&gt;='様式３（療養者名簿）（⑤の場合）'!$O80,IF(EW$16&lt;='様式３（療養者名簿）（⑤の場合）'!$W80,1,0),0),0)</f>
        <v>0</v>
      </c>
      <c r="EX71" s="139">
        <f>IF(EX$16-'様式３（療養者名簿）（⑤の場合）'!$O80+1&lt;=15,IF(EX$16&gt;='様式３（療養者名簿）（⑤の場合）'!$O80,IF(EX$16&lt;='様式３（療養者名簿）（⑤の場合）'!$W80,1,0),0),0)</f>
        <v>0</v>
      </c>
      <c r="EY71" s="139">
        <f>IF(EY$16-'様式３（療養者名簿）（⑤の場合）'!$O80+1&lt;=15,IF(EY$16&gt;='様式３（療養者名簿）（⑤の場合）'!$O80,IF(EY$16&lt;='様式３（療養者名簿）（⑤の場合）'!$W80,1,0),0),0)</f>
        <v>0</v>
      </c>
      <c r="EZ71" s="139">
        <f>IF(EZ$16-'様式３（療養者名簿）（⑤の場合）'!$O80+1&lt;=15,IF(EZ$16&gt;='様式３（療養者名簿）（⑤の場合）'!$O80,IF(EZ$16&lt;='様式３（療養者名簿）（⑤の場合）'!$W80,1,0),0),0)</f>
        <v>0</v>
      </c>
      <c r="FA71" s="139">
        <f>IF(FA$16-'様式３（療養者名簿）（⑤の場合）'!$O80+1&lt;=15,IF(FA$16&gt;='様式３（療養者名簿）（⑤の場合）'!$O80,IF(FA$16&lt;='様式３（療養者名簿）（⑤の場合）'!$W80,1,0),0),0)</f>
        <v>0</v>
      </c>
      <c r="FB71" s="139">
        <f>IF(FB$16-'様式３（療養者名簿）（⑤の場合）'!$O80+1&lt;=15,IF(FB$16&gt;='様式３（療養者名簿）（⑤の場合）'!$O80,IF(FB$16&lt;='様式３（療養者名簿）（⑤の場合）'!$W80,1,0),0),0)</f>
        <v>0</v>
      </c>
      <c r="FC71" s="139">
        <f>IF(FC$16-'様式３（療養者名簿）（⑤の場合）'!$O80+1&lt;=15,IF(FC$16&gt;='様式３（療養者名簿）（⑤の場合）'!$O80,IF(FC$16&lt;='様式３（療養者名簿）（⑤の場合）'!$W80,1,0),0),0)</f>
        <v>0</v>
      </c>
      <c r="FD71" s="139">
        <f>IF(FD$16-'様式３（療養者名簿）（⑤の場合）'!$O80+1&lt;=15,IF(FD$16&gt;='様式３（療養者名簿）（⑤の場合）'!$O80,IF(FD$16&lt;='様式３（療養者名簿）（⑤の場合）'!$W80,1,0),0),0)</f>
        <v>0</v>
      </c>
      <c r="FE71" s="139">
        <f>IF(FE$16-'様式３（療養者名簿）（⑤の場合）'!$O80+1&lt;=15,IF(FE$16&gt;='様式３（療養者名簿）（⑤の場合）'!$O80,IF(FE$16&lt;='様式３（療養者名簿）（⑤の場合）'!$W80,1,0),0),0)</f>
        <v>0</v>
      </c>
      <c r="FF71" s="139">
        <f>IF(FF$16-'様式３（療養者名簿）（⑤の場合）'!$O80+1&lt;=15,IF(FF$16&gt;='様式３（療養者名簿）（⑤の場合）'!$O80,IF(FF$16&lt;='様式３（療養者名簿）（⑤の場合）'!$W80,1,0),0),0)</f>
        <v>0</v>
      </c>
      <c r="FG71" s="139">
        <f>IF(FG$16-'様式３（療養者名簿）（⑤の場合）'!$O80+1&lt;=15,IF(FG$16&gt;='様式３（療養者名簿）（⑤の場合）'!$O80,IF(FG$16&lt;='様式３（療養者名簿）（⑤の場合）'!$W80,1,0),0),0)</f>
        <v>0</v>
      </c>
      <c r="FH71" s="139">
        <f>IF(FH$16-'様式３（療養者名簿）（⑤の場合）'!$O80+1&lt;=15,IF(FH$16&gt;='様式３（療養者名簿）（⑤の場合）'!$O80,IF(FH$16&lt;='様式３（療養者名簿）（⑤の場合）'!$W80,1,0),0),0)</f>
        <v>0</v>
      </c>
      <c r="FI71" s="139">
        <f>IF(FI$16-'様式３（療養者名簿）（⑤の場合）'!$O80+1&lt;=15,IF(FI$16&gt;='様式３（療養者名簿）（⑤の場合）'!$O80,IF(FI$16&lt;='様式３（療養者名簿）（⑤の場合）'!$W80,1,0),0),0)</f>
        <v>0</v>
      </c>
      <c r="FJ71" s="139">
        <f>IF(FJ$16-'様式３（療養者名簿）（⑤の場合）'!$O80+1&lt;=15,IF(FJ$16&gt;='様式３（療養者名簿）（⑤の場合）'!$O80,IF(FJ$16&lt;='様式３（療養者名簿）（⑤の場合）'!$W80,1,0),0),0)</f>
        <v>0</v>
      </c>
      <c r="FK71" s="139">
        <f>IF(FK$16-'様式３（療養者名簿）（⑤の場合）'!$O80+1&lt;=15,IF(FK$16&gt;='様式３（療養者名簿）（⑤の場合）'!$O80,IF(FK$16&lt;='様式３（療養者名簿）（⑤の場合）'!$W80,1,0),0),0)</f>
        <v>0</v>
      </c>
      <c r="FL71" s="139">
        <f>IF(FL$16-'様式３（療養者名簿）（⑤の場合）'!$O80+1&lt;=15,IF(FL$16&gt;='様式３（療養者名簿）（⑤の場合）'!$O80,IF(FL$16&lt;='様式３（療養者名簿）（⑤の場合）'!$W80,1,0),0),0)</f>
        <v>0</v>
      </c>
      <c r="FM71" s="139">
        <f>IF(FM$16-'様式３（療養者名簿）（⑤の場合）'!$O80+1&lt;=15,IF(FM$16&gt;='様式３（療養者名簿）（⑤の場合）'!$O80,IF(FM$16&lt;='様式３（療養者名簿）（⑤の場合）'!$W80,1,0),0),0)</f>
        <v>0</v>
      </c>
      <c r="FN71" s="139">
        <f>IF(FN$16-'様式３（療養者名簿）（⑤の場合）'!$O80+1&lt;=15,IF(FN$16&gt;='様式３（療養者名簿）（⑤の場合）'!$O80,IF(FN$16&lt;='様式３（療養者名簿）（⑤の場合）'!$W80,1,0),0),0)</f>
        <v>0</v>
      </c>
      <c r="FO71" s="139">
        <f>IF(FO$16-'様式３（療養者名簿）（⑤の場合）'!$O80+1&lt;=15,IF(FO$16&gt;='様式３（療養者名簿）（⑤の場合）'!$O80,IF(FO$16&lt;='様式３（療養者名簿）（⑤の場合）'!$W80,1,0),0),0)</f>
        <v>0</v>
      </c>
      <c r="FP71" s="139">
        <f>IF(FP$16-'様式３（療養者名簿）（⑤の場合）'!$O80+1&lt;=15,IF(FP$16&gt;='様式３（療養者名簿）（⑤の場合）'!$O80,IF(FP$16&lt;='様式３（療養者名簿）（⑤の場合）'!$W80,1,0),0),0)</f>
        <v>0</v>
      </c>
      <c r="FQ71" s="139">
        <f>IF(FQ$16-'様式３（療養者名簿）（⑤の場合）'!$O80+1&lt;=15,IF(FQ$16&gt;='様式３（療養者名簿）（⑤の場合）'!$O80,IF(FQ$16&lt;='様式３（療養者名簿）（⑤の場合）'!$W80,1,0),0),0)</f>
        <v>0</v>
      </c>
      <c r="FR71" s="139">
        <f>IF(FR$16-'様式３（療養者名簿）（⑤の場合）'!$O80+1&lt;=15,IF(FR$16&gt;='様式３（療養者名簿）（⑤の場合）'!$O80,IF(FR$16&lt;='様式３（療養者名簿）（⑤の場合）'!$W80,1,0),0),0)</f>
        <v>0</v>
      </c>
      <c r="FS71" s="139">
        <f>IF(FS$16-'様式３（療養者名簿）（⑤の場合）'!$O80+1&lt;=15,IF(FS$16&gt;='様式３（療養者名簿）（⑤の場合）'!$O80,IF(FS$16&lt;='様式３（療養者名簿）（⑤の場合）'!$W80,1,0),0),0)</f>
        <v>0</v>
      </c>
      <c r="FT71" s="139">
        <f>IF(FT$16-'様式３（療養者名簿）（⑤の場合）'!$O80+1&lt;=15,IF(FT$16&gt;='様式３（療養者名簿）（⑤の場合）'!$O80,IF(FT$16&lt;='様式３（療養者名簿）（⑤の場合）'!$W80,1,0),0),0)</f>
        <v>0</v>
      </c>
      <c r="FU71" s="139">
        <f>IF(FU$16-'様式３（療養者名簿）（⑤の場合）'!$O80+1&lt;=15,IF(FU$16&gt;='様式３（療養者名簿）（⑤の場合）'!$O80,IF(FU$16&lt;='様式３（療養者名簿）（⑤の場合）'!$W80,1,0),0),0)</f>
        <v>0</v>
      </c>
      <c r="FV71" s="139">
        <f>IF(FV$16-'様式３（療養者名簿）（⑤の場合）'!$O80+1&lt;=15,IF(FV$16&gt;='様式３（療養者名簿）（⑤の場合）'!$O80,IF(FV$16&lt;='様式３（療養者名簿）（⑤の場合）'!$W80,1,0),0),0)</f>
        <v>0</v>
      </c>
      <c r="FW71" s="139">
        <f>IF(FW$16-'様式３（療養者名簿）（⑤の場合）'!$O80+1&lt;=15,IF(FW$16&gt;='様式３（療養者名簿）（⑤の場合）'!$O80,IF(FW$16&lt;='様式３（療養者名簿）（⑤の場合）'!$W80,1,0),0),0)</f>
        <v>0</v>
      </c>
      <c r="FX71" s="139">
        <f>IF(FX$16-'様式３（療養者名簿）（⑤の場合）'!$O80+1&lt;=15,IF(FX$16&gt;='様式３（療養者名簿）（⑤の場合）'!$O80,IF(FX$16&lt;='様式３（療養者名簿）（⑤の場合）'!$W80,1,0),0),0)</f>
        <v>0</v>
      </c>
      <c r="FY71" s="139">
        <f>IF(FY$16-'様式３（療養者名簿）（⑤の場合）'!$O80+1&lt;=15,IF(FY$16&gt;='様式３（療養者名簿）（⑤の場合）'!$O80,IF(FY$16&lt;='様式３（療養者名簿）（⑤の場合）'!$W80,1,0),0),0)</f>
        <v>0</v>
      </c>
      <c r="FZ71" s="139">
        <f>IF(FZ$16-'様式３（療養者名簿）（⑤の場合）'!$O80+1&lt;=15,IF(FZ$16&gt;='様式３（療養者名簿）（⑤の場合）'!$O80,IF(FZ$16&lt;='様式３（療養者名簿）（⑤の場合）'!$W80,1,0),0),0)</f>
        <v>0</v>
      </c>
      <c r="GA71" s="139">
        <f>IF(GA$16-'様式３（療養者名簿）（⑤の場合）'!$O80+1&lt;=15,IF(GA$16&gt;='様式３（療養者名簿）（⑤の場合）'!$O80,IF(GA$16&lt;='様式３（療養者名簿）（⑤の場合）'!$W80,1,0),0),0)</f>
        <v>0</v>
      </c>
      <c r="GB71" s="139">
        <f>IF(GB$16-'様式３（療養者名簿）（⑤の場合）'!$O80+1&lt;=15,IF(GB$16&gt;='様式３（療養者名簿）（⑤の場合）'!$O80,IF(GB$16&lt;='様式３（療養者名簿）（⑤の場合）'!$W80,1,0),0),0)</f>
        <v>0</v>
      </c>
      <c r="GC71" s="139">
        <f>IF(GC$16-'様式３（療養者名簿）（⑤の場合）'!$O80+1&lt;=15,IF(GC$16&gt;='様式３（療養者名簿）（⑤の場合）'!$O80,IF(GC$16&lt;='様式３（療養者名簿）（⑤の場合）'!$W80,1,0),0),0)</f>
        <v>0</v>
      </c>
      <c r="GD71" s="139">
        <f>IF(GD$16-'様式３（療養者名簿）（⑤の場合）'!$O80+1&lt;=15,IF(GD$16&gt;='様式３（療養者名簿）（⑤の場合）'!$O80,IF(GD$16&lt;='様式３（療養者名簿）（⑤の場合）'!$W80,1,0),0),0)</f>
        <v>0</v>
      </c>
      <c r="GE71" s="139">
        <f>IF(GE$16-'様式３（療養者名簿）（⑤の場合）'!$O80+1&lt;=15,IF(GE$16&gt;='様式３（療養者名簿）（⑤の場合）'!$O80,IF(GE$16&lt;='様式３（療養者名簿）（⑤の場合）'!$W80,1,0),0),0)</f>
        <v>0</v>
      </c>
      <c r="GF71" s="139">
        <f>IF(GF$16-'様式３（療養者名簿）（⑤の場合）'!$O80+1&lt;=15,IF(GF$16&gt;='様式３（療養者名簿）（⑤の場合）'!$O80,IF(GF$16&lt;='様式３（療養者名簿）（⑤の場合）'!$W80,1,0),0),0)</f>
        <v>0</v>
      </c>
      <c r="GG71" s="139">
        <f>IF(GG$16-'様式３（療養者名簿）（⑤の場合）'!$O80+1&lt;=15,IF(GG$16&gt;='様式３（療養者名簿）（⑤の場合）'!$O80,IF(GG$16&lt;='様式３（療養者名簿）（⑤の場合）'!$W80,1,0),0),0)</f>
        <v>0</v>
      </c>
      <c r="GH71" s="139">
        <f>IF(GH$16-'様式３（療養者名簿）（⑤の場合）'!$O80+1&lt;=15,IF(GH$16&gt;='様式３（療養者名簿）（⑤の場合）'!$O80,IF(GH$16&lt;='様式３（療養者名簿）（⑤の場合）'!$W80,1,0),0),0)</f>
        <v>0</v>
      </c>
      <c r="GI71" s="139">
        <f>IF(GI$16-'様式３（療養者名簿）（⑤の場合）'!$O80+1&lt;=15,IF(GI$16&gt;='様式３（療養者名簿）（⑤の場合）'!$O80,IF(GI$16&lt;='様式３（療養者名簿）（⑤の場合）'!$W80,1,0),0),0)</f>
        <v>0</v>
      </c>
      <c r="GJ71" s="139">
        <f>IF(GJ$16-'様式３（療養者名簿）（⑤の場合）'!$O80+1&lt;=15,IF(GJ$16&gt;='様式３（療養者名簿）（⑤の場合）'!$O80,IF(GJ$16&lt;='様式３（療養者名簿）（⑤の場合）'!$W80,1,0),0),0)</f>
        <v>0</v>
      </c>
      <c r="GK71" s="139">
        <f>IF(GK$16-'様式３（療養者名簿）（⑤の場合）'!$O80+1&lt;=15,IF(GK$16&gt;='様式３（療養者名簿）（⑤の場合）'!$O80,IF(GK$16&lt;='様式３（療養者名簿）（⑤の場合）'!$W80,1,0),0),0)</f>
        <v>0</v>
      </c>
      <c r="GL71" s="139">
        <f>IF(GL$16-'様式３（療養者名簿）（⑤の場合）'!$O80+1&lt;=15,IF(GL$16&gt;='様式３（療養者名簿）（⑤の場合）'!$O80,IF(GL$16&lt;='様式３（療養者名簿）（⑤の場合）'!$W80,1,0),0),0)</f>
        <v>0</v>
      </c>
      <c r="GM71" s="139">
        <f>IF(GM$16-'様式３（療養者名簿）（⑤の場合）'!$O80+1&lt;=15,IF(GM$16&gt;='様式３（療養者名簿）（⑤の場合）'!$O80,IF(GM$16&lt;='様式３（療養者名簿）（⑤の場合）'!$W80,1,0),0),0)</f>
        <v>0</v>
      </c>
      <c r="GN71" s="139">
        <f>IF(GN$16-'様式３（療養者名簿）（⑤の場合）'!$O80+1&lt;=15,IF(GN$16&gt;='様式３（療養者名簿）（⑤の場合）'!$O80,IF(GN$16&lt;='様式３（療養者名簿）（⑤の場合）'!$W80,1,0),0),0)</f>
        <v>0</v>
      </c>
      <c r="GO71" s="139">
        <f>IF(GO$16-'様式３（療養者名簿）（⑤の場合）'!$O80+1&lt;=15,IF(GO$16&gt;='様式３（療養者名簿）（⑤の場合）'!$O80,IF(GO$16&lt;='様式３（療養者名簿）（⑤の場合）'!$W80,1,0),0),0)</f>
        <v>0</v>
      </c>
      <c r="GP71" s="139">
        <f>IF(GP$16-'様式３（療養者名簿）（⑤の場合）'!$O80+1&lt;=15,IF(GP$16&gt;='様式３（療養者名簿）（⑤の場合）'!$O80,IF(GP$16&lt;='様式３（療養者名簿）（⑤の場合）'!$W80,1,0),0),0)</f>
        <v>0</v>
      </c>
      <c r="GQ71" s="139">
        <f>IF(GQ$16-'様式３（療養者名簿）（⑤の場合）'!$O80+1&lt;=15,IF(GQ$16&gt;='様式３（療養者名簿）（⑤の場合）'!$O80,IF(GQ$16&lt;='様式３（療養者名簿）（⑤の場合）'!$W80,1,0),0),0)</f>
        <v>0</v>
      </c>
      <c r="GR71" s="139">
        <f>IF(GR$16-'様式３（療養者名簿）（⑤の場合）'!$O80+1&lt;=15,IF(GR$16&gt;='様式３（療養者名簿）（⑤の場合）'!$O80,IF(GR$16&lt;='様式３（療養者名簿）（⑤の場合）'!$W80,1,0),0),0)</f>
        <v>0</v>
      </c>
      <c r="GS71" s="139">
        <f>IF(GS$16-'様式３（療養者名簿）（⑤の場合）'!$O80+1&lt;=15,IF(GS$16&gt;='様式３（療養者名簿）（⑤の場合）'!$O80,IF(GS$16&lt;='様式３（療養者名簿）（⑤の場合）'!$W80,1,0),0),0)</f>
        <v>0</v>
      </c>
      <c r="GT71" s="139">
        <f>IF(GT$16-'様式３（療養者名簿）（⑤の場合）'!$O80+1&lt;=15,IF(GT$16&gt;='様式３（療養者名簿）（⑤の場合）'!$O80,IF(GT$16&lt;='様式３（療養者名簿）（⑤の場合）'!$W80,1,0),0),0)</f>
        <v>0</v>
      </c>
      <c r="GU71" s="139">
        <f>IF(GU$16-'様式３（療養者名簿）（⑤の場合）'!$O80+1&lt;=15,IF(GU$16&gt;='様式３（療養者名簿）（⑤の場合）'!$O80,IF(GU$16&lt;='様式３（療養者名簿）（⑤の場合）'!$W80,1,0),0),0)</f>
        <v>0</v>
      </c>
      <c r="GV71" s="139">
        <f>IF(GV$16-'様式３（療養者名簿）（⑤の場合）'!$O80+1&lt;=15,IF(GV$16&gt;='様式３（療養者名簿）（⑤の場合）'!$O80,IF(GV$16&lt;='様式３（療養者名簿）（⑤の場合）'!$W80,1,0),0),0)</f>
        <v>0</v>
      </c>
      <c r="GW71" s="139">
        <f>IF(GW$16-'様式３（療養者名簿）（⑤の場合）'!$O80+1&lt;=15,IF(GW$16&gt;='様式３（療養者名簿）（⑤の場合）'!$O80,IF(GW$16&lt;='様式３（療養者名簿）（⑤の場合）'!$W80,1,0),0),0)</f>
        <v>0</v>
      </c>
      <c r="GX71" s="139">
        <f>IF(GX$16-'様式３（療養者名簿）（⑤の場合）'!$O80+1&lt;=15,IF(GX$16&gt;='様式３（療養者名簿）（⑤の場合）'!$O80,IF(GX$16&lt;='様式３（療養者名簿）（⑤の場合）'!$W80,1,0),0),0)</f>
        <v>0</v>
      </c>
      <c r="GY71" s="139">
        <f>IF(GY$16-'様式３（療養者名簿）（⑤の場合）'!$O80+1&lt;=15,IF(GY$16&gt;='様式３（療養者名簿）（⑤の場合）'!$O80,IF(GY$16&lt;='様式３（療養者名簿）（⑤の場合）'!$W80,1,0),0),0)</f>
        <v>0</v>
      </c>
      <c r="GZ71" s="139">
        <f>IF(GZ$16-'様式３（療養者名簿）（⑤の場合）'!$O80+1&lt;=15,IF(GZ$16&gt;='様式３（療養者名簿）（⑤の場合）'!$O80,IF(GZ$16&lt;='様式３（療養者名簿）（⑤の場合）'!$W80,1,0),0),0)</f>
        <v>0</v>
      </c>
      <c r="HA71" s="139">
        <f>IF(HA$16-'様式３（療養者名簿）（⑤の場合）'!$O80+1&lt;=15,IF(HA$16&gt;='様式３（療養者名簿）（⑤の場合）'!$O80,IF(HA$16&lt;='様式３（療養者名簿）（⑤の場合）'!$W80,1,0),0),0)</f>
        <v>0</v>
      </c>
      <c r="HB71" s="139">
        <f>IF(HB$16-'様式３（療養者名簿）（⑤の場合）'!$O80+1&lt;=15,IF(HB$16&gt;='様式３（療養者名簿）（⑤の場合）'!$O80,IF(HB$16&lt;='様式３（療養者名簿）（⑤の場合）'!$W80,1,0),0),0)</f>
        <v>0</v>
      </c>
      <c r="HC71" s="139">
        <f>IF(HC$16-'様式３（療養者名簿）（⑤の場合）'!$O80+1&lt;=15,IF(HC$16&gt;='様式３（療養者名簿）（⑤の場合）'!$O80,IF(HC$16&lt;='様式３（療養者名簿）（⑤の場合）'!$W80,1,0),0),0)</f>
        <v>0</v>
      </c>
      <c r="HD71" s="139">
        <f>IF(HD$16-'様式３（療養者名簿）（⑤の場合）'!$O80+1&lt;=15,IF(HD$16&gt;='様式３（療養者名簿）（⑤の場合）'!$O80,IF(HD$16&lt;='様式３（療養者名簿）（⑤の場合）'!$W80,1,0),0),0)</f>
        <v>0</v>
      </c>
      <c r="HE71" s="139">
        <f>IF(HE$16-'様式３（療養者名簿）（⑤の場合）'!$O80+1&lt;=15,IF(HE$16&gt;='様式３（療養者名簿）（⑤の場合）'!$O80,IF(HE$16&lt;='様式３（療養者名簿）（⑤の場合）'!$W80,1,0),0),0)</f>
        <v>0</v>
      </c>
      <c r="HF71" s="139">
        <f>IF(HF$16-'様式３（療養者名簿）（⑤の場合）'!$O80+1&lt;=15,IF(HF$16&gt;='様式３（療養者名簿）（⑤の場合）'!$O80,IF(HF$16&lt;='様式３（療養者名簿）（⑤の場合）'!$W80,1,0),0),0)</f>
        <v>0</v>
      </c>
      <c r="HG71" s="139">
        <f>IF(HG$16-'様式３（療養者名簿）（⑤の場合）'!$O80+1&lt;=15,IF(HG$16&gt;='様式３（療養者名簿）（⑤の場合）'!$O80,IF(HG$16&lt;='様式３（療養者名簿）（⑤の場合）'!$W80,1,0),0),0)</f>
        <v>0</v>
      </c>
      <c r="HH71" s="139">
        <f>IF(HH$16-'様式３（療養者名簿）（⑤の場合）'!$O80+1&lt;=15,IF(HH$16&gt;='様式３（療養者名簿）（⑤の場合）'!$O80,IF(HH$16&lt;='様式３（療養者名簿）（⑤の場合）'!$W80,1,0),0),0)</f>
        <v>0</v>
      </c>
      <c r="HI71" s="139">
        <f>IF(HI$16-'様式３（療養者名簿）（⑤の場合）'!$O80+1&lt;=15,IF(HI$16&gt;='様式３（療養者名簿）（⑤の場合）'!$O80,IF(HI$16&lt;='様式３（療養者名簿）（⑤の場合）'!$W80,1,0),0),0)</f>
        <v>0</v>
      </c>
      <c r="HJ71" s="139">
        <f>IF(HJ$16-'様式３（療養者名簿）（⑤の場合）'!$O80+1&lt;=15,IF(HJ$16&gt;='様式３（療養者名簿）（⑤の場合）'!$O80,IF(HJ$16&lt;='様式３（療養者名簿）（⑤の場合）'!$W80,1,0),0),0)</f>
        <v>0</v>
      </c>
      <c r="HK71" s="139">
        <f>IF(HK$16-'様式３（療養者名簿）（⑤の場合）'!$O80+1&lt;=15,IF(HK$16&gt;='様式３（療養者名簿）（⑤の場合）'!$O80,IF(HK$16&lt;='様式３（療養者名簿）（⑤の場合）'!$W80,1,0),0),0)</f>
        <v>0</v>
      </c>
      <c r="HL71" s="139">
        <f>IF(HL$16-'様式３（療養者名簿）（⑤の場合）'!$O80+1&lt;=15,IF(HL$16&gt;='様式３（療養者名簿）（⑤の場合）'!$O80,IF(HL$16&lt;='様式３（療養者名簿）（⑤の場合）'!$W80,1,0),0),0)</f>
        <v>0</v>
      </c>
      <c r="HM71" s="139">
        <f>IF(HM$16-'様式３（療養者名簿）（⑤の場合）'!$O80+1&lt;=15,IF(HM$16&gt;='様式３（療養者名簿）（⑤の場合）'!$O80,IF(HM$16&lt;='様式３（療養者名簿）（⑤の場合）'!$W80,1,0),0),0)</f>
        <v>0</v>
      </c>
      <c r="HN71" s="139">
        <f>IF(HN$16-'様式３（療養者名簿）（⑤の場合）'!$O80+1&lt;=15,IF(HN$16&gt;='様式３（療養者名簿）（⑤の場合）'!$O80,IF(HN$16&lt;='様式３（療養者名簿）（⑤の場合）'!$W80,1,0),0),0)</f>
        <v>0</v>
      </c>
      <c r="HO71" s="139">
        <f>IF(HO$16-'様式３（療養者名簿）（⑤の場合）'!$O80+1&lt;=15,IF(HO$16&gt;='様式３（療養者名簿）（⑤の場合）'!$O80,IF(HO$16&lt;='様式３（療養者名簿）（⑤の場合）'!$W80,1,0),0),0)</f>
        <v>0</v>
      </c>
      <c r="HP71" s="139">
        <f>IF(HP$16-'様式３（療養者名簿）（⑤の場合）'!$O80+1&lt;=15,IF(HP$16&gt;='様式３（療養者名簿）（⑤の場合）'!$O80,IF(HP$16&lt;='様式３（療養者名簿）（⑤の場合）'!$W80,1,0),0),0)</f>
        <v>0</v>
      </c>
      <c r="HQ71" s="139">
        <f>IF(HQ$16-'様式３（療養者名簿）（⑤の場合）'!$O80+1&lt;=15,IF(HQ$16&gt;='様式３（療養者名簿）（⑤の場合）'!$O80,IF(HQ$16&lt;='様式３（療養者名簿）（⑤の場合）'!$W80,1,0),0),0)</f>
        <v>0</v>
      </c>
      <c r="HR71" s="139">
        <f>IF(HR$16-'様式３（療養者名簿）（⑤の場合）'!$O80+1&lt;=15,IF(HR$16&gt;='様式３（療養者名簿）（⑤の場合）'!$O80,IF(HR$16&lt;='様式３（療養者名簿）（⑤の場合）'!$W80,1,0),0),0)</f>
        <v>0</v>
      </c>
      <c r="HS71" s="139">
        <f>IF(HS$16-'様式３（療養者名簿）（⑤の場合）'!$O80+1&lt;=15,IF(HS$16&gt;='様式３（療養者名簿）（⑤の場合）'!$O80,IF(HS$16&lt;='様式３（療養者名簿）（⑤の場合）'!$W80,1,0),0),0)</f>
        <v>0</v>
      </c>
      <c r="HT71" s="139">
        <f>IF(HT$16-'様式３（療養者名簿）（⑤の場合）'!$O80+1&lt;=15,IF(HT$16&gt;='様式３（療養者名簿）（⑤の場合）'!$O80,IF(HT$16&lt;='様式３（療養者名簿）（⑤の場合）'!$W80,1,0),0),0)</f>
        <v>0</v>
      </c>
      <c r="HU71" s="139">
        <f>IF(HU$16-'様式３（療養者名簿）（⑤の場合）'!$O80+1&lt;=15,IF(HU$16&gt;='様式３（療養者名簿）（⑤の場合）'!$O80,IF(HU$16&lt;='様式３（療養者名簿）（⑤の場合）'!$W80,1,0),0),0)</f>
        <v>0</v>
      </c>
      <c r="HV71" s="139">
        <f>IF(HV$16-'様式３（療養者名簿）（⑤の場合）'!$O80+1&lt;=15,IF(HV$16&gt;='様式３（療養者名簿）（⑤の場合）'!$O80,IF(HV$16&lt;='様式３（療養者名簿）（⑤の場合）'!$W80,1,0),0),0)</f>
        <v>0</v>
      </c>
      <c r="HW71" s="139">
        <f>IF(HW$16-'様式３（療養者名簿）（⑤の場合）'!$O80+1&lt;=15,IF(HW$16&gt;='様式３（療養者名簿）（⑤の場合）'!$O80,IF(HW$16&lt;='様式３（療養者名簿）（⑤の場合）'!$W80,1,0),0),0)</f>
        <v>0</v>
      </c>
      <c r="HX71" s="139">
        <f>IF(HX$16-'様式３（療養者名簿）（⑤の場合）'!$O80+1&lt;=15,IF(HX$16&gt;='様式３（療養者名簿）（⑤の場合）'!$O80,IF(HX$16&lt;='様式３（療養者名簿）（⑤の場合）'!$W80,1,0),0),0)</f>
        <v>0</v>
      </c>
      <c r="HY71" s="139">
        <f>IF(HY$16-'様式３（療養者名簿）（⑤の場合）'!$O80+1&lt;=15,IF(HY$16&gt;='様式３（療養者名簿）（⑤の場合）'!$O80,IF(HY$16&lt;='様式３（療養者名簿）（⑤の場合）'!$W80,1,0),0),0)</f>
        <v>0</v>
      </c>
      <c r="HZ71" s="139">
        <f>IF(HZ$16-'様式３（療養者名簿）（⑤の場合）'!$O80+1&lt;=15,IF(HZ$16&gt;='様式３（療養者名簿）（⑤の場合）'!$O80,IF(HZ$16&lt;='様式３（療養者名簿）（⑤の場合）'!$W80,1,0),0),0)</f>
        <v>0</v>
      </c>
      <c r="IA71" s="139">
        <f>IF(IA$16-'様式３（療養者名簿）（⑤の場合）'!$O80+1&lt;=15,IF(IA$16&gt;='様式３（療養者名簿）（⑤の場合）'!$O80,IF(IA$16&lt;='様式３（療養者名簿）（⑤の場合）'!$W80,1,0),0),0)</f>
        <v>0</v>
      </c>
      <c r="IB71" s="139">
        <f>IF(IB$16-'様式３（療養者名簿）（⑤の場合）'!$O80+1&lt;=15,IF(IB$16&gt;='様式３（療養者名簿）（⑤の場合）'!$O80,IF(IB$16&lt;='様式３（療養者名簿）（⑤の場合）'!$W80,1,0),0),0)</f>
        <v>0</v>
      </c>
      <c r="IC71" s="139">
        <f>IF(IC$16-'様式３（療養者名簿）（⑤の場合）'!$O80+1&lt;=15,IF(IC$16&gt;='様式３（療養者名簿）（⑤の場合）'!$O80,IF(IC$16&lt;='様式３（療養者名簿）（⑤の場合）'!$W80,1,0),0),0)</f>
        <v>0</v>
      </c>
      <c r="ID71" s="139">
        <f>IF(ID$16-'様式３（療養者名簿）（⑤の場合）'!$O80+1&lt;=15,IF(ID$16&gt;='様式３（療養者名簿）（⑤の場合）'!$O80,IF(ID$16&lt;='様式３（療養者名簿）（⑤の場合）'!$W80,1,0),0),0)</f>
        <v>0</v>
      </c>
      <c r="IE71" s="139">
        <f>IF(IE$16-'様式３（療養者名簿）（⑤の場合）'!$O80+1&lt;=15,IF(IE$16&gt;='様式３（療養者名簿）（⑤の場合）'!$O80,IF(IE$16&lt;='様式３（療養者名簿）（⑤の場合）'!$W80,1,0),0),0)</f>
        <v>0</v>
      </c>
      <c r="IF71" s="139">
        <f>IF(IF$16-'様式３（療養者名簿）（⑤の場合）'!$O80+1&lt;=15,IF(IF$16&gt;='様式３（療養者名簿）（⑤の場合）'!$O80,IF(IF$16&lt;='様式３（療養者名簿）（⑤の場合）'!$W80,1,0),0),0)</f>
        <v>0</v>
      </c>
      <c r="IG71" s="139">
        <f>IF(IG$16-'様式３（療養者名簿）（⑤の場合）'!$O80+1&lt;=15,IF(IG$16&gt;='様式３（療養者名簿）（⑤の場合）'!$O80,IF(IG$16&lt;='様式３（療養者名簿）（⑤の場合）'!$W80,1,0),0),0)</f>
        <v>0</v>
      </c>
      <c r="IH71" s="139">
        <f>IF(IH$16-'様式３（療養者名簿）（⑤の場合）'!$O80+1&lt;=15,IF(IH$16&gt;='様式３（療養者名簿）（⑤の場合）'!$O80,IF(IH$16&lt;='様式３（療養者名簿）（⑤の場合）'!$W80,1,0),0),0)</f>
        <v>0</v>
      </c>
      <c r="II71" s="139">
        <f>IF(II$16-'様式３（療養者名簿）（⑤の場合）'!$O80+1&lt;=15,IF(II$16&gt;='様式３（療養者名簿）（⑤の場合）'!$O80,IF(II$16&lt;='様式３（療養者名簿）（⑤の場合）'!$W80,1,0),0),0)</f>
        <v>0</v>
      </c>
      <c r="IJ71" s="139">
        <f>IF(IJ$16-'様式３（療養者名簿）（⑤の場合）'!$O80+1&lt;=15,IF(IJ$16&gt;='様式３（療養者名簿）（⑤の場合）'!$O80,IF(IJ$16&lt;='様式３（療養者名簿）（⑤の場合）'!$W80,1,0),0),0)</f>
        <v>0</v>
      </c>
      <c r="IK71" s="139">
        <f>IF(IK$16-'様式３（療養者名簿）（⑤の場合）'!$O80+1&lt;=15,IF(IK$16&gt;='様式３（療養者名簿）（⑤の場合）'!$O80,IF(IK$16&lt;='様式３（療養者名簿）（⑤の場合）'!$W80,1,0),0),0)</f>
        <v>0</v>
      </c>
      <c r="IL71" s="139">
        <f>IF(IL$16-'様式３（療養者名簿）（⑤の場合）'!$O80+1&lt;=15,IF(IL$16&gt;='様式３（療養者名簿）（⑤の場合）'!$O80,IF(IL$16&lt;='様式３（療養者名簿）（⑤の場合）'!$W80,1,0),0),0)</f>
        <v>0</v>
      </c>
      <c r="IM71" s="139">
        <f>IF(IM$16-'様式３（療養者名簿）（⑤の場合）'!$O80+1&lt;=15,IF(IM$16&gt;='様式３（療養者名簿）（⑤の場合）'!$O80,IF(IM$16&lt;='様式３（療養者名簿）（⑤の場合）'!$W80,1,0),0),0)</f>
        <v>0</v>
      </c>
      <c r="IN71" s="139">
        <f>IF(IN$16-'様式３（療養者名簿）（⑤の場合）'!$O80+1&lt;=15,IF(IN$16&gt;='様式３（療養者名簿）（⑤の場合）'!$O80,IF(IN$16&lt;='様式３（療養者名簿）（⑤の場合）'!$W80,1,0),0),0)</f>
        <v>0</v>
      </c>
      <c r="IO71" s="139">
        <f>IF(IO$16-'様式３（療養者名簿）（⑤の場合）'!$O80+1&lt;=15,IF(IO$16&gt;='様式３（療養者名簿）（⑤の場合）'!$O80,IF(IO$16&lt;='様式３（療養者名簿）（⑤の場合）'!$W80,1,0),0),0)</f>
        <v>0</v>
      </c>
      <c r="IP71" s="139">
        <f>IF(IP$16-'様式３（療養者名簿）（⑤の場合）'!$O80+1&lt;=15,IF(IP$16&gt;='様式３（療養者名簿）（⑤の場合）'!$O80,IF(IP$16&lt;='様式３（療養者名簿）（⑤の場合）'!$W80,1,0),0),0)</f>
        <v>0</v>
      </c>
      <c r="IQ71" s="139">
        <f>IF(IQ$16-'様式３（療養者名簿）（⑤の場合）'!$O80+1&lt;=15,IF(IQ$16&gt;='様式３（療養者名簿）（⑤の場合）'!$O80,IF(IQ$16&lt;='様式３（療養者名簿）（⑤の場合）'!$W80,1,0),0),0)</f>
        <v>0</v>
      </c>
      <c r="IR71" s="139">
        <f>IF(IR$16-'様式３（療養者名簿）（⑤の場合）'!$O80+1&lt;=15,IF(IR$16&gt;='様式３（療養者名簿）（⑤の場合）'!$O80,IF(IR$16&lt;='様式３（療養者名簿）（⑤の場合）'!$W80,1,0),0),0)</f>
        <v>0</v>
      </c>
      <c r="IS71" s="139">
        <f>IF(IS$16-'様式３（療養者名簿）（⑤の場合）'!$O80+1&lt;=15,IF(IS$16&gt;='様式３（療養者名簿）（⑤の場合）'!$O80,IF(IS$16&lt;='様式３（療養者名簿）（⑤の場合）'!$W80,1,0),0),0)</f>
        <v>0</v>
      </c>
      <c r="IT71" s="139">
        <f>IF(IT$16-'様式３（療養者名簿）（⑤の場合）'!$O80+1&lt;=15,IF(IT$16&gt;='様式３（療養者名簿）（⑤の場合）'!$O80,IF(IT$16&lt;='様式３（療養者名簿）（⑤の場合）'!$W80,1,0),0),0)</f>
        <v>0</v>
      </c>
      <c r="IU71" s="139">
        <f>IF(IU$16-'様式３（療養者名簿）（⑤の場合）'!$O80+1&lt;=15,IF(IU$16&gt;='様式３（療養者名簿）（⑤の場合）'!$O80,IF(IU$16&lt;='様式３（療養者名簿）（⑤の場合）'!$W80,1,0),0),0)</f>
        <v>0</v>
      </c>
      <c r="IV71" s="139">
        <f>IF(IV$16-'様式３（療養者名簿）（⑤の場合）'!$O80+1&lt;=15,IF(IV$16&gt;='様式３（療養者名簿）（⑤の場合）'!$O80,IF(IV$16&lt;='様式３（療養者名簿）（⑤の場合）'!$W80,1,0),0),0)</f>
        <v>0</v>
      </c>
      <c r="IW71" s="139">
        <f>IF(IW$16-'様式３（療養者名簿）（⑤の場合）'!$O80+1&lt;=15,IF(IW$16&gt;='様式３（療養者名簿）（⑤の場合）'!$O80,IF(IW$16&lt;='様式３（療養者名簿）（⑤の場合）'!$W80,1,0),0),0)</f>
        <v>0</v>
      </c>
      <c r="IX71" s="139">
        <f>IF(IX$16-'様式３（療養者名簿）（⑤の場合）'!$O80+1&lt;=15,IF(IX$16&gt;='様式３（療養者名簿）（⑤の場合）'!$O80,IF(IX$16&lt;='様式３（療養者名簿）（⑤の場合）'!$W80,1,0),0),0)</f>
        <v>0</v>
      </c>
      <c r="IY71" s="139">
        <f>IF(IY$16-'様式３（療養者名簿）（⑤の場合）'!$O80+1&lt;=15,IF(IY$16&gt;='様式３（療養者名簿）（⑤の場合）'!$O80,IF(IY$16&lt;='様式３（療養者名簿）（⑤の場合）'!$W80,1,0),0),0)</f>
        <v>0</v>
      </c>
      <c r="IZ71" s="139">
        <f>IF(IZ$16-'様式３（療養者名簿）（⑤の場合）'!$O80+1&lt;=15,IF(IZ$16&gt;='様式３（療養者名簿）（⑤の場合）'!$O80,IF(IZ$16&lt;='様式３（療養者名簿）（⑤の場合）'!$W80,1,0),0),0)</f>
        <v>0</v>
      </c>
      <c r="JA71" s="139">
        <f>IF(JA$16-'様式３（療養者名簿）（⑤の場合）'!$O80+1&lt;=15,IF(JA$16&gt;='様式３（療養者名簿）（⑤の場合）'!$O80,IF(JA$16&lt;='様式３（療養者名簿）（⑤の場合）'!$W80,1,0),0),0)</f>
        <v>0</v>
      </c>
      <c r="JB71" s="139">
        <f>IF(JB$16-'様式３（療養者名簿）（⑤の場合）'!$O80+1&lt;=15,IF(JB$16&gt;='様式３（療養者名簿）（⑤の場合）'!$O80,IF(JB$16&lt;='様式３（療養者名簿）（⑤の場合）'!$W80,1,0),0),0)</f>
        <v>0</v>
      </c>
      <c r="JC71" s="139">
        <f>IF(JC$16-'様式３（療養者名簿）（⑤の場合）'!$O80+1&lt;=15,IF(JC$16&gt;='様式３（療養者名簿）（⑤の場合）'!$O80,IF(JC$16&lt;='様式３（療養者名簿）（⑤の場合）'!$W80,1,0),0),0)</f>
        <v>0</v>
      </c>
      <c r="JD71" s="139">
        <f>IF(JD$16-'様式３（療養者名簿）（⑤の場合）'!$O80+1&lt;=15,IF(JD$16&gt;='様式３（療養者名簿）（⑤の場合）'!$O80,IF(JD$16&lt;='様式３（療養者名簿）（⑤の場合）'!$W80,1,0),0),0)</f>
        <v>0</v>
      </c>
      <c r="JE71" s="139">
        <f>IF(JE$16-'様式３（療養者名簿）（⑤の場合）'!$O80+1&lt;=15,IF(JE$16&gt;='様式３（療養者名簿）（⑤の場合）'!$O80,IF(JE$16&lt;='様式３（療養者名簿）（⑤の場合）'!$W80,1,0),0),0)</f>
        <v>0</v>
      </c>
      <c r="JF71" s="139">
        <f>IF(JF$16-'様式３（療養者名簿）（⑤の場合）'!$O80+1&lt;=15,IF(JF$16&gt;='様式３（療養者名簿）（⑤の場合）'!$O80,IF(JF$16&lt;='様式３（療養者名簿）（⑤の場合）'!$W80,1,0),0),0)</f>
        <v>0</v>
      </c>
      <c r="JG71" s="139">
        <f>IF(JG$16-'様式３（療養者名簿）（⑤の場合）'!$O80+1&lt;=15,IF(JG$16&gt;='様式３（療養者名簿）（⑤の場合）'!$O80,IF(JG$16&lt;='様式３（療養者名簿）（⑤の場合）'!$W80,1,0),0),0)</f>
        <v>0</v>
      </c>
      <c r="JH71" s="139">
        <f>IF(JH$16-'様式３（療養者名簿）（⑤の場合）'!$O80+1&lt;=15,IF(JH$16&gt;='様式３（療養者名簿）（⑤の場合）'!$O80,IF(JH$16&lt;='様式３（療養者名簿）（⑤の場合）'!$W80,1,0),0),0)</f>
        <v>0</v>
      </c>
      <c r="JI71" s="139">
        <f>IF(JI$16-'様式３（療養者名簿）（⑤の場合）'!$O80+1&lt;=15,IF(JI$16&gt;='様式３（療養者名簿）（⑤の場合）'!$O80,IF(JI$16&lt;='様式３（療養者名簿）（⑤の場合）'!$W80,1,0),0),0)</f>
        <v>0</v>
      </c>
      <c r="JJ71" s="139">
        <f>IF(JJ$16-'様式３（療養者名簿）（⑤の場合）'!$O80+1&lt;=15,IF(JJ$16&gt;='様式３（療養者名簿）（⑤の場合）'!$O80,IF(JJ$16&lt;='様式３（療養者名簿）（⑤の場合）'!$W80,1,0),0),0)</f>
        <v>0</v>
      </c>
      <c r="JK71" s="139">
        <f>IF(JK$16-'様式３（療養者名簿）（⑤の場合）'!$O80+1&lt;=15,IF(JK$16&gt;='様式３（療養者名簿）（⑤の場合）'!$O80,IF(JK$16&lt;='様式３（療養者名簿）（⑤の場合）'!$W80,1,0),0),0)</f>
        <v>0</v>
      </c>
      <c r="JL71" s="139">
        <f>IF(JL$16-'様式３（療養者名簿）（⑤の場合）'!$O80+1&lt;=15,IF(JL$16&gt;='様式３（療養者名簿）（⑤の場合）'!$O80,IF(JL$16&lt;='様式３（療養者名簿）（⑤の場合）'!$W80,1,0),0),0)</f>
        <v>0</v>
      </c>
      <c r="JM71" s="139">
        <f>IF(JM$16-'様式３（療養者名簿）（⑤の場合）'!$O80+1&lt;=15,IF(JM$16&gt;='様式３（療養者名簿）（⑤の場合）'!$O80,IF(JM$16&lt;='様式３（療養者名簿）（⑤の場合）'!$W80,1,0),0),0)</f>
        <v>0</v>
      </c>
      <c r="JN71" s="139">
        <f>IF(JN$16-'様式３（療養者名簿）（⑤の場合）'!$O80+1&lt;=15,IF(JN$16&gt;='様式３（療養者名簿）（⑤の場合）'!$O80,IF(JN$16&lt;='様式３（療養者名簿）（⑤の場合）'!$W80,1,0),0),0)</f>
        <v>0</v>
      </c>
      <c r="JO71" s="139">
        <f>IF(JO$16-'様式３（療養者名簿）（⑤の場合）'!$O80+1&lt;=15,IF(JO$16&gt;='様式３（療養者名簿）（⑤の場合）'!$O80,IF(JO$16&lt;='様式３（療養者名簿）（⑤の場合）'!$W80,1,0),0),0)</f>
        <v>0</v>
      </c>
      <c r="JP71" s="139">
        <f>IF(JP$16-'様式３（療養者名簿）（⑤の場合）'!$O80+1&lt;=15,IF(JP$16&gt;='様式３（療養者名簿）（⑤の場合）'!$O80,IF(JP$16&lt;='様式３（療養者名簿）（⑤の場合）'!$W80,1,0),0),0)</f>
        <v>0</v>
      </c>
      <c r="JQ71" s="139">
        <f>IF(JQ$16-'様式３（療養者名簿）（⑤の場合）'!$O80+1&lt;=15,IF(JQ$16&gt;='様式３（療養者名簿）（⑤の場合）'!$O80,IF(JQ$16&lt;='様式３（療養者名簿）（⑤の場合）'!$W80,1,0),0),0)</f>
        <v>0</v>
      </c>
      <c r="JR71" s="139">
        <f>IF(JR$16-'様式３（療養者名簿）（⑤の場合）'!$O80+1&lt;=15,IF(JR$16&gt;='様式３（療養者名簿）（⑤の場合）'!$O80,IF(JR$16&lt;='様式３（療養者名簿）（⑤の場合）'!$W80,1,0),0),0)</f>
        <v>0</v>
      </c>
      <c r="JS71" s="139">
        <f>IF(JS$16-'様式３（療養者名簿）（⑤の場合）'!$O80+1&lt;=15,IF(JS$16&gt;='様式３（療養者名簿）（⑤の場合）'!$O80,IF(JS$16&lt;='様式３（療養者名簿）（⑤の場合）'!$W80,1,0),0),0)</f>
        <v>0</v>
      </c>
      <c r="JT71" s="139">
        <f>IF(JT$16-'様式３（療養者名簿）（⑤の場合）'!$O80+1&lt;=15,IF(JT$16&gt;='様式３（療養者名簿）（⑤の場合）'!$O80,IF(JT$16&lt;='様式３（療養者名簿）（⑤の場合）'!$W80,1,0),0),0)</f>
        <v>0</v>
      </c>
      <c r="JU71" s="139">
        <f>IF(JU$16-'様式３（療養者名簿）（⑤の場合）'!$O80+1&lt;=15,IF(JU$16&gt;='様式３（療養者名簿）（⑤の場合）'!$O80,IF(JU$16&lt;='様式３（療養者名簿）（⑤の場合）'!$W80,1,0),0),0)</f>
        <v>0</v>
      </c>
      <c r="JV71" s="139">
        <f>IF(JV$16-'様式３（療養者名簿）（⑤の場合）'!$O80+1&lt;=15,IF(JV$16&gt;='様式３（療養者名簿）（⑤の場合）'!$O80,IF(JV$16&lt;='様式３（療養者名簿）（⑤の場合）'!$W80,1,0),0),0)</f>
        <v>0</v>
      </c>
      <c r="JW71" s="139">
        <f>IF(JW$16-'様式３（療養者名簿）（⑤の場合）'!$O80+1&lt;=15,IF(JW$16&gt;='様式３（療養者名簿）（⑤の場合）'!$O80,IF(JW$16&lt;='様式３（療養者名簿）（⑤の場合）'!$W80,1,0),0),0)</f>
        <v>0</v>
      </c>
      <c r="JX71" s="139">
        <f>IF(JX$16-'様式３（療養者名簿）（⑤の場合）'!$O80+1&lt;=15,IF(JX$16&gt;='様式３（療養者名簿）（⑤の場合）'!$O80,IF(JX$16&lt;='様式３（療養者名簿）（⑤の場合）'!$W80,1,0),0),0)</f>
        <v>0</v>
      </c>
      <c r="JY71" s="139">
        <f>IF(JY$16-'様式３（療養者名簿）（⑤の場合）'!$O80+1&lt;=15,IF(JY$16&gt;='様式３（療養者名簿）（⑤の場合）'!$O80,IF(JY$16&lt;='様式３（療養者名簿）（⑤の場合）'!$W80,1,0),0),0)</f>
        <v>0</v>
      </c>
      <c r="JZ71" s="139">
        <f>IF(JZ$16-'様式３（療養者名簿）（⑤の場合）'!$O80+1&lt;=15,IF(JZ$16&gt;='様式３（療養者名簿）（⑤の場合）'!$O80,IF(JZ$16&lt;='様式３（療養者名簿）（⑤の場合）'!$W80,1,0),0),0)</f>
        <v>0</v>
      </c>
      <c r="KA71" s="139">
        <f>IF(KA$16-'様式３（療養者名簿）（⑤の場合）'!$O80+1&lt;=15,IF(KA$16&gt;='様式３（療養者名簿）（⑤の場合）'!$O80,IF(KA$16&lt;='様式３（療養者名簿）（⑤の場合）'!$W80,1,0),0),0)</f>
        <v>0</v>
      </c>
      <c r="KB71" s="139">
        <f>IF(KB$16-'様式３（療養者名簿）（⑤の場合）'!$O80+1&lt;=15,IF(KB$16&gt;='様式３（療養者名簿）（⑤の場合）'!$O80,IF(KB$16&lt;='様式３（療養者名簿）（⑤の場合）'!$W80,1,0),0),0)</f>
        <v>0</v>
      </c>
      <c r="KC71" s="139">
        <f>IF(KC$16-'様式３（療養者名簿）（⑤の場合）'!$O80+1&lt;=15,IF(KC$16&gt;='様式３（療養者名簿）（⑤の場合）'!$O80,IF(KC$16&lt;='様式３（療養者名簿）（⑤の場合）'!$W80,1,0),0),0)</f>
        <v>0</v>
      </c>
      <c r="KD71" s="139">
        <f>IF(KD$16-'様式３（療養者名簿）（⑤の場合）'!$O80+1&lt;=15,IF(KD$16&gt;='様式３（療養者名簿）（⑤の場合）'!$O80,IF(KD$16&lt;='様式３（療養者名簿）（⑤の場合）'!$W80,1,0),0),0)</f>
        <v>0</v>
      </c>
      <c r="KE71" s="139">
        <f>IF(KE$16-'様式３（療養者名簿）（⑤の場合）'!$O80+1&lt;=15,IF(KE$16&gt;='様式３（療養者名簿）（⑤の場合）'!$O80,IF(KE$16&lt;='様式３（療養者名簿）（⑤の場合）'!$W80,1,0),0),0)</f>
        <v>0</v>
      </c>
      <c r="KF71" s="139">
        <f>IF(KF$16-'様式３（療養者名簿）（⑤の場合）'!$O80+1&lt;=15,IF(KF$16&gt;='様式３（療養者名簿）（⑤の場合）'!$O80,IF(KF$16&lt;='様式３（療養者名簿）（⑤の場合）'!$W80,1,0),0),0)</f>
        <v>0</v>
      </c>
      <c r="KG71" s="139">
        <f>IF(KG$16-'様式３（療養者名簿）（⑤の場合）'!$O80+1&lt;=15,IF(KG$16&gt;='様式３（療養者名簿）（⑤の場合）'!$O80,IF(KG$16&lt;='様式３（療養者名簿）（⑤の場合）'!$W80,1,0),0),0)</f>
        <v>0</v>
      </c>
      <c r="KH71" s="139">
        <f>IF(KH$16-'様式３（療養者名簿）（⑤の場合）'!$O80+1&lt;=15,IF(KH$16&gt;='様式３（療養者名簿）（⑤の場合）'!$O80,IF(KH$16&lt;='様式３（療養者名簿）（⑤の場合）'!$W80,1,0),0),0)</f>
        <v>0</v>
      </c>
      <c r="KI71" s="139">
        <f>IF(KI$16-'様式３（療養者名簿）（⑤の場合）'!$O80+1&lt;=15,IF(KI$16&gt;='様式３（療養者名簿）（⑤の場合）'!$O80,IF(KI$16&lt;='様式３（療養者名簿）（⑤の場合）'!$W80,1,0),0),0)</f>
        <v>0</v>
      </c>
      <c r="KJ71" s="139">
        <f>IF(KJ$16-'様式３（療養者名簿）（⑤の場合）'!$O80+1&lt;=15,IF(KJ$16&gt;='様式３（療養者名簿）（⑤の場合）'!$O80,IF(KJ$16&lt;='様式３（療養者名簿）（⑤の場合）'!$W80,1,0),0),0)</f>
        <v>0</v>
      </c>
      <c r="KK71" s="139">
        <f>IF(KK$16-'様式３（療養者名簿）（⑤の場合）'!$O80+1&lt;=15,IF(KK$16&gt;='様式３（療養者名簿）（⑤の場合）'!$O80,IF(KK$16&lt;='様式３（療養者名簿）（⑤の場合）'!$W80,1,0),0),0)</f>
        <v>0</v>
      </c>
      <c r="KL71" s="139">
        <f>IF(KL$16-'様式３（療養者名簿）（⑤の場合）'!$O80+1&lt;=15,IF(KL$16&gt;='様式３（療養者名簿）（⑤の場合）'!$O80,IF(KL$16&lt;='様式３（療養者名簿）（⑤の場合）'!$W80,1,0),0),0)</f>
        <v>0</v>
      </c>
      <c r="KM71" s="139">
        <f>IF(KM$16-'様式３（療養者名簿）（⑤の場合）'!$O80+1&lt;=15,IF(KM$16&gt;='様式３（療養者名簿）（⑤の場合）'!$O80,IF(KM$16&lt;='様式３（療養者名簿）（⑤の場合）'!$W80,1,0),0),0)</f>
        <v>0</v>
      </c>
      <c r="KN71" s="139">
        <f>IF(KN$16-'様式３（療養者名簿）（⑤の場合）'!$O80+1&lt;=15,IF(KN$16&gt;='様式３（療養者名簿）（⑤の場合）'!$O80,IF(KN$16&lt;='様式３（療養者名簿）（⑤の場合）'!$W80,1,0),0),0)</f>
        <v>0</v>
      </c>
      <c r="KO71" s="139">
        <f>IF(KO$16-'様式３（療養者名簿）（⑤の場合）'!$O80+1&lt;=15,IF(KO$16&gt;='様式３（療養者名簿）（⑤の場合）'!$O80,IF(KO$16&lt;='様式３（療養者名簿）（⑤の場合）'!$W80,1,0),0),0)</f>
        <v>0</v>
      </c>
      <c r="KP71" s="139">
        <f>IF(KP$16-'様式３（療養者名簿）（⑤の場合）'!$O80+1&lt;=15,IF(KP$16&gt;='様式３（療養者名簿）（⑤の場合）'!$O80,IF(KP$16&lt;='様式３（療養者名簿）（⑤の場合）'!$W80,1,0),0),0)</f>
        <v>0</v>
      </c>
      <c r="KQ71" s="139">
        <f>IF(KQ$16-'様式３（療養者名簿）（⑤の場合）'!$O80+1&lt;=15,IF(KQ$16&gt;='様式３（療養者名簿）（⑤の場合）'!$O80,IF(KQ$16&lt;='様式３（療養者名簿）（⑤の場合）'!$W80,1,0),0),0)</f>
        <v>0</v>
      </c>
      <c r="KR71" s="139">
        <f>IF(KR$16-'様式３（療養者名簿）（⑤の場合）'!$O80+1&lt;=15,IF(KR$16&gt;='様式３（療養者名簿）（⑤の場合）'!$O80,IF(KR$16&lt;='様式３（療養者名簿）（⑤の場合）'!$W80,1,0),0),0)</f>
        <v>0</v>
      </c>
      <c r="KS71" s="139">
        <f>IF(KS$16-'様式３（療養者名簿）（⑤の場合）'!$O80+1&lt;=15,IF(KS$16&gt;='様式３（療養者名簿）（⑤の場合）'!$O80,IF(KS$16&lt;='様式３（療養者名簿）（⑤の場合）'!$W80,1,0),0),0)</f>
        <v>0</v>
      </c>
      <c r="KT71" s="139">
        <f>IF(KT$16-'様式３（療養者名簿）（⑤の場合）'!$O80+1&lt;=15,IF(KT$16&gt;='様式３（療養者名簿）（⑤の場合）'!$O80,IF(KT$16&lt;='様式３（療養者名簿）（⑤の場合）'!$W80,1,0),0),0)</f>
        <v>0</v>
      </c>
      <c r="KU71" s="139">
        <f>IF(KU$16-'様式３（療養者名簿）（⑤の場合）'!$O80+1&lt;=15,IF(KU$16&gt;='様式３（療養者名簿）（⑤の場合）'!$O80,IF(KU$16&lt;='様式３（療養者名簿）（⑤の場合）'!$W80,1,0),0),0)</f>
        <v>0</v>
      </c>
      <c r="KV71" s="139">
        <f>IF(KV$16-'様式３（療養者名簿）（⑤の場合）'!$O80+1&lt;=15,IF(KV$16&gt;='様式３（療養者名簿）（⑤の場合）'!$O80,IF(KV$16&lt;='様式３（療養者名簿）（⑤の場合）'!$W80,1,0),0),0)</f>
        <v>0</v>
      </c>
      <c r="KW71" s="139">
        <f>IF(KW$16-'様式３（療養者名簿）（⑤の場合）'!$O80+1&lt;=15,IF(KW$16&gt;='様式３（療養者名簿）（⑤の場合）'!$O80,IF(KW$16&lt;='様式３（療養者名簿）（⑤の場合）'!$W80,1,0),0),0)</f>
        <v>0</v>
      </c>
      <c r="KX71" s="139">
        <f>IF(KX$16-'様式３（療養者名簿）（⑤の場合）'!$O80+1&lt;=15,IF(KX$16&gt;='様式３（療養者名簿）（⑤の場合）'!$O80,IF(KX$16&lt;='様式３（療養者名簿）（⑤の場合）'!$W80,1,0),0),0)</f>
        <v>0</v>
      </c>
      <c r="KY71" s="139">
        <f>IF(KY$16-'様式３（療養者名簿）（⑤の場合）'!$O80+1&lt;=15,IF(KY$16&gt;='様式３（療養者名簿）（⑤の場合）'!$O80,IF(KY$16&lt;='様式３（療養者名簿）（⑤の場合）'!$W80,1,0),0),0)</f>
        <v>0</v>
      </c>
      <c r="KZ71" s="139">
        <f>IF(KZ$16-'様式３（療養者名簿）（⑤の場合）'!$O80+1&lt;=15,IF(KZ$16&gt;='様式３（療養者名簿）（⑤の場合）'!$O80,IF(KZ$16&lt;='様式３（療養者名簿）（⑤の場合）'!$W80,1,0),0),0)</f>
        <v>0</v>
      </c>
      <c r="LA71" s="139">
        <f>IF(LA$16-'様式３（療養者名簿）（⑤の場合）'!$O80+1&lt;=15,IF(LA$16&gt;='様式３（療養者名簿）（⑤の場合）'!$O80,IF(LA$16&lt;='様式３（療養者名簿）（⑤の場合）'!$W80,1,0),0),0)</f>
        <v>0</v>
      </c>
      <c r="LB71" s="139">
        <f>IF(LB$16-'様式３（療養者名簿）（⑤の場合）'!$O80+1&lt;=15,IF(LB$16&gt;='様式３（療養者名簿）（⑤の場合）'!$O80,IF(LB$16&lt;='様式３（療養者名簿）（⑤の場合）'!$W80,1,0),0),0)</f>
        <v>0</v>
      </c>
      <c r="LC71" s="139">
        <f>IF(LC$16-'様式３（療養者名簿）（⑤の場合）'!$O80+1&lt;=15,IF(LC$16&gt;='様式３（療養者名簿）（⑤の場合）'!$O80,IF(LC$16&lt;='様式３（療養者名簿）（⑤の場合）'!$W80,1,0),0),0)</f>
        <v>0</v>
      </c>
      <c r="LD71" s="139">
        <f>IF(LD$16-'様式３（療養者名簿）（⑤の場合）'!$O80+1&lt;=15,IF(LD$16&gt;='様式３（療養者名簿）（⑤の場合）'!$O80,IF(LD$16&lt;='様式３（療養者名簿）（⑤の場合）'!$W80,1,0),0),0)</f>
        <v>0</v>
      </c>
      <c r="LE71" s="139">
        <f>IF(LE$16-'様式３（療養者名簿）（⑤の場合）'!$O80+1&lt;=15,IF(LE$16&gt;='様式３（療養者名簿）（⑤の場合）'!$O80,IF(LE$16&lt;='様式３（療養者名簿）（⑤の場合）'!$W80,1,0),0),0)</f>
        <v>0</v>
      </c>
      <c r="LF71" s="139">
        <f>IF(LF$16-'様式３（療養者名簿）（⑤の場合）'!$O80+1&lt;=15,IF(LF$16&gt;='様式３（療養者名簿）（⑤の場合）'!$O80,IF(LF$16&lt;='様式３（療養者名簿）（⑤の場合）'!$W80,1,0),0),0)</f>
        <v>0</v>
      </c>
      <c r="LG71" s="139">
        <f>IF(LG$16-'様式３（療養者名簿）（⑤の場合）'!$O80+1&lt;=15,IF(LG$16&gt;='様式３（療養者名簿）（⑤の場合）'!$O80,IF(LG$16&lt;='様式３（療養者名簿）（⑤の場合）'!$W80,1,0),0),0)</f>
        <v>0</v>
      </c>
      <c r="LH71" s="139">
        <f>IF(LH$16-'様式３（療養者名簿）（⑤の場合）'!$O80+1&lt;=15,IF(LH$16&gt;='様式３（療養者名簿）（⑤の場合）'!$O80,IF(LH$16&lt;='様式３（療養者名簿）（⑤の場合）'!$W80,1,0),0),0)</f>
        <v>0</v>
      </c>
      <c r="LI71" s="139">
        <f>IF(LI$16-'様式３（療養者名簿）（⑤の場合）'!$O80+1&lt;=15,IF(LI$16&gt;='様式３（療養者名簿）（⑤の場合）'!$O80,IF(LI$16&lt;='様式３（療養者名簿）（⑤の場合）'!$W80,1,0),0),0)</f>
        <v>0</v>
      </c>
      <c r="LJ71" s="139">
        <f>IF(LJ$16-'様式３（療養者名簿）（⑤の場合）'!$O80+1&lt;=15,IF(LJ$16&gt;='様式３（療養者名簿）（⑤の場合）'!$O80,IF(LJ$16&lt;='様式３（療養者名簿）（⑤の場合）'!$W80,1,0),0),0)</f>
        <v>0</v>
      </c>
      <c r="LK71" s="139">
        <f>IF(LK$16-'様式３（療養者名簿）（⑤の場合）'!$O80+1&lt;=15,IF(LK$16&gt;='様式３（療養者名簿）（⑤の場合）'!$O80,IF(LK$16&lt;='様式３（療養者名簿）（⑤の場合）'!$W80,1,0),0),0)</f>
        <v>0</v>
      </c>
      <c r="LL71" s="139">
        <f>IF(LL$16-'様式３（療養者名簿）（⑤の場合）'!$O80+1&lt;=15,IF(LL$16&gt;='様式３（療養者名簿）（⑤の場合）'!$O80,IF(LL$16&lt;='様式３（療養者名簿）（⑤の場合）'!$W80,1,0),0),0)</f>
        <v>0</v>
      </c>
      <c r="LM71" s="139">
        <f>IF(LM$16-'様式３（療養者名簿）（⑤の場合）'!$O80+1&lt;=15,IF(LM$16&gt;='様式３（療養者名簿）（⑤の場合）'!$O80,IF(LM$16&lt;='様式３（療養者名簿）（⑤の場合）'!$W80,1,0),0),0)</f>
        <v>0</v>
      </c>
      <c r="LN71" s="139">
        <f>IF(LN$16-'様式３（療養者名簿）（⑤の場合）'!$O80+1&lt;=15,IF(LN$16&gt;='様式３（療養者名簿）（⑤の場合）'!$O80,IF(LN$16&lt;='様式３（療養者名簿）（⑤の場合）'!$W80,1,0),0),0)</f>
        <v>0</v>
      </c>
      <c r="LO71" s="139">
        <f>IF(LO$16-'様式３（療養者名簿）（⑤の場合）'!$O80+1&lt;=15,IF(LO$16&gt;='様式３（療養者名簿）（⑤の場合）'!$O80,IF(LO$16&lt;='様式３（療養者名簿）（⑤の場合）'!$W80,1,0),0),0)</f>
        <v>0</v>
      </c>
      <c r="LP71" s="139">
        <f>IF(LP$16-'様式３（療養者名簿）（⑤の場合）'!$O80+1&lt;=15,IF(LP$16&gt;='様式３（療養者名簿）（⑤の場合）'!$O80,IF(LP$16&lt;='様式３（療養者名簿）（⑤の場合）'!$W80,1,0),0),0)</f>
        <v>0</v>
      </c>
      <c r="LQ71" s="139">
        <f>IF(LQ$16-'様式３（療養者名簿）（⑤の場合）'!$O80+1&lt;=15,IF(LQ$16&gt;='様式３（療養者名簿）（⑤の場合）'!$O80,IF(LQ$16&lt;='様式３（療養者名簿）（⑤の場合）'!$W80,1,0),0),0)</f>
        <v>0</v>
      </c>
      <c r="LR71" s="139">
        <f>IF(LR$16-'様式３（療養者名簿）（⑤の場合）'!$O80+1&lt;=15,IF(LR$16&gt;='様式３（療養者名簿）（⑤の場合）'!$O80,IF(LR$16&lt;='様式３（療養者名簿）（⑤の場合）'!$W80,1,0),0),0)</f>
        <v>0</v>
      </c>
      <c r="LS71" s="139">
        <f>IF(LS$16-'様式３（療養者名簿）（⑤の場合）'!$O80+1&lt;=15,IF(LS$16&gt;='様式３（療養者名簿）（⑤の場合）'!$O80,IF(LS$16&lt;='様式３（療養者名簿）（⑤の場合）'!$W80,1,0),0),0)</f>
        <v>0</v>
      </c>
      <c r="LT71" s="139">
        <f>IF(LT$16-'様式３（療養者名簿）（⑤の場合）'!$O80+1&lt;=15,IF(LT$16&gt;='様式３（療養者名簿）（⑤の場合）'!$O80,IF(LT$16&lt;='様式３（療養者名簿）（⑤の場合）'!$W80,1,0),0),0)</f>
        <v>0</v>
      </c>
      <c r="LU71" s="139">
        <f>IF(LU$16-'様式３（療養者名簿）（⑤の場合）'!$O80+1&lt;=15,IF(LU$16&gt;='様式３（療養者名簿）（⑤の場合）'!$O80,IF(LU$16&lt;='様式３（療養者名簿）（⑤の場合）'!$W80,1,0),0),0)</f>
        <v>0</v>
      </c>
      <c r="LV71" s="139">
        <f>IF(LV$16-'様式３（療養者名簿）（⑤の場合）'!$O80+1&lt;=15,IF(LV$16&gt;='様式３（療養者名簿）（⑤の場合）'!$O80,IF(LV$16&lt;='様式３（療養者名簿）（⑤の場合）'!$W80,1,0),0),0)</f>
        <v>0</v>
      </c>
      <c r="LW71" s="139">
        <f>IF(LW$16-'様式３（療養者名簿）（⑤の場合）'!$O80+1&lt;=15,IF(LW$16&gt;='様式３（療養者名簿）（⑤の場合）'!$O80,IF(LW$16&lt;='様式３（療養者名簿）（⑤の場合）'!$W80,1,0),0),0)</f>
        <v>0</v>
      </c>
      <c r="LX71" s="139">
        <f>IF(LX$16-'様式３（療養者名簿）（⑤の場合）'!$O80+1&lt;=15,IF(LX$16&gt;='様式３（療養者名簿）（⑤の場合）'!$O80,IF(LX$16&lt;='様式３（療養者名簿）（⑤の場合）'!$W80,1,0),0),0)</f>
        <v>0</v>
      </c>
      <c r="LY71" s="139">
        <f>IF(LY$16-'様式３（療養者名簿）（⑤の場合）'!$O80+1&lt;=15,IF(LY$16&gt;='様式３（療養者名簿）（⑤の場合）'!$O80,IF(LY$16&lt;='様式３（療養者名簿）（⑤の場合）'!$W80,1,0),0),0)</f>
        <v>0</v>
      </c>
      <c r="LZ71" s="139">
        <f>IF(LZ$16-'様式３（療養者名簿）（⑤の場合）'!$O80+1&lt;=15,IF(LZ$16&gt;='様式３（療養者名簿）（⑤の場合）'!$O80,IF(LZ$16&lt;='様式３（療養者名簿）（⑤の場合）'!$W80,1,0),0),0)</f>
        <v>0</v>
      </c>
      <c r="MA71" s="139">
        <f>IF(MA$16-'様式３（療養者名簿）（⑤の場合）'!$O80+1&lt;=15,IF(MA$16&gt;='様式３（療養者名簿）（⑤の場合）'!$O80,IF(MA$16&lt;='様式３（療養者名簿）（⑤の場合）'!$W80,1,0),0),0)</f>
        <v>0</v>
      </c>
      <c r="MB71" s="139">
        <f>IF(MB$16-'様式３（療養者名簿）（⑤の場合）'!$O80+1&lt;=15,IF(MB$16&gt;='様式３（療養者名簿）（⑤の場合）'!$O80,IF(MB$16&lt;='様式３（療養者名簿）（⑤の場合）'!$W80,1,0),0),0)</f>
        <v>0</v>
      </c>
      <c r="MC71" s="139">
        <f>IF(MC$16-'様式３（療養者名簿）（⑤の場合）'!$O80+1&lt;=15,IF(MC$16&gt;='様式３（療養者名簿）（⑤の場合）'!$O80,IF(MC$16&lt;='様式３（療養者名簿）（⑤の場合）'!$W80,1,0),0),0)</f>
        <v>0</v>
      </c>
      <c r="MD71" s="139">
        <f>IF(MD$16-'様式３（療養者名簿）（⑤の場合）'!$O80+1&lt;=15,IF(MD$16&gt;='様式３（療養者名簿）（⑤の場合）'!$O80,IF(MD$16&lt;='様式３（療養者名簿）（⑤の場合）'!$W80,1,0),0),0)</f>
        <v>0</v>
      </c>
      <c r="ME71" s="139">
        <f>IF(ME$16-'様式３（療養者名簿）（⑤の場合）'!$O80+1&lt;=15,IF(ME$16&gt;='様式３（療養者名簿）（⑤の場合）'!$O80,IF(ME$16&lt;='様式３（療養者名簿）（⑤の場合）'!$W80,1,0),0),0)</f>
        <v>0</v>
      </c>
      <c r="MF71" s="139">
        <f>IF(MF$16-'様式３（療養者名簿）（⑤の場合）'!$O80+1&lt;=15,IF(MF$16&gt;='様式３（療養者名簿）（⑤の場合）'!$O80,IF(MF$16&lt;='様式３（療養者名簿）（⑤の場合）'!$W80,1,0),0),0)</f>
        <v>0</v>
      </c>
      <c r="MG71" s="139">
        <f>IF(MG$16-'様式３（療養者名簿）（⑤の場合）'!$O80+1&lt;=15,IF(MG$16&gt;='様式３（療養者名簿）（⑤の場合）'!$O80,IF(MG$16&lt;='様式３（療養者名簿）（⑤の場合）'!$W80,1,0),0),0)</f>
        <v>0</v>
      </c>
      <c r="MH71" s="139">
        <f>IF(MH$16-'様式３（療養者名簿）（⑤の場合）'!$O80+1&lt;=15,IF(MH$16&gt;='様式３（療養者名簿）（⑤の場合）'!$O80,IF(MH$16&lt;='様式３（療養者名簿）（⑤の場合）'!$W80,1,0),0),0)</f>
        <v>0</v>
      </c>
      <c r="MI71" s="139">
        <f>IF(MI$16-'様式３（療養者名簿）（⑤の場合）'!$O80+1&lt;=15,IF(MI$16&gt;='様式３（療養者名簿）（⑤の場合）'!$O80,IF(MI$16&lt;='様式３（療養者名簿）（⑤の場合）'!$W80,1,0),0),0)</f>
        <v>0</v>
      </c>
      <c r="MJ71" s="139">
        <f>IF(MJ$16-'様式３（療養者名簿）（⑤の場合）'!$O80+1&lt;=15,IF(MJ$16&gt;='様式３（療養者名簿）（⑤の場合）'!$O80,IF(MJ$16&lt;='様式３（療養者名簿）（⑤の場合）'!$W80,1,0),0),0)</f>
        <v>0</v>
      </c>
      <c r="MK71" s="139">
        <f>IF(MK$16-'様式３（療養者名簿）（⑤の場合）'!$O80+1&lt;=15,IF(MK$16&gt;='様式３（療養者名簿）（⑤の場合）'!$O80,IF(MK$16&lt;='様式３（療養者名簿）（⑤の場合）'!$W80,1,0),0),0)</f>
        <v>0</v>
      </c>
      <c r="ML71" s="139">
        <f>IF(ML$16-'様式３（療養者名簿）（⑤の場合）'!$O80+1&lt;=15,IF(ML$16&gt;='様式３（療養者名簿）（⑤の場合）'!$O80,IF(ML$16&lt;='様式３（療養者名簿）（⑤の場合）'!$W80,1,0),0),0)</f>
        <v>0</v>
      </c>
      <c r="MM71" s="139">
        <f>IF(MM$16-'様式３（療養者名簿）（⑤の場合）'!$O80+1&lt;=15,IF(MM$16&gt;='様式３（療養者名簿）（⑤の場合）'!$O80,IF(MM$16&lt;='様式３（療養者名簿）（⑤の場合）'!$W80,1,0),0),0)</f>
        <v>0</v>
      </c>
      <c r="MN71" s="139">
        <f>IF(MN$16-'様式３（療養者名簿）（⑤の場合）'!$O80+1&lt;=15,IF(MN$16&gt;='様式３（療養者名簿）（⑤の場合）'!$O80,IF(MN$16&lt;='様式３（療養者名簿）（⑤の場合）'!$W80,1,0),0),0)</f>
        <v>0</v>
      </c>
      <c r="MO71" s="139">
        <f>IF(MO$16-'様式３（療養者名簿）（⑤の場合）'!$O80+1&lt;=15,IF(MO$16&gt;='様式３（療養者名簿）（⑤の場合）'!$O80,IF(MO$16&lt;='様式３（療養者名簿）（⑤の場合）'!$W80,1,0),0),0)</f>
        <v>0</v>
      </c>
      <c r="MP71" s="139">
        <f>IF(MP$16-'様式３（療養者名簿）（⑤の場合）'!$O80+1&lt;=15,IF(MP$16&gt;='様式３（療養者名簿）（⑤の場合）'!$O80,IF(MP$16&lt;='様式３（療養者名簿）（⑤の場合）'!$W80,1,0),0),0)</f>
        <v>0</v>
      </c>
      <c r="MQ71" s="139">
        <f>IF(MQ$16-'様式３（療養者名簿）（⑤の場合）'!$O80+1&lt;=15,IF(MQ$16&gt;='様式３（療養者名簿）（⑤の場合）'!$O80,IF(MQ$16&lt;='様式３（療養者名簿）（⑤の場合）'!$W80,1,0),0),0)</f>
        <v>0</v>
      </c>
      <c r="MR71" s="139">
        <f>IF(MR$16-'様式３（療養者名簿）（⑤の場合）'!$O80+1&lt;=15,IF(MR$16&gt;='様式３（療養者名簿）（⑤の場合）'!$O80,IF(MR$16&lt;='様式３（療養者名簿）（⑤の場合）'!$W80,1,0),0),0)</f>
        <v>0</v>
      </c>
      <c r="MS71" s="139">
        <f>IF(MS$16-'様式３（療養者名簿）（⑤の場合）'!$O80+1&lt;=15,IF(MS$16&gt;='様式３（療養者名簿）（⑤の場合）'!$O80,IF(MS$16&lt;='様式３（療養者名簿）（⑤の場合）'!$W80,1,0),0),0)</f>
        <v>0</v>
      </c>
      <c r="MT71" s="139">
        <f>IF(MT$16-'様式３（療養者名簿）（⑤の場合）'!$O80+1&lt;=15,IF(MT$16&gt;='様式３（療養者名簿）（⑤の場合）'!$O80,IF(MT$16&lt;='様式３（療養者名簿）（⑤の場合）'!$W80,1,0),0),0)</f>
        <v>0</v>
      </c>
      <c r="MU71" s="139">
        <f>IF(MU$16-'様式３（療養者名簿）（⑤の場合）'!$O80+1&lt;=15,IF(MU$16&gt;='様式３（療養者名簿）（⑤の場合）'!$O80,IF(MU$16&lt;='様式３（療養者名簿）（⑤の場合）'!$W80,1,0),0),0)</f>
        <v>0</v>
      </c>
      <c r="MV71" s="139">
        <f>IF(MV$16-'様式３（療養者名簿）（⑤の場合）'!$O80+1&lt;=15,IF(MV$16&gt;='様式３（療養者名簿）（⑤の場合）'!$O80,IF(MV$16&lt;='様式３（療養者名簿）（⑤の場合）'!$W80,1,0),0),0)</f>
        <v>0</v>
      </c>
      <c r="MW71" s="139">
        <f>IF(MW$16-'様式３（療養者名簿）（⑤の場合）'!$O80+1&lt;=15,IF(MW$16&gt;='様式３（療養者名簿）（⑤の場合）'!$O80,IF(MW$16&lt;='様式３（療養者名簿）（⑤の場合）'!$W80,1,0),0),0)</f>
        <v>0</v>
      </c>
      <c r="MX71" s="139">
        <f>IF(MX$16-'様式３（療養者名簿）（⑤の場合）'!$O80+1&lt;=15,IF(MX$16&gt;='様式３（療養者名簿）（⑤の場合）'!$O80,IF(MX$16&lt;='様式３（療養者名簿）（⑤の場合）'!$W80,1,0),0),0)</f>
        <v>0</v>
      </c>
      <c r="MY71" s="139">
        <f>IF(MY$16-'様式３（療養者名簿）（⑤の場合）'!$O80+1&lt;=15,IF(MY$16&gt;='様式３（療養者名簿）（⑤の場合）'!$O80,IF(MY$16&lt;='様式３（療養者名簿）（⑤の場合）'!$W80,1,0),0),0)</f>
        <v>0</v>
      </c>
      <c r="MZ71" s="139">
        <f>IF(MZ$16-'様式３（療養者名簿）（⑤の場合）'!$O80+1&lt;=15,IF(MZ$16&gt;='様式３（療養者名簿）（⑤の場合）'!$O80,IF(MZ$16&lt;='様式３（療養者名簿）（⑤の場合）'!$W80,1,0),0),0)</f>
        <v>0</v>
      </c>
      <c r="NA71" s="139">
        <f>IF(NA$16-'様式３（療養者名簿）（⑤の場合）'!$O80+1&lt;=15,IF(NA$16&gt;='様式３（療養者名簿）（⑤の場合）'!$O80,IF(NA$16&lt;='様式３（療養者名簿）（⑤の場合）'!$W80,1,0),0),0)</f>
        <v>0</v>
      </c>
      <c r="NB71" s="139">
        <f>IF(NB$16-'様式３（療養者名簿）（⑤の場合）'!$O80+1&lt;=15,IF(NB$16&gt;='様式３（療養者名簿）（⑤の場合）'!$O80,IF(NB$16&lt;='様式３（療養者名簿）（⑤の場合）'!$W80,1,0),0),0)</f>
        <v>0</v>
      </c>
      <c r="NC71" s="139">
        <f>IF(NC$16-'様式３（療養者名簿）（⑤の場合）'!$O80+1&lt;=15,IF(NC$16&gt;='様式３（療養者名簿）（⑤の場合）'!$O80,IF(NC$16&lt;='様式３（療養者名簿）（⑤の場合）'!$W80,1,0),0),0)</f>
        <v>0</v>
      </c>
      <c r="ND71" s="139">
        <f>IF(ND$16-'様式３（療養者名簿）（⑤の場合）'!$O80+1&lt;=15,IF(ND$16&gt;='様式３（療養者名簿）（⑤の場合）'!$O80,IF(ND$16&lt;='様式３（療養者名簿）（⑤の場合）'!$W80,1,0),0),0)</f>
        <v>0</v>
      </c>
      <c r="NE71" s="139">
        <f>IF(NE$16-'様式３（療養者名簿）（⑤の場合）'!$O80+1&lt;=15,IF(NE$16&gt;='様式３（療養者名簿）（⑤の場合）'!$O80,IF(NE$16&lt;='様式３（療養者名簿）（⑤の場合）'!$W80,1,0),0),0)</f>
        <v>0</v>
      </c>
      <c r="NF71" s="139">
        <f>IF(NF$16-'様式３（療養者名簿）（⑤の場合）'!$O80+1&lt;=15,IF(NF$16&gt;='様式３（療養者名簿）（⑤の場合）'!$O80,IF(NF$16&lt;='様式３（療養者名簿）（⑤の場合）'!$W80,1,0),0),0)</f>
        <v>0</v>
      </c>
      <c r="NG71" s="139">
        <f>IF(NG$16-'様式３（療養者名簿）（⑤の場合）'!$O80+1&lt;=15,IF(NG$16&gt;='様式３（療養者名簿）（⑤の場合）'!$O80,IF(NG$16&lt;='様式３（療養者名簿）（⑤の場合）'!$W80,1,0),0),0)</f>
        <v>0</v>
      </c>
      <c r="NH71" s="139">
        <f>IF(NH$16-'様式３（療養者名簿）（⑤の場合）'!$O80+1&lt;=15,IF(NH$16&gt;='様式３（療養者名簿）（⑤の場合）'!$O80,IF(NH$16&lt;='様式３（療養者名簿）（⑤の場合）'!$W80,1,0),0),0)</f>
        <v>0</v>
      </c>
      <c r="NI71" s="139">
        <f>IF(NI$16-'様式３（療養者名簿）（⑤の場合）'!$O80+1&lt;=15,IF(NI$16&gt;='様式３（療養者名簿）（⑤の場合）'!$O80,IF(NI$16&lt;='様式３（療養者名簿）（⑤の場合）'!$W80,1,0),0),0)</f>
        <v>0</v>
      </c>
      <c r="NJ71" s="139">
        <f>IF(NJ$16-'様式３（療養者名簿）（⑤の場合）'!$O80+1&lt;=15,IF(NJ$16&gt;='様式３（療養者名簿）（⑤の場合）'!$O80,IF(NJ$16&lt;='様式３（療養者名簿）（⑤の場合）'!$W80,1,0),0),0)</f>
        <v>0</v>
      </c>
      <c r="NK71" s="139">
        <f>IF(NK$16-'様式３（療養者名簿）（⑤の場合）'!$O80+1&lt;=15,IF(NK$16&gt;='様式３（療養者名簿）（⑤の場合）'!$O80,IF(NK$16&lt;='様式３（療養者名簿）（⑤の場合）'!$W80,1,0),0),0)</f>
        <v>0</v>
      </c>
      <c r="NL71" s="139">
        <f>IF(NL$16-'様式３（療養者名簿）（⑤の場合）'!$O80+1&lt;=15,IF(NL$16&gt;='様式３（療養者名簿）（⑤の場合）'!$O80,IF(NL$16&lt;='様式３（療養者名簿）（⑤の場合）'!$W80,1,0),0),0)</f>
        <v>0</v>
      </c>
      <c r="NM71" s="139">
        <f>IF(NM$16-'様式３（療養者名簿）（⑤の場合）'!$O80+1&lt;=15,IF(NM$16&gt;='様式３（療養者名簿）（⑤の場合）'!$O80,IF(NM$16&lt;='様式３（療養者名簿）（⑤の場合）'!$W80,1,0),0),0)</f>
        <v>0</v>
      </c>
      <c r="NN71" s="139">
        <f>IF(NN$16-'様式３（療養者名簿）（⑤の場合）'!$O80+1&lt;=15,IF(NN$16&gt;='様式３（療養者名簿）（⑤の場合）'!$O80,IF(NN$16&lt;='様式３（療養者名簿）（⑤の場合）'!$W80,1,0),0),0)</f>
        <v>0</v>
      </c>
      <c r="NO71" s="139">
        <f>IF(NO$16-'様式３（療養者名簿）（⑤の場合）'!$O80+1&lt;=15,IF(NO$16&gt;='様式３（療養者名簿）（⑤の場合）'!$O80,IF(NO$16&lt;='様式３（療養者名簿）（⑤の場合）'!$W80,1,0),0),0)</f>
        <v>0</v>
      </c>
      <c r="NP71" s="139">
        <f>IF(NP$16-'様式３（療養者名簿）（⑤の場合）'!$O80+1&lt;=15,IF(NP$16&gt;='様式３（療養者名簿）（⑤の場合）'!$O80,IF(NP$16&lt;='様式３（療養者名簿）（⑤の場合）'!$W80,1,0),0),0)</f>
        <v>0</v>
      </c>
      <c r="NQ71" s="139">
        <f>IF(NQ$16-'様式３（療養者名簿）（⑤の場合）'!$O80+1&lt;=15,IF(NQ$16&gt;='様式３（療養者名簿）（⑤の場合）'!$O80,IF(NQ$16&lt;='様式３（療養者名簿）（⑤の場合）'!$W80,1,0),0),0)</f>
        <v>0</v>
      </c>
      <c r="NR71" s="139">
        <f>IF(NR$16-'様式３（療養者名簿）（⑤の場合）'!$O80+1&lt;=15,IF(NR$16&gt;='様式３（療養者名簿）（⑤の場合）'!$O80,IF(NR$16&lt;='様式３（療養者名簿）（⑤の場合）'!$W80,1,0),0),0)</f>
        <v>0</v>
      </c>
      <c r="NS71" s="139">
        <f>IF(NS$16-'様式３（療養者名簿）（⑤の場合）'!$O80+1&lt;=15,IF(NS$16&gt;='様式３（療養者名簿）（⑤の場合）'!$O80,IF(NS$16&lt;='様式３（療養者名簿）（⑤の場合）'!$W80,1,0),0),0)</f>
        <v>0</v>
      </c>
      <c r="NT71" s="139">
        <f>IF(NT$16-'様式３（療養者名簿）（⑤の場合）'!$O80+1&lt;=15,IF(NT$16&gt;='様式３（療養者名簿）（⑤の場合）'!$O80,IF(NT$16&lt;='様式３（療養者名簿）（⑤の場合）'!$W80,1,0),0),0)</f>
        <v>0</v>
      </c>
      <c r="NU71" s="139">
        <f>IF(NU$16-'様式３（療養者名簿）（⑤の場合）'!$O80+1&lt;=15,IF(NU$16&gt;='様式３（療養者名簿）（⑤の場合）'!$O80,IF(NU$16&lt;='様式３（療養者名簿）（⑤の場合）'!$W80,1,0),0),0)</f>
        <v>0</v>
      </c>
      <c r="NV71" s="139">
        <f>IF(NV$16-'様式３（療養者名簿）（⑤の場合）'!$O80+1&lt;=15,IF(NV$16&gt;='様式３（療養者名簿）（⑤の場合）'!$O80,IF(NV$16&lt;='様式３（療養者名簿）（⑤の場合）'!$W80,1,0),0),0)</f>
        <v>0</v>
      </c>
      <c r="NW71" s="139">
        <f>IF(NW$16-'様式３（療養者名簿）（⑤の場合）'!$O80+1&lt;=15,IF(NW$16&gt;='様式３（療養者名簿）（⑤の場合）'!$O80,IF(NW$16&lt;='様式３（療養者名簿）（⑤の場合）'!$W80,1,0),0),0)</f>
        <v>0</v>
      </c>
      <c r="NX71" s="139">
        <f>IF(NX$16-'様式３（療養者名簿）（⑤の場合）'!$O80+1&lt;=15,IF(NX$16&gt;='様式３（療養者名簿）（⑤の場合）'!$O80,IF(NX$16&lt;='様式３（療養者名簿）（⑤の場合）'!$W80,1,0),0),0)</f>
        <v>0</v>
      </c>
      <c r="NY71" s="139">
        <f>IF(NY$16-'様式３（療養者名簿）（⑤の場合）'!$O80+1&lt;=15,IF(NY$16&gt;='様式３（療養者名簿）（⑤の場合）'!$O80,IF(NY$16&lt;='様式３（療養者名簿）（⑤の場合）'!$W80,1,0),0),0)</f>
        <v>0</v>
      </c>
      <c r="NZ71" s="139">
        <f>IF(NZ$16-'様式３（療養者名簿）（⑤の場合）'!$O80+1&lt;=15,IF(NZ$16&gt;='様式３（療養者名簿）（⑤の場合）'!$O80,IF(NZ$16&lt;='様式３（療養者名簿）（⑤の場合）'!$W80,1,0),0),0)</f>
        <v>0</v>
      </c>
      <c r="OA71" s="139">
        <f>IF(OA$16-'様式３（療養者名簿）（⑤の場合）'!$O80+1&lt;=15,IF(OA$16&gt;='様式３（療養者名簿）（⑤の場合）'!$O80,IF(OA$16&lt;='様式３（療養者名簿）（⑤の場合）'!$W80,1,0),0),0)</f>
        <v>0</v>
      </c>
      <c r="OB71" s="139">
        <f>IF(OB$16-'様式３（療養者名簿）（⑤の場合）'!$O80+1&lt;=15,IF(OB$16&gt;='様式３（療養者名簿）（⑤の場合）'!$O80,IF(OB$16&lt;='様式３（療養者名簿）（⑤の場合）'!$W80,1,0),0),0)</f>
        <v>0</v>
      </c>
      <c r="OC71" s="139">
        <f>IF(OC$16-'様式３（療養者名簿）（⑤の場合）'!$O80+1&lt;=15,IF(OC$16&gt;='様式３（療養者名簿）（⑤の場合）'!$O80,IF(OC$16&lt;='様式３（療養者名簿）（⑤の場合）'!$W80,1,0),0),0)</f>
        <v>0</v>
      </c>
      <c r="OD71" s="139">
        <f>IF(OD$16-'様式３（療養者名簿）（⑤の場合）'!$O80+1&lt;=15,IF(OD$16&gt;='様式３（療養者名簿）（⑤の場合）'!$O80,IF(OD$16&lt;='様式３（療養者名簿）（⑤の場合）'!$W80,1,0),0),0)</f>
        <v>0</v>
      </c>
      <c r="OE71" s="139">
        <f>IF(OE$16-'様式３（療養者名簿）（⑤の場合）'!$O80+1&lt;=15,IF(OE$16&gt;='様式３（療養者名簿）（⑤の場合）'!$O80,IF(OE$16&lt;='様式３（療養者名簿）（⑤の場合）'!$W80,1,0),0),0)</f>
        <v>0</v>
      </c>
      <c r="OF71" s="139">
        <f>IF(OF$16-'様式３（療養者名簿）（⑤の場合）'!$O80+1&lt;=15,IF(OF$16&gt;='様式３（療養者名簿）（⑤の場合）'!$O80,IF(OF$16&lt;='様式３（療養者名簿）（⑤の場合）'!$W80,1,0),0),0)</f>
        <v>0</v>
      </c>
      <c r="OG71" s="139">
        <f>IF(OG$16-'様式３（療養者名簿）（⑤の場合）'!$O80+1&lt;=15,IF(OG$16&gt;='様式３（療養者名簿）（⑤の場合）'!$O80,IF(OG$16&lt;='様式３（療養者名簿）（⑤の場合）'!$W80,1,0),0),0)</f>
        <v>0</v>
      </c>
      <c r="OH71" s="139">
        <f>IF(OH$16-'様式３（療養者名簿）（⑤の場合）'!$O80+1&lt;=15,IF(OH$16&gt;='様式３（療養者名簿）（⑤の場合）'!$O80,IF(OH$16&lt;='様式３（療養者名簿）（⑤の場合）'!$W80,1,0),0),0)</f>
        <v>0</v>
      </c>
      <c r="OI71" s="139">
        <f>IF(OI$16-'様式３（療養者名簿）（⑤の場合）'!$O80+1&lt;=15,IF(OI$16&gt;='様式３（療養者名簿）（⑤の場合）'!$O80,IF(OI$16&lt;='様式３（療養者名簿）（⑤の場合）'!$W80,1,0),0),0)</f>
        <v>0</v>
      </c>
      <c r="OJ71" s="139">
        <f>IF(OJ$16-'様式３（療養者名簿）（⑤の場合）'!$O80+1&lt;=15,IF(OJ$16&gt;='様式３（療養者名簿）（⑤の場合）'!$O80,IF(OJ$16&lt;='様式３（療養者名簿）（⑤の場合）'!$W80,1,0),0),0)</f>
        <v>0</v>
      </c>
      <c r="OK71" s="139">
        <f>IF(OK$16-'様式３（療養者名簿）（⑤の場合）'!$O80+1&lt;=15,IF(OK$16&gt;='様式３（療養者名簿）（⑤の場合）'!$O80,IF(OK$16&lt;='様式３（療養者名簿）（⑤の場合）'!$W80,1,0),0),0)</f>
        <v>0</v>
      </c>
      <c r="OL71" s="139">
        <f>IF(OL$16-'様式３（療養者名簿）（⑤の場合）'!$O80+1&lt;=15,IF(OL$16&gt;='様式３（療養者名簿）（⑤の場合）'!$O80,IF(OL$16&lt;='様式３（療養者名簿）（⑤の場合）'!$W80,1,0),0),0)</f>
        <v>0</v>
      </c>
      <c r="OM71" s="139">
        <f>IF(OM$16-'様式３（療養者名簿）（⑤の場合）'!$O80+1&lt;=15,IF(OM$16&gt;='様式３（療養者名簿）（⑤の場合）'!$O80,IF(OM$16&lt;='様式３（療養者名簿）（⑤の場合）'!$W80,1,0),0),0)</f>
        <v>0</v>
      </c>
      <c r="ON71" s="139">
        <f>IF(ON$16-'様式３（療養者名簿）（⑤の場合）'!$O80+1&lt;=15,IF(ON$16&gt;='様式３（療養者名簿）（⑤の場合）'!$O80,IF(ON$16&lt;='様式３（療養者名簿）（⑤の場合）'!$W80,1,0),0),0)</f>
        <v>0</v>
      </c>
      <c r="OO71" s="139">
        <f>IF(OO$16-'様式３（療養者名簿）（⑤の場合）'!$O80+1&lt;=15,IF(OO$16&gt;='様式３（療養者名簿）（⑤の場合）'!$O80,IF(OO$16&lt;='様式３（療養者名簿）（⑤の場合）'!$W80,1,0),0),0)</f>
        <v>0</v>
      </c>
      <c r="OP71" s="139">
        <f>IF(OP$16-'様式３（療養者名簿）（⑤の場合）'!$O80+1&lt;=15,IF(OP$16&gt;='様式３（療養者名簿）（⑤の場合）'!$O80,IF(OP$16&lt;='様式３（療養者名簿）（⑤の場合）'!$W80,1,0),0),0)</f>
        <v>0</v>
      </c>
      <c r="OQ71" s="139">
        <f>IF(OQ$16-'様式３（療養者名簿）（⑤の場合）'!$O80+1&lt;=15,IF(OQ$16&gt;='様式３（療養者名簿）（⑤の場合）'!$O80,IF(OQ$16&lt;='様式３（療養者名簿）（⑤の場合）'!$W80,1,0),0),0)</f>
        <v>0</v>
      </c>
      <c r="OR71" s="139">
        <f>IF(OR$16-'様式３（療養者名簿）（⑤の場合）'!$O80+1&lt;=15,IF(OR$16&gt;='様式３（療養者名簿）（⑤の場合）'!$O80,IF(OR$16&lt;='様式３（療養者名簿）（⑤の場合）'!$W80,1,0),0),0)</f>
        <v>0</v>
      </c>
      <c r="OS71" s="139">
        <f>IF(OS$16-'様式３（療養者名簿）（⑤の場合）'!$O80+1&lt;=15,IF(OS$16&gt;='様式３（療養者名簿）（⑤の場合）'!$O80,IF(OS$16&lt;='様式３（療養者名簿）（⑤の場合）'!$W80,1,0),0),0)</f>
        <v>0</v>
      </c>
      <c r="OT71" s="139">
        <f>IF(OT$16-'様式３（療養者名簿）（⑤の場合）'!$O80+1&lt;=15,IF(OT$16&gt;='様式３（療養者名簿）（⑤の場合）'!$O80,IF(OT$16&lt;='様式３（療養者名簿）（⑤の場合）'!$W80,1,0),0),0)</f>
        <v>0</v>
      </c>
      <c r="OU71" s="139">
        <f>IF(OU$16-'様式３（療養者名簿）（⑤の場合）'!$O80+1&lt;=15,IF(OU$16&gt;='様式３（療養者名簿）（⑤の場合）'!$O80,IF(OU$16&lt;='様式３（療養者名簿）（⑤の場合）'!$W80,1,0),0),0)</f>
        <v>0</v>
      </c>
      <c r="OV71" s="139">
        <f>IF(OV$16-'様式３（療養者名簿）（⑤の場合）'!$O80+1&lt;=15,IF(OV$16&gt;='様式３（療養者名簿）（⑤の場合）'!$O80,IF(OV$16&lt;='様式３（療養者名簿）（⑤の場合）'!$W80,1,0),0),0)</f>
        <v>0</v>
      </c>
      <c r="OW71" s="139">
        <f>IF(OW$16-'様式３（療養者名簿）（⑤の場合）'!$O80+1&lt;=15,IF(OW$16&gt;='様式３（療養者名簿）（⑤の場合）'!$O80,IF(OW$16&lt;='様式３（療養者名簿）（⑤の場合）'!$W80,1,0),0),0)</f>
        <v>0</v>
      </c>
      <c r="OX71" s="139">
        <f>IF(OX$16-'様式３（療養者名簿）（⑤の場合）'!$O80+1&lt;=15,IF(OX$16&gt;='様式３（療養者名簿）（⑤の場合）'!$O80,IF(OX$16&lt;='様式３（療養者名簿）（⑤の場合）'!$W80,1,0),0),0)</f>
        <v>0</v>
      </c>
      <c r="OY71" s="139">
        <f>IF(OY$16-'様式３（療養者名簿）（⑤の場合）'!$O80+1&lt;=15,IF(OY$16&gt;='様式３（療養者名簿）（⑤の場合）'!$O80,IF(OY$16&lt;='様式３（療養者名簿）（⑤の場合）'!$W80,1,0),0),0)</f>
        <v>0</v>
      </c>
      <c r="OZ71" s="139">
        <f>IF(OZ$16-'様式３（療養者名簿）（⑤の場合）'!$O80+1&lt;=15,IF(OZ$16&gt;='様式３（療養者名簿）（⑤の場合）'!$O80,IF(OZ$16&lt;='様式３（療養者名簿）（⑤の場合）'!$W80,1,0),0),0)</f>
        <v>0</v>
      </c>
      <c r="PA71" s="139">
        <f>IF(PA$16-'様式３（療養者名簿）（⑤の場合）'!$O80+1&lt;=15,IF(PA$16&gt;='様式３（療養者名簿）（⑤の場合）'!$O80,IF(PA$16&lt;='様式３（療養者名簿）（⑤の場合）'!$W80,1,0),0),0)</f>
        <v>0</v>
      </c>
      <c r="PB71" s="139">
        <f>IF(PB$16-'様式３（療養者名簿）（⑤の場合）'!$O80+1&lt;=15,IF(PB$16&gt;='様式３（療養者名簿）（⑤の場合）'!$O80,IF(PB$16&lt;='様式３（療養者名簿）（⑤の場合）'!$W80,1,0),0),0)</f>
        <v>0</v>
      </c>
      <c r="PC71" s="139">
        <f>IF(PC$16-'様式３（療養者名簿）（⑤の場合）'!$O80+1&lt;=15,IF(PC$16&gt;='様式３（療養者名簿）（⑤の場合）'!$O80,IF(PC$16&lt;='様式３（療養者名簿）（⑤の場合）'!$W80,1,0),0),0)</f>
        <v>0</v>
      </c>
      <c r="PD71" s="139">
        <f>IF(PD$16-'様式３（療養者名簿）（⑤の場合）'!$O80+1&lt;=15,IF(PD$16&gt;='様式３（療養者名簿）（⑤の場合）'!$O80,IF(PD$16&lt;='様式３（療養者名簿）（⑤の場合）'!$W80,1,0),0),0)</f>
        <v>0</v>
      </c>
      <c r="PE71" s="139">
        <f>IF(PE$16-'様式３（療養者名簿）（⑤の場合）'!$O80+1&lt;=15,IF(PE$16&gt;='様式３（療養者名簿）（⑤の場合）'!$O80,IF(PE$16&lt;='様式３（療養者名簿）（⑤の場合）'!$W80,1,0),0),0)</f>
        <v>0</v>
      </c>
      <c r="PF71" s="139">
        <f>IF(PF$16-'様式３（療養者名簿）（⑤の場合）'!$O80+1&lt;=15,IF(PF$16&gt;='様式３（療養者名簿）（⑤の場合）'!$O80,IF(PF$16&lt;='様式３（療養者名簿）（⑤の場合）'!$W80,1,0),0),0)</f>
        <v>0</v>
      </c>
      <c r="PG71" s="139">
        <f>IF(PG$16-'様式３（療養者名簿）（⑤の場合）'!$O80+1&lt;=15,IF(PG$16&gt;='様式３（療養者名簿）（⑤の場合）'!$O80,IF(PG$16&lt;='様式３（療養者名簿）（⑤の場合）'!$W80,1,0),0),0)</f>
        <v>0</v>
      </c>
      <c r="PH71" s="139">
        <f>IF(PH$16-'様式３（療養者名簿）（⑤の場合）'!$O80+1&lt;=15,IF(PH$16&gt;='様式３（療養者名簿）（⑤の場合）'!$O80,IF(PH$16&lt;='様式３（療養者名簿）（⑤の場合）'!$W80,1,0),0),0)</f>
        <v>0</v>
      </c>
      <c r="PI71" s="139">
        <f>IF(PI$16-'様式３（療養者名簿）（⑤の場合）'!$O80+1&lt;=15,IF(PI$16&gt;='様式３（療養者名簿）（⑤の場合）'!$O80,IF(PI$16&lt;='様式３（療養者名簿）（⑤の場合）'!$W80,1,0),0),0)</f>
        <v>0</v>
      </c>
      <c r="PJ71" s="139">
        <f>IF(PJ$16-'様式３（療養者名簿）（⑤の場合）'!$O80+1&lt;=15,IF(PJ$16&gt;='様式３（療養者名簿）（⑤の場合）'!$O80,IF(PJ$16&lt;='様式３（療養者名簿）（⑤の場合）'!$W80,1,0),0),0)</f>
        <v>0</v>
      </c>
      <c r="PK71" s="139">
        <f>IF(PK$16-'様式３（療養者名簿）（⑤の場合）'!$O80+1&lt;=15,IF(PK$16&gt;='様式３（療養者名簿）（⑤の場合）'!$O80,IF(PK$16&lt;='様式３（療養者名簿）（⑤の場合）'!$W80,1,0),0),0)</f>
        <v>0</v>
      </c>
      <c r="PL71" s="139">
        <f>IF(PL$16-'様式３（療養者名簿）（⑤の場合）'!$O80+1&lt;=15,IF(PL$16&gt;='様式３（療養者名簿）（⑤の場合）'!$O80,IF(PL$16&lt;='様式３（療養者名簿）（⑤の場合）'!$W80,1,0),0),0)</f>
        <v>0</v>
      </c>
      <c r="PM71" s="139">
        <f>IF(PM$16-'様式３（療養者名簿）（⑤の場合）'!$O80+1&lt;=15,IF(PM$16&gt;='様式３（療養者名簿）（⑤の場合）'!$O80,IF(PM$16&lt;='様式３（療養者名簿）（⑤の場合）'!$W80,1,0),0),0)</f>
        <v>0</v>
      </c>
      <c r="PN71" s="139">
        <f>IF(PN$16-'様式３（療養者名簿）（⑤の場合）'!$O80+1&lt;=15,IF(PN$16&gt;='様式３（療養者名簿）（⑤の場合）'!$O80,IF(PN$16&lt;='様式３（療養者名簿）（⑤の場合）'!$W80,1,0),0),0)</f>
        <v>0</v>
      </c>
      <c r="PO71" s="139">
        <f>IF(PO$16-'様式３（療養者名簿）（⑤の場合）'!$O80+1&lt;=15,IF(PO$16&gt;='様式３（療養者名簿）（⑤の場合）'!$O80,IF(PO$16&lt;='様式３（療養者名簿）（⑤の場合）'!$W80,1,0),0),0)</f>
        <v>0</v>
      </c>
      <c r="PP71" s="139">
        <f>IF(PP$16-'様式３（療養者名簿）（⑤の場合）'!$O80+1&lt;=15,IF(PP$16&gt;='様式３（療養者名簿）（⑤の場合）'!$O80,IF(PP$16&lt;='様式３（療養者名簿）（⑤の場合）'!$W80,1,0),0),0)</f>
        <v>0</v>
      </c>
      <c r="PQ71" s="139">
        <f>IF(PQ$16-'様式３（療養者名簿）（⑤の場合）'!$O80+1&lt;=15,IF(PQ$16&gt;='様式３（療養者名簿）（⑤の場合）'!$O80,IF(PQ$16&lt;='様式３（療養者名簿）（⑤の場合）'!$W80,1,0),0),0)</f>
        <v>0</v>
      </c>
      <c r="PR71" s="139">
        <f>IF(PR$16-'様式３（療養者名簿）（⑤の場合）'!$O80+1&lt;=15,IF(PR$16&gt;='様式３（療養者名簿）（⑤の場合）'!$O80,IF(PR$16&lt;='様式３（療養者名簿）（⑤の場合）'!$W80,1,0),0),0)</f>
        <v>0</v>
      </c>
      <c r="PS71" s="139">
        <f>IF(PS$16-'様式３（療養者名簿）（⑤の場合）'!$O80+1&lt;=15,IF(PS$16&gt;='様式３（療養者名簿）（⑤の場合）'!$O80,IF(PS$16&lt;='様式３（療養者名簿）（⑤の場合）'!$W80,1,0),0),0)</f>
        <v>0</v>
      </c>
      <c r="PT71" s="139">
        <f>IF(PT$16-'様式３（療養者名簿）（⑤の場合）'!$O80+1&lt;=15,IF(PT$16&gt;='様式３（療養者名簿）（⑤の場合）'!$O80,IF(PT$16&lt;='様式３（療養者名簿）（⑤の場合）'!$W80,1,0),0),0)</f>
        <v>0</v>
      </c>
    </row>
    <row r="72" spans="1:436" ht="42" customHeight="1">
      <c r="A72" s="129">
        <f>'様式３（療養者名簿）（⑤の場合）'!C81</f>
        <v>0</v>
      </c>
      <c r="B72" s="139">
        <f>IF(B$16-'様式３（療養者名簿）（⑤の場合）'!$O81+1&lt;=15,IF(B$16&gt;='様式３（療養者名簿）（⑤の場合）'!$O81,IF(B$16&lt;='様式３（療養者名簿）（⑤の場合）'!$W81,1,0),0),0)</f>
        <v>0</v>
      </c>
      <c r="C72" s="139">
        <f>IF(C$16-'様式３（療養者名簿）（⑤の場合）'!$O81+1&lt;=15,IF(C$16&gt;='様式３（療養者名簿）（⑤の場合）'!$O81,IF(C$16&lt;='様式３（療養者名簿）（⑤の場合）'!$W81,1,0),0),0)</f>
        <v>0</v>
      </c>
      <c r="D72" s="139">
        <f>IF(D$16-'様式３（療養者名簿）（⑤の場合）'!$O81+1&lt;=15,IF(D$16&gt;='様式３（療養者名簿）（⑤の場合）'!$O81,IF(D$16&lt;='様式３（療養者名簿）（⑤の場合）'!$W81,1,0),0),0)</f>
        <v>0</v>
      </c>
      <c r="E72" s="139">
        <f>IF(E$16-'様式３（療養者名簿）（⑤の場合）'!$O81+1&lt;=15,IF(E$16&gt;='様式３（療養者名簿）（⑤の場合）'!$O81,IF(E$16&lt;='様式３（療養者名簿）（⑤の場合）'!$W81,1,0),0),0)</f>
        <v>0</v>
      </c>
      <c r="F72" s="139">
        <f>IF(F$16-'様式３（療養者名簿）（⑤の場合）'!$O81+1&lt;=15,IF(F$16&gt;='様式３（療養者名簿）（⑤の場合）'!$O81,IF(F$16&lt;='様式３（療養者名簿）（⑤の場合）'!$W81,1,0),0),0)</f>
        <v>0</v>
      </c>
      <c r="G72" s="139">
        <f>IF(G$16-'様式３（療養者名簿）（⑤の場合）'!$O81+1&lt;=15,IF(G$16&gt;='様式３（療養者名簿）（⑤の場合）'!$O81,IF(G$16&lt;='様式３（療養者名簿）（⑤の場合）'!$W81,1,0),0),0)</f>
        <v>0</v>
      </c>
      <c r="H72" s="139">
        <f>IF(H$16-'様式３（療養者名簿）（⑤の場合）'!$O81+1&lt;=15,IF(H$16&gt;='様式３（療養者名簿）（⑤の場合）'!$O81,IF(H$16&lt;='様式３（療養者名簿）（⑤の場合）'!$W81,1,0),0),0)</f>
        <v>0</v>
      </c>
      <c r="I72" s="139">
        <f>IF(I$16-'様式３（療養者名簿）（⑤の場合）'!$O81+1&lt;=15,IF(I$16&gt;='様式３（療養者名簿）（⑤の場合）'!$O81,IF(I$16&lt;='様式３（療養者名簿）（⑤の場合）'!$W81,1,0),0),0)</f>
        <v>0</v>
      </c>
      <c r="J72" s="139">
        <f>IF(J$16-'様式３（療養者名簿）（⑤の場合）'!$O81+1&lt;=15,IF(J$16&gt;='様式３（療養者名簿）（⑤の場合）'!$O81,IF(J$16&lt;='様式３（療養者名簿）（⑤の場合）'!$W81,1,0),0),0)</f>
        <v>0</v>
      </c>
      <c r="K72" s="139">
        <f>IF(K$16-'様式３（療養者名簿）（⑤の場合）'!$O81+1&lt;=15,IF(K$16&gt;='様式３（療養者名簿）（⑤の場合）'!$O81,IF(K$16&lt;='様式３（療養者名簿）（⑤の場合）'!$W81,1,0),0),0)</f>
        <v>0</v>
      </c>
      <c r="L72" s="139">
        <f>IF(L$16-'様式３（療養者名簿）（⑤の場合）'!$O81+1&lt;=15,IF(L$16&gt;='様式３（療養者名簿）（⑤の場合）'!$O81,IF(L$16&lt;='様式３（療養者名簿）（⑤の場合）'!$W81,1,0),0),0)</f>
        <v>0</v>
      </c>
      <c r="M72" s="139">
        <f>IF(M$16-'様式３（療養者名簿）（⑤の場合）'!$O81+1&lt;=15,IF(M$16&gt;='様式３（療養者名簿）（⑤の場合）'!$O81,IF(M$16&lt;='様式３（療養者名簿）（⑤の場合）'!$W81,1,0),0),0)</f>
        <v>0</v>
      </c>
      <c r="N72" s="139">
        <f>IF(N$16-'様式３（療養者名簿）（⑤の場合）'!$O81+1&lt;=15,IF(N$16&gt;='様式３（療養者名簿）（⑤の場合）'!$O81,IF(N$16&lt;='様式３（療養者名簿）（⑤の場合）'!$W81,1,0),0),0)</f>
        <v>0</v>
      </c>
      <c r="O72" s="139">
        <f>IF(O$16-'様式３（療養者名簿）（⑤の場合）'!$O81+1&lt;=15,IF(O$16&gt;='様式３（療養者名簿）（⑤の場合）'!$O81,IF(O$16&lt;='様式３（療養者名簿）（⑤の場合）'!$W81,1,0),0),0)</f>
        <v>0</v>
      </c>
      <c r="P72" s="139">
        <f>IF(P$16-'様式３（療養者名簿）（⑤の場合）'!$O81+1&lt;=15,IF(P$16&gt;='様式３（療養者名簿）（⑤の場合）'!$O81,IF(P$16&lt;='様式３（療養者名簿）（⑤の場合）'!$W81,1,0),0),0)</f>
        <v>0</v>
      </c>
      <c r="Q72" s="139">
        <f>IF(Q$16-'様式３（療養者名簿）（⑤の場合）'!$O81+1&lt;=15,IF(Q$16&gt;='様式３（療養者名簿）（⑤の場合）'!$O81,IF(Q$16&lt;='様式３（療養者名簿）（⑤の場合）'!$W81,1,0),0),0)</f>
        <v>0</v>
      </c>
      <c r="R72" s="139">
        <f>IF(R$16-'様式３（療養者名簿）（⑤の場合）'!$O81+1&lt;=15,IF(R$16&gt;='様式３（療養者名簿）（⑤の場合）'!$O81,IF(R$16&lt;='様式３（療養者名簿）（⑤の場合）'!$W81,1,0),0),0)</f>
        <v>0</v>
      </c>
      <c r="S72" s="139">
        <f>IF(S$16-'様式３（療養者名簿）（⑤の場合）'!$O81+1&lt;=15,IF(S$16&gt;='様式３（療養者名簿）（⑤の場合）'!$O81,IF(S$16&lt;='様式３（療養者名簿）（⑤の場合）'!$W81,1,0),0),0)</f>
        <v>0</v>
      </c>
      <c r="T72" s="139">
        <f>IF(T$16-'様式３（療養者名簿）（⑤の場合）'!$O81+1&lt;=15,IF(T$16&gt;='様式３（療養者名簿）（⑤の場合）'!$O81,IF(T$16&lt;='様式３（療養者名簿）（⑤の場合）'!$W81,1,0),0),0)</f>
        <v>0</v>
      </c>
      <c r="U72" s="139">
        <f>IF(U$16-'様式３（療養者名簿）（⑤の場合）'!$O81+1&lt;=15,IF(U$16&gt;='様式３（療養者名簿）（⑤の場合）'!$O81,IF(U$16&lt;='様式３（療養者名簿）（⑤の場合）'!$W81,1,0),0),0)</f>
        <v>0</v>
      </c>
      <c r="V72" s="139">
        <f>IF(V$16-'様式３（療養者名簿）（⑤の場合）'!$O81+1&lt;=15,IF(V$16&gt;='様式３（療養者名簿）（⑤の場合）'!$O81,IF(V$16&lt;='様式３（療養者名簿）（⑤の場合）'!$W81,1,0),0),0)</f>
        <v>0</v>
      </c>
      <c r="W72" s="139">
        <f>IF(W$16-'様式３（療養者名簿）（⑤の場合）'!$O81+1&lt;=15,IF(W$16&gt;='様式３（療養者名簿）（⑤の場合）'!$O81,IF(W$16&lt;='様式３（療養者名簿）（⑤の場合）'!$W81,1,0),0),0)</f>
        <v>0</v>
      </c>
      <c r="X72" s="139">
        <f>IF(X$16-'様式３（療養者名簿）（⑤の場合）'!$O81+1&lt;=15,IF(X$16&gt;='様式３（療養者名簿）（⑤の場合）'!$O81,IF(X$16&lt;='様式３（療養者名簿）（⑤の場合）'!$W81,1,0),0),0)</f>
        <v>0</v>
      </c>
      <c r="Y72" s="139">
        <f>IF(Y$16-'様式３（療養者名簿）（⑤の場合）'!$O81+1&lt;=15,IF(Y$16&gt;='様式３（療養者名簿）（⑤の場合）'!$O81,IF(Y$16&lt;='様式３（療養者名簿）（⑤の場合）'!$W81,1,0),0),0)</f>
        <v>0</v>
      </c>
      <c r="Z72" s="139">
        <f>IF(Z$16-'様式３（療養者名簿）（⑤の場合）'!$O81+1&lt;=15,IF(Z$16&gt;='様式３（療養者名簿）（⑤の場合）'!$O81,IF(Z$16&lt;='様式３（療養者名簿）（⑤の場合）'!$W81,1,0),0),0)</f>
        <v>0</v>
      </c>
      <c r="AA72" s="139">
        <f>IF(AA$16-'様式３（療養者名簿）（⑤の場合）'!$O81+1&lt;=15,IF(AA$16&gt;='様式３（療養者名簿）（⑤の場合）'!$O81,IF(AA$16&lt;='様式３（療養者名簿）（⑤の場合）'!$W81,1,0),0),0)</f>
        <v>0</v>
      </c>
      <c r="AB72" s="139">
        <f>IF(AB$16-'様式３（療養者名簿）（⑤の場合）'!$O81+1&lt;=15,IF(AB$16&gt;='様式３（療養者名簿）（⑤の場合）'!$O81,IF(AB$16&lt;='様式３（療養者名簿）（⑤の場合）'!$W81,1,0),0),0)</f>
        <v>0</v>
      </c>
      <c r="AC72" s="139">
        <f>IF(AC$16-'様式３（療養者名簿）（⑤の場合）'!$O81+1&lt;=15,IF(AC$16&gt;='様式３（療養者名簿）（⑤の場合）'!$O81,IF(AC$16&lt;='様式３（療養者名簿）（⑤の場合）'!$W81,1,0),0),0)</f>
        <v>0</v>
      </c>
      <c r="AD72" s="139">
        <f>IF(AD$16-'様式３（療養者名簿）（⑤の場合）'!$O81+1&lt;=15,IF(AD$16&gt;='様式３（療養者名簿）（⑤の場合）'!$O81,IF(AD$16&lt;='様式３（療養者名簿）（⑤の場合）'!$W81,1,0),0),0)</f>
        <v>0</v>
      </c>
      <c r="AE72" s="139">
        <f>IF(AE$16-'様式３（療養者名簿）（⑤の場合）'!$O81+1&lt;=15,IF(AE$16&gt;='様式３（療養者名簿）（⑤の場合）'!$O81,IF(AE$16&lt;='様式３（療養者名簿）（⑤の場合）'!$W81,1,0),0),0)</f>
        <v>0</v>
      </c>
      <c r="AF72" s="139">
        <f>IF(AF$16-'様式３（療養者名簿）（⑤の場合）'!$O81+1&lt;=15,IF(AF$16&gt;='様式３（療養者名簿）（⑤の場合）'!$O81,IF(AF$16&lt;='様式３（療養者名簿）（⑤の場合）'!$W81,1,0),0),0)</f>
        <v>0</v>
      </c>
      <c r="AG72" s="139">
        <f>IF(AG$16-'様式３（療養者名簿）（⑤の場合）'!$O81+1&lt;=15,IF(AG$16&gt;='様式３（療養者名簿）（⑤の場合）'!$O81,IF(AG$16&lt;='様式３（療養者名簿）（⑤の場合）'!$W81,1,0),0),0)</f>
        <v>0</v>
      </c>
      <c r="AH72" s="139">
        <f>IF(AH$16-'様式３（療養者名簿）（⑤の場合）'!$O81+1&lt;=15,IF(AH$16&gt;='様式３（療養者名簿）（⑤の場合）'!$O81,IF(AH$16&lt;='様式３（療養者名簿）（⑤の場合）'!$W81,1,0),0),0)</f>
        <v>0</v>
      </c>
      <c r="AI72" s="139">
        <f>IF(AI$16-'様式３（療養者名簿）（⑤の場合）'!$O81+1&lt;=15,IF(AI$16&gt;='様式３（療養者名簿）（⑤の場合）'!$O81,IF(AI$16&lt;='様式３（療養者名簿）（⑤の場合）'!$W81,1,0),0),0)</f>
        <v>0</v>
      </c>
      <c r="AJ72" s="139">
        <f>IF(AJ$16-'様式３（療養者名簿）（⑤の場合）'!$O81+1&lt;=15,IF(AJ$16&gt;='様式３（療養者名簿）（⑤の場合）'!$O81,IF(AJ$16&lt;='様式３（療養者名簿）（⑤の場合）'!$W81,1,0),0),0)</f>
        <v>0</v>
      </c>
      <c r="AK72" s="139">
        <f>IF(AK$16-'様式３（療養者名簿）（⑤の場合）'!$O81+1&lt;=15,IF(AK$16&gt;='様式３（療養者名簿）（⑤の場合）'!$O81,IF(AK$16&lt;='様式３（療養者名簿）（⑤の場合）'!$W81,1,0),0),0)</f>
        <v>0</v>
      </c>
      <c r="AL72" s="139">
        <f>IF(AL$16-'様式３（療養者名簿）（⑤の場合）'!$O81+1&lt;=15,IF(AL$16&gt;='様式３（療養者名簿）（⑤の場合）'!$O81,IF(AL$16&lt;='様式３（療養者名簿）（⑤の場合）'!$W81,1,0),0),0)</f>
        <v>0</v>
      </c>
      <c r="AM72" s="139">
        <f>IF(AM$16-'様式３（療養者名簿）（⑤の場合）'!$O81+1&lt;=15,IF(AM$16&gt;='様式３（療養者名簿）（⑤の場合）'!$O81,IF(AM$16&lt;='様式３（療養者名簿）（⑤の場合）'!$W81,1,0),0),0)</f>
        <v>0</v>
      </c>
      <c r="AN72" s="139">
        <f>IF(AN$16-'様式３（療養者名簿）（⑤の場合）'!$O81+1&lt;=15,IF(AN$16&gt;='様式３（療養者名簿）（⑤の場合）'!$O81,IF(AN$16&lt;='様式３（療養者名簿）（⑤の場合）'!$W81,1,0),0),0)</f>
        <v>0</v>
      </c>
      <c r="AO72" s="139">
        <f>IF(AO$16-'様式３（療養者名簿）（⑤の場合）'!$O81+1&lt;=15,IF(AO$16&gt;='様式３（療養者名簿）（⑤の場合）'!$O81,IF(AO$16&lt;='様式３（療養者名簿）（⑤の場合）'!$W81,1,0),0),0)</f>
        <v>0</v>
      </c>
      <c r="AP72" s="139">
        <f>IF(AP$16-'様式３（療養者名簿）（⑤の場合）'!$O81+1&lt;=15,IF(AP$16&gt;='様式３（療養者名簿）（⑤の場合）'!$O81,IF(AP$16&lt;='様式３（療養者名簿）（⑤の場合）'!$W81,1,0),0),0)</f>
        <v>0</v>
      </c>
      <c r="AQ72" s="139">
        <f>IF(AQ$16-'様式３（療養者名簿）（⑤の場合）'!$O81+1&lt;=15,IF(AQ$16&gt;='様式３（療養者名簿）（⑤の場合）'!$O81,IF(AQ$16&lt;='様式３（療養者名簿）（⑤の場合）'!$W81,1,0),0),0)</f>
        <v>0</v>
      </c>
      <c r="AR72" s="139">
        <f>IF(AR$16-'様式３（療養者名簿）（⑤の場合）'!$O81+1&lt;=15,IF(AR$16&gt;='様式３（療養者名簿）（⑤の場合）'!$O81,IF(AR$16&lt;='様式３（療養者名簿）（⑤の場合）'!$W81,1,0),0),0)</f>
        <v>0</v>
      </c>
      <c r="AS72" s="139">
        <f>IF(AS$16-'様式３（療養者名簿）（⑤の場合）'!$O81+1&lt;=15,IF(AS$16&gt;='様式３（療養者名簿）（⑤の場合）'!$O81,IF(AS$16&lt;='様式３（療養者名簿）（⑤の場合）'!$W81,1,0),0),0)</f>
        <v>0</v>
      </c>
      <c r="AT72" s="139">
        <f>IF(AT$16-'様式３（療養者名簿）（⑤の場合）'!$O81+1&lt;=15,IF(AT$16&gt;='様式３（療養者名簿）（⑤の場合）'!$O81,IF(AT$16&lt;='様式３（療養者名簿）（⑤の場合）'!$W81,1,0),0),0)</f>
        <v>0</v>
      </c>
      <c r="AU72" s="139">
        <f>IF(AU$16-'様式３（療養者名簿）（⑤の場合）'!$O81+1&lt;=15,IF(AU$16&gt;='様式３（療養者名簿）（⑤の場合）'!$O81,IF(AU$16&lt;='様式３（療養者名簿）（⑤の場合）'!$W81,1,0),0),0)</f>
        <v>0</v>
      </c>
      <c r="AV72" s="139">
        <f>IF(AV$16-'様式３（療養者名簿）（⑤の場合）'!$O81+1&lt;=15,IF(AV$16&gt;='様式３（療養者名簿）（⑤の場合）'!$O81,IF(AV$16&lt;='様式３（療養者名簿）（⑤の場合）'!$W81,1,0),0),0)</f>
        <v>0</v>
      </c>
      <c r="AW72" s="139">
        <f>IF(AW$16-'様式３（療養者名簿）（⑤の場合）'!$O81+1&lt;=15,IF(AW$16&gt;='様式３（療養者名簿）（⑤の場合）'!$O81,IF(AW$16&lt;='様式３（療養者名簿）（⑤の場合）'!$W81,1,0),0),0)</f>
        <v>0</v>
      </c>
      <c r="AX72" s="139">
        <f>IF(AX$16-'様式３（療養者名簿）（⑤の場合）'!$O81+1&lt;=15,IF(AX$16&gt;='様式３（療養者名簿）（⑤の場合）'!$O81,IF(AX$16&lt;='様式３（療養者名簿）（⑤の場合）'!$W81,1,0),0),0)</f>
        <v>0</v>
      </c>
      <c r="AY72" s="139">
        <f>IF(AY$16-'様式３（療養者名簿）（⑤の場合）'!$O81+1&lt;=15,IF(AY$16&gt;='様式３（療養者名簿）（⑤の場合）'!$O81,IF(AY$16&lt;='様式３（療養者名簿）（⑤の場合）'!$W81,1,0),0),0)</f>
        <v>0</v>
      </c>
      <c r="AZ72" s="139">
        <f>IF(AZ$16-'様式３（療養者名簿）（⑤の場合）'!$O81+1&lt;=15,IF(AZ$16&gt;='様式３（療養者名簿）（⑤の場合）'!$O81,IF(AZ$16&lt;='様式３（療養者名簿）（⑤の場合）'!$W81,1,0),0),0)</f>
        <v>0</v>
      </c>
      <c r="BA72" s="139">
        <f>IF(BA$16-'様式３（療養者名簿）（⑤の場合）'!$O81+1&lt;=15,IF(BA$16&gt;='様式３（療養者名簿）（⑤の場合）'!$O81,IF(BA$16&lt;='様式３（療養者名簿）（⑤の場合）'!$W81,1,0),0),0)</f>
        <v>0</v>
      </c>
      <c r="BB72" s="139">
        <f>IF(BB$16-'様式３（療養者名簿）（⑤の場合）'!$O81+1&lt;=15,IF(BB$16&gt;='様式３（療養者名簿）（⑤の場合）'!$O81,IF(BB$16&lt;='様式３（療養者名簿）（⑤の場合）'!$W81,1,0),0),0)</f>
        <v>0</v>
      </c>
      <c r="BC72" s="139">
        <f>IF(BC$16-'様式３（療養者名簿）（⑤の場合）'!$O81+1&lt;=15,IF(BC$16&gt;='様式３（療養者名簿）（⑤の場合）'!$O81,IF(BC$16&lt;='様式３（療養者名簿）（⑤の場合）'!$W81,1,0),0),0)</f>
        <v>0</v>
      </c>
      <c r="BD72" s="139">
        <f>IF(BD$16-'様式３（療養者名簿）（⑤の場合）'!$O81+1&lt;=15,IF(BD$16&gt;='様式３（療養者名簿）（⑤の場合）'!$O81,IF(BD$16&lt;='様式３（療養者名簿）（⑤の場合）'!$W81,1,0),0),0)</f>
        <v>0</v>
      </c>
      <c r="BE72" s="139">
        <f>IF(BE$16-'様式３（療養者名簿）（⑤の場合）'!$O81+1&lt;=15,IF(BE$16&gt;='様式３（療養者名簿）（⑤の場合）'!$O81,IF(BE$16&lt;='様式３（療養者名簿）（⑤の場合）'!$W81,1,0),0),0)</f>
        <v>0</v>
      </c>
      <c r="BF72" s="139">
        <f>IF(BF$16-'様式３（療養者名簿）（⑤の場合）'!$O81+1&lt;=15,IF(BF$16&gt;='様式３（療養者名簿）（⑤の場合）'!$O81,IF(BF$16&lt;='様式３（療養者名簿）（⑤の場合）'!$W81,1,0),0),0)</f>
        <v>0</v>
      </c>
      <c r="BG72" s="139">
        <f>IF(BG$16-'様式３（療養者名簿）（⑤の場合）'!$O81+1&lt;=15,IF(BG$16&gt;='様式３（療養者名簿）（⑤の場合）'!$O81,IF(BG$16&lt;='様式３（療養者名簿）（⑤の場合）'!$W81,1,0),0),0)</f>
        <v>0</v>
      </c>
      <c r="BH72" s="139">
        <f>IF(BH$16-'様式３（療養者名簿）（⑤の場合）'!$O81+1&lt;=15,IF(BH$16&gt;='様式３（療養者名簿）（⑤の場合）'!$O81,IF(BH$16&lt;='様式３（療養者名簿）（⑤の場合）'!$W81,1,0),0),0)</f>
        <v>0</v>
      </c>
      <c r="BI72" s="139">
        <f>IF(BI$16-'様式３（療養者名簿）（⑤の場合）'!$O81+1&lt;=15,IF(BI$16&gt;='様式３（療養者名簿）（⑤の場合）'!$O81,IF(BI$16&lt;='様式３（療養者名簿）（⑤の場合）'!$W81,1,0),0),0)</f>
        <v>0</v>
      </c>
      <c r="BJ72" s="139">
        <f>IF(BJ$16-'様式３（療養者名簿）（⑤の場合）'!$O81+1&lt;=15,IF(BJ$16&gt;='様式３（療養者名簿）（⑤の場合）'!$O81,IF(BJ$16&lt;='様式３（療養者名簿）（⑤の場合）'!$W81,1,0),0),0)</f>
        <v>0</v>
      </c>
      <c r="BK72" s="139">
        <f>IF(BK$16-'様式３（療養者名簿）（⑤の場合）'!$O81+1&lt;=15,IF(BK$16&gt;='様式３（療養者名簿）（⑤の場合）'!$O81,IF(BK$16&lt;='様式３（療養者名簿）（⑤の場合）'!$W81,1,0),0),0)</f>
        <v>0</v>
      </c>
      <c r="BL72" s="139">
        <f>IF(BL$16-'様式３（療養者名簿）（⑤の場合）'!$O81+1&lt;=15,IF(BL$16&gt;='様式３（療養者名簿）（⑤の場合）'!$O81,IF(BL$16&lt;='様式３（療養者名簿）（⑤の場合）'!$W81,1,0),0),0)</f>
        <v>0</v>
      </c>
      <c r="BM72" s="139">
        <f>IF(BM$16-'様式３（療養者名簿）（⑤の場合）'!$O81+1&lt;=15,IF(BM$16&gt;='様式３（療養者名簿）（⑤の場合）'!$O81,IF(BM$16&lt;='様式３（療養者名簿）（⑤の場合）'!$W81,1,0),0),0)</f>
        <v>0</v>
      </c>
      <c r="BN72" s="139">
        <f>IF(BN$16-'様式３（療養者名簿）（⑤の場合）'!$O81+1&lt;=15,IF(BN$16&gt;='様式３（療養者名簿）（⑤の場合）'!$O81,IF(BN$16&lt;='様式３（療養者名簿）（⑤の場合）'!$W81,1,0),0),0)</f>
        <v>0</v>
      </c>
      <c r="BO72" s="139">
        <f>IF(BO$16-'様式３（療養者名簿）（⑤の場合）'!$O81+1&lt;=15,IF(BO$16&gt;='様式３（療養者名簿）（⑤の場合）'!$O81,IF(BO$16&lt;='様式３（療養者名簿）（⑤の場合）'!$W81,1,0),0),0)</f>
        <v>0</v>
      </c>
      <c r="BP72" s="139">
        <f>IF(BP$16-'様式３（療養者名簿）（⑤の場合）'!$O81+1&lt;=15,IF(BP$16&gt;='様式３（療養者名簿）（⑤の場合）'!$O81,IF(BP$16&lt;='様式３（療養者名簿）（⑤の場合）'!$W81,1,0),0),0)</f>
        <v>0</v>
      </c>
      <c r="BQ72" s="139">
        <f>IF(BQ$16-'様式３（療養者名簿）（⑤の場合）'!$O81+1&lt;=15,IF(BQ$16&gt;='様式３（療養者名簿）（⑤の場合）'!$O81,IF(BQ$16&lt;='様式３（療養者名簿）（⑤の場合）'!$W81,1,0),0),0)</f>
        <v>0</v>
      </c>
      <c r="BR72" s="139">
        <f>IF(BR$16-'様式３（療養者名簿）（⑤の場合）'!$O81+1&lt;=15,IF(BR$16&gt;='様式３（療養者名簿）（⑤の場合）'!$O81,IF(BR$16&lt;='様式３（療養者名簿）（⑤の場合）'!$W81,1,0),0),0)</f>
        <v>0</v>
      </c>
      <c r="BS72" s="139">
        <f>IF(BS$16-'様式３（療養者名簿）（⑤の場合）'!$O81+1&lt;=15,IF(BS$16&gt;='様式３（療養者名簿）（⑤の場合）'!$O81,IF(BS$16&lt;='様式３（療養者名簿）（⑤の場合）'!$W81,1,0),0),0)</f>
        <v>0</v>
      </c>
      <c r="BT72" s="139">
        <f>IF(BT$16-'様式３（療養者名簿）（⑤の場合）'!$O81+1&lt;=15,IF(BT$16&gt;='様式３（療養者名簿）（⑤の場合）'!$O81,IF(BT$16&lt;='様式３（療養者名簿）（⑤の場合）'!$W81,1,0),0),0)</f>
        <v>0</v>
      </c>
      <c r="BU72" s="139">
        <f>IF(BU$16-'様式３（療養者名簿）（⑤の場合）'!$O81+1&lt;=15,IF(BU$16&gt;='様式３（療養者名簿）（⑤の場合）'!$O81,IF(BU$16&lt;='様式３（療養者名簿）（⑤の場合）'!$W81,1,0),0),0)</f>
        <v>0</v>
      </c>
      <c r="BV72" s="139">
        <f>IF(BV$16-'様式３（療養者名簿）（⑤の場合）'!$O81+1&lt;=15,IF(BV$16&gt;='様式３（療養者名簿）（⑤の場合）'!$O81,IF(BV$16&lt;='様式３（療養者名簿）（⑤の場合）'!$W81,1,0),0),0)</f>
        <v>0</v>
      </c>
      <c r="BW72" s="139">
        <f>IF(BW$16-'様式３（療養者名簿）（⑤の場合）'!$O81+1&lt;=15,IF(BW$16&gt;='様式３（療養者名簿）（⑤の場合）'!$O81,IF(BW$16&lt;='様式３（療養者名簿）（⑤の場合）'!$W81,1,0),0),0)</f>
        <v>0</v>
      </c>
      <c r="BX72" s="139">
        <f>IF(BX$16-'様式３（療養者名簿）（⑤の場合）'!$O81+1&lt;=15,IF(BX$16&gt;='様式３（療養者名簿）（⑤の場合）'!$O81,IF(BX$16&lt;='様式３（療養者名簿）（⑤の場合）'!$W81,1,0),0),0)</f>
        <v>0</v>
      </c>
      <c r="BY72" s="139">
        <f>IF(BY$16-'様式３（療養者名簿）（⑤の場合）'!$O81+1&lt;=15,IF(BY$16&gt;='様式３（療養者名簿）（⑤の場合）'!$O81,IF(BY$16&lt;='様式３（療養者名簿）（⑤の場合）'!$W81,1,0),0),0)</f>
        <v>0</v>
      </c>
      <c r="BZ72" s="139">
        <f>IF(BZ$16-'様式３（療養者名簿）（⑤の場合）'!$O81+1&lt;=15,IF(BZ$16&gt;='様式３（療養者名簿）（⑤の場合）'!$O81,IF(BZ$16&lt;='様式３（療養者名簿）（⑤の場合）'!$W81,1,0),0),0)</f>
        <v>0</v>
      </c>
      <c r="CA72" s="139">
        <f>IF(CA$16-'様式３（療養者名簿）（⑤の場合）'!$O81+1&lt;=15,IF(CA$16&gt;='様式３（療養者名簿）（⑤の場合）'!$O81,IF(CA$16&lt;='様式３（療養者名簿）（⑤の場合）'!$W81,1,0),0),0)</f>
        <v>0</v>
      </c>
      <c r="CB72" s="139">
        <f>IF(CB$16-'様式３（療養者名簿）（⑤の場合）'!$O81+1&lt;=15,IF(CB$16&gt;='様式３（療養者名簿）（⑤の場合）'!$O81,IF(CB$16&lt;='様式３（療養者名簿）（⑤の場合）'!$W81,1,0),0),0)</f>
        <v>0</v>
      </c>
      <c r="CC72" s="139">
        <f>IF(CC$16-'様式３（療養者名簿）（⑤の場合）'!$O81+1&lt;=15,IF(CC$16&gt;='様式３（療養者名簿）（⑤の場合）'!$O81,IF(CC$16&lt;='様式３（療養者名簿）（⑤の場合）'!$W81,1,0),0),0)</f>
        <v>0</v>
      </c>
      <c r="CD72" s="139">
        <f>IF(CD$16-'様式３（療養者名簿）（⑤の場合）'!$O81+1&lt;=15,IF(CD$16&gt;='様式３（療養者名簿）（⑤の場合）'!$O81,IF(CD$16&lt;='様式３（療養者名簿）（⑤の場合）'!$W81,1,0),0),0)</f>
        <v>0</v>
      </c>
      <c r="CE72" s="139">
        <f>IF(CE$16-'様式３（療養者名簿）（⑤の場合）'!$O81+1&lt;=15,IF(CE$16&gt;='様式３（療養者名簿）（⑤の場合）'!$O81,IF(CE$16&lt;='様式３（療養者名簿）（⑤の場合）'!$W81,1,0),0),0)</f>
        <v>0</v>
      </c>
      <c r="CF72" s="139">
        <f>IF(CF$16-'様式３（療養者名簿）（⑤の場合）'!$O81+1&lt;=15,IF(CF$16&gt;='様式３（療養者名簿）（⑤の場合）'!$O81,IF(CF$16&lt;='様式３（療養者名簿）（⑤の場合）'!$W81,1,0),0),0)</f>
        <v>0</v>
      </c>
      <c r="CG72" s="139">
        <f>IF(CG$16-'様式３（療養者名簿）（⑤の場合）'!$O81+1&lt;=15,IF(CG$16&gt;='様式３（療養者名簿）（⑤の場合）'!$O81,IF(CG$16&lt;='様式３（療養者名簿）（⑤の場合）'!$W81,1,0),0),0)</f>
        <v>0</v>
      </c>
      <c r="CH72" s="139">
        <f>IF(CH$16-'様式３（療養者名簿）（⑤の場合）'!$O81+1&lt;=15,IF(CH$16&gt;='様式３（療養者名簿）（⑤の場合）'!$O81,IF(CH$16&lt;='様式３（療養者名簿）（⑤の場合）'!$W81,1,0),0),0)</f>
        <v>0</v>
      </c>
      <c r="CI72" s="139">
        <f>IF(CI$16-'様式３（療養者名簿）（⑤の場合）'!$O81+1&lt;=15,IF(CI$16&gt;='様式３（療養者名簿）（⑤の場合）'!$O81,IF(CI$16&lt;='様式３（療養者名簿）（⑤の場合）'!$W81,1,0),0),0)</f>
        <v>0</v>
      </c>
      <c r="CJ72" s="139">
        <f>IF(CJ$16-'様式３（療養者名簿）（⑤の場合）'!$O81+1&lt;=15,IF(CJ$16&gt;='様式３（療養者名簿）（⑤の場合）'!$O81,IF(CJ$16&lt;='様式３（療養者名簿）（⑤の場合）'!$W81,1,0),0),0)</f>
        <v>0</v>
      </c>
      <c r="CK72" s="139">
        <f>IF(CK$16-'様式３（療養者名簿）（⑤の場合）'!$O81+1&lt;=15,IF(CK$16&gt;='様式３（療養者名簿）（⑤の場合）'!$O81,IF(CK$16&lt;='様式３（療養者名簿）（⑤の場合）'!$W81,1,0),0),0)</f>
        <v>0</v>
      </c>
      <c r="CL72" s="139">
        <f>IF(CL$16-'様式３（療養者名簿）（⑤の場合）'!$O81+1&lt;=15,IF(CL$16&gt;='様式３（療養者名簿）（⑤の場合）'!$O81,IF(CL$16&lt;='様式３（療養者名簿）（⑤の場合）'!$W81,1,0),0),0)</f>
        <v>0</v>
      </c>
      <c r="CM72" s="139">
        <f>IF(CM$16-'様式３（療養者名簿）（⑤の場合）'!$O81+1&lt;=15,IF(CM$16&gt;='様式３（療養者名簿）（⑤の場合）'!$O81,IF(CM$16&lt;='様式３（療養者名簿）（⑤の場合）'!$W81,1,0),0),0)</f>
        <v>0</v>
      </c>
      <c r="CN72" s="139">
        <f>IF(CN$16-'様式３（療養者名簿）（⑤の場合）'!$O81+1&lt;=15,IF(CN$16&gt;='様式３（療養者名簿）（⑤の場合）'!$O81,IF(CN$16&lt;='様式３（療養者名簿）（⑤の場合）'!$W81,1,0),0),0)</f>
        <v>0</v>
      </c>
      <c r="CO72" s="139">
        <f>IF(CO$16-'様式３（療養者名簿）（⑤の場合）'!$O81+1&lt;=15,IF(CO$16&gt;='様式３（療養者名簿）（⑤の場合）'!$O81,IF(CO$16&lt;='様式３（療養者名簿）（⑤の場合）'!$W81,1,0),0),0)</f>
        <v>0</v>
      </c>
      <c r="CP72" s="139">
        <f>IF(CP$16-'様式３（療養者名簿）（⑤の場合）'!$O81+1&lt;=15,IF(CP$16&gt;='様式３（療養者名簿）（⑤の場合）'!$O81,IF(CP$16&lt;='様式３（療養者名簿）（⑤の場合）'!$W81,1,0),0),0)</f>
        <v>0</v>
      </c>
      <c r="CQ72" s="139">
        <f>IF(CQ$16-'様式３（療養者名簿）（⑤の場合）'!$O81+1&lt;=15,IF(CQ$16&gt;='様式３（療養者名簿）（⑤の場合）'!$O81,IF(CQ$16&lt;='様式３（療養者名簿）（⑤の場合）'!$W81,1,0),0),0)</f>
        <v>0</v>
      </c>
      <c r="CR72" s="139">
        <f>IF(CR$16-'様式３（療養者名簿）（⑤の場合）'!$O81+1&lt;=15,IF(CR$16&gt;='様式３（療養者名簿）（⑤の場合）'!$O81,IF(CR$16&lt;='様式３（療養者名簿）（⑤の場合）'!$W81,1,0),0),0)</f>
        <v>0</v>
      </c>
      <c r="CS72" s="139">
        <f>IF(CS$16-'様式３（療養者名簿）（⑤の場合）'!$O81+1&lt;=15,IF(CS$16&gt;='様式３（療養者名簿）（⑤の場合）'!$O81,IF(CS$16&lt;='様式３（療養者名簿）（⑤の場合）'!$W81,1,0),0),0)</f>
        <v>0</v>
      </c>
      <c r="CT72" s="139">
        <f>IF(CT$16-'様式３（療養者名簿）（⑤の場合）'!$O81+1&lt;=15,IF(CT$16&gt;='様式３（療養者名簿）（⑤の場合）'!$O81,IF(CT$16&lt;='様式３（療養者名簿）（⑤の場合）'!$W81,1,0),0),0)</f>
        <v>0</v>
      </c>
      <c r="CU72" s="139">
        <f>IF(CU$16-'様式３（療養者名簿）（⑤の場合）'!$O81+1&lt;=15,IF(CU$16&gt;='様式３（療養者名簿）（⑤の場合）'!$O81,IF(CU$16&lt;='様式３（療養者名簿）（⑤の場合）'!$W81,1,0),0),0)</f>
        <v>0</v>
      </c>
      <c r="CV72" s="139">
        <f>IF(CV$16-'様式３（療養者名簿）（⑤の場合）'!$O81+1&lt;=15,IF(CV$16&gt;='様式３（療養者名簿）（⑤の場合）'!$O81,IF(CV$16&lt;='様式３（療養者名簿）（⑤の場合）'!$W81,1,0),0),0)</f>
        <v>0</v>
      </c>
      <c r="CW72" s="139">
        <f>IF(CW$16-'様式３（療養者名簿）（⑤の場合）'!$O81+1&lt;=15,IF(CW$16&gt;='様式３（療養者名簿）（⑤の場合）'!$O81,IF(CW$16&lt;='様式３（療養者名簿）（⑤の場合）'!$W81,1,0),0),0)</f>
        <v>0</v>
      </c>
      <c r="CX72" s="139">
        <f>IF(CX$16-'様式３（療養者名簿）（⑤の場合）'!$O81+1&lt;=15,IF(CX$16&gt;='様式３（療養者名簿）（⑤の場合）'!$O81,IF(CX$16&lt;='様式３（療養者名簿）（⑤の場合）'!$W81,1,0),0),0)</f>
        <v>0</v>
      </c>
      <c r="CY72" s="139">
        <f>IF(CY$16-'様式３（療養者名簿）（⑤の場合）'!$O81+1&lt;=15,IF(CY$16&gt;='様式３（療養者名簿）（⑤の場合）'!$O81,IF(CY$16&lt;='様式３（療養者名簿）（⑤の場合）'!$W81,1,0),0),0)</f>
        <v>0</v>
      </c>
      <c r="CZ72" s="139">
        <f>IF(CZ$16-'様式３（療養者名簿）（⑤の場合）'!$O81+1&lt;=15,IF(CZ$16&gt;='様式３（療養者名簿）（⑤の場合）'!$O81,IF(CZ$16&lt;='様式３（療養者名簿）（⑤の場合）'!$W81,1,0),0),0)</f>
        <v>0</v>
      </c>
      <c r="DA72" s="139">
        <f>IF(DA$16-'様式３（療養者名簿）（⑤の場合）'!$O81+1&lt;=15,IF(DA$16&gt;='様式３（療養者名簿）（⑤の場合）'!$O81,IF(DA$16&lt;='様式３（療養者名簿）（⑤の場合）'!$W81,1,0),0),0)</f>
        <v>0</v>
      </c>
      <c r="DB72" s="139">
        <f>IF(DB$16-'様式３（療養者名簿）（⑤の場合）'!$O81+1&lt;=15,IF(DB$16&gt;='様式３（療養者名簿）（⑤の場合）'!$O81,IF(DB$16&lt;='様式３（療養者名簿）（⑤の場合）'!$W81,1,0),0),0)</f>
        <v>0</v>
      </c>
      <c r="DC72" s="139">
        <f>IF(DC$16-'様式３（療養者名簿）（⑤の場合）'!$O81+1&lt;=15,IF(DC$16&gt;='様式３（療養者名簿）（⑤の場合）'!$O81,IF(DC$16&lt;='様式３（療養者名簿）（⑤の場合）'!$W81,1,0),0),0)</f>
        <v>0</v>
      </c>
      <c r="DD72" s="139">
        <f>IF(DD$16-'様式３（療養者名簿）（⑤の場合）'!$O81+1&lt;=15,IF(DD$16&gt;='様式３（療養者名簿）（⑤の場合）'!$O81,IF(DD$16&lt;='様式３（療養者名簿）（⑤の場合）'!$W81,1,0),0),0)</f>
        <v>0</v>
      </c>
      <c r="DE72" s="139">
        <f>IF(DE$16-'様式３（療養者名簿）（⑤の場合）'!$O81+1&lt;=15,IF(DE$16&gt;='様式３（療養者名簿）（⑤の場合）'!$O81,IF(DE$16&lt;='様式３（療養者名簿）（⑤の場合）'!$W81,1,0),0),0)</f>
        <v>0</v>
      </c>
      <c r="DF72" s="139">
        <f>IF(DF$16-'様式３（療養者名簿）（⑤の場合）'!$O81+1&lt;=15,IF(DF$16&gt;='様式３（療養者名簿）（⑤の場合）'!$O81,IF(DF$16&lt;='様式３（療養者名簿）（⑤の場合）'!$W81,1,0),0),0)</f>
        <v>0</v>
      </c>
      <c r="DG72" s="139">
        <f>IF(DG$16-'様式３（療養者名簿）（⑤の場合）'!$O81+1&lt;=15,IF(DG$16&gt;='様式３（療養者名簿）（⑤の場合）'!$O81,IF(DG$16&lt;='様式３（療養者名簿）（⑤の場合）'!$W81,1,0),0),0)</f>
        <v>0</v>
      </c>
      <c r="DH72" s="139">
        <f>IF(DH$16-'様式３（療養者名簿）（⑤の場合）'!$O81+1&lt;=15,IF(DH$16&gt;='様式３（療養者名簿）（⑤の場合）'!$O81,IF(DH$16&lt;='様式３（療養者名簿）（⑤の場合）'!$W81,1,0),0),0)</f>
        <v>0</v>
      </c>
      <c r="DI72" s="139">
        <f>IF(DI$16-'様式３（療養者名簿）（⑤の場合）'!$O81+1&lt;=15,IF(DI$16&gt;='様式３（療養者名簿）（⑤の場合）'!$O81,IF(DI$16&lt;='様式３（療養者名簿）（⑤の場合）'!$W81,1,0),0),0)</f>
        <v>0</v>
      </c>
      <c r="DJ72" s="139">
        <f>IF(DJ$16-'様式３（療養者名簿）（⑤の場合）'!$O81+1&lt;=15,IF(DJ$16&gt;='様式３（療養者名簿）（⑤の場合）'!$O81,IF(DJ$16&lt;='様式３（療養者名簿）（⑤の場合）'!$W81,1,0),0),0)</f>
        <v>0</v>
      </c>
      <c r="DK72" s="139">
        <f>IF(DK$16-'様式３（療養者名簿）（⑤の場合）'!$O81+1&lt;=15,IF(DK$16&gt;='様式３（療養者名簿）（⑤の場合）'!$O81,IF(DK$16&lt;='様式３（療養者名簿）（⑤の場合）'!$W81,1,0),0),0)</f>
        <v>0</v>
      </c>
      <c r="DL72" s="139">
        <f>IF(DL$16-'様式３（療養者名簿）（⑤の場合）'!$O81+1&lt;=15,IF(DL$16&gt;='様式３（療養者名簿）（⑤の場合）'!$O81,IF(DL$16&lt;='様式３（療養者名簿）（⑤の場合）'!$W81,1,0),0),0)</f>
        <v>0</v>
      </c>
      <c r="DM72" s="139">
        <f>IF(DM$16-'様式３（療養者名簿）（⑤の場合）'!$O81+1&lt;=15,IF(DM$16&gt;='様式３（療養者名簿）（⑤の場合）'!$O81,IF(DM$16&lt;='様式３（療養者名簿）（⑤の場合）'!$W81,1,0),0),0)</f>
        <v>0</v>
      </c>
      <c r="DN72" s="139">
        <f>IF(DN$16-'様式３（療養者名簿）（⑤の場合）'!$O81+1&lt;=15,IF(DN$16&gt;='様式３（療養者名簿）（⑤の場合）'!$O81,IF(DN$16&lt;='様式３（療養者名簿）（⑤の場合）'!$W81,1,0),0),0)</f>
        <v>0</v>
      </c>
      <c r="DO72" s="139">
        <f>IF(DO$16-'様式３（療養者名簿）（⑤の場合）'!$O81+1&lt;=15,IF(DO$16&gt;='様式３（療養者名簿）（⑤の場合）'!$O81,IF(DO$16&lt;='様式３（療養者名簿）（⑤の場合）'!$W81,1,0),0),0)</f>
        <v>0</v>
      </c>
      <c r="DP72" s="139">
        <f>IF(DP$16-'様式３（療養者名簿）（⑤の場合）'!$O81+1&lt;=15,IF(DP$16&gt;='様式３（療養者名簿）（⑤の場合）'!$O81,IF(DP$16&lt;='様式３（療養者名簿）（⑤の場合）'!$W81,1,0),0),0)</f>
        <v>0</v>
      </c>
      <c r="DQ72" s="139">
        <f>IF(DQ$16-'様式３（療養者名簿）（⑤の場合）'!$O81+1&lt;=15,IF(DQ$16&gt;='様式３（療養者名簿）（⑤の場合）'!$O81,IF(DQ$16&lt;='様式３（療養者名簿）（⑤の場合）'!$W81,1,0),0),0)</f>
        <v>0</v>
      </c>
      <c r="DR72" s="139">
        <f>IF(DR$16-'様式３（療養者名簿）（⑤の場合）'!$O81+1&lt;=15,IF(DR$16&gt;='様式３（療養者名簿）（⑤の場合）'!$O81,IF(DR$16&lt;='様式３（療養者名簿）（⑤の場合）'!$W81,1,0),0),0)</f>
        <v>0</v>
      </c>
      <c r="DS72" s="139">
        <f>IF(DS$16-'様式３（療養者名簿）（⑤の場合）'!$O81+1&lt;=15,IF(DS$16&gt;='様式３（療養者名簿）（⑤の場合）'!$O81,IF(DS$16&lt;='様式３（療養者名簿）（⑤の場合）'!$W81,1,0),0),0)</f>
        <v>0</v>
      </c>
      <c r="DT72" s="139">
        <f>IF(DT$16-'様式３（療養者名簿）（⑤の場合）'!$O81+1&lt;=15,IF(DT$16&gt;='様式３（療養者名簿）（⑤の場合）'!$O81,IF(DT$16&lt;='様式３（療養者名簿）（⑤の場合）'!$W81,1,0),0),0)</f>
        <v>0</v>
      </c>
      <c r="DU72" s="139">
        <f>IF(DU$16-'様式３（療養者名簿）（⑤の場合）'!$O81+1&lt;=15,IF(DU$16&gt;='様式３（療養者名簿）（⑤の場合）'!$O81,IF(DU$16&lt;='様式３（療養者名簿）（⑤の場合）'!$W81,1,0),0),0)</f>
        <v>0</v>
      </c>
      <c r="DV72" s="139">
        <f>IF(DV$16-'様式３（療養者名簿）（⑤の場合）'!$O81+1&lt;=15,IF(DV$16&gt;='様式３（療養者名簿）（⑤の場合）'!$O81,IF(DV$16&lt;='様式３（療養者名簿）（⑤の場合）'!$W81,1,0),0),0)</f>
        <v>0</v>
      </c>
      <c r="DW72" s="139">
        <f>IF(DW$16-'様式３（療養者名簿）（⑤の場合）'!$O81+1&lt;=15,IF(DW$16&gt;='様式３（療養者名簿）（⑤の場合）'!$O81,IF(DW$16&lt;='様式３（療養者名簿）（⑤の場合）'!$W81,1,0),0),0)</f>
        <v>0</v>
      </c>
      <c r="DX72" s="139">
        <f>IF(DX$16-'様式３（療養者名簿）（⑤の場合）'!$O81+1&lt;=15,IF(DX$16&gt;='様式３（療養者名簿）（⑤の場合）'!$O81,IF(DX$16&lt;='様式３（療養者名簿）（⑤の場合）'!$W81,1,0),0),0)</f>
        <v>0</v>
      </c>
      <c r="DY72" s="139">
        <f>IF(DY$16-'様式３（療養者名簿）（⑤の場合）'!$O81+1&lt;=15,IF(DY$16&gt;='様式３（療養者名簿）（⑤の場合）'!$O81,IF(DY$16&lt;='様式３（療養者名簿）（⑤の場合）'!$W81,1,0),0),0)</f>
        <v>0</v>
      </c>
      <c r="DZ72" s="139">
        <f>IF(DZ$16-'様式３（療養者名簿）（⑤の場合）'!$O81+1&lt;=15,IF(DZ$16&gt;='様式３（療養者名簿）（⑤の場合）'!$O81,IF(DZ$16&lt;='様式３（療養者名簿）（⑤の場合）'!$W81,1,0),0),0)</f>
        <v>0</v>
      </c>
      <c r="EA72" s="139">
        <f>IF(EA$16-'様式３（療養者名簿）（⑤の場合）'!$O81+1&lt;=15,IF(EA$16&gt;='様式３（療養者名簿）（⑤の場合）'!$O81,IF(EA$16&lt;='様式３（療養者名簿）（⑤の場合）'!$W81,1,0),0),0)</f>
        <v>0</v>
      </c>
      <c r="EB72" s="139">
        <f>IF(EB$16-'様式３（療養者名簿）（⑤の場合）'!$O81+1&lt;=15,IF(EB$16&gt;='様式３（療養者名簿）（⑤の場合）'!$O81,IF(EB$16&lt;='様式３（療養者名簿）（⑤の場合）'!$W81,1,0),0),0)</f>
        <v>0</v>
      </c>
      <c r="EC72" s="139">
        <f>IF(EC$16-'様式３（療養者名簿）（⑤の場合）'!$O81+1&lt;=15,IF(EC$16&gt;='様式３（療養者名簿）（⑤の場合）'!$O81,IF(EC$16&lt;='様式３（療養者名簿）（⑤の場合）'!$W81,1,0),0),0)</f>
        <v>0</v>
      </c>
      <c r="ED72" s="139">
        <f>IF(ED$16-'様式３（療養者名簿）（⑤の場合）'!$O81+1&lt;=15,IF(ED$16&gt;='様式３（療養者名簿）（⑤の場合）'!$O81,IF(ED$16&lt;='様式３（療養者名簿）（⑤の場合）'!$W81,1,0),0),0)</f>
        <v>0</v>
      </c>
      <c r="EE72" s="139">
        <f>IF(EE$16-'様式３（療養者名簿）（⑤の場合）'!$O81+1&lt;=15,IF(EE$16&gt;='様式３（療養者名簿）（⑤の場合）'!$O81,IF(EE$16&lt;='様式３（療養者名簿）（⑤の場合）'!$W81,1,0),0),0)</f>
        <v>0</v>
      </c>
      <c r="EF72" s="139">
        <f>IF(EF$16-'様式３（療養者名簿）（⑤の場合）'!$O81+1&lt;=15,IF(EF$16&gt;='様式３（療養者名簿）（⑤の場合）'!$O81,IF(EF$16&lt;='様式３（療養者名簿）（⑤の場合）'!$W81,1,0),0),0)</f>
        <v>0</v>
      </c>
      <c r="EG72" s="139">
        <f>IF(EG$16-'様式３（療養者名簿）（⑤の場合）'!$O81+1&lt;=15,IF(EG$16&gt;='様式３（療養者名簿）（⑤の場合）'!$O81,IF(EG$16&lt;='様式３（療養者名簿）（⑤の場合）'!$W81,1,0),0),0)</f>
        <v>0</v>
      </c>
      <c r="EH72" s="139">
        <f>IF(EH$16-'様式３（療養者名簿）（⑤の場合）'!$O81+1&lt;=15,IF(EH$16&gt;='様式３（療養者名簿）（⑤の場合）'!$O81,IF(EH$16&lt;='様式３（療養者名簿）（⑤の場合）'!$W81,1,0),0),0)</f>
        <v>0</v>
      </c>
      <c r="EI72" s="139">
        <f>IF(EI$16-'様式３（療養者名簿）（⑤の場合）'!$O81+1&lt;=15,IF(EI$16&gt;='様式３（療養者名簿）（⑤の場合）'!$O81,IF(EI$16&lt;='様式３（療養者名簿）（⑤の場合）'!$W81,1,0),0),0)</f>
        <v>0</v>
      </c>
      <c r="EJ72" s="139">
        <f>IF(EJ$16-'様式３（療養者名簿）（⑤の場合）'!$O81+1&lt;=15,IF(EJ$16&gt;='様式３（療養者名簿）（⑤の場合）'!$O81,IF(EJ$16&lt;='様式３（療養者名簿）（⑤の場合）'!$W81,1,0),0),0)</f>
        <v>0</v>
      </c>
      <c r="EK72" s="139">
        <f>IF(EK$16-'様式３（療養者名簿）（⑤の場合）'!$O81+1&lt;=15,IF(EK$16&gt;='様式３（療養者名簿）（⑤の場合）'!$O81,IF(EK$16&lt;='様式３（療養者名簿）（⑤の場合）'!$W81,1,0),0),0)</f>
        <v>0</v>
      </c>
      <c r="EL72" s="139">
        <f>IF(EL$16-'様式３（療養者名簿）（⑤の場合）'!$O81+1&lt;=15,IF(EL$16&gt;='様式３（療養者名簿）（⑤の場合）'!$O81,IF(EL$16&lt;='様式３（療養者名簿）（⑤の場合）'!$W81,1,0),0),0)</f>
        <v>0</v>
      </c>
      <c r="EM72" s="139">
        <f>IF(EM$16-'様式３（療養者名簿）（⑤の場合）'!$O81+1&lt;=15,IF(EM$16&gt;='様式３（療養者名簿）（⑤の場合）'!$O81,IF(EM$16&lt;='様式３（療養者名簿）（⑤の場合）'!$W81,1,0),0),0)</f>
        <v>0</v>
      </c>
      <c r="EN72" s="139">
        <f>IF(EN$16-'様式３（療養者名簿）（⑤の場合）'!$O81+1&lt;=15,IF(EN$16&gt;='様式３（療養者名簿）（⑤の場合）'!$O81,IF(EN$16&lt;='様式３（療養者名簿）（⑤の場合）'!$W81,1,0),0),0)</f>
        <v>0</v>
      </c>
      <c r="EO72" s="139">
        <f>IF(EO$16-'様式３（療養者名簿）（⑤の場合）'!$O81+1&lt;=15,IF(EO$16&gt;='様式３（療養者名簿）（⑤の場合）'!$O81,IF(EO$16&lt;='様式３（療養者名簿）（⑤の場合）'!$W81,1,0),0),0)</f>
        <v>0</v>
      </c>
      <c r="EP72" s="139">
        <f>IF(EP$16-'様式３（療養者名簿）（⑤の場合）'!$O81+1&lt;=15,IF(EP$16&gt;='様式３（療養者名簿）（⑤の場合）'!$O81,IF(EP$16&lt;='様式３（療養者名簿）（⑤の場合）'!$W81,1,0),0),0)</f>
        <v>0</v>
      </c>
      <c r="EQ72" s="139">
        <f>IF(EQ$16-'様式３（療養者名簿）（⑤の場合）'!$O81+1&lt;=15,IF(EQ$16&gt;='様式３（療養者名簿）（⑤の場合）'!$O81,IF(EQ$16&lt;='様式３（療養者名簿）（⑤の場合）'!$W81,1,0),0),0)</f>
        <v>0</v>
      </c>
      <c r="ER72" s="139">
        <f>IF(ER$16-'様式３（療養者名簿）（⑤の場合）'!$O81+1&lt;=15,IF(ER$16&gt;='様式３（療養者名簿）（⑤の場合）'!$O81,IF(ER$16&lt;='様式３（療養者名簿）（⑤の場合）'!$W81,1,0),0),0)</f>
        <v>0</v>
      </c>
      <c r="ES72" s="139">
        <f>IF(ES$16-'様式３（療養者名簿）（⑤の場合）'!$O81+1&lt;=15,IF(ES$16&gt;='様式３（療養者名簿）（⑤の場合）'!$O81,IF(ES$16&lt;='様式３（療養者名簿）（⑤の場合）'!$W81,1,0),0),0)</f>
        <v>0</v>
      </c>
      <c r="ET72" s="139">
        <f>IF(ET$16-'様式３（療養者名簿）（⑤の場合）'!$O81+1&lt;=15,IF(ET$16&gt;='様式３（療養者名簿）（⑤の場合）'!$O81,IF(ET$16&lt;='様式３（療養者名簿）（⑤の場合）'!$W81,1,0),0),0)</f>
        <v>0</v>
      </c>
      <c r="EU72" s="139">
        <f>IF(EU$16-'様式３（療養者名簿）（⑤の場合）'!$O81+1&lt;=15,IF(EU$16&gt;='様式３（療養者名簿）（⑤の場合）'!$O81,IF(EU$16&lt;='様式３（療養者名簿）（⑤の場合）'!$W81,1,0),0),0)</f>
        <v>0</v>
      </c>
      <c r="EV72" s="139">
        <f>IF(EV$16-'様式３（療養者名簿）（⑤の場合）'!$O81+1&lt;=15,IF(EV$16&gt;='様式３（療養者名簿）（⑤の場合）'!$O81,IF(EV$16&lt;='様式３（療養者名簿）（⑤の場合）'!$W81,1,0),0),0)</f>
        <v>0</v>
      </c>
      <c r="EW72" s="139">
        <f>IF(EW$16-'様式３（療養者名簿）（⑤の場合）'!$O81+1&lt;=15,IF(EW$16&gt;='様式３（療養者名簿）（⑤の場合）'!$O81,IF(EW$16&lt;='様式３（療養者名簿）（⑤の場合）'!$W81,1,0),0),0)</f>
        <v>0</v>
      </c>
      <c r="EX72" s="139">
        <f>IF(EX$16-'様式３（療養者名簿）（⑤の場合）'!$O81+1&lt;=15,IF(EX$16&gt;='様式３（療養者名簿）（⑤の場合）'!$O81,IF(EX$16&lt;='様式３（療養者名簿）（⑤の場合）'!$W81,1,0),0),0)</f>
        <v>0</v>
      </c>
      <c r="EY72" s="139">
        <f>IF(EY$16-'様式３（療養者名簿）（⑤の場合）'!$O81+1&lt;=15,IF(EY$16&gt;='様式３（療養者名簿）（⑤の場合）'!$O81,IF(EY$16&lt;='様式３（療養者名簿）（⑤の場合）'!$W81,1,0),0),0)</f>
        <v>0</v>
      </c>
      <c r="EZ72" s="139">
        <f>IF(EZ$16-'様式３（療養者名簿）（⑤の場合）'!$O81+1&lt;=15,IF(EZ$16&gt;='様式３（療養者名簿）（⑤の場合）'!$O81,IF(EZ$16&lt;='様式３（療養者名簿）（⑤の場合）'!$W81,1,0),0),0)</f>
        <v>0</v>
      </c>
      <c r="FA72" s="139">
        <f>IF(FA$16-'様式３（療養者名簿）（⑤の場合）'!$O81+1&lt;=15,IF(FA$16&gt;='様式３（療養者名簿）（⑤の場合）'!$O81,IF(FA$16&lt;='様式３（療養者名簿）（⑤の場合）'!$W81,1,0),0),0)</f>
        <v>0</v>
      </c>
      <c r="FB72" s="139">
        <f>IF(FB$16-'様式３（療養者名簿）（⑤の場合）'!$O81+1&lt;=15,IF(FB$16&gt;='様式３（療養者名簿）（⑤の場合）'!$O81,IF(FB$16&lt;='様式３（療養者名簿）（⑤の場合）'!$W81,1,0),0),0)</f>
        <v>0</v>
      </c>
      <c r="FC72" s="139">
        <f>IF(FC$16-'様式３（療養者名簿）（⑤の場合）'!$O81+1&lt;=15,IF(FC$16&gt;='様式３（療養者名簿）（⑤の場合）'!$O81,IF(FC$16&lt;='様式３（療養者名簿）（⑤の場合）'!$W81,1,0),0),0)</f>
        <v>0</v>
      </c>
      <c r="FD72" s="139">
        <f>IF(FD$16-'様式３（療養者名簿）（⑤の場合）'!$O81+1&lt;=15,IF(FD$16&gt;='様式３（療養者名簿）（⑤の場合）'!$O81,IF(FD$16&lt;='様式３（療養者名簿）（⑤の場合）'!$W81,1,0),0),0)</f>
        <v>0</v>
      </c>
      <c r="FE72" s="139">
        <f>IF(FE$16-'様式３（療養者名簿）（⑤の場合）'!$O81+1&lt;=15,IF(FE$16&gt;='様式３（療養者名簿）（⑤の場合）'!$O81,IF(FE$16&lt;='様式３（療養者名簿）（⑤の場合）'!$W81,1,0),0),0)</f>
        <v>0</v>
      </c>
      <c r="FF72" s="139">
        <f>IF(FF$16-'様式３（療養者名簿）（⑤の場合）'!$O81+1&lt;=15,IF(FF$16&gt;='様式３（療養者名簿）（⑤の場合）'!$O81,IF(FF$16&lt;='様式３（療養者名簿）（⑤の場合）'!$W81,1,0),0),0)</f>
        <v>0</v>
      </c>
      <c r="FG72" s="139">
        <f>IF(FG$16-'様式３（療養者名簿）（⑤の場合）'!$O81+1&lt;=15,IF(FG$16&gt;='様式３（療養者名簿）（⑤の場合）'!$O81,IF(FG$16&lt;='様式３（療養者名簿）（⑤の場合）'!$W81,1,0),0),0)</f>
        <v>0</v>
      </c>
      <c r="FH72" s="139">
        <f>IF(FH$16-'様式３（療養者名簿）（⑤の場合）'!$O81+1&lt;=15,IF(FH$16&gt;='様式３（療養者名簿）（⑤の場合）'!$O81,IF(FH$16&lt;='様式３（療養者名簿）（⑤の場合）'!$W81,1,0),0),0)</f>
        <v>0</v>
      </c>
      <c r="FI72" s="139">
        <f>IF(FI$16-'様式３（療養者名簿）（⑤の場合）'!$O81+1&lt;=15,IF(FI$16&gt;='様式３（療養者名簿）（⑤の場合）'!$O81,IF(FI$16&lt;='様式３（療養者名簿）（⑤の場合）'!$W81,1,0),0),0)</f>
        <v>0</v>
      </c>
      <c r="FJ72" s="139">
        <f>IF(FJ$16-'様式３（療養者名簿）（⑤の場合）'!$O81+1&lt;=15,IF(FJ$16&gt;='様式３（療養者名簿）（⑤の場合）'!$O81,IF(FJ$16&lt;='様式３（療養者名簿）（⑤の場合）'!$W81,1,0),0),0)</f>
        <v>0</v>
      </c>
      <c r="FK72" s="139">
        <f>IF(FK$16-'様式３（療養者名簿）（⑤の場合）'!$O81+1&lt;=15,IF(FK$16&gt;='様式３（療養者名簿）（⑤の場合）'!$O81,IF(FK$16&lt;='様式３（療養者名簿）（⑤の場合）'!$W81,1,0),0),0)</f>
        <v>0</v>
      </c>
      <c r="FL72" s="139">
        <f>IF(FL$16-'様式３（療養者名簿）（⑤の場合）'!$O81+1&lt;=15,IF(FL$16&gt;='様式３（療養者名簿）（⑤の場合）'!$O81,IF(FL$16&lt;='様式３（療養者名簿）（⑤の場合）'!$W81,1,0),0),0)</f>
        <v>0</v>
      </c>
      <c r="FM72" s="139">
        <f>IF(FM$16-'様式３（療養者名簿）（⑤の場合）'!$O81+1&lt;=15,IF(FM$16&gt;='様式３（療養者名簿）（⑤の場合）'!$O81,IF(FM$16&lt;='様式３（療養者名簿）（⑤の場合）'!$W81,1,0),0),0)</f>
        <v>0</v>
      </c>
      <c r="FN72" s="139">
        <f>IF(FN$16-'様式３（療養者名簿）（⑤の場合）'!$O81+1&lt;=15,IF(FN$16&gt;='様式３（療養者名簿）（⑤の場合）'!$O81,IF(FN$16&lt;='様式３（療養者名簿）（⑤の場合）'!$W81,1,0),0),0)</f>
        <v>0</v>
      </c>
      <c r="FO72" s="139">
        <f>IF(FO$16-'様式３（療養者名簿）（⑤の場合）'!$O81+1&lt;=15,IF(FO$16&gt;='様式３（療養者名簿）（⑤の場合）'!$O81,IF(FO$16&lt;='様式３（療養者名簿）（⑤の場合）'!$W81,1,0),0),0)</f>
        <v>0</v>
      </c>
      <c r="FP72" s="139">
        <f>IF(FP$16-'様式３（療養者名簿）（⑤の場合）'!$O81+1&lt;=15,IF(FP$16&gt;='様式３（療養者名簿）（⑤の場合）'!$O81,IF(FP$16&lt;='様式３（療養者名簿）（⑤の場合）'!$W81,1,0),0),0)</f>
        <v>0</v>
      </c>
      <c r="FQ72" s="139">
        <f>IF(FQ$16-'様式３（療養者名簿）（⑤の場合）'!$O81+1&lt;=15,IF(FQ$16&gt;='様式３（療養者名簿）（⑤の場合）'!$O81,IF(FQ$16&lt;='様式３（療養者名簿）（⑤の場合）'!$W81,1,0),0),0)</f>
        <v>0</v>
      </c>
      <c r="FR72" s="139">
        <f>IF(FR$16-'様式３（療養者名簿）（⑤の場合）'!$O81+1&lt;=15,IF(FR$16&gt;='様式３（療養者名簿）（⑤の場合）'!$O81,IF(FR$16&lt;='様式３（療養者名簿）（⑤の場合）'!$W81,1,0),0),0)</f>
        <v>0</v>
      </c>
      <c r="FS72" s="139">
        <f>IF(FS$16-'様式３（療養者名簿）（⑤の場合）'!$O81+1&lt;=15,IF(FS$16&gt;='様式３（療養者名簿）（⑤の場合）'!$O81,IF(FS$16&lt;='様式３（療養者名簿）（⑤の場合）'!$W81,1,0),0),0)</f>
        <v>0</v>
      </c>
      <c r="FT72" s="139">
        <f>IF(FT$16-'様式３（療養者名簿）（⑤の場合）'!$O81+1&lt;=15,IF(FT$16&gt;='様式３（療養者名簿）（⑤の場合）'!$O81,IF(FT$16&lt;='様式３（療養者名簿）（⑤の場合）'!$W81,1,0),0),0)</f>
        <v>0</v>
      </c>
      <c r="FU72" s="139">
        <f>IF(FU$16-'様式３（療養者名簿）（⑤の場合）'!$O81+1&lt;=15,IF(FU$16&gt;='様式３（療養者名簿）（⑤の場合）'!$O81,IF(FU$16&lt;='様式３（療養者名簿）（⑤の場合）'!$W81,1,0),0),0)</f>
        <v>0</v>
      </c>
      <c r="FV72" s="139">
        <f>IF(FV$16-'様式３（療養者名簿）（⑤の場合）'!$O81+1&lt;=15,IF(FV$16&gt;='様式３（療養者名簿）（⑤の場合）'!$O81,IF(FV$16&lt;='様式３（療養者名簿）（⑤の場合）'!$W81,1,0),0),0)</f>
        <v>0</v>
      </c>
      <c r="FW72" s="139">
        <f>IF(FW$16-'様式３（療養者名簿）（⑤の場合）'!$O81+1&lt;=15,IF(FW$16&gt;='様式３（療養者名簿）（⑤の場合）'!$O81,IF(FW$16&lt;='様式３（療養者名簿）（⑤の場合）'!$W81,1,0),0),0)</f>
        <v>0</v>
      </c>
      <c r="FX72" s="139">
        <f>IF(FX$16-'様式３（療養者名簿）（⑤の場合）'!$O81+1&lt;=15,IF(FX$16&gt;='様式３（療養者名簿）（⑤の場合）'!$O81,IF(FX$16&lt;='様式３（療養者名簿）（⑤の場合）'!$W81,1,0),0),0)</f>
        <v>0</v>
      </c>
      <c r="FY72" s="139">
        <f>IF(FY$16-'様式３（療養者名簿）（⑤の場合）'!$O81+1&lt;=15,IF(FY$16&gt;='様式３（療養者名簿）（⑤の場合）'!$O81,IF(FY$16&lt;='様式３（療養者名簿）（⑤の場合）'!$W81,1,0),0),0)</f>
        <v>0</v>
      </c>
      <c r="FZ72" s="139">
        <f>IF(FZ$16-'様式３（療養者名簿）（⑤の場合）'!$O81+1&lt;=15,IF(FZ$16&gt;='様式３（療養者名簿）（⑤の場合）'!$O81,IF(FZ$16&lt;='様式３（療養者名簿）（⑤の場合）'!$W81,1,0),0),0)</f>
        <v>0</v>
      </c>
      <c r="GA72" s="139">
        <f>IF(GA$16-'様式３（療養者名簿）（⑤の場合）'!$O81+1&lt;=15,IF(GA$16&gt;='様式３（療養者名簿）（⑤の場合）'!$O81,IF(GA$16&lt;='様式３（療養者名簿）（⑤の場合）'!$W81,1,0),0),0)</f>
        <v>0</v>
      </c>
      <c r="GB72" s="139">
        <f>IF(GB$16-'様式３（療養者名簿）（⑤の場合）'!$O81+1&lt;=15,IF(GB$16&gt;='様式３（療養者名簿）（⑤の場合）'!$O81,IF(GB$16&lt;='様式３（療養者名簿）（⑤の場合）'!$W81,1,0),0),0)</f>
        <v>0</v>
      </c>
      <c r="GC72" s="139">
        <f>IF(GC$16-'様式３（療養者名簿）（⑤の場合）'!$O81+1&lt;=15,IF(GC$16&gt;='様式３（療養者名簿）（⑤の場合）'!$O81,IF(GC$16&lt;='様式３（療養者名簿）（⑤の場合）'!$W81,1,0),0),0)</f>
        <v>0</v>
      </c>
      <c r="GD72" s="139">
        <f>IF(GD$16-'様式３（療養者名簿）（⑤の場合）'!$O81+1&lt;=15,IF(GD$16&gt;='様式３（療養者名簿）（⑤の場合）'!$O81,IF(GD$16&lt;='様式３（療養者名簿）（⑤の場合）'!$W81,1,0),0),0)</f>
        <v>0</v>
      </c>
      <c r="GE72" s="139">
        <f>IF(GE$16-'様式３（療養者名簿）（⑤の場合）'!$O81+1&lt;=15,IF(GE$16&gt;='様式３（療養者名簿）（⑤の場合）'!$O81,IF(GE$16&lt;='様式３（療養者名簿）（⑤の場合）'!$W81,1,0),0),0)</f>
        <v>0</v>
      </c>
      <c r="GF72" s="139">
        <f>IF(GF$16-'様式３（療養者名簿）（⑤の場合）'!$O81+1&lt;=15,IF(GF$16&gt;='様式３（療養者名簿）（⑤の場合）'!$O81,IF(GF$16&lt;='様式３（療養者名簿）（⑤の場合）'!$W81,1,0),0),0)</f>
        <v>0</v>
      </c>
      <c r="GG72" s="139">
        <f>IF(GG$16-'様式３（療養者名簿）（⑤の場合）'!$O81+1&lt;=15,IF(GG$16&gt;='様式３（療養者名簿）（⑤の場合）'!$O81,IF(GG$16&lt;='様式３（療養者名簿）（⑤の場合）'!$W81,1,0),0),0)</f>
        <v>0</v>
      </c>
      <c r="GH72" s="139">
        <f>IF(GH$16-'様式３（療養者名簿）（⑤の場合）'!$O81+1&lt;=15,IF(GH$16&gt;='様式３（療養者名簿）（⑤の場合）'!$O81,IF(GH$16&lt;='様式３（療養者名簿）（⑤の場合）'!$W81,1,0),0),0)</f>
        <v>0</v>
      </c>
      <c r="GI72" s="139">
        <f>IF(GI$16-'様式３（療養者名簿）（⑤の場合）'!$O81+1&lt;=15,IF(GI$16&gt;='様式３（療養者名簿）（⑤の場合）'!$O81,IF(GI$16&lt;='様式３（療養者名簿）（⑤の場合）'!$W81,1,0),0),0)</f>
        <v>0</v>
      </c>
      <c r="GJ72" s="139">
        <f>IF(GJ$16-'様式３（療養者名簿）（⑤の場合）'!$O81+1&lt;=15,IF(GJ$16&gt;='様式３（療養者名簿）（⑤の場合）'!$O81,IF(GJ$16&lt;='様式３（療養者名簿）（⑤の場合）'!$W81,1,0),0),0)</f>
        <v>0</v>
      </c>
      <c r="GK72" s="139">
        <f>IF(GK$16-'様式３（療養者名簿）（⑤の場合）'!$O81+1&lt;=15,IF(GK$16&gt;='様式３（療養者名簿）（⑤の場合）'!$O81,IF(GK$16&lt;='様式３（療養者名簿）（⑤の場合）'!$W81,1,0),0),0)</f>
        <v>0</v>
      </c>
      <c r="GL72" s="139">
        <f>IF(GL$16-'様式３（療養者名簿）（⑤の場合）'!$O81+1&lt;=15,IF(GL$16&gt;='様式３（療養者名簿）（⑤の場合）'!$O81,IF(GL$16&lt;='様式３（療養者名簿）（⑤の場合）'!$W81,1,0),0),0)</f>
        <v>0</v>
      </c>
      <c r="GM72" s="139">
        <f>IF(GM$16-'様式３（療養者名簿）（⑤の場合）'!$O81+1&lt;=15,IF(GM$16&gt;='様式３（療養者名簿）（⑤の場合）'!$O81,IF(GM$16&lt;='様式３（療養者名簿）（⑤の場合）'!$W81,1,0),0),0)</f>
        <v>0</v>
      </c>
      <c r="GN72" s="139">
        <f>IF(GN$16-'様式３（療養者名簿）（⑤の場合）'!$O81+1&lt;=15,IF(GN$16&gt;='様式３（療養者名簿）（⑤の場合）'!$O81,IF(GN$16&lt;='様式３（療養者名簿）（⑤の場合）'!$W81,1,0),0),0)</f>
        <v>0</v>
      </c>
      <c r="GO72" s="139">
        <f>IF(GO$16-'様式３（療養者名簿）（⑤の場合）'!$O81+1&lt;=15,IF(GO$16&gt;='様式３（療養者名簿）（⑤の場合）'!$O81,IF(GO$16&lt;='様式３（療養者名簿）（⑤の場合）'!$W81,1,0),0),0)</f>
        <v>0</v>
      </c>
      <c r="GP72" s="139">
        <f>IF(GP$16-'様式３（療養者名簿）（⑤の場合）'!$O81+1&lt;=15,IF(GP$16&gt;='様式３（療養者名簿）（⑤の場合）'!$O81,IF(GP$16&lt;='様式３（療養者名簿）（⑤の場合）'!$W81,1,0),0),0)</f>
        <v>0</v>
      </c>
      <c r="GQ72" s="139">
        <f>IF(GQ$16-'様式３（療養者名簿）（⑤の場合）'!$O81+1&lt;=15,IF(GQ$16&gt;='様式３（療養者名簿）（⑤の場合）'!$O81,IF(GQ$16&lt;='様式３（療養者名簿）（⑤の場合）'!$W81,1,0),0),0)</f>
        <v>0</v>
      </c>
      <c r="GR72" s="139">
        <f>IF(GR$16-'様式３（療養者名簿）（⑤の場合）'!$O81+1&lt;=15,IF(GR$16&gt;='様式３（療養者名簿）（⑤の場合）'!$O81,IF(GR$16&lt;='様式３（療養者名簿）（⑤の場合）'!$W81,1,0),0),0)</f>
        <v>0</v>
      </c>
      <c r="GS72" s="139">
        <f>IF(GS$16-'様式３（療養者名簿）（⑤の場合）'!$O81+1&lt;=15,IF(GS$16&gt;='様式３（療養者名簿）（⑤の場合）'!$O81,IF(GS$16&lt;='様式３（療養者名簿）（⑤の場合）'!$W81,1,0),0),0)</f>
        <v>0</v>
      </c>
      <c r="GT72" s="139">
        <f>IF(GT$16-'様式３（療養者名簿）（⑤の場合）'!$O81+1&lt;=15,IF(GT$16&gt;='様式３（療養者名簿）（⑤の場合）'!$O81,IF(GT$16&lt;='様式３（療養者名簿）（⑤の場合）'!$W81,1,0),0),0)</f>
        <v>0</v>
      </c>
      <c r="GU72" s="139">
        <f>IF(GU$16-'様式３（療養者名簿）（⑤の場合）'!$O81+1&lt;=15,IF(GU$16&gt;='様式３（療養者名簿）（⑤の場合）'!$O81,IF(GU$16&lt;='様式３（療養者名簿）（⑤の場合）'!$W81,1,0),0),0)</f>
        <v>0</v>
      </c>
      <c r="GV72" s="139">
        <f>IF(GV$16-'様式３（療養者名簿）（⑤の場合）'!$O81+1&lt;=15,IF(GV$16&gt;='様式３（療養者名簿）（⑤の場合）'!$O81,IF(GV$16&lt;='様式３（療養者名簿）（⑤の場合）'!$W81,1,0),0),0)</f>
        <v>0</v>
      </c>
      <c r="GW72" s="139">
        <f>IF(GW$16-'様式３（療養者名簿）（⑤の場合）'!$O81+1&lt;=15,IF(GW$16&gt;='様式３（療養者名簿）（⑤の場合）'!$O81,IF(GW$16&lt;='様式３（療養者名簿）（⑤の場合）'!$W81,1,0),0),0)</f>
        <v>0</v>
      </c>
      <c r="GX72" s="139">
        <f>IF(GX$16-'様式３（療養者名簿）（⑤の場合）'!$O81+1&lt;=15,IF(GX$16&gt;='様式３（療養者名簿）（⑤の場合）'!$O81,IF(GX$16&lt;='様式３（療養者名簿）（⑤の場合）'!$W81,1,0),0),0)</f>
        <v>0</v>
      </c>
      <c r="GY72" s="139">
        <f>IF(GY$16-'様式３（療養者名簿）（⑤の場合）'!$O81+1&lt;=15,IF(GY$16&gt;='様式３（療養者名簿）（⑤の場合）'!$O81,IF(GY$16&lt;='様式３（療養者名簿）（⑤の場合）'!$W81,1,0),0),0)</f>
        <v>0</v>
      </c>
      <c r="GZ72" s="139">
        <f>IF(GZ$16-'様式３（療養者名簿）（⑤の場合）'!$O81+1&lt;=15,IF(GZ$16&gt;='様式３（療養者名簿）（⑤の場合）'!$O81,IF(GZ$16&lt;='様式３（療養者名簿）（⑤の場合）'!$W81,1,0),0),0)</f>
        <v>0</v>
      </c>
      <c r="HA72" s="139">
        <f>IF(HA$16-'様式３（療養者名簿）（⑤の場合）'!$O81+1&lt;=15,IF(HA$16&gt;='様式３（療養者名簿）（⑤の場合）'!$O81,IF(HA$16&lt;='様式３（療養者名簿）（⑤の場合）'!$W81,1,0),0),0)</f>
        <v>0</v>
      </c>
      <c r="HB72" s="139">
        <f>IF(HB$16-'様式３（療養者名簿）（⑤の場合）'!$O81+1&lt;=15,IF(HB$16&gt;='様式３（療養者名簿）（⑤の場合）'!$O81,IF(HB$16&lt;='様式３（療養者名簿）（⑤の場合）'!$W81,1,0),0),0)</f>
        <v>0</v>
      </c>
      <c r="HC72" s="139">
        <f>IF(HC$16-'様式３（療養者名簿）（⑤の場合）'!$O81+1&lt;=15,IF(HC$16&gt;='様式３（療養者名簿）（⑤の場合）'!$O81,IF(HC$16&lt;='様式３（療養者名簿）（⑤の場合）'!$W81,1,0),0),0)</f>
        <v>0</v>
      </c>
      <c r="HD72" s="139">
        <f>IF(HD$16-'様式３（療養者名簿）（⑤の場合）'!$O81+1&lt;=15,IF(HD$16&gt;='様式３（療養者名簿）（⑤の場合）'!$O81,IF(HD$16&lt;='様式３（療養者名簿）（⑤の場合）'!$W81,1,0),0),0)</f>
        <v>0</v>
      </c>
      <c r="HE72" s="139">
        <f>IF(HE$16-'様式３（療養者名簿）（⑤の場合）'!$O81+1&lt;=15,IF(HE$16&gt;='様式３（療養者名簿）（⑤の場合）'!$O81,IF(HE$16&lt;='様式３（療養者名簿）（⑤の場合）'!$W81,1,0),0),0)</f>
        <v>0</v>
      </c>
      <c r="HF72" s="139">
        <f>IF(HF$16-'様式３（療養者名簿）（⑤の場合）'!$O81+1&lt;=15,IF(HF$16&gt;='様式３（療養者名簿）（⑤の場合）'!$O81,IF(HF$16&lt;='様式３（療養者名簿）（⑤の場合）'!$W81,1,0),0),0)</f>
        <v>0</v>
      </c>
      <c r="HG72" s="139">
        <f>IF(HG$16-'様式３（療養者名簿）（⑤の場合）'!$O81+1&lt;=15,IF(HG$16&gt;='様式３（療養者名簿）（⑤の場合）'!$O81,IF(HG$16&lt;='様式３（療養者名簿）（⑤の場合）'!$W81,1,0),0),0)</f>
        <v>0</v>
      </c>
      <c r="HH72" s="139">
        <f>IF(HH$16-'様式３（療養者名簿）（⑤の場合）'!$O81+1&lt;=15,IF(HH$16&gt;='様式３（療養者名簿）（⑤の場合）'!$O81,IF(HH$16&lt;='様式３（療養者名簿）（⑤の場合）'!$W81,1,0),0),0)</f>
        <v>0</v>
      </c>
      <c r="HI72" s="139">
        <f>IF(HI$16-'様式３（療養者名簿）（⑤の場合）'!$O81+1&lt;=15,IF(HI$16&gt;='様式３（療養者名簿）（⑤の場合）'!$O81,IF(HI$16&lt;='様式３（療養者名簿）（⑤の場合）'!$W81,1,0),0),0)</f>
        <v>0</v>
      </c>
      <c r="HJ72" s="139">
        <f>IF(HJ$16-'様式３（療養者名簿）（⑤の場合）'!$O81+1&lt;=15,IF(HJ$16&gt;='様式３（療養者名簿）（⑤の場合）'!$O81,IF(HJ$16&lt;='様式３（療養者名簿）（⑤の場合）'!$W81,1,0),0),0)</f>
        <v>0</v>
      </c>
      <c r="HK72" s="139">
        <f>IF(HK$16-'様式３（療養者名簿）（⑤の場合）'!$O81+1&lt;=15,IF(HK$16&gt;='様式３（療養者名簿）（⑤の場合）'!$O81,IF(HK$16&lt;='様式３（療養者名簿）（⑤の場合）'!$W81,1,0),0),0)</f>
        <v>0</v>
      </c>
      <c r="HL72" s="139">
        <f>IF(HL$16-'様式３（療養者名簿）（⑤の場合）'!$O81+1&lt;=15,IF(HL$16&gt;='様式３（療養者名簿）（⑤の場合）'!$O81,IF(HL$16&lt;='様式３（療養者名簿）（⑤の場合）'!$W81,1,0),0),0)</f>
        <v>0</v>
      </c>
      <c r="HM72" s="139">
        <f>IF(HM$16-'様式３（療養者名簿）（⑤の場合）'!$O81+1&lt;=15,IF(HM$16&gt;='様式３（療養者名簿）（⑤の場合）'!$O81,IF(HM$16&lt;='様式３（療養者名簿）（⑤の場合）'!$W81,1,0),0),0)</f>
        <v>0</v>
      </c>
      <c r="HN72" s="139">
        <f>IF(HN$16-'様式３（療養者名簿）（⑤の場合）'!$O81+1&lt;=15,IF(HN$16&gt;='様式３（療養者名簿）（⑤の場合）'!$O81,IF(HN$16&lt;='様式３（療養者名簿）（⑤の場合）'!$W81,1,0),0),0)</f>
        <v>0</v>
      </c>
      <c r="HO72" s="139">
        <f>IF(HO$16-'様式３（療養者名簿）（⑤の場合）'!$O81+1&lt;=15,IF(HO$16&gt;='様式３（療養者名簿）（⑤の場合）'!$O81,IF(HO$16&lt;='様式３（療養者名簿）（⑤の場合）'!$W81,1,0),0),0)</f>
        <v>0</v>
      </c>
      <c r="HP72" s="139">
        <f>IF(HP$16-'様式３（療養者名簿）（⑤の場合）'!$O81+1&lt;=15,IF(HP$16&gt;='様式３（療養者名簿）（⑤の場合）'!$O81,IF(HP$16&lt;='様式３（療養者名簿）（⑤の場合）'!$W81,1,0),0),0)</f>
        <v>0</v>
      </c>
      <c r="HQ72" s="139">
        <f>IF(HQ$16-'様式３（療養者名簿）（⑤の場合）'!$O81+1&lt;=15,IF(HQ$16&gt;='様式３（療養者名簿）（⑤の場合）'!$O81,IF(HQ$16&lt;='様式３（療養者名簿）（⑤の場合）'!$W81,1,0),0),0)</f>
        <v>0</v>
      </c>
      <c r="HR72" s="139">
        <f>IF(HR$16-'様式３（療養者名簿）（⑤の場合）'!$O81+1&lt;=15,IF(HR$16&gt;='様式３（療養者名簿）（⑤の場合）'!$O81,IF(HR$16&lt;='様式３（療養者名簿）（⑤の場合）'!$W81,1,0),0),0)</f>
        <v>0</v>
      </c>
      <c r="HS72" s="139">
        <f>IF(HS$16-'様式３（療養者名簿）（⑤の場合）'!$O81+1&lt;=15,IF(HS$16&gt;='様式３（療養者名簿）（⑤の場合）'!$O81,IF(HS$16&lt;='様式３（療養者名簿）（⑤の場合）'!$W81,1,0),0),0)</f>
        <v>0</v>
      </c>
      <c r="HT72" s="139">
        <f>IF(HT$16-'様式３（療養者名簿）（⑤の場合）'!$O81+1&lt;=15,IF(HT$16&gt;='様式３（療養者名簿）（⑤の場合）'!$O81,IF(HT$16&lt;='様式３（療養者名簿）（⑤の場合）'!$W81,1,0),0),0)</f>
        <v>0</v>
      </c>
      <c r="HU72" s="139">
        <f>IF(HU$16-'様式３（療養者名簿）（⑤の場合）'!$O81+1&lt;=15,IF(HU$16&gt;='様式３（療養者名簿）（⑤の場合）'!$O81,IF(HU$16&lt;='様式３（療養者名簿）（⑤の場合）'!$W81,1,0),0),0)</f>
        <v>0</v>
      </c>
      <c r="HV72" s="139">
        <f>IF(HV$16-'様式３（療養者名簿）（⑤の場合）'!$O81+1&lt;=15,IF(HV$16&gt;='様式３（療養者名簿）（⑤の場合）'!$O81,IF(HV$16&lt;='様式３（療養者名簿）（⑤の場合）'!$W81,1,0),0),0)</f>
        <v>0</v>
      </c>
      <c r="HW72" s="139">
        <f>IF(HW$16-'様式３（療養者名簿）（⑤の場合）'!$O81+1&lt;=15,IF(HW$16&gt;='様式３（療養者名簿）（⑤の場合）'!$O81,IF(HW$16&lt;='様式３（療養者名簿）（⑤の場合）'!$W81,1,0),0),0)</f>
        <v>0</v>
      </c>
      <c r="HX72" s="139">
        <f>IF(HX$16-'様式３（療養者名簿）（⑤の場合）'!$O81+1&lt;=15,IF(HX$16&gt;='様式３（療養者名簿）（⑤の場合）'!$O81,IF(HX$16&lt;='様式３（療養者名簿）（⑤の場合）'!$W81,1,0),0),0)</f>
        <v>0</v>
      </c>
      <c r="HY72" s="139">
        <f>IF(HY$16-'様式３（療養者名簿）（⑤の場合）'!$O81+1&lt;=15,IF(HY$16&gt;='様式３（療養者名簿）（⑤の場合）'!$O81,IF(HY$16&lt;='様式３（療養者名簿）（⑤の場合）'!$W81,1,0),0),0)</f>
        <v>0</v>
      </c>
      <c r="HZ72" s="139">
        <f>IF(HZ$16-'様式３（療養者名簿）（⑤の場合）'!$O81+1&lt;=15,IF(HZ$16&gt;='様式３（療養者名簿）（⑤の場合）'!$O81,IF(HZ$16&lt;='様式３（療養者名簿）（⑤の場合）'!$W81,1,0),0),0)</f>
        <v>0</v>
      </c>
      <c r="IA72" s="139">
        <f>IF(IA$16-'様式３（療養者名簿）（⑤の場合）'!$O81+1&lt;=15,IF(IA$16&gt;='様式３（療養者名簿）（⑤の場合）'!$O81,IF(IA$16&lt;='様式３（療養者名簿）（⑤の場合）'!$W81,1,0),0),0)</f>
        <v>0</v>
      </c>
      <c r="IB72" s="139">
        <f>IF(IB$16-'様式３（療養者名簿）（⑤の場合）'!$O81+1&lt;=15,IF(IB$16&gt;='様式３（療養者名簿）（⑤の場合）'!$O81,IF(IB$16&lt;='様式３（療養者名簿）（⑤の場合）'!$W81,1,0),0),0)</f>
        <v>0</v>
      </c>
      <c r="IC72" s="139">
        <f>IF(IC$16-'様式３（療養者名簿）（⑤の場合）'!$O81+1&lt;=15,IF(IC$16&gt;='様式３（療養者名簿）（⑤の場合）'!$O81,IF(IC$16&lt;='様式３（療養者名簿）（⑤の場合）'!$W81,1,0),0),0)</f>
        <v>0</v>
      </c>
      <c r="ID72" s="139">
        <f>IF(ID$16-'様式３（療養者名簿）（⑤の場合）'!$O81+1&lt;=15,IF(ID$16&gt;='様式３（療養者名簿）（⑤の場合）'!$O81,IF(ID$16&lt;='様式３（療養者名簿）（⑤の場合）'!$W81,1,0),0),0)</f>
        <v>0</v>
      </c>
      <c r="IE72" s="139">
        <f>IF(IE$16-'様式３（療養者名簿）（⑤の場合）'!$O81+1&lt;=15,IF(IE$16&gt;='様式３（療養者名簿）（⑤の場合）'!$O81,IF(IE$16&lt;='様式３（療養者名簿）（⑤の場合）'!$W81,1,0),0),0)</f>
        <v>0</v>
      </c>
      <c r="IF72" s="139">
        <f>IF(IF$16-'様式３（療養者名簿）（⑤の場合）'!$O81+1&lt;=15,IF(IF$16&gt;='様式３（療養者名簿）（⑤の場合）'!$O81,IF(IF$16&lt;='様式３（療養者名簿）（⑤の場合）'!$W81,1,0),0),0)</f>
        <v>0</v>
      </c>
      <c r="IG72" s="139">
        <f>IF(IG$16-'様式３（療養者名簿）（⑤の場合）'!$O81+1&lt;=15,IF(IG$16&gt;='様式３（療養者名簿）（⑤の場合）'!$O81,IF(IG$16&lt;='様式３（療養者名簿）（⑤の場合）'!$W81,1,0),0),0)</f>
        <v>0</v>
      </c>
      <c r="IH72" s="139">
        <f>IF(IH$16-'様式３（療養者名簿）（⑤の場合）'!$O81+1&lt;=15,IF(IH$16&gt;='様式３（療養者名簿）（⑤の場合）'!$O81,IF(IH$16&lt;='様式３（療養者名簿）（⑤の場合）'!$W81,1,0),0),0)</f>
        <v>0</v>
      </c>
      <c r="II72" s="139">
        <f>IF(II$16-'様式３（療養者名簿）（⑤の場合）'!$O81+1&lt;=15,IF(II$16&gt;='様式３（療養者名簿）（⑤の場合）'!$O81,IF(II$16&lt;='様式３（療養者名簿）（⑤の場合）'!$W81,1,0),0),0)</f>
        <v>0</v>
      </c>
      <c r="IJ72" s="139">
        <f>IF(IJ$16-'様式３（療養者名簿）（⑤の場合）'!$O81+1&lt;=15,IF(IJ$16&gt;='様式３（療養者名簿）（⑤の場合）'!$O81,IF(IJ$16&lt;='様式３（療養者名簿）（⑤の場合）'!$W81,1,0),0),0)</f>
        <v>0</v>
      </c>
      <c r="IK72" s="139">
        <f>IF(IK$16-'様式３（療養者名簿）（⑤の場合）'!$O81+1&lt;=15,IF(IK$16&gt;='様式３（療養者名簿）（⑤の場合）'!$O81,IF(IK$16&lt;='様式３（療養者名簿）（⑤の場合）'!$W81,1,0),0),0)</f>
        <v>0</v>
      </c>
      <c r="IL72" s="139">
        <f>IF(IL$16-'様式３（療養者名簿）（⑤の場合）'!$O81+1&lt;=15,IF(IL$16&gt;='様式３（療養者名簿）（⑤の場合）'!$O81,IF(IL$16&lt;='様式３（療養者名簿）（⑤の場合）'!$W81,1,0),0),0)</f>
        <v>0</v>
      </c>
      <c r="IM72" s="139">
        <f>IF(IM$16-'様式３（療養者名簿）（⑤の場合）'!$O81+1&lt;=15,IF(IM$16&gt;='様式３（療養者名簿）（⑤の場合）'!$O81,IF(IM$16&lt;='様式３（療養者名簿）（⑤の場合）'!$W81,1,0),0),0)</f>
        <v>0</v>
      </c>
      <c r="IN72" s="139">
        <f>IF(IN$16-'様式３（療養者名簿）（⑤の場合）'!$O81+1&lt;=15,IF(IN$16&gt;='様式３（療養者名簿）（⑤の場合）'!$O81,IF(IN$16&lt;='様式３（療養者名簿）（⑤の場合）'!$W81,1,0),0),0)</f>
        <v>0</v>
      </c>
      <c r="IO72" s="139">
        <f>IF(IO$16-'様式３（療養者名簿）（⑤の場合）'!$O81+1&lt;=15,IF(IO$16&gt;='様式３（療養者名簿）（⑤の場合）'!$O81,IF(IO$16&lt;='様式３（療養者名簿）（⑤の場合）'!$W81,1,0),0),0)</f>
        <v>0</v>
      </c>
      <c r="IP72" s="139">
        <f>IF(IP$16-'様式３（療養者名簿）（⑤の場合）'!$O81+1&lt;=15,IF(IP$16&gt;='様式３（療養者名簿）（⑤の場合）'!$O81,IF(IP$16&lt;='様式３（療養者名簿）（⑤の場合）'!$W81,1,0),0),0)</f>
        <v>0</v>
      </c>
      <c r="IQ72" s="139">
        <f>IF(IQ$16-'様式３（療養者名簿）（⑤の場合）'!$O81+1&lt;=15,IF(IQ$16&gt;='様式３（療養者名簿）（⑤の場合）'!$O81,IF(IQ$16&lt;='様式３（療養者名簿）（⑤の場合）'!$W81,1,0),0),0)</f>
        <v>0</v>
      </c>
      <c r="IR72" s="139">
        <f>IF(IR$16-'様式３（療養者名簿）（⑤の場合）'!$O81+1&lt;=15,IF(IR$16&gt;='様式３（療養者名簿）（⑤の場合）'!$O81,IF(IR$16&lt;='様式３（療養者名簿）（⑤の場合）'!$W81,1,0),0),0)</f>
        <v>0</v>
      </c>
      <c r="IS72" s="139">
        <f>IF(IS$16-'様式３（療養者名簿）（⑤の場合）'!$O81+1&lt;=15,IF(IS$16&gt;='様式３（療養者名簿）（⑤の場合）'!$O81,IF(IS$16&lt;='様式３（療養者名簿）（⑤の場合）'!$W81,1,0),0),0)</f>
        <v>0</v>
      </c>
      <c r="IT72" s="139">
        <f>IF(IT$16-'様式３（療養者名簿）（⑤の場合）'!$O81+1&lt;=15,IF(IT$16&gt;='様式３（療養者名簿）（⑤の場合）'!$O81,IF(IT$16&lt;='様式３（療養者名簿）（⑤の場合）'!$W81,1,0),0),0)</f>
        <v>0</v>
      </c>
      <c r="IU72" s="139">
        <f>IF(IU$16-'様式３（療養者名簿）（⑤の場合）'!$O81+1&lt;=15,IF(IU$16&gt;='様式３（療養者名簿）（⑤の場合）'!$O81,IF(IU$16&lt;='様式３（療養者名簿）（⑤の場合）'!$W81,1,0),0),0)</f>
        <v>0</v>
      </c>
      <c r="IV72" s="139">
        <f>IF(IV$16-'様式３（療養者名簿）（⑤の場合）'!$O81+1&lt;=15,IF(IV$16&gt;='様式３（療養者名簿）（⑤の場合）'!$O81,IF(IV$16&lt;='様式３（療養者名簿）（⑤の場合）'!$W81,1,0),0),0)</f>
        <v>0</v>
      </c>
      <c r="IW72" s="139">
        <f>IF(IW$16-'様式３（療養者名簿）（⑤の場合）'!$O81+1&lt;=15,IF(IW$16&gt;='様式３（療養者名簿）（⑤の場合）'!$O81,IF(IW$16&lt;='様式３（療養者名簿）（⑤の場合）'!$W81,1,0),0),0)</f>
        <v>0</v>
      </c>
      <c r="IX72" s="139">
        <f>IF(IX$16-'様式３（療養者名簿）（⑤の場合）'!$O81+1&lt;=15,IF(IX$16&gt;='様式３（療養者名簿）（⑤の場合）'!$O81,IF(IX$16&lt;='様式３（療養者名簿）（⑤の場合）'!$W81,1,0),0),0)</f>
        <v>0</v>
      </c>
      <c r="IY72" s="139">
        <f>IF(IY$16-'様式３（療養者名簿）（⑤の場合）'!$O81+1&lt;=15,IF(IY$16&gt;='様式３（療養者名簿）（⑤の場合）'!$O81,IF(IY$16&lt;='様式３（療養者名簿）（⑤の場合）'!$W81,1,0),0),0)</f>
        <v>0</v>
      </c>
      <c r="IZ72" s="139">
        <f>IF(IZ$16-'様式３（療養者名簿）（⑤の場合）'!$O81+1&lt;=15,IF(IZ$16&gt;='様式３（療養者名簿）（⑤の場合）'!$O81,IF(IZ$16&lt;='様式３（療養者名簿）（⑤の場合）'!$W81,1,0),0),0)</f>
        <v>0</v>
      </c>
      <c r="JA72" s="139">
        <f>IF(JA$16-'様式３（療養者名簿）（⑤の場合）'!$O81+1&lt;=15,IF(JA$16&gt;='様式３（療養者名簿）（⑤の場合）'!$O81,IF(JA$16&lt;='様式３（療養者名簿）（⑤の場合）'!$W81,1,0),0),0)</f>
        <v>0</v>
      </c>
      <c r="JB72" s="139">
        <f>IF(JB$16-'様式３（療養者名簿）（⑤の場合）'!$O81+1&lt;=15,IF(JB$16&gt;='様式３（療養者名簿）（⑤の場合）'!$O81,IF(JB$16&lt;='様式３（療養者名簿）（⑤の場合）'!$W81,1,0),0),0)</f>
        <v>0</v>
      </c>
      <c r="JC72" s="139">
        <f>IF(JC$16-'様式３（療養者名簿）（⑤の場合）'!$O81+1&lt;=15,IF(JC$16&gt;='様式３（療養者名簿）（⑤の場合）'!$O81,IF(JC$16&lt;='様式３（療養者名簿）（⑤の場合）'!$W81,1,0),0),0)</f>
        <v>0</v>
      </c>
      <c r="JD72" s="139">
        <f>IF(JD$16-'様式３（療養者名簿）（⑤の場合）'!$O81+1&lt;=15,IF(JD$16&gt;='様式３（療養者名簿）（⑤の場合）'!$O81,IF(JD$16&lt;='様式３（療養者名簿）（⑤の場合）'!$W81,1,0),0),0)</f>
        <v>0</v>
      </c>
      <c r="JE72" s="139">
        <f>IF(JE$16-'様式３（療養者名簿）（⑤の場合）'!$O81+1&lt;=15,IF(JE$16&gt;='様式３（療養者名簿）（⑤の場合）'!$O81,IF(JE$16&lt;='様式３（療養者名簿）（⑤の場合）'!$W81,1,0),0),0)</f>
        <v>0</v>
      </c>
      <c r="JF72" s="139">
        <f>IF(JF$16-'様式３（療養者名簿）（⑤の場合）'!$O81+1&lt;=15,IF(JF$16&gt;='様式３（療養者名簿）（⑤の場合）'!$O81,IF(JF$16&lt;='様式３（療養者名簿）（⑤の場合）'!$W81,1,0),0),0)</f>
        <v>0</v>
      </c>
      <c r="JG72" s="139">
        <f>IF(JG$16-'様式３（療養者名簿）（⑤の場合）'!$O81+1&lt;=15,IF(JG$16&gt;='様式３（療養者名簿）（⑤の場合）'!$O81,IF(JG$16&lt;='様式３（療養者名簿）（⑤の場合）'!$W81,1,0),0),0)</f>
        <v>0</v>
      </c>
      <c r="JH72" s="139">
        <f>IF(JH$16-'様式３（療養者名簿）（⑤の場合）'!$O81+1&lt;=15,IF(JH$16&gt;='様式３（療養者名簿）（⑤の場合）'!$O81,IF(JH$16&lt;='様式３（療養者名簿）（⑤の場合）'!$W81,1,0),0),0)</f>
        <v>0</v>
      </c>
      <c r="JI72" s="139">
        <f>IF(JI$16-'様式３（療養者名簿）（⑤の場合）'!$O81+1&lt;=15,IF(JI$16&gt;='様式３（療養者名簿）（⑤の場合）'!$O81,IF(JI$16&lt;='様式３（療養者名簿）（⑤の場合）'!$W81,1,0),0),0)</f>
        <v>0</v>
      </c>
      <c r="JJ72" s="139">
        <f>IF(JJ$16-'様式３（療養者名簿）（⑤の場合）'!$O81+1&lt;=15,IF(JJ$16&gt;='様式３（療養者名簿）（⑤の場合）'!$O81,IF(JJ$16&lt;='様式３（療養者名簿）（⑤の場合）'!$W81,1,0),0),0)</f>
        <v>0</v>
      </c>
      <c r="JK72" s="139">
        <f>IF(JK$16-'様式３（療養者名簿）（⑤の場合）'!$O81+1&lt;=15,IF(JK$16&gt;='様式３（療養者名簿）（⑤の場合）'!$O81,IF(JK$16&lt;='様式３（療養者名簿）（⑤の場合）'!$W81,1,0),0),0)</f>
        <v>0</v>
      </c>
      <c r="JL72" s="139">
        <f>IF(JL$16-'様式３（療養者名簿）（⑤の場合）'!$O81+1&lt;=15,IF(JL$16&gt;='様式３（療養者名簿）（⑤の場合）'!$O81,IF(JL$16&lt;='様式３（療養者名簿）（⑤の場合）'!$W81,1,0),0),0)</f>
        <v>0</v>
      </c>
      <c r="JM72" s="139">
        <f>IF(JM$16-'様式３（療養者名簿）（⑤の場合）'!$O81+1&lt;=15,IF(JM$16&gt;='様式３（療養者名簿）（⑤の場合）'!$O81,IF(JM$16&lt;='様式３（療養者名簿）（⑤の場合）'!$W81,1,0),0),0)</f>
        <v>0</v>
      </c>
      <c r="JN72" s="139">
        <f>IF(JN$16-'様式３（療養者名簿）（⑤の場合）'!$O81+1&lt;=15,IF(JN$16&gt;='様式３（療養者名簿）（⑤の場合）'!$O81,IF(JN$16&lt;='様式３（療養者名簿）（⑤の場合）'!$W81,1,0),0),0)</f>
        <v>0</v>
      </c>
      <c r="JO72" s="139">
        <f>IF(JO$16-'様式３（療養者名簿）（⑤の場合）'!$O81+1&lt;=15,IF(JO$16&gt;='様式３（療養者名簿）（⑤の場合）'!$O81,IF(JO$16&lt;='様式３（療養者名簿）（⑤の場合）'!$W81,1,0),0),0)</f>
        <v>0</v>
      </c>
      <c r="JP72" s="139">
        <f>IF(JP$16-'様式３（療養者名簿）（⑤の場合）'!$O81+1&lt;=15,IF(JP$16&gt;='様式３（療養者名簿）（⑤の場合）'!$O81,IF(JP$16&lt;='様式３（療養者名簿）（⑤の場合）'!$W81,1,0),0),0)</f>
        <v>0</v>
      </c>
      <c r="JQ72" s="139">
        <f>IF(JQ$16-'様式３（療養者名簿）（⑤の場合）'!$O81+1&lt;=15,IF(JQ$16&gt;='様式３（療養者名簿）（⑤の場合）'!$O81,IF(JQ$16&lt;='様式３（療養者名簿）（⑤の場合）'!$W81,1,0),0),0)</f>
        <v>0</v>
      </c>
      <c r="JR72" s="139">
        <f>IF(JR$16-'様式３（療養者名簿）（⑤の場合）'!$O81+1&lt;=15,IF(JR$16&gt;='様式３（療養者名簿）（⑤の場合）'!$O81,IF(JR$16&lt;='様式３（療養者名簿）（⑤の場合）'!$W81,1,0),0),0)</f>
        <v>0</v>
      </c>
      <c r="JS72" s="139">
        <f>IF(JS$16-'様式３（療養者名簿）（⑤の場合）'!$O81+1&lt;=15,IF(JS$16&gt;='様式３（療養者名簿）（⑤の場合）'!$O81,IF(JS$16&lt;='様式３（療養者名簿）（⑤の場合）'!$W81,1,0),0),0)</f>
        <v>0</v>
      </c>
      <c r="JT72" s="139">
        <f>IF(JT$16-'様式３（療養者名簿）（⑤の場合）'!$O81+1&lt;=15,IF(JT$16&gt;='様式３（療養者名簿）（⑤の場合）'!$O81,IF(JT$16&lt;='様式３（療養者名簿）（⑤の場合）'!$W81,1,0),0),0)</f>
        <v>0</v>
      </c>
      <c r="JU72" s="139">
        <f>IF(JU$16-'様式３（療養者名簿）（⑤の場合）'!$O81+1&lt;=15,IF(JU$16&gt;='様式３（療養者名簿）（⑤の場合）'!$O81,IF(JU$16&lt;='様式３（療養者名簿）（⑤の場合）'!$W81,1,0),0),0)</f>
        <v>0</v>
      </c>
      <c r="JV72" s="139">
        <f>IF(JV$16-'様式３（療養者名簿）（⑤の場合）'!$O81+1&lt;=15,IF(JV$16&gt;='様式３（療養者名簿）（⑤の場合）'!$O81,IF(JV$16&lt;='様式３（療養者名簿）（⑤の場合）'!$W81,1,0),0),0)</f>
        <v>0</v>
      </c>
      <c r="JW72" s="139">
        <f>IF(JW$16-'様式３（療養者名簿）（⑤の場合）'!$O81+1&lt;=15,IF(JW$16&gt;='様式３（療養者名簿）（⑤の場合）'!$O81,IF(JW$16&lt;='様式３（療養者名簿）（⑤の場合）'!$W81,1,0),0),0)</f>
        <v>0</v>
      </c>
      <c r="JX72" s="139">
        <f>IF(JX$16-'様式３（療養者名簿）（⑤の場合）'!$O81+1&lt;=15,IF(JX$16&gt;='様式３（療養者名簿）（⑤の場合）'!$O81,IF(JX$16&lt;='様式３（療養者名簿）（⑤の場合）'!$W81,1,0),0),0)</f>
        <v>0</v>
      </c>
      <c r="JY72" s="139">
        <f>IF(JY$16-'様式３（療養者名簿）（⑤の場合）'!$O81+1&lt;=15,IF(JY$16&gt;='様式３（療養者名簿）（⑤の場合）'!$O81,IF(JY$16&lt;='様式３（療養者名簿）（⑤の場合）'!$W81,1,0),0),0)</f>
        <v>0</v>
      </c>
      <c r="JZ72" s="139">
        <f>IF(JZ$16-'様式３（療養者名簿）（⑤の場合）'!$O81+1&lt;=15,IF(JZ$16&gt;='様式３（療養者名簿）（⑤の場合）'!$O81,IF(JZ$16&lt;='様式３（療養者名簿）（⑤の場合）'!$W81,1,0),0),0)</f>
        <v>0</v>
      </c>
      <c r="KA72" s="139">
        <f>IF(KA$16-'様式３（療養者名簿）（⑤の場合）'!$O81+1&lt;=15,IF(KA$16&gt;='様式３（療養者名簿）（⑤の場合）'!$O81,IF(KA$16&lt;='様式３（療養者名簿）（⑤の場合）'!$W81,1,0),0),0)</f>
        <v>0</v>
      </c>
      <c r="KB72" s="139">
        <f>IF(KB$16-'様式３（療養者名簿）（⑤の場合）'!$O81+1&lt;=15,IF(KB$16&gt;='様式３（療養者名簿）（⑤の場合）'!$O81,IF(KB$16&lt;='様式３（療養者名簿）（⑤の場合）'!$W81,1,0),0),0)</f>
        <v>0</v>
      </c>
      <c r="KC72" s="139">
        <f>IF(KC$16-'様式３（療養者名簿）（⑤の場合）'!$O81+1&lt;=15,IF(KC$16&gt;='様式３（療養者名簿）（⑤の場合）'!$O81,IF(KC$16&lt;='様式３（療養者名簿）（⑤の場合）'!$W81,1,0),0),0)</f>
        <v>0</v>
      </c>
      <c r="KD72" s="139">
        <f>IF(KD$16-'様式３（療養者名簿）（⑤の場合）'!$O81+1&lt;=15,IF(KD$16&gt;='様式３（療養者名簿）（⑤の場合）'!$O81,IF(KD$16&lt;='様式３（療養者名簿）（⑤の場合）'!$W81,1,0),0),0)</f>
        <v>0</v>
      </c>
      <c r="KE72" s="139">
        <f>IF(KE$16-'様式３（療養者名簿）（⑤の場合）'!$O81+1&lt;=15,IF(KE$16&gt;='様式３（療養者名簿）（⑤の場合）'!$O81,IF(KE$16&lt;='様式３（療養者名簿）（⑤の場合）'!$W81,1,0),0),0)</f>
        <v>0</v>
      </c>
      <c r="KF72" s="139">
        <f>IF(KF$16-'様式３（療養者名簿）（⑤の場合）'!$O81+1&lt;=15,IF(KF$16&gt;='様式３（療養者名簿）（⑤の場合）'!$O81,IF(KF$16&lt;='様式３（療養者名簿）（⑤の場合）'!$W81,1,0),0),0)</f>
        <v>0</v>
      </c>
      <c r="KG72" s="139">
        <f>IF(KG$16-'様式３（療養者名簿）（⑤の場合）'!$O81+1&lt;=15,IF(KG$16&gt;='様式３（療養者名簿）（⑤の場合）'!$O81,IF(KG$16&lt;='様式３（療養者名簿）（⑤の場合）'!$W81,1,0),0),0)</f>
        <v>0</v>
      </c>
      <c r="KH72" s="139">
        <f>IF(KH$16-'様式３（療養者名簿）（⑤の場合）'!$O81+1&lt;=15,IF(KH$16&gt;='様式３（療養者名簿）（⑤の場合）'!$O81,IF(KH$16&lt;='様式３（療養者名簿）（⑤の場合）'!$W81,1,0),0),0)</f>
        <v>0</v>
      </c>
      <c r="KI72" s="139">
        <f>IF(KI$16-'様式３（療養者名簿）（⑤の場合）'!$O81+1&lt;=15,IF(KI$16&gt;='様式３（療養者名簿）（⑤の場合）'!$O81,IF(KI$16&lt;='様式３（療養者名簿）（⑤の場合）'!$W81,1,0),0),0)</f>
        <v>0</v>
      </c>
      <c r="KJ72" s="139">
        <f>IF(KJ$16-'様式３（療養者名簿）（⑤の場合）'!$O81+1&lt;=15,IF(KJ$16&gt;='様式３（療養者名簿）（⑤の場合）'!$O81,IF(KJ$16&lt;='様式３（療養者名簿）（⑤の場合）'!$W81,1,0),0),0)</f>
        <v>0</v>
      </c>
      <c r="KK72" s="139">
        <f>IF(KK$16-'様式３（療養者名簿）（⑤の場合）'!$O81+1&lt;=15,IF(KK$16&gt;='様式３（療養者名簿）（⑤の場合）'!$O81,IF(KK$16&lt;='様式３（療養者名簿）（⑤の場合）'!$W81,1,0),0),0)</f>
        <v>0</v>
      </c>
      <c r="KL72" s="139">
        <f>IF(KL$16-'様式３（療養者名簿）（⑤の場合）'!$O81+1&lt;=15,IF(KL$16&gt;='様式３（療養者名簿）（⑤の場合）'!$O81,IF(KL$16&lt;='様式３（療養者名簿）（⑤の場合）'!$W81,1,0),0),0)</f>
        <v>0</v>
      </c>
      <c r="KM72" s="139">
        <f>IF(KM$16-'様式３（療養者名簿）（⑤の場合）'!$O81+1&lt;=15,IF(KM$16&gt;='様式３（療養者名簿）（⑤の場合）'!$O81,IF(KM$16&lt;='様式３（療養者名簿）（⑤の場合）'!$W81,1,0),0),0)</f>
        <v>0</v>
      </c>
      <c r="KN72" s="139">
        <f>IF(KN$16-'様式３（療養者名簿）（⑤の場合）'!$O81+1&lt;=15,IF(KN$16&gt;='様式３（療養者名簿）（⑤の場合）'!$O81,IF(KN$16&lt;='様式３（療養者名簿）（⑤の場合）'!$W81,1,0),0),0)</f>
        <v>0</v>
      </c>
      <c r="KO72" s="139">
        <f>IF(KO$16-'様式３（療養者名簿）（⑤の場合）'!$O81+1&lt;=15,IF(KO$16&gt;='様式３（療養者名簿）（⑤の場合）'!$O81,IF(KO$16&lt;='様式３（療養者名簿）（⑤の場合）'!$W81,1,0),0),0)</f>
        <v>0</v>
      </c>
      <c r="KP72" s="139">
        <f>IF(KP$16-'様式３（療養者名簿）（⑤の場合）'!$O81+1&lt;=15,IF(KP$16&gt;='様式３（療養者名簿）（⑤の場合）'!$O81,IF(KP$16&lt;='様式３（療養者名簿）（⑤の場合）'!$W81,1,0),0),0)</f>
        <v>0</v>
      </c>
      <c r="KQ72" s="139">
        <f>IF(KQ$16-'様式３（療養者名簿）（⑤の場合）'!$O81+1&lt;=15,IF(KQ$16&gt;='様式３（療養者名簿）（⑤の場合）'!$O81,IF(KQ$16&lt;='様式３（療養者名簿）（⑤の場合）'!$W81,1,0),0),0)</f>
        <v>0</v>
      </c>
      <c r="KR72" s="139">
        <f>IF(KR$16-'様式３（療養者名簿）（⑤の場合）'!$O81+1&lt;=15,IF(KR$16&gt;='様式３（療養者名簿）（⑤の場合）'!$O81,IF(KR$16&lt;='様式３（療養者名簿）（⑤の場合）'!$W81,1,0),0),0)</f>
        <v>0</v>
      </c>
      <c r="KS72" s="139">
        <f>IF(KS$16-'様式３（療養者名簿）（⑤の場合）'!$O81+1&lt;=15,IF(KS$16&gt;='様式３（療養者名簿）（⑤の場合）'!$O81,IF(KS$16&lt;='様式３（療養者名簿）（⑤の場合）'!$W81,1,0),0),0)</f>
        <v>0</v>
      </c>
      <c r="KT72" s="139">
        <f>IF(KT$16-'様式３（療養者名簿）（⑤の場合）'!$O81+1&lt;=15,IF(KT$16&gt;='様式３（療養者名簿）（⑤の場合）'!$O81,IF(KT$16&lt;='様式３（療養者名簿）（⑤の場合）'!$W81,1,0),0),0)</f>
        <v>0</v>
      </c>
      <c r="KU72" s="139">
        <f>IF(KU$16-'様式３（療養者名簿）（⑤の場合）'!$O81+1&lt;=15,IF(KU$16&gt;='様式３（療養者名簿）（⑤の場合）'!$O81,IF(KU$16&lt;='様式３（療養者名簿）（⑤の場合）'!$W81,1,0),0),0)</f>
        <v>0</v>
      </c>
      <c r="KV72" s="139">
        <f>IF(KV$16-'様式３（療養者名簿）（⑤の場合）'!$O81+1&lt;=15,IF(KV$16&gt;='様式３（療養者名簿）（⑤の場合）'!$O81,IF(KV$16&lt;='様式３（療養者名簿）（⑤の場合）'!$W81,1,0),0),0)</f>
        <v>0</v>
      </c>
      <c r="KW72" s="139">
        <f>IF(KW$16-'様式３（療養者名簿）（⑤の場合）'!$O81+1&lt;=15,IF(KW$16&gt;='様式３（療養者名簿）（⑤の場合）'!$O81,IF(KW$16&lt;='様式３（療養者名簿）（⑤の場合）'!$W81,1,0),0),0)</f>
        <v>0</v>
      </c>
      <c r="KX72" s="139">
        <f>IF(KX$16-'様式３（療養者名簿）（⑤の場合）'!$O81+1&lt;=15,IF(KX$16&gt;='様式３（療養者名簿）（⑤の場合）'!$O81,IF(KX$16&lt;='様式３（療養者名簿）（⑤の場合）'!$W81,1,0),0),0)</f>
        <v>0</v>
      </c>
      <c r="KY72" s="139">
        <f>IF(KY$16-'様式３（療養者名簿）（⑤の場合）'!$O81+1&lt;=15,IF(KY$16&gt;='様式３（療養者名簿）（⑤の場合）'!$O81,IF(KY$16&lt;='様式３（療養者名簿）（⑤の場合）'!$W81,1,0),0),0)</f>
        <v>0</v>
      </c>
      <c r="KZ72" s="139">
        <f>IF(KZ$16-'様式３（療養者名簿）（⑤の場合）'!$O81+1&lt;=15,IF(KZ$16&gt;='様式３（療養者名簿）（⑤の場合）'!$O81,IF(KZ$16&lt;='様式３（療養者名簿）（⑤の場合）'!$W81,1,0),0),0)</f>
        <v>0</v>
      </c>
      <c r="LA72" s="139">
        <f>IF(LA$16-'様式３（療養者名簿）（⑤の場合）'!$O81+1&lt;=15,IF(LA$16&gt;='様式３（療養者名簿）（⑤の場合）'!$O81,IF(LA$16&lt;='様式３（療養者名簿）（⑤の場合）'!$W81,1,0),0),0)</f>
        <v>0</v>
      </c>
      <c r="LB72" s="139">
        <f>IF(LB$16-'様式３（療養者名簿）（⑤の場合）'!$O81+1&lt;=15,IF(LB$16&gt;='様式３（療養者名簿）（⑤の場合）'!$O81,IF(LB$16&lt;='様式３（療養者名簿）（⑤の場合）'!$W81,1,0),0),0)</f>
        <v>0</v>
      </c>
      <c r="LC72" s="139">
        <f>IF(LC$16-'様式３（療養者名簿）（⑤の場合）'!$O81+1&lt;=15,IF(LC$16&gt;='様式３（療養者名簿）（⑤の場合）'!$O81,IF(LC$16&lt;='様式３（療養者名簿）（⑤の場合）'!$W81,1,0),0),0)</f>
        <v>0</v>
      </c>
      <c r="LD72" s="139">
        <f>IF(LD$16-'様式３（療養者名簿）（⑤の場合）'!$O81+1&lt;=15,IF(LD$16&gt;='様式３（療養者名簿）（⑤の場合）'!$O81,IF(LD$16&lt;='様式３（療養者名簿）（⑤の場合）'!$W81,1,0),0),0)</f>
        <v>0</v>
      </c>
      <c r="LE72" s="139">
        <f>IF(LE$16-'様式３（療養者名簿）（⑤の場合）'!$O81+1&lt;=15,IF(LE$16&gt;='様式３（療養者名簿）（⑤の場合）'!$O81,IF(LE$16&lt;='様式３（療養者名簿）（⑤の場合）'!$W81,1,0),0),0)</f>
        <v>0</v>
      </c>
      <c r="LF72" s="139">
        <f>IF(LF$16-'様式３（療養者名簿）（⑤の場合）'!$O81+1&lt;=15,IF(LF$16&gt;='様式３（療養者名簿）（⑤の場合）'!$O81,IF(LF$16&lt;='様式３（療養者名簿）（⑤の場合）'!$W81,1,0),0),0)</f>
        <v>0</v>
      </c>
      <c r="LG72" s="139">
        <f>IF(LG$16-'様式３（療養者名簿）（⑤の場合）'!$O81+1&lt;=15,IF(LG$16&gt;='様式３（療養者名簿）（⑤の場合）'!$O81,IF(LG$16&lt;='様式３（療養者名簿）（⑤の場合）'!$W81,1,0),0),0)</f>
        <v>0</v>
      </c>
      <c r="LH72" s="139">
        <f>IF(LH$16-'様式３（療養者名簿）（⑤の場合）'!$O81+1&lt;=15,IF(LH$16&gt;='様式３（療養者名簿）（⑤の場合）'!$O81,IF(LH$16&lt;='様式３（療養者名簿）（⑤の場合）'!$W81,1,0),0),0)</f>
        <v>0</v>
      </c>
      <c r="LI72" s="139">
        <f>IF(LI$16-'様式３（療養者名簿）（⑤の場合）'!$O81+1&lt;=15,IF(LI$16&gt;='様式３（療養者名簿）（⑤の場合）'!$O81,IF(LI$16&lt;='様式３（療養者名簿）（⑤の場合）'!$W81,1,0),0),0)</f>
        <v>0</v>
      </c>
      <c r="LJ72" s="139">
        <f>IF(LJ$16-'様式３（療養者名簿）（⑤の場合）'!$O81+1&lt;=15,IF(LJ$16&gt;='様式３（療養者名簿）（⑤の場合）'!$O81,IF(LJ$16&lt;='様式３（療養者名簿）（⑤の場合）'!$W81,1,0),0),0)</f>
        <v>0</v>
      </c>
      <c r="LK72" s="139">
        <f>IF(LK$16-'様式３（療養者名簿）（⑤の場合）'!$O81+1&lt;=15,IF(LK$16&gt;='様式３（療養者名簿）（⑤の場合）'!$O81,IF(LK$16&lt;='様式３（療養者名簿）（⑤の場合）'!$W81,1,0),0),0)</f>
        <v>0</v>
      </c>
      <c r="LL72" s="139">
        <f>IF(LL$16-'様式３（療養者名簿）（⑤の場合）'!$O81+1&lt;=15,IF(LL$16&gt;='様式３（療養者名簿）（⑤の場合）'!$O81,IF(LL$16&lt;='様式３（療養者名簿）（⑤の場合）'!$W81,1,0),0),0)</f>
        <v>0</v>
      </c>
      <c r="LM72" s="139">
        <f>IF(LM$16-'様式３（療養者名簿）（⑤の場合）'!$O81+1&lt;=15,IF(LM$16&gt;='様式３（療養者名簿）（⑤の場合）'!$O81,IF(LM$16&lt;='様式３（療養者名簿）（⑤の場合）'!$W81,1,0),0),0)</f>
        <v>0</v>
      </c>
      <c r="LN72" s="139">
        <f>IF(LN$16-'様式３（療養者名簿）（⑤の場合）'!$O81+1&lt;=15,IF(LN$16&gt;='様式３（療養者名簿）（⑤の場合）'!$O81,IF(LN$16&lt;='様式３（療養者名簿）（⑤の場合）'!$W81,1,0),0),0)</f>
        <v>0</v>
      </c>
      <c r="LO72" s="139">
        <f>IF(LO$16-'様式３（療養者名簿）（⑤の場合）'!$O81+1&lt;=15,IF(LO$16&gt;='様式３（療養者名簿）（⑤の場合）'!$O81,IF(LO$16&lt;='様式３（療養者名簿）（⑤の場合）'!$W81,1,0),0),0)</f>
        <v>0</v>
      </c>
      <c r="LP72" s="139">
        <f>IF(LP$16-'様式３（療養者名簿）（⑤の場合）'!$O81+1&lt;=15,IF(LP$16&gt;='様式３（療養者名簿）（⑤の場合）'!$O81,IF(LP$16&lt;='様式３（療養者名簿）（⑤の場合）'!$W81,1,0),0),0)</f>
        <v>0</v>
      </c>
      <c r="LQ72" s="139">
        <f>IF(LQ$16-'様式３（療養者名簿）（⑤の場合）'!$O81+1&lt;=15,IF(LQ$16&gt;='様式３（療養者名簿）（⑤の場合）'!$O81,IF(LQ$16&lt;='様式３（療養者名簿）（⑤の場合）'!$W81,1,0),0),0)</f>
        <v>0</v>
      </c>
      <c r="LR72" s="139">
        <f>IF(LR$16-'様式３（療養者名簿）（⑤の場合）'!$O81+1&lt;=15,IF(LR$16&gt;='様式３（療養者名簿）（⑤の場合）'!$O81,IF(LR$16&lt;='様式３（療養者名簿）（⑤の場合）'!$W81,1,0),0),0)</f>
        <v>0</v>
      </c>
      <c r="LS72" s="139">
        <f>IF(LS$16-'様式３（療養者名簿）（⑤の場合）'!$O81+1&lt;=15,IF(LS$16&gt;='様式３（療養者名簿）（⑤の場合）'!$O81,IF(LS$16&lt;='様式３（療養者名簿）（⑤の場合）'!$W81,1,0),0),0)</f>
        <v>0</v>
      </c>
      <c r="LT72" s="139">
        <f>IF(LT$16-'様式３（療養者名簿）（⑤の場合）'!$O81+1&lt;=15,IF(LT$16&gt;='様式３（療養者名簿）（⑤の場合）'!$O81,IF(LT$16&lt;='様式３（療養者名簿）（⑤の場合）'!$W81,1,0),0),0)</f>
        <v>0</v>
      </c>
      <c r="LU72" s="139">
        <f>IF(LU$16-'様式３（療養者名簿）（⑤の場合）'!$O81+1&lt;=15,IF(LU$16&gt;='様式３（療養者名簿）（⑤の場合）'!$O81,IF(LU$16&lt;='様式３（療養者名簿）（⑤の場合）'!$W81,1,0),0),0)</f>
        <v>0</v>
      </c>
      <c r="LV72" s="139">
        <f>IF(LV$16-'様式３（療養者名簿）（⑤の場合）'!$O81+1&lt;=15,IF(LV$16&gt;='様式３（療養者名簿）（⑤の場合）'!$O81,IF(LV$16&lt;='様式３（療養者名簿）（⑤の場合）'!$W81,1,0),0),0)</f>
        <v>0</v>
      </c>
      <c r="LW72" s="139">
        <f>IF(LW$16-'様式３（療養者名簿）（⑤の場合）'!$O81+1&lt;=15,IF(LW$16&gt;='様式３（療養者名簿）（⑤の場合）'!$O81,IF(LW$16&lt;='様式３（療養者名簿）（⑤の場合）'!$W81,1,0),0),0)</f>
        <v>0</v>
      </c>
      <c r="LX72" s="139">
        <f>IF(LX$16-'様式３（療養者名簿）（⑤の場合）'!$O81+1&lt;=15,IF(LX$16&gt;='様式３（療養者名簿）（⑤の場合）'!$O81,IF(LX$16&lt;='様式３（療養者名簿）（⑤の場合）'!$W81,1,0),0),0)</f>
        <v>0</v>
      </c>
      <c r="LY72" s="139">
        <f>IF(LY$16-'様式３（療養者名簿）（⑤の場合）'!$O81+1&lt;=15,IF(LY$16&gt;='様式３（療養者名簿）（⑤の場合）'!$O81,IF(LY$16&lt;='様式３（療養者名簿）（⑤の場合）'!$W81,1,0),0),0)</f>
        <v>0</v>
      </c>
      <c r="LZ72" s="139">
        <f>IF(LZ$16-'様式３（療養者名簿）（⑤の場合）'!$O81+1&lt;=15,IF(LZ$16&gt;='様式３（療養者名簿）（⑤の場合）'!$O81,IF(LZ$16&lt;='様式３（療養者名簿）（⑤の場合）'!$W81,1,0),0),0)</f>
        <v>0</v>
      </c>
      <c r="MA72" s="139">
        <f>IF(MA$16-'様式３（療養者名簿）（⑤の場合）'!$O81+1&lt;=15,IF(MA$16&gt;='様式３（療養者名簿）（⑤の場合）'!$O81,IF(MA$16&lt;='様式３（療養者名簿）（⑤の場合）'!$W81,1,0),0),0)</f>
        <v>0</v>
      </c>
      <c r="MB72" s="139">
        <f>IF(MB$16-'様式３（療養者名簿）（⑤の場合）'!$O81+1&lt;=15,IF(MB$16&gt;='様式３（療養者名簿）（⑤の場合）'!$O81,IF(MB$16&lt;='様式３（療養者名簿）（⑤の場合）'!$W81,1,0),0),0)</f>
        <v>0</v>
      </c>
      <c r="MC72" s="139">
        <f>IF(MC$16-'様式３（療養者名簿）（⑤の場合）'!$O81+1&lt;=15,IF(MC$16&gt;='様式３（療養者名簿）（⑤の場合）'!$O81,IF(MC$16&lt;='様式３（療養者名簿）（⑤の場合）'!$W81,1,0),0),0)</f>
        <v>0</v>
      </c>
      <c r="MD72" s="139">
        <f>IF(MD$16-'様式３（療養者名簿）（⑤の場合）'!$O81+1&lt;=15,IF(MD$16&gt;='様式３（療養者名簿）（⑤の場合）'!$O81,IF(MD$16&lt;='様式３（療養者名簿）（⑤の場合）'!$W81,1,0),0),0)</f>
        <v>0</v>
      </c>
      <c r="ME72" s="139">
        <f>IF(ME$16-'様式３（療養者名簿）（⑤の場合）'!$O81+1&lt;=15,IF(ME$16&gt;='様式３（療養者名簿）（⑤の場合）'!$O81,IF(ME$16&lt;='様式３（療養者名簿）（⑤の場合）'!$W81,1,0),0),0)</f>
        <v>0</v>
      </c>
      <c r="MF72" s="139">
        <f>IF(MF$16-'様式３（療養者名簿）（⑤の場合）'!$O81+1&lt;=15,IF(MF$16&gt;='様式３（療養者名簿）（⑤の場合）'!$O81,IF(MF$16&lt;='様式３（療養者名簿）（⑤の場合）'!$W81,1,0),0),0)</f>
        <v>0</v>
      </c>
      <c r="MG72" s="139">
        <f>IF(MG$16-'様式３（療養者名簿）（⑤の場合）'!$O81+1&lt;=15,IF(MG$16&gt;='様式３（療養者名簿）（⑤の場合）'!$O81,IF(MG$16&lt;='様式３（療養者名簿）（⑤の場合）'!$W81,1,0),0),0)</f>
        <v>0</v>
      </c>
      <c r="MH72" s="139">
        <f>IF(MH$16-'様式３（療養者名簿）（⑤の場合）'!$O81+1&lt;=15,IF(MH$16&gt;='様式３（療養者名簿）（⑤の場合）'!$O81,IF(MH$16&lt;='様式３（療養者名簿）（⑤の場合）'!$W81,1,0),0),0)</f>
        <v>0</v>
      </c>
      <c r="MI72" s="139">
        <f>IF(MI$16-'様式３（療養者名簿）（⑤の場合）'!$O81+1&lt;=15,IF(MI$16&gt;='様式３（療養者名簿）（⑤の場合）'!$O81,IF(MI$16&lt;='様式３（療養者名簿）（⑤の場合）'!$W81,1,0),0),0)</f>
        <v>0</v>
      </c>
      <c r="MJ72" s="139">
        <f>IF(MJ$16-'様式３（療養者名簿）（⑤の場合）'!$O81+1&lt;=15,IF(MJ$16&gt;='様式３（療養者名簿）（⑤の場合）'!$O81,IF(MJ$16&lt;='様式３（療養者名簿）（⑤の場合）'!$W81,1,0),0),0)</f>
        <v>0</v>
      </c>
      <c r="MK72" s="139">
        <f>IF(MK$16-'様式３（療養者名簿）（⑤の場合）'!$O81+1&lt;=15,IF(MK$16&gt;='様式３（療養者名簿）（⑤の場合）'!$O81,IF(MK$16&lt;='様式３（療養者名簿）（⑤の場合）'!$W81,1,0),0),0)</f>
        <v>0</v>
      </c>
      <c r="ML72" s="139">
        <f>IF(ML$16-'様式３（療養者名簿）（⑤の場合）'!$O81+1&lt;=15,IF(ML$16&gt;='様式３（療養者名簿）（⑤の場合）'!$O81,IF(ML$16&lt;='様式３（療養者名簿）（⑤の場合）'!$W81,1,0),0),0)</f>
        <v>0</v>
      </c>
      <c r="MM72" s="139">
        <f>IF(MM$16-'様式３（療養者名簿）（⑤の場合）'!$O81+1&lt;=15,IF(MM$16&gt;='様式３（療養者名簿）（⑤の場合）'!$O81,IF(MM$16&lt;='様式３（療養者名簿）（⑤の場合）'!$W81,1,0),0),0)</f>
        <v>0</v>
      </c>
      <c r="MN72" s="139">
        <f>IF(MN$16-'様式３（療養者名簿）（⑤の場合）'!$O81+1&lt;=15,IF(MN$16&gt;='様式３（療養者名簿）（⑤の場合）'!$O81,IF(MN$16&lt;='様式３（療養者名簿）（⑤の場合）'!$W81,1,0),0),0)</f>
        <v>0</v>
      </c>
      <c r="MO72" s="139">
        <f>IF(MO$16-'様式３（療養者名簿）（⑤の場合）'!$O81+1&lt;=15,IF(MO$16&gt;='様式３（療養者名簿）（⑤の場合）'!$O81,IF(MO$16&lt;='様式３（療養者名簿）（⑤の場合）'!$W81,1,0),0),0)</f>
        <v>0</v>
      </c>
      <c r="MP72" s="139">
        <f>IF(MP$16-'様式３（療養者名簿）（⑤の場合）'!$O81+1&lt;=15,IF(MP$16&gt;='様式３（療養者名簿）（⑤の場合）'!$O81,IF(MP$16&lt;='様式３（療養者名簿）（⑤の場合）'!$W81,1,0),0),0)</f>
        <v>0</v>
      </c>
      <c r="MQ72" s="139">
        <f>IF(MQ$16-'様式３（療養者名簿）（⑤の場合）'!$O81+1&lt;=15,IF(MQ$16&gt;='様式３（療養者名簿）（⑤の場合）'!$O81,IF(MQ$16&lt;='様式３（療養者名簿）（⑤の場合）'!$W81,1,0),0),0)</f>
        <v>0</v>
      </c>
      <c r="MR72" s="139">
        <f>IF(MR$16-'様式３（療養者名簿）（⑤の場合）'!$O81+1&lt;=15,IF(MR$16&gt;='様式３（療養者名簿）（⑤の場合）'!$O81,IF(MR$16&lt;='様式３（療養者名簿）（⑤の場合）'!$W81,1,0),0),0)</f>
        <v>0</v>
      </c>
      <c r="MS72" s="139">
        <f>IF(MS$16-'様式３（療養者名簿）（⑤の場合）'!$O81+1&lt;=15,IF(MS$16&gt;='様式３（療養者名簿）（⑤の場合）'!$O81,IF(MS$16&lt;='様式３（療養者名簿）（⑤の場合）'!$W81,1,0),0),0)</f>
        <v>0</v>
      </c>
      <c r="MT72" s="139">
        <f>IF(MT$16-'様式３（療養者名簿）（⑤の場合）'!$O81+1&lt;=15,IF(MT$16&gt;='様式３（療養者名簿）（⑤の場合）'!$O81,IF(MT$16&lt;='様式３（療養者名簿）（⑤の場合）'!$W81,1,0),0),0)</f>
        <v>0</v>
      </c>
      <c r="MU72" s="139">
        <f>IF(MU$16-'様式３（療養者名簿）（⑤の場合）'!$O81+1&lt;=15,IF(MU$16&gt;='様式３（療養者名簿）（⑤の場合）'!$O81,IF(MU$16&lt;='様式３（療養者名簿）（⑤の場合）'!$W81,1,0),0),0)</f>
        <v>0</v>
      </c>
      <c r="MV72" s="139">
        <f>IF(MV$16-'様式３（療養者名簿）（⑤の場合）'!$O81+1&lt;=15,IF(MV$16&gt;='様式３（療養者名簿）（⑤の場合）'!$O81,IF(MV$16&lt;='様式３（療養者名簿）（⑤の場合）'!$W81,1,0),0),0)</f>
        <v>0</v>
      </c>
      <c r="MW72" s="139">
        <f>IF(MW$16-'様式３（療養者名簿）（⑤の場合）'!$O81+1&lt;=15,IF(MW$16&gt;='様式３（療養者名簿）（⑤の場合）'!$O81,IF(MW$16&lt;='様式３（療養者名簿）（⑤の場合）'!$W81,1,0),0),0)</f>
        <v>0</v>
      </c>
      <c r="MX72" s="139">
        <f>IF(MX$16-'様式３（療養者名簿）（⑤の場合）'!$O81+1&lt;=15,IF(MX$16&gt;='様式３（療養者名簿）（⑤の場合）'!$O81,IF(MX$16&lt;='様式３（療養者名簿）（⑤の場合）'!$W81,1,0),0),0)</f>
        <v>0</v>
      </c>
      <c r="MY72" s="139">
        <f>IF(MY$16-'様式３（療養者名簿）（⑤の場合）'!$O81+1&lt;=15,IF(MY$16&gt;='様式３（療養者名簿）（⑤の場合）'!$O81,IF(MY$16&lt;='様式３（療養者名簿）（⑤の場合）'!$W81,1,0),0),0)</f>
        <v>0</v>
      </c>
      <c r="MZ72" s="139">
        <f>IF(MZ$16-'様式３（療養者名簿）（⑤の場合）'!$O81+1&lt;=15,IF(MZ$16&gt;='様式３（療養者名簿）（⑤の場合）'!$O81,IF(MZ$16&lt;='様式３（療養者名簿）（⑤の場合）'!$W81,1,0),0),0)</f>
        <v>0</v>
      </c>
      <c r="NA72" s="139">
        <f>IF(NA$16-'様式３（療養者名簿）（⑤の場合）'!$O81+1&lt;=15,IF(NA$16&gt;='様式３（療養者名簿）（⑤の場合）'!$O81,IF(NA$16&lt;='様式３（療養者名簿）（⑤の場合）'!$W81,1,0),0),0)</f>
        <v>0</v>
      </c>
      <c r="NB72" s="139">
        <f>IF(NB$16-'様式３（療養者名簿）（⑤の場合）'!$O81+1&lt;=15,IF(NB$16&gt;='様式３（療養者名簿）（⑤の場合）'!$O81,IF(NB$16&lt;='様式３（療養者名簿）（⑤の場合）'!$W81,1,0),0),0)</f>
        <v>0</v>
      </c>
      <c r="NC72" s="139">
        <f>IF(NC$16-'様式３（療養者名簿）（⑤の場合）'!$O81+1&lt;=15,IF(NC$16&gt;='様式３（療養者名簿）（⑤の場合）'!$O81,IF(NC$16&lt;='様式３（療養者名簿）（⑤の場合）'!$W81,1,0),0),0)</f>
        <v>0</v>
      </c>
      <c r="ND72" s="139">
        <f>IF(ND$16-'様式３（療養者名簿）（⑤の場合）'!$O81+1&lt;=15,IF(ND$16&gt;='様式３（療養者名簿）（⑤の場合）'!$O81,IF(ND$16&lt;='様式３（療養者名簿）（⑤の場合）'!$W81,1,0),0),0)</f>
        <v>0</v>
      </c>
      <c r="NE72" s="139">
        <f>IF(NE$16-'様式３（療養者名簿）（⑤の場合）'!$O81+1&lt;=15,IF(NE$16&gt;='様式３（療養者名簿）（⑤の場合）'!$O81,IF(NE$16&lt;='様式３（療養者名簿）（⑤の場合）'!$W81,1,0),0),0)</f>
        <v>0</v>
      </c>
      <c r="NF72" s="139">
        <f>IF(NF$16-'様式３（療養者名簿）（⑤の場合）'!$O81+1&lt;=15,IF(NF$16&gt;='様式３（療養者名簿）（⑤の場合）'!$O81,IF(NF$16&lt;='様式３（療養者名簿）（⑤の場合）'!$W81,1,0),0),0)</f>
        <v>0</v>
      </c>
      <c r="NG72" s="139">
        <f>IF(NG$16-'様式３（療養者名簿）（⑤の場合）'!$O81+1&lt;=15,IF(NG$16&gt;='様式３（療養者名簿）（⑤の場合）'!$O81,IF(NG$16&lt;='様式３（療養者名簿）（⑤の場合）'!$W81,1,0),0),0)</f>
        <v>0</v>
      </c>
      <c r="NH72" s="139">
        <f>IF(NH$16-'様式３（療養者名簿）（⑤の場合）'!$O81+1&lt;=15,IF(NH$16&gt;='様式３（療養者名簿）（⑤の場合）'!$O81,IF(NH$16&lt;='様式３（療養者名簿）（⑤の場合）'!$W81,1,0),0),0)</f>
        <v>0</v>
      </c>
      <c r="NI72" s="139">
        <f>IF(NI$16-'様式３（療養者名簿）（⑤の場合）'!$O81+1&lt;=15,IF(NI$16&gt;='様式３（療養者名簿）（⑤の場合）'!$O81,IF(NI$16&lt;='様式３（療養者名簿）（⑤の場合）'!$W81,1,0),0),0)</f>
        <v>0</v>
      </c>
      <c r="NJ72" s="139">
        <f>IF(NJ$16-'様式３（療養者名簿）（⑤の場合）'!$O81+1&lt;=15,IF(NJ$16&gt;='様式３（療養者名簿）（⑤の場合）'!$O81,IF(NJ$16&lt;='様式３（療養者名簿）（⑤の場合）'!$W81,1,0),0),0)</f>
        <v>0</v>
      </c>
      <c r="NK72" s="139">
        <f>IF(NK$16-'様式３（療養者名簿）（⑤の場合）'!$O81+1&lt;=15,IF(NK$16&gt;='様式３（療養者名簿）（⑤の場合）'!$O81,IF(NK$16&lt;='様式３（療養者名簿）（⑤の場合）'!$W81,1,0),0),0)</f>
        <v>0</v>
      </c>
      <c r="NL72" s="139">
        <f>IF(NL$16-'様式３（療養者名簿）（⑤の場合）'!$O81+1&lt;=15,IF(NL$16&gt;='様式３（療養者名簿）（⑤の場合）'!$O81,IF(NL$16&lt;='様式３（療養者名簿）（⑤の場合）'!$W81,1,0),0),0)</f>
        <v>0</v>
      </c>
      <c r="NM72" s="139">
        <f>IF(NM$16-'様式３（療養者名簿）（⑤の場合）'!$O81+1&lt;=15,IF(NM$16&gt;='様式３（療養者名簿）（⑤の場合）'!$O81,IF(NM$16&lt;='様式３（療養者名簿）（⑤の場合）'!$W81,1,0),0),0)</f>
        <v>0</v>
      </c>
      <c r="NN72" s="139">
        <f>IF(NN$16-'様式３（療養者名簿）（⑤の場合）'!$O81+1&lt;=15,IF(NN$16&gt;='様式３（療養者名簿）（⑤の場合）'!$O81,IF(NN$16&lt;='様式３（療養者名簿）（⑤の場合）'!$W81,1,0),0),0)</f>
        <v>0</v>
      </c>
      <c r="NO72" s="139">
        <f>IF(NO$16-'様式３（療養者名簿）（⑤の場合）'!$O81+1&lt;=15,IF(NO$16&gt;='様式３（療養者名簿）（⑤の場合）'!$O81,IF(NO$16&lt;='様式３（療養者名簿）（⑤の場合）'!$W81,1,0),0),0)</f>
        <v>0</v>
      </c>
      <c r="NP72" s="139">
        <f>IF(NP$16-'様式３（療養者名簿）（⑤の場合）'!$O81+1&lt;=15,IF(NP$16&gt;='様式３（療養者名簿）（⑤の場合）'!$O81,IF(NP$16&lt;='様式３（療養者名簿）（⑤の場合）'!$W81,1,0),0),0)</f>
        <v>0</v>
      </c>
      <c r="NQ72" s="139">
        <f>IF(NQ$16-'様式３（療養者名簿）（⑤の場合）'!$O81+1&lt;=15,IF(NQ$16&gt;='様式３（療養者名簿）（⑤の場合）'!$O81,IF(NQ$16&lt;='様式３（療養者名簿）（⑤の場合）'!$W81,1,0),0),0)</f>
        <v>0</v>
      </c>
      <c r="NR72" s="139">
        <f>IF(NR$16-'様式３（療養者名簿）（⑤の場合）'!$O81+1&lt;=15,IF(NR$16&gt;='様式３（療養者名簿）（⑤の場合）'!$O81,IF(NR$16&lt;='様式３（療養者名簿）（⑤の場合）'!$W81,1,0),0),0)</f>
        <v>0</v>
      </c>
      <c r="NS72" s="139">
        <f>IF(NS$16-'様式３（療養者名簿）（⑤の場合）'!$O81+1&lt;=15,IF(NS$16&gt;='様式３（療養者名簿）（⑤の場合）'!$O81,IF(NS$16&lt;='様式３（療養者名簿）（⑤の場合）'!$W81,1,0),0),0)</f>
        <v>0</v>
      </c>
      <c r="NT72" s="139">
        <f>IF(NT$16-'様式３（療養者名簿）（⑤の場合）'!$O81+1&lt;=15,IF(NT$16&gt;='様式３（療養者名簿）（⑤の場合）'!$O81,IF(NT$16&lt;='様式３（療養者名簿）（⑤の場合）'!$W81,1,0),0),0)</f>
        <v>0</v>
      </c>
      <c r="NU72" s="139">
        <f>IF(NU$16-'様式３（療養者名簿）（⑤の場合）'!$O81+1&lt;=15,IF(NU$16&gt;='様式３（療養者名簿）（⑤の場合）'!$O81,IF(NU$16&lt;='様式３（療養者名簿）（⑤の場合）'!$W81,1,0),0),0)</f>
        <v>0</v>
      </c>
      <c r="NV72" s="139">
        <f>IF(NV$16-'様式３（療養者名簿）（⑤の場合）'!$O81+1&lt;=15,IF(NV$16&gt;='様式３（療養者名簿）（⑤の場合）'!$O81,IF(NV$16&lt;='様式３（療養者名簿）（⑤の場合）'!$W81,1,0),0),0)</f>
        <v>0</v>
      </c>
      <c r="NW72" s="139">
        <f>IF(NW$16-'様式３（療養者名簿）（⑤の場合）'!$O81+1&lt;=15,IF(NW$16&gt;='様式３（療養者名簿）（⑤の場合）'!$O81,IF(NW$16&lt;='様式３（療養者名簿）（⑤の場合）'!$W81,1,0),0),0)</f>
        <v>0</v>
      </c>
      <c r="NX72" s="139">
        <f>IF(NX$16-'様式３（療養者名簿）（⑤の場合）'!$O81+1&lt;=15,IF(NX$16&gt;='様式３（療養者名簿）（⑤の場合）'!$O81,IF(NX$16&lt;='様式３（療養者名簿）（⑤の場合）'!$W81,1,0),0),0)</f>
        <v>0</v>
      </c>
      <c r="NY72" s="139">
        <f>IF(NY$16-'様式３（療養者名簿）（⑤の場合）'!$O81+1&lt;=15,IF(NY$16&gt;='様式３（療養者名簿）（⑤の場合）'!$O81,IF(NY$16&lt;='様式３（療養者名簿）（⑤の場合）'!$W81,1,0),0),0)</f>
        <v>0</v>
      </c>
      <c r="NZ72" s="139">
        <f>IF(NZ$16-'様式３（療養者名簿）（⑤の場合）'!$O81+1&lt;=15,IF(NZ$16&gt;='様式３（療養者名簿）（⑤の場合）'!$O81,IF(NZ$16&lt;='様式３（療養者名簿）（⑤の場合）'!$W81,1,0),0),0)</f>
        <v>0</v>
      </c>
      <c r="OA72" s="139">
        <f>IF(OA$16-'様式３（療養者名簿）（⑤の場合）'!$O81+1&lt;=15,IF(OA$16&gt;='様式３（療養者名簿）（⑤の場合）'!$O81,IF(OA$16&lt;='様式３（療養者名簿）（⑤の場合）'!$W81,1,0),0),0)</f>
        <v>0</v>
      </c>
      <c r="OB72" s="139">
        <f>IF(OB$16-'様式３（療養者名簿）（⑤の場合）'!$O81+1&lt;=15,IF(OB$16&gt;='様式３（療養者名簿）（⑤の場合）'!$O81,IF(OB$16&lt;='様式３（療養者名簿）（⑤の場合）'!$W81,1,0),0),0)</f>
        <v>0</v>
      </c>
      <c r="OC72" s="139">
        <f>IF(OC$16-'様式３（療養者名簿）（⑤の場合）'!$O81+1&lt;=15,IF(OC$16&gt;='様式３（療養者名簿）（⑤の場合）'!$O81,IF(OC$16&lt;='様式３（療養者名簿）（⑤の場合）'!$W81,1,0),0),0)</f>
        <v>0</v>
      </c>
      <c r="OD72" s="139">
        <f>IF(OD$16-'様式３（療養者名簿）（⑤の場合）'!$O81+1&lt;=15,IF(OD$16&gt;='様式３（療養者名簿）（⑤の場合）'!$O81,IF(OD$16&lt;='様式３（療養者名簿）（⑤の場合）'!$W81,1,0),0),0)</f>
        <v>0</v>
      </c>
      <c r="OE72" s="139">
        <f>IF(OE$16-'様式３（療養者名簿）（⑤の場合）'!$O81+1&lt;=15,IF(OE$16&gt;='様式３（療養者名簿）（⑤の場合）'!$O81,IF(OE$16&lt;='様式３（療養者名簿）（⑤の場合）'!$W81,1,0),0),0)</f>
        <v>0</v>
      </c>
      <c r="OF72" s="139">
        <f>IF(OF$16-'様式３（療養者名簿）（⑤の場合）'!$O81+1&lt;=15,IF(OF$16&gt;='様式３（療養者名簿）（⑤の場合）'!$O81,IF(OF$16&lt;='様式３（療養者名簿）（⑤の場合）'!$W81,1,0),0),0)</f>
        <v>0</v>
      </c>
      <c r="OG72" s="139">
        <f>IF(OG$16-'様式３（療養者名簿）（⑤の場合）'!$O81+1&lt;=15,IF(OG$16&gt;='様式３（療養者名簿）（⑤の場合）'!$O81,IF(OG$16&lt;='様式３（療養者名簿）（⑤の場合）'!$W81,1,0),0),0)</f>
        <v>0</v>
      </c>
      <c r="OH72" s="139">
        <f>IF(OH$16-'様式３（療養者名簿）（⑤の場合）'!$O81+1&lt;=15,IF(OH$16&gt;='様式３（療養者名簿）（⑤の場合）'!$O81,IF(OH$16&lt;='様式３（療養者名簿）（⑤の場合）'!$W81,1,0),0),0)</f>
        <v>0</v>
      </c>
      <c r="OI72" s="139">
        <f>IF(OI$16-'様式３（療養者名簿）（⑤の場合）'!$O81+1&lt;=15,IF(OI$16&gt;='様式３（療養者名簿）（⑤の場合）'!$O81,IF(OI$16&lt;='様式３（療養者名簿）（⑤の場合）'!$W81,1,0),0),0)</f>
        <v>0</v>
      </c>
      <c r="OJ72" s="139">
        <f>IF(OJ$16-'様式３（療養者名簿）（⑤の場合）'!$O81+1&lt;=15,IF(OJ$16&gt;='様式３（療養者名簿）（⑤の場合）'!$O81,IF(OJ$16&lt;='様式３（療養者名簿）（⑤の場合）'!$W81,1,0),0),0)</f>
        <v>0</v>
      </c>
      <c r="OK72" s="139">
        <f>IF(OK$16-'様式３（療養者名簿）（⑤の場合）'!$O81+1&lt;=15,IF(OK$16&gt;='様式３（療養者名簿）（⑤の場合）'!$O81,IF(OK$16&lt;='様式３（療養者名簿）（⑤の場合）'!$W81,1,0),0),0)</f>
        <v>0</v>
      </c>
      <c r="OL72" s="139">
        <f>IF(OL$16-'様式３（療養者名簿）（⑤の場合）'!$O81+1&lt;=15,IF(OL$16&gt;='様式３（療養者名簿）（⑤の場合）'!$O81,IF(OL$16&lt;='様式３（療養者名簿）（⑤の場合）'!$W81,1,0),0),0)</f>
        <v>0</v>
      </c>
      <c r="OM72" s="139">
        <f>IF(OM$16-'様式３（療養者名簿）（⑤の場合）'!$O81+1&lt;=15,IF(OM$16&gt;='様式３（療養者名簿）（⑤の場合）'!$O81,IF(OM$16&lt;='様式３（療養者名簿）（⑤の場合）'!$W81,1,0),0),0)</f>
        <v>0</v>
      </c>
      <c r="ON72" s="139">
        <f>IF(ON$16-'様式３（療養者名簿）（⑤の場合）'!$O81+1&lt;=15,IF(ON$16&gt;='様式３（療養者名簿）（⑤の場合）'!$O81,IF(ON$16&lt;='様式３（療養者名簿）（⑤の場合）'!$W81,1,0),0),0)</f>
        <v>0</v>
      </c>
      <c r="OO72" s="139">
        <f>IF(OO$16-'様式３（療養者名簿）（⑤の場合）'!$O81+1&lt;=15,IF(OO$16&gt;='様式３（療養者名簿）（⑤の場合）'!$O81,IF(OO$16&lt;='様式３（療養者名簿）（⑤の場合）'!$W81,1,0),0),0)</f>
        <v>0</v>
      </c>
      <c r="OP72" s="139">
        <f>IF(OP$16-'様式３（療養者名簿）（⑤の場合）'!$O81+1&lt;=15,IF(OP$16&gt;='様式３（療養者名簿）（⑤の場合）'!$O81,IF(OP$16&lt;='様式３（療養者名簿）（⑤の場合）'!$W81,1,0),0),0)</f>
        <v>0</v>
      </c>
      <c r="OQ72" s="139">
        <f>IF(OQ$16-'様式３（療養者名簿）（⑤の場合）'!$O81+1&lt;=15,IF(OQ$16&gt;='様式３（療養者名簿）（⑤の場合）'!$O81,IF(OQ$16&lt;='様式３（療養者名簿）（⑤の場合）'!$W81,1,0),0),0)</f>
        <v>0</v>
      </c>
      <c r="OR72" s="139">
        <f>IF(OR$16-'様式３（療養者名簿）（⑤の場合）'!$O81+1&lt;=15,IF(OR$16&gt;='様式３（療養者名簿）（⑤の場合）'!$O81,IF(OR$16&lt;='様式３（療養者名簿）（⑤の場合）'!$W81,1,0),0),0)</f>
        <v>0</v>
      </c>
      <c r="OS72" s="139">
        <f>IF(OS$16-'様式３（療養者名簿）（⑤の場合）'!$O81+1&lt;=15,IF(OS$16&gt;='様式３（療養者名簿）（⑤の場合）'!$O81,IF(OS$16&lt;='様式３（療養者名簿）（⑤の場合）'!$W81,1,0),0),0)</f>
        <v>0</v>
      </c>
      <c r="OT72" s="139">
        <f>IF(OT$16-'様式３（療養者名簿）（⑤の場合）'!$O81+1&lt;=15,IF(OT$16&gt;='様式３（療養者名簿）（⑤の場合）'!$O81,IF(OT$16&lt;='様式３（療養者名簿）（⑤の場合）'!$W81,1,0),0),0)</f>
        <v>0</v>
      </c>
      <c r="OU72" s="139">
        <f>IF(OU$16-'様式３（療養者名簿）（⑤の場合）'!$O81+1&lt;=15,IF(OU$16&gt;='様式３（療養者名簿）（⑤の場合）'!$O81,IF(OU$16&lt;='様式３（療養者名簿）（⑤の場合）'!$W81,1,0),0),0)</f>
        <v>0</v>
      </c>
      <c r="OV72" s="139">
        <f>IF(OV$16-'様式３（療養者名簿）（⑤の場合）'!$O81+1&lt;=15,IF(OV$16&gt;='様式３（療養者名簿）（⑤の場合）'!$O81,IF(OV$16&lt;='様式３（療養者名簿）（⑤の場合）'!$W81,1,0),0),0)</f>
        <v>0</v>
      </c>
      <c r="OW72" s="139">
        <f>IF(OW$16-'様式３（療養者名簿）（⑤の場合）'!$O81+1&lt;=15,IF(OW$16&gt;='様式３（療養者名簿）（⑤の場合）'!$O81,IF(OW$16&lt;='様式３（療養者名簿）（⑤の場合）'!$W81,1,0),0),0)</f>
        <v>0</v>
      </c>
      <c r="OX72" s="139">
        <f>IF(OX$16-'様式３（療養者名簿）（⑤の場合）'!$O81+1&lt;=15,IF(OX$16&gt;='様式３（療養者名簿）（⑤の場合）'!$O81,IF(OX$16&lt;='様式３（療養者名簿）（⑤の場合）'!$W81,1,0),0),0)</f>
        <v>0</v>
      </c>
      <c r="OY72" s="139">
        <f>IF(OY$16-'様式３（療養者名簿）（⑤の場合）'!$O81+1&lt;=15,IF(OY$16&gt;='様式３（療養者名簿）（⑤の場合）'!$O81,IF(OY$16&lt;='様式３（療養者名簿）（⑤の場合）'!$W81,1,0),0),0)</f>
        <v>0</v>
      </c>
      <c r="OZ72" s="139">
        <f>IF(OZ$16-'様式３（療養者名簿）（⑤の場合）'!$O81+1&lt;=15,IF(OZ$16&gt;='様式３（療養者名簿）（⑤の場合）'!$O81,IF(OZ$16&lt;='様式３（療養者名簿）（⑤の場合）'!$W81,1,0),0),0)</f>
        <v>0</v>
      </c>
      <c r="PA72" s="139">
        <f>IF(PA$16-'様式３（療養者名簿）（⑤の場合）'!$O81+1&lt;=15,IF(PA$16&gt;='様式３（療養者名簿）（⑤の場合）'!$O81,IF(PA$16&lt;='様式３（療養者名簿）（⑤の場合）'!$W81,1,0),0),0)</f>
        <v>0</v>
      </c>
      <c r="PB72" s="139">
        <f>IF(PB$16-'様式３（療養者名簿）（⑤の場合）'!$O81+1&lt;=15,IF(PB$16&gt;='様式３（療養者名簿）（⑤の場合）'!$O81,IF(PB$16&lt;='様式３（療養者名簿）（⑤の場合）'!$W81,1,0),0),0)</f>
        <v>0</v>
      </c>
      <c r="PC72" s="139">
        <f>IF(PC$16-'様式３（療養者名簿）（⑤の場合）'!$O81+1&lt;=15,IF(PC$16&gt;='様式３（療養者名簿）（⑤の場合）'!$O81,IF(PC$16&lt;='様式３（療養者名簿）（⑤の場合）'!$W81,1,0),0),0)</f>
        <v>0</v>
      </c>
      <c r="PD72" s="139">
        <f>IF(PD$16-'様式３（療養者名簿）（⑤の場合）'!$O81+1&lt;=15,IF(PD$16&gt;='様式３（療養者名簿）（⑤の場合）'!$O81,IF(PD$16&lt;='様式３（療養者名簿）（⑤の場合）'!$W81,1,0),0),0)</f>
        <v>0</v>
      </c>
      <c r="PE72" s="139">
        <f>IF(PE$16-'様式３（療養者名簿）（⑤の場合）'!$O81+1&lt;=15,IF(PE$16&gt;='様式３（療養者名簿）（⑤の場合）'!$O81,IF(PE$16&lt;='様式３（療養者名簿）（⑤の場合）'!$W81,1,0),0),0)</f>
        <v>0</v>
      </c>
      <c r="PF72" s="139">
        <f>IF(PF$16-'様式３（療養者名簿）（⑤の場合）'!$O81+1&lt;=15,IF(PF$16&gt;='様式３（療養者名簿）（⑤の場合）'!$O81,IF(PF$16&lt;='様式３（療養者名簿）（⑤の場合）'!$W81,1,0),0),0)</f>
        <v>0</v>
      </c>
      <c r="PG72" s="139">
        <f>IF(PG$16-'様式３（療養者名簿）（⑤の場合）'!$O81+1&lt;=15,IF(PG$16&gt;='様式３（療養者名簿）（⑤の場合）'!$O81,IF(PG$16&lt;='様式３（療養者名簿）（⑤の場合）'!$W81,1,0),0),0)</f>
        <v>0</v>
      </c>
      <c r="PH72" s="139">
        <f>IF(PH$16-'様式３（療養者名簿）（⑤の場合）'!$O81+1&lt;=15,IF(PH$16&gt;='様式３（療養者名簿）（⑤の場合）'!$O81,IF(PH$16&lt;='様式３（療養者名簿）（⑤の場合）'!$W81,1,0),0),0)</f>
        <v>0</v>
      </c>
      <c r="PI72" s="139">
        <f>IF(PI$16-'様式３（療養者名簿）（⑤の場合）'!$O81+1&lt;=15,IF(PI$16&gt;='様式３（療養者名簿）（⑤の場合）'!$O81,IF(PI$16&lt;='様式３（療養者名簿）（⑤の場合）'!$W81,1,0),0),0)</f>
        <v>0</v>
      </c>
      <c r="PJ72" s="139">
        <f>IF(PJ$16-'様式３（療養者名簿）（⑤の場合）'!$O81+1&lt;=15,IF(PJ$16&gt;='様式３（療養者名簿）（⑤の場合）'!$O81,IF(PJ$16&lt;='様式３（療養者名簿）（⑤の場合）'!$W81,1,0),0),0)</f>
        <v>0</v>
      </c>
      <c r="PK72" s="139">
        <f>IF(PK$16-'様式３（療養者名簿）（⑤の場合）'!$O81+1&lt;=15,IF(PK$16&gt;='様式３（療養者名簿）（⑤の場合）'!$O81,IF(PK$16&lt;='様式３（療養者名簿）（⑤の場合）'!$W81,1,0),0),0)</f>
        <v>0</v>
      </c>
      <c r="PL72" s="139">
        <f>IF(PL$16-'様式３（療養者名簿）（⑤の場合）'!$O81+1&lt;=15,IF(PL$16&gt;='様式３（療養者名簿）（⑤の場合）'!$O81,IF(PL$16&lt;='様式３（療養者名簿）（⑤の場合）'!$W81,1,0),0),0)</f>
        <v>0</v>
      </c>
      <c r="PM72" s="139">
        <f>IF(PM$16-'様式３（療養者名簿）（⑤の場合）'!$O81+1&lt;=15,IF(PM$16&gt;='様式３（療養者名簿）（⑤の場合）'!$O81,IF(PM$16&lt;='様式３（療養者名簿）（⑤の場合）'!$W81,1,0),0),0)</f>
        <v>0</v>
      </c>
      <c r="PN72" s="139">
        <f>IF(PN$16-'様式３（療養者名簿）（⑤の場合）'!$O81+1&lt;=15,IF(PN$16&gt;='様式３（療養者名簿）（⑤の場合）'!$O81,IF(PN$16&lt;='様式３（療養者名簿）（⑤の場合）'!$W81,1,0),0),0)</f>
        <v>0</v>
      </c>
      <c r="PO72" s="139">
        <f>IF(PO$16-'様式３（療養者名簿）（⑤の場合）'!$O81+1&lt;=15,IF(PO$16&gt;='様式３（療養者名簿）（⑤の場合）'!$O81,IF(PO$16&lt;='様式３（療養者名簿）（⑤の場合）'!$W81,1,0),0),0)</f>
        <v>0</v>
      </c>
      <c r="PP72" s="139">
        <f>IF(PP$16-'様式３（療養者名簿）（⑤の場合）'!$O81+1&lt;=15,IF(PP$16&gt;='様式３（療養者名簿）（⑤の場合）'!$O81,IF(PP$16&lt;='様式３（療養者名簿）（⑤の場合）'!$W81,1,0),0),0)</f>
        <v>0</v>
      </c>
      <c r="PQ72" s="139">
        <f>IF(PQ$16-'様式３（療養者名簿）（⑤の場合）'!$O81+1&lt;=15,IF(PQ$16&gt;='様式３（療養者名簿）（⑤の場合）'!$O81,IF(PQ$16&lt;='様式３（療養者名簿）（⑤の場合）'!$W81,1,0),0),0)</f>
        <v>0</v>
      </c>
      <c r="PR72" s="139">
        <f>IF(PR$16-'様式３（療養者名簿）（⑤の場合）'!$O81+1&lt;=15,IF(PR$16&gt;='様式３（療養者名簿）（⑤の場合）'!$O81,IF(PR$16&lt;='様式３（療養者名簿）（⑤の場合）'!$W81,1,0),0),0)</f>
        <v>0</v>
      </c>
      <c r="PS72" s="139">
        <f>IF(PS$16-'様式３（療養者名簿）（⑤の場合）'!$O81+1&lt;=15,IF(PS$16&gt;='様式３（療養者名簿）（⑤の場合）'!$O81,IF(PS$16&lt;='様式３（療養者名簿）（⑤の場合）'!$W81,1,0),0),0)</f>
        <v>0</v>
      </c>
      <c r="PT72" s="139">
        <f>IF(PT$16-'様式３（療養者名簿）（⑤の場合）'!$O81+1&lt;=15,IF(PT$16&gt;='様式３（療養者名簿）（⑤の場合）'!$O81,IF(PT$16&lt;='様式３（療養者名簿）（⑤の場合）'!$W81,1,0),0),0)</f>
        <v>0</v>
      </c>
    </row>
    <row r="73" spans="1:436" ht="42" customHeight="1">
      <c r="A73" s="129">
        <f>'様式３（療養者名簿）（⑤の場合）'!C82</f>
        <v>0</v>
      </c>
      <c r="B73" s="139">
        <f>IF(B$16-'様式３（療養者名簿）（⑤の場合）'!$O82+1&lt;=15,IF(B$16&gt;='様式３（療養者名簿）（⑤の場合）'!$O82,IF(B$16&lt;='様式３（療養者名簿）（⑤の場合）'!$W82,1,0),0),0)</f>
        <v>0</v>
      </c>
      <c r="C73" s="139">
        <f>IF(C$16-'様式３（療養者名簿）（⑤の場合）'!$O82+1&lt;=15,IF(C$16&gt;='様式３（療養者名簿）（⑤の場合）'!$O82,IF(C$16&lt;='様式３（療養者名簿）（⑤の場合）'!$W82,1,0),0),0)</f>
        <v>0</v>
      </c>
      <c r="D73" s="139">
        <f>IF(D$16-'様式３（療養者名簿）（⑤の場合）'!$O82+1&lt;=15,IF(D$16&gt;='様式３（療養者名簿）（⑤の場合）'!$O82,IF(D$16&lt;='様式３（療養者名簿）（⑤の場合）'!$W82,1,0),0),0)</f>
        <v>0</v>
      </c>
      <c r="E73" s="139">
        <f>IF(E$16-'様式３（療養者名簿）（⑤の場合）'!$O82+1&lt;=15,IF(E$16&gt;='様式３（療養者名簿）（⑤の場合）'!$O82,IF(E$16&lt;='様式３（療養者名簿）（⑤の場合）'!$W82,1,0),0),0)</f>
        <v>0</v>
      </c>
      <c r="F73" s="139">
        <f>IF(F$16-'様式３（療養者名簿）（⑤の場合）'!$O82+1&lt;=15,IF(F$16&gt;='様式３（療養者名簿）（⑤の場合）'!$O82,IF(F$16&lt;='様式３（療養者名簿）（⑤の場合）'!$W82,1,0),0),0)</f>
        <v>0</v>
      </c>
      <c r="G73" s="139">
        <f>IF(G$16-'様式３（療養者名簿）（⑤の場合）'!$O82+1&lt;=15,IF(G$16&gt;='様式３（療養者名簿）（⑤の場合）'!$O82,IF(G$16&lt;='様式３（療養者名簿）（⑤の場合）'!$W82,1,0),0),0)</f>
        <v>0</v>
      </c>
      <c r="H73" s="139">
        <f>IF(H$16-'様式３（療養者名簿）（⑤の場合）'!$O82+1&lt;=15,IF(H$16&gt;='様式３（療養者名簿）（⑤の場合）'!$O82,IF(H$16&lt;='様式３（療養者名簿）（⑤の場合）'!$W82,1,0),0),0)</f>
        <v>0</v>
      </c>
      <c r="I73" s="139">
        <f>IF(I$16-'様式３（療養者名簿）（⑤の場合）'!$O82+1&lt;=15,IF(I$16&gt;='様式３（療養者名簿）（⑤の場合）'!$O82,IF(I$16&lt;='様式３（療養者名簿）（⑤の場合）'!$W82,1,0),0),0)</f>
        <v>0</v>
      </c>
      <c r="J73" s="139">
        <f>IF(J$16-'様式３（療養者名簿）（⑤の場合）'!$O82+1&lt;=15,IF(J$16&gt;='様式３（療養者名簿）（⑤の場合）'!$O82,IF(J$16&lt;='様式３（療養者名簿）（⑤の場合）'!$W82,1,0),0),0)</f>
        <v>0</v>
      </c>
      <c r="K73" s="139">
        <f>IF(K$16-'様式３（療養者名簿）（⑤の場合）'!$O82+1&lt;=15,IF(K$16&gt;='様式３（療養者名簿）（⑤の場合）'!$O82,IF(K$16&lt;='様式３（療養者名簿）（⑤の場合）'!$W82,1,0),0),0)</f>
        <v>0</v>
      </c>
      <c r="L73" s="139">
        <f>IF(L$16-'様式３（療養者名簿）（⑤の場合）'!$O82+1&lt;=15,IF(L$16&gt;='様式３（療養者名簿）（⑤の場合）'!$O82,IF(L$16&lt;='様式３（療養者名簿）（⑤の場合）'!$W82,1,0),0),0)</f>
        <v>0</v>
      </c>
      <c r="M73" s="139">
        <f>IF(M$16-'様式３（療養者名簿）（⑤の場合）'!$O82+1&lt;=15,IF(M$16&gt;='様式３（療養者名簿）（⑤の場合）'!$O82,IF(M$16&lt;='様式３（療養者名簿）（⑤の場合）'!$W82,1,0),0),0)</f>
        <v>0</v>
      </c>
      <c r="N73" s="139">
        <f>IF(N$16-'様式３（療養者名簿）（⑤の場合）'!$O82+1&lt;=15,IF(N$16&gt;='様式３（療養者名簿）（⑤の場合）'!$O82,IF(N$16&lt;='様式３（療養者名簿）（⑤の場合）'!$W82,1,0),0),0)</f>
        <v>0</v>
      </c>
      <c r="O73" s="139">
        <f>IF(O$16-'様式３（療養者名簿）（⑤の場合）'!$O82+1&lt;=15,IF(O$16&gt;='様式３（療養者名簿）（⑤の場合）'!$O82,IF(O$16&lt;='様式３（療養者名簿）（⑤の場合）'!$W82,1,0),0),0)</f>
        <v>0</v>
      </c>
      <c r="P73" s="139">
        <f>IF(P$16-'様式３（療養者名簿）（⑤の場合）'!$O82+1&lt;=15,IF(P$16&gt;='様式３（療養者名簿）（⑤の場合）'!$O82,IF(P$16&lt;='様式３（療養者名簿）（⑤の場合）'!$W82,1,0),0),0)</f>
        <v>0</v>
      </c>
      <c r="Q73" s="139">
        <f>IF(Q$16-'様式３（療養者名簿）（⑤の場合）'!$O82+1&lt;=15,IF(Q$16&gt;='様式３（療養者名簿）（⑤の場合）'!$O82,IF(Q$16&lt;='様式３（療養者名簿）（⑤の場合）'!$W82,1,0),0),0)</f>
        <v>0</v>
      </c>
      <c r="R73" s="139">
        <f>IF(R$16-'様式３（療養者名簿）（⑤の場合）'!$O82+1&lt;=15,IF(R$16&gt;='様式３（療養者名簿）（⑤の場合）'!$O82,IF(R$16&lt;='様式３（療養者名簿）（⑤の場合）'!$W82,1,0),0),0)</f>
        <v>0</v>
      </c>
      <c r="S73" s="139">
        <f>IF(S$16-'様式３（療養者名簿）（⑤の場合）'!$O82+1&lt;=15,IF(S$16&gt;='様式３（療養者名簿）（⑤の場合）'!$O82,IF(S$16&lt;='様式３（療養者名簿）（⑤の場合）'!$W82,1,0),0),0)</f>
        <v>0</v>
      </c>
      <c r="T73" s="139">
        <f>IF(T$16-'様式３（療養者名簿）（⑤の場合）'!$O82+1&lt;=15,IF(T$16&gt;='様式３（療養者名簿）（⑤の場合）'!$O82,IF(T$16&lt;='様式３（療養者名簿）（⑤の場合）'!$W82,1,0),0),0)</f>
        <v>0</v>
      </c>
      <c r="U73" s="139">
        <f>IF(U$16-'様式３（療養者名簿）（⑤の場合）'!$O82+1&lt;=15,IF(U$16&gt;='様式３（療養者名簿）（⑤の場合）'!$O82,IF(U$16&lt;='様式３（療養者名簿）（⑤の場合）'!$W82,1,0),0),0)</f>
        <v>0</v>
      </c>
      <c r="V73" s="139">
        <f>IF(V$16-'様式３（療養者名簿）（⑤の場合）'!$O82+1&lt;=15,IF(V$16&gt;='様式３（療養者名簿）（⑤の場合）'!$O82,IF(V$16&lt;='様式３（療養者名簿）（⑤の場合）'!$W82,1,0),0),0)</f>
        <v>0</v>
      </c>
      <c r="W73" s="139">
        <f>IF(W$16-'様式３（療養者名簿）（⑤の場合）'!$O82+1&lt;=15,IF(W$16&gt;='様式３（療養者名簿）（⑤の場合）'!$O82,IF(W$16&lt;='様式３（療養者名簿）（⑤の場合）'!$W82,1,0),0),0)</f>
        <v>0</v>
      </c>
      <c r="X73" s="139">
        <f>IF(X$16-'様式３（療養者名簿）（⑤の場合）'!$O82+1&lt;=15,IF(X$16&gt;='様式３（療養者名簿）（⑤の場合）'!$O82,IF(X$16&lt;='様式３（療養者名簿）（⑤の場合）'!$W82,1,0),0),0)</f>
        <v>0</v>
      </c>
      <c r="Y73" s="139">
        <f>IF(Y$16-'様式３（療養者名簿）（⑤の場合）'!$O82+1&lt;=15,IF(Y$16&gt;='様式３（療養者名簿）（⑤の場合）'!$O82,IF(Y$16&lt;='様式３（療養者名簿）（⑤の場合）'!$W82,1,0),0),0)</f>
        <v>0</v>
      </c>
      <c r="Z73" s="139">
        <f>IF(Z$16-'様式３（療養者名簿）（⑤の場合）'!$O82+1&lt;=15,IF(Z$16&gt;='様式３（療養者名簿）（⑤の場合）'!$O82,IF(Z$16&lt;='様式３（療養者名簿）（⑤の場合）'!$W82,1,0),0),0)</f>
        <v>0</v>
      </c>
      <c r="AA73" s="139">
        <f>IF(AA$16-'様式３（療養者名簿）（⑤の場合）'!$O82+1&lt;=15,IF(AA$16&gt;='様式３（療養者名簿）（⑤の場合）'!$O82,IF(AA$16&lt;='様式３（療養者名簿）（⑤の場合）'!$W82,1,0),0),0)</f>
        <v>0</v>
      </c>
      <c r="AB73" s="139">
        <f>IF(AB$16-'様式３（療養者名簿）（⑤の場合）'!$O82+1&lt;=15,IF(AB$16&gt;='様式３（療養者名簿）（⑤の場合）'!$O82,IF(AB$16&lt;='様式３（療養者名簿）（⑤の場合）'!$W82,1,0),0),0)</f>
        <v>0</v>
      </c>
      <c r="AC73" s="139">
        <f>IF(AC$16-'様式３（療養者名簿）（⑤の場合）'!$O82+1&lt;=15,IF(AC$16&gt;='様式３（療養者名簿）（⑤の場合）'!$O82,IF(AC$16&lt;='様式３（療養者名簿）（⑤の場合）'!$W82,1,0),0),0)</f>
        <v>0</v>
      </c>
      <c r="AD73" s="139">
        <f>IF(AD$16-'様式３（療養者名簿）（⑤の場合）'!$O82+1&lt;=15,IF(AD$16&gt;='様式３（療養者名簿）（⑤の場合）'!$O82,IF(AD$16&lt;='様式３（療養者名簿）（⑤の場合）'!$W82,1,0),0),0)</f>
        <v>0</v>
      </c>
      <c r="AE73" s="139">
        <f>IF(AE$16-'様式３（療養者名簿）（⑤の場合）'!$O82+1&lt;=15,IF(AE$16&gt;='様式３（療養者名簿）（⑤の場合）'!$O82,IF(AE$16&lt;='様式３（療養者名簿）（⑤の場合）'!$W82,1,0),0),0)</f>
        <v>0</v>
      </c>
      <c r="AF73" s="139">
        <f>IF(AF$16-'様式３（療養者名簿）（⑤の場合）'!$O82+1&lt;=15,IF(AF$16&gt;='様式３（療養者名簿）（⑤の場合）'!$O82,IF(AF$16&lt;='様式３（療養者名簿）（⑤の場合）'!$W82,1,0),0),0)</f>
        <v>0</v>
      </c>
      <c r="AG73" s="139">
        <f>IF(AG$16-'様式３（療養者名簿）（⑤の場合）'!$O82+1&lt;=15,IF(AG$16&gt;='様式３（療養者名簿）（⑤の場合）'!$O82,IF(AG$16&lt;='様式３（療養者名簿）（⑤の場合）'!$W82,1,0),0),0)</f>
        <v>0</v>
      </c>
      <c r="AH73" s="139">
        <f>IF(AH$16-'様式３（療養者名簿）（⑤の場合）'!$O82+1&lt;=15,IF(AH$16&gt;='様式３（療養者名簿）（⑤の場合）'!$O82,IF(AH$16&lt;='様式３（療養者名簿）（⑤の場合）'!$W82,1,0),0),0)</f>
        <v>0</v>
      </c>
      <c r="AI73" s="139">
        <f>IF(AI$16-'様式３（療養者名簿）（⑤の場合）'!$O82+1&lt;=15,IF(AI$16&gt;='様式３（療養者名簿）（⑤の場合）'!$O82,IF(AI$16&lt;='様式３（療養者名簿）（⑤の場合）'!$W82,1,0),0),0)</f>
        <v>0</v>
      </c>
      <c r="AJ73" s="139">
        <f>IF(AJ$16-'様式３（療養者名簿）（⑤の場合）'!$O82+1&lt;=15,IF(AJ$16&gt;='様式３（療養者名簿）（⑤の場合）'!$O82,IF(AJ$16&lt;='様式３（療養者名簿）（⑤の場合）'!$W82,1,0),0),0)</f>
        <v>0</v>
      </c>
      <c r="AK73" s="139">
        <f>IF(AK$16-'様式３（療養者名簿）（⑤の場合）'!$O82+1&lt;=15,IF(AK$16&gt;='様式３（療養者名簿）（⑤の場合）'!$O82,IF(AK$16&lt;='様式３（療養者名簿）（⑤の場合）'!$W82,1,0),0),0)</f>
        <v>0</v>
      </c>
      <c r="AL73" s="139">
        <f>IF(AL$16-'様式３（療養者名簿）（⑤の場合）'!$O82+1&lt;=15,IF(AL$16&gt;='様式３（療養者名簿）（⑤の場合）'!$O82,IF(AL$16&lt;='様式３（療養者名簿）（⑤の場合）'!$W82,1,0),0),0)</f>
        <v>0</v>
      </c>
      <c r="AM73" s="139">
        <f>IF(AM$16-'様式３（療養者名簿）（⑤の場合）'!$O82+1&lt;=15,IF(AM$16&gt;='様式３（療養者名簿）（⑤の場合）'!$O82,IF(AM$16&lt;='様式３（療養者名簿）（⑤の場合）'!$W82,1,0),0),0)</f>
        <v>0</v>
      </c>
      <c r="AN73" s="139">
        <f>IF(AN$16-'様式３（療養者名簿）（⑤の場合）'!$O82+1&lt;=15,IF(AN$16&gt;='様式３（療養者名簿）（⑤の場合）'!$O82,IF(AN$16&lt;='様式３（療養者名簿）（⑤の場合）'!$W82,1,0),0),0)</f>
        <v>0</v>
      </c>
      <c r="AO73" s="139">
        <f>IF(AO$16-'様式３（療養者名簿）（⑤の場合）'!$O82+1&lt;=15,IF(AO$16&gt;='様式３（療養者名簿）（⑤の場合）'!$O82,IF(AO$16&lt;='様式３（療養者名簿）（⑤の場合）'!$W82,1,0),0),0)</f>
        <v>0</v>
      </c>
      <c r="AP73" s="139">
        <f>IF(AP$16-'様式３（療養者名簿）（⑤の場合）'!$O82+1&lt;=15,IF(AP$16&gt;='様式３（療養者名簿）（⑤の場合）'!$O82,IF(AP$16&lt;='様式３（療養者名簿）（⑤の場合）'!$W82,1,0),0),0)</f>
        <v>0</v>
      </c>
      <c r="AQ73" s="139">
        <f>IF(AQ$16-'様式３（療養者名簿）（⑤の場合）'!$O82+1&lt;=15,IF(AQ$16&gt;='様式３（療養者名簿）（⑤の場合）'!$O82,IF(AQ$16&lt;='様式３（療養者名簿）（⑤の場合）'!$W82,1,0),0),0)</f>
        <v>0</v>
      </c>
      <c r="AR73" s="139">
        <f>IF(AR$16-'様式３（療養者名簿）（⑤の場合）'!$O82+1&lt;=15,IF(AR$16&gt;='様式３（療養者名簿）（⑤の場合）'!$O82,IF(AR$16&lt;='様式３（療養者名簿）（⑤の場合）'!$W82,1,0),0),0)</f>
        <v>0</v>
      </c>
      <c r="AS73" s="139">
        <f>IF(AS$16-'様式３（療養者名簿）（⑤の場合）'!$O82+1&lt;=15,IF(AS$16&gt;='様式３（療養者名簿）（⑤の場合）'!$O82,IF(AS$16&lt;='様式３（療養者名簿）（⑤の場合）'!$W82,1,0),0),0)</f>
        <v>0</v>
      </c>
      <c r="AT73" s="139">
        <f>IF(AT$16-'様式３（療養者名簿）（⑤の場合）'!$O82+1&lt;=15,IF(AT$16&gt;='様式３（療養者名簿）（⑤の場合）'!$O82,IF(AT$16&lt;='様式３（療養者名簿）（⑤の場合）'!$W82,1,0),0),0)</f>
        <v>0</v>
      </c>
      <c r="AU73" s="139">
        <f>IF(AU$16-'様式３（療養者名簿）（⑤の場合）'!$O82+1&lt;=15,IF(AU$16&gt;='様式３（療養者名簿）（⑤の場合）'!$O82,IF(AU$16&lt;='様式３（療養者名簿）（⑤の場合）'!$W82,1,0),0),0)</f>
        <v>0</v>
      </c>
      <c r="AV73" s="139">
        <f>IF(AV$16-'様式３（療養者名簿）（⑤の場合）'!$O82+1&lt;=15,IF(AV$16&gt;='様式３（療養者名簿）（⑤の場合）'!$O82,IF(AV$16&lt;='様式３（療養者名簿）（⑤の場合）'!$W82,1,0),0),0)</f>
        <v>0</v>
      </c>
      <c r="AW73" s="139">
        <f>IF(AW$16-'様式３（療養者名簿）（⑤の場合）'!$O82+1&lt;=15,IF(AW$16&gt;='様式３（療養者名簿）（⑤の場合）'!$O82,IF(AW$16&lt;='様式３（療養者名簿）（⑤の場合）'!$W82,1,0),0),0)</f>
        <v>0</v>
      </c>
      <c r="AX73" s="139">
        <f>IF(AX$16-'様式３（療養者名簿）（⑤の場合）'!$O82+1&lt;=15,IF(AX$16&gt;='様式３（療養者名簿）（⑤の場合）'!$O82,IF(AX$16&lt;='様式３（療養者名簿）（⑤の場合）'!$W82,1,0),0),0)</f>
        <v>0</v>
      </c>
      <c r="AY73" s="139">
        <f>IF(AY$16-'様式３（療養者名簿）（⑤の場合）'!$O82+1&lt;=15,IF(AY$16&gt;='様式３（療養者名簿）（⑤の場合）'!$O82,IF(AY$16&lt;='様式３（療養者名簿）（⑤の場合）'!$W82,1,0),0),0)</f>
        <v>0</v>
      </c>
      <c r="AZ73" s="139">
        <f>IF(AZ$16-'様式３（療養者名簿）（⑤の場合）'!$O82+1&lt;=15,IF(AZ$16&gt;='様式３（療養者名簿）（⑤の場合）'!$O82,IF(AZ$16&lt;='様式３（療養者名簿）（⑤の場合）'!$W82,1,0),0),0)</f>
        <v>0</v>
      </c>
      <c r="BA73" s="139">
        <f>IF(BA$16-'様式３（療養者名簿）（⑤の場合）'!$O82+1&lt;=15,IF(BA$16&gt;='様式３（療養者名簿）（⑤の場合）'!$O82,IF(BA$16&lt;='様式３（療養者名簿）（⑤の場合）'!$W82,1,0),0),0)</f>
        <v>0</v>
      </c>
      <c r="BB73" s="139">
        <f>IF(BB$16-'様式３（療養者名簿）（⑤の場合）'!$O82+1&lt;=15,IF(BB$16&gt;='様式３（療養者名簿）（⑤の場合）'!$O82,IF(BB$16&lt;='様式３（療養者名簿）（⑤の場合）'!$W82,1,0),0),0)</f>
        <v>0</v>
      </c>
      <c r="BC73" s="139">
        <f>IF(BC$16-'様式３（療養者名簿）（⑤の場合）'!$O82+1&lt;=15,IF(BC$16&gt;='様式３（療養者名簿）（⑤の場合）'!$O82,IF(BC$16&lt;='様式３（療養者名簿）（⑤の場合）'!$W82,1,0),0),0)</f>
        <v>0</v>
      </c>
      <c r="BD73" s="139">
        <f>IF(BD$16-'様式３（療養者名簿）（⑤の場合）'!$O82+1&lt;=15,IF(BD$16&gt;='様式３（療養者名簿）（⑤の場合）'!$O82,IF(BD$16&lt;='様式３（療養者名簿）（⑤の場合）'!$W82,1,0),0),0)</f>
        <v>0</v>
      </c>
      <c r="BE73" s="139">
        <f>IF(BE$16-'様式３（療養者名簿）（⑤の場合）'!$O82+1&lt;=15,IF(BE$16&gt;='様式３（療養者名簿）（⑤の場合）'!$O82,IF(BE$16&lt;='様式３（療養者名簿）（⑤の場合）'!$W82,1,0),0),0)</f>
        <v>0</v>
      </c>
      <c r="BF73" s="139">
        <f>IF(BF$16-'様式３（療養者名簿）（⑤の場合）'!$O82+1&lt;=15,IF(BF$16&gt;='様式３（療養者名簿）（⑤の場合）'!$O82,IF(BF$16&lt;='様式３（療養者名簿）（⑤の場合）'!$W82,1,0),0),0)</f>
        <v>0</v>
      </c>
      <c r="BG73" s="139">
        <f>IF(BG$16-'様式３（療養者名簿）（⑤の場合）'!$O82+1&lt;=15,IF(BG$16&gt;='様式３（療養者名簿）（⑤の場合）'!$O82,IF(BG$16&lt;='様式３（療養者名簿）（⑤の場合）'!$W82,1,0),0),0)</f>
        <v>0</v>
      </c>
      <c r="BH73" s="139">
        <f>IF(BH$16-'様式３（療養者名簿）（⑤の場合）'!$O82+1&lt;=15,IF(BH$16&gt;='様式３（療養者名簿）（⑤の場合）'!$O82,IF(BH$16&lt;='様式３（療養者名簿）（⑤の場合）'!$W82,1,0),0),0)</f>
        <v>0</v>
      </c>
      <c r="BI73" s="139">
        <f>IF(BI$16-'様式３（療養者名簿）（⑤の場合）'!$O82+1&lt;=15,IF(BI$16&gt;='様式３（療養者名簿）（⑤の場合）'!$O82,IF(BI$16&lt;='様式３（療養者名簿）（⑤の場合）'!$W82,1,0),0),0)</f>
        <v>0</v>
      </c>
      <c r="BJ73" s="139">
        <f>IF(BJ$16-'様式３（療養者名簿）（⑤の場合）'!$O82+1&lt;=15,IF(BJ$16&gt;='様式３（療養者名簿）（⑤の場合）'!$O82,IF(BJ$16&lt;='様式３（療養者名簿）（⑤の場合）'!$W82,1,0),0),0)</f>
        <v>0</v>
      </c>
      <c r="BK73" s="139">
        <f>IF(BK$16-'様式３（療養者名簿）（⑤の場合）'!$O82+1&lt;=15,IF(BK$16&gt;='様式３（療養者名簿）（⑤の場合）'!$O82,IF(BK$16&lt;='様式３（療養者名簿）（⑤の場合）'!$W82,1,0),0),0)</f>
        <v>0</v>
      </c>
      <c r="BL73" s="139">
        <f>IF(BL$16-'様式３（療養者名簿）（⑤の場合）'!$O82+1&lt;=15,IF(BL$16&gt;='様式３（療養者名簿）（⑤の場合）'!$O82,IF(BL$16&lt;='様式３（療養者名簿）（⑤の場合）'!$W82,1,0),0),0)</f>
        <v>0</v>
      </c>
      <c r="BM73" s="139">
        <f>IF(BM$16-'様式３（療養者名簿）（⑤の場合）'!$O82+1&lt;=15,IF(BM$16&gt;='様式３（療養者名簿）（⑤の場合）'!$O82,IF(BM$16&lt;='様式３（療養者名簿）（⑤の場合）'!$W82,1,0),0),0)</f>
        <v>0</v>
      </c>
      <c r="BN73" s="139">
        <f>IF(BN$16-'様式３（療養者名簿）（⑤の場合）'!$O82+1&lt;=15,IF(BN$16&gt;='様式３（療養者名簿）（⑤の場合）'!$O82,IF(BN$16&lt;='様式３（療養者名簿）（⑤の場合）'!$W82,1,0),0),0)</f>
        <v>0</v>
      </c>
      <c r="BO73" s="139">
        <f>IF(BO$16-'様式３（療養者名簿）（⑤の場合）'!$O82+1&lt;=15,IF(BO$16&gt;='様式３（療養者名簿）（⑤の場合）'!$O82,IF(BO$16&lt;='様式３（療養者名簿）（⑤の場合）'!$W82,1,0),0),0)</f>
        <v>0</v>
      </c>
      <c r="BP73" s="139">
        <f>IF(BP$16-'様式３（療養者名簿）（⑤の場合）'!$O82+1&lt;=15,IF(BP$16&gt;='様式３（療養者名簿）（⑤の場合）'!$O82,IF(BP$16&lt;='様式３（療養者名簿）（⑤の場合）'!$W82,1,0),0),0)</f>
        <v>0</v>
      </c>
      <c r="BQ73" s="139">
        <f>IF(BQ$16-'様式３（療養者名簿）（⑤の場合）'!$O82+1&lt;=15,IF(BQ$16&gt;='様式３（療養者名簿）（⑤の場合）'!$O82,IF(BQ$16&lt;='様式３（療養者名簿）（⑤の場合）'!$W82,1,0),0),0)</f>
        <v>0</v>
      </c>
      <c r="BR73" s="139">
        <f>IF(BR$16-'様式３（療養者名簿）（⑤の場合）'!$O82+1&lt;=15,IF(BR$16&gt;='様式３（療養者名簿）（⑤の場合）'!$O82,IF(BR$16&lt;='様式３（療養者名簿）（⑤の場合）'!$W82,1,0),0),0)</f>
        <v>0</v>
      </c>
      <c r="BS73" s="139">
        <f>IF(BS$16-'様式３（療養者名簿）（⑤の場合）'!$O82+1&lt;=15,IF(BS$16&gt;='様式３（療養者名簿）（⑤の場合）'!$O82,IF(BS$16&lt;='様式３（療養者名簿）（⑤の場合）'!$W82,1,0),0),0)</f>
        <v>0</v>
      </c>
      <c r="BT73" s="139">
        <f>IF(BT$16-'様式３（療養者名簿）（⑤の場合）'!$O82+1&lt;=15,IF(BT$16&gt;='様式３（療養者名簿）（⑤の場合）'!$O82,IF(BT$16&lt;='様式３（療養者名簿）（⑤の場合）'!$W82,1,0),0),0)</f>
        <v>0</v>
      </c>
      <c r="BU73" s="139">
        <f>IF(BU$16-'様式３（療養者名簿）（⑤の場合）'!$O82+1&lt;=15,IF(BU$16&gt;='様式３（療養者名簿）（⑤の場合）'!$O82,IF(BU$16&lt;='様式３（療養者名簿）（⑤の場合）'!$W82,1,0),0),0)</f>
        <v>0</v>
      </c>
      <c r="BV73" s="139">
        <f>IF(BV$16-'様式３（療養者名簿）（⑤の場合）'!$O82+1&lt;=15,IF(BV$16&gt;='様式３（療養者名簿）（⑤の場合）'!$O82,IF(BV$16&lt;='様式３（療養者名簿）（⑤の場合）'!$W82,1,0),0),0)</f>
        <v>0</v>
      </c>
      <c r="BW73" s="139">
        <f>IF(BW$16-'様式３（療養者名簿）（⑤の場合）'!$O82+1&lt;=15,IF(BW$16&gt;='様式３（療養者名簿）（⑤の場合）'!$O82,IF(BW$16&lt;='様式３（療養者名簿）（⑤の場合）'!$W82,1,0),0),0)</f>
        <v>0</v>
      </c>
      <c r="BX73" s="139">
        <f>IF(BX$16-'様式３（療養者名簿）（⑤の場合）'!$O82+1&lt;=15,IF(BX$16&gt;='様式３（療養者名簿）（⑤の場合）'!$O82,IF(BX$16&lt;='様式３（療養者名簿）（⑤の場合）'!$W82,1,0),0),0)</f>
        <v>0</v>
      </c>
      <c r="BY73" s="139">
        <f>IF(BY$16-'様式３（療養者名簿）（⑤の場合）'!$O82+1&lt;=15,IF(BY$16&gt;='様式３（療養者名簿）（⑤の場合）'!$O82,IF(BY$16&lt;='様式３（療養者名簿）（⑤の場合）'!$W82,1,0),0),0)</f>
        <v>0</v>
      </c>
      <c r="BZ73" s="139">
        <f>IF(BZ$16-'様式３（療養者名簿）（⑤の場合）'!$O82+1&lt;=15,IF(BZ$16&gt;='様式３（療養者名簿）（⑤の場合）'!$O82,IF(BZ$16&lt;='様式３（療養者名簿）（⑤の場合）'!$W82,1,0),0),0)</f>
        <v>0</v>
      </c>
      <c r="CA73" s="139">
        <f>IF(CA$16-'様式３（療養者名簿）（⑤の場合）'!$O82+1&lt;=15,IF(CA$16&gt;='様式３（療養者名簿）（⑤の場合）'!$O82,IF(CA$16&lt;='様式３（療養者名簿）（⑤の場合）'!$W82,1,0),0),0)</f>
        <v>0</v>
      </c>
      <c r="CB73" s="139">
        <f>IF(CB$16-'様式３（療養者名簿）（⑤の場合）'!$O82+1&lt;=15,IF(CB$16&gt;='様式３（療養者名簿）（⑤の場合）'!$O82,IF(CB$16&lt;='様式３（療養者名簿）（⑤の場合）'!$W82,1,0),0),0)</f>
        <v>0</v>
      </c>
      <c r="CC73" s="139">
        <f>IF(CC$16-'様式３（療養者名簿）（⑤の場合）'!$O82+1&lt;=15,IF(CC$16&gt;='様式３（療養者名簿）（⑤の場合）'!$O82,IF(CC$16&lt;='様式３（療養者名簿）（⑤の場合）'!$W82,1,0),0),0)</f>
        <v>0</v>
      </c>
      <c r="CD73" s="139">
        <f>IF(CD$16-'様式３（療養者名簿）（⑤の場合）'!$O82+1&lt;=15,IF(CD$16&gt;='様式３（療養者名簿）（⑤の場合）'!$O82,IF(CD$16&lt;='様式３（療養者名簿）（⑤の場合）'!$W82,1,0),0),0)</f>
        <v>0</v>
      </c>
      <c r="CE73" s="139">
        <f>IF(CE$16-'様式３（療養者名簿）（⑤の場合）'!$O82+1&lt;=15,IF(CE$16&gt;='様式３（療養者名簿）（⑤の場合）'!$O82,IF(CE$16&lt;='様式３（療養者名簿）（⑤の場合）'!$W82,1,0),0),0)</f>
        <v>0</v>
      </c>
      <c r="CF73" s="139">
        <f>IF(CF$16-'様式３（療養者名簿）（⑤の場合）'!$O82+1&lt;=15,IF(CF$16&gt;='様式３（療養者名簿）（⑤の場合）'!$O82,IF(CF$16&lt;='様式３（療養者名簿）（⑤の場合）'!$W82,1,0),0),0)</f>
        <v>0</v>
      </c>
      <c r="CG73" s="139">
        <f>IF(CG$16-'様式３（療養者名簿）（⑤の場合）'!$O82+1&lt;=15,IF(CG$16&gt;='様式３（療養者名簿）（⑤の場合）'!$O82,IF(CG$16&lt;='様式３（療養者名簿）（⑤の場合）'!$W82,1,0),0),0)</f>
        <v>0</v>
      </c>
      <c r="CH73" s="139">
        <f>IF(CH$16-'様式３（療養者名簿）（⑤の場合）'!$O82+1&lt;=15,IF(CH$16&gt;='様式３（療養者名簿）（⑤の場合）'!$O82,IF(CH$16&lt;='様式３（療養者名簿）（⑤の場合）'!$W82,1,0),0),0)</f>
        <v>0</v>
      </c>
      <c r="CI73" s="139">
        <f>IF(CI$16-'様式３（療養者名簿）（⑤の場合）'!$O82+1&lt;=15,IF(CI$16&gt;='様式３（療養者名簿）（⑤の場合）'!$O82,IF(CI$16&lt;='様式３（療養者名簿）（⑤の場合）'!$W82,1,0),0),0)</f>
        <v>0</v>
      </c>
      <c r="CJ73" s="139">
        <f>IF(CJ$16-'様式３（療養者名簿）（⑤の場合）'!$O82+1&lt;=15,IF(CJ$16&gt;='様式３（療養者名簿）（⑤の場合）'!$O82,IF(CJ$16&lt;='様式３（療養者名簿）（⑤の場合）'!$W82,1,0),0),0)</f>
        <v>0</v>
      </c>
      <c r="CK73" s="139">
        <f>IF(CK$16-'様式３（療養者名簿）（⑤の場合）'!$O82+1&lt;=15,IF(CK$16&gt;='様式３（療養者名簿）（⑤の場合）'!$O82,IF(CK$16&lt;='様式３（療養者名簿）（⑤の場合）'!$W82,1,0),0),0)</f>
        <v>0</v>
      </c>
      <c r="CL73" s="139">
        <f>IF(CL$16-'様式３（療養者名簿）（⑤の場合）'!$O82+1&lt;=15,IF(CL$16&gt;='様式３（療養者名簿）（⑤の場合）'!$O82,IF(CL$16&lt;='様式３（療養者名簿）（⑤の場合）'!$W82,1,0),0),0)</f>
        <v>0</v>
      </c>
      <c r="CM73" s="139">
        <f>IF(CM$16-'様式３（療養者名簿）（⑤の場合）'!$O82+1&lt;=15,IF(CM$16&gt;='様式３（療養者名簿）（⑤の場合）'!$O82,IF(CM$16&lt;='様式３（療養者名簿）（⑤の場合）'!$W82,1,0),0),0)</f>
        <v>0</v>
      </c>
      <c r="CN73" s="139">
        <f>IF(CN$16-'様式３（療養者名簿）（⑤の場合）'!$O82+1&lt;=15,IF(CN$16&gt;='様式３（療養者名簿）（⑤の場合）'!$O82,IF(CN$16&lt;='様式３（療養者名簿）（⑤の場合）'!$W82,1,0),0),0)</f>
        <v>0</v>
      </c>
      <c r="CO73" s="139">
        <f>IF(CO$16-'様式３（療養者名簿）（⑤の場合）'!$O82+1&lt;=15,IF(CO$16&gt;='様式３（療養者名簿）（⑤の場合）'!$O82,IF(CO$16&lt;='様式３（療養者名簿）（⑤の場合）'!$W82,1,0),0),0)</f>
        <v>0</v>
      </c>
      <c r="CP73" s="139">
        <f>IF(CP$16-'様式３（療養者名簿）（⑤の場合）'!$O82+1&lt;=15,IF(CP$16&gt;='様式３（療養者名簿）（⑤の場合）'!$O82,IF(CP$16&lt;='様式３（療養者名簿）（⑤の場合）'!$W82,1,0),0),0)</f>
        <v>0</v>
      </c>
      <c r="CQ73" s="139">
        <f>IF(CQ$16-'様式３（療養者名簿）（⑤の場合）'!$O82+1&lt;=15,IF(CQ$16&gt;='様式３（療養者名簿）（⑤の場合）'!$O82,IF(CQ$16&lt;='様式３（療養者名簿）（⑤の場合）'!$W82,1,0),0),0)</f>
        <v>0</v>
      </c>
      <c r="CR73" s="139">
        <f>IF(CR$16-'様式３（療養者名簿）（⑤の場合）'!$O82+1&lt;=15,IF(CR$16&gt;='様式３（療養者名簿）（⑤の場合）'!$O82,IF(CR$16&lt;='様式３（療養者名簿）（⑤の場合）'!$W82,1,0),0),0)</f>
        <v>0</v>
      </c>
      <c r="CS73" s="139">
        <f>IF(CS$16-'様式３（療養者名簿）（⑤の場合）'!$O82+1&lt;=15,IF(CS$16&gt;='様式３（療養者名簿）（⑤の場合）'!$O82,IF(CS$16&lt;='様式３（療養者名簿）（⑤の場合）'!$W82,1,0),0),0)</f>
        <v>0</v>
      </c>
      <c r="CT73" s="139">
        <f>IF(CT$16-'様式３（療養者名簿）（⑤の場合）'!$O82+1&lt;=15,IF(CT$16&gt;='様式３（療養者名簿）（⑤の場合）'!$O82,IF(CT$16&lt;='様式３（療養者名簿）（⑤の場合）'!$W82,1,0),0),0)</f>
        <v>0</v>
      </c>
      <c r="CU73" s="139">
        <f>IF(CU$16-'様式３（療養者名簿）（⑤の場合）'!$O82+1&lt;=15,IF(CU$16&gt;='様式３（療養者名簿）（⑤の場合）'!$O82,IF(CU$16&lt;='様式３（療養者名簿）（⑤の場合）'!$W82,1,0),0),0)</f>
        <v>0</v>
      </c>
      <c r="CV73" s="139">
        <f>IF(CV$16-'様式３（療養者名簿）（⑤の場合）'!$O82+1&lt;=15,IF(CV$16&gt;='様式３（療養者名簿）（⑤の場合）'!$O82,IF(CV$16&lt;='様式３（療養者名簿）（⑤の場合）'!$W82,1,0),0),0)</f>
        <v>0</v>
      </c>
      <c r="CW73" s="139">
        <f>IF(CW$16-'様式３（療養者名簿）（⑤の場合）'!$O82+1&lt;=15,IF(CW$16&gt;='様式３（療養者名簿）（⑤の場合）'!$O82,IF(CW$16&lt;='様式３（療養者名簿）（⑤の場合）'!$W82,1,0),0),0)</f>
        <v>0</v>
      </c>
      <c r="CX73" s="139">
        <f>IF(CX$16-'様式３（療養者名簿）（⑤の場合）'!$O82+1&lt;=15,IF(CX$16&gt;='様式３（療養者名簿）（⑤の場合）'!$O82,IF(CX$16&lt;='様式３（療養者名簿）（⑤の場合）'!$W82,1,0),0),0)</f>
        <v>0</v>
      </c>
      <c r="CY73" s="139">
        <f>IF(CY$16-'様式３（療養者名簿）（⑤の場合）'!$O82+1&lt;=15,IF(CY$16&gt;='様式３（療養者名簿）（⑤の場合）'!$O82,IF(CY$16&lt;='様式３（療養者名簿）（⑤の場合）'!$W82,1,0),0),0)</f>
        <v>0</v>
      </c>
      <c r="CZ73" s="139">
        <f>IF(CZ$16-'様式３（療養者名簿）（⑤の場合）'!$O82+1&lt;=15,IF(CZ$16&gt;='様式３（療養者名簿）（⑤の場合）'!$O82,IF(CZ$16&lt;='様式３（療養者名簿）（⑤の場合）'!$W82,1,0),0),0)</f>
        <v>0</v>
      </c>
      <c r="DA73" s="139">
        <f>IF(DA$16-'様式３（療養者名簿）（⑤の場合）'!$O82+1&lt;=15,IF(DA$16&gt;='様式３（療養者名簿）（⑤の場合）'!$O82,IF(DA$16&lt;='様式３（療養者名簿）（⑤の場合）'!$W82,1,0),0),0)</f>
        <v>0</v>
      </c>
      <c r="DB73" s="139">
        <f>IF(DB$16-'様式３（療養者名簿）（⑤の場合）'!$O82+1&lt;=15,IF(DB$16&gt;='様式３（療養者名簿）（⑤の場合）'!$O82,IF(DB$16&lt;='様式３（療養者名簿）（⑤の場合）'!$W82,1,0),0),0)</f>
        <v>0</v>
      </c>
      <c r="DC73" s="139">
        <f>IF(DC$16-'様式３（療養者名簿）（⑤の場合）'!$O82+1&lt;=15,IF(DC$16&gt;='様式３（療養者名簿）（⑤の場合）'!$O82,IF(DC$16&lt;='様式３（療養者名簿）（⑤の場合）'!$W82,1,0),0),0)</f>
        <v>0</v>
      </c>
      <c r="DD73" s="139">
        <f>IF(DD$16-'様式３（療養者名簿）（⑤の場合）'!$O82+1&lt;=15,IF(DD$16&gt;='様式３（療養者名簿）（⑤の場合）'!$O82,IF(DD$16&lt;='様式３（療養者名簿）（⑤の場合）'!$W82,1,0),0),0)</f>
        <v>0</v>
      </c>
      <c r="DE73" s="139">
        <f>IF(DE$16-'様式３（療養者名簿）（⑤の場合）'!$O82+1&lt;=15,IF(DE$16&gt;='様式３（療養者名簿）（⑤の場合）'!$O82,IF(DE$16&lt;='様式３（療養者名簿）（⑤の場合）'!$W82,1,0),0),0)</f>
        <v>0</v>
      </c>
      <c r="DF73" s="139">
        <f>IF(DF$16-'様式３（療養者名簿）（⑤の場合）'!$O82+1&lt;=15,IF(DF$16&gt;='様式３（療養者名簿）（⑤の場合）'!$O82,IF(DF$16&lt;='様式３（療養者名簿）（⑤の場合）'!$W82,1,0),0),0)</f>
        <v>0</v>
      </c>
      <c r="DG73" s="139">
        <f>IF(DG$16-'様式３（療養者名簿）（⑤の場合）'!$O82+1&lt;=15,IF(DG$16&gt;='様式３（療養者名簿）（⑤の場合）'!$O82,IF(DG$16&lt;='様式３（療養者名簿）（⑤の場合）'!$W82,1,0),0),0)</f>
        <v>0</v>
      </c>
      <c r="DH73" s="139">
        <f>IF(DH$16-'様式３（療養者名簿）（⑤の場合）'!$O82+1&lt;=15,IF(DH$16&gt;='様式３（療養者名簿）（⑤の場合）'!$O82,IF(DH$16&lt;='様式３（療養者名簿）（⑤の場合）'!$W82,1,0),0),0)</f>
        <v>0</v>
      </c>
      <c r="DI73" s="139">
        <f>IF(DI$16-'様式３（療養者名簿）（⑤の場合）'!$O82+1&lt;=15,IF(DI$16&gt;='様式３（療養者名簿）（⑤の場合）'!$O82,IF(DI$16&lt;='様式３（療養者名簿）（⑤の場合）'!$W82,1,0),0),0)</f>
        <v>0</v>
      </c>
      <c r="DJ73" s="139">
        <f>IF(DJ$16-'様式３（療養者名簿）（⑤の場合）'!$O82+1&lt;=15,IF(DJ$16&gt;='様式３（療養者名簿）（⑤の場合）'!$O82,IF(DJ$16&lt;='様式３（療養者名簿）（⑤の場合）'!$W82,1,0),0),0)</f>
        <v>0</v>
      </c>
      <c r="DK73" s="139">
        <f>IF(DK$16-'様式３（療養者名簿）（⑤の場合）'!$O82+1&lt;=15,IF(DK$16&gt;='様式３（療養者名簿）（⑤の場合）'!$O82,IF(DK$16&lt;='様式３（療養者名簿）（⑤の場合）'!$W82,1,0),0),0)</f>
        <v>0</v>
      </c>
      <c r="DL73" s="139">
        <f>IF(DL$16-'様式３（療養者名簿）（⑤の場合）'!$O82+1&lt;=15,IF(DL$16&gt;='様式３（療養者名簿）（⑤の場合）'!$O82,IF(DL$16&lt;='様式３（療養者名簿）（⑤の場合）'!$W82,1,0),0),0)</f>
        <v>0</v>
      </c>
      <c r="DM73" s="139">
        <f>IF(DM$16-'様式３（療養者名簿）（⑤の場合）'!$O82+1&lt;=15,IF(DM$16&gt;='様式３（療養者名簿）（⑤の場合）'!$O82,IF(DM$16&lt;='様式３（療養者名簿）（⑤の場合）'!$W82,1,0),0),0)</f>
        <v>0</v>
      </c>
      <c r="DN73" s="139">
        <f>IF(DN$16-'様式３（療養者名簿）（⑤の場合）'!$O82+1&lt;=15,IF(DN$16&gt;='様式３（療養者名簿）（⑤の場合）'!$O82,IF(DN$16&lt;='様式３（療養者名簿）（⑤の場合）'!$W82,1,0),0),0)</f>
        <v>0</v>
      </c>
      <c r="DO73" s="139">
        <f>IF(DO$16-'様式３（療養者名簿）（⑤の場合）'!$O82+1&lt;=15,IF(DO$16&gt;='様式３（療養者名簿）（⑤の場合）'!$O82,IF(DO$16&lt;='様式３（療養者名簿）（⑤の場合）'!$W82,1,0),0),0)</f>
        <v>0</v>
      </c>
      <c r="DP73" s="139">
        <f>IF(DP$16-'様式３（療養者名簿）（⑤の場合）'!$O82+1&lt;=15,IF(DP$16&gt;='様式３（療養者名簿）（⑤の場合）'!$O82,IF(DP$16&lt;='様式３（療養者名簿）（⑤の場合）'!$W82,1,0),0),0)</f>
        <v>0</v>
      </c>
      <c r="DQ73" s="139">
        <f>IF(DQ$16-'様式３（療養者名簿）（⑤の場合）'!$O82+1&lt;=15,IF(DQ$16&gt;='様式３（療養者名簿）（⑤の場合）'!$O82,IF(DQ$16&lt;='様式３（療養者名簿）（⑤の場合）'!$W82,1,0),0),0)</f>
        <v>0</v>
      </c>
      <c r="DR73" s="139">
        <f>IF(DR$16-'様式３（療養者名簿）（⑤の場合）'!$O82+1&lt;=15,IF(DR$16&gt;='様式３（療養者名簿）（⑤の場合）'!$O82,IF(DR$16&lt;='様式３（療養者名簿）（⑤の場合）'!$W82,1,0),0),0)</f>
        <v>0</v>
      </c>
      <c r="DS73" s="139">
        <f>IF(DS$16-'様式３（療養者名簿）（⑤の場合）'!$O82+1&lt;=15,IF(DS$16&gt;='様式３（療養者名簿）（⑤の場合）'!$O82,IF(DS$16&lt;='様式３（療養者名簿）（⑤の場合）'!$W82,1,0),0),0)</f>
        <v>0</v>
      </c>
      <c r="DT73" s="139">
        <f>IF(DT$16-'様式３（療養者名簿）（⑤の場合）'!$O82+1&lt;=15,IF(DT$16&gt;='様式３（療養者名簿）（⑤の場合）'!$O82,IF(DT$16&lt;='様式３（療養者名簿）（⑤の場合）'!$W82,1,0),0),0)</f>
        <v>0</v>
      </c>
      <c r="DU73" s="139">
        <f>IF(DU$16-'様式３（療養者名簿）（⑤の場合）'!$O82+1&lt;=15,IF(DU$16&gt;='様式３（療養者名簿）（⑤の場合）'!$O82,IF(DU$16&lt;='様式３（療養者名簿）（⑤の場合）'!$W82,1,0),0),0)</f>
        <v>0</v>
      </c>
      <c r="DV73" s="139">
        <f>IF(DV$16-'様式３（療養者名簿）（⑤の場合）'!$O82+1&lt;=15,IF(DV$16&gt;='様式３（療養者名簿）（⑤の場合）'!$O82,IF(DV$16&lt;='様式３（療養者名簿）（⑤の場合）'!$W82,1,0),0),0)</f>
        <v>0</v>
      </c>
      <c r="DW73" s="139">
        <f>IF(DW$16-'様式３（療養者名簿）（⑤の場合）'!$O82+1&lt;=15,IF(DW$16&gt;='様式３（療養者名簿）（⑤の場合）'!$O82,IF(DW$16&lt;='様式３（療養者名簿）（⑤の場合）'!$W82,1,0),0),0)</f>
        <v>0</v>
      </c>
      <c r="DX73" s="139">
        <f>IF(DX$16-'様式３（療養者名簿）（⑤の場合）'!$O82+1&lt;=15,IF(DX$16&gt;='様式３（療養者名簿）（⑤の場合）'!$O82,IF(DX$16&lt;='様式３（療養者名簿）（⑤の場合）'!$W82,1,0),0),0)</f>
        <v>0</v>
      </c>
      <c r="DY73" s="139">
        <f>IF(DY$16-'様式３（療養者名簿）（⑤の場合）'!$O82+1&lt;=15,IF(DY$16&gt;='様式３（療養者名簿）（⑤の場合）'!$O82,IF(DY$16&lt;='様式３（療養者名簿）（⑤の場合）'!$W82,1,0),0),0)</f>
        <v>0</v>
      </c>
      <c r="DZ73" s="139">
        <f>IF(DZ$16-'様式３（療養者名簿）（⑤の場合）'!$O82+1&lt;=15,IF(DZ$16&gt;='様式３（療養者名簿）（⑤の場合）'!$O82,IF(DZ$16&lt;='様式３（療養者名簿）（⑤の場合）'!$W82,1,0),0),0)</f>
        <v>0</v>
      </c>
      <c r="EA73" s="139">
        <f>IF(EA$16-'様式３（療養者名簿）（⑤の場合）'!$O82+1&lt;=15,IF(EA$16&gt;='様式３（療養者名簿）（⑤の場合）'!$O82,IF(EA$16&lt;='様式３（療養者名簿）（⑤の場合）'!$W82,1,0),0),0)</f>
        <v>0</v>
      </c>
      <c r="EB73" s="139">
        <f>IF(EB$16-'様式３（療養者名簿）（⑤の場合）'!$O82+1&lt;=15,IF(EB$16&gt;='様式３（療養者名簿）（⑤の場合）'!$O82,IF(EB$16&lt;='様式３（療養者名簿）（⑤の場合）'!$W82,1,0),0),0)</f>
        <v>0</v>
      </c>
      <c r="EC73" s="139">
        <f>IF(EC$16-'様式３（療養者名簿）（⑤の場合）'!$O82+1&lt;=15,IF(EC$16&gt;='様式３（療養者名簿）（⑤の場合）'!$O82,IF(EC$16&lt;='様式３（療養者名簿）（⑤の場合）'!$W82,1,0),0),0)</f>
        <v>0</v>
      </c>
      <c r="ED73" s="139">
        <f>IF(ED$16-'様式３（療養者名簿）（⑤の場合）'!$O82+1&lt;=15,IF(ED$16&gt;='様式３（療養者名簿）（⑤の場合）'!$O82,IF(ED$16&lt;='様式３（療養者名簿）（⑤の場合）'!$W82,1,0),0),0)</f>
        <v>0</v>
      </c>
      <c r="EE73" s="139">
        <f>IF(EE$16-'様式３（療養者名簿）（⑤の場合）'!$O82+1&lt;=15,IF(EE$16&gt;='様式３（療養者名簿）（⑤の場合）'!$O82,IF(EE$16&lt;='様式３（療養者名簿）（⑤の場合）'!$W82,1,0),0),0)</f>
        <v>0</v>
      </c>
      <c r="EF73" s="139">
        <f>IF(EF$16-'様式３（療養者名簿）（⑤の場合）'!$O82+1&lt;=15,IF(EF$16&gt;='様式３（療養者名簿）（⑤の場合）'!$O82,IF(EF$16&lt;='様式３（療養者名簿）（⑤の場合）'!$W82,1,0),0),0)</f>
        <v>0</v>
      </c>
      <c r="EG73" s="139">
        <f>IF(EG$16-'様式３（療養者名簿）（⑤の場合）'!$O82+1&lt;=15,IF(EG$16&gt;='様式３（療養者名簿）（⑤の場合）'!$O82,IF(EG$16&lt;='様式３（療養者名簿）（⑤の場合）'!$W82,1,0),0),0)</f>
        <v>0</v>
      </c>
      <c r="EH73" s="139">
        <f>IF(EH$16-'様式３（療養者名簿）（⑤の場合）'!$O82+1&lt;=15,IF(EH$16&gt;='様式３（療養者名簿）（⑤の場合）'!$O82,IF(EH$16&lt;='様式３（療養者名簿）（⑤の場合）'!$W82,1,0),0),0)</f>
        <v>0</v>
      </c>
      <c r="EI73" s="139">
        <f>IF(EI$16-'様式３（療養者名簿）（⑤の場合）'!$O82+1&lt;=15,IF(EI$16&gt;='様式３（療養者名簿）（⑤の場合）'!$O82,IF(EI$16&lt;='様式３（療養者名簿）（⑤の場合）'!$W82,1,0),0),0)</f>
        <v>0</v>
      </c>
      <c r="EJ73" s="139">
        <f>IF(EJ$16-'様式３（療養者名簿）（⑤の場合）'!$O82+1&lt;=15,IF(EJ$16&gt;='様式３（療養者名簿）（⑤の場合）'!$O82,IF(EJ$16&lt;='様式３（療養者名簿）（⑤の場合）'!$W82,1,0),0),0)</f>
        <v>0</v>
      </c>
      <c r="EK73" s="139">
        <f>IF(EK$16-'様式３（療養者名簿）（⑤の場合）'!$O82+1&lt;=15,IF(EK$16&gt;='様式３（療養者名簿）（⑤の場合）'!$O82,IF(EK$16&lt;='様式３（療養者名簿）（⑤の場合）'!$W82,1,0),0),0)</f>
        <v>0</v>
      </c>
      <c r="EL73" s="139">
        <f>IF(EL$16-'様式３（療養者名簿）（⑤の場合）'!$O82+1&lt;=15,IF(EL$16&gt;='様式３（療養者名簿）（⑤の場合）'!$O82,IF(EL$16&lt;='様式３（療養者名簿）（⑤の場合）'!$W82,1,0),0),0)</f>
        <v>0</v>
      </c>
      <c r="EM73" s="139">
        <f>IF(EM$16-'様式３（療養者名簿）（⑤の場合）'!$O82+1&lt;=15,IF(EM$16&gt;='様式３（療養者名簿）（⑤の場合）'!$O82,IF(EM$16&lt;='様式３（療養者名簿）（⑤の場合）'!$W82,1,0),0),0)</f>
        <v>0</v>
      </c>
      <c r="EN73" s="139">
        <f>IF(EN$16-'様式３（療養者名簿）（⑤の場合）'!$O82+1&lt;=15,IF(EN$16&gt;='様式３（療養者名簿）（⑤の場合）'!$O82,IF(EN$16&lt;='様式３（療養者名簿）（⑤の場合）'!$W82,1,0),0),0)</f>
        <v>0</v>
      </c>
      <c r="EO73" s="139">
        <f>IF(EO$16-'様式３（療養者名簿）（⑤の場合）'!$O82+1&lt;=15,IF(EO$16&gt;='様式３（療養者名簿）（⑤の場合）'!$O82,IF(EO$16&lt;='様式３（療養者名簿）（⑤の場合）'!$W82,1,0),0),0)</f>
        <v>0</v>
      </c>
      <c r="EP73" s="139">
        <f>IF(EP$16-'様式３（療養者名簿）（⑤の場合）'!$O82+1&lt;=15,IF(EP$16&gt;='様式３（療養者名簿）（⑤の場合）'!$O82,IF(EP$16&lt;='様式３（療養者名簿）（⑤の場合）'!$W82,1,0),0),0)</f>
        <v>0</v>
      </c>
      <c r="EQ73" s="139">
        <f>IF(EQ$16-'様式３（療養者名簿）（⑤の場合）'!$O82+1&lt;=15,IF(EQ$16&gt;='様式３（療養者名簿）（⑤の場合）'!$O82,IF(EQ$16&lt;='様式３（療養者名簿）（⑤の場合）'!$W82,1,0),0),0)</f>
        <v>0</v>
      </c>
      <c r="ER73" s="139">
        <f>IF(ER$16-'様式３（療養者名簿）（⑤の場合）'!$O82+1&lt;=15,IF(ER$16&gt;='様式３（療養者名簿）（⑤の場合）'!$O82,IF(ER$16&lt;='様式３（療養者名簿）（⑤の場合）'!$W82,1,0),0),0)</f>
        <v>0</v>
      </c>
      <c r="ES73" s="139">
        <f>IF(ES$16-'様式３（療養者名簿）（⑤の場合）'!$O82+1&lt;=15,IF(ES$16&gt;='様式３（療養者名簿）（⑤の場合）'!$O82,IF(ES$16&lt;='様式３（療養者名簿）（⑤の場合）'!$W82,1,0),0),0)</f>
        <v>0</v>
      </c>
      <c r="ET73" s="139">
        <f>IF(ET$16-'様式３（療養者名簿）（⑤の場合）'!$O82+1&lt;=15,IF(ET$16&gt;='様式３（療養者名簿）（⑤の場合）'!$O82,IF(ET$16&lt;='様式３（療養者名簿）（⑤の場合）'!$W82,1,0),0),0)</f>
        <v>0</v>
      </c>
      <c r="EU73" s="139">
        <f>IF(EU$16-'様式３（療養者名簿）（⑤の場合）'!$O82+1&lt;=15,IF(EU$16&gt;='様式３（療養者名簿）（⑤の場合）'!$O82,IF(EU$16&lt;='様式３（療養者名簿）（⑤の場合）'!$W82,1,0),0),0)</f>
        <v>0</v>
      </c>
      <c r="EV73" s="139">
        <f>IF(EV$16-'様式３（療養者名簿）（⑤の場合）'!$O82+1&lt;=15,IF(EV$16&gt;='様式３（療養者名簿）（⑤の場合）'!$O82,IF(EV$16&lt;='様式３（療養者名簿）（⑤の場合）'!$W82,1,0),0),0)</f>
        <v>0</v>
      </c>
      <c r="EW73" s="139">
        <f>IF(EW$16-'様式３（療養者名簿）（⑤の場合）'!$O82+1&lt;=15,IF(EW$16&gt;='様式３（療養者名簿）（⑤の場合）'!$O82,IF(EW$16&lt;='様式３（療養者名簿）（⑤の場合）'!$W82,1,0),0),0)</f>
        <v>0</v>
      </c>
      <c r="EX73" s="139">
        <f>IF(EX$16-'様式３（療養者名簿）（⑤の場合）'!$O82+1&lt;=15,IF(EX$16&gt;='様式３（療養者名簿）（⑤の場合）'!$O82,IF(EX$16&lt;='様式３（療養者名簿）（⑤の場合）'!$W82,1,0),0),0)</f>
        <v>0</v>
      </c>
      <c r="EY73" s="139">
        <f>IF(EY$16-'様式３（療養者名簿）（⑤の場合）'!$O82+1&lt;=15,IF(EY$16&gt;='様式３（療養者名簿）（⑤の場合）'!$O82,IF(EY$16&lt;='様式３（療養者名簿）（⑤の場合）'!$W82,1,0),0),0)</f>
        <v>0</v>
      </c>
      <c r="EZ73" s="139">
        <f>IF(EZ$16-'様式３（療養者名簿）（⑤の場合）'!$O82+1&lt;=15,IF(EZ$16&gt;='様式３（療養者名簿）（⑤の場合）'!$O82,IF(EZ$16&lt;='様式３（療養者名簿）（⑤の場合）'!$W82,1,0),0),0)</f>
        <v>0</v>
      </c>
      <c r="FA73" s="139">
        <f>IF(FA$16-'様式３（療養者名簿）（⑤の場合）'!$O82+1&lt;=15,IF(FA$16&gt;='様式３（療養者名簿）（⑤の場合）'!$O82,IF(FA$16&lt;='様式３（療養者名簿）（⑤の場合）'!$W82,1,0),0),0)</f>
        <v>0</v>
      </c>
      <c r="FB73" s="139">
        <f>IF(FB$16-'様式３（療養者名簿）（⑤の場合）'!$O82+1&lt;=15,IF(FB$16&gt;='様式３（療養者名簿）（⑤の場合）'!$O82,IF(FB$16&lt;='様式３（療養者名簿）（⑤の場合）'!$W82,1,0),0),0)</f>
        <v>0</v>
      </c>
      <c r="FC73" s="139">
        <f>IF(FC$16-'様式３（療養者名簿）（⑤の場合）'!$O82+1&lt;=15,IF(FC$16&gt;='様式３（療養者名簿）（⑤の場合）'!$O82,IF(FC$16&lt;='様式３（療養者名簿）（⑤の場合）'!$W82,1,0),0),0)</f>
        <v>0</v>
      </c>
      <c r="FD73" s="139">
        <f>IF(FD$16-'様式３（療養者名簿）（⑤の場合）'!$O82+1&lt;=15,IF(FD$16&gt;='様式３（療養者名簿）（⑤の場合）'!$O82,IF(FD$16&lt;='様式３（療養者名簿）（⑤の場合）'!$W82,1,0),0),0)</f>
        <v>0</v>
      </c>
      <c r="FE73" s="139">
        <f>IF(FE$16-'様式３（療養者名簿）（⑤の場合）'!$O82+1&lt;=15,IF(FE$16&gt;='様式３（療養者名簿）（⑤の場合）'!$O82,IF(FE$16&lt;='様式３（療養者名簿）（⑤の場合）'!$W82,1,0),0),0)</f>
        <v>0</v>
      </c>
      <c r="FF73" s="139">
        <f>IF(FF$16-'様式３（療養者名簿）（⑤の場合）'!$O82+1&lt;=15,IF(FF$16&gt;='様式３（療養者名簿）（⑤の場合）'!$O82,IF(FF$16&lt;='様式３（療養者名簿）（⑤の場合）'!$W82,1,0),0),0)</f>
        <v>0</v>
      </c>
      <c r="FG73" s="139">
        <f>IF(FG$16-'様式３（療養者名簿）（⑤の場合）'!$O82+1&lt;=15,IF(FG$16&gt;='様式３（療養者名簿）（⑤の場合）'!$O82,IF(FG$16&lt;='様式３（療養者名簿）（⑤の場合）'!$W82,1,0),0),0)</f>
        <v>0</v>
      </c>
      <c r="FH73" s="139">
        <f>IF(FH$16-'様式３（療養者名簿）（⑤の場合）'!$O82+1&lt;=15,IF(FH$16&gt;='様式３（療養者名簿）（⑤の場合）'!$O82,IF(FH$16&lt;='様式３（療養者名簿）（⑤の場合）'!$W82,1,0),0),0)</f>
        <v>0</v>
      </c>
      <c r="FI73" s="139">
        <f>IF(FI$16-'様式３（療養者名簿）（⑤の場合）'!$O82+1&lt;=15,IF(FI$16&gt;='様式３（療養者名簿）（⑤の場合）'!$O82,IF(FI$16&lt;='様式３（療養者名簿）（⑤の場合）'!$W82,1,0),0),0)</f>
        <v>0</v>
      </c>
      <c r="FJ73" s="139">
        <f>IF(FJ$16-'様式３（療養者名簿）（⑤の場合）'!$O82+1&lt;=15,IF(FJ$16&gt;='様式３（療養者名簿）（⑤の場合）'!$O82,IF(FJ$16&lt;='様式３（療養者名簿）（⑤の場合）'!$W82,1,0),0),0)</f>
        <v>0</v>
      </c>
      <c r="FK73" s="139">
        <f>IF(FK$16-'様式３（療養者名簿）（⑤の場合）'!$O82+1&lt;=15,IF(FK$16&gt;='様式３（療養者名簿）（⑤の場合）'!$O82,IF(FK$16&lt;='様式３（療養者名簿）（⑤の場合）'!$W82,1,0),0),0)</f>
        <v>0</v>
      </c>
      <c r="FL73" s="139">
        <f>IF(FL$16-'様式３（療養者名簿）（⑤の場合）'!$O82+1&lt;=15,IF(FL$16&gt;='様式３（療養者名簿）（⑤の場合）'!$O82,IF(FL$16&lt;='様式３（療養者名簿）（⑤の場合）'!$W82,1,0),0),0)</f>
        <v>0</v>
      </c>
      <c r="FM73" s="139">
        <f>IF(FM$16-'様式３（療養者名簿）（⑤の場合）'!$O82+1&lt;=15,IF(FM$16&gt;='様式３（療養者名簿）（⑤の場合）'!$O82,IF(FM$16&lt;='様式３（療養者名簿）（⑤の場合）'!$W82,1,0),0),0)</f>
        <v>0</v>
      </c>
      <c r="FN73" s="139">
        <f>IF(FN$16-'様式３（療養者名簿）（⑤の場合）'!$O82+1&lt;=15,IF(FN$16&gt;='様式３（療養者名簿）（⑤の場合）'!$O82,IF(FN$16&lt;='様式３（療養者名簿）（⑤の場合）'!$W82,1,0),0),0)</f>
        <v>0</v>
      </c>
      <c r="FO73" s="139">
        <f>IF(FO$16-'様式３（療養者名簿）（⑤の場合）'!$O82+1&lt;=15,IF(FO$16&gt;='様式３（療養者名簿）（⑤の場合）'!$O82,IF(FO$16&lt;='様式３（療養者名簿）（⑤の場合）'!$W82,1,0),0),0)</f>
        <v>0</v>
      </c>
      <c r="FP73" s="139">
        <f>IF(FP$16-'様式３（療養者名簿）（⑤の場合）'!$O82+1&lt;=15,IF(FP$16&gt;='様式３（療養者名簿）（⑤の場合）'!$O82,IF(FP$16&lt;='様式３（療養者名簿）（⑤の場合）'!$W82,1,0),0),0)</f>
        <v>0</v>
      </c>
      <c r="FQ73" s="139">
        <f>IF(FQ$16-'様式３（療養者名簿）（⑤の場合）'!$O82+1&lt;=15,IF(FQ$16&gt;='様式３（療養者名簿）（⑤の場合）'!$O82,IF(FQ$16&lt;='様式３（療養者名簿）（⑤の場合）'!$W82,1,0),0),0)</f>
        <v>0</v>
      </c>
      <c r="FR73" s="139">
        <f>IF(FR$16-'様式３（療養者名簿）（⑤の場合）'!$O82+1&lt;=15,IF(FR$16&gt;='様式３（療養者名簿）（⑤の場合）'!$O82,IF(FR$16&lt;='様式３（療養者名簿）（⑤の場合）'!$W82,1,0),0),0)</f>
        <v>0</v>
      </c>
      <c r="FS73" s="139">
        <f>IF(FS$16-'様式３（療養者名簿）（⑤の場合）'!$O82+1&lt;=15,IF(FS$16&gt;='様式３（療養者名簿）（⑤の場合）'!$O82,IF(FS$16&lt;='様式３（療養者名簿）（⑤の場合）'!$W82,1,0),0),0)</f>
        <v>0</v>
      </c>
      <c r="FT73" s="139">
        <f>IF(FT$16-'様式３（療養者名簿）（⑤の場合）'!$O82+1&lt;=15,IF(FT$16&gt;='様式３（療養者名簿）（⑤の場合）'!$O82,IF(FT$16&lt;='様式３（療養者名簿）（⑤の場合）'!$W82,1,0),0),0)</f>
        <v>0</v>
      </c>
      <c r="FU73" s="139">
        <f>IF(FU$16-'様式３（療養者名簿）（⑤の場合）'!$O82+1&lt;=15,IF(FU$16&gt;='様式３（療養者名簿）（⑤の場合）'!$O82,IF(FU$16&lt;='様式３（療養者名簿）（⑤の場合）'!$W82,1,0),0),0)</f>
        <v>0</v>
      </c>
      <c r="FV73" s="139">
        <f>IF(FV$16-'様式３（療養者名簿）（⑤の場合）'!$O82+1&lt;=15,IF(FV$16&gt;='様式３（療養者名簿）（⑤の場合）'!$O82,IF(FV$16&lt;='様式３（療養者名簿）（⑤の場合）'!$W82,1,0),0),0)</f>
        <v>0</v>
      </c>
      <c r="FW73" s="139">
        <f>IF(FW$16-'様式３（療養者名簿）（⑤の場合）'!$O82+1&lt;=15,IF(FW$16&gt;='様式３（療養者名簿）（⑤の場合）'!$O82,IF(FW$16&lt;='様式３（療養者名簿）（⑤の場合）'!$W82,1,0),0),0)</f>
        <v>0</v>
      </c>
      <c r="FX73" s="139">
        <f>IF(FX$16-'様式３（療養者名簿）（⑤の場合）'!$O82+1&lt;=15,IF(FX$16&gt;='様式３（療養者名簿）（⑤の場合）'!$O82,IF(FX$16&lt;='様式３（療養者名簿）（⑤の場合）'!$W82,1,0),0),0)</f>
        <v>0</v>
      </c>
      <c r="FY73" s="139">
        <f>IF(FY$16-'様式３（療養者名簿）（⑤の場合）'!$O82+1&lt;=15,IF(FY$16&gt;='様式３（療養者名簿）（⑤の場合）'!$O82,IF(FY$16&lt;='様式３（療養者名簿）（⑤の場合）'!$W82,1,0),0),0)</f>
        <v>0</v>
      </c>
      <c r="FZ73" s="139">
        <f>IF(FZ$16-'様式３（療養者名簿）（⑤の場合）'!$O82+1&lt;=15,IF(FZ$16&gt;='様式３（療養者名簿）（⑤の場合）'!$O82,IF(FZ$16&lt;='様式３（療養者名簿）（⑤の場合）'!$W82,1,0),0),0)</f>
        <v>0</v>
      </c>
      <c r="GA73" s="139">
        <f>IF(GA$16-'様式３（療養者名簿）（⑤の場合）'!$O82+1&lt;=15,IF(GA$16&gt;='様式３（療養者名簿）（⑤の場合）'!$O82,IF(GA$16&lt;='様式３（療養者名簿）（⑤の場合）'!$W82,1,0),0),0)</f>
        <v>0</v>
      </c>
      <c r="GB73" s="139">
        <f>IF(GB$16-'様式３（療養者名簿）（⑤の場合）'!$O82+1&lt;=15,IF(GB$16&gt;='様式３（療養者名簿）（⑤の場合）'!$O82,IF(GB$16&lt;='様式３（療養者名簿）（⑤の場合）'!$W82,1,0),0),0)</f>
        <v>0</v>
      </c>
      <c r="GC73" s="139">
        <f>IF(GC$16-'様式３（療養者名簿）（⑤の場合）'!$O82+1&lt;=15,IF(GC$16&gt;='様式３（療養者名簿）（⑤の場合）'!$O82,IF(GC$16&lt;='様式３（療養者名簿）（⑤の場合）'!$W82,1,0),0),0)</f>
        <v>0</v>
      </c>
      <c r="GD73" s="139">
        <f>IF(GD$16-'様式３（療養者名簿）（⑤の場合）'!$O82+1&lt;=15,IF(GD$16&gt;='様式３（療養者名簿）（⑤の場合）'!$O82,IF(GD$16&lt;='様式３（療養者名簿）（⑤の場合）'!$W82,1,0),0),0)</f>
        <v>0</v>
      </c>
      <c r="GE73" s="139">
        <f>IF(GE$16-'様式３（療養者名簿）（⑤の場合）'!$O82+1&lt;=15,IF(GE$16&gt;='様式３（療養者名簿）（⑤の場合）'!$O82,IF(GE$16&lt;='様式３（療養者名簿）（⑤の場合）'!$W82,1,0),0),0)</f>
        <v>0</v>
      </c>
      <c r="GF73" s="139">
        <f>IF(GF$16-'様式３（療養者名簿）（⑤の場合）'!$O82+1&lt;=15,IF(GF$16&gt;='様式３（療養者名簿）（⑤の場合）'!$O82,IF(GF$16&lt;='様式３（療養者名簿）（⑤の場合）'!$W82,1,0),0),0)</f>
        <v>0</v>
      </c>
      <c r="GG73" s="139">
        <f>IF(GG$16-'様式３（療養者名簿）（⑤の場合）'!$O82+1&lt;=15,IF(GG$16&gt;='様式３（療養者名簿）（⑤の場合）'!$O82,IF(GG$16&lt;='様式３（療養者名簿）（⑤の場合）'!$W82,1,0),0),0)</f>
        <v>0</v>
      </c>
      <c r="GH73" s="139">
        <f>IF(GH$16-'様式３（療養者名簿）（⑤の場合）'!$O82+1&lt;=15,IF(GH$16&gt;='様式３（療養者名簿）（⑤の場合）'!$O82,IF(GH$16&lt;='様式３（療養者名簿）（⑤の場合）'!$W82,1,0),0),0)</f>
        <v>0</v>
      </c>
      <c r="GI73" s="139">
        <f>IF(GI$16-'様式３（療養者名簿）（⑤の場合）'!$O82+1&lt;=15,IF(GI$16&gt;='様式３（療養者名簿）（⑤の場合）'!$O82,IF(GI$16&lt;='様式３（療養者名簿）（⑤の場合）'!$W82,1,0),0),0)</f>
        <v>0</v>
      </c>
      <c r="GJ73" s="139">
        <f>IF(GJ$16-'様式３（療養者名簿）（⑤の場合）'!$O82+1&lt;=15,IF(GJ$16&gt;='様式３（療養者名簿）（⑤の場合）'!$O82,IF(GJ$16&lt;='様式３（療養者名簿）（⑤の場合）'!$W82,1,0),0),0)</f>
        <v>0</v>
      </c>
      <c r="GK73" s="139">
        <f>IF(GK$16-'様式３（療養者名簿）（⑤の場合）'!$O82+1&lt;=15,IF(GK$16&gt;='様式３（療養者名簿）（⑤の場合）'!$O82,IF(GK$16&lt;='様式３（療養者名簿）（⑤の場合）'!$W82,1,0),0),0)</f>
        <v>0</v>
      </c>
      <c r="GL73" s="139">
        <f>IF(GL$16-'様式３（療養者名簿）（⑤の場合）'!$O82+1&lt;=15,IF(GL$16&gt;='様式３（療養者名簿）（⑤の場合）'!$O82,IF(GL$16&lt;='様式３（療養者名簿）（⑤の場合）'!$W82,1,0),0),0)</f>
        <v>0</v>
      </c>
      <c r="GM73" s="139">
        <f>IF(GM$16-'様式３（療養者名簿）（⑤の場合）'!$O82+1&lt;=15,IF(GM$16&gt;='様式３（療養者名簿）（⑤の場合）'!$O82,IF(GM$16&lt;='様式３（療養者名簿）（⑤の場合）'!$W82,1,0),0),0)</f>
        <v>0</v>
      </c>
      <c r="GN73" s="139">
        <f>IF(GN$16-'様式３（療養者名簿）（⑤の場合）'!$O82+1&lt;=15,IF(GN$16&gt;='様式３（療養者名簿）（⑤の場合）'!$O82,IF(GN$16&lt;='様式３（療養者名簿）（⑤の場合）'!$W82,1,0),0),0)</f>
        <v>0</v>
      </c>
      <c r="GO73" s="139">
        <f>IF(GO$16-'様式３（療養者名簿）（⑤の場合）'!$O82+1&lt;=15,IF(GO$16&gt;='様式３（療養者名簿）（⑤の場合）'!$O82,IF(GO$16&lt;='様式３（療養者名簿）（⑤の場合）'!$W82,1,0),0),0)</f>
        <v>0</v>
      </c>
      <c r="GP73" s="139">
        <f>IF(GP$16-'様式３（療養者名簿）（⑤の場合）'!$O82+1&lt;=15,IF(GP$16&gt;='様式３（療養者名簿）（⑤の場合）'!$O82,IF(GP$16&lt;='様式３（療養者名簿）（⑤の場合）'!$W82,1,0),0),0)</f>
        <v>0</v>
      </c>
      <c r="GQ73" s="139">
        <f>IF(GQ$16-'様式３（療養者名簿）（⑤の場合）'!$O82+1&lt;=15,IF(GQ$16&gt;='様式３（療養者名簿）（⑤の場合）'!$O82,IF(GQ$16&lt;='様式３（療養者名簿）（⑤の場合）'!$W82,1,0),0),0)</f>
        <v>0</v>
      </c>
      <c r="GR73" s="139">
        <f>IF(GR$16-'様式３（療養者名簿）（⑤の場合）'!$O82+1&lt;=15,IF(GR$16&gt;='様式３（療養者名簿）（⑤の場合）'!$O82,IF(GR$16&lt;='様式３（療養者名簿）（⑤の場合）'!$W82,1,0),0),0)</f>
        <v>0</v>
      </c>
      <c r="GS73" s="139">
        <f>IF(GS$16-'様式３（療養者名簿）（⑤の場合）'!$O82+1&lt;=15,IF(GS$16&gt;='様式３（療養者名簿）（⑤の場合）'!$O82,IF(GS$16&lt;='様式３（療養者名簿）（⑤の場合）'!$W82,1,0),0),0)</f>
        <v>0</v>
      </c>
      <c r="GT73" s="139">
        <f>IF(GT$16-'様式３（療養者名簿）（⑤の場合）'!$O82+1&lt;=15,IF(GT$16&gt;='様式３（療養者名簿）（⑤の場合）'!$O82,IF(GT$16&lt;='様式３（療養者名簿）（⑤の場合）'!$W82,1,0),0),0)</f>
        <v>0</v>
      </c>
      <c r="GU73" s="139">
        <f>IF(GU$16-'様式３（療養者名簿）（⑤の場合）'!$O82+1&lt;=15,IF(GU$16&gt;='様式３（療養者名簿）（⑤の場合）'!$O82,IF(GU$16&lt;='様式３（療養者名簿）（⑤の場合）'!$W82,1,0),0),0)</f>
        <v>0</v>
      </c>
      <c r="GV73" s="139">
        <f>IF(GV$16-'様式３（療養者名簿）（⑤の場合）'!$O82+1&lt;=15,IF(GV$16&gt;='様式３（療養者名簿）（⑤の場合）'!$O82,IF(GV$16&lt;='様式３（療養者名簿）（⑤の場合）'!$W82,1,0),0),0)</f>
        <v>0</v>
      </c>
      <c r="GW73" s="139">
        <f>IF(GW$16-'様式３（療養者名簿）（⑤の場合）'!$O82+1&lt;=15,IF(GW$16&gt;='様式３（療養者名簿）（⑤の場合）'!$O82,IF(GW$16&lt;='様式３（療養者名簿）（⑤の場合）'!$W82,1,0),0),0)</f>
        <v>0</v>
      </c>
      <c r="GX73" s="139">
        <f>IF(GX$16-'様式３（療養者名簿）（⑤の場合）'!$O82+1&lt;=15,IF(GX$16&gt;='様式３（療養者名簿）（⑤の場合）'!$O82,IF(GX$16&lt;='様式３（療養者名簿）（⑤の場合）'!$W82,1,0),0),0)</f>
        <v>0</v>
      </c>
      <c r="GY73" s="139">
        <f>IF(GY$16-'様式３（療養者名簿）（⑤の場合）'!$O82+1&lt;=15,IF(GY$16&gt;='様式３（療養者名簿）（⑤の場合）'!$O82,IF(GY$16&lt;='様式３（療養者名簿）（⑤の場合）'!$W82,1,0),0),0)</f>
        <v>0</v>
      </c>
      <c r="GZ73" s="139">
        <f>IF(GZ$16-'様式３（療養者名簿）（⑤の場合）'!$O82+1&lt;=15,IF(GZ$16&gt;='様式３（療養者名簿）（⑤の場合）'!$O82,IF(GZ$16&lt;='様式３（療養者名簿）（⑤の場合）'!$W82,1,0),0),0)</f>
        <v>0</v>
      </c>
      <c r="HA73" s="139">
        <f>IF(HA$16-'様式３（療養者名簿）（⑤の場合）'!$O82+1&lt;=15,IF(HA$16&gt;='様式３（療養者名簿）（⑤の場合）'!$O82,IF(HA$16&lt;='様式３（療養者名簿）（⑤の場合）'!$W82,1,0),0),0)</f>
        <v>0</v>
      </c>
      <c r="HB73" s="139">
        <f>IF(HB$16-'様式３（療養者名簿）（⑤の場合）'!$O82+1&lt;=15,IF(HB$16&gt;='様式３（療養者名簿）（⑤の場合）'!$O82,IF(HB$16&lt;='様式３（療養者名簿）（⑤の場合）'!$W82,1,0),0),0)</f>
        <v>0</v>
      </c>
      <c r="HC73" s="139">
        <f>IF(HC$16-'様式３（療養者名簿）（⑤の場合）'!$O82+1&lt;=15,IF(HC$16&gt;='様式３（療養者名簿）（⑤の場合）'!$O82,IF(HC$16&lt;='様式３（療養者名簿）（⑤の場合）'!$W82,1,0),0),0)</f>
        <v>0</v>
      </c>
      <c r="HD73" s="139">
        <f>IF(HD$16-'様式３（療養者名簿）（⑤の場合）'!$O82+1&lt;=15,IF(HD$16&gt;='様式３（療養者名簿）（⑤の場合）'!$O82,IF(HD$16&lt;='様式３（療養者名簿）（⑤の場合）'!$W82,1,0),0),0)</f>
        <v>0</v>
      </c>
      <c r="HE73" s="139">
        <f>IF(HE$16-'様式３（療養者名簿）（⑤の場合）'!$O82+1&lt;=15,IF(HE$16&gt;='様式３（療養者名簿）（⑤の場合）'!$O82,IF(HE$16&lt;='様式３（療養者名簿）（⑤の場合）'!$W82,1,0),0),0)</f>
        <v>0</v>
      </c>
      <c r="HF73" s="139">
        <f>IF(HF$16-'様式３（療養者名簿）（⑤の場合）'!$O82+1&lt;=15,IF(HF$16&gt;='様式３（療養者名簿）（⑤の場合）'!$O82,IF(HF$16&lt;='様式３（療養者名簿）（⑤の場合）'!$W82,1,0),0),0)</f>
        <v>0</v>
      </c>
      <c r="HG73" s="139">
        <f>IF(HG$16-'様式３（療養者名簿）（⑤の場合）'!$O82+1&lt;=15,IF(HG$16&gt;='様式３（療養者名簿）（⑤の場合）'!$O82,IF(HG$16&lt;='様式３（療養者名簿）（⑤の場合）'!$W82,1,0),0),0)</f>
        <v>0</v>
      </c>
      <c r="HH73" s="139">
        <f>IF(HH$16-'様式３（療養者名簿）（⑤の場合）'!$O82+1&lt;=15,IF(HH$16&gt;='様式３（療養者名簿）（⑤の場合）'!$O82,IF(HH$16&lt;='様式３（療養者名簿）（⑤の場合）'!$W82,1,0),0),0)</f>
        <v>0</v>
      </c>
      <c r="HI73" s="139">
        <f>IF(HI$16-'様式３（療養者名簿）（⑤の場合）'!$O82+1&lt;=15,IF(HI$16&gt;='様式３（療養者名簿）（⑤の場合）'!$O82,IF(HI$16&lt;='様式３（療養者名簿）（⑤の場合）'!$W82,1,0),0),0)</f>
        <v>0</v>
      </c>
      <c r="HJ73" s="139">
        <f>IF(HJ$16-'様式３（療養者名簿）（⑤の場合）'!$O82+1&lt;=15,IF(HJ$16&gt;='様式３（療養者名簿）（⑤の場合）'!$O82,IF(HJ$16&lt;='様式３（療養者名簿）（⑤の場合）'!$W82,1,0),0),0)</f>
        <v>0</v>
      </c>
      <c r="HK73" s="139">
        <f>IF(HK$16-'様式３（療養者名簿）（⑤の場合）'!$O82+1&lt;=15,IF(HK$16&gt;='様式３（療養者名簿）（⑤の場合）'!$O82,IF(HK$16&lt;='様式３（療養者名簿）（⑤の場合）'!$W82,1,0),0),0)</f>
        <v>0</v>
      </c>
      <c r="HL73" s="139">
        <f>IF(HL$16-'様式３（療養者名簿）（⑤の場合）'!$O82+1&lt;=15,IF(HL$16&gt;='様式３（療養者名簿）（⑤の場合）'!$O82,IF(HL$16&lt;='様式３（療養者名簿）（⑤の場合）'!$W82,1,0),0),0)</f>
        <v>0</v>
      </c>
      <c r="HM73" s="139">
        <f>IF(HM$16-'様式３（療養者名簿）（⑤の場合）'!$O82+1&lt;=15,IF(HM$16&gt;='様式３（療養者名簿）（⑤の場合）'!$O82,IF(HM$16&lt;='様式３（療養者名簿）（⑤の場合）'!$W82,1,0),0),0)</f>
        <v>0</v>
      </c>
      <c r="HN73" s="139">
        <f>IF(HN$16-'様式３（療養者名簿）（⑤の場合）'!$O82+1&lt;=15,IF(HN$16&gt;='様式３（療養者名簿）（⑤の場合）'!$O82,IF(HN$16&lt;='様式３（療養者名簿）（⑤の場合）'!$W82,1,0),0),0)</f>
        <v>0</v>
      </c>
      <c r="HO73" s="139">
        <f>IF(HO$16-'様式３（療養者名簿）（⑤の場合）'!$O82+1&lt;=15,IF(HO$16&gt;='様式３（療養者名簿）（⑤の場合）'!$O82,IF(HO$16&lt;='様式３（療養者名簿）（⑤の場合）'!$W82,1,0),0),0)</f>
        <v>0</v>
      </c>
      <c r="HP73" s="139">
        <f>IF(HP$16-'様式３（療養者名簿）（⑤の場合）'!$O82+1&lt;=15,IF(HP$16&gt;='様式３（療養者名簿）（⑤の場合）'!$O82,IF(HP$16&lt;='様式３（療養者名簿）（⑤の場合）'!$W82,1,0),0),0)</f>
        <v>0</v>
      </c>
      <c r="HQ73" s="139">
        <f>IF(HQ$16-'様式３（療養者名簿）（⑤の場合）'!$O82+1&lt;=15,IF(HQ$16&gt;='様式３（療養者名簿）（⑤の場合）'!$O82,IF(HQ$16&lt;='様式３（療養者名簿）（⑤の場合）'!$W82,1,0),0),0)</f>
        <v>0</v>
      </c>
      <c r="HR73" s="139">
        <f>IF(HR$16-'様式３（療養者名簿）（⑤の場合）'!$O82+1&lt;=15,IF(HR$16&gt;='様式３（療養者名簿）（⑤の場合）'!$O82,IF(HR$16&lt;='様式３（療養者名簿）（⑤の場合）'!$W82,1,0),0),0)</f>
        <v>0</v>
      </c>
      <c r="HS73" s="139">
        <f>IF(HS$16-'様式３（療養者名簿）（⑤の場合）'!$O82+1&lt;=15,IF(HS$16&gt;='様式３（療養者名簿）（⑤の場合）'!$O82,IF(HS$16&lt;='様式３（療養者名簿）（⑤の場合）'!$W82,1,0),0),0)</f>
        <v>0</v>
      </c>
      <c r="HT73" s="139">
        <f>IF(HT$16-'様式３（療養者名簿）（⑤の場合）'!$O82+1&lt;=15,IF(HT$16&gt;='様式３（療養者名簿）（⑤の場合）'!$O82,IF(HT$16&lt;='様式３（療養者名簿）（⑤の場合）'!$W82,1,0),0),0)</f>
        <v>0</v>
      </c>
      <c r="HU73" s="139">
        <f>IF(HU$16-'様式３（療養者名簿）（⑤の場合）'!$O82+1&lt;=15,IF(HU$16&gt;='様式３（療養者名簿）（⑤の場合）'!$O82,IF(HU$16&lt;='様式３（療養者名簿）（⑤の場合）'!$W82,1,0),0),0)</f>
        <v>0</v>
      </c>
      <c r="HV73" s="139">
        <f>IF(HV$16-'様式３（療養者名簿）（⑤の場合）'!$O82+1&lt;=15,IF(HV$16&gt;='様式３（療養者名簿）（⑤の場合）'!$O82,IF(HV$16&lt;='様式３（療養者名簿）（⑤の場合）'!$W82,1,0),0),0)</f>
        <v>0</v>
      </c>
      <c r="HW73" s="139">
        <f>IF(HW$16-'様式３（療養者名簿）（⑤の場合）'!$O82+1&lt;=15,IF(HW$16&gt;='様式３（療養者名簿）（⑤の場合）'!$O82,IF(HW$16&lt;='様式３（療養者名簿）（⑤の場合）'!$W82,1,0),0),0)</f>
        <v>0</v>
      </c>
      <c r="HX73" s="139">
        <f>IF(HX$16-'様式３（療養者名簿）（⑤の場合）'!$O82+1&lt;=15,IF(HX$16&gt;='様式３（療養者名簿）（⑤の場合）'!$O82,IF(HX$16&lt;='様式３（療養者名簿）（⑤の場合）'!$W82,1,0),0),0)</f>
        <v>0</v>
      </c>
      <c r="HY73" s="139">
        <f>IF(HY$16-'様式３（療養者名簿）（⑤の場合）'!$O82+1&lt;=15,IF(HY$16&gt;='様式３（療養者名簿）（⑤の場合）'!$O82,IF(HY$16&lt;='様式３（療養者名簿）（⑤の場合）'!$W82,1,0),0),0)</f>
        <v>0</v>
      </c>
      <c r="HZ73" s="139">
        <f>IF(HZ$16-'様式３（療養者名簿）（⑤の場合）'!$O82+1&lt;=15,IF(HZ$16&gt;='様式３（療養者名簿）（⑤の場合）'!$O82,IF(HZ$16&lt;='様式３（療養者名簿）（⑤の場合）'!$W82,1,0),0),0)</f>
        <v>0</v>
      </c>
      <c r="IA73" s="139">
        <f>IF(IA$16-'様式３（療養者名簿）（⑤の場合）'!$O82+1&lt;=15,IF(IA$16&gt;='様式３（療養者名簿）（⑤の場合）'!$O82,IF(IA$16&lt;='様式３（療養者名簿）（⑤の場合）'!$W82,1,0),0),0)</f>
        <v>0</v>
      </c>
      <c r="IB73" s="139">
        <f>IF(IB$16-'様式３（療養者名簿）（⑤の場合）'!$O82+1&lt;=15,IF(IB$16&gt;='様式３（療養者名簿）（⑤の場合）'!$O82,IF(IB$16&lt;='様式３（療養者名簿）（⑤の場合）'!$W82,1,0),0),0)</f>
        <v>0</v>
      </c>
      <c r="IC73" s="139">
        <f>IF(IC$16-'様式３（療養者名簿）（⑤の場合）'!$O82+1&lt;=15,IF(IC$16&gt;='様式３（療養者名簿）（⑤の場合）'!$O82,IF(IC$16&lt;='様式３（療養者名簿）（⑤の場合）'!$W82,1,0),0),0)</f>
        <v>0</v>
      </c>
      <c r="ID73" s="139">
        <f>IF(ID$16-'様式３（療養者名簿）（⑤の場合）'!$O82+1&lt;=15,IF(ID$16&gt;='様式３（療養者名簿）（⑤の場合）'!$O82,IF(ID$16&lt;='様式３（療養者名簿）（⑤の場合）'!$W82,1,0),0),0)</f>
        <v>0</v>
      </c>
      <c r="IE73" s="139">
        <f>IF(IE$16-'様式３（療養者名簿）（⑤の場合）'!$O82+1&lt;=15,IF(IE$16&gt;='様式３（療養者名簿）（⑤の場合）'!$O82,IF(IE$16&lt;='様式３（療養者名簿）（⑤の場合）'!$W82,1,0),0),0)</f>
        <v>0</v>
      </c>
      <c r="IF73" s="139">
        <f>IF(IF$16-'様式３（療養者名簿）（⑤の場合）'!$O82+1&lt;=15,IF(IF$16&gt;='様式３（療養者名簿）（⑤の場合）'!$O82,IF(IF$16&lt;='様式３（療養者名簿）（⑤の場合）'!$W82,1,0),0),0)</f>
        <v>0</v>
      </c>
      <c r="IG73" s="139">
        <f>IF(IG$16-'様式３（療養者名簿）（⑤の場合）'!$O82+1&lt;=15,IF(IG$16&gt;='様式３（療養者名簿）（⑤の場合）'!$O82,IF(IG$16&lt;='様式３（療養者名簿）（⑤の場合）'!$W82,1,0),0),0)</f>
        <v>0</v>
      </c>
      <c r="IH73" s="139">
        <f>IF(IH$16-'様式３（療養者名簿）（⑤の場合）'!$O82+1&lt;=15,IF(IH$16&gt;='様式３（療養者名簿）（⑤の場合）'!$O82,IF(IH$16&lt;='様式３（療養者名簿）（⑤の場合）'!$W82,1,0),0),0)</f>
        <v>0</v>
      </c>
      <c r="II73" s="139">
        <f>IF(II$16-'様式３（療養者名簿）（⑤の場合）'!$O82+1&lt;=15,IF(II$16&gt;='様式３（療養者名簿）（⑤の場合）'!$O82,IF(II$16&lt;='様式３（療養者名簿）（⑤の場合）'!$W82,1,0),0),0)</f>
        <v>0</v>
      </c>
      <c r="IJ73" s="139">
        <f>IF(IJ$16-'様式３（療養者名簿）（⑤の場合）'!$O82+1&lt;=15,IF(IJ$16&gt;='様式３（療養者名簿）（⑤の場合）'!$O82,IF(IJ$16&lt;='様式３（療養者名簿）（⑤の場合）'!$W82,1,0),0),0)</f>
        <v>0</v>
      </c>
      <c r="IK73" s="139">
        <f>IF(IK$16-'様式３（療養者名簿）（⑤の場合）'!$O82+1&lt;=15,IF(IK$16&gt;='様式３（療養者名簿）（⑤の場合）'!$O82,IF(IK$16&lt;='様式３（療養者名簿）（⑤の場合）'!$W82,1,0),0),0)</f>
        <v>0</v>
      </c>
      <c r="IL73" s="139">
        <f>IF(IL$16-'様式３（療養者名簿）（⑤の場合）'!$O82+1&lt;=15,IF(IL$16&gt;='様式３（療養者名簿）（⑤の場合）'!$O82,IF(IL$16&lt;='様式３（療養者名簿）（⑤の場合）'!$W82,1,0),0),0)</f>
        <v>0</v>
      </c>
      <c r="IM73" s="139">
        <f>IF(IM$16-'様式３（療養者名簿）（⑤の場合）'!$O82+1&lt;=15,IF(IM$16&gt;='様式３（療養者名簿）（⑤の場合）'!$O82,IF(IM$16&lt;='様式３（療養者名簿）（⑤の場合）'!$W82,1,0),0),0)</f>
        <v>0</v>
      </c>
      <c r="IN73" s="139">
        <f>IF(IN$16-'様式３（療養者名簿）（⑤の場合）'!$O82+1&lt;=15,IF(IN$16&gt;='様式３（療養者名簿）（⑤の場合）'!$O82,IF(IN$16&lt;='様式３（療養者名簿）（⑤の場合）'!$W82,1,0),0),0)</f>
        <v>0</v>
      </c>
      <c r="IO73" s="139">
        <f>IF(IO$16-'様式３（療養者名簿）（⑤の場合）'!$O82+1&lt;=15,IF(IO$16&gt;='様式３（療養者名簿）（⑤の場合）'!$O82,IF(IO$16&lt;='様式３（療養者名簿）（⑤の場合）'!$W82,1,0),0),0)</f>
        <v>0</v>
      </c>
      <c r="IP73" s="139">
        <f>IF(IP$16-'様式３（療養者名簿）（⑤の場合）'!$O82+1&lt;=15,IF(IP$16&gt;='様式３（療養者名簿）（⑤の場合）'!$O82,IF(IP$16&lt;='様式３（療養者名簿）（⑤の場合）'!$W82,1,0),0),0)</f>
        <v>0</v>
      </c>
      <c r="IQ73" s="139">
        <f>IF(IQ$16-'様式３（療養者名簿）（⑤の場合）'!$O82+1&lt;=15,IF(IQ$16&gt;='様式３（療養者名簿）（⑤の場合）'!$O82,IF(IQ$16&lt;='様式３（療養者名簿）（⑤の場合）'!$W82,1,0),0),0)</f>
        <v>0</v>
      </c>
      <c r="IR73" s="139">
        <f>IF(IR$16-'様式３（療養者名簿）（⑤の場合）'!$O82+1&lt;=15,IF(IR$16&gt;='様式３（療養者名簿）（⑤の場合）'!$O82,IF(IR$16&lt;='様式３（療養者名簿）（⑤の場合）'!$W82,1,0),0),0)</f>
        <v>0</v>
      </c>
      <c r="IS73" s="139">
        <f>IF(IS$16-'様式３（療養者名簿）（⑤の場合）'!$O82+1&lt;=15,IF(IS$16&gt;='様式３（療養者名簿）（⑤の場合）'!$O82,IF(IS$16&lt;='様式３（療養者名簿）（⑤の場合）'!$W82,1,0),0),0)</f>
        <v>0</v>
      </c>
      <c r="IT73" s="139">
        <f>IF(IT$16-'様式３（療養者名簿）（⑤の場合）'!$O82+1&lt;=15,IF(IT$16&gt;='様式３（療養者名簿）（⑤の場合）'!$O82,IF(IT$16&lt;='様式３（療養者名簿）（⑤の場合）'!$W82,1,0),0),0)</f>
        <v>0</v>
      </c>
      <c r="IU73" s="139">
        <f>IF(IU$16-'様式３（療養者名簿）（⑤の場合）'!$O82+1&lt;=15,IF(IU$16&gt;='様式３（療養者名簿）（⑤の場合）'!$O82,IF(IU$16&lt;='様式３（療養者名簿）（⑤の場合）'!$W82,1,0),0),0)</f>
        <v>0</v>
      </c>
      <c r="IV73" s="139">
        <f>IF(IV$16-'様式３（療養者名簿）（⑤の場合）'!$O82+1&lt;=15,IF(IV$16&gt;='様式３（療養者名簿）（⑤の場合）'!$O82,IF(IV$16&lt;='様式３（療養者名簿）（⑤の場合）'!$W82,1,0),0),0)</f>
        <v>0</v>
      </c>
      <c r="IW73" s="139">
        <f>IF(IW$16-'様式３（療養者名簿）（⑤の場合）'!$O82+1&lt;=15,IF(IW$16&gt;='様式３（療養者名簿）（⑤の場合）'!$O82,IF(IW$16&lt;='様式３（療養者名簿）（⑤の場合）'!$W82,1,0),0),0)</f>
        <v>0</v>
      </c>
      <c r="IX73" s="139">
        <f>IF(IX$16-'様式３（療養者名簿）（⑤の場合）'!$O82+1&lt;=15,IF(IX$16&gt;='様式３（療養者名簿）（⑤の場合）'!$O82,IF(IX$16&lt;='様式３（療養者名簿）（⑤の場合）'!$W82,1,0),0),0)</f>
        <v>0</v>
      </c>
      <c r="IY73" s="139">
        <f>IF(IY$16-'様式３（療養者名簿）（⑤の場合）'!$O82+1&lt;=15,IF(IY$16&gt;='様式３（療養者名簿）（⑤の場合）'!$O82,IF(IY$16&lt;='様式３（療養者名簿）（⑤の場合）'!$W82,1,0),0),0)</f>
        <v>0</v>
      </c>
      <c r="IZ73" s="139">
        <f>IF(IZ$16-'様式３（療養者名簿）（⑤の場合）'!$O82+1&lt;=15,IF(IZ$16&gt;='様式３（療養者名簿）（⑤の場合）'!$O82,IF(IZ$16&lt;='様式３（療養者名簿）（⑤の場合）'!$W82,1,0),0),0)</f>
        <v>0</v>
      </c>
      <c r="JA73" s="139">
        <f>IF(JA$16-'様式３（療養者名簿）（⑤の場合）'!$O82+1&lt;=15,IF(JA$16&gt;='様式３（療養者名簿）（⑤の場合）'!$O82,IF(JA$16&lt;='様式３（療養者名簿）（⑤の場合）'!$W82,1,0),0),0)</f>
        <v>0</v>
      </c>
      <c r="JB73" s="139">
        <f>IF(JB$16-'様式３（療養者名簿）（⑤の場合）'!$O82+1&lt;=15,IF(JB$16&gt;='様式３（療養者名簿）（⑤の場合）'!$O82,IF(JB$16&lt;='様式３（療養者名簿）（⑤の場合）'!$W82,1,0),0),0)</f>
        <v>0</v>
      </c>
      <c r="JC73" s="139">
        <f>IF(JC$16-'様式３（療養者名簿）（⑤の場合）'!$O82+1&lt;=15,IF(JC$16&gt;='様式３（療養者名簿）（⑤の場合）'!$O82,IF(JC$16&lt;='様式３（療養者名簿）（⑤の場合）'!$W82,1,0),0),0)</f>
        <v>0</v>
      </c>
      <c r="JD73" s="139">
        <f>IF(JD$16-'様式３（療養者名簿）（⑤の場合）'!$O82+1&lt;=15,IF(JD$16&gt;='様式３（療養者名簿）（⑤の場合）'!$O82,IF(JD$16&lt;='様式３（療養者名簿）（⑤の場合）'!$W82,1,0),0),0)</f>
        <v>0</v>
      </c>
      <c r="JE73" s="139">
        <f>IF(JE$16-'様式３（療養者名簿）（⑤の場合）'!$O82+1&lt;=15,IF(JE$16&gt;='様式３（療養者名簿）（⑤の場合）'!$O82,IF(JE$16&lt;='様式３（療養者名簿）（⑤の場合）'!$W82,1,0),0),0)</f>
        <v>0</v>
      </c>
      <c r="JF73" s="139">
        <f>IF(JF$16-'様式３（療養者名簿）（⑤の場合）'!$O82+1&lt;=15,IF(JF$16&gt;='様式３（療養者名簿）（⑤の場合）'!$O82,IF(JF$16&lt;='様式３（療養者名簿）（⑤の場合）'!$W82,1,0),0),0)</f>
        <v>0</v>
      </c>
      <c r="JG73" s="139">
        <f>IF(JG$16-'様式３（療養者名簿）（⑤の場合）'!$O82+1&lt;=15,IF(JG$16&gt;='様式３（療養者名簿）（⑤の場合）'!$O82,IF(JG$16&lt;='様式３（療養者名簿）（⑤の場合）'!$W82,1,0),0),0)</f>
        <v>0</v>
      </c>
      <c r="JH73" s="139">
        <f>IF(JH$16-'様式３（療養者名簿）（⑤の場合）'!$O82+1&lt;=15,IF(JH$16&gt;='様式３（療養者名簿）（⑤の場合）'!$O82,IF(JH$16&lt;='様式３（療養者名簿）（⑤の場合）'!$W82,1,0),0),0)</f>
        <v>0</v>
      </c>
      <c r="JI73" s="139">
        <f>IF(JI$16-'様式３（療養者名簿）（⑤の場合）'!$O82+1&lt;=15,IF(JI$16&gt;='様式３（療養者名簿）（⑤の場合）'!$O82,IF(JI$16&lt;='様式３（療養者名簿）（⑤の場合）'!$W82,1,0),0),0)</f>
        <v>0</v>
      </c>
      <c r="JJ73" s="139">
        <f>IF(JJ$16-'様式３（療養者名簿）（⑤の場合）'!$O82+1&lt;=15,IF(JJ$16&gt;='様式３（療養者名簿）（⑤の場合）'!$O82,IF(JJ$16&lt;='様式３（療養者名簿）（⑤の場合）'!$W82,1,0),0),0)</f>
        <v>0</v>
      </c>
      <c r="JK73" s="139">
        <f>IF(JK$16-'様式３（療養者名簿）（⑤の場合）'!$O82+1&lt;=15,IF(JK$16&gt;='様式３（療養者名簿）（⑤の場合）'!$O82,IF(JK$16&lt;='様式３（療養者名簿）（⑤の場合）'!$W82,1,0),0),0)</f>
        <v>0</v>
      </c>
      <c r="JL73" s="139">
        <f>IF(JL$16-'様式３（療養者名簿）（⑤の場合）'!$O82+1&lt;=15,IF(JL$16&gt;='様式３（療養者名簿）（⑤の場合）'!$O82,IF(JL$16&lt;='様式３（療養者名簿）（⑤の場合）'!$W82,1,0),0),0)</f>
        <v>0</v>
      </c>
      <c r="JM73" s="139">
        <f>IF(JM$16-'様式３（療養者名簿）（⑤の場合）'!$O82+1&lt;=15,IF(JM$16&gt;='様式３（療養者名簿）（⑤の場合）'!$O82,IF(JM$16&lt;='様式３（療養者名簿）（⑤の場合）'!$W82,1,0),0),0)</f>
        <v>0</v>
      </c>
      <c r="JN73" s="139">
        <f>IF(JN$16-'様式３（療養者名簿）（⑤の場合）'!$O82+1&lt;=15,IF(JN$16&gt;='様式３（療養者名簿）（⑤の場合）'!$O82,IF(JN$16&lt;='様式３（療養者名簿）（⑤の場合）'!$W82,1,0),0),0)</f>
        <v>0</v>
      </c>
      <c r="JO73" s="139">
        <f>IF(JO$16-'様式３（療養者名簿）（⑤の場合）'!$O82+1&lt;=15,IF(JO$16&gt;='様式３（療養者名簿）（⑤の場合）'!$O82,IF(JO$16&lt;='様式３（療養者名簿）（⑤の場合）'!$W82,1,0),0),0)</f>
        <v>0</v>
      </c>
      <c r="JP73" s="139">
        <f>IF(JP$16-'様式３（療養者名簿）（⑤の場合）'!$O82+1&lt;=15,IF(JP$16&gt;='様式３（療養者名簿）（⑤の場合）'!$O82,IF(JP$16&lt;='様式３（療養者名簿）（⑤の場合）'!$W82,1,0),0),0)</f>
        <v>0</v>
      </c>
      <c r="JQ73" s="139">
        <f>IF(JQ$16-'様式３（療養者名簿）（⑤の場合）'!$O82+1&lt;=15,IF(JQ$16&gt;='様式３（療養者名簿）（⑤の場合）'!$O82,IF(JQ$16&lt;='様式３（療養者名簿）（⑤の場合）'!$W82,1,0),0),0)</f>
        <v>0</v>
      </c>
      <c r="JR73" s="139">
        <f>IF(JR$16-'様式３（療養者名簿）（⑤の場合）'!$O82+1&lt;=15,IF(JR$16&gt;='様式３（療養者名簿）（⑤の場合）'!$O82,IF(JR$16&lt;='様式３（療養者名簿）（⑤の場合）'!$W82,1,0),0),0)</f>
        <v>0</v>
      </c>
      <c r="JS73" s="139">
        <f>IF(JS$16-'様式３（療養者名簿）（⑤の場合）'!$O82+1&lt;=15,IF(JS$16&gt;='様式３（療養者名簿）（⑤の場合）'!$O82,IF(JS$16&lt;='様式３（療養者名簿）（⑤の場合）'!$W82,1,0),0),0)</f>
        <v>0</v>
      </c>
      <c r="JT73" s="139">
        <f>IF(JT$16-'様式３（療養者名簿）（⑤の場合）'!$O82+1&lt;=15,IF(JT$16&gt;='様式３（療養者名簿）（⑤の場合）'!$O82,IF(JT$16&lt;='様式３（療養者名簿）（⑤の場合）'!$W82,1,0),0),0)</f>
        <v>0</v>
      </c>
      <c r="JU73" s="139">
        <f>IF(JU$16-'様式３（療養者名簿）（⑤の場合）'!$O82+1&lt;=15,IF(JU$16&gt;='様式３（療養者名簿）（⑤の場合）'!$O82,IF(JU$16&lt;='様式３（療養者名簿）（⑤の場合）'!$W82,1,0),0),0)</f>
        <v>0</v>
      </c>
      <c r="JV73" s="139">
        <f>IF(JV$16-'様式３（療養者名簿）（⑤の場合）'!$O82+1&lt;=15,IF(JV$16&gt;='様式３（療養者名簿）（⑤の場合）'!$O82,IF(JV$16&lt;='様式３（療養者名簿）（⑤の場合）'!$W82,1,0),0),0)</f>
        <v>0</v>
      </c>
      <c r="JW73" s="139">
        <f>IF(JW$16-'様式３（療養者名簿）（⑤の場合）'!$O82+1&lt;=15,IF(JW$16&gt;='様式３（療養者名簿）（⑤の場合）'!$O82,IF(JW$16&lt;='様式３（療養者名簿）（⑤の場合）'!$W82,1,0),0),0)</f>
        <v>0</v>
      </c>
      <c r="JX73" s="139">
        <f>IF(JX$16-'様式３（療養者名簿）（⑤の場合）'!$O82+1&lt;=15,IF(JX$16&gt;='様式３（療養者名簿）（⑤の場合）'!$O82,IF(JX$16&lt;='様式３（療養者名簿）（⑤の場合）'!$W82,1,0),0),0)</f>
        <v>0</v>
      </c>
      <c r="JY73" s="139">
        <f>IF(JY$16-'様式３（療養者名簿）（⑤の場合）'!$O82+1&lt;=15,IF(JY$16&gt;='様式３（療養者名簿）（⑤の場合）'!$O82,IF(JY$16&lt;='様式３（療養者名簿）（⑤の場合）'!$W82,1,0),0),0)</f>
        <v>0</v>
      </c>
      <c r="JZ73" s="139">
        <f>IF(JZ$16-'様式３（療養者名簿）（⑤の場合）'!$O82+1&lt;=15,IF(JZ$16&gt;='様式３（療養者名簿）（⑤の場合）'!$O82,IF(JZ$16&lt;='様式３（療養者名簿）（⑤の場合）'!$W82,1,0),0),0)</f>
        <v>0</v>
      </c>
      <c r="KA73" s="139">
        <f>IF(KA$16-'様式３（療養者名簿）（⑤の場合）'!$O82+1&lt;=15,IF(KA$16&gt;='様式３（療養者名簿）（⑤の場合）'!$O82,IF(KA$16&lt;='様式３（療養者名簿）（⑤の場合）'!$W82,1,0),0),0)</f>
        <v>0</v>
      </c>
      <c r="KB73" s="139">
        <f>IF(KB$16-'様式３（療養者名簿）（⑤の場合）'!$O82+1&lt;=15,IF(KB$16&gt;='様式３（療養者名簿）（⑤の場合）'!$O82,IF(KB$16&lt;='様式３（療養者名簿）（⑤の場合）'!$W82,1,0),0),0)</f>
        <v>0</v>
      </c>
      <c r="KC73" s="139">
        <f>IF(KC$16-'様式３（療養者名簿）（⑤の場合）'!$O82+1&lt;=15,IF(KC$16&gt;='様式３（療養者名簿）（⑤の場合）'!$O82,IF(KC$16&lt;='様式３（療養者名簿）（⑤の場合）'!$W82,1,0),0),0)</f>
        <v>0</v>
      </c>
      <c r="KD73" s="139">
        <f>IF(KD$16-'様式３（療養者名簿）（⑤の場合）'!$O82+1&lt;=15,IF(KD$16&gt;='様式３（療養者名簿）（⑤の場合）'!$O82,IF(KD$16&lt;='様式３（療養者名簿）（⑤の場合）'!$W82,1,0),0),0)</f>
        <v>0</v>
      </c>
      <c r="KE73" s="139">
        <f>IF(KE$16-'様式３（療養者名簿）（⑤の場合）'!$O82+1&lt;=15,IF(KE$16&gt;='様式３（療養者名簿）（⑤の場合）'!$O82,IF(KE$16&lt;='様式３（療養者名簿）（⑤の場合）'!$W82,1,0),0),0)</f>
        <v>0</v>
      </c>
      <c r="KF73" s="139">
        <f>IF(KF$16-'様式３（療養者名簿）（⑤の場合）'!$O82+1&lt;=15,IF(KF$16&gt;='様式３（療養者名簿）（⑤の場合）'!$O82,IF(KF$16&lt;='様式３（療養者名簿）（⑤の場合）'!$W82,1,0),0),0)</f>
        <v>0</v>
      </c>
      <c r="KG73" s="139">
        <f>IF(KG$16-'様式３（療養者名簿）（⑤の場合）'!$O82+1&lt;=15,IF(KG$16&gt;='様式３（療養者名簿）（⑤の場合）'!$O82,IF(KG$16&lt;='様式３（療養者名簿）（⑤の場合）'!$W82,1,0),0),0)</f>
        <v>0</v>
      </c>
      <c r="KH73" s="139">
        <f>IF(KH$16-'様式３（療養者名簿）（⑤の場合）'!$O82+1&lt;=15,IF(KH$16&gt;='様式３（療養者名簿）（⑤の場合）'!$O82,IF(KH$16&lt;='様式３（療養者名簿）（⑤の場合）'!$W82,1,0),0),0)</f>
        <v>0</v>
      </c>
      <c r="KI73" s="139">
        <f>IF(KI$16-'様式３（療養者名簿）（⑤の場合）'!$O82+1&lt;=15,IF(KI$16&gt;='様式３（療養者名簿）（⑤の場合）'!$O82,IF(KI$16&lt;='様式３（療養者名簿）（⑤の場合）'!$W82,1,0),0),0)</f>
        <v>0</v>
      </c>
      <c r="KJ73" s="139">
        <f>IF(KJ$16-'様式３（療養者名簿）（⑤の場合）'!$O82+1&lt;=15,IF(KJ$16&gt;='様式３（療養者名簿）（⑤の場合）'!$O82,IF(KJ$16&lt;='様式３（療養者名簿）（⑤の場合）'!$W82,1,0),0),0)</f>
        <v>0</v>
      </c>
      <c r="KK73" s="139">
        <f>IF(KK$16-'様式３（療養者名簿）（⑤の場合）'!$O82+1&lt;=15,IF(KK$16&gt;='様式３（療養者名簿）（⑤の場合）'!$O82,IF(KK$16&lt;='様式３（療養者名簿）（⑤の場合）'!$W82,1,0),0),0)</f>
        <v>0</v>
      </c>
      <c r="KL73" s="139">
        <f>IF(KL$16-'様式３（療養者名簿）（⑤の場合）'!$O82+1&lt;=15,IF(KL$16&gt;='様式３（療養者名簿）（⑤の場合）'!$O82,IF(KL$16&lt;='様式３（療養者名簿）（⑤の場合）'!$W82,1,0),0),0)</f>
        <v>0</v>
      </c>
      <c r="KM73" s="139">
        <f>IF(KM$16-'様式３（療養者名簿）（⑤の場合）'!$O82+1&lt;=15,IF(KM$16&gt;='様式３（療養者名簿）（⑤の場合）'!$O82,IF(KM$16&lt;='様式３（療養者名簿）（⑤の場合）'!$W82,1,0),0),0)</f>
        <v>0</v>
      </c>
      <c r="KN73" s="139">
        <f>IF(KN$16-'様式３（療養者名簿）（⑤の場合）'!$O82+1&lt;=15,IF(KN$16&gt;='様式３（療養者名簿）（⑤の場合）'!$O82,IF(KN$16&lt;='様式３（療養者名簿）（⑤の場合）'!$W82,1,0),0),0)</f>
        <v>0</v>
      </c>
      <c r="KO73" s="139">
        <f>IF(KO$16-'様式３（療養者名簿）（⑤の場合）'!$O82+1&lt;=15,IF(KO$16&gt;='様式３（療養者名簿）（⑤の場合）'!$O82,IF(KO$16&lt;='様式３（療養者名簿）（⑤の場合）'!$W82,1,0),0),0)</f>
        <v>0</v>
      </c>
      <c r="KP73" s="139">
        <f>IF(KP$16-'様式３（療養者名簿）（⑤の場合）'!$O82+1&lt;=15,IF(KP$16&gt;='様式３（療養者名簿）（⑤の場合）'!$O82,IF(KP$16&lt;='様式３（療養者名簿）（⑤の場合）'!$W82,1,0),0),0)</f>
        <v>0</v>
      </c>
      <c r="KQ73" s="139">
        <f>IF(KQ$16-'様式３（療養者名簿）（⑤の場合）'!$O82+1&lt;=15,IF(KQ$16&gt;='様式３（療養者名簿）（⑤の場合）'!$O82,IF(KQ$16&lt;='様式３（療養者名簿）（⑤の場合）'!$W82,1,0),0),0)</f>
        <v>0</v>
      </c>
      <c r="KR73" s="139">
        <f>IF(KR$16-'様式３（療養者名簿）（⑤の場合）'!$O82+1&lt;=15,IF(KR$16&gt;='様式３（療養者名簿）（⑤の場合）'!$O82,IF(KR$16&lt;='様式３（療養者名簿）（⑤の場合）'!$W82,1,0),0),0)</f>
        <v>0</v>
      </c>
      <c r="KS73" s="139">
        <f>IF(KS$16-'様式３（療養者名簿）（⑤の場合）'!$O82+1&lt;=15,IF(KS$16&gt;='様式３（療養者名簿）（⑤の場合）'!$O82,IF(KS$16&lt;='様式３（療養者名簿）（⑤の場合）'!$W82,1,0),0),0)</f>
        <v>0</v>
      </c>
      <c r="KT73" s="139">
        <f>IF(KT$16-'様式３（療養者名簿）（⑤の場合）'!$O82+1&lt;=15,IF(KT$16&gt;='様式３（療養者名簿）（⑤の場合）'!$O82,IF(KT$16&lt;='様式３（療養者名簿）（⑤の場合）'!$W82,1,0),0),0)</f>
        <v>0</v>
      </c>
      <c r="KU73" s="139">
        <f>IF(KU$16-'様式３（療養者名簿）（⑤の場合）'!$O82+1&lt;=15,IF(KU$16&gt;='様式３（療養者名簿）（⑤の場合）'!$O82,IF(KU$16&lt;='様式３（療養者名簿）（⑤の場合）'!$W82,1,0),0),0)</f>
        <v>0</v>
      </c>
      <c r="KV73" s="139">
        <f>IF(KV$16-'様式３（療養者名簿）（⑤の場合）'!$O82+1&lt;=15,IF(KV$16&gt;='様式３（療養者名簿）（⑤の場合）'!$O82,IF(KV$16&lt;='様式３（療養者名簿）（⑤の場合）'!$W82,1,0),0),0)</f>
        <v>0</v>
      </c>
      <c r="KW73" s="139">
        <f>IF(KW$16-'様式３（療養者名簿）（⑤の場合）'!$O82+1&lt;=15,IF(KW$16&gt;='様式３（療養者名簿）（⑤の場合）'!$O82,IF(KW$16&lt;='様式３（療養者名簿）（⑤の場合）'!$W82,1,0),0),0)</f>
        <v>0</v>
      </c>
      <c r="KX73" s="139">
        <f>IF(KX$16-'様式３（療養者名簿）（⑤の場合）'!$O82+1&lt;=15,IF(KX$16&gt;='様式３（療養者名簿）（⑤の場合）'!$O82,IF(KX$16&lt;='様式３（療養者名簿）（⑤の場合）'!$W82,1,0),0),0)</f>
        <v>0</v>
      </c>
      <c r="KY73" s="139">
        <f>IF(KY$16-'様式３（療養者名簿）（⑤の場合）'!$O82+1&lt;=15,IF(KY$16&gt;='様式３（療養者名簿）（⑤の場合）'!$O82,IF(KY$16&lt;='様式３（療養者名簿）（⑤の場合）'!$W82,1,0),0),0)</f>
        <v>0</v>
      </c>
      <c r="KZ73" s="139">
        <f>IF(KZ$16-'様式３（療養者名簿）（⑤の場合）'!$O82+1&lt;=15,IF(KZ$16&gt;='様式３（療養者名簿）（⑤の場合）'!$O82,IF(KZ$16&lt;='様式３（療養者名簿）（⑤の場合）'!$W82,1,0),0),0)</f>
        <v>0</v>
      </c>
      <c r="LA73" s="139">
        <f>IF(LA$16-'様式３（療養者名簿）（⑤の場合）'!$O82+1&lt;=15,IF(LA$16&gt;='様式３（療養者名簿）（⑤の場合）'!$O82,IF(LA$16&lt;='様式３（療養者名簿）（⑤の場合）'!$W82,1,0),0),0)</f>
        <v>0</v>
      </c>
      <c r="LB73" s="139">
        <f>IF(LB$16-'様式３（療養者名簿）（⑤の場合）'!$O82+1&lt;=15,IF(LB$16&gt;='様式３（療養者名簿）（⑤の場合）'!$O82,IF(LB$16&lt;='様式３（療養者名簿）（⑤の場合）'!$W82,1,0),0),0)</f>
        <v>0</v>
      </c>
      <c r="LC73" s="139">
        <f>IF(LC$16-'様式３（療養者名簿）（⑤の場合）'!$O82+1&lt;=15,IF(LC$16&gt;='様式３（療養者名簿）（⑤の場合）'!$O82,IF(LC$16&lt;='様式３（療養者名簿）（⑤の場合）'!$W82,1,0),0),0)</f>
        <v>0</v>
      </c>
      <c r="LD73" s="139">
        <f>IF(LD$16-'様式３（療養者名簿）（⑤の場合）'!$O82+1&lt;=15,IF(LD$16&gt;='様式３（療養者名簿）（⑤の場合）'!$O82,IF(LD$16&lt;='様式３（療養者名簿）（⑤の場合）'!$W82,1,0),0),0)</f>
        <v>0</v>
      </c>
      <c r="LE73" s="139">
        <f>IF(LE$16-'様式３（療養者名簿）（⑤の場合）'!$O82+1&lt;=15,IF(LE$16&gt;='様式３（療養者名簿）（⑤の場合）'!$O82,IF(LE$16&lt;='様式３（療養者名簿）（⑤の場合）'!$W82,1,0),0),0)</f>
        <v>0</v>
      </c>
      <c r="LF73" s="139">
        <f>IF(LF$16-'様式３（療養者名簿）（⑤の場合）'!$O82+1&lt;=15,IF(LF$16&gt;='様式３（療養者名簿）（⑤の場合）'!$O82,IF(LF$16&lt;='様式３（療養者名簿）（⑤の場合）'!$W82,1,0),0),0)</f>
        <v>0</v>
      </c>
      <c r="LG73" s="139">
        <f>IF(LG$16-'様式３（療養者名簿）（⑤の場合）'!$O82+1&lt;=15,IF(LG$16&gt;='様式３（療養者名簿）（⑤の場合）'!$O82,IF(LG$16&lt;='様式３（療養者名簿）（⑤の場合）'!$W82,1,0),0),0)</f>
        <v>0</v>
      </c>
      <c r="LH73" s="139">
        <f>IF(LH$16-'様式３（療養者名簿）（⑤の場合）'!$O82+1&lt;=15,IF(LH$16&gt;='様式３（療養者名簿）（⑤の場合）'!$O82,IF(LH$16&lt;='様式３（療養者名簿）（⑤の場合）'!$W82,1,0),0),0)</f>
        <v>0</v>
      </c>
      <c r="LI73" s="139">
        <f>IF(LI$16-'様式３（療養者名簿）（⑤の場合）'!$O82+1&lt;=15,IF(LI$16&gt;='様式３（療養者名簿）（⑤の場合）'!$O82,IF(LI$16&lt;='様式３（療養者名簿）（⑤の場合）'!$W82,1,0),0),0)</f>
        <v>0</v>
      </c>
      <c r="LJ73" s="139">
        <f>IF(LJ$16-'様式３（療養者名簿）（⑤の場合）'!$O82+1&lt;=15,IF(LJ$16&gt;='様式３（療養者名簿）（⑤の場合）'!$O82,IF(LJ$16&lt;='様式３（療養者名簿）（⑤の場合）'!$W82,1,0),0),0)</f>
        <v>0</v>
      </c>
      <c r="LK73" s="139">
        <f>IF(LK$16-'様式３（療養者名簿）（⑤の場合）'!$O82+1&lt;=15,IF(LK$16&gt;='様式３（療養者名簿）（⑤の場合）'!$O82,IF(LK$16&lt;='様式３（療養者名簿）（⑤の場合）'!$W82,1,0),0),0)</f>
        <v>0</v>
      </c>
      <c r="LL73" s="139">
        <f>IF(LL$16-'様式３（療養者名簿）（⑤の場合）'!$O82+1&lt;=15,IF(LL$16&gt;='様式３（療養者名簿）（⑤の場合）'!$O82,IF(LL$16&lt;='様式３（療養者名簿）（⑤の場合）'!$W82,1,0),0),0)</f>
        <v>0</v>
      </c>
      <c r="LM73" s="139">
        <f>IF(LM$16-'様式３（療養者名簿）（⑤の場合）'!$O82+1&lt;=15,IF(LM$16&gt;='様式３（療養者名簿）（⑤の場合）'!$O82,IF(LM$16&lt;='様式３（療養者名簿）（⑤の場合）'!$W82,1,0),0),0)</f>
        <v>0</v>
      </c>
      <c r="LN73" s="139">
        <f>IF(LN$16-'様式３（療養者名簿）（⑤の場合）'!$O82+1&lt;=15,IF(LN$16&gt;='様式３（療養者名簿）（⑤の場合）'!$O82,IF(LN$16&lt;='様式３（療養者名簿）（⑤の場合）'!$W82,1,0),0),0)</f>
        <v>0</v>
      </c>
      <c r="LO73" s="139">
        <f>IF(LO$16-'様式３（療養者名簿）（⑤の場合）'!$O82+1&lt;=15,IF(LO$16&gt;='様式３（療養者名簿）（⑤の場合）'!$O82,IF(LO$16&lt;='様式３（療養者名簿）（⑤の場合）'!$W82,1,0),0),0)</f>
        <v>0</v>
      </c>
      <c r="LP73" s="139">
        <f>IF(LP$16-'様式３（療養者名簿）（⑤の場合）'!$O82+1&lt;=15,IF(LP$16&gt;='様式３（療養者名簿）（⑤の場合）'!$O82,IF(LP$16&lt;='様式３（療養者名簿）（⑤の場合）'!$W82,1,0),0),0)</f>
        <v>0</v>
      </c>
      <c r="LQ73" s="139">
        <f>IF(LQ$16-'様式３（療養者名簿）（⑤の場合）'!$O82+1&lt;=15,IF(LQ$16&gt;='様式３（療養者名簿）（⑤の場合）'!$O82,IF(LQ$16&lt;='様式３（療養者名簿）（⑤の場合）'!$W82,1,0),0),0)</f>
        <v>0</v>
      </c>
      <c r="LR73" s="139">
        <f>IF(LR$16-'様式３（療養者名簿）（⑤の場合）'!$O82+1&lt;=15,IF(LR$16&gt;='様式３（療養者名簿）（⑤の場合）'!$O82,IF(LR$16&lt;='様式３（療養者名簿）（⑤の場合）'!$W82,1,0),0),0)</f>
        <v>0</v>
      </c>
      <c r="LS73" s="139">
        <f>IF(LS$16-'様式３（療養者名簿）（⑤の場合）'!$O82+1&lt;=15,IF(LS$16&gt;='様式３（療養者名簿）（⑤の場合）'!$O82,IF(LS$16&lt;='様式３（療養者名簿）（⑤の場合）'!$W82,1,0),0),0)</f>
        <v>0</v>
      </c>
      <c r="LT73" s="139">
        <f>IF(LT$16-'様式３（療養者名簿）（⑤の場合）'!$O82+1&lt;=15,IF(LT$16&gt;='様式３（療養者名簿）（⑤の場合）'!$O82,IF(LT$16&lt;='様式３（療養者名簿）（⑤の場合）'!$W82,1,0),0),0)</f>
        <v>0</v>
      </c>
      <c r="LU73" s="139">
        <f>IF(LU$16-'様式３（療養者名簿）（⑤の場合）'!$O82+1&lt;=15,IF(LU$16&gt;='様式３（療養者名簿）（⑤の場合）'!$O82,IF(LU$16&lt;='様式３（療養者名簿）（⑤の場合）'!$W82,1,0),0),0)</f>
        <v>0</v>
      </c>
      <c r="LV73" s="139">
        <f>IF(LV$16-'様式３（療養者名簿）（⑤の場合）'!$O82+1&lt;=15,IF(LV$16&gt;='様式３（療養者名簿）（⑤の場合）'!$O82,IF(LV$16&lt;='様式３（療養者名簿）（⑤の場合）'!$W82,1,0),0),0)</f>
        <v>0</v>
      </c>
      <c r="LW73" s="139">
        <f>IF(LW$16-'様式３（療養者名簿）（⑤の場合）'!$O82+1&lt;=15,IF(LW$16&gt;='様式３（療養者名簿）（⑤の場合）'!$O82,IF(LW$16&lt;='様式３（療養者名簿）（⑤の場合）'!$W82,1,0),0),0)</f>
        <v>0</v>
      </c>
      <c r="LX73" s="139">
        <f>IF(LX$16-'様式３（療養者名簿）（⑤の場合）'!$O82+1&lt;=15,IF(LX$16&gt;='様式３（療養者名簿）（⑤の場合）'!$O82,IF(LX$16&lt;='様式３（療養者名簿）（⑤の場合）'!$W82,1,0),0),0)</f>
        <v>0</v>
      </c>
      <c r="LY73" s="139">
        <f>IF(LY$16-'様式３（療養者名簿）（⑤の場合）'!$O82+1&lt;=15,IF(LY$16&gt;='様式３（療養者名簿）（⑤の場合）'!$O82,IF(LY$16&lt;='様式３（療養者名簿）（⑤の場合）'!$W82,1,0),0),0)</f>
        <v>0</v>
      </c>
      <c r="LZ73" s="139">
        <f>IF(LZ$16-'様式３（療養者名簿）（⑤の場合）'!$O82+1&lt;=15,IF(LZ$16&gt;='様式３（療養者名簿）（⑤の場合）'!$O82,IF(LZ$16&lt;='様式３（療養者名簿）（⑤の場合）'!$W82,1,0),0),0)</f>
        <v>0</v>
      </c>
      <c r="MA73" s="139">
        <f>IF(MA$16-'様式３（療養者名簿）（⑤の場合）'!$O82+1&lt;=15,IF(MA$16&gt;='様式３（療養者名簿）（⑤の場合）'!$O82,IF(MA$16&lt;='様式３（療養者名簿）（⑤の場合）'!$W82,1,0),0),0)</f>
        <v>0</v>
      </c>
      <c r="MB73" s="139">
        <f>IF(MB$16-'様式３（療養者名簿）（⑤の場合）'!$O82+1&lt;=15,IF(MB$16&gt;='様式３（療養者名簿）（⑤の場合）'!$O82,IF(MB$16&lt;='様式３（療養者名簿）（⑤の場合）'!$W82,1,0),0),0)</f>
        <v>0</v>
      </c>
      <c r="MC73" s="139">
        <f>IF(MC$16-'様式３（療養者名簿）（⑤の場合）'!$O82+1&lt;=15,IF(MC$16&gt;='様式３（療養者名簿）（⑤の場合）'!$O82,IF(MC$16&lt;='様式３（療養者名簿）（⑤の場合）'!$W82,1,0),0),0)</f>
        <v>0</v>
      </c>
      <c r="MD73" s="139">
        <f>IF(MD$16-'様式３（療養者名簿）（⑤の場合）'!$O82+1&lt;=15,IF(MD$16&gt;='様式３（療養者名簿）（⑤の場合）'!$O82,IF(MD$16&lt;='様式３（療養者名簿）（⑤の場合）'!$W82,1,0),0),0)</f>
        <v>0</v>
      </c>
      <c r="ME73" s="139">
        <f>IF(ME$16-'様式３（療養者名簿）（⑤の場合）'!$O82+1&lt;=15,IF(ME$16&gt;='様式３（療養者名簿）（⑤の場合）'!$O82,IF(ME$16&lt;='様式３（療養者名簿）（⑤の場合）'!$W82,1,0),0),0)</f>
        <v>0</v>
      </c>
      <c r="MF73" s="139">
        <f>IF(MF$16-'様式３（療養者名簿）（⑤の場合）'!$O82+1&lt;=15,IF(MF$16&gt;='様式３（療養者名簿）（⑤の場合）'!$O82,IF(MF$16&lt;='様式３（療養者名簿）（⑤の場合）'!$W82,1,0),0),0)</f>
        <v>0</v>
      </c>
      <c r="MG73" s="139">
        <f>IF(MG$16-'様式３（療養者名簿）（⑤の場合）'!$O82+1&lt;=15,IF(MG$16&gt;='様式３（療養者名簿）（⑤の場合）'!$O82,IF(MG$16&lt;='様式３（療養者名簿）（⑤の場合）'!$W82,1,0),0),0)</f>
        <v>0</v>
      </c>
      <c r="MH73" s="139">
        <f>IF(MH$16-'様式３（療養者名簿）（⑤の場合）'!$O82+1&lt;=15,IF(MH$16&gt;='様式３（療養者名簿）（⑤の場合）'!$O82,IF(MH$16&lt;='様式３（療養者名簿）（⑤の場合）'!$W82,1,0),0),0)</f>
        <v>0</v>
      </c>
      <c r="MI73" s="139">
        <f>IF(MI$16-'様式３（療養者名簿）（⑤の場合）'!$O82+1&lt;=15,IF(MI$16&gt;='様式３（療養者名簿）（⑤の場合）'!$O82,IF(MI$16&lt;='様式３（療養者名簿）（⑤の場合）'!$W82,1,0),0),0)</f>
        <v>0</v>
      </c>
      <c r="MJ73" s="139">
        <f>IF(MJ$16-'様式３（療養者名簿）（⑤の場合）'!$O82+1&lt;=15,IF(MJ$16&gt;='様式３（療養者名簿）（⑤の場合）'!$O82,IF(MJ$16&lt;='様式３（療養者名簿）（⑤の場合）'!$W82,1,0),0),0)</f>
        <v>0</v>
      </c>
      <c r="MK73" s="139">
        <f>IF(MK$16-'様式３（療養者名簿）（⑤の場合）'!$O82+1&lt;=15,IF(MK$16&gt;='様式３（療養者名簿）（⑤の場合）'!$O82,IF(MK$16&lt;='様式３（療養者名簿）（⑤の場合）'!$W82,1,0),0),0)</f>
        <v>0</v>
      </c>
      <c r="ML73" s="139">
        <f>IF(ML$16-'様式３（療養者名簿）（⑤の場合）'!$O82+1&lt;=15,IF(ML$16&gt;='様式３（療養者名簿）（⑤の場合）'!$O82,IF(ML$16&lt;='様式３（療養者名簿）（⑤の場合）'!$W82,1,0),0),0)</f>
        <v>0</v>
      </c>
      <c r="MM73" s="139">
        <f>IF(MM$16-'様式３（療養者名簿）（⑤の場合）'!$O82+1&lt;=15,IF(MM$16&gt;='様式３（療養者名簿）（⑤の場合）'!$O82,IF(MM$16&lt;='様式３（療養者名簿）（⑤の場合）'!$W82,1,0),0),0)</f>
        <v>0</v>
      </c>
      <c r="MN73" s="139">
        <f>IF(MN$16-'様式３（療養者名簿）（⑤の場合）'!$O82+1&lt;=15,IF(MN$16&gt;='様式３（療養者名簿）（⑤の場合）'!$O82,IF(MN$16&lt;='様式３（療養者名簿）（⑤の場合）'!$W82,1,0),0),0)</f>
        <v>0</v>
      </c>
      <c r="MO73" s="139">
        <f>IF(MO$16-'様式３（療養者名簿）（⑤の場合）'!$O82+1&lt;=15,IF(MO$16&gt;='様式３（療養者名簿）（⑤の場合）'!$O82,IF(MO$16&lt;='様式３（療養者名簿）（⑤の場合）'!$W82,1,0),0),0)</f>
        <v>0</v>
      </c>
      <c r="MP73" s="139">
        <f>IF(MP$16-'様式３（療養者名簿）（⑤の場合）'!$O82+1&lt;=15,IF(MP$16&gt;='様式３（療養者名簿）（⑤の場合）'!$O82,IF(MP$16&lt;='様式３（療養者名簿）（⑤の場合）'!$W82,1,0),0),0)</f>
        <v>0</v>
      </c>
      <c r="MQ73" s="139">
        <f>IF(MQ$16-'様式３（療養者名簿）（⑤の場合）'!$O82+1&lt;=15,IF(MQ$16&gt;='様式３（療養者名簿）（⑤の場合）'!$O82,IF(MQ$16&lt;='様式３（療養者名簿）（⑤の場合）'!$W82,1,0),0),0)</f>
        <v>0</v>
      </c>
      <c r="MR73" s="139">
        <f>IF(MR$16-'様式３（療養者名簿）（⑤の場合）'!$O82+1&lt;=15,IF(MR$16&gt;='様式３（療養者名簿）（⑤の場合）'!$O82,IF(MR$16&lt;='様式３（療養者名簿）（⑤の場合）'!$W82,1,0),0),0)</f>
        <v>0</v>
      </c>
      <c r="MS73" s="139">
        <f>IF(MS$16-'様式３（療養者名簿）（⑤の場合）'!$O82+1&lt;=15,IF(MS$16&gt;='様式３（療養者名簿）（⑤の場合）'!$O82,IF(MS$16&lt;='様式３（療養者名簿）（⑤の場合）'!$W82,1,0),0),0)</f>
        <v>0</v>
      </c>
      <c r="MT73" s="139">
        <f>IF(MT$16-'様式３（療養者名簿）（⑤の場合）'!$O82+1&lt;=15,IF(MT$16&gt;='様式３（療養者名簿）（⑤の場合）'!$O82,IF(MT$16&lt;='様式３（療養者名簿）（⑤の場合）'!$W82,1,0),0),0)</f>
        <v>0</v>
      </c>
      <c r="MU73" s="139">
        <f>IF(MU$16-'様式３（療養者名簿）（⑤の場合）'!$O82+1&lt;=15,IF(MU$16&gt;='様式３（療養者名簿）（⑤の場合）'!$O82,IF(MU$16&lt;='様式３（療養者名簿）（⑤の場合）'!$W82,1,0),0),0)</f>
        <v>0</v>
      </c>
      <c r="MV73" s="139">
        <f>IF(MV$16-'様式３（療養者名簿）（⑤の場合）'!$O82+1&lt;=15,IF(MV$16&gt;='様式３（療養者名簿）（⑤の場合）'!$O82,IF(MV$16&lt;='様式３（療養者名簿）（⑤の場合）'!$W82,1,0),0),0)</f>
        <v>0</v>
      </c>
      <c r="MW73" s="139">
        <f>IF(MW$16-'様式３（療養者名簿）（⑤の場合）'!$O82+1&lt;=15,IF(MW$16&gt;='様式３（療養者名簿）（⑤の場合）'!$O82,IF(MW$16&lt;='様式３（療養者名簿）（⑤の場合）'!$W82,1,0),0),0)</f>
        <v>0</v>
      </c>
      <c r="MX73" s="139">
        <f>IF(MX$16-'様式３（療養者名簿）（⑤の場合）'!$O82+1&lt;=15,IF(MX$16&gt;='様式３（療養者名簿）（⑤の場合）'!$O82,IF(MX$16&lt;='様式３（療養者名簿）（⑤の場合）'!$W82,1,0),0),0)</f>
        <v>0</v>
      </c>
      <c r="MY73" s="139">
        <f>IF(MY$16-'様式３（療養者名簿）（⑤の場合）'!$O82+1&lt;=15,IF(MY$16&gt;='様式３（療養者名簿）（⑤の場合）'!$O82,IF(MY$16&lt;='様式３（療養者名簿）（⑤の場合）'!$W82,1,0),0),0)</f>
        <v>0</v>
      </c>
      <c r="MZ73" s="139">
        <f>IF(MZ$16-'様式３（療養者名簿）（⑤の場合）'!$O82+1&lt;=15,IF(MZ$16&gt;='様式３（療養者名簿）（⑤の場合）'!$O82,IF(MZ$16&lt;='様式３（療養者名簿）（⑤の場合）'!$W82,1,0),0),0)</f>
        <v>0</v>
      </c>
      <c r="NA73" s="139">
        <f>IF(NA$16-'様式３（療養者名簿）（⑤の場合）'!$O82+1&lt;=15,IF(NA$16&gt;='様式３（療養者名簿）（⑤の場合）'!$O82,IF(NA$16&lt;='様式３（療養者名簿）（⑤の場合）'!$W82,1,0),0),0)</f>
        <v>0</v>
      </c>
      <c r="NB73" s="139">
        <f>IF(NB$16-'様式３（療養者名簿）（⑤の場合）'!$O82+1&lt;=15,IF(NB$16&gt;='様式３（療養者名簿）（⑤の場合）'!$O82,IF(NB$16&lt;='様式３（療養者名簿）（⑤の場合）'!$W82,1,0),0),0)</f>
        <v>0</v>
      </c>
      <c r="NC73" s="139">
        <f>IF(NC$16-'様式３（療養者名簿）（⑤の場合）'!$O82+1&lt;=15,IF(NC$16&gt;='様式３（療養者名簿）（⑤の場合）'!$O82,IF(NC$16&lt;='様式３（療養者名簿）（⑤の場合）'!$W82,1,0),0),0)</f>
        <v>0</v>
      </c>
      <c r="ND73" s="139">
        <f>IF(ND$16-'様式３（療養者名簿）（⑤の場合）'!$O82+1&lt;=15,IF(ND$16&gt;='様式３（療養者名簿）（⑤の場合）'!$O82,IF(ND$16&lt;='様式３（療養者名簿）（⑤の場合）'!$W82,1,0),0),0)</f>
        <v>0</v>
      </c>
      <c r="NE73" s="139">
        <f>IF(NE$16-'様式３（療養者名簿）（⑤の場合）'!$O82+1&lt;=15,IF(NE$16&gt;='様式３（療養者名簿）（⑤の場合）'!$O82,IF(NE$16&lt;='様式３（療養者名簿）（⑤の場合）'!$W82,1,0),0),0)</f>
        <v>0</v>
      </c>
      <c r="NF73" s="139">
        <f>IF(NF$16-'様式３（療養者名簿）（⑤の場合）'!$O82+1&lt;=15,IF(NF$16&gt;='様式３（療養者名簿）（⑤の場合）'!$O82,IF(NF$16&lt;='様式３（療養者名簿）（⑤の場合）'!$W82,1,0),0),0)</f>
        <v>0</v>
      </c>
      <c r="NG73" s="139">
        <f>IF(NG$16-'様式３（療養者名簿）（⑤の場合）'!$O82+1&lt;=15,IF(NG$16&gt;='様式３（療養者名簿）（⑤の場合）'!$O82,IF(NG$16&lt;='様式３（療養者名簿）（⑤の場合）'!$W82,1,0),0),0)</f>
        <v>0</v>
      </c>
      <c r="NH73" s="139">
        <f>IF(NH$16-'様式３（療養者名簿）（⑤の場合）'!$O82+1&lt;=15,IF(NH$16&gt;='様式３（療養者名簿）（⑤の場合）'!$O82,IF(NH$16&lt;='様式３（療養者名簿）（⑤の場合）'!$W82,1,0),0),0)</f>
        <v>0</v>
      </c>
      <c r="NI73" s="139">
        <f>IF(NI$16-'様式３（療養者名簿）（⑤の場合）'!$O82+1&lt;=15,IF(NI$16&gt;='様式３（療養者名簿）（⑤の場合）'!$O82,IF(NI$16&lt;='様式３（療養者名簿）（⑤の場合）'!$W82,1,0),0),0)</f>
        <v>0</v>
      </c>
      <c r="NJ73" s="139">
        <f>IF(NJ$16-'様式３（療養者名簿）（⑤の場合）'!$O82+1&lt;=15,IF(NJ$16&gt;='様式３（療養者名簿）（⑤の場合）'!$O82,IF(NJ$16&lt;='様式３（療養者名簿）（⑤の場合）'!$W82,1,0),0),0)</f>
        <v>0</v>
      </c>
      <c r="NK73" s="139">
        <f>IF(NK$16-'様式３（療養者名簿）（⑤の場合）'!$O82+1&lt;=15,IF(NK$16&gt;='様式３（療養者名簿）（⑤の場合）'!$O82,IF(NK$16&lt;='様式３（療養者名簿）（⑤の場合）'!$W82,1,0),0),0)</f>
        <v>0</v>
      </c>
      <c r="NL73" s="139">
        <f>IF(NL$16-'様式３（療養者名簿）（⑤の場合）'!$O82+1&lt;=15,IF(NL$16&gt;='様式３（療養者名簿）（⑤の場合）'!$O82,IF(NL$16&lt;='様式３（療養者名簿）（⑤の場合）'!$W82,1,0),0),0)</f>
        <v>0</v>
      </c>
      <c r="NM73" s="139">
        <f>IF(NM$16-'様式３（療養者名簿）（⑤の場合）'!$O82+1&lt;=15,IF(NM$16&gt;='様式３（療養者名簿）（⑤の場合）'!$O82,IF(NM$16&lt;='様式３（療養者名簿）（⑤の場合）'!$W82,1,0),0),0)</f>
        <v>0</v>
      </c>
      <c r="NN73" s="139">
        <f>IF(NN$16-'様式３（療養者名簿）（⑤の場合）'!$O82+1&lt;=15,IF(NN$16&gt;='様式３（療養者名簿）（⑤の場合）'!$O82,IF(NN$16&lt;='様式３（療養者名簿）（⑤の場合）'!$W82,1,0),0),0)</f>
        <v>0</v>
      </c>
      <c r="NO73" s="139">
        <f>IF(NO$16-'様式３（療養者名簿）（⑤の場合）'!$O82+1&lt;=15,IF(NO$16&gt;='様式３（療養者名簿）（⑤の場合）'!$O82,IF(NO$16&lt;='様式３（療養者名簿）（⑤の場合）'!$W82,1,0),0),0)</f>
        <v>0</v>
      </c>
      <c r="NP73" s="139">
        <f>IF(NP$16-'様式３（療養者名簿）（⑤の場合）'!$O82+1&lt;=15,IF(NP$16&gt;='様式３（療養者名簿）（⑤の場合）'!$O82,IF(NP$16&lt;='様式３（療養者名簿）（⑤の場合）'!$W82,1,0),0),0)</f>
        <v>0</v>
      </c>
      <c r="NQ73" s="139">
        <f>IF(NQ$16-'様式３（療養者名簿）（⑤の場合）'!$O82+1&lt;=15,IF(NQ$16&gt;='様式３（療養者名簿）（⑤の場合）'!$O82,IF(NQ$16&lt;='様式３（療養者名簿）（⑤の場合）'!$W82,1,0),0),0)</f>
        <v>0</v>
      </c>
      <c r="NR73" s="139">
        <f>IF(NR$16-'様式３（療養者名簿）（⑤の場合）'!$O82+1&lt;=15,IF(NR$16&gt;='様式３（療養者名簿）（⑤の場合）'!$O82,IF(NR$16&lt;='様式３（療養者名簿）（⑤の場合）'!$W82,1,0),0),0)</f>
        <v>0</v>
      </c>
      <c r="NS73" s="139">
        <f>IF(NS$16-'様式３（療養者名簿）（⑤の場合）'!$O82+1&lt;=15,IF(NS$16&gt;='様式３（療養者名簿）（⑤の場合）'!$O82,IF(NS$16&lt;='様式３（療養者名簿）（⑤の場合）'!$W82,1,0),0),0)</f>
        <v>0</v>
      </c>
      <c r="NT73" s="139">
        <f>IF(NT$16-'様式３（療養者名簿）（⑤の場合）'!$O82+1&lt;=15,IF(NT$16&gt;='様式３（療養者名簿）（⑤の場合）'!$O82,IF(NT$16&lt;='様式３（療養者名簿）（⑤の場合）'!$W82,1,0),0),0)</f>
        <v>0</v>
      </c>
      <c r="NU73" s="139">
        <f>IF(NU$16-'様式３（療養者名簿）（⑤の場合）'!$O82+1&lt;=15,IF(NU$16&gt;='様式３（療養者名簿）（⑤の場合）'!$O82,IF(NU$16&lt;='様式３（療養者名簿）（⑤の場合）'!$W82,1,0),0),0)</f>
        <v>0</v>
      </c>
      <c r="NV73" s="139">
        <f>IF(NV$16-'様式３（療養者名簿）（⑤の場合）'!$O82+1&lt;=15,IF(NV$16&gt;='様式３（療養者名簿）（⑤の場合）'!$O82,IF(NV$16&lt;='様式３（療養者名簿）（⑤の場合）'!$W82,1,0),0),0)</f>
        <v>0</v>
      </c>
      <c r="NW73" s="139">
        <f>IF(NW$16-'様式３（療養者名簿）（⑤の場合）'!$O82+1&lt;=15,IF(NW$16&gt;='様式３（療養者名簿）（⑤の場合）'!$O82,IF(NW$16&lt;='様式３（療養者名簿）（⑤の場合）'!$W82,1,0),0),0)</f>
        <v>0</v>
      </c>
      <c r="NX73" s="139">
        <f>IF(NX$16-'様式３（療養者名簿）（⑤の場合）'!$O82+1&lt;=15,IF(NX$16&gt;='様式３（療養者名簿）（⑤の場合）'!$O82,IF(NX$16&lt;='様式３（療養者名簿）（⑤の場合）'!$W82,1,0),0),0)</f>
        <v>0</v>
      </c>
      <c r="NY73" s="139">
        <f>IF(NY$16-'様式３（療養者名簿）（⑤の場合）'!$O82+1&lt;=15,IF(NY$16&gt;='様式３（療養者名簿）（⑤の場合）'!$O82,IF(NY$16&lt;='様式３（療養者名簿）（⑤の場合）'!$W82,1,0),0),0)</f>
        <v>0</v>
      </c>
      <c r="NZ73" s="139">
        <f>IF(NZ$16-'様式３（療養者名簿）（⑤の場合）'!$O82+1&lt;=15,IF(NZ$16&gt;='様式３（療養者名簿）（⑤の場合）'!$O82,IF(NZ$16&lt;='様式３（療養者名簿）（⑤の場合）'!$W82,1,0),0),0)</f>
        <v>0</v>
      </c>
      <c r="OA73" s="139">
        <f>IF(OA$16-'様式３（療養者名簿）（⑤の場合）'!$O82+1&lt;=15,IF(OA$16&gt;='様式３（療養者名簿）（⑤の場合）'!$O82,IF(OA$16&lt;='様式３（療養者名簿）（⑤の場合）'!$W82,1,0),0),0)</f>
        <v>0</v>
      </c>
      <c r="OB73" s="139">
        <f>IF(OB$16-'様式３（療養者名簿）（⑤の場合）'!$O82+1&lt;=15,IF(OB$16&gt;='様式３（療養者名簿）（⑤の場合）'!$O82,IF(OB$16&lt;='様式３（療養者名簿）（⑤の場合）'!$W82,1,0),0),0)</f>
        <v>0</v>
      </c>
      <c r="OC73" s="139">
        <f>IF(OC$16-'様式３（療養者名簿）（⑤の場合）'!$O82+1&lt;=15,IF(OC$16&gt;='様式３（療養者名簿）（⑤の場合）'!$O82,IF(OC$16&lt;='様式３（療養者名簿）（⑤の場合）'!$W82,1,0),0),0)</f>
        <v>0</v>
      </c>
      <c r="OD73" s="139">
        <f>IF(OD$16-'様式３（療養者名簿）（⑤の場合）'!$O82+1&lt;=15,IF(OD$16&gt;='様式３（療養者名簿）（⑤の場合）'!$O82,IF(OD$16&lt;='様式３（療養者名簿）（⑤の場合）'!$W82,1,0),0),0)</f>
        <v>0</v>
      </c>
      <c r="OE73" s="139">
        <f>IF(OE$16-'様式３（療養者名簿）（⑤の場合）'!$O82+1&lt;=15,IF(OE$16&gt;='様式３（療養者名簿）（⑤の場合）'!$O82,IF(OE$16&lt;='様式３（療養者名簿）（⑤の場合）'!$W82,1,0),0),0)</f>
        <v>0</v>
      </c>
      <c r="OF73" s="139">
        <f>IF(OF$16-'様式３（療養者名簿）（⑤の場合）'!$O82+1&lt;=15,IF(OF$16&gt;='様式３（療養者名簿）（⑤の場合）'!$O82,IF(OF$16&lt;='様式３（療養者名簿）（⑤の場合）'!$W82,1,0),0),0)</f>
        <v>0</v>
      </c>
      <c r="OG73" s="139">
        <f>IF(OG$16-'様式３（療養者名簿）（⑤の場合）'!$O82+1&lt;=15,IF(OG$16&gt;='様式３（療養者名簿）（⑤の場合）'!$O82,IF(OG$16&lt;='様式３（療養者名簿）（⑤の場合）'!$W82,1,0),0),0)</f>
        <v>0</v>
      </c>
      <c r="OH73" s="139">
        <f>IF(OH$16-'様式３（療養者名簿）（⑤の場合）'!$O82+1&lt;=15,IF(OH$16&gt;='様式３（療養者名簿）（⑤の場合）'!$O82,IF(OH$16&lt;='様式３（療養者名簿）（⑤の場合）'!$W82,1,0),0),0)</f>
        <v>0</v>
      </c>
      <c r="OI73" s="139">
        <f>IF(OI$16-'様式３（療養者名簿）（⑤の場合）'!$O82+1&lt;=15,IF(OI$16&gt;='様式３（療養者名簿）（⑤の場合）'!$O82,IF(OI$16&lt;='様式３（療養者名簿）（⑤の場合）'!$W82,1,0),0),0)</f>
        <v>0</v>
      </c>
      <c r="OJ73" s="139">
        <f>IF(OJ$16-'様式３（療養者名簿）（⑤の場合）'!$O82+1&lt;=15,IF(OJ$16&gt;='様式３（療養者名簿）（⑤の場合）'!$O82,IF(OJ$16&lt;='様式３（療養者名簿）（⑤の場合）'!$W82,1,0),0),0)</f>
        <v>0</v>
      </c>
      <c r="OK73" s="139">
        <f>IF(OK$16-'様式３（療養者名簿）（⑤の場合）'!$O82+1&lt;=15,IF(OK$16&gt;='様式３（療養者名簿）（⑤の場合）'!$O82,IF(OK$16&lt;='様式３（療養者名簿）（⑤の場合）'!$W82,1,0),0),0)</f>
        <v>0</v>
      </c>
      <c r="OL73" s="139">
        <f>IF(OL$16-'様式３（療養者名簿）（⑤の場合）'!$O82+1&lt;=15,IF(OL$16&gt;='様式３（療養者名簿）（⑤の場合）'!$O82,IF(OL$16&lt;='様式３（療養者名簿）（⑤の場合）'!$W82,1,0),0),0)</f>
        <v>0</v>
      </c>
      <c r="OM73" s="139">
        <f>IF(OM$16-'様式３（療養者名簿）（⑤の場合）'!$O82+1&lt;=15,IF(OM$16&gt;='様式３（療養者名簿）（⑤の場合）'!$O82,IF(OM$16&lt;='様式３（療養者名簿）（⑤の場合）'!$W82,1,0),0),0)</f>
        <v>0</v>
      </c>
      <c r="ON73" s="139">
        <f>IF(ON$16-'様式３（療養者名簿）（⑤の場合）'!$O82+1&lt;=15,IF(ON$16&gt;='様式３（療養者名簿）（⑤の場合）'!$O82,IF(ON$16&lt;='様式３（療養者名簿）（⑤の場合）'!$W82,1,0),0),0)</f>
        <v>0</v>
      </c>
      <c r="OO73" s="139">
        <f>IF(OO$16-'様式３（療養者名簿）（⑤の場合）'!$O82+1&lt;=15,IF(OO$16&gt;='様式３（療養者名簿）（⑤の場合）'!$O82,IF(OO$16&lt;='様式３（療養者名簿）（⑤の場合）'!$W82,1,0),0),0)</f>
        <v>0</v>
      </c>
      <c r="OP73" s="139">
        <f>IF(OP$16-'様式３（療養者名簿）（⑤の場合）'!$O82+1&lt;=15,IF(OP$16&gt;='様式３（療養者名簿）（⑤の場合）'!$O82,IF(OP$16&lt;='様式３（療養者名簿）（⑤の場合）'!$W82,1,0),0),0)</f>
        <v>0</v>
      </c>
      <c r="OQ73" s="139">
        <f>IF(OQ$16-'様式３（療養者名簿）（⑤の場合）'!$O82+1&lt;=15,IF(OQ$16&gt;='様式３（療養者名簿）（⑤の場合）'!$O82,IF(OQ$16&lt;='様式３（療養者名簿）（⑤の場合）'!$W82,1,0),0),0)</f>
        <v>0</v>
      </c>
      <c r="OR73" s="139">
        <f>IF(OR$16-'様式３（療養者名簿）（⑤の場合）'!$O82+1&lt;=15,IF(OR$16&gt;='様式３（療養者名簿）（⑤の場合）'!$O82,IF(OR$16&lt;='様式３（療養者名簿）（⑤の場合）'!$W82,1,0),0),0)</f>
        <v>0</v>
      </c>
      <c r="OS73" s="139">
        <f>IF(OS$16-'様式３（療養者名簿）（⑤の場合）'!$O82+1&lt;=15,IF(OS$16&gt;='様式３（療養者名簿）（⑤の場合）'!$O82,IF(OS$16&lt;='様式３（療養者名簿）（⑤の場合）'!$W82,1,0),0),0)</f>
        <v>0</v>
      </c>
      <c r="OT73" s="139">
        <f>IF(OT$16-'様式３（療養者名簿）（⑤の場合）'!$O82+1&lt;=15,IF(OT$16&gt;='様式３（療養者名簿）（⑤の場合）'!$O82,IF(OT$16&lt;='様式３（療養者名簿）（⑤の場合）'!$W82,1,0),0),0)</f>
        <v>0</v>
      </c>
      <c r="OU73" s="139">
        <f>IF(OU$16-'様式３（療養者名簿）（⑤の場合）'!$O82+1&lt;=15,IF(OU$16&gt;='様式３（療養者名簿）（⑤の場合）'!$O82,IF(OU$16&lt;='様式３（療養者名簿）（⑤の場合）'!$W82,1,0),0),0)</f>
        <v>0</v>
      </c>
      <c r="OV73" s="139">
        <f>IF(OV$16-'様式３（療養者名簿）（⑤の場合）'!$O82+1&lt;=15,IF(OV$16&gt;='様式３（療養者名簿）（⑤の場合）'!$O82,IF(OV$16&lt;='様式３（療養者名簿）（⑤の場合）'!$W82,1,0),0),0)</f>
        <v>0</v>
      </c>
      <c r="OW73" s="139">
        <f>IF(OW$16-'様式３（療養者名簿）（⑤の場合）'!$O82+1&lt;=15,IF(OW$16&gt;='様式３（療養者名簿）（⑤の場合）'!$O82,IF(OW$16&lt;='様式３（療養者名簿）（⑤の場合）'!$W82,1,0),0),0)</f>
        <v>0</v>
      </c>
      <c r="OX73" s="139">
        <f>IF(OX$16-'様式３（療養者名簿）（⑤の場合）'!$O82+1&lt;=15,IF(OX$16&gt;='様式３（療養者名簿）（⑤の場合）'!$O82,IF(OX$16&lt;='様式３（療養者名簿）（⑤の場合）'!$W82,1,0),0),0)</f>
        <v>0</v>
      </c>
      <c r="OY73" s="139">
        <f>IF(OY$16-'様式３（療養者名簿）（⑤の場合）'!$O82+1&lt;=15,IF(OY$16&gt;='様式３（療養者名簿）（⑤の場合）'!$O82,IF(OY$16&lt;='様式３（療養者名簿）（⑤の場合）'!$W82,1,0),0),0)</f>
        <v>0</v>
      </c>
      <c r="OZ73" s="139">
        <f>IF(OZ$16-'様式３（療養者名簿）（⑤の場合）'!$O82+1&lt;=15,IF(OZ$16&gt;='様式３（療養者名簿）（⑤の場合）'!$O82,IF(OZ$16&lt;='様式３（療養者名簿）（⑤の場合）'!$W82,1,0),0),0)</f>
        <v>0</v>
      </c>
      <c r="PA73" s="139">
        <f>IF(PA$16-'様式３（療養者名簿）（⑤の場合）'!$O82+1&lt;=15,IF(PA$16&gt;='様式３（療養者名簿）（⑤の場合）'!$O82,IF(PA$16&lt;='様式３（療養者名簿）（⑤の場合）'!$W82,1,0),0),0)</f>
        <v>0</v>
      </c>
      <c r="PB73" s="139">
        <f>IF(PB$16-'様式３（療養者名簿）（⑤の場合）'!$O82+1&lt;=15,IF(PB$16&gt;='様式３（療養者名簿）（⑤の場合）'!$O82,IF(PB$16&lt;='様式３（療養者名簿）（⑤の場合）'!$W82,1,0),0),0)</f>
        <v>0</v>
      </c>
      <c r="PC73" s="139">
        <f>IF(PC$16-'様式３（療養者名簿）（⑤の場合）'!$O82+1&lt;=15,IF(PC$16&gt;='様式３（療養者名簿）（⑤の場合）'!$O82,IF(PC$16&lt;='様式３（療養者名簿）（⑤の場合）'!$W82,1,0),0),0)</f>
        <v>0</v>
      </c>
      <c r="PD73" s="139">
        <f>IF(PD$16-'様式３（療養者名簿）（⑤の場合）'!$O82+1&lt;=15,IF(PD$16&gt;='様式３（療養者名簿）（⑤の場合）'!$O82,IF(PD$16&lt;='様式３（療養者名簿）（⑤の場合）'!$W82,1,0),0),0)</f>
        <v>0</v>
      </c>
      <c r="PE73" s="139">
        <f>IF(PE$16-'様式３（療養者名簿）（⑤の場合）'!$O82+1&lt;=15,IF(PE$16&gt;='様式３（療養者名簿）（⑤の場合）'!$O82,IF(PE$16&lt;='様式３（療養者名簿）（⑤の場合）'!$W82,1,0),0),0)</f>
        <v>0</v>
      </c>
      <c r="PF73" s="139">
        <f>IF(PF$16-'様式３（療養者名簿）（⑤の場合）'!$O82+1&lt;=15,IF(PF$16&gt;='様式３（療養者名簿）（⑤の場合）'!$O82,IF(PF$16&lt;='様式３（療養者名簿）（⑤の場合）'!$W82,1,0),0),0)</f>
        <v>0</v>
      </c>
      <c r="PG73" s="139">
        <f>IF(PG$16-'様式３（療養者名簿）（⑤の場合）'!$O82+1&lt;=15,IF(PG$16&gt;='様式３（療養者名簿）（⑤の場合）'!$O82,IF(PG$16&lt;='様式３（療養者名簿）（⑤の場合）'!$W82,1,0),0),0)</f>
        <v>0</v>
      </c>
      <c r="PH73" s="139">
        <f>IF(PH$16-'様式３（療養者名簿）（⑤の場合）'!$O82+1&lt;=15,IF(PH$16&gt;='様式３（療養者名簿）（⑤の場合）'!$O82,IF(PH$16&lt;='様式３（療養者名簿）（⑤の場合）'!$W82,1,0),0),0)</f>
        <v>0</v>
      </c>
      <c r="PI73" s="139">
        <f>IF(PI$16-'様式３（療養者名簿）（⑤の場合）'!$O82+1&lt;=15,IF(PI$16&gt;='様式３（療養者名簿）（⑤の場合）'!$O82,IF(PI$16&lt;='様式３（療養者名簿）（⑤の場合）'!$W82,1,0),0),0)</f>
        <v>0</v>
      </c>
      <c r="PJ73" s="139">
        <f>IF(PJ$16-'様式３（療養者名簿）（⑤の場合）'!$O82+1&lt;=15,IF(PJ$16&gt;='様式３（療養者名簿）（⑤の場合）'!$O82,IF(PJ$16&lt;='様式３（療養者名簿）（⑤の場合）'!$W82,1,0),0),0)</f>
        <v>0</v>
      </c>
      <c r="PK73" s="139">
        <f>IF(PK$16-'様式３（療養者名簿）（⑤の場合）'!$O82+1&lt;=15,IF(PK$16&gt;='様式３（療養者名簿）（⑤の場合）'!$O82,IF(PK$16&lt;='様式３（療養者名簿）（⑤の場合）'!$W82,1,0),0),0)</f>
        <v>0</v>
      </c>
      <c r="PL73" s="139">
        <f>IF(PL$16-'様式３（療養者名簿）（⑤の場合）'!$O82+1&lt;=15,IF(PL$16&gt;='様式３（療養者名簿）（⑤の場合）'!$O82,IF(PL$16&lt;='様式３（療養者名簿）（⑤の場合）'!$W82,1,0),0),0)</f>
        <v>0</v>
      </c>
      <c r="PM73" s="139">
        <f>IF(PM$16-'様式３（療養者名簿）（⑤の場合）'!$O82+1&lt;=15,IF(PM$16&gt;='様式３（療養者名簿）（⑤の場合）'!$O82,IF(PM$16&lt;='様式３（療養者名簿）（⑤の場合）'!$W82,1,0),0),0)</f>
        <v>0</v>
      </c>
      <c r="PN73" s="139">
        <f>IF(PN$16-'様式３（療養者名簿）（⑤の場合）'!$O82+1&lt;=15,IF(PN$16&gt;='様式３（療養者名簿）（⑤の場合）'!$O82,IF(PN$16&lt;='様式３（療養者名簿）（⑤の場合）'!$W82,1,0),0),0)</f>
        <v>0</v>
      </c>
      <c r="PO73" s="139">
        <f>IF(PO$16-'様式３（療養者名簿）（⑤の場合）'!$O82+1&lt;=15,IF(PO$16&gt;='様式３（療養者名簿）（⑤の場合）'!$O82,IF(PO$16&lt;='様式３（療養者名簿）（⑤の場合）'!$W82,1,0),0),0)</f>
        <v>0</v>
      </c>
      <c r="PP73" s="139">
        <f>IF(PP$16-'様式３（療養者名簿）（⑤の場合）'!$O82+1&lt;=15,IF(PP$16&gt;='様式３（療養者名簿）（⑤の場合）'!$O82,IF(PP$16&lt;='様式３（療養者名簿）（⑤の場合）'!$W82,1,0),0),0)</f>
        <v>0</v>
      </c>
      <c r="PQ73" s="139">
        <f>IF(PQ$16-'様式３（療養者名簿）（⑤の場合）'!$O82+1&lt;=15,IF(PQ$16&gt;='様式３（療養者名簿）（⑤の場合）'!$O82,IF(PQ$16&lt;='様式３（療養者名簿）（⑤の場合）'!$W82,1,0),0),0)</f>
        <v>0</v>
      </c>
      <c r="PR73" s="139">
        <f>IF(PR$16-'様式３（療養者名簿）（⑤の場合）'!$O82+1&lt;=15,IF(PR$16&gt;='様式３（療養者名簿）（⑤の場合）'!$O82,IF(PR$16&lt;='様式３（療養者名簿）（⑤の場合）'!$W82,1,0),0),0)</f>
        <v>0</v>
      </c>
      <c r="PS73" s="139">
        <f>IF(PS$16-'様式３（療養者名簿）（⑤の場合）'!$O82+1&lt;=15,IF(PS$16&gt;='様式３（療養者名簿）（⑤の場合）'!$O82,IF(PS$16&lt;='様式３（療養者名簿）（⑤の場合）'!$W82,1,0),0),0)</f>
        <v>0</v>
      </c>
      <c r="PT73" s="139">
        <f>IF(PT$16-'様式３（療養者名簿）（⑤の場合）'!$O82+1&lt;=15,IF(PT$16&gt;='様式３（療養者名簿）（⑤の場合）'!$O82,IF(PT$16&lt;='様式３（療養者名簿）（⑤の場合）'!$W82,1,0),0),0)</f>
        <v>0</v>
      </c>
    </row>
    <row r="74" spans="1:436" ht="42" customHeight="1">
      <c r="A74" s="129">
        <f>'様式３（療養者名簿）（⑤の場合）'!C83</f>
        <v>0</v>
      </c>
      <c r="B74" s="139">
        <f>IF(B$16-'様式３（療養者名簿）（⑤の場合）'!$O83+1&lt;=15,IF(B$16&gt;='様式３（療養者名簿）（⑤の場合）'!$O83,IF(B$16&lt;='様式３（療養者名簿）（⑤の場合）'!$W83,1,0),0),0)</f>
        <v>0</v>
      </c>
      <c r="C74" s="139">
        <f>IF(C$16-'様式３（療養者名簿）（⑤の場合）'!$O83+1&lt;=15,IF(C$16&gt;='様式３（療養者名簿）（⑤の場合）'!$O83,IF(C$16&lt;='様式３（療養者名簿）（⑤の場合）'!$W83,1,0),0),0)</f>
        <v>0</v>
      </c>
      <c r="D74" s="139">
        <f>IF(D$16-'様式３（療養者名簿）（⑤の場合）'!$O83+1&lt;=15,IF(D$16&gt;='様式３（療養者名簿）（⑤の場合）'!$O83,IF(D$16&lt;='様式３（療養者名簿）（⑤の場合）'!$W83,1,0),0),0)</f>
        <v>0</v>
      </c>
      <c r="E74" s="139">
        <f>IF(E$16-'様式３（療養者名簿）（⑤の場合）'!$O83+1&lt;=15,IF(E$16&gt;='様式３（療養者名簿）（⑤の場合）'!$O83,IF(E$16&lt;='様式３（療養者名簿）（⑤の場合）'!$W83,1,0),0),0)</f>
        <v>0</v>
      </c>
      <c r="F74" s="139">
        <f>IF(F$16-'様式３（療養者名簿）（⑤の場合）'!$O83+1&lt;=15,IF(F$16&gt;='様式３（療養者名簿）（⑤の場合）'!$O83,IF(F$16&lt;='様式３（療養者名簿）（⑤の場合）'!$W83,1,0),0),0)</f>
        <v>0</v>
      </c>
      <c r="G74" s="139">
        <f>IF(G$16-'様式３（療養者名簿）（⑤の場合）'!$O83+1&lt;=15,IF(G$16&gt;='様式３（療養者名簿）（⑤の場合）'!$O83,IF(G$16&lt;='様式３（療養者名簿）（⑤の場合）'!$W83,1,0),0),0)</f>
        <v>0</v>
      </c>
      <c r="H74" s="139">
        <f>IF(H$16-'様式３（療養者名簿）（⑤の場合）'!$O83+1&lt;=15,IF(H$16&gt;='様式３（療養者名簿）（⑤の場合）'!$O83,IF(H$16&lt;='様式３（療養者名簿）（⑤の場合）'!$W83,1,0),0),0)</f>
        <v>0</v>
      </c>
      <c r="I74" s="139">
        <f>IF(I$16-'様式３（療養者名簿）（⑤の場合）'!$O83+1&lt;=15,IF(I$16&gt;='様式３（療養者名簿）（⑤の場合）'!$O83,IF(I$16&lt;='様式３（療養者名簿）（⑤の場合）'!$W83,1,0),0),0)</f>
        <v>0</v>
      </c>
      <c r="J74" s="139">
        <f>IF(J$16-'様式３（療養者名簿）（⑤の場合）'!$O83+1&lt;=15,IF(J$16&gt;='様式３（療養者名簿）（⑤の場合）'!$O83,IF(J$16&lt;='様式３（療養者名簿）（⑤の場合）'!$W83,1,0),0),0)</f>
        <v>0</v>
      </c>
      <c r="K74" s="139">
        <f>IF(K$16-'様式３（療養者名簿）（⑤の場合）'!$O83+1&lt;=15,IF(K$16&gt;='様式３（療養者名簿）（⑤の場合）'!$O83,IF(K$16&lt;='様式３（療養者名簿）（⑤の場合）'!$W83,1,0),0),0)</f>
        <v>0</v>
      </c>
      <c r="L74" s="139">
        <f>IF(L$16-'様式３（療養者名簿）（⑤の場合）'!$O83+1&lt;=15,IF(L$16&gt;='様式３（療養者名簿）（⑤の場合）'!$O83,IF(L$16&lt;='様式３（療養者名簿）（⑤の場合）'!$W83,1,0),0),0)</f>
        <v>0</v>
      </c>
      <c r="M74" s="139">
        <f>IF(M$16-'様式３（療養者名簿）（⑤の場合）'!$O83+1&lt;=15,IF(M$16&gt;='様式３（療養者名簿）（⑤の場合）'!$O83,IF(M$16&lt;='様式３（療養者名簿）（⑤の場合）'!$W83,1,0),0),0)</f>
        <v>0</v>
      </c>
      <c r="N74" s="139">
        <f>IF(N$16-'様式３（療養者名簿）（⑤の場合）'!$O83+1&lt;=15,IF(N$16&gt;='様式３（療養者名簿）（⑤の場合）'!$O83,IF(N$16&lt;='様式３（療養者名簿）（⑤の場合）'!$W83,1,0),0),0)</f>
        <v>0</v>
      </c>
      <c r="O74" s="139">
        <f>IF(O$16-'様式３（療養者名簿）（⑤の場合）'!$O83+1&lt;=15,IF(O$16&gt;='様式３（療養者名簿）（⑤の場合）'!$O83,IF(O$16&lt;='様式３（療養者名簿）（⑤の場合）'!$W83,1,0),0),0)</f>
        <v>0</v>
      </c>
      <c r="P74" s="139">
        <f>IF(P$16-'様式３（療養者名簿）（⑤の場合）'!$O83+1&lt;=15,IF(P$16&gt;='様式３（療養者名簿）（⑤の場合）'!$O83,IF(P$16&lt;='様式３（療養者名簿）（⑤の場合）'!$W83,1,0),0),0)</f>
        <v>0</v>
      </c>
      <c r="Q74" s="139">
        <f>IF(Q$16-'様式３（療養者名簿）（⑤の場合）'!$O83+1&lt;=15,IF(Q$16&gt;='様式３（療養者名簿）（⑤の場合）'!$O83,IF(Q$16&lt;='様式３（療養者名簿）（⑤の場合）'!$W83,1,0),0),0)</f>
        <v>0</v>
      </c>
      <c r="R74" s="139">
        <f>IF(R$16-'様式３（療養者名簿）（⑤の場合）'!$O83+1&lt;=15,IF(R$16&gt;='様式３（療養者名簿）（⑤の場合）'!$O83,IF(R$16&lt;='様式３（療養者名簿）（⑤の場合）'!$W83,1,0),0),0)</f>
        <v>0</v>
      </c>
      <c r="S74" s="139">
        <f>IF(S$16-'様式３（療養者名簿）（⑤の場合）'!$O83+1&lt;=15,IF(S$16&gt;='様式３（療養者名簿）（⑤の場合）'!$O83,IF(S$16&lt;='様式３（療養者名簿）（⑤の場合）'!$W83,1,0),0),0)</f>
        <v>0</v>
      </c>
      <c r="T74" s="139">
        <f>IF(T$16-'様式３（療養者名簿）（⑤の場合）'!$O83+1&lt;=15,IF(T$16&gt;='様式３（療養者名簿）（⑤の場合）'!$O83,IF(T$16&lt;='様式３（療養者名簿）（⑤の場合）'!$W83,1,0),0),0)</f>
        <v>0</v>
      </c>
      <c r="U74" s="139">
        <f>IF(U$16-'様式３（療養者名簿）（⑤の場合）'!$O83+1&lt;=15,IF(U$16&gt;='様式３（療養者名簿）（⑤の場合）'!$O83,IF(U$16&lt;='様式３（療養者名簿）（⑤の場合）'!$W83,1,0),0),0)</f>
        <v>0</v>
      </c>
      <c r="V74" s="139">
        <f>IF(V$16-'様式３（療養者名簿）（⑤の場合）'!$O83+1&lt;=15,IF(V$16&gt;='様式３（療養者名簿）（⑤の場合）'!$O83,IF(V$16&lt;='様式３（療養者名簿）（⑤の場合）'!$W83,1,0),0),0)</f>
        <v>0</v>
      </c>
      <c r="W74" s="139">
        <f>IF(W$16-'様式３（療養者名簿）（⑤の場合）'!$O83+1&lt;=15,IF(W$16&gt;='様式３（療養者名簿）（⑤の場合）'!$O83,IF(W$16&lt;='様式３（療養者名簿）（⑤の場合）'!$W83,1,0),0),0)</f>
        <v>0</v>
      </c>
      <c r="X74" s="139">
        <f>IF(X$16-'様式３（療養者名簿）（⑤の場合）'!$O83+1&lt;=15,IF(X$16&gt;='様式３（療養者名簿）（⑤の場合）'!$O83,IF(X$16&lt;='様式３（療養者名簿）（⑤の場合）'!$W83,1,0),0),0)</f>
        <v>0</v>
      </c>
      <c r="Y74" s="139">
        <f>IF(Y$16-'様式３（療養者名簿）（⑤の場合）'!$O83+1&lt;=15,IF(Y$16&gt;='様式３（療養者名簿）（⑤の場合）'!$O83,IF(Y$16&lt;='様式３（療養者名簿）（⑤の場合）'!$W83,1,0),0),0)</f>
        <v>0</v>
      </c>
      <c r="Z74" s="139">
        <f>IF(Z$16-'様式３（療養者名簿）（⑤の場合）'!$O83+1&lt;=15,IF(Z$16&gt;='様式３（療養者名簿）（⑤の場合）'!$O83,IF(Z$16&lt;='様式３（療養者名簿）（⑤の場合）'!$W83,1,0),0),0)</f>
        <v>0</v>
      </c>
      <c r="AA74" s="139">
        <f>IF(AA$16-'様式３（療養者名簿）（⑤の場合）'!$O83+1&lt;=15,IF(AA$16&gt;='様式３（療養者名簿）（⑤の場合）'!$O83,IF(AA$16&lt;='様式３（療養者名簿）（⑤の場合）'!$W83,1,0),0),0)</f>
        <v>0</v>
      </c>
      <c r="AB74" s="139">
        <f>IF(AB$16-'様式３（療養者名簿）（⑤の場合）'!$O83+1&lt;=15,IF(AB$16&gt;='様式３（療養者名簿）（⑤の場合）'!$O83,IF(AB$16&lt;='様式３（療養者名簿）（⑤の場合）'!$W83,1,0),0),0)</f>
        <v>0</v>
      </c>
      <c r="AC74" s="139">
        <f>IF(AC$16-'様式３（療養者名簿）（⑤の場合）'!$O83+1&lt;=15,IF(AC$16&gt;='様式３（療養者名簿）（⑤の場合）'!$O83,IF(AC$16&lt;='様式３（療養者名簿）（⑤の場合）'!$W83,1,0),0),0)</f>
        <v>0</v>
      </c>
      <c r="AD74" s="139">
        <f>IF(AD$16-'様式３（療養者名簿）（⑤の場合）'!$O83+1&lt;=15,IF(AD$16&gt;='様式３（療養者名簿）（⑤の場合）'!$O83,IF(AD$16&lt;='様式３（療養者名簿）（⑤の場合）'!$W83,1,0),0),0)</f>
        <v>0</v>
      </c>
      <c r="AE74" s="139">
        <f>IF(AE$16-'様式３（療養者名簿）（⑤の場合）'!$O83+1&lt;=15,IF(AE$16&gt;='様式３（療養者名簿）（⑤の場合）'!$O83,IF(AE$16&lt;='様式３（療養者名簿）（⑤の場合）'!$W83,1,0),0),0)</f>
        <v>0</v>
      </c>
      <c r="AF74" s="139">
        <f>IF(AF$16-'様式３（療養者名簿）（⑤の場合）'!$O83+1&lt;=15,IF(AF$16&gt;='様式３（療養者名簿）（⑤の場合）'!$O83,IF(AF$16&lt;='様式３（療養者名簿）（⑤の場合）'!$W83,1,0),0),0)</f>
        <v>0</v>
      </c>
      <c r="AG74" s="139">
        <f>IF(AG$16-'様式３（療養者名簿）（⑤の場合）'!$O83+1&lt;=15,IF(AG$16&gt;='様式３（療養者名簿）（⑤の場合）'!$O83,IF(AG$16&lt;='様式３（療養者名簿）（⑤の場合）'!$W83,1,0),0),0)</f>
        <v>0</v>
      </c>
      <c r="AH74" s="139">
        <f>IF(AH$16-'様式３（療養者名簿）（⑤の場合）'!$O83+1&lt;=15,IF(AH$16&gt;='様式３（療養者名簿）（⑤の場合）'!$O83,IF(AH$16&lt;='様式３（療養者名簿）（⑤の場合）'!$W83,1,0),0),0)</f>
        <v>0</v>
      </c>
      <c r="AI74" s="139">
        <f>IF(AI$16-'様式３（療養者名簿）（⑤の場合）'!$O83+1&lt;=15,IF(AI$16&gt;='様式３（療養者名簿）（⑤の場合）'!$O83,IF(AI$16&lt;='様式３（療養者名簿）（⑤の場合）'!$W83,1,0),0),0)</f>
        <v>0</v>
      </c>
      <c r="AJ74" s="139">
        <f>IF(AJ$16-'様式３（療養者名簿）（⑤の場合）'!$O83+1&lt;=15,IF(AJ$16&gt;='様式３（療養者名簿）（⑤の場合）'!$O83,IF(AJ$16&lt;='様式３（療養者名簿）（⑤の場合）'!$W83,1,0),0),0)</f>
        <v>0</v>
      </c>
      <c r="AK74" s="139">
        <f>IF(AK$16-'様式３（療養者名簿）（⑤の場合）'!$O83+1&lt;=15,IF(AK$16&gt;='様式３（療養者名簿）（⑤の場合）'!$O83,IF(AK$16&lt;='様式３（療養者名簿）（⑤の場合）'!$W83,1,0),0),0)</f>
        <v>0</v>
      </c>
      <c r="AL74" s="139">
        <f>IF(AL$16-'様式３（療養者名簿）（⑤の場合）'!$O83+1&lt;=15,IF(AL$16&gt;='様式３（療養者名簿）（⑤の場合）'!$O83,IF(AL$16&lt;='様式３（療養者名簿）（⑤の場合）'!$W83,1,0),0),0)</f>
        <v>0</v>
      </c>
      <c r="AM74" s="139">
        <f>IF(AM$16-'様式３（療養者名簿）（⑤の場合）'!$O83+1&lt;=15,IF(AM$16&gt;='様式３（療養者名簿）（⑤の場合）'!$O83,IF(AM$16&lt;='様式３（療養者名簿）（⑤の場合）'!$W83,1,0),0),0)</f>
        <v>0</v>
      </c>
      <c r="AN74" s="139">
        <f>IF(AN$16-'様式３（療養者名簿）（⑤の場合）'!$O83+1&lt;=15,IF(AN$16&gt;='様式３（療養者名簿）（⑤の場合）'!$O83,IF(AN$16&lt;='様式３（療養者名簿）（⑤の場合）'!$W83,1,0),0),0)</f>
        <v>0</v>
      </c>
      <c r="AO74" s="139">
        <f>IF(AO$16-'様式３（療養者名簿）（⑤の場合）'!$O83+1&lt;=15,IF(AO$16&gt;='様式３（療養者名簿）（⑤の場合）'!$O83,IF(AO$16&lt;='様式３（療養者名簿）（⑤の場合）'!$W83,1,0),0),0)</f>
        <v>0</v>
      </c>
      <c r="AP74" s="139">
        <f>IF(AP$16-'様式３（療養者名簿）（⑤の場合）'!$O83+1&lt;=15,IF(AP$16&gt;='様式３（療養者名簿）（⑤の場合）'!$O83,IF(AP$16&lt;='様式３（療養者名簿）（⑤の場合）'!$W83,1,0),0),0)</f>
        <v>0</v>
      </c>
      <c r="AQ74" s="139">
        <f>IF(AQ$16-'様式３（療養者名簿）（⑤の場合）'!$O83+1&lt;=15,IF(AQ$16&gt;='様式３（療養者名簿）（⑤の場合）'!$O83,IF(AQ$16&lt;='様式３（療養者名簿）（⑤の場合）'!$W83,1,0),0),0)</f>
        <v>0</v>
      </c>
      <c r="AR74" s="139">
        <f>IF(AR$16-'様式３（療養者名簿）（⑤の場合）'!$O83+1&lt;=15,IF(AR$16&gt;='様式３（療養者名簿）（⑤の場合）'!$O83,IF(AR$16&lt;='様式３（療養者名簿）（⑤の場合）'!$W83,1,0),0),0)</f>
        <v>0</v>
      </c>
      <c r="AS74" s="139">
        <f>IF(AS$16-'様式３（療養者名簿）（⑤の場合）'!$O83+1&lt;=15,IF(AS$16&gt;='様式３（療養者名簿）（⑤の場合）'!$O83,IF(AS$16&lt;='様式３（療養者名簿）（⑤の場合）'!$W83,1,0),0),0)</f>
        <v>0</v>
      </c>
      <c r="AT74" s="139">
        <f>IF(AT$16-'様式３（療養者名簿）（⑤の場合）'!$O83+1&lt;=15,IF(AT$16&gt;='様式３（療養者名簿）（⑤の場合）'!$O83,IF(AT$16&lt;='様式３（療養者名簿）（⑤の場合）'!$W83,1,0),0),0)</f>
        <v>0</v>
      </c>
      <c r="AU74" s="139">
        <f>IF(AU$16-'様式３（療養者名簿）（⑤の場合）'!$O83+1&lt;=15,IF(AU$16&gt;='様式３（療養者名簿）（⑤の場合）'!$O83,IF(AU$16&lt;='様式３（療養者名簿）（⑤の場合）'!$W83,1,0),0),0)</f>
        <v>0</v>
      </c>
      <c r="AV74" s="139">
        <f>IF(AV$16-'様式３（療養者名簿）（⑤の場合）'!$O83+1&lt;=15,IF(AV$16&gt;='様式３（療養者名簿）（⑤の場合）'!$O83,IF(AV$16&lt;='様式３（療養者名簿）（⑤の場合）'!$W83,1,0),0),0)</f>
        <v>0</v>
      </c>
      <c r="AW74" s="139">
        <f>IF(AW$16-'様式３（療養者名簿）（⑤の場合）'!$O83+1&lt;=15,IF(AW$16&gt;='様式３（療養者名簿）（⑤の場合）'!$O83,IF(AW$16&lt;='様式３（療養者名簿）（⑤の場合）'!$W83,1,0),0),0)</f>
        <v>0</v>
      </c>
      <c r="AX74" s="139">
        <f>IF(AX$16-'様式３（療養者名簿）（⑤の場合）'!$O83+1&lt;=15,IF(AX$16&gt;='様式３（療養者名簿）（⑤の場合）'!$O83,IF(AX$16&lt;='様式３（療養者名簿）（⑤の場合）'!$W83,1,0),0),0)</f>
        <v>0</v>
      </c>
      <c r="AY74" s="139">
        <f>IF(AY$16-'様式３（療養者名簿）（⑤の場合）'!$O83+1&lt;=15,IF(AY$16&gt;='様式３（療養者名簿）（⑤の場合）'!$O83,IF(AY$16&lt;='様式３（療養者名簿）（⑤の場合）'!$W83,1,0),0),0)</f>
        <v>0</v>
      </c>
      <c r="AZ74" s="139">
        <f>IF(AZ$16-'様式３（療養者名簿）（⑤の場合）'!$O83+1&lt;=15,IF(AZ$16&gt;='様式３（療養者名簿）（⑤の場合）'!$O83,IF(AZ$16&lt;='様式３（療養者名簿）（⑤の場合）'!$W83,1,0),0),0)</f>
        <v>0</v>
      </c>
      <c r="BA74" s="139">
        <f>IF(BA$16-'様式３（療養者名簿）（⑤の場合）'!$O83+1&lt;=15,IF(BA$16&gt;='様式３（療養者名簿）（⑤の場合）'!$O83,IF(BA$16&lt;='様式３（療養者名簿）（⑤の場合）'!$W83,1,0),0),0)</f>
        <v>0</v>
      </c>
      <c r="BB74" s="139">
        <f>IF(BB$16-'様式３（療養者名簿）（⑤の場合）'!$O83+1&lt;=15,IF(BB$16&gt;='様式３（療養者名簿）（⑤の場合）'!$O83,IF(BB$16&lt;='様式３（療養者名簿）（⑤の場合）'!$W83,1,0),0),0)</f>
        <v>0</v>
      </c>
      <c r="BC74" s="139">
        <f>IF(BC$16-'様式３（療養者名簿）（⑤の場合）'!$O83+1&lt;=15,IF(BC$16&gt;='様式３（療養者名簿）（⑤の場合）'!$O83,IF(BC$16&lt;='様式３（療養者名簿）（⑤の場合）'!$W83,1,0),0),0)</f>
        <v>0</v>
      </c>
      <c r="BD74" s="139">
        <f>IF(BD$16-'様式３（療養者名簿）（⑤の場合）'!$O83+1&lt;=15,IF(BD$16&gt;='様式３（療養者名簿）（⑤の場合）'!$O83,IF(BD$16&lt;='様式３（療養者名簿）（⑤の場合）'!$W83,1,0),0),0)</f>
        <v>0</v>
      </c>
      <c r="BE74" s="139">
        <f>IF(BE$16-'様式３（療養者名簿）（⑤の場合）'!$O83+1&lt;=15,IF(BE$16&gt;='様式３（療養者名簿）（⑤の場合）'!$O83,IF(BE$16&lt;='様式３（療養者名簿）（⑤の場合）'!$W83,1,0),0),0)</f>
        <v>0</v>
      </c>
      <c r="BF74" s="139">
        <f>IF(BF$16-'様式３（療養者名簿）（⑤の場合）'!$O83+1&lt;=15,IF(BF$16&gt;='様式３（療養者名簿）（⑤の場合）'!$O83,IF(BF$16&lt;='様式３（療養者名簿）（⑤の場合）'!$W83,1,0),0),0)</f>
        <v>0</v>
      </c>
      <c r="BG74" s="139">
        <f>IF(BG$16-'様式３（療養者名簿）（⑤の場合）'!$O83+1&lt;=15,IF(BG$16&gt;='様式３（療養者名簿）（⑤の場合）'!$O83,IF(BG$16&lt;='様式３（療養者名簿）（⑤の場合）'!$W83,1,0),0),0)</f>
        <v>0</v>
      </c>
      <c r="BH74" s="139">
        <f>IF(BH$16-'様式３（療養者名簿）（⑤の場合）'!$O83+1&lt;=15,IF(BH$16&gt;='様式３（療養者名簿）（⑤の場合）'!$O83,IF(BH$16&lt;='様式３（療養者名簿）（⑤の場合）'!$W83,1,0),0),0)</f>
        <v>0</v>
      </c>
      <c r="BI74" s="139">
        <f>IF(BI$16-'様式３（療養者名簿）（⑤の場合）'!$O83+1&lt;=15,IF(BI$16&gt;='様式３（療養者名簿）（⑤の場合）'!$O83,IF(BI$16&lt;='様式３（療養者名簿）（⑤の場合）'!$W83,1,0),0),0)</f>
        <v>0</v>
      </c>
      <c r="BJ74" s="139">
        <f>IF(BJ$16-'様式３（療養者名簿）（⑤の場合）'!$O83+1&lt;=15,IF(BJ$16&gt;='様式３（療養者名簿）（⑤の場合）'!$O83,IF(BJ$16&lt;='様式３（療養者名簿）（⑤の場合）'!$W83,1,0),0),0)</f>
        <v>0</v>
      </c>
      <c r="BK74" s="139">
        <f>IF(BK$16-'様式３（療養者名簿）（⑤の場合）'!$O83+1&lt;=15,IF(BK$16&gt;='様式３（療養者名簿）（⑤の場合）'!$O83,IF(BK$16&lt;='様式３（療養者名簿）（⑤の場合）'!$W83,1,0),0),0)</f>
        <v>0</v>
      </c>
      <c r="BL74" s="139">
        <f>IF(BL$16-'様式３（療養者名簿）（⑤の場合）'!$O83+1&lt;=15,IF(BL$16&gt;='様式３（療養者名簿）（⑤の場合）'!$O83,IF(BL$16&lt;='様式３（療養者名簿）（⑤の場合）'!$W83,1,0),0),0)</f>
        <v>0</v>
      </c>
      <c r="BM74" s="139">
        <f>IF(BM$16-'様式３（療養者名簿）（⑤の場合）'!$O83+1&lt;=15,IF(BM$16&gt;='様式３（療養者名簿）（⑤の場合）'!$O83,IF(BM$16&lt;='様式３（療養者名簿）（⑤の場合）'!$W83,1,0),0),0)</f>
        <v>0</v>
      </c>
      <c r="BN74" s="139">
        <f>IF(BN$16-'様式３（療養者名簿）（⑤の場合）'!$O83+1&lt;=15,IF(BN$16&gt;='様式３（療養者名簿）（⑤の場合）'!$O83,IF(BN$16&lt;='様式３（療養者名簿）（⑤の場合）'!$W83,1,0),0),0)</f>
        <v>0</v>
      </c>
      <c r="BO74" s="139">
        <f>IF(BO$16-'様式３（療養者名簿）（⑤の場合）'!$O83+1&lt;=15,IF(BO$16&gt;='様式３（療養者名簿）（⑤の場合）'!$O83,IF(BO$16&lt;='様式３（療養者名簿）（⑤の場合）'!$W83,1,0),0),0)</f>
        <v>0</v>
      </c>
      <c r="BP74" s="139">
        <f>IF(BP$16-'様式３（療養者名簿）（⑤の場合）'!$O83+1&lt;=15,IF(BP$16&gt;='様式３（療養者名簿）（⑤の場合）'!$O83,IF(BP$16&lt;='様式３（療養者名簿）（⑤の場合）'!$W83,1,0),0),0)</f>
        <v>0</v>
      </c>
      <c r="BQ74" s="139">
        <f>IF(BQ$16-'様式３（療養者名簿）（⑤の場合）'!$O83+1&lt;=15,IF(BQ$16&gt;='様式３（療養者名簿）（⑤の場合）'!$O83,IF(BQ$16&lt;='様式３（療養者名簿）（⑤の場合）'!$W83,1,0),0),0)</f>
        <v>0</v>
      </c>
      <c r="BR74" s="139">
        <f>IF(BR$16-'様式３（療養者名簿）（⑤の場合）'!$O83+1&lt;=15,IF(BR$16&gt;='様式３（療養者名簿）（⑤の場合）'!$O83,IF(BR$16&lt;='様式３（療養者名簿）（⑤の場合）'!$W83,1,0),0),0)</f>
        <v>0</v>
      </c>
      <c r="BS74" s="139">
        <f>IF(BS$16-'様式３（療養者名簿）（⑤の場合）'!$O83+1&lt;=15,IF(BS$16&gt;='様式３（療養者名簿）（⑤の場合）'!$O83,IF(BS$16&lt;='様式３（療養者名簿）（⑤の場合）'!$W83,1,0),0),0)</f>
        <v>0</v>
      </c>
      <c r="BT74" s="139">
        <f>IF(BT$16-'様式３（療養者名簿）（⑤の場合）'!$O83+1&lt;=15,IF(BT$16&gt;='様式３（療養者名簿）（⑤の場合）'!$O83,IF(BT$16&lt;='様式３（療養者名簿）（⑤の場合）'!$W83,1,0),0),0)</f>
        <v>0</v>
      </c>
      <c r="BU74" s="139">
        <f>IF(BU$16-'様式３（療養者名簿）（⑤の場合）'!$O83+1&lt;=15,IF(BU$16&gt;='様式３（療養者名簿）（⑤の場合）'!$O83,IF(BU$16&lt;='様式３（療養者名簿）（⑤の場合）'!$W83,1,0),0),0)</f>
        <v>0</v>
      </c>
      <c r="BV74" s="139">
        <f>IF(BV$16-'様式３（療養者名簿）（⑤の場合）'!$O83+1&lt;=15,IF(BV$16&gt;='様式３（療養者名簿）（⑤の場合）'!$O83,IF(BV$16&lt;='様式３（療養者名簿）（⑤の場合）'!$W83,1,0),0),0)</f>
        <v>0</v>
      </c>
      <c r="BW74" s="139">
        <f>IF(BW$16-'様式３（療養者名簿）（⑤の場合）'!$O83+1&lt;=15,IF(BW$16&gt;='様式３（療養者名簿）（⑤の場合）'!$O83,IF(BW$16&lt;='様式３（療養者名簿）（⑤の場合）'!$W83,1,0),0),0)</f>
        <v>0</v>
      </c>
      <c r="BX74" s="139">
        <f>IF(BX$16-'様式３（療養者名簿）（⑤の場合）'!$O83+1&lt;=15,IF(BX$16&gt;='様式３（療養者名簿）（⑤の場合）'!$O83,IF(BX$16&lt;='様式３（療養者名簿）（⑤の場合）'!$W83,1,0),0),0)</f>
        <v>0</v>
      </c>
      <c r="BY74" s="139">
        <f>IF(BY$16-'様式３（療養者名簿）（⑤の場合）'!$O83+1&lt;=15,IF(BY$16&gt;='様式３（療養者名簿）（⑤の場合）'!$O83,IF(BY$16&lt;='様式３（療養者名簿）（⑤の場合）'!$W83,1,0),0),0)</f>
        <v>0</v>
      </c>
      <c r="BZ74" s="139">
        <f>IF(BZ$16-'様式３（療養者名簿）（⑤の場合）'!$O83+1&lt;=15,IF(BZ$16&gt;='様式３（療養者名簿）（⑤の場合）'!$O83,IF(BZ$16&lt;='様式３（療養者名簿）（⑤の場合）'!$W83,1,0),0),0)</f>
        <v>0</v>
      </c>
      <c r="CA74" s="139">
        <f>IF(CA$16-'様式３（療養者名簿）（⑤の場合）'!$O83+1&lt;=15,IF(CA$16&gt;='様式３（療養者名簿）（⑤の場合）'!$O83,IF(CA$16&lt;='様式３（療養者名簿）（⑤の場合）'!$W83,1,0),0),0)</f>
        <v>0</v>
      </c>
      <c r="CB74" s="139">
        <f>IF(CB$16-'様式３（療養者名簿）（⑤の場合）'!$O83+1&lt;=15,IF(CB$16&gt;='様式３（療養者名簿）（⑤の場合）'!$O83,IF(CB$16&lt;='様式３（療養者名簿）（⑤の場合）'!$W83,1,0),0),0)</f>
        <v>0</v>
      </c>
      <c r="CC74" s="139">
        <f>IF(CC$16-'様式３（療養者名簿）（⑤の場合）'!$O83+1&lt;=15,IF(CC$16&gt;='様式３（療養者名簿）（⑤の場合）'!$O83,IF(CC$16&lt;='様式３（療養者名簿）（⑤の場合）'!$W83,1,0),0),0)</f>
        <v>0</v>
      </c>
      <c r="CD74" s="139">
        <f>IF(CD$16-'様式３（療養者名簿）（⑤の場合）'!$O83+1&lt;=15,IF(CD$16&gt;='様式３（療養者名簿）（⑤の場合）'!$O83,IF(CD$16&lt;='様式３（療養者名簿）（⑤の場合）'!$W83,1,0),0),0)</f>
        <v>0</v>
      </c>
      <c r="CE74" s="139">
        <f>IF(CE$16-'様式３（療養者名簿）（⑤の場合）'!$O83+1&lt;=15,IF(CE$16&gt;='様式３（療養者名簿）（⑤の場合）'!$O83,IF(CE$16&lt;='様式３（療養者名簿）（⑤の場合）'!$W83,1,0),0),0)</f>
        <v>0</v>
      </c>
      <c r="CF74" s="139">
        <f>IF(CF$16-'様式３（療養者名簿）（⑤の場合）'!$O83+1&lt;=15,IF(CF$16&gt;='様式３（療養者名簿）（⑤の場合）'!$O83,IF(CF$16&lt;='様式３（療養者名簿）（⑤の場合）'!$W83,1,0),0),0)</f>
        <v>0</v>
      </c>
      <c r="CG74" s="139">
        <f>IF(CG$16-'様式３（療養者名簿）（⑤の場合）'!$O83+1&lt;=15,IF(CG$16&gt;='様式３（療養者名簿）（⑤の場合）'!$O83,IF(CG$16&lt;='様式３（療養者名簿）（⑤の場合）'!$W83,1,0),0),0)</f>
        <v>0</v>
      </c>
      <c r="CH74" s="139">
        <f>IF(CH$16-'様式３（療養者名簿）（⑤の場合）'!$O83+1&lt;=15,IF(CH$16&gt;='様式３（療養者名簿）（⑤の場合）'!$O83,IF(CH$16&lt;='様式３（療養者名簿）（⑤の場合）'!$W83,1,0),0),0)</f>
        <v>0</v>
      </c>
      <c r="CI74" s="139">
        <f>IF(CI$16-'様式３（療養者名簿）（⑤の場合）'!$O83+1&lt;=15,IF(CI$16&gt;='様式３（療養者名簿）（⑤の場合）'!$O83,IF(CI$16&lt;='様式３（療養者名簿）（⑤の場合）'!$W83,1,0),0),0)</f>
        <v>0</v>
      </c>
      <c r="CJ74" s="139">
        <f>IF(CJ$16-'様式３（療養者名簿）（⑤の場合）'!$O83+1&lt;=15,IF(CJ$16&gt;='様式３（療養者名簿）（⑤の場合）'!$O83,IF(CJ$16&lt;='様式３（療養者名簿）（⑤の場合）'!$W83,1,0),0),0)</f>
        <v>0</v>
      </c>
      <c r="CK74" s="139">
        <f>IF(CK$16-'様式３（療養者名簿）（⑤の場合）'!$O83+1&lt;=15,IF(CK$16&gt;='様式３（療養者名簿）（⑤の場合）'!$O83,IF(CK$16&lt;='様式３（療養者名簿）（⑤の場合）'!$W83,1,0),0),0)</f>
        <v>0</v>
      </c>
      <c r="CL74" s="139">
        <f>IF(CL$16-'様式３（療養者名簿）（⑤の場合）'!$O83+1&lt;=15,IF(CL$16&gt;='様式３（療養者名簿）（⑤の場合）'!$O83,IF(CL$16&lt;='様式３（療養者名簿）（⑤の場合）'!$W83,1,0),0),0)</f>
        <v>0</v>
      </c>
      <c r="CM74" s="139">
        <f>IF(CM$16-'様式３（療養者名簿）（⑤の場合）'!$O83+1&lt;=15,IF(CM$16&gt;='様式３（療養者名簿）（⑤の場合）'!$O83,IF(CM$16&lt;='様式３（療養者名簿）（⑤の場合）'!$W83,1,0),0),0)</f>
        <v>0</v>
      </c>
      <c r="CN74" s="139">
        <f>IF(CN$16-'様式３（療養者名簿）（⑤の場合）'!$O83+1&lt;=15,IF(CN$16&gt;='様式３（療養者名簿）（⑤の場合）'!$O83,IF(CN$16&lt;='様式３（療養者名簿）（⑤の場合）'!$W83,1,0),0),0)</f>
        <v>0</v>
      </c>
      <c r="CO74" s="139">
        <f>IF(CO$16-'様式３（療養者名簿）（⑤の場合）'!$O83+1&lt;=15,IF(CO$16&gt;='様式３（療養者名簿）（⑤の場合）'!$O83,IF(CO$16&lt;='様式３（療養者名簿）（⑤の場合）'!$W83,1,0),0),0)</f>
        <v>0</v>
      </c>
      <c r="CP74" s="139">
        <f>IF(CP$16-'様式３（療養者名簿）（⑤の場合）'!$O83+1&lt;=15,IF(CP$16&gt;='様式３（療養者名簿）（⑤の場合）'!$O83,IF(CP$16&lt;='様式３（療養者名簿）（⑤の場合）'!$W83,1,0),0),0)</f>
        <v>0</v>
      </c>
      <c r="CQ74" s="139">
        <f>IF(CQ$16-'様式３（療養者名簿）（⑤の場合）'!$O83+1&lt;=15,IF(CQ$16&gt;='様式３（療養者名簿）（⑤の場合）'!$O83,IF(CQ$16&lt;='様式３（療養者名簿）（⑤の場合）'!$W83,1,0),0),0)</f>
        <v>0</v>
      </c>
      <c r="CR74" s="139">
        <f>IF(CR$16-'様式３（療養者名簿）（⑤の場合）'!$O83+1&lt;=15,IF(CR$16&gt;='様式３（療養者名簿）（⑤の場合）'!$O83,IF(CR$16&lt;='様式３（療養者名簿）（⑤の場合）'!$W83,1,0),0),0)</f>
        <v>0</v>
      </c>
      <c r="CS74" s="139">
        <f>IF(CS$16-'様式３（療養者名簿）（⑤の場合）'!$O83+1&lt;=15,IF(CS$16&gt;='様式３（療養者名簿）（⑤の場合）'!$O83,IF(CS$16&lt;='様式３（療養者名簿）（⑤の場合）'!$W83,1,0),0),0)</f>
        <v>0</v>
      </c>
      <c r="CT74" s="139">
        <f>IF(CT$16-'様式３（療養者名簿）（⑤の場合）'!$O83+1&lt;=15,IF(CT$16&gt;='様式３（療養者名簿）（⑤の場合）'!$O83,IF(CT$16&lt;='様式３（療養者名簿）（⑤の場合）'!$W83,1,0),0),0)</f>
        <v>0</v>
      </c>
      <c r="CU74" s="139">
        <f>IF(CU$16-'様式３（療養者名簿）（⑤の場合）'!$O83+1&lt;=15,IF(CU$16&gt;='様式３（療養者名簿）（⑤の場合）'!$O83,IF(CU$16&lt;='様式３（療養者名簿）（⑤の場合）'!$W83,1,0),0),0)</f>
        <v>0</v>
      </c>
      <c r="CV74" s="139">
        <f>IF(CV$16-'様式３（療養者名簿）（⑤の場合）'!$O83+1&lt;=15,IF(CV$16&gt;='様式３（療養者名簿）（⑤の場合）'!$O83,IF(CV$16&lt;='様式３（療養者名簿）（⑤の場合）'!$W83,1,0),0),0)</f>
        <v>0</v>
      </c>
      <c r="CW74" s="139">
        <f>IF(CW$16-'様式３（療養者名簿）（⑤の場合）'!$O83+1&lt;=15,IF(CW$16&gt;='様式３（療養者名簿）（⑤の場合）'!$O83,IF(CW$16&lt;='様式３（療養者名簿）（⑤の場合）'!$W83,1,0),0),0)</f>
        <v>0</v>
      </c>
      <c r="CX74" s="139">
        <f>IF(CX$16-'様式３（療養者名簿）（⑤の場合）'!$O83+1&lt;=15,IF(CX$16&gt;='様式３（療養者名簿）（⑤の場合）'!$O83,IF(CX$16&lt;='様式３（療養者名簿）（⑤の場合）'!$W83,1,0),0),0)</f>
        <v>0</v>
      </c>
      <c r="CY74" s="139">
        <f>IF(CY$16-'様式３（療養者名簿）（⑤の場合）'!$O83+1&lt;=15,IF(CY$16&gt;='様式３（療養者名簿）（⑤の場合）'!$O83,IF(CY$16&lt;='様式３（療養者名簿）（⑤の場合）'!$W83,1,0),0),0)</f>
        <v>0</v>
      </c>
      <c r="CZ74" s="139">
        <f>IF(CZ$16-'様式３（療養者名簿）（⑤の場合）'!$O83+1&lt;=15,IF(CZ$16&gt;='様式３（療養者名簿）（⑤の場合）'!$O83,IF(CZ$16&lt;='様式３（療養者名簿）（⑤の場合）'!$W83,1,0),0),0)</f>
        <v>0</v>
      </c>
      <c r="DA74" s="139">
        <f>IF(DA$16-'様式３（療養者名簿）（⑤の場合）'!$O83+1&lt;=15,IF(DA$16&gt;='様式３（療養者名簿）（⑤の場合）'!$O83,IF(DA$16&lt;='様式３（療養者名簿）（⑤の場合）'!$W83,1,0),0),0)</f>
        <v>0</v>
      </c>
      <c r="DB74" s="139">
        <f>IF(DB$16-'様式３（療養者名簿）（⑤の場合）'!$O83+1&lt;=15,IF(DB$16&gt;='様式３（療養者名簿）（⑤の場合）'!$O83,IF(DB$16&lt;='様式３（療養者名簿）（⑤の場合）'!$W83,1,0),0),0)</f>
        <v>0</v>
      </c>
      <c r="DC74" s="139">
        <f>IF(DC$16-'様式３（療養者名簿）（⑤の場合）'!$O83+1&lt;=15,IF(DC$16&gt;='様式３（療養者名簿）（⑤の場合）'!$O83,IF(DC$16&lt;='様式３（療養者名簿）（⑤の場合）'!$W83,1,0),0),0)</f>
        <v>0</v>
      </c>
      <c r="DD74" s="139">
        <f>IF(DD$16-'様式３（療養者名簿）（⑤の場合）'!$O83+1&lt;=15,IF(DD$16&gt;='様式３（療養者名簿）（⑤の場合）'!$O83,IF(DD$16&lt;='様式３（療養者名簿）（⑤の場合）'!$W83,1,0),0),0)</f>
        <v>0</v>
      </c>
      <c r="DE74" s="139">
        <f>IF(DE$16-'様式３（療養者名簿）（⑤の場合）'!$O83+1&lt;=15,IF(DE$16&gt;='様式３（療養者名簿）（⑤の場合）'!$O83,IF(DE$16&lt;='様式３（療養者名簿）（⑤の場合）'!$W83,1,0),0),0)</f>
        <v>0</v>
      </c>
      <c r="DF74" s="139">
        <f>IF(DF$16-'様式３（療養者名簿）（⑤の場合）'!$O83+1&lt;=15,IF(DF$16&gt;='様式３（療養者名簿）（⑤の場合）'!$O83,IF(DF$16&lt;='様式３（療養者名簿）（⑤の場合）'!$W83,1,0),0),0)</f>
        <v>0</v>
      </c>
      <c r="DG74" s="139">
        <f>IF(DG$16-'様式３（療養者名簿）（⑤の場合）'!$O83+1&lt;=15,IF(DG$16&gt;='様式３（療養者名簿）（⑤の場合）'!$O83,IF(DG$16&lt;='様式３（療養者名簿）（⑤の場合）'!$W83,1,0),0),0)</f>
        <v>0</v>
      </c>
      <c r="DH74" s="139">
        <f>IF(DH$16-'様式３（療養者名簿）（⑤の場合）'!$O83+1&lt;=15,IF(DH$16&gt;='様式３（療養者名簿）（⑤の場合）'!$O83,IF(DH$16&lt;='様式３（療養者名簿）（⑤の場合）'!$W83,1,0),0),0)</f>
        <v>0</v>
      </c>
      <c r="DI74" s="139">
        <f>IF(DI$16-'様式３（療養者名簿）（⑤の場合）'!$O83+1&lt;=15,IF(DI$16&gt;='様式３（療養者名簿）（⑤の場合）'!$O83,IF(DI$16&lt;='様式３（療養者名簿）（⑤の場合）'!$W83,1,0),0),0)</f>
        <v>0</v>
      </c>
      <c r="DJ74" s="139">
        <f>IF(DJ$16-'様式３（療養者名簿）（⑤の場合）'!$O83+1&lt;=15,IF(DJ$16&gt;='様式３（療養者名簿）（⑤の場合）'!$O83,IF(DJ$16&lt;='様式３（療養者名簿）（⑤の場合）'!$W83,1,0),0),0)</f>
        <v>0</v>
      </c>
      <c r="DK74" s="139">
        <f>IF(DK$16-'様式３（療養者名簿）（⑤の場合）'!$O83+1&lt;=15,IF(DK$16&gt;='様式３（療養者名簿）（⑤の場合）'!$O83,IF(DK$16&lt;='様式３（療養者名簿）（⑤の場合）'!$W83,1,0),0),0)</f>
        <v>0</v>
      </c>
      <c r="DL74" s="139">
        <f>IF(DL$16-'様式３（療養者名簿）（⑤の場合）'!$O83+1&lt;=15,IF(DL$16&gt;='様式３（療養者名簿）（⑤の場合）'!$O83,IF(DL$16&lt;='様式３（療養者名簿）（⑤の場合）'!$W83,1,0),0),0)</f>
        <v>0</v>
      </c>
      <c r="DM74" s="139">
        <f>IF(DM$16-'様式３（療養者名簿）（⑤の場合）'!$O83+1&lt;=15,IF(DM$16&gt;='様式３（療養者名簿）（⑤の場合）'!$O83,IF(DM$16&lt;='様式３（療養者名簿）（⑤の場合）'!$W83,1,0),0),0)</f>
        <v>0</v>
      </c>
      <c r="DN74" s="139">
        <f>IF(DN$16-'様式３（療養者名簿）（⑤の場合）'!$O83+1&lt;=15,IF(DN$16&gt;='様式３（療養者名簿）（⑤の場合）'!$O83,IF(DN$16&lt;='様式３（療養者名簿）（⑤の場合）'!$W83,1,0),0),0)</f>
        <v>0</v>
      </c>
      <c r="DO74" s="139">
        <f>IF(DO$16-'様式３（療養者名簿）（⑤の場合）'!$O83+1&lt;=15,IF(DO$16&gt;='様式３（療養者名簿）（⑤の場合）'!$O83,IF(DO$16&lt;='様式３（療養者名簿）（⑤の場合）'!$W83,1,0),0),0)</f>
        <v>0</v>
      </c>
      <c r="DP74" s="139">
        <f>IF(DP$16-'様式３（療養者名簿）（⑤の場合）'!$O83+1&lt;=15,IF(DP$16&gt;='様式３（療養者名簿）（⑤の場合）'!$O83,IF(DP$16&lt;='様式３（療養者名簿）（⑤の場合）'!$W83,1,0),0),0)</f>
        <v>0</v>
      </c>
      <c r="DQ74" s="139">
        <f>IF(DQ$16-'様式３（療養者名簿）（⑤の場合）'!$O83+1&lt;=15,IF(DQ$16&gt;='様式３（療養者名簿）（⑤の場合）'!$O83,IF(DQ$16&lt;='様式３（療養者名簿）（⑤の場合）'!$W83,1,0),0),0)</f>
        <v>0</v>
      </c>
      <c r="DR74" s="139">
        <f>IF(DR$16-'様式３（療養者名簿）（⑤の場合）'!$O83+1&lt;=15,IF(DR$16&gt;='様式３（療養者名簿）（⑤の場合）'!$O83,IF(DR$16&lt;='様式３（療養者名簿）（⑤の場合）'!$W83,1,0),0),0)</f>
        <v>0</v>
      </c>
      <c r="DS74" s="139">
        <f>IF(DS$16-'様式３（療養者名簿）（⑤の場合）'!$O83+1&lt;=15,IF(DS$16&gt;='様式３（療養者名簿）（⑤の場合）'!$O83,IF(DS$16&lt;='様式３（療養者名簿）（⑤の場合）'!$W83,1,0),0),0)</f>
        <v>0</v>
      </c>
      <c r="DT74" s="139">
        <f>IF(DT$16-'様式３（療養者名簿）（⑤の場合）'!$O83+1&lt;=15,IF(DT$16&gt;='様式３（療養者名簿）（⑤の場合）'!$O83,IF(DT$16&lt;='様式３（療養者名簿）（⑤の場合）'!$W83,1,0),0),0)</f>
        <v>0</v>
      </c>
      <c r="DU74" s="139">
        <f>IF(DU$16-'様式３（療養者名簿）（⑤の場合）'!$O83+1&lt;=15,IF(DU$16&gt;='様式３（療養者名簿）（⑤の場合）'!$O83,IF(DU$16&lt;='様式３（療養者名簿）（⑤の場合）'!$W83,1,0),0),0)</f>
        <v>0</v>
      </c>
      <c r="DV74" s="139">
        <f>IF(DV$16-'様式３（療養者名簿）（⑤の場合）'!$O83+1&lt;=15,IF(DV$16&gt;='様式３（療養者名簿）（⑤の場合）'!$O83,IF(DV$16&lt;='様式３（療養者名簿）（⑤の場合）'!$W83,1,0),0),0)</f>
        <v>0</v>
      </c>
      <c r="DW74" s="139">
        <f>IF(DW$16-'様式３（療養者名簿）（⑤の場合）'!$O83+1&lt;=15,IF(DW$16&gt;='様式３（療養者名簿）（⑤の場合）'!$O83,IF(DW$16&lt;='様式３（療養者名簿）（⑤の場合）'!$W83,1,0),0),0)</f>
        <v>0</v>
      </c>
      <c r="DX74" s="139">
        <f>IF(DX$16-'様式３（療養者名簿）（⑤の場合）'!$O83+1&lt;=15,IF(DX$16&gt;='様式３（療養者名簿）（⑤の場合）'!$O83,IF(DX$16&lt;='様式３（療養者名簿）（⑤の場合）'!$W83,1,0),0),0)</f>
        <v>0</v>
      </c>
      <c r="DY74" s="139">
        <f>IF(DY$16-'様式３（療養者名簿）（⑤の場合）'!$O83+1&lt;=15,IF(DY$16&gt;='様式３（療養者名簿）（⑤の場合）'!$O83,IF(DY$16&lt;='様式３（療養者名簿）（⑤の場合）'!$W83,1,0),0),0)</f>
        <v>0</v>
      </c>
      <c r="DZ74" s="139">
        <f>IF(DZ$16-'様式３（療養者名簿）（⑤の場合）'!$O83+1&lt;=15,IF(DZ$16&gt;='様式３（療養者名簿）（⑤の場合）'!$O83,IF(DZ$16&lt;='様式３（療養者名簿）（⑤の場合）'!$W83,1,0),0),0)</f>
        <v>0</v>
      </c>
      <c r="EA74" s="139">
        <f>IF(EA$16-'様式３（療養者名簿）（⑤の場合）'!$O83+1&lt;=15,IF(EA$16&gt;='様式３（療養者名簿）（⑤の場合）'!$O83,IF(EA$16&lt;='様式３（療養者名簿）（⑤の場合）'!$W83,1,0),0),0)</f>
        <v>0</v>
      </c>
      <c r="EB74" s="139">
        <f>IF(EB$16-'様式３（療養者名簿）（⑤の場合）'!$O83+1&lt;=15,IF(EB$16&gt;='様式３（療養者名簿）（⑤の場合）'!$O83,IF(EB$16&lt;='様式３（療養者名簿）（⑤の場合）'!$W83,1,0),0),0)</f>
        <v>0</v>
      </c>
      <c r="EC74" s="139">
        <f>IF(EC$16-'様式３（療養者名簿）（⑤の場合）'!$O83+1&lt;=15,IF(EC$16&gt;='様式３（療養者名簿）（⑤の場合）'!$O83,IF(EC$16&lt;='様式３（療養者名簿）（⑤の場合）'!$W83,1,0),0),0)</f>
        <v>0</v>
      </c>
      <c r="ED74" s="139">
        <f>IF(ED$16-'様式３（療養者名簿）（⑤の場合）'!$O83+1&lt;=15,IF(ED$16&gt;='様式３（療養者名簿）（⑤の場合）'!$O83,IF(ED$16&lt;='様式３（療養者名簿）（⑤の場合）'!$W83,1,0),0),0)</f>
        <v>0</v>
      </c>
      <c r="EE74" s="139">
        <f>IF(EE$16-'様式３（療養者名簿）（⑤の場合）'!$O83+1&lt;=15,IF(EE$16&gt;='様式３（療養者名簿）（⑤の場合）'!$O83,IF(EE$16&lt;='様式３（療養者名簿）（⑤の場合）'!$W83,1,0),0),0)</f>
        <v>0</v>
      </c>
      <c r="EF74" s="139">
        <f>IF(EF$16-'様式３（療養者名簿）（⑤の場合）'!$O83+1&lt;=15,IF(EF$16&gt;='様式３（療養者名簿）（⑤の場合）'!$O83,IF(EF$16&lt;='様式３（療養者名簿）（⑤の場合）'!$W83,1,0),0),0)</f>
        <v>0</v>
      </c>
      <c r="EG74" s="139">
        <f>IF(EG$16-'様式３（療養者名簿）（⑤の場合）'!$O83+1&lt;=15,IF(EG$16&gt;='様式３（療養者名簿）（⑤の場合）'!$O83,IF(EG$16&lt;='様式３（療養者名簿）（⑤の場合）'!$W83,1,0),0),0)</f>
        <v>0</v>
      </c>
      <c r="EH74" s="139">
        <f>IF(EH$16-'様式３（療養者名簿）（⑤の場合）'!$O83+1&lt;=15,IF(EH$16&gt;='様式３（療養者名簿）（⑤の場合）'!$O83,IF(EH$16&lt;='様式３（療養者名簿）（⑤の場合）'!$W83,1,0),0),0)</f>
        <v>0</v>
      </c>
      <c r="EI74" s="139">
        <f>IF(EI$16-'様式３（療養者名簿）（⑤の場合）'!$O83+1&lt;=15,IF(EI$16&gt;='様式３（療養者名簿）（⑤の場合）'!$O83,IF(EI$16&lt;='様式３（療養者名簿）（⑤の場合）'!$W83,1,0),0),0)</f>
        <v>0</v>
      </c>
      <c r="EJ74" s="139">
        <f>IF(EJ$16-'様式３（療養者名簿）（⑤の場合）'!$O83+1&lt;=15,IF(EJ$16&gt;='様式３（療養者名簿）（⑤の場合）'!$O83,IF(EJ$16&lt;='様式３（療養者名簿）（⑤の場合）'!$W83,1,0),0),0)</f>
        <v>0</v>
      </c>
      <c r="EK74" s="139">
        <f>IF(EK$16-'様式３（療養者名簿）（⑤の場合）'!$O83+1&lt;=15,IF(EK$16&gt;='様式３（療養者名簿）（⑤の場合）'!$O83,IF(EK$16&lt;='様式３（療養者名簿）（⑤の場合）'!$W83,1,0),0),0)</f>
        <v>0</v>
      </c>
      <c r="EL74" s="139">
        <f>IF(EL$16-'様式３（療養者名簿）（⑤の場合）'!$O83+1&lt;=15,IF(EL$16&gt;='様式３（療養者名簿）（⑤の場合）'!$O83,IF(EL$16&lt;='様式３（療養者名簿）（⑤の場合）'!$W83,1,0),0),0)</f>
        <v>0</v>
      </c>
      <c r="EM74" s="139">
        <f>IF(EM$16-'様式３（療養者名簿）（⑤の場合）'!$O83+1&lt;=15,IF(EM$16&gt;='様式３（療養者名簿）（⑤の場合）'!$O83,IF(EM$16&lt;='様式３（療養者名簿）（⑤の場合）'!$W83,1,0),0),0)</f>
        <v>0</v>
      </c>
      <c r="EN74" s="139">
        <f>IF(EN$16-'様式３（療養者名簿）（⑤の場合）'!$O83+1&lt;=15,IF(EN$16&gt;='様式３（療養者名簿）（⑤の場合）'!$O83,IF(EN$16&lt;='様式３（療養者名簿）（⑤の場合）'!$W83,1,0),0),0)</f>
        <v>0</v>
      </c>
      <c r="EO74" s="139">
        <f>IF(EO$16-'様式３（療養者名簿）（⑤の場合）'!$O83+1&lt;=15,IF(EO$16&gt;='様式３（療養者名簿）（⑤の場合）'!$O83,IF(EO$16&lt;='様式３（療養者名簿）（⑤の場合）'!$W83,1,0),0),0)</f>
        <v>0</v>
      </c>
      <c r="EP74" s="139">
        <f>IF(EP$16-'様式３（療養者名簿）（⑤の場合）'!$O83+1&lt;=15,IF(EP$16&gt;='様式３（療養者名簿）（⑤の場合）'!$O83,IF(EP$16&lt;='様式３（療養者名簿）（⑤の場合）'!$W83,1,0),0),0)</f>
        <v>0</v>
      </c>
      <c r="EQ74" s="139">
        <f>IF(EQ$16-'様式３（療養者名簿）（⑤の場合）'!$O83+1&lt;=15,IF(EQ$16&gt;='様式３（療養者名簿）（⑤の場合）'!$O83,IF(EQ$16&lt;='様式３（療養者名簿）（⑤の場合）'!$W83,1,0),0),0)</f>
        <v>0</v>
      </c>
      <c r="ER74" s="139">
        <f>IF(ER$16-'様式３（療養者名簿）（⑤の場合）'!$O83+1&lt;=15,IF(ER$16&gt;='様式３（療養者名簿）（⑤の場合）'!$O83,IF(ER$16&lt;='様式３（療養者名簿）（⑤の場合）'!$W83,1,0),0),0)</f>
        <v>0</v>
      </c>
      <c r="ES74" s="139">
        <f>IF(ES$16-'様式３（療養者名簿）（⑤の場合）'!$O83+1&lt;=15,IF(ES$16&gt;='様式３（療養者名簿）（⑤の場合）'!$O83,IF(ES$16&lt;='様式３（療養者名簿）（⑤の場合）'!$W83,1,0),0),0)</f>
        <v>0</v>
      </c>
      <c r="ET74" s="139">
        <f>IF(ET$16-'様式３（療養者名簿）（⑤の場合）'!$O83+1&lt;=15,IF(ET$16&gt;='様式３（療養者名簿）（⑤の場合）'!$O83,IF(ET$16&lt;='様式３（療養者名簿）（⑤の場合）'!$W83,1,0),0),0)</f>
        <v>0</v>
      </c>
      <c r="EU74" s="139">
        <f>IF(EU$16-'様式３（療養者名簿）（⑤の場合）'!$O83+1&lt;=15,IF(EU$16&gt;='様式３（療養者名簿）（⑤の場合）'!$O83,IF(EU$16&lt;='様式３（療養者名簿）（⑤の場合）'!$W83,1,0),0),0)</f>
        <v>0</v>
      </c>
      <c r="EV74" s="139">
        <f>IF(EV$16-'様式３（療養者名簿）（⑤の場合）'!$O83+1&lt;=15,IF(EV$16&gt;='様式３（療養者名簿）（⑤の場合）'!$O83,IF(EV$16&lt;='様式３（療養者名簿）（⑤の場合）'!$W83,1,0),0),0)</f>
        <v>0</v>
      </c>
      <c r="EW74" s="139">
        <f>IF(EW$16-'様式３（療養者名簿）（⑤の場合）'!$O83+1&lt;=15,IF(EW$16&gt;='様式３（療養者名簿）（⑤の場合）'!$O83,IF(EW$16&lt;='様式３（療養者名簿）（⑤の場合）'!$W83,1,0),0),0)</f>
        <v>0</v>
      </c>
      <c r="EX74" s="139">
        <f>IF(EX$16-'様式３（療養者名簿）（⑤の場合）'!$O83+1&lt;=15,IF(EX$16&gt;='様式３（療養者名簿）（⑤の場合）'!$O83,IF(EX$16&lt;='様式３（療養者名簿）（⑤の場合）'!$W83,1,0),0),0)</f>
        <v>0</v>
      </c>
      <c r="EY74" s="139">
        <f>IF(EY$16-'様式３（療養者名簿）（⑤の場合）'!$O83+1&lt;=15,IF(EY$16&gt;='様式３（療養者名簿）（⑤の場合）'!$O83,IF(EY$16&lt;='様式３（療養者名簿）（⑤の場合）'!$W83,1,0),0),0)</f>
        <v>0</v>
      </c>
      <c r="EZ74" s="139">
        <f>IF(EZ$16-'様式３（療養者名簿）（⑤の場合）'!$O83+1&lt;=15,IF(EZ$16&gt;='様式３（療養者名簿）（⑤の場合）'!$O83,IF(EZ$16&lt;='様式３（療養者名簿）（⑤の場合）'!$W83,1,0),0),0)</f>
        <v>0</v>
      </c>
      <c r="FA74" s="139">
        <f>IF(FA$16-'様式３（療養者名簿）（⑤の場合）'!$O83+1&lt;=15,IF(FA$16&gt;='様式３（療養者名簿）（⑤の場合）'!$O83,IF(FA$16&lt;='様式３（療養者名簿）（⑤の場合）'!$W83,1,0),0),0)</f>
        <v>0</v>
      </c>
      <c r="FB74" s="139">
        <f>IF(FB$16-'様式３（療養者名簿）（⑤の場合）'!$O83+1&lt;=15,IF(FB$16&gt;='様式３（療養者名簿）（⑤の場合）'!$O83,IF(FB$16&lt;='様式３（療養者名簿）（⑤の場合）'!$W83,1,0),0),0)</f>
        <v>0</v>
      </c>
      <c r="FC74" s="139">
        <f>IF(FC$16-'様式３（療養者名簿）（⑤の場合）'!$O83+1&lt;=15,IF(FC$16&gt;='様式３（療養者名簿）（⑤の場合）'!$O83,IF(FC$16&lt;='様式３（療養者名簿）（⑤の場合）'!$W83,1,0),0),0)</f>
        <v>0</v>
      </c>
      <c r="FD74" s="139">
        <f>IF(FD$16-'様式３（療養者名簿）（⑤の場合）'!$O83+1&lt;=15,IF(FD$16&gt;='様式３（療養者名簿）（⑤の場合）'!$O83,IF(FD$16&lt;='様式３（療養者名簿）（⑤の場合）'!$W83,1,0),0),0)</f>
        <v>0</v>
      </c>
      <c r="FE74" s="139">
        <f>IF(FE$16-'様式３（療養者名簿）（⑤の場合）'!$O83+1&lt;=15,IF(FE$16&gt;='様式３（療養者名簿）（⑤の場合）'!$O83,IF(FE$16&lt;='様式３（療養者名簿）（⑤の場合）'!$W83,1,0),0),0)</f>
        <v>0</v>
      </c>
      <c r="FF74" s="139">
        <f>IF(FF$16-'様式３（療養者名簿）（⑤の場合）'!$O83+1&lt;=15,IF(FF$16&gt;='様式３（療養者名簿）（⑤の場合）'!$O83,IF(FF$16&lt;='様式３（療養者名簿）（⑤の場合）'!$W83,1,0),0),0)</f>
        <v>0</v>
      </c>
      <c r="FG74" s="139">
        <f>IF(FG$16-'様式３（療養者名簿）（⑤の場合）'!$O83+1&lt;=15,IF(FG$16&gt;='様式３（療養者名簿）（⑤の場合）'!$O83,IF(FG$16&lt;='様式３（療養者名簿）（⑤の場合）'!$W83,1,0),0),0)</f>
        <v>0</v>
      </c>
      <c r="FH74" s="139">
        <f>IF(FH$16-'様式３（療養者名簿）（⑤の場合）'!$O83+1&lt;=15,IF(FH$16&gt;='様式３（療養者名簿）（⑤の場合）'!$O83,IF(FH$16&lt;='様式３（療養者名簿）（⑤の場合）'!$W83,1,0),0),0)</f>
        <v>0</v>
      </c>
      <c r="FI74" s="139">
        <f>IF(FI$16-'様式３（療養者名簿）（⑤の場合）'!$O83+1&lt;=15,IF(FI$16&gt;='様式３（療養者名簿）（⑤の場合）'!$O83,IF(FI$16&lt;='様式３（療養者名簿）（⑤の場合）'!$W83,1,0),0),0)</f>
        <v>0</v>
      </c>
      <c r="FJ74" s="139">
        <f>IF(FJ$16-'様式３（療養者名簿）（⑤の場合）'!$O83+1&lt;=15,IF(FJ$16&gt;='様式３（療養者名簿）（⑤の場合）'!$O83,IF(FJ$16&lt;='様式３（療養者名簿）（⑤の場合）'!$W83,1,0),0),0)</f>
        <v>0</v>
      </c>
      <c r="FK74" s="139">
        <f>IF(FK$16-'様式３（療養者名簿）（⑤の場合）'!$O83+1&lt;=15,IF(FK$16&gt;='様式３（療養者名簿）（⑤の場合）'!$O83,IF(FK$16&lt;='様式３（療養者名簿）（⑤の場合）'!$W83,1,0),0),0)</f>
        <v>0</v>
      </c>
      <c r="FL74" s="139">
        <f>IF(FL$16-'様式３（療養者名簿）（⑤の場合）'!$O83+1&lt;=15,IF(FL$16&gt;='様式３（療養者名簿）（⑤の場合）'!$O83,IF(FL$16&lt;='様式３（療養者名簿）（⑤の場合）'!$W83,1,0),0),0)</f>
        <v>0</v>
      </c>
      <c r="FM74" s="139">
        <f>IF(FM$16-'様式３（療養者名簿）（⑤の場合）'!$O83+1&lt;=15,IF(FM$16&gt;='様式３（療養者名簿）（⑤の場合）'!$O83,IF(FM$16&lt;='様式３（療養者名簿）（⑤の場合）'!$W83,1,0),0),0)</f>
        <v>0</v>
      </c>
      <c r="FN74" s="139">
        <f>IF(FN$16-'様式３（療養者名簿）（⑤の場合）'!$O83+1&lt;=15,IF(FN$16&gt;='様式３（療養者名簿）（⑤の場合）'!$O83,IF(FN$16&lt;='様式３（療養者名簿）（⑤の場合）'!$W83,1,0),0),0)</f>
        <v>0</v>
      </c>
      <c r="FO74" s="139">
        <f>IF(FO$16-'様式３（療養者名簿）（⑤の場合）'!$O83+1&lt;=15,IF(FO$16&gt;='様式３（療養者名簿）（⑤の場合）'!$O83,IF(FO$16&lt;='様式３（療養者名簿）（⑤の場合）'!$W83,1,0),0),0)</f>
        <v>0</v>
      </c>
      <c r="FP74" s="139">
        <f>IF(FP$16-'様式３（療養者名簿）（⑤の場合）'!$O83+1&lt;=15,IF(FP$16&gt;='様式３（療養者名簿）（⑤の場合）'!$O83,IF(FP$16&lt;='様式３（療養者名簿）（⑤の場合）'!$W83,1,0),0),0)</f>
        <v>0</v>
      </c>
      <c r="FQ74" s="139">
        <f>IF(FQ$16-'様式３（療養者名簿）（⑤の場合）'!$O83+1&lt;=15,IF(FQ$16&gt;='様式３（療養者名簿）（⑤の場合）'!$O83,IF(FQ$16&lt;='様式３（療養者名簿）（⑤の場合）'!$W83,1,0),0),0)</f>
        <v>0</v>
      </c>
      <c r="FR74" s="139">
        <f>IF(FR$16-'様式３（療養者名簿）（⑤の場合）'!$O83+1&lt;=15,IF(FR$16&gt;='様式３（療養者名簿）（⑤の場合）'!$O83,IF(FR$16&lt;='様式３（療養者名簿）（⑤の場合）'!$W83,1,0),0),0)</f>
        <v>0</v>
      </c>
      <c r="FS74" s="139">
        <f>IF(FS$16-'様式３（療養者名簿）（⑤の場合）'!$O83+1&lt;=15,IF(FS$16&gt;='様式３（療養者名簿）（⑤の場合）'!$O83,IF(FS$16&lt;='様式３（療養者名簿）（⑤の場合）'!$W83,1,0),0),0)</f>
        <v>0</v>
      </c>
      <c r="FT74" s="139">
        <f>IF(FT$16-'様式３（療養者名簿）（⑤の場合）'!$O83+1&lt;=15,IF(FT$16&gt;='様式３（療養者名簿）（⑤の場合）'!$O83,IF(FT$16&lt;='様式３（療養者名簿）（⑤の場合）'!$W83,1,0),0),0)</f>
        <v>0</v>
      </c>
      <c r="FU74" s="139">
        <f>IF(FU$16-'様式３（療養者名簿）（⑤の場合）'!$O83+1&lt;=15,IF(FU$16&gt;='様式３（療養者名簿）（⑤の場合）'!$O83,IF(FU$16&lt;='様式３（療養者名簿）（⑤の場合）'!$W83,1,0),0),0)</f>
        <v>0</v>
      </c>
      <c r="FV74" s="139">
        <f>IF(FV$16-'様式３（療養者名簿）（⑤の場合）'!$O83+1&lt;=15,IF(FV$16&gt;='様式３（療養者名簿）（⑤の場合）'!$O83,IF(FV$16&lt;='様式３（療養者名簿）（⑤の場合）'!$W83,1,0),0),0)</f>
        <v>0</v>
      </c>
      <c r="FW74" s="139">
        <f>IF(FW$16-'様式３（療養者名簿）（⑤の場合）'!$O83+1&lt;=15,IF(FW$16&gt;='様式３（療養者名簿）（⑤の場合）'!$O83,IF(FW$16&lt;='様式３（療養者名簿）（⑤の場合）'!$W83,1,0),0),0)</f>
        <v>0</v>
      </c>
      <c r="FX74" s="139">
        <f>IF(FX$16-'様式３（療養者名簿）（⑤の場合）'!$O83+1&lt;=15,IF(FX$16&gt;='様式３（療養者名簿）（⑤の場合）'!$O83,IF(FX$16&lt;='様式３（療養者名簿）（⑤の場合）'!$W83,1,0),0),0)</f>
        <v>0</v>
      </c>
      <c r="FY74" s="139">
        <f>IF(FY$16-'様式３（療養者名簿）（⑤の場合）'!$O83+1&lt;=15,IF(FY$16&gt;='様式３（療養者名簿）（⑤の場合）'!$O83,IF(FY$16&lt;='様式３（療養者名簿）（⑤の場合）'!$W83,1,0),0),0)</f>
        <v>0</v>
      </c>
      <c r="FZ74" s="139">
        <f>IF(FZ$16-'様式３（療養者名簿）（⑤の場合）'!$O83+1&lt;=15,IF(FZ$16&gt;='様式３（療養者名簿）（⑤の場合）'!$O83,IF(FZ$16&lt;='様式３（療養者名簿）（⑤の場合）'!$W83,1,0),0),0)</f>
        <v>0</v>
      </c>
      <c r="GA74" s="139">
        <f>IF(GA$16-'様式３（療養者名簿）（⑤の場合）'!$O83+1&lt;=15,IF(GA$16&gt;='様式３（療養者名簿）（⑤の場合）'!$O83,IF(GA$16&lt;='様式３（療養者名簿）（⑤の場合）'!$W83,1,0),0),0)</f>
        <v>0</v>
      </c>
      <c r="GB74" s="139">
        <f>IF(GB$16-'様式３（療養者名簿）（⑤の場合）'!$O83+1&lt;=15,IF(GB$16&gt;='様式３（療養者名簿）（⑤の場合）'!$O83,IF(GB$16&lt;='様式３（療養者名簿）（⑤の場合）'!$W83,1,0),0),0)</f>
        <v>0</v>
      </c>
      <c r="GC74" s="139">
        <f>IF(GC$16-'様式３（療養者名簿）（⑤の場合）'!$O83+1&lt;=15,IF(GC$16&gt;='様式３（療養者名簿）（⑤の場合）'!$O83,IF(GC$16&lt;='様式３（療養者名簿）（⑤の場合）'!$W83,1,0),0),0)</f>
        <v>0</v>
      </c>
      <c r="GD74" s="139">
        <f>IF(GD$16-'様式３（療養者名簿）（⑤の場合）'!$O83+1&lt;=15,IF(GD$16&gt;='様式３（療養者名簿）（⑤の場合）'!$O83,IF(GD$16&lt;='様式３（療養者名簿）（⑤の場合）'!$W83,1,0),0),0)</f>
        <v>0</v>
      </c>
      <c r="GE74" s="139">
        <f>IF(GE$16-'様式３（療養者名簿）（⑤の場合）'!$O83+1&lt;=15,IF(GE$16&gt;='様式３（療養者名簿）（⑤の場合）'!$O83,IF(GE$16&lt;='様式３（療養者名簿）（⑤の場合）'!$W83,1,0),0),0)</f>
        <v>0</v>
      </c>
      <c r="GF74" s="139">
        <f>IF(GF$16-'様式３（療養者名簿）（⑤の場合）'!$O83+1&lt;=15,IF(GF$16&gt;='様式３（療養者名簿）（⑤の場合）'!$O83,IF(GF$16&lt;='様式３（療養者名簿）（⑤の場合）'!$W83,1,0),0),0)</f>
        <v>0</v>
      </c>
      <c r="GG74" s="139">
        <f>IF(GG$16-'様式３（療養者名簿）（⑤の場合）'!$O83+1&lt;=15,IF(GG$16&gt;='様式３（療養者名簿）（⑤の場合）'!$O83,IF(GG$16&lt;='様式３（療養者名簿）（⑤の場合）'!$W83,1,0),0),0)</f>
        <v>0</v>
      </c>
      <c r="GH74" s="139">
        <f>IF(GH$16-'様式３（療養者名簿）（⑤の場合）'!$O83+1&lt;=15,IF(GH$16&gt;='様式３（療養者名簿）（⑤の場合）'!$O83,IF(GH$16&lt;='様式３（療養者名簿）（⑤の場合）'!$W83,1,0),0),0)</f>
        <v>0</v>
      </c>
      <c r="GI74" s="139">
        <f>IF(GI$16-'様式３（療養者名簿）（⑤の場合）'!$O83+1&lt;=15,IF(GI$16&gt;='様式３（療養者名簿）（⑤の場合）'!$O83,IF(GI$16&lt;='様式３（療養者名簿）（⑤の場合）'!$W83,1,0),0),0)</f>
        <v>0</v>
      </c>
      <c r="GJ74" s="139">
        <f>IF(GJ$16-'様式３（療養者名簿）（⑤の場合）'!$O83+1&lt;=15,IF(GJ$16&gt;='様式３（療養者名簿）（⑤の場合）'!$O83,IF(GJ$16&lt;='様式３（療養者名簿）（⑤の場合）'!$W83,1,0),0),0)</f>
        <v>0</v>
      </c>
      <c r="GK74" s="139">
        <f>IF(GK$16-'様式３（療養者名簿）（⑤の場合）'!$O83+1&lt;=15,IF(GK$16&gt;='様式３（療養者名簿）（⑤の場合）'!$O83,IF(GK$16&lt;='様式３（療養者名簿）（⑤の場合）'!$W83,1,0),0),0)</f>
        <v>0</v>
      </c>
      <c r="GL74" s="139">
        <f>IF(GL$16-'様式３（療養者名簿）（⑤の場合）'!$O83+1&lt;=15,IF(GL$16&gt;='様式３（療養者名簿）（⑤の場合）'!$O83,IF(GL$16&lt;='様式３（療養者名簿）（⑤の場合）'!$W83,1,0),0),0)</f>
        <v>0</v>
      </c>
      <c r="GM74" s="139">
        <f>IF(GM$16-'様式３（療養者名簿）（⑤の場合）'!$O83+1&lt;=15,IF(GM$16&gt;='様式３（療養者名簿）（⑤の場合）'!$O83,IF(GM$16&lt;='様式３（療養者名簿）（⑤の場合）'!$W83,1,0),0),0)</f>
        <v>0</v>
      </c>
      <c r="GN74" s="139">
        <f>IF(GN$16-'様式３（療養者名簿）（⑤の場合）'!$O83+1&lt;=15,IF(GN$16&gt;='様式３（療養者名簿）（⑤の場合）'!$O83,IF(GN$16&lt;='様式３（療養者名簿）（⑤の場合）'!$W83,1,0),0),0)</f>
        <v>0</v>
      </c>
      <c r="GO74" s="139">
        <f>IF(GO$16-'様式３（療養者名簿）（⑤の場合）'!$O83+1&lt;=15,IF(GO$16&gt;='様式３（療養者名簿）（⑤の場合）'!$O83,IF(GO$16&lt;='様式３（療養者名簿）（⑤の場合）'!$W83,1,0),0),0)</f>
        <v>0</v>
      </c>
      <c r="GP74" s="139">
        <f>IF(GP$16-'様式３（療養者名簿）（⑤の場合）'!$O83+1&lt;=15,IF(GP$16&gt;='様式３（療養者名簿）（⑤の場合）'!$O83,IF(GP$16&lt;='様式３（療養者名簿）（⑤の場合）'!$W83,1,0),0),0)</f>
        <v>0</v>
      </c>
      <c r="GQ74" s="139">
        <f>IF(GQ$16-'様式３（療養者名簿）（⑤の場合）'!$O83+1&lt;=15,IF(GQ$16&gt;='様式３（療養者名簿）（⑤の場合）'!$O83,IF(GQ$16&lt;='様式３（療養者名簿）（⑤の場合）'!$W83,1,0),0),0)</f>
        <v>0</v>
      </c>
      <c r="GR74" s="139">
        <f>IF(GR$16-'様式３（療養者名簿）（⑤の場合）'!$O83+1&lt;=15,IF(GR$16&gt;='様式３（療養者名簿）（⑤の場合）'!$O83,IF(GR$16&lt;='様式３（療養者名簿）（⑤の場合）'!$W83,1,0),0),0)</f>
        <v>0</v>
      </c>
      <c r="GS74" s="139">
        <f>IF(GS$16-'様式３（療養者名簿）（⑤の場合）'!$O83+1&lt;=15,IF(GS$16&gt;='様式３（療養者名簿）（⑤の場合）'!$O83,IF(GS$16&lt;='様式３（療養者名簿）（⑤の場合）'!$W83,1,0),0),0)</f>
        <v>0</v>
      </c>
      <c r="GT74" s="139">
        <f>IF(GT$16-'様式３（療養者名簿）（⑤の場合）'!$O83+1&lt;=15,IF(GT$16&gt;='様式３（療養者名簿）（⑤の場合）'!$O83,IF(GT$16&lt;='様式３（療養者名簿）（⑤の場合）'!$W83,1,0),0),0)</f>
        <v>0</v>
      </c>
      <c r="GU74" s="139">
        <f>IF(GU$16-'様式３（療養者名簿）（⑤の場合）'!$O83+1&lt;=15,IF(GU$16&gt;='様式３（療養者名簿）（⑤の場合）'!$O83,IF(GU$16&lt;='様式３（療養者名簿）（⑤の場合）'!$W83,1,0),0),0)</f>
        <v>0</v>
      </c>
      <c r="GV74" s="139">
        <f>IF(GV$16-'様式３（療養者名簿）（⑤の場合）'!$O83+1&lt;=15,IF(GV$16&gt;='様式３（療養者名簿）（⑤の場合）'!$O83,IF(GV$16&lt;='様式３（療養者名簿）（⑤の場合）'!$W83,1,0),0),0)</f>
        <v>0</v>
      </c>
      <c r="GW74" s="139">
        <f>IF(GW$16-'様式３（療養者名簿）（⑤の場合）'!$O83+1&lt;=15,IF(GW$16&gt;='様式３（療養者名簿）（⑤の場合）'!$O83,IF(GW$16&lt;='様式３（療養者名簿）（⑤の場合）'!$W83,1,0),0),0)</f>
        <v>0</v>
      </c>
      <c r="GX74" s="139">
        <f>IF(GX$16-'様式３（療養者名簿）（⑤の場合）'!$O83+1&lt;=15,IF(GX$16&gt;='様式３（療養者名簿）（⑤の場合）'!$O83,IF(GX$16&lt;='様式３（療養者名簿）（⑤の場合）'!$W83,1,0),0),0)</f>
        <v>0</v>
      </c>
      <c r="GY74" s="139">
        <f>IF(GY$16-'様式３（療養者名簿）（⑤の場合）'!$O83+1&lt;=15,IF(GY$16&gt;='様式３（療養者名簿）（⑤の場合）'!$O83,IF(GY$16&lt;='様式３（療養者名簿）（⑤の場合）'!$W83,1,0),0),0)</f>
        <v>0</v>
      </c>
      <c r="GZ74" s="139">
        <f>IF(GZ$16-'様式３（療養者名簿）（⑤の場合）'!$O83+1&lt;=15,IF(GZ$16&gt;='様式３（療養者名簿）（⑤の場合）'!$O83,IF(GZ$16&lt;='様式３（療養者名簿）（⑤の場合）'!$W83,1,0),0),0)</f>
        <v>0</v>
      </c>
      <c r="HA74" s="139">
        <f>IF(HA$16-'様式３（療養者名簿）（⑤の場合）'!$O83+1&lt;=15,IF(HA$16&gt;='様式３（療養者名簿）（⑤の場合）'!$O83,IF(HA$16&lt;='様式３（療養者名簿）（⑤の場合）'!$W83,1,0),0),0)</f>
        <v>0</v>
      </c>
      <c r="HB74" s="139">
        <f>IF(HB$16-'様式３（療養者名簿）（⑤の場合）'!$O83+1&lt;=15,IF(HB$16&gt;='様式３（療養者名簿）（⑤の場合）'!$O83,IF(HB$16&lt;='様式３（療養者名簿）（⑤の場合）'!$W83,1,0),0),0)</f>
        <v>0</v>
      </c>
      <c r="HC74" s="139">
        <f>IF(HC$16-'様式３（療養者名簿）（⑤の場合）'!$O83+1&lt;=15,IF(HC$16&gt;='様式３（療養者名簿）（⑤の場合）'!$O83,IF(HC$16&lt;='様式３（療養者名簿）（⑤の場合）'!$W83,1,0),0),0)</f>
        <v>0</v>
      </c>
      <c r="HD74" s="139">
        <f>IF(HD$16-'様式３（療養者名簿）（⑤の場合）'!$O83+1&lt;=15,IF(HD$16&gt;='様式３（療養者名簿）（⑤の場合）'!$O83,IF(HD$16&lt;='様式３（療養者名簿）（⑤の場合）'!$W83,1,0),0),0)</f>
        <v>0</v>
      </c>
      <c r="HE74" s="139">
        <f>IF(HE$16-'様式３（療養者名簿）（⑤の場合）'!$O83+1&lt;=15,IF(HE$16&gt;='様式３（療養者名簿）（⑤の場合）'!$O83,IF(HE$16&lt;='様式３（療養者名簿）（⑤の場合）'!$W83,1,0),0),0)</f>
        <v>0</v>
      </c>
      <c r="HF74" s="139">
        <f>IF(HF$16-'様式３（療養者名簿）（⑤の場合）'!$O83+1&lt;=15,IF(HF$16&gt;='様式３（療養者名簿）（⑤の場合）'!$O83,IF(HF$16&lt;='様式３（療養者名簿）（⑤の場合）'!$W83,1,0),0),0)</f>
        <v>0</v>
      </c>
      <c r="HG74" s="139">
        <f>IF(HG$16-'様式３（療養者名簿）（⑤の場合）'!$O83+1&lt;=15,IF(HG$16&gt;='様式３（療養者名簿）（⑤の場合）'!$O83,IF(HG$16&lt;='様式３（療養者名簿）（⑤の場合）'!$W83,1,0),0),0)</f>
        <v>0</v>
      </c>
      <c r="HH74" s="139">
        <f>IF(HH$16-'様式３（療養者名簿）（⑤の場合）'!$O83+1&lt;=15,IF(HH$16&gt;='様式３（療養者名簿）（⑤の場合）'!$O83,IF(HH$16&lt;='様式３（療養者名簿）（⑤の場合）'!$W83,1,0),0),0)</f>
        <v>0</v>
      </c>
      <c r="HI74" s="139">
        <f>IF(HI$16-'様式３（療養者名簿）（⑤の場合）'!$O83+1&lt;=15,IF(HI$16&gt;='様式３（療養者名簿）（⑤の場合）'!$O83,IF(HI$16&lt;='様式３（療養者名簿）（⑤の場合）'!$W83,1,0),0),0)</f>
        <v>0</v>
      </c>
      <c r="HJ74" s="139">
        <f>IF(HJ$16-'様式３（療養者名簿）（⑤の場合）'!$O83+1&lt;=15,IF(HJ$16&gt;='様式３（療養者名簿）（⑤の場合）'!$O83,IF(HJ$16&lt;='様式３（療養者名簿）（⑤の場合）'!$W83,1,0),0),0)</f>
        <v>0</v>
      </c>
      <c r="HK74" s="139">
        <f>IF(HK$16-'様式３（療養者名簿）（⑤の場合）'!$O83+1&lt;=15,IF(HK$16&gt;='様式３（療養者名簿）（⑤の場合）'!$O83,IF(HK$16&lt;='様式３（療養者名簿）（⑤の場合）'!$W83,1,0),0),0)</f>
        <v>0</v>
      </c>
      <c r="HL74" s="139">
        <f>IF(HL$16-'様式３（療養者名簿）（⑤の場合）'!$O83+1&lt;=15,IF(HL$16&gt;='様式３（療養者名簿）（⑤の場合）'!$O83,IF(HL$16&lt;='様式３（療養者名簿）（⑤の場合）'!$W83,1,0),0),0)</f>
        <v>0</v>
      </c>
      <c r="HM74" s="139">
        <f>IF(HM$16-'様式３（療養者名簿）（⑤の場合）'!$O83+1&lt;=15,IF(HM$16&gt;='様式３（療養者名簿）（⑤の場合）'!$O83,IF(HM$16&lt;='様式３（療養者名簿）（⑤の場合）'!$W83,1,0),0),0)</f>
        <v>0</v>
      </c>
      <c r="HN74" s="139">
        <f>IF(HN$16-'様式３（療養者名簿）（⑤の場合）'!$O83+1&lt;=15,IF(HN$16&gt;='様式３（療養者名簿）（⑤の場合）'!$O83,IF(HN$16&lt;='様式３（療養者名簿）（⑤の場合）'!$W83,1,0),0),0)</f>
        <v>0</v>
      </c>
      <c r="HO74" s="139">
        <f>IF(HO$16-'様式３（療養者名簿）（⑤の場合）'!$O83+1&lt;=15,IF(HO$16&gt;='様式３（療養者名簿）（⑤の場合）'!$O83,IF(HO$16&lt;='様式３（療養者名簿）（⑤の場合）'!$W83,1,0),0),0)</f>
        <v>0</v>
      </c>
      <c r="HP74" s="139">
        <f>IF(HP$16-'様式３（療養者名簿）（⑤の場合）'!$O83+1&lt;=15,IF(HP$16&gt;='様式３（療養者名簿）（⑤の場合）'!$O83,IF(HP$16&lt;='様式３（療養者名簿）（⑤の場合）'!$W83,1,0),0),0)</f>
        <v>0</v>
      </c>
      <c r="HQ74" s="139">
        <f>IF(HQ$16-'様式３（療養者名簿）（⑤の場合）'!$O83+1&lt;=15,IF(HQ$16&gt;='様式３（療養者名簿）（⑤の場合）'!$O83,IF(HQ$16&lt;='様式３（療養者名簿）（⑤の場合）'!$W83,1,0),0),0)</f>
        <v>0</v>
      </c>
      <c r="HR74" s="139">
        <f>IF(HR$16-'様式３（療養者名簿）（⑤の場合）'!$O83+1&lt;=15,IF(HR$16&gt;='様式３（療養者名簿）（⑤の場合）'!$O83,IF(HR$16&lt;='様式３（療養者名簿）（⑤の場合）'!$W83,1,0),0),0)</f>
        <v>0</v>
      </c>
      <c r="HS74" s="139">
        <f>IF(HS$16-'様式３（療養者名簿）（⑤の場合）'!$O83+1&lt;=15,IF(HS$16&gt;='様式３（療養者名簿）（⑤の場合）'!$O83,IF(HS$16&lt;='様式３（療養者名簿）（⑤の場合）'!$W83,1,0),0),0)</f>
        <v>0</v>
      </c>
      <c r="HT74" s="139">
        <f>IF(HT$16-'様式３（療養者名簿）（⑤の場合）'!$O83+1&lt;=15,IF(HT$16&gt;='様式３（療養者名簿）（⑤の場合）'!$O83,IF(HT$16&lt;='様式３（療養者名簿）（⑤の場合）'!$W83,1,0),0),0)</f>
        <v>0</v>
      </c>
      <c r="HU74" s="139">
        <f>IF(HU$16-'様式３（療養者名簿）（⑤の場合）'!$O83+1&lt;=15,IF(HU$16&gt;='様式３（療養者名簿）（⑤の場合）'!$O83,IF(HU$16&lt;='様式３（療養者名簿）（⑤の場合）'!$W83,1,0),0),0)</f>
        <v>0</v>
      </c>
      <c r="HV74" s="139">
        <f>IF(HV$16-'様式３（療養者名簿）（⑤の場合）'!$O83+1&lt;=15,IF(HV$16&gt;='様式３（療養者名簿）（⑤の場合）'!$O83,IF(HV$16&lt;='様式３（療養者名簿）（⑤の場合）'!$W83,1,0),0),0)</f>
        <v>0</v>
      </c>
      <c r="HW74" s="139">
        <f>IF(HW$16-'様式３（療養者名簿）（⑤の場合）'!$O83+1&lt;=15,IF(HW$16&gt;='様式３（療養者名簿）（⑤の場合）'!$O83,IF(HW$16&lt;='様式３（療養者名簿）（⑤の場合）'!$W83,1,0),0),0)</f>
        <v>0</v>
      </c>
      <c r="HX74" s="139">
        <f>IF(HX$16-'様式３（療養者名簿）（⑤の場合）'!$O83+1&lt;=15,IF(HX$16&gt;='様式３（療養者名簿）（⑤の場合）'!$O83,IF(HX$16&lt;='様式３（療養者名簿）（⑤の場合）'!$W83,1,0),0),0)</f>
        <v>0</v>
      </c>
      <c r="HY74" s="139">
        <f>IF(HY$16-'様式３（療養者名簿）（⑤の場合）'!$O83+1&lt;=15,IF(HY$16&gt;='様式３（療養者名簿）（⑤の場合）'!$O83,IF(HY$16&lt;='様式３（療養者名簿）（⑤の場合）'!$W83,1,0),0),0)</f>
        <v>0</v>
      </c>
      <c r="HZ74" s="139">
        <f>IF(HZ$16-'様式３（療養者名簿）（⑤の場合）'!$O83+1&lt;=15,IF(HZ$16&gt;='様式３（療養者名簿）（⑤の場合）'!$O83,IF(HZ$16&lt;='様式３（療養者名簿）（⑤の場合）'!$W83,1,0),0),0)</f>
        <v>0</v>
      </c>
      <c r="IA74" s="139">
        <f>IF(IA$16-'様式３（療養者名簿）（⑤の場合）'!$O83+1&lt;=15,IF(IA$16&gt;='様式３（療養者名簿）（⑤の場合）'!$O83,IF(IA$16&lt;='様式３（療養者名簿）（⑤の場合）'!$W83,1,0),0),0)</f>
        <v>0</v>
      </c>
      <c r="IB74" s="139">
        <f>IF(IB$16-'様式３（療養者名簿）（⑤の場合）'!$O83+1&lt;=15,IF(IB$16&gt;='様式３（療養者名簿）（⑤の場合）'!$O83,IF(IB$16&lt;='様式３（療養者名簿）（⑤の場合）'!$W83,1,0),0),0)</f>
        <v>0</v>
      </c>
      <c r="IC74" s="139">
        <f>IF(IC$16-'様式３（療養者名簿）（⑤の場合）'!$O83+1&lt;=15,IF(IC$16&gt;='様式３（療養者名簿）（⑤の場合）'!$O83,IF(IC$16&lt;='様式３（療養者名簿）（⑤の場合）'!$W83,1,0),0),0)</f>
        <v>0</v>
      </c>
      <c r="ID74" s="139">
        <f>IF(ID$16-'様式３（療養者名簿）（⑤の場合）'!$O83+1&lt;=15,IF(ID$16&gt;='様式３（療養者名簿）（⑤の場合）'!$O83,IF(ID$16&lt;='様式３（療養者名簿）（⑤の場合）'!$W83,1,0),0),0)</f>
        <v>0</v>
      </c>
      <c r="IE74" s="139">
        <f>IF(IE$16-'様式３（療養者名簿）（⑤の場合）'!$O83+1&lt;=15,IF(IE$16&gt;='様式３（療養者名簿）（⑤の場合）'!$O83,IF(IE$16&lt;='様式３（療養者名簿）（⑤の場合）'!$W83,1,0),0),0)</f>
        <v>0</v>
      </c>
      <c r="IF74" s="139">
        <f>IF(IF$16-'様式３（療養者名簿）（⑤の場合）'!$O83+1&lt;=15,IF(IF$16&gt;='様式３（療養者名簿）（⑤の場合）'!$O83,IF(IF$16&lt;='様式３（療養者名簿）（⑤の場合）'!$W83,1,0),0),0)</f>
        <v>0</v>
      </c>
      <c r="IG74" s="139">
        <f>IF(IG$16-'様式３（療養者名簿）（⑤の場合）'!$O83+1&lt;=15,IF(IG$16&gt;='様式３（療養者名簿）（⑤の場合）'!$O83,IF(IG$16&lt;='様式３（療養者名簿）（⑤の場合）'!$W83,1,0),0),0)</f>
        <v>0</v>
      </c>
      <c r="IH74" s="139">
        <f>IF(IH$16-'様式３（療養者名簿）（⑤の場合）'!$O83+1&lt;=15,IF(IH$16&gt;='様式３（療養者名簿）（⑤の場合）'!$O83,IF(IH$16&lt;='様式３（療養者名簿）（⑤の場合）'!$W83,1,0),0),0)</f>
        <v>0</v>
      </c>
      <c r="II74" s="139">
        <f>IF(II$16-'様式３（療養者名簿）（⑤の場合）'!$O83+1&lt;=15,IF(II$16&gt;='様式３（療養者名簿）（⑤の場合）'!$O83,IF(II$16&lt;='様式３（療養者名簿）（⑤の場合）'!$W83,1,0),0),0)</f>
        <v>0</v>
      </c>
      <c r="IJ74" s="139">
        <f>IF(IJ$16-'様式３（療養者名簿）（⑤の場合）'!$O83+1&lt;=15,IF(IJ$16&gt;='様式３（療養者名簿）（⑤の場合）'!$O83,IF(IJ$16&lt;='様式３（療養者名簿）（⑤の場合）'!$W83,1,0),0),0)</f>
        <v>0</v>
      </c>
      <c r="IK74" s="139">
        <f>IF(IK$16-'様式３（療養者名簿）（⑤の場合）'!$O83+1&lt;=15,IF(IK$16&gt;='様式３（療養者名簿）（⑤の場合）'!$O83,IF(IK$16&lt;='様式３（療養者名簿）（⑤の場合）'!$W83,1,0),0),0)</f>
        <v>0</v>
      </c>
      <c r="IL74" s="139">
        <f>IF(IL$16-'様式３（療養者名簿）（⑤の場合）'!$O83+1&lt;=15,IF(IL$16&gt;='様式３（療養者名簿）（⑤の場合）'!$O83,IF(IL$16&lt;='様式３（療養者名簿）（⑤の場合）'!$W83,1,0),0),0)</f>
        <v>0</v>
      </c>
      <c r="IM74" s="139">
        <f>IF(IM$16-'様式３（療養者名簿）（⑤の場合）'!$O83+1&lt;=15,IF(IM$16&gt;='様式３（療養者名簿）（⑤の場合）'!$O83,IF(IM$16&lt;='様式３（療養者名簿）（⑤の場合）'!$W83,1,0),0),0)</f>
        <v>0</v>
      </c>
      <c r="IN74" s="139">
        <f>IF(IN$16-'様式３（療養者名簿）（⑤の場合）'!$O83+1&lt;=15,IF(IN$16&gt;='様式３（療養者名簿）（⑤の場合）'!$O83,IF(IN$16&lt;='様式３（療養者名簿）（⑤の場合）'!$W83,1,0),0),0)</f>
        <v>0</v>
      </c>
      <c r="IO74" s="139">
        <f>IF(IO$16-'様式３（療養者名簿）（⑤の場合）'!$O83+1&lt;=15,IF(IO$16&gt;='様式３（療養者名簿）（⑤の場合）'!$O83,IF(IO$16&lt;='様式３（療養者名簿）（⑤の場合）'!$W83,1,0),0),0)</f>
        <v>0</v>
      </c>
      <c r="IP74" s="139">
        <f>IF(IP$16-'様式３（療養者名簿）（⑤の場合）'!$O83+1&lt;=15,IF(IP$16&gt;='様式３（療養者名簿）（⑤の場合）'!$O83,IF(IP$16&lt;='様式３（療養者名簿）（⑤の場合）'!$W83,1,0),0),0)</f>
        <v>0</v>
      </c>
      <c r="IQ74" s="139">
        <f>IF(IQ$16-'様式３（療養者名簿）（⑤の場合）'!$O83+1&lt;=15,IF(IQ$16&gt;='様式３（療養者名簿）（⑤の場合）'!$O83,IF(IQ$16&lt;='様式３（療養者名簿）（⑤の場合）'!$W83,1,0),0),0)</f>
        <v>0</v>
      </c>
      <c r="IR74" s="139">
        <f>IF(IR$16-'様式３（療養者名簿）（⑤の場合）'!$O83+1&lt;=15,IF(IR$16&gt;='様式３（療養者名簿）（⑤の場合）'!$O83,IF(IR$16&lt;='様式３（療養者名簿）（⑤の場合）'!$W83,1,0),0),0)</f>
        <v>0</v>
      </c>
      <c r="IS74" s="139">
        <f>IF(IS$16-'様式３（療養者名簿）（⑤の場合）'!$O83+1&lt;=15,IF(IS$16&gt;='様式３（療養者名簿）（⑤の場合）'!$O83,IF(IS$16&lt;='様式３（療養者名簿）（⑤の場合）'!$W83,1,0),0),0)</f>
        <v>0</v>
      </c>
      <c r="IT74" s="139">
        <f>IF(IT$16-'様式３（療養者名簿）（⑤の場合）'!$O83+1&lt;=15,IF(IT$16&gt;='様式３（療養者名簿）（⑤の場合）'!$O83,IF(IT$16&lt;='様式３（療養者名簿）（⑤の場合）'!$W83,1,0),0),0)</f>
        <v>0</v>
      </c>
      <c r="IU74" s="139">
        <f>IF(IU$16-'様式３（療養者名簿）（⑤の場合）'!$O83+1&lt;=15,IF(IU$16&gt;='様式３（療養者名簿）（⑤の場合）'!$O83,IF(IU$16&lt;='様式３（療養者名簿）（⑤の場合）'!$W83,1,0),0),0)</f>
        <v>0</v>
      </c>
      <c r="IV74" s="139">
        <f>IF(IV$16-'様式３（療養者名簿）（⑤の場合）'!$O83+1&lt;=15,IF(IV$16&gt;='様式３（療養者名簿）（⑤の場合）'!$O83,IF(IV$16&lt;='様式３（療養者名簿）（⑤の場合）'!$W83,1,0),0),0)</f>
        <v>0</v>
      </c>
      <c r="IW74" s="139">
        <f>IF(IW$16-'様式３（療養者名簿）（⑤の場合）'!$O83+1&lt;=15,IF(IW$16&gt;='様式３（療養者名簿）（⑤の場合）'!$O83,IF(IW$16&lt;='様式３（療養者名簿）（⑤の場合）'!$W83,1,0),0),0)</f>
        <v>0</v>
      </c>
      <c r="IX74" s="139">
        <f>IF(IX$16-'様式３（療養者名簿）（⑤の場合）'!$O83+1&lt;=15,IF(IX$16&gt;='様式３（療養者名簿）（⑤の場合）'!$O83,IF(IX$16&lt;='様式３（療養者名簿）（⑤の場合）'!$W83,1,0),0),0)</f>
        <v>0</v>
      </c>
      <c r="IY74" s="139">
        <f>IF(IY$16-'様式３（療養者名簿）（⑤の場合）'!$O83+1&lt;=15,IF(IY$16&gt;='様式３（療養者名簿）（⑤の場合）'!$O83,IF(IY$16&lt;='様式３（療養者名簿）（⑤の場合）'!$W83,1,0),0),0)</f>
        <v>0</v>
      </c>
      <c r="IZ74" s="139">
        <f>IF(IZ$16-'様式３（療養者名簿）（⑤の場合）'!$O83+1&lt;=15,IF(IZ$16&gt;='様式３（療養者名簿）（⑤の場合）'!$O83,IF(IZ$16&lt;='様式３（療養者名簿）（⑤の場合）'!$W83,1,0),0),0)</f>
        <v>0</v>
      </c>
      <c r="JA74" s="139">
        <f>IF(JA$16-'様式３（療養者名簿）（⑤の場合）'!$O83+1&lt;=15,IF(JA$16&gt;='様式３（療養者名簿）（⑤の場合）'!$O83,IF(JA$16&lt;='様式３（療養者名簿）（⑤の場合）'!$W83,1,0),0),0)</f>
        <v>0</v>
      </c>
      <c r="JB74" s="139">
        <f>IF(JB$16-'様式３（療養者名簿）（⑤の場合）'!$O83+1&lt;=15,IF(JB$16&gt;='様式３（療養者名簿）（⑤の場合）'!$O83,IF(JB$16&lt;='様式３（療養者名簿）（⑤の場合）'!$W83,1,0),0),0)</f>
        <v>0</v>
      </c>
      <c r="JC74" s="139">
        <f>IF(JC$16-'様式３（療養者名簿）（⑤の場合）'!$O83+1&lt;=15,IF(JC$16&gt;='様式３（療養者名簿）（⑤の場合）'!$O83,IF(JC$16&lt;='様式３（療養者名簿）（⑤の場合）'!$W83,1,0),0),0)</f>
        <v>0</v>
      </c>
      <c r="JD74" s="139">
        <f>IF(JD$16-'様式３（療養者名簿）（⑤の場合）'!$O83+1&lt;=15,IF(JD$16&gt;='様式３（療養者名簿）（⑤の場合）'!$O83,IF(JD$16&lt;='様式３（療養者名簿）（⑤の場合）'!$W83,1,0),0),0)</f>
        <v>0</v>
      </c>
      <c r="JE74" s="139">
        <f>IF(JE$16-'様式３（療養者名簿）（⑤の場合）'!$O83+1&lt;=15,IF(JE$16&gt;='様式３（療養者名簿）（⑤の場合）'!$O83,IF(JE$16&lt;='様式３（療養者名簿）（⑤の場合）'!$W83,1,0),0),0)</f>
        <v>0</v>
      </c>
      <c r="JF74" s="139">
        <f>IF(JF$16-'様式３（療養者名簿）（⑤の場合）'!$O83+1&lt;=15,IF(JF$16&gt;='様式３（療養者名簿）（⑤の場合）'!$O83,IF(JF$16&lt;='様式３（療養者名簿）（⑤の場合）'!$W83,1,0),0),0)</f>
        <v>0</v>
      </c>
      <c r="JG74" s="139">
        <f>IF(JG$16-'様式３（療養者名簿）（⑤の場合）'!$O83+1&lt;=15,IF(JG$16&gt;='様式３（療養者名簿）（⑤の場合）'!$O83,IF(JG$16&lt;='様式３（療養者名簿）（⑤の場合）'!$W83,1,0),0),0)</f>
        <v>0</v>
      </c>
      <c r="JH74" s="139">
        <f>IF(JH$16-'様式３（療養者名簿）（⑤の場合）'!$O83+1&lt;=15,IF(JH$16&gt;='様式３（療養者名簿）（⑤の場合）'!$O83,IF(JH$16&lt;='様式３（療養者名簿）（⑤の場合）'!$W83,1,0),0),0)</f>
        <v>0</v>
      </c>
      <c r="JI74" s="139">
        <f>IF(JI$16-'様式３（療養者名簿）（⑤の場合）'!$O83+1&lt;=15,IF(JI$16&gt;='様式３（療養者名簿）（⑤の場合）'!$O83,IF(JI$16&lt;='様式３（療養者名簿）（⑤の場合）'!$W83,1,0),0),0)</f>
        <v>0</v>
      </c>
      <c r="JJ74" s="139">
        <f>IF(JJ$16-'様式３（療養者名簿）（⑤の場合）'!$O83+1&lt;=15,IF(JJ$16&gt;='様式３（療養者名簿）（⑤の場合）'!$O83,IF(JJ$16&lt;='様式３（療養者名簿）（⑤の場合）'!$W83,1,0),0),0)</f>
        <v>0</v>
      </c>
      <c r="JK74" s="139">
        <f>IF(JK$16-'様式３（療養者名簿）（⑤の場合）'!$O83+1&lt;=15,IF(JK$16&gt;='様式３（療養者名簿）（⑤の場合）'!$O83,IF(JK$16&lt;='様式３（療養者名簿）（⑤の場合）'!$W83,1,0),0),0)</f>
        <v>0</v>
      </c>
      <c r="JL74" s="139">
        <f>IF(JL$16-'様式３（療養者名簿）（⑤の場合）'!$O83+1&lt;=15,IF(JL$16&gt;='様式３（療養者名簿）（⑤の場合）'!$O83,IF(JL$16&lt;='様式３（療養者名簿）（⑤の場合）'!$W83,1,0),0),0)</f>
        <v>0</v>
      </c>
      <c r="JM74" s="139">
        <f>IF(JM$16-'様式３（療養者名簿）（⑤の場合）'!$O83+1&lt;=15,IF(JM$16&gt;='様式３（療養者名簿）（⑤の場合）'!$O83,IF(JM$16&lt;='様式３（療養者名簿）（⑤の場合）'!$W83,1,0),0),0)</f>
        <v>0</v>
      </c>
      <c r="JN74" s="139">
        <f>IF(JN$16-'様式３（療養者名簿）（⑤の場合）'!$O83+1&lt;=15,IF(JN$16&gt;='様式３（療養者名簿）（⑤の場合）'!$O83,IF(JN$16&lt;='様式３（療養者名簿）（⑤の場合）'!$W83,1,0),0),0)</f>
        <v>0</v>
      </c>
      <c r="JO74" s="139">
        <f>IF(JO$16-'様式３（療養者名簿）（⑤の場合）'!$O83+1&lt;=15,IF(JO$16&gt;='様式３（療養者名簿）（⑤の場合）'!$O83,IF(JO$16&lt;='様式３（療養者名簿）（⑤の場合）'!$W83,1,0),0),0)</f>
        <v>0</v>
      </c>
      <c r="JP74" s="139">
        <f>IF(JP$16-'様式３（療養者名簿）（⑤の場合）'!$O83+1&lt;=15,IF(JP$16&gt;='様式３（療養者名簿）（⑤の場合）'!$O83,IF(JP$16&lt;='様式３（療養者名簿）（⑤の場合）'!$W83,1,0),0),0)</f>
        <v>0</v>
      </c>
      <c r="JQ74" s="139">
        <f>IF(JQ$16-'様式３（療養者名簿）（⑤の場合）'!$O83+1&lt;=15,IF(JQ$16&gt;='様式３（療養者名簿）（⑤の場合）'!$O83,IF(JQ$16&lt;='様式３（療養者名簿）（⑤の場合）'!$W83,1,0),0),0)</f>
        <v>0</v>
      </c>
      <c r="JR74" s="139">
        <f>IF(JR$16-'様式３（療養者名簿）（⑤の場合）'!$O83+1&lt;=15,IF(JR$16&gt;='様式３（療養者名簿）（⑤の場合）'!$O83,IF(JR$16&lt;='様式３（療養者名簿）（⑤の場合）'!$W83,1,0),0),0)</f>
        <v>0</v>
      </c>
      <c r="JS74" s="139">
        <f>IF(JS$16-'様式３（療養者名簿）（⑤の場合）'!$O83+1&lt;=15,IF(JS$16&gt;='様式３（療養者名簿）（⑤の場合）'!$O83,IF(JS$16&lt;='様式３（療養者名簿）（⑤の場合）'!$W83,1,0),0),0)</f>
        <v>0</v>
      </c>
      <c r="JT74" s="139">
        <f>IF(JT$16-'様式３（療養者名簿）（⑤の場合）'!$O83+1&lt;=15,IF(JT$16&gt;='様式３（療養者名簿）（⑤の場合）'!$O83,IF(JT$16&lt;='様式３（療養者名簿）（⑤の場合）'!$W83,1,0),0),0)</f>
        <v>0</v>
      </c>
      <c r="JU74" s="139">
        <f>IF(JU$16-'様式３（療養者名簿）（⑤の場合）'!$O83+1&lt;=15,IF(JU$16&gt;='様式３（療養者名簿）（⑤の場合）'!$O83,IF(JU$16&lt;='様式３（療養者名簿）（⑤の場合）'!$W83,1,0),0),0)</f>
        <v>0</v>
      </c>
      <c r="JV74" s="139">
        <f>IF(JV$16-'様式３（療養者名簿）（⑤の場合）'!$O83+1&lt;=15,IF(JV$16&gt;='様式３（療養者名簿）（⑤の場合）'!$O83,IF(JV$16&lt;='様式３（療養者名簿）（⑤の場合）'!$W83,1,0),0),0)</f>
        <v>0</v>
      </c>
      <c r="JW74" s="139">
        <f>IF(JW$16-'様式３（療養者名簿）（⑤の場合）'!$O83+1&lt;=15,IF(JW$16&gt;='様式３（療養者名簿）（⑤の場合）'!$O83,IF(JW$16&lt;='様式３（療養者名簿）（⑤の場合）'!$W83,1,0),0),0)</f>
        <v>0</v>
      </c>
      <c r="JX74" s="139">
        <f>IF(JX$16-'様式３（療養者名簿）（⑤の場合）'!$O83+1&lt;=15,IF(JX$16&gt;='様式３（療養者名簿）（⑤の場合）'!$O83,IF(JX$16&lt;='様式３（療養者名簿）（⑤の場合）'!$W83,1,0),0),0)</f>
        <v>0</v>
      </c>
      <c r="JY74" s="139">
        <f>IF(JY$16-'様式３（療養者名簿）（⑤の場合）'!$O83+1&lt;=15,IF(JY$16&gt;='様式３（療養者名簿）（⑤の場合）'!$O83,IF(JY$16&lt;='様式３（療養者名簿）（⑤の場合）'!$W83,1,0),0),0)</f>
        <v>0</v>
      </c>
      <c r="JZ74" s="139">
        <f>IF(JZ$16-'様式３（療養者名簿）（⑤の場合）'!$O83+1&lt;=15,IF(JZ$16&gt;='様式３（療養者名簿）（⑤の場合）'!$O83,IF(JZ$16&lt;='様式３（療養者名簿）（⑤の場合）'!$W83,1,0),0),0)</f>
        <v>0</v>
      </c>
      <c r="KA74" s="139">
        <f>IF(KA$16-'様式３（療養者名簿）（⑤の場合）'!$O83+1&lt;=15,IF(KA$16&gt;='様式３（療養者名簿）（⑤の場合）'!$O83,IF(KA$16&lt;='様式３（療養者名簿）（⑤の場合）'!$W83,1,0),0),0)</f>
        <v>0</v>
      </c>
      <c r="KB74" s="139">
        <f>IF(KB$16-'様式３（療養者名簿）（⑤の場合）'!$O83+1&lt;=15,IF(KB$16&gt;='様式３（療養者名簿）（⑤の場合）'!$O83,IF(KB$16&lt;='様式３（療養者名簿）（⑤の場合）'!$W83,1,0),0),0)</f>
        <v>0</v>
      </c>
      <c r="KC74" s="139">
        <f>IF(KC$16-'様式３（療養者名簿）（⑤の場合）'!$O83+1&lt;=15,IF(KC$16&gt;='様式３（療養者名簿）（⑤の場合）'!$O83,IF(KC$16&lt;='様式３（療養者名簿）（⑤の場合）'!$W83,1,0),0),0)</f>
        <v>0</v>
      </c>
      <c r="KD74" s="139">
        <f>IF(KD$16-'様式３（療養者名簿）（⑤の場合）'!$O83+1&lt;=15,IF(KD$16&gt;='様式３（療養者名簿）（⑤の場合）'!$O83,IF(KD$16&lt;='様式３（療養者名簿）（⑤の場合）'!$W83,1,0),0),0)</f>
        <v>0</v>
      </c>
      <c r="KE74" s="139">
        <f>IF(KE$16-'様式３（療養者名簿）（⑤の場合）'!$O83+1&lt;=15,IF(KE$16&gt;='様式３（療養者名簿）（⑤の場合）'!$O83,IF(KE$16&lt;='様式３（療養者名簿）（⑤の場合）'!$W83,1,0),0),0)</f>
        <v>0</v>
      </c>
      <c r="KF74" s="139">
        <f>IF(KF$16-'様式３（療養者名簿）（⑤の場合）'!$O83+1&lt;=15,IF(KF$16&gt;='様式３（療養者名簿）（⑤の場合）'!$O83,IF(KF$16&lt;='様式３（療養者名簿）（⑤の場合）'!$W83,1,0),0),0)</f>
        <v>0</v>
      </c>
      <c r="KG74" s="139">
        <f>IF(KG$16-'様式３（療養者名簿）（⑤の場合）'!$O83+1&lt;=15,IF(KG$16&gt;='様式３（療養者名簿）（⑤の場合）'!$O83,IF(KG$16&lt;='様式３（療養者名簿）（⑤の場合）'!$W83,1,0),0),0)</f>
        <v>0</v>
      </c>
      <c r="KH74" s="139">
        <f>IF(KH$16-'様式３（療養者名簿）（⑤の場合）'!$O83+1&lt;=15,IF(KH$16&gt;='様式３（療養者名簿）（⑤の場合）'!$O83,IF(KH$16&lt;='様式３（療養者名簿）（⑤の場合）'!$W83,1,0),0),0)</f>
        <v>0</v>
      </c>
      <c r="KI74" s="139">
        <f>IF(KI$16-'様式３（療養者名簿）（⑤の場合）'!$O83+1&lt;=15,IF(KI$16&gt;='様式３（療養者名簿）（⑤の場合）'!$O83,IF(KI$16&lt;='様式３（療養者名簿）（⑤の場合）'!$W83,1,0),0),0)</f>
        <v>0</v>
      </c>
      <c r="KJ74" s="139">
        <f>IF(KJ$16-'様式３（療養者名簿）（⑤の場合）'!$O83+1&lt;=15,IF(KJ$16&gt;='様式３（療養者名簿）（⑤の場合）'!$O83,IF(KJ$16&lt;='様式３（療養者名簿）（⑤の場合）'!$W83,1,0),0),0)</f>
        <v>0</v>
      </c>
      <c r="KK74" s="139">
        <f>IF(KK$16-'様式３（療養者名簿）（⑤の場合）'!$O83+1&lt;=15,IF(KK$16&gt;='様式３（療養者名簿）（⑤の場合）'!$O83,IF(KK$16&lt;='様式３（療養者名簿）（⑤の場合）'!$W83,1,0),0),0)</f>
        <v>0</v>
      </c>
      <c r="KL74" s="139">
        <f>IF(KL$16-'様式３（療養者名簿）（⑤の場合）'!$O83+1&lt;=15,IF(KL$16&gt;='様式３（療養者名簿）（⑤の場合）'!$O83,IF(KL$16&lt;='様式３（療養者名簿）（⑤の場合）'!$W83,1,0),0),0)</f>
        <v>0</v>
      </c>
      <c r="KM74" s="139">
        <f>IF(KM$16-'様式３（療養者名簿）（⑤の場合）'!$O83+1&lt;=15,IF(KM$16&gt;='様式３（療養者名簿）（⑤の場合）'!$O83,IF(KM$16&lt;='様式３（療養者名簿）（⑤の場合）'!$W83,1,0),0),0)</f>
        <v>0</v>
      </c>
      <c r="KN74" s="139">
        <f>IF(KN$16-'様式３（療養者名簿）（⑤の場合）'!$O83+1&lt;=15,IF(KN$16&gt;='様式３（療養者名簿）（⑤の場合）'!$O83,IF(KN$16&lt;='様式３（療養者名簿）（⑤の場合）'!$W83,1,0),0),0)</f>
        <v>0</v>
      </c>
      <c r="KO74" s="139">
        <f>IF(KO$16-'様式３（療養者名簿）（⑤の場合）'!$O83+1&lt;=15,IF(KO$16&gt;='様式３（療養者名簿）（⑤の場合）'!$O83,IF(KO$16&lt;='様式３（療養者名簿）（⑤の場合）'!$W83,1,0),0),0)</f>
        <v>0</v>
      </c>
      <c r="KP74" s="139">
        <f>IF(KP$16-'様式３（療養者名簿）（⑤の場合）'!$O83+1&lt;=15,IF(KP$16&gt;='様式３（療養者名簿）（⑤の場合）'!$O83,IF(KP$16&lt;='様式３（療養者名簿）（⑤の場合）'!$W83,1,0),0),0)</f>
        <v>0</v>
      </c>
      <c r="KQ74" s="139">
        <f>IF(KQ$16-'様式３（療養者名簿）（⑤の場合）'!$O83+1&lt;=15,IF(KQ$16&gt;='様式３（療養者名簿）（⑤の場合）'!$O83,IF(KQ$16&lt;='様式３（療養者名簿）（⑤の場合）'!$W83,1,0),0),0)</f>
        <v>0</v>
      </c>
      <c r="KR74" s="139">
        <f>IF(KR$16-'様式３（療養者名簿）（⑤の場合）'!$O83+1&lt;=15,IF(KR$16&gt;='様式３（療養者名簿）（⑤の場合）'!$O83,IF(KR$16&lt;='様式３（療養者名簿）（⑤の場合）'!$W83,1,0),0),0)</f>
        <v>0</v>
      </c>
      <c r="KS74" s="139">
        <f>IF(KS$16-'様式３（療養者名簿）（⑤の場合）'!$O83+1&lt;=15,IF(KS$16&gt;='様式３（療養者名簿）（⑤の場合）'!$O83,IF(KS$16&lt;='様式３（療養者名簿）（⑤の場合）'!$W83,1,0),0),0)</f>
        <v>0</v>
      </c>
      <c r="KT74" s="139">
        <f>IF(KT$16-'様式３（療養者名簿）（⑤の場合）'!$O83+1&lt;=15,IF(KT$16&gt;='様式３（療養者名簿）（⑤の場合）'!$O83,IF(KT$16&lt;='様式３（療養者名簿）（⑤の場合）'!$W83,1,0),0),0)</f>
        <v>0</v>
      </c>
      <c r="KU74" s="139">
        <f>IF(KU$16-'様式３（療養者名簿）（⑤の場合）'!$O83+1&lt;=15,IF(KU$16&gt;='様式３（療養者名簿）（⑤の場合）'!$O83,IF(KU$16&lt;='様式３（療養者名簿）（⑤の場合）'!$W83,1,0),0),0)</f>
        <v>0</v>
      </c>
      <c r="KV74" s="139">
        <f>IF(KV$16-'様式３（療養者名簿）（⑤の場合）'!$O83+1&lt;=15,IF(KV$16&gt;='様式３（療養者名簿）（⑤の場合）'!$O83,IF(KV$16&lt;='様式３（療養者名簿）（⑤の場合）'!$W83,1,0),0),0)</f>
        <v>0</v>
      </c>
      <c r="KW74" s="139">
        <f>IF(KW$16-'様式３（療養者名簿）（⑤の場合）'!$O83+1&lt;=15,IF(KW$16&gt;='様式３（療養者名簿）（⑤の場合）'!$O83,IF(KW$16&lt;='様式３（療養者名簿）（⑤の場合）'!$W83,1,0),0),0)</f>
        <v>0</v>
      </c>
      <c r="KX74" s="139">
        <f>IF(KX$16-'様式３（療養者名簿）（⑤の場合）'!$O83+1&lt;=15,IF(KX$16&gt;='様式３（療養者名簿）（⑤の場合）'!$O83,IF(KX$16&lt;='様式３（療養者名簿）（⑤の場合）'!$W83,1,0),0),0)</f>
        <v>0</v>
      </c>
      <c r="KY74" s="139">
        <f>IF(KY$16-'様式３（療養者名簿）（⑤の場合）'!$O83+1&lt;=15,IF(KY$16&gt;='様式３（療養者名簿）（⑤の場合）'!$O83,IF(KY$16&lt;='様式３（療養者名簿）（⑤の場合）'!$W83,1,0),0),0)</f>
        <v>0</v>
      </c>
      <c r="KZ74" s="139">
        <f>IF(KZ$16-'様式３（療養者名簿）（⑤の場合）'!$O83+1&lt;=15,IF(KZ$16&gt;='様式３（療養者名簿）（⑤の場合）'!$O83,IF(KZ$16&lt;='様式３（療養者名簿）（⑤の場合）'!$W83,1,0),0),0)</f>
        <v>0</v>
      </c>
      <c r="LA74" s="139">
        <f>IF(LA$16-'様式３（療養者名簿）（⑤の場合）'!$O83+1&lt;=15,IF(LA$16&gt;='様式３（療養者名簿）（⑤の場合）'!$O83,IF(LA$16&lt;='様式３（療養者名簿）（⑤の場合）'!$W83,1,0),0),0)</f>
        <v>0</v>
      </c>
      <c r="LB74" s="139">
        <f>IF(LB$16-'様式３（療養者名簿）（⑤の場合）'!$O83+1&lt;=15,IF(LB$16&gt;='様式３（療養者名簿）（⑤の場合）'!$O83,IF(LB$16&lt;='様式３（療養者名簿）（⑤の場合）'!$W83,1,0),0),0)</f>
        <v>0</v>
      </c>
      <c r="LC74" s="139">
        <f>IF(LC$16-'様式３（療養者名簿）（⑤の場合）'!$O83+1&lt;=15,IF(LC$16&gt;='様式３（療養者名簿）（⑤の場合）'!$O83,IF(LC$16&lt;='様式３（療養者名簿）（⑤の場合）'!$W83,1,0),0),0)</f>
        <v>0</v>
      </c>
      <c r="LD74" s="139">
        <f>IF(LD$16-'様式３（療養者名簿）（⑤の場合）'!$O83+1&lt;=15,IF(LD$16&gt;='様式３（療養者名簿）（⑤の場合）'!$O83,IF(LD$16&lt;='様式３（療養者名簿）（⑤の場合）'!$W83,1,0),0),0)</f>
        <v>0</v>
      </c>
      <c r="LE74" s="139">
        <f>IF(LE$16-'様式３（療養者名簿）（⑤の場合）'!$O83+1&lt;=15,IF(LE$16&gt;='様式３（療養者名簿）（⑤の場合）'!$O83,IF(LE$16&lt;='様式３（療養者名簿）（⑤の場合）'!$W83,1,0),0),0)</f>
        <v>0</v>
      </c>
      <c r="LF74" s="139">
        <f>IF(LF$16-'様式３（療養者名簿）（⑤の場合）'!$O83+1&lt;=15,IF(LF$16&gt;='様式３（療養者名簿）（⑤の場合）'!$O83,IF(LF$16&lt;='様式３（療養者名簿）（⑤の場合）'!$W83,1,0),0),0)</f>
        <v>0</v>
      </c>
      <c r="LG74" s="139">
        <f>IF(LG$16-'様式３（療養者名簿）（⑤の場合）'!$O83+1&lt;=15,IF(LG$16&gt;='様式３（療養者名簿）（⑤の場合）'!$O83,IF(LG$16&lt;='様式３（療養者名簿）（⑤の場合）'!$W83,1,0),0),0)</f>
        <v>0</v>
      </c>
      <c r="LH74" s="139">
        <f>IF(LH$16-'様式３（療養者名簿）（⑤の場合）'!$O83+1&lt;=15,IF(LH$16&gt;='様式３（療養者名簿）（⑤の場合）'!$O83,IF(LH$16&lt;='様式３（療養者名簿）（⑤の場合）'!$W83,1,0),0),0)</f>
        <v>0</v>
      </c>
      <c r="LI74" s="139">
        <f>IF(LI$16-'様式３（療養者名簿）（⑤の場合）'!$O83+1&lt;=15,IF(LI$16&gt;='様式３（療養者名簿）（⑤の場合）'!$O83,IF(LI$16&lt;='様式３（療養者名簿）（⑤の場合）'!$W83,1,0),0),0)</f>
        <v>0</v>
      </c>
      <c r="LJ74" s="139">
        <f>IF(LJ$16-'様式３（療養者名簿）（⑤の場合）'!$O83+1&lt;=15,IF(LJ$16&gt;='様式３（療養者名簿）（⑤の場合）'!$O83,IF(LJ$16&lt;='様式３（療養者名簿）（⑤の場合）'!$W83,1,0),0),0)</f>
        <v>0</v>
      </c>
      <c r="LK74" s="139">
        <f>IF(LK$16-'様式３（療養者名簿）（⑤の場合）'!$O83+1&lt;=15,IF(LK$16&gt;='様式３（療養者名簿）（⑤の場合）'!$O83,IF(LK$16&lt;='様式３（療養者名簿）（⑤の場合）'!$W83,1,0),0),0)</f>
        <v>0</v>
      </c>
      <c r="LL74" s="139">
        <f>IF(LL$16-'様式３（療養者名簿）（⑤の場合）'!$O83+1&lt;=15,IF(LL$16&gt;='様式３（療養者名簿）（⑤の場合）'!$O83,IF(LL$16&lt;='様式３（療養者名簿）（⑤の場合）'!$W83,1,0),0),0)</f>
        <v>0</v>
      </c>
      <c r="LM74" s="139">
        <f>IF(LM$16-'様式３（療養者名簿）（⑤の場合）'!$O83+1&lt;=15,IF(LM$16&gt;='様式３（療養者名簿）（⑤の場合）'!$O83,IF(LM$16&lt;='様式３（療養者名簿）（⑤の場合）'!$W83,1,0),0),0)</f>
        <v>0</v>
      </c>
      <c r="LN74" s="139">
        <f>IF(LN$16-'様式３（療養者名簿）（⑤の場合）'!$O83+1&lt;=15,IF(LN$16&gt;='様式３（療養者名簿）（⑤の場合）'!$O83,IF(LN$16&lt;='様式３（療養者名簿）（⑤の場合）'!$W83,1,0),0),0)</f>
        <v>0</v>
      </c>
      <c r="LO74" s="139">
        <f>IF(LO$16-'様式３（療養者名簿）（⑤の場合）'!$O83+1&lt;=15,IF(LO$16&gt;='様式３（療養者名簿）（⑤の場合）'!$O83,IF(LO$16&lt;='様式３（療養者名簿）（⑤の場合）'!$W83,1,0),0),0)</f>
        <v>0</v>
      </c>
      <c r="LP74" s="139">
        <f>IF(LP$16-'様式３（療養者名簿）（⑤の場合）'!$O83+1&lt;=15,IF(LP$16&gt;='様式３（療養者名簿）（⑤の場合）'!$O83,IF(LP$16&lt;='様式３（療養者名簿）（⑤の場合）'!$W83,1,0),0),0)</f>
        <v>0</v>
      </c>
      <c r="LQ74" s="139">
        <f>IF(LQ$16-'様式３（療養者名簿）（⑤の場合）'!$O83+1&lt;=15,IF(LQ$16&gt;='様式３（療養者名簿）（⑤の場合）'!$O83,IF(LQ$16&lt;='様式３（療養者名簿）（⑤の場合）'!$W83,1,0),0),0)</f>
        <v>0</v>
      </c>
      <c r="LR74" s="139">
        <f>IF(LR$16-'様式３（療養者名簿）（⑤の場合）'!$O83+1&lt;=15,IF(LR$16&gt;='様式３（療養者名簿）（⑤の場合）'!$O83,IF(LR$16&lt;='様式３（療養者名簿）（⑤の場合）'!$W83,1,0),0),0)</f>
        <v>0</v>
      </c>
      <c r="LS74" s="139">
        <f>IF(LS$16-'様式３（療養者名簿）（⑤の場合）'!$O83+1&lt;=15,IF(LS$16&gt;='様式３（療養者名簿）（⑤の場合）'!$O83,IF(LS$16&lt;='様式３（療養者名簿）（⑤の場合）'!$W83,1,0),0),0)</f>
        <v>0</v>
      </c>
      <c r="LT74" s="139">
        <f>IF(LT$16-'様式３（療養者名簿）（⑤の場合）'!$O83+1&lt;=15,IF(LT$16&gt;='様式３（療養者名簿）（⑤の場合）'!$O83,IF(LT$16&lt;='様式３（療養者名簿）（⑤の場合）'!$W83,1,0),0),0)</f>
        <v>0</v>
      </c>
      <c r="LU74" s="139">
        <f>IF(LU$16-'様式３（療養者名簿）（⑤の場合）'!$O83+1&lt;=15,IF(LU$16&gt;='様式３（療養者名簿）（⑤の場合）'!$O83,IF(LU$16&lt;='様式３（療養者名簿）（⑤の場合）'!$W83,1,0),0),0)</f>
        <v>0</v>
      </c>
      <c r="LV74" s="139">
        <f>IF(LV$16-'様式３（療養者名簿）（⑤の場合）'!$O83+1&lt;=15,IF(LV$16&gt;='様式３（療養者名簿）（⑤の場合）'!$O83,IF(LV$16&lt;='様式３（療養者名簿）（⑤の場合）'!$W83,1,0),0),0)</f>
        <v>0</v>
      </c>
      <c r="LW74" s="139">
        <f>IF(LW$16-'様式３（療養者名簿）（⑤の場合）'!$O83+1&lt;=15,IF(LW$16&gt;='様式３（療養者名簿）（⑤の場合）'!$O83,IF(LW$16&lt;='様式３（療養者名簿）（⑤の場合）'!$W83,1,0),0),0)</f>
        <v>0</v>
      </c>
      <c r="LX74" s="139">
        <f>IF(LX$16-'様式３（療養者名簿）（⑤の場合）'!$O83+1&lt;=15,IF(LX$16&gt;='様式３（療養者名簿）（⑤の場合）'!$O83,IF(LX$16&lt;='様式３（療養者名簿）（⑤の場合）'!$W83,1,0),0),0)</f>
        <v>0</v>
      </c>
      <c r="LY74" s="139">
        <f>IF(LY$16-'様式３（療養者名簿）（⑤の場合）'!$O83+1&lt;=15,IF(LY$16&gt;='様式３（療養者名簿）（⑤の場合）'!$O83,IF(LY$16&lt;='様式３（療養者名簿）（⑤の場合）'!$W83,1,0),0),0)</f>
        <v>0</v>
      </c>
      <c r="LZ74" s="139">
        <f>IF(LZ$16-'様式３（療養者名簿）（⑤の場合）'!$O83+1&lt;=15,IF(LZ$16&gt;='様式３（療養者名簿）（⑤の場合）'!$O83,IF(LZ$16&lt;='様式３（療養者名簿）（⑤の場合）'!$W83,1,0),0),0)</f>
        <v>0</v>
      </c>
      <c r="MA74" s="139">
        <f>IF(MA$16-'様式３（療養者名簿）（⑤の場合）'!$O83+1&lt;=15,IF(MA$16&gt;='様式３（療養者名簿）（⑤の場合）'!$O83,IF(MA$16&lt;='様式３（療養者名簿）（⑤の場合）'!$W83,1,0),0),0)</f>
        <v>0</v>
      </c>
      <c r="MB74" s="139">
        <f>IF(MB$16-'様式３（療養者名簿）（⑤の場合）'!$O83+1&lt;=15,IF(MB$16&gt;='様式３（療養者名簿）（⑤の場合）'!$O83,IF(MB$16&lt;='様式３（療養者名簿）（⑤の場合）'!$W83,1,0),0),0)</f>
        <v>0</v>
      </c>
      <c r="MC74" s="139">
        <f>IF(MC$16-'様式３（療養者名簿）（⑤の場合）'!$O83+1&lt;=15,IF(MC$16&gt;='様式３（療養者名簿）（⑤の場合）'!$O83,IF(MC$16&lt;='様式３（療養者名簿）（⑤の場合）'!$W83,1,0),0),0)</f>
        <v>0</v>
      </c>
      <c r="MD74" s="139">
        <f>IF(MD$16-'様式３（療養者名簿）（⑤の場合）'!$O83+1&lt;=15,IF(MD$16&gt;='様式３（療養者名簿）（⑤の場合）'!$O83,IF(MD$16&lt;='様式３（療養者名簿）（⑤の場合）'!$W83,1,0),0),0)</f>
        <v>0</v>
      </c>
      <c r="ME74" s="139">
        <f>IF(ME$16-'様式３（療養者名簿）（⑤の場合）'!$O83+1&lt;=15,IF(ME$16&gt;='様式３（療養者名簿）（⑤の場合）'!$O83,IF(ME$16&lt;='様式３（療養者名簿）（⑤の場合）'!$W83,1,0),0),0)</f>
        <v>0</v>
      </c>
      <c r="MF74" s="139">
        <f>IF(MF$16-'様式３（療養者名簿）（⑤の場合）'!$O83+1&lt;=15,IF(MF$16&gt;='様式３（療養者名簿）（⑤の場合）'!$O83,IF(MF$16&lt;='様式３（療養者名簿）（⑤の場合）'!$W83,1,0),0),0)</f>
        <v>0</v>
      </c>
      <c r="MG74" s="139">
        <f>IF(MG$16-'様式３（療養者名簿）（⑤の場合）'!$O83+1&lt;=15,IF(MG$16&gt;='様式３（療養者名簿）（⑤の場合）'!$O83,IF(MG$16&lt;='様式３（療養者名簿）（⑤の場合）'!$W83,1,0),0),0)</f>
        <v>0</v>
      </c>
      <c r="MH74" s="139">
        <f>IF(MH$16-'様式３（療養者名簿）（⑤の場合）'!$O83+1&lt;=15,IF(MH$16&gt;='様式３（療養者名簿）（⑤の場合）'!$O83,IF(MH$16&lt;='様式３（療養者名簿）（⑤の場合）'!$W83,1,0),0),0)</f>
        <v>0</v>
      </c>
      <c r="MI74" s="139">
        <f>IF(MI$16-'様式３（療養者名簿）（⑤の場合）'!$O83+1&lt;=15,IF(MI$16&gt;='様式３（療養者名簿）（⑤の場合）'!$O83,IF(MI$16&lt;='様式３（療養者名簿）（⑤の場合）'!$W83,1,0),0),0)</f>
        <v>0</v>
      </c>
      <c r="MJ74" s="139">
        <f>IF(MJ$16-'様式３（療養者名簿）（⑤の場合）'!$O83+1&lt;=15,IF(MJ$16&gt;='様式３（療養者名簿）（⑤の場合）'!$O83,IF(MJ$16&lt;='様式３（療養者名簿）（⑤の場合）'!$W83,1,0),0),0)</f>
        <v>0</v>
      </c>
      <c r="MK74" s="139">
        <f>IF(MK$16-'様式３（療養者名簿）（⑤の場合）'!$O83+1&lt;=15,IF(MK$16&gt;='様式３（療養者名簿）（⑤の場合）'!$O83,IF(MK$16&lt;='様式３（療養者名簿）（⑤の場合）'!$W83,1,0),0),0)</f>
        <v>0</v>
      </c>
      <c r="ML74" s="139">
        <f>IF(ML$16-'様式３（療養者名簿）（⑤の場合）'!$O83+1&lt;=15,IF(ML$16&gt;='様式３（療養者名簿）（⑤の場合）'!$O83,IF(ML$16&lt;='様式３（療養者名簿）（⑤の場合）'!$W83,1,0),0),0)</f>
        <v>0</v>
      </c>
      <c r="MM74" s="139">
        <f>IF(MM$16-'様式３（療養者名簿）（⑤の場合）'!$O83+1&lt;=15,IF(MM$16&gt;='様式３（療養者名簿）（⑤の場合）'!$O83,IF(MM$16&lt;='様式３（療養者名簿）（⑤の場合）'!$W83,1,0),0),0)</f>
        <v>0</v>
      </c>
      <c r="MN74" s="139">
        <f>IF(MN$16-'様式３（療養者名簿）（⑤の場合）'!$O83+1&lt;=15,IF(MN$16&gt;='様式３（療養者名簿）（⑤の場合）'!$O83,IF(MN$16&lt;='様式３（療養者名簿）（⑤の場合）'!$W83,1,0),0),0)</f>
        <v>0</v>
      </c>
      <c r="MO74" s="139">
        <f>IF(MO$16-'様式３（療養者名簿）（⑤の場合）'!$O83+1&lt;=15,IF(MO$16&gt;='様式３（療養者名簿）（⑤の場合）'!$O83,IF(MO$16&lt;='様式３（療養者名簿）（⑤の場合）'!$W83,1,0),0),0)</f>
        <v>0</v>
      </c>
      <c r="MP74" s="139">
        <f>IF(MP$16-'様式３（療養者名簿）（⑤の場合）'!$O83+1&lt;=15,IF(MP$16&gt;='様式３（療養者名簿）（⑤の場合）'!$O83,IF(MP$16&lt;='様式３（療養者名簿）（⑤の場合）'!$W83,1,0),0),0)</f>
        <v>0</v>
      </c>
      <c r="MQ74" s="139">
        <f>IF(MQ$16-'様式３（療養者名簿）（⑤の場合）'!$O83+1&lt;=15,IF(MQ$16&gt;='様式３（療養者名簿）（⑤の場合）'!$O83,IF(MQ$16&lt;='様式３（療養者名簿）（⑤の場合）'!$W83,1,0),0),0)</f>
        <v>0</v>
      </c>
      <c r="MR74" s="139">
        <f>IF(MR$16-'様式３（療養者名簿）（⑤の場合）'!$O83+1&lt;=15,IF(MR$16&gt;='様式３（療養者名簿）（⑤の場合）'!$O83,IF(MR$16&lt;='様式３（療養者名簿）（⑤の場合）'!$W83,1,0),0),0)</f>
        <v>0</v>
      </c>
      <c r="MS74" s="139">
        <f>IF(MS$16-'様式３（療養者名簿）（⑤の場合）'!$O83+1&lt;=15,IF(MS$16&gt;='様式３（療養者名簿）（⑤の場合）'!$O83,IF(MS$16&lt;='様式３（療養者名簿）（⑤の場合）'!$W83,1,0),0),0)</f>
        <v>0</v>
      </c>
      <c r="MT74" s="139">
        <f>IF(MT$16-'様式３（療養者名簿）（⑤の場合）'!$O83+1&lt;=15,IF(MT$16&gt;='様式３（療養者名簿）（⑤の場合）'!$O83,IF(MT$16&lt;='様式３（療養者名簿）（⑤の場合）'!$W83,1,0),0),0)</f>
        <v>0</v>
      </c>
      <c r="MU74" s="139">
        <f>IF(MU$16-'様式３（療養者名簿）（⑤の場合）'!$O83+1&lt;=15,IF(MU$16&gt;='様式３（療養者名簿）（⑤の場合）'!$O83,IF(MU$16&lt;='様式３（療養者名簿）（⑤の場合）'!$W83,1,0),0),0)</f>
        <v>0</v>
      </c>
      <c r="MV74" s="139">
        <f>IF(MV$16-'様式３（療養者名簿）（⑤の場合）'!$O83+1&lt;=15,IF(MV$16&gt;='様式３（療養者名簿）（⑤の場合）'!$O83,IF(MV$16&lt;='様式３（療養者名簿）（⑤の場合）'!$W83,1,0),0),0)</f>
        <v>0</v>
      </c>
      <c r="MW74" s="139">
        <f>IF(MW$16-'様式３（療養者名簿）（⑤の場合）'!$O83+1&lt;=15,IF(MW$16&gt;='様式３（療養者名簿）（⑤の場合）'!$O83,IF(MW$16&lt;='様式３（療養者名簿）（⑤の場合）'!$W83,1,0),0),0)</f>
        <v>0</v>
      </c>
      <c r="MX74" s="139">
        <f>IF(MX$16-'様式３（療養者名簿）（⑤の場合）'!$O83+1&lt;=15,IF(MX$16&gt;='様式３（療養者名簿）（⑤の場合）'!$O83,IF(MX$16&lt;='様式３（療養者名簿）（⑤の場合）'!$W83,1,0),0),0)</f>
        <v>0</v>
      </c>
      <c r="MY74" s="139">
        <f>IF(MY$16-'様式３（療養者名簿）（⑤の場合）'!$O83+1&lt;=15,IF(MY$16&gt;='様式３（療養者名簿）（⑤の場合）'!$O83,IF(MY$16&lt;='様式３（療養者名簿）（⑤の場合）'!$W83,1,0),0),0)</f>
        <v>0</v>
      </c>
      <c r="MZ74" s="139">
        <f>IF(MZ$16-'様式３（療養者名簿）（⑤の場合）'!$O83+1&lt;=15,IF(MZ$16&gt;='様式３（療養者名簿）（⑤の場合）'!$O83,IF(MZ$16&lt;='様式３（療養者名簿）（⑤の場合）'!$W83,1,0),0),0)</f>
        <v>0</v>
      </c>
      <c r="NA74" s="139">
        <f>IF(NA$16-'様式３（療養者名簿）（⑤の場合）'!$O83+1&lt;=15,IF(NA$16&gt;='様式３（療養者名簿）（⑤の場合）'!$O83,IF(NA$16&lt;='様式３（療養者名簿）（⑤の場合）'!$W83,1,0),0),0)</f>
        <v>0</v>
      </c>
      <c r="NB74" s="139">
        <f>IF(NB$16-'様式３（療養者名簿）（⑤の場合）'!$O83+1&lt;=15,IF(NB$16&gt;='様式３（療養者名簿）（⑤の場合）'!$O83,IF(NB$16&lt;='様式３（療養者名簿）（⑤の場合）'!$W83,1,0),0),0)</f>
        <v>0</v>
      </c>
      <c r="NC74" s="139">
        <f>IF(NC$16-'様式３（療養者名簿）（⑤の場合）'!$O83+1&lt;=15,IF(NC$16&gt;='様式３（療養者名簿）（⑤の場合）'!$O83,IF(NC$16&lt;='様式３（療養者名簿）（⑤の場合）'!$W83,1,0),0),0)</f>
        <v>0</v>
      </c>
      <c r="ND74" s="139">
        <f>IF(ND$16-'様式３（療養者名簿）（⑤の場合）'!$O83+1&lt;=15,IF(ND$16&gt;='様式３（療養者名簿）（⑤の場合）'!$O83,IF(ND$16&lt;='様式３（療養者名簿）（⑤の場合）'!$W83,1,0),0),0)</f>
        <v>0</v>
      </c>
      <c r="NE74" s="139">
        <f>IF(NE$16-'様式３（療養者名簿）（⑤の場合）'!$O83+1&lt;=15,IF(NE$16&gt;='様式３（療養者名簿）（⑤の場合）'!$O83,IF(NE$16&lt;='様式３（療養者名簿）（⑤の場合）'!$W83,1,0),0),0)</f>
        <v>0</v>
      </c>
      <c r="NF74" s="139">
        <f>IF(NF$16-'様式３（療養者名簿）（⑤の場合）'!$O83+1&lt;=15,IF(NF$16&gt;='様式３（療養者名簿）（⑤の場合）'!$O83,IF(NF$16&lt;='様式３（療養者名簿）（⑤の場合）'!$W83,1,0),0),0)</f>
        <v>0</v>
      </c>
      <c r="NG74" s="139">
        <f>IF(NG$16-'様式３（療養者名簿）（⑤の場合）'!$O83+1&lt;=15,IF(NG$16&gt;='様式３（療養者名簿）（⑤の場合）'!$O83,IF(NG$16&lt;='様式３（療養者名簿）（⑤の場合）'!$W83,1,0),0),0)</f>
        <v>0</v>
      </c>
      <c r="NH74" s="139">
        <f>IF(NH$16-'様式３（療養者名簿）（⑤の場合）'!$O83+1&lt;=15,IF(NH$16&gt;='様式３（療養者名簿）（⑤の場合）'!$O83,IF(NH$16&lt;='様式３（療養者名簿）（⑤の場合）'!$W83,1,0),0),0)</f>
        <v>0</v>
      </c>
      <c r="NI74" s="139">
        <f>IF(NI$16-'様式３（療養者名簿）（⑤の場合）'!$O83+1&lt;=15,IF(NI$16&gt;='様式３（療養者名簿）（⑤の場合）'!$O83,IF(NI$16&lt;='様式３（療養者名簿）（⑤の場合）'!$W83,1,0),0),0)</f>
        <v>0</v>
      </c>
      <c r="NJ74" s="139">
        <f>IF(NJ$16-'様式３（療養者名簿）（⑤の場合）'!$O83+1&lt;=15,IF(NJ$16&gt;='様式３（療養者名簿）（⑤の場合）'!$O83,IF(NJ$16&lt;='様式３（療養者名簿）（⑤の場合）'!$W83,1,0),0),0)</f>
        <v>0</v>
      </c>
      <c r="NK74" s="139">
        <f>IF(NK$16-'様式３（療養者名簿）（⑤の場合）'!$O83+1&lt;=15,IF(NK$16&gt;='様式３（療養者名簿）（⑤の場合）'!$O83,IF(NK$16&lt;='様式３（療養者名簿）（⑤の場合）'!$W83,1,0),0),0)</f>
        <v>0</v>
      </c>
      <c r="NL74" s="139">
        <f>IF(NL$16-'様式３（療養者名簿）（⑤の場合）'!$O83+1&lt;=15,IF(NL$16&gt;='様式３（療養者名簿）（⑤の場合）'!$O83,IF(NL$16&lt;='様式３（療養者名簿）（⑤の場合）'!$W83,1,0),0),0)</f>
        <v>0</v>
      </c>
      <c r="NM74" s="139">
        <f>IF(NM$16-'様式３（療養者名簿）（⑤の場合）'!$O83+1&lt;=15,IF(NM$16&gt;='様式３（療養者名簿）（⑤の場合）'!$O83,IF(NM$16&lt;='様式３（療養者名簿）（⑤の場合）'!$W83,1,0),0),0)</f>
        <v>0</v>
      </c>
      <c r="NN74" s="139">
        <f>IF(NN$16-'様式３（療養者名簿）（⑤の場合）'!$O83+1&lt;=15,IF(NN$16&gt;='様式３（療養者名簿）（⑤の場合）'!$O83,IF(NN$16&lt;='様式３（療養者名簿）（⑤の場合）'!$W83,1,0),0),0)</f>
        <v>0</v>
      </c>
      <c r="NO74" s="139">
        <f>IF(NO$16-'様式３（療養者名簿）（⑤の場合）'!$O83+1&lt;=15,IF(NO$16&gt;='様式３（療養者名簿）（⑤の場合）'!$O83,IF(NO$16&lt;='様式３（療養者名簿）（⑤の場合）'!$W83,1,0),0),0)</f>
        <v>0</v>
      </c>
      <c r="NP74" s="139">
        <f>IF(NP$16-'様式３（療養者名簿）（⑤の場合）'!$O83+1&lt;=15,IF(NP$16&gt;='様式３（療養者名簿）（⑤の場合）'!$O83,IF(NP$16&lt;='様式３（療養者名簿）（⑤の場合）'!$W83,1,0),0),0)</f>
        <v>0</v>
      </c>
      <c r="NQ74" s="139">
        <f>IF(NQ$16-'様式３（療養者名簿）（⑤の場合）'!$O83+1&lt;=15,IF(NQ$16&gt;='様式３（療養者名簿）（⑤の場合）'!$O83,IF(NQ$16&lt;='様式３（療養者名簿）（⑤の場合）'!$W83,1,0),0),0)</f>
        <v>0</v>
      </c>
      <c r="NR74" s="139">
        <f>IF(NR$16-'様式３（療養者名簿）（⑤の場合）'!$O83+1&lt;=15,IF(NR$16&gt;='様式３（療養者名簿）（⑤の場合）'!$O83,IF(NR$16&lt;='様式３（療養者名簿）（⑤の場合）'!$W83,1,0),0),0)</f>
        <v>0</v>
      </c>
      <c r="NS74" s="139">
        <f>IF(NS$16-'様式３（療養者名簿）（⑤の場合）'!$O83+1&lt;=15,IF(NS$16&gt;='様式３（療養者名簿）（⑤の場合）'!$O83,IF(NS$16&lt;='様式３（療養者名簿）（⑤の場合）'!$W83,1,0),0),0)</f>
        <v>0</v>
      </c>
      <c r="NT74" s="139">
        <f>IF(NT$16-'様式３（療養者名簿）（⑤の場合）'!$O83+1&lt;=15,IF(NT$16&gt;='様式３（療養者名簿）（⑤の場合）'!$O83,IF(NT$16&lt;='様式３（療養者名簿）（⑤の場合）'!$W83,1,0),0),0)</f>
        <v>0</v>
      </c>
      <c r="NU74" s="139">
        <f>IF(NU$16-'様式３（療養者名簿）（⑤の場合）'!$O83+1&lt;=15,IF(NU$16&gt;='様式３（療養者名簿）（⑤の場合）'!$O83,IF(NU$16&lt;='様式３（療養者名簿）（⑤の場合）'!$W83,1,0),0),0)</f>
        <v>0</v>
      </c>
      <c r="NV74" s="139">
        <f>IF(NV$16-'様式３（療養者名簿）（⑤の場合）'!$O83+1&lt;=15,IF(NV$16&gt;='様式３（療養者名簿）（⑤の場合）'!$O83,IF(NV$16&lt;='様式３（療養者名簿）（⑤の場合）'!$W83,1,0),0),0)</f>
        <v>0</v>
      </c>
      <c r="NW74" s="139">
        <f>IF(NW$16-'様式３（療養者名簿）（⑤の場合）'!$O83+1&lt;=15,IF(NW$16&gt;='様式３（療養者名簿）（⑤の場合）'!$O83,IF(NW$16&lt;='様式３（療養者名簿）（⑤の場合）'!$W83,1,0),0),0)</f>
        <v>0</v>
      </c>
      <c r="NX74" s="139">
        <f>IF(NX$16-'様式３（療養者名簿）（⑤の場合）'!$O83+1&lt;=15,IF(NX$16&gt;='様式３（療養者名簿）（⑤の場合）'!$O83,IF(NX$16&lt;='様式３（療養者名簿）（⑤の場合）'!$W83,1,0),0),0)</f>
        <v>0</v>
      </c>
      <c r="NY74" s="139">
        <f>IF(NY$16-'様式３（療養者名簿）（⑤の場合）'!$O83+1&lt;=15,IF(NY$16&gt;='様式３（療養者名簿）（⑤の場合）'!$O83,IF(NY$16&lt;='様式３（療養者名簿）（⑤の場合）'!$W83,1,0),0),0)</f>
        <v>0</v>
      </c>
      <c r="NZ74" s="139">
        <f>IF(NZ$16-'様式３（療養者名簿）（⑤の場合）'!$O83+1&lt;=15,IF(NZ$16&gt;='様式３（療養者名簿）（⑤の場合）'!$O83,IF(NZ$16&lt;='様式３（療養者名簿）（⑤の場合）'!$W83,1,0),0),0)</f>
        <v>0</v>
      </c>
      <c r="OA74" s="139">
        <f>IF(OA$16-'様式３（療養者名簿）（⑤の場合）'!$O83+1&lt;=15,IF(OA$16&gt;='様式３（療養者名簿）（⑤の場合）'!$O83,IF(OA$16&lt;='様式３（療養者名簿）（⑤の場合）'!$W83,1,0),0),0)</f>
        <v>0</v>
      </c>
      <c r="OB74" s="139">
        <f>IF(OB$16-'様式３（療養者名簿）（⑤の場合）'!$O83+1&lt;=15,IF(OB$16&gt;='様式３（療養者名簿）（⑤の場合）'!$O83,IF(OB$16&lt;='様式３（療養者名簿）（⑤の場合）'!$W83,1,0),0),0)</f>
        <v>0</v>
      </c>
      <c r="OC74" s="139">
        <f>IF(OC$16-'様式３（療養者名簿）（⑤の場合）'!$O83+1&lt;=15,IF(OC$16&gt;='様式３（療養者名簿）（⑤の場合）'!$O83,IF(OC$16&lt;='様式３（療養者名簿）（⑤の場合）'!$W83,1,0),0),0)</f>
        <v>0</v>
      </c>
      <c r="OD74" s="139">
        <f>IF(OD$16-'様式３（療養者名簿）（⑤の場合）'!$O83+1&lt;=15,IF(OD$16&gt;='様式３（療養者名簿）（⑤の場合）'!$O83,IF(OD$16&lt;='様式３（療養者名簿）（⑤の場合）'!$W83,1,0),0),0)</f>
        <v>0</v>
      </c>
      <c r="OE74" s="139">
        <f>IF(OE$16-'様式３（療養者名簿）（⑤の場合）'!$O83+1&lt;=15,IF(OE$16&gt;='様式３（療養者名簿）（⑤の場合）'!$O83,IF(OE$16&lt;='様式３（療養者名簿）（⑤の場合）'!$W83,1,0),0),0)</f>
        <v>0</v>
      </c>
      <c r="OF74" s="139">
        <f>IF(OF$16-'様式３（療養者名簿）（⑤の場合）'!$O83+1&lt;=15,IF(OF$16&gt;='様式３（療養者名簿）（⑤の場合）'!$O83,IF(OF$16&lt;='様式３（療養者名簿）（⑤の場合）'!$W83,1,0),0),0)</f>
        <v>0</v>
      </c>
      <c r="OG74" s="139">
        <f>IF(OG$16-'様式３（療養者名簿）（⑤の場合）'!$O83+1&lt;=15,IF(OG$16&gt;='様式３（療養者名簿）（⑤の場合）'!$O83,IF(OG$16&lt;='様式３（療養者名簿）（⑤の場合）'!$W83,1,0),0),0)</f>
        <v>0</v>
      </c>
      <c r="OH74" s="139">
        <f>IF(OH$16-'様式３（療養者名簿）（⑤の場合）'!$O83+1&lt;=15,IF(OH$16&gt;='様式３（療養者名簿）（⑤の場合）'!$O83,IF(OH$16&lt;='様式３（療養者名簿）（⑤の場合）'!$W83,1,0),0),0)</f>
        <v>0</v>
      </c>
      <c r="OI74" s="139">
        <f>IF(OI$16-'様式３（療養者名簿）（⑤の場合）'!$O83+1&lt;=15,IF(OI$16&gt;='様式３（療養者名簿）（⑤の場合）'!$O83,IF(OI$16&lt;='様式３（療養者名簿）（⑤の場合）'!$W83,1,0),0),0)</f>
        <v>0</v>
      </c>
      <c r="OJ74" s="139">
        <f>IF(OJ$16-'様式３（療養者名簿）（⑤の場合）'!$O83+1&lt;=15,IF(OJ$16&gt;='様式３（療養者名簿）（⑤の場合）'!$O83,IF(OJ$16&lt;='様式３（療養者名簿）（⑤の場合）'!$W83,1,0),0),0)</f>
        <v>0</v>
      </c>
      <c r="OK74" s="139">
        <f>IF(OK$16-'様式３（療養者名簿）（⑤の場合）'!$O83+1&lt;=15,IF(OK$16&gt;='様式３（療養者名簿）（⑤の場合）'!$O83,IF(OK$16&lt;='様式３（療養者名簿）（⑤の場合）'!$W83,1,0),0),0)</f>
        <v>0</v>
      </c>
      <c r="OL74" s="139">
        <f>IF(OL$16-'様式３（療養者名簿）（⑤の場合）'!$O83+1&lt;=15,IF(OL$16&gt;='様式３（療養者名簿）（⑤の場合）'!$O83,IF(OL$16&lt;='様式３（療養者名簿）（⑤の場合）'!$W83,1,0),0),0)</f>
        <v>0</v>
      </c>
      <c r="OM74" s="139">
        <f>IF(OM$16-'様式３（療養者名簿）（⑤の場合）'!$O83+1&lt;=15,IF(OM$16&gt;='様式３（療養者名簿）（⑤の場合）'!$O83,IF(OM$16&lt;='様式３（療養者名簿）（⑤の場合）'!$W83,1,0),0),0)</f>
        <v>0</v>
      </c>
      <c r="ON74" s="139">
        <f>IF(ON$16-'様式３（療養者名簿）（⑤の場合）'!$O83+1&lt;=15,IF(ON$16&gt;='様式３（療養者名簿）（⑤の場合）'!$O83,IF(ON$16&lt;='様式３（療養者名簿）（⑤の場合）'!$W83,1,0),0),0)</f>
        <v>0</v>
      </c>
      <c r="OO74" s="139">
        <f>IF(OO$16-'様式３（療養者名簿）（⑤の場合）'!$O83+1&lt;=15,IF(OO$16&gt;='様式３（療養者名簿）（⑤の場合）'!$O83,IF(OO$16&lt;='様式３（療養者名簿）（⑤の場合）'!$W83,1,0),0),0)</f>
        <v>0</v>
      </c>
      <c r="OP74" s="139">
        <f>IF(OP$16-'様式３（療養者名簿）（⑤の場合）'!$O83+1&lt;=15,IF(OP$16&gt;='様式３（療養者名簿）（⑤の場合）'!$O83,IF(OP$16&lt;='様式３（療養者名簿）（⑤の場合）'!$W83,1,0),0),0)</f>
        <v>0</v>
      </c>
      <c r="OQ74" s="139">
        <f>IF(OQ$16-'様式３（療養者名簿）（⑤の場合）'!$O83+1&lt;=15,IF(OQ$16&gt;='様式３（療養者名簿）（⑤の場合）'!$O83,IF(OQ$16&lt;='様式３（療養者名簿）（⑤の場合）'!$W83,1,0),0),0)</f>
        <v>0</v>
      </c>
      <c r="OR74" s="139">
        <f>IF(OR$16-'様式３（療養者名簿）（⑤の場合）'!$O83+1&lt;=15,IF(OR$16&gt;='様式３（療養者名簿）（⑤の場合）'!$O83,IF(OR$16&lt;='様式３（療養者名簿）（⑤の場合）'!$W83,1,0),0),0)</f>
        <v>0</v>
      </c>
      <c r="OS74" s="139">
        <f>IF(OS$16-'様式３（療養者名簿）（⑤の場合）'!$O83+1&lt;=15,IF(OS$16&gt;='様式３（療養者名簿）（⑤の場合）'!$O83,IF(OS$16&lt;='様式３（療養者名簿）（⑤の場合）'!$W83,1,0),0),0)</f>
        <v>0</v>
      </c>
      <c r="OT74" s="139">
        <f>IF(OT$16-'様式３（療養者名簿）（⑤の場合）'!$O83+1&lt;=15,IF(OT$16&gt;='様式３（療養者名簿）（⑤の場合）'!$O83,IF(OT$16&lt;='様式３（療養者名簿）（⑤の場合）'!$W83,1,0),0),0)</f>
        <v>0</v>
      </c>
      <c r="OU74" s="139">
        <f>IF(OU$16-'様式３（療養者名簿）（⑤の場合）'!$O83+1&lt;=15,IF(OU$16&gt;='様式３（療養者名簿）（⑤の場合）'!$O83,IF(OU$16&lt;='様式３（療養者名簿）（⑤の場合）'!$W83,1,0),0),0)</f>
        <v>0</v>
      </c>
      <c r="OV74" s="139">
        <f>IF(OV$16-'様式３（療養者名簿）（⑤の場合）'!$O83+1&lt;=15,IF(OV$16&gt;='様式３（療養者名簿）（⑤の場合）'!$O83,IF(OV$16&lt;='様式３（療養者名簿）（⑤の場合）'!$W83,1,0),0),0)</f>
        <v>0</v>
      </c>
      <c r="OW74" s="139">
        <f>IF(OW$16-'様式３（療養者名簿）（⑤の場合）'!$O83+1&lt;=15,IF(OW$16&gt;='様式３（療養者名簿）（⑤の場合）'!$O83,IF(OW$16&lt;='様式３（療養者名簿）（⑤の場合）'!$W83,1,0),0),0)</f>
        <v>0</v>
      </c>
      <c r="OX74" s="139">
        <f>IF(OX$16-'様式３（療養者名簿）（⑤の場合）'!$O83+1&lt;=15,IF(OX$16&gt;='様式３（療養者名簿）（⑤の場合）'!$O83,IF(OX$16&lt;='様式３（療養者名簿）（⑤の場合）'!$W83,1,0),0),0)</f>
        <v>0</v>
      </c>
      <c r="OY74" s="139">
        <f>IF(OY$16-'様式３（療養者名簿）（⑤の場合）'!$O83+1&lt;=15,IF(OY$16&gt;='様式３（療養者名簿）（⑤の場合）'!$O83,IF(OY$16&lt;='様式３（療養者名簿）（⑤の場合）'!$W83,1,0),0),0)</f>
        <v>0</v>
      </c>
      <c r="OZ74" s="139">
        <f>IF(OZ$16-'様式３（療養者名簿）（⑤の場合）'!$O83+1&lt;=15,IF(OZ$16&gt;='様式３（療養者名簿）（⑤の場合）'!$O83,IF(OZ$16&lt;='様式３（療養者名簿）（⑤の場合）'!$W83,1,0),0),0)</f>
        <v>0</v>
      </c>
      <c r="PA74" s="139">
        <f>IF(PA$16-'様式３（療養者名簿）（⑤の場合）'!$O83+1&lt;=15,IF(PA$16&gt;='様式３（療養者名簿）（⑤の場合）'!$O83,IF(PA$16&lt;='様式３（療養者名簿）（⑤の場合）'!$W83,1,0),0),0)</f>
        <v>0</v>
      </c>
      <c r="PB74" s="139">
        <f>IF(PB$16-'様式３（療養者名簿）（⑤の場合）'!$O83+1&lt;=15,IF(PB$16&gt;='様式３（療養者名簿）（⑤の場合）'!$O83,IF(PB$16&lt;='様式３（療養者名簿）（⑤の場合）'!$W83,1,0),0),0)</f>
        <v>0</v>
      </c>
      <c r="PC74" s="139">
        <f>IF(PC$16-'様式３（療養者名簿）（⑤の場合）'!$O83+1&lt;=15,IF(PC$16&gt;='様式３（療養者名簿）（⑤の場合）'!$O83,IF(PC$16&lt;='様式３（療養者名簿）（⑤の場合）'!$W83,1,0),0),0)</f>
        <v>0</v>
      </c>
      <c r="PD74" s="139">
        <f>IF(PD$16-'様式３（療養者名簿）（⑤の場合）'!$O83+1&lt;=15,IF(PD$16&gt;='様式３（療養者名簿）（⑤の場合）'!$O83,IF(PD$16&lt;='様式３（療養者名簿）（⑤の場合）'!$W83,1,0),0),0)</f>
        <v>0</v>
      </c>
      <c r="PE74" s="139">
        <f>IF(PE$16-'様式３（療養者名簿）（⑤の場合）'!$O83+1&lt;=15,IF(PE$16&gt;='様式３（療養者名簿）（⑤の場合）'!$O83,IF(PE$16&lt;='様式３（療養者名簿）（⑤の場合）'!$W83,1,0),0),0)</f>
        <v>0</v>
      </c>
      <c r="PF74" s="139">
        <f>IF(PF$16-'様式３（療養者名簿）（⑤の場合）'!$O83+1&lt;=15,IF(PF$16&gt;='様式３（療養者名簿）（⑤の場合）'!$O83,IF(PF$16&lt;='様式３（療養者名簿）（⑤の場合）'!$W83,1,0),0),0)</f>
        <v>0</v>
      </c>
      <c r="PG74" s="139">
        <f>IF(PG$16-'様式３（療養者名簿）（⑤の場合）'!$O83+1&lt;=15,IF(PG$16&gt;='様式３（療養者名簿）（⑤の場合）'!$O83,IF(PG$16&lt;='様式３（療養者名簿）（⑤の場合）'!$W83,1,0),0),0)</f>
        <v>0</v>
      </c>
      <c r="PH74" s="139">
        <f>IF(PH$16-'様式３（療養者名簿）（⑤の場合）'!$O83+1&lt;=15,IF(PH$16&gt;='様式３（療養者名簿）（⑤の場合）'!$O83,IF(PH$16&lt;='様式３（療養者名簿）（⑤の場合）'!$W83,1,0),0),0)</f>
        <v>0</v>
      </c>
      <c r="PI74" s="139">
        <f>IF(PI$16-'様式３（療養者名簿）（⑤の場合）'!$O83+1&lt;=15,IF(PI$16&gt;='様式３（療養者名簿）（⑤の場合）'!$O83,IF(PI$16&lt;='様式３（療養者名簿）（⑤の場合）'!$W83,1,0),0),0)</f>
        <v>0</v>
      </c>
      <c r="PJ74" s="139">
        <f>IF(PJ$16-'様式３（療養者名簿）（⑤の場合）'!$O83+1&lt;=15,IF(PJ$16&gt;='様式３（療養者名簿）（⑤の場合）'!$O83,IF(PJ$16&lt;='様式３（療養者名簿）（⑤の場合）'!$W83,1,0),0),0)</f>
        <v>0</v>
      </c>
      <c r="PK74" s="139">
        <f>IF(PK$16-'様式３（療養者名簿）（⑤の場合）'!$O83+1&lt;=15,IF(PK$16&gt;='様式３（療養者名簿）（⑤の場合）'!$O83,IF(PK$16&lt;='様式３（療養者名簿）（⑤の場合）'!$W83,1,0),0),0)</f>
        <v>0</v>
      </c>
      <c r="PL74" s="139">
        <f>IF(PL$16-'様式３（療養者名簿）（⑤の場合）'!$O83+1&lt;=15,IF(PL$16&gt;='様式３（療養者名簿）（⑤の場合）'!$O83,IF(PL$16&lt;='様式３（療養者名簿）（⑤の場合）'!$W83,1,0),0),0)</f>
        <v>0</v>
      </c>
      <c r="PM74" s="139">
        <f>IF(PM$16-'様式３（療養者名簿）（⑤の場合）'!$O83+1&lt;=15,IF(PM$16&gt;='様式３（療養者名簿）（⑤の場合）'!$O83,IF(PM$16&lt;='様式３（療養者名簿）（⑤の場合）'!$W83,1,0),0),0)</f>
        <v>0</v>
      </c>
      <c r="PN74" s="139">
        <f>IF(PN$16-'様式３（療養者名簿）（⑤の場合）'!$O83+1&lt;=15,IF(PN$16&gt;='様式３（療養者名簿）（⑤の場合）'!$O83,IF(PN$16&lt;='様式３（療養者名簿）（⑤の場合）'!$W83,1,0),0),0)</f>
        <v>0</v>
      </c>
      <c r="PO74" s="139">
        <f>IF(PO$16-'様式３（療養者名簿）（⑤の場合）'!$O83+1&lt;=15,IF(PO$16&gt;='様式３（療養者名簿）（⑤の場合）'!$O83,IF(PO$16&lt;='様式３（療養者名簿）（⑤の場合）'!$W83,1,0),0),0)</f>
        <v>0</v>
      </c>
      <c r="PP74" s="139">
        <f>IF(PP$16-'様式３（療養者名簿）（⑤の場合）'!$O83+1&lt;=15,IF(PP$16&gt;='様式３（療養者名簿）（⑤の場合）'!$O83,IF(PP$16&lt;='様式３（療養者名簿）（⑤の場合）'!$W83,1,0),0),0)</f>
        <v>0</v>
      </c>
      <c r="PQ74" s="139">
        <f>IF(PQ$16-'様式３（療養者名簿）（⑤の場合）'!$O83+1&lt;=15,IF(PQ$16&gt;='様式３（療養者名簿）（⑤の場合）'!$O83,IF(PQ$16&lt;='様式３（療養者名簿）（⑤の場合）'!$W83,1,0),0),0)</f>
        <v>0</v>
      </c>
      <c r="PR74" s="139">
        <f>IF(PR$16-'様式３（療養者名簿）（⑤の場合）'!$O83+1&lt;=15,IF(PR$16&gt;='様式３（療養者名簿）（⑤の場合）'!$O83,IF(PR$16&lt;='様式３（療養者名簿）（⑤の場合）'!$W83,1,0),0),0)</f>
        <v>0</v>
      </c>
      <c r="PS74" s="139">
        <f>IF(PS$16-'様式３（療養者名簿）（⑤の場合）'!$O83+1&lt;=15,IF(PS$16&gt;='様式３（療養者名簿）（⑤の場合）'!$O83,IF(PS$16&lt;='様式３（療養者名簿）（⑤の場合）'!$W83,1,0),0),0)</f>
        <v>0</v>
      </c>
      <c r="PT74" s="139">
        <f>IF(PT$16-'様式３（療養者名簿）（⑤の場合）'!$O83+1&lt;=15,IF(PT$16&gt;='様式３（療養者名簿）（⑤の場合）'!$O83,IF(PT$16&lt;='様式３（療養者名簿）（⑤の場合）'!$W83,1,0),0),0)</f>
        <v>0</v>
      </c>
    </row>
    <row r="75" spans="1:436" ht="42" customHeight="1">
      <c r="A75" s="129">
        <f>'様式３（療養者名簿）（⑤の場合）'!C84</f>
        <v>0</v>
      </c>
      <c r="B75" s="139">
        <f>IF(B$16-'様式３（療養者名簿）（⑤の場合）'!$O84+1&lt;=15,IF(B$16&gt;='様式３（療養者名簿）（⑤の場合）'!$O84,IF(B$16&lt;='様式３（療養者名簿）（⑤の場合）'!$W84,1,0),0),0)</f>
        <v>0</v>
      </c>
      <c r="C75" s="139">
        <f>IF(C$16-'様式３（療養者名簿）（⑤の場合）'!$O84+1&lt;=15,IF(C$16&gt;='様式３（療養者名簿）（⑤の場合）'!$O84,IF(C$16&lt;='様式３（療養者名簿）（⑤の場合）'!$W84,1,0),0),0)</f>
        <v>0</v>
      </c>
      <c r="D75" s="139">
        <f>IF(D$16-'様式３（療養者名簿）（⑤の場合）'!$O84+1&lt;=15,IF(D$16&gt;='様式３（療養者名簿）（⑤の場合）'!$O84,IF(D$16&lt;='様式３（療養者名簿）（⑤の場合）'!$W84,1,0),0),0)</f>
        <v>0</v>
      </c>
      <c r="E75" s="139">
        <f>IF(E$16-'様式３（療養者名簿）（⑤の場合）'!$O84+1&lt;=15,IF(E$16&gt;='様式３（療養者名簿）（⑤の場合）'!$O84,IF(E$16&lt;='様式３（療養者名簿）（⑤の場合）'!$W84,1,0),0),0)</f>
        <v>0</v>
      </c>
      <c r="F75" s="139">
        <f>IF(F$16-'様式３（療養者名簿）（⑤の場合）'!$O84+1&lt;=15,IF(F$16&gt;='様式３（療養者名簿）（⑤の場合）'!$O84,IF(F$16&lt;='様式３（療養者名簿）（⑤の場合）'!$W84,1,0),0),0)</f>
        <v>0</v>
      </c>
      <c r="G75" s="139">
        <f>IF(G$16-'様式３（療養者名簿）（⑤の場合）'!$O84+1&lt;=15,IF(G$16&gt;='様式３（療養者名簿）（⑤の場合）'!$O84,IF(G$16&lt;='様式３（療養者名簿）（⑤の場合）'!$W84,1,0),0),0)</f>
        <v>0</v>
      </c>
      <c r="H75" s="139">
        <f>IF(H$16-'様式３（療養者名簿）（⑤の場合）'!$O84+1&lt;=15,IF(H$16&gt;='様式３（療養者名簿）（⑤の場合）'!$O84,IF(H$16&lt;='様式３（療養者名簿）（⑤の場合）'!$W84,1,0),0),0)</f>
        <v>0</v>
      </c>
      <c r="I75" s="139">
        <f>IF(I$16-'様式３（療養者名簿）（⑤の場合）'!$O84+1&lt;=15,IF(I$16&gt;='様式３（療養者名簿）（⑤の場合）'!$O84,IF(I$16&lt;='様式３（療養者名簿）（⑤の場合）'!$W84,1,0),0),0)</f>
        <v>0</v>
      </c>
      <c r="J75" s="139">
        <f>IF(J$16-'様式３（療養者名簿）（⑤の場合）'!$O84+1&lt;=15,IF(J$16&gt;='様式３（療養者名簿）（⑤の場合）'!$O84,IF(J$16&lt;='様式３（療養者名簿）（⑤の場合）'!$W84,1,0),0),0)</f>
        <v>0</v>
      </c>
      <c r="K75" s="139">
        <f>IF(K$16-'様式３（療養者名簿）（⑤の場合）'!$O84+1&lt;=15,IF(K$16&gt;='様式３（療養者名簿）（⑤の場合）'!$O84,IF(K$16&lt;='様式３（療養者名簿）（⑤の場合）'!$W84,1,0),0),0)</f>
        <v>0</v>
      </c>
      <c r="L75" s="139">
        <f>IF(L$16-'様式３（療養者名簿）（⑤の場合）'!$O84+1&lt;=15,IF(L$16&gt;='様式３（療養者名簿）（⑤の場合）'!$O84,IF(L$16&lt;='様式３（療養者名簿）（⑤の場合）'!$W84,1,0),0),0)</f>
        <v>0</v>
      </c>
      <c r="M75" s="139">
        <f>IF(M$16-'様式３（療養者名簿）（⑤の場合）'!$O84+1&lt;=15,IF(M$16&gt;='様式３（療養者名簿）（⑤の場合）'!$O84,IF(M$16&lt;='様式３（療養者名簿）（⑤の場合）'!$W84,1,0),0),0)</f>
        <v>0</v>
      </c>
      <c r="N75" s="139">
        <f>IF(N$16-'様式３（療養者名簿）（⑤の場合）'!$O84+1&lt;=15,IF(N$16&gt;='様式３（療養者名簿）（⑤の場合）'!$O84,IF(N$16&lt;='様式３（療養者名簿）（⑤の場合）'!$W84,1,0),0),0)</f>
        <v>0</v>
      </c>
      <c r="O75" s="139">
        <f>IF(O$16-'様式３（療養者名簿）（⑤の場合）'!$O84+1&lt;=15,IF(O$16&gt;='様式３（療養者名簿）（⑤の場合）'!$O84,IF(O$16&lt;='様式３（療養者名簿）（⑤の場合）'!$W84,1,0),0),0)</f>
        <v>0</v>
      </c>
      <c r="P75" s="139">
        <f>IF(P$16-'様式３（療養者名簿）（⑤の場合）'!$O84+1&lt;=15,IF(P$16&gt;='様式３（療養者名簿）（⑤の場合）'!$O84,IF(P$16&lt;='様式３（療養者名簿）（⑤の場合）'!$W84,1,0),0),0)</f>
        <v>0</v>
      </c>
      <c r="Q75" s="139">
        <f>IF(Q$16-'様式３（療養者名簿）（⑤の場合）'!$O84+1&lt;=15,IF(Q$16&gt;='様式３（療養者名簿）（⑤の場合）'!$O84,IF(Q$16&lt;='様式３（療養者名簿）（⑤の場合）'!$W84,1,0),0),0)</f>
        <v>0</v>
      </c>
      <c r="R75" s="139">
        <f>IF(R$16-'様式３（療養者名簿）（⑤の場合）'!$O84+1&lt;=15,IF(R$16&gt;='様式３（療養者名簿）（⑤の場合）'!$O84,IF(R$16&lt;='様式３（療養者名簿）（⑤の場合）'!$W84,1,0),0),0)</f>
        <v>0</v>
      </c>
      <c r="S75" s="139">
        <f>IF(S$16-'様式３（療養者名簿）（⑤の場合）'!$O84+1&lt;=15,IF(S$16&gt;='様式３（療養者名簿）（⑤の場合）'!$O84,IF(S$16&lt;='様式３（療養者名簿）（⑤の場合）'!$W84,1,0),0),0)</f>
        <v>0</v>
      </c>
      <c r="T75" s="139">
        <f>IF(T$16-'様式３（療養者名簿）（⑤の場合）'!$O84+1&lt;=15,IF(T$16&gt;='様式３（療養者名簿）（⑤の場合）'!$O84,IF(T$16&lt;='様式３（療養者名簿）（⑤の場合）'!$W84,1,0),0),0)</f>
        <v>0</v>
      </c>
      <c r="U75" s="139">
        <f>IF(U$16-'様式３（療養者名簿）（⑤の場合）'!$O84+1&lt;=15,IF(U$16&gt;='様式３（療養者名簿）（⑤の場合）'!$O84,IF(U$16&lt;='様式３（療養者名簿）（⑤の場合）'!$W84,1,0),0),0)</f>
        <v>0</v>
      </c>
      <c r="V75" s="139">
        <f>IF(V$16-'様式３（療養者名簿）（⑤の場合）'!$O84+1&lt;=15,IF(V$16&gt;='様式３（療養者名簿）（⑤の場合）'!$O84,IF(V$16&lt;='様式３（療養者名簿）（⑤の場合）'!$W84,1,0),0),0)</f>
        <v>0</v>
      </c>
      <c r="W75" s="139">
        <f>IF(W$16-'様式３（療養者名簿）（⑤の場合）'!$O84+1&lt;=15,IF(W$16&gt;='様式３（療養者名簿）（⑤の場合）'!$O84,IF(W$16&lt;='様式３（療養者名簿）（⑤の場合）'!$W84,1,0),0),0)</f>
        <v>0</v>
      </c>
      <c r="X75" s="139">
        <f>IF(X$16-'様式３（療養者名簿）（⑤の場合）'!$O84+1&lt;=15,IF(X$16&gt;='様式３（療養者名簿）（⑤の場合）'!$O84,IF(X$16&lt;='様式３（療養者名簿）（⑤の場合）'!$W84,1,0),0),0)</f>
        <v>0</v>
      </c>
      <c r="Y75" s="139">
        <f>IF(Y$16-'様式３（療養者名簿）（⑤の場合）'!$O84+1&lt;=15,IF(Y$16&gt;='様式３（療養者名簿）（⑤の場合）'!$O84,IF(Y$16&lt;='様式３（療養者名簿）（⑤の場合）'!$W84,1,0),0),0)</f>
        <v>0</v>
      </c>
      <c r="Z75" s="139">
        <f>IF(Z$16-'様式３（療養者名簿）（⑤の場合）'!$O84+1&lt;=15,IF(Z$16&gt;='様式３（療養者名簿）（⑤の場合）'!$O84,IF(Z$16&lt;='様式３（療養者名簿）（⑤の場合）'!$W84,1,0),0),0)</f>
        <v>0</v>
      </c>
      <c r="AA75" s="139">
        <f>IF(AA$16-'様式３（療養者名簿）（⑤の場合）'!$O84+1&lt;=15,IF(AA$16&gt;='様式３（療養者名簿）（⑤の場合）'!$O84,IF(AA$16&lt;='様式３（療養者名簿）（⑤の場合）'!$W84,1,0),0),0)</f>
        <v>0</v>
      </c>
      <c r="AB75" s="139">
        <f>IF(AB$16-'様式３（療養者名簿）（⑤の場合）'!$O84+1&lt;=15,IF(AB$16&gt;='様式３（療養者名簿）（⑤の場合）'!$O84,IF(AB$16&lt;='様式３（療養者名簿）（⑤の場合）'!$W84,1,0),0),0)</f>
        <v>0</v>
      </c>
      <c r="AC75" s="139">
        <f>IF(AC$16-'様式３（療養者名簿）（⑤の場合）'!$O84+1&lt;=15,IF(AC$16&gt;='様式３（療養者名簿）（⑤の場合）'!$O84,IF(AC$16&lt;='様式３（療養者名簿）（⑤の場合）'!$W84,1,0),0),0)</f>
        <v>0</v>
      </c>
      <c r="AD75" s="139">
        <f>IF(AD$16-'様式３（療養者名簿）（⑤の場合）'!$O84+1&lt;=15,IF(AD$16&gt;='様式３（療養者名簿）（⑤の場合）'!$O84,IF(AD$16&lt;='様式３（療養者名簿）（⑤の場合）'!$W84,1,0),0),0)</f>
        <v>0</v>
      </c>
      <c r="AE75" s="139">
        <f>IF(AE$16-'様式３（療養者名簿）（⑤の場合）'!$O84+1&lt;=15,IF(AE$16&gt;='様式３（療養者名簿）（⑤の場合）'!$O84,IF(AE$16&lt;='様式３（療養者名簿）（⑤の場合）'!$W84,1,0),0),0)</f>
        <v>0</v>
      </c>
      <c r="AF75" s="139">
        <f>IF(AF$16-'様式３（療養者名簿）（⑤の場合）'!$O84+1&lt;=15,IF(AF$16&gt;='様式３（療養者名簿）（⑤の場合）'!$O84,IF(AF$16&lt;='様式３（療養者名簿）（⑤の場合）'!$W84,1,0),0),0)</f>
        <v>0</v>
      </c>
      <c r="AG75" s="139">
        <f>IF(AG$16-'様式３（療養者名簿）（⑤の場合）'!$O84+1&lt;=15,IF(AG$16&gt;='様式３（療養者名簿）（⑤の場合）'!$O84,IF(AG$16&lt;='様式３（療養者名簿）（⑤の場合）'!$W84,1,0),0),0)</f>
        <v>0</v>
      </c>
      <c r="AH75" s="139">
        <f>IF(AH$16-'様式３（療養者名簿）（⑤の場合）'!$O84+1&lt;=15,IF(AH$16&gt;='様式３（療養者名簿）（⑤の場合）'!$O84,IF(AH$16&lt;='様式３（療養者名簿）（⑤の場合）'!$W84,1,0),0),0)</f>
        <v>0</v>
      </c>
      <c r="AI75" s="139">
        <f>IF(AI$16-'様式３（療養者名簿）（⑤の場合）'!$O84+1&lt;=15,IF(AI$16&gt;='様式３（療養者名簿）（⑤の場合）'!$O84,IF(AI$16&lt;='様式３（療養者名簿）（⑤の場合）'!$W84,1,0),0),0)</f>
        <v>0</v>
      </c>
      <c r="AJ75" s="139">
        <f>IF(AJ$16-'様式３（療養者名簿）（⑤の場合）'!$O84+1&lt;=15,IF(AJ$16&gt;='様式３（療養者名簿）（⑤の場合）'!$O84,IF(AJ$16&lt;='様式３（療養者名簿）（⑤の場合）'!$W84,1,0),0),0)</f>
        <v>0</v>
      </c>
      <c r="AK75" s="139">
        <f>IF(AK$16-'様式３（療養者名簿）（⑤の場合）'!$O84+1&lt;=15,IF(AK$16&gt;='様式３（療養者名簿）（⑤の場合）'!$O84,IF(AK$16&lt;='様式３（療養者名簿）（⑤の場合）'!$W84,1,0),0),0)</f>
        <v>0</v>
      </c>
      <c r="AL75" s="139">
        <f>IF(AL$16-'様式３（療養者名簿）（⑤の場合）'!$O84+1&lt;=15,IF(AL$16&gt;='様式３（療養者名簿）（⑤の場合）'!$O84,IF(AL$16&lt;='様式３（療養者名簿）（⑤の場合）'!$W84,1,0),0),0)</f>
        <v>0</v>
      </c>
      <c r="AM75" s="139">
        <f>IF(AM$16-'様式３（療養者名簿）（⑤の場合）'!$O84+1&lt;=15,IF(AM$16&gt;='様式３（療養者名簿）（⑤の場合）'!$O84,IF(AM$16&lt;='様式３（療養者名簿）（⑤の場合）'!$W84,1,0),0),0)</f>
        <v>0</v>
      </c>
      <c r="AN75" s="139">
        <f>IF(AN$16-'様式３（療養者名簿）（⑤の場合）'!$O84+1&lt;=15,IF(AN$16&gt;='様式３（療養者名簿）（⑤の場合）'!$O84,IF(AN$16&lt;='様式３（療養者名簿）（⑤の場合）'!$W84,1,0),0),0)</f>
        <v>0</v>
      </c>
      <c r="AO75" s="139">
        <f>IF(AO$16-'様式３（療養者名簿）（⑤の場合）'!$O84+1&lt;=15,IF(AO$16&gt;='様式３（療養者名簿）（⑤の場合）'!$O84,IF(AO$16&lt;='様式３（療養者名簿）（⑤の場合）'!$W84,1,0),0),0)</f>
        <v>0</v>
      </c>
      <c r="AP75" s="139">
        <f>IF(AP$16-'様式３（療養者名簿）（⑤の場合）'!$O84+1&lt;=15,IF(AP$16&gt;='様式３（療養者名簿）（⑤の場合）'!$O84,IF(AP$16&lt;='様式３（療養者名簿）（⑤の場合）'!$W84,1,0),0),0)</f>
        <v>0</v>
      </c>
      <c r="AQ75" s="139">
        <f>IF(AQ$16-'様式３（療養者名簿）（⑤の場合）'!$O84+1&lt;=15,IF(AQ$16&gt;='様式３（療養者名簿）（⑤の場合）'!$O84,IF(AQ$16&lt;='様式３（療養者名簿）（⑤の場合）'!$W84,1,0),0),0)</f>
        <v>0</v>
      </c>
      <c r="AR75" s="139">
        <f>IF(AR$16-'様式３（療養者名簿）（⑤の場合）'!$O84+1&lt;=15,IF(AR$16&gt;='様式３（療養者名簿）（⑤の場合）'!$O84,IF(AR$16&lt;='様式３（療養者名簿）（⑤の場合）'!$W84,1,0),0),0)</f>
        <v>0</v>
      </c>
      <c r="AS75" s="139">
        <f>IF(AS$16-'様式３（療養者名簿）（⑤の場合）'!$O84+1&lt;=15,IF(AS$16&gt;='様式３（療養者名簿）（⑤の場合）'!$O84,IF(AS$16&lt;='様式３（療養者名簿）（⑤の場合）'!$W84,1,0),0),0)</f>
        <v>0</v>
      </c>
      <c r="AT75" s="139">
        <f>IF(AT$16-'様式３（療養者名簿）（⑤の場合）'!$O84+1&lt;=15,IF(AT$16&gt;='様式３（療養者名簿）（⑤の場合）'!$O84,IF(AT$16&lt;='様式３（療養者名簿）（⑤の場合）'!$W84,1,0),0),0)</f>
        <v>0</v>
      </c>
      <c r="AU75" s="139">
        <f>IF(AU$16-'様式３（療養者名簿）（⑤の場合）'!$O84+1&lt;=15,IF(AU$16&gt;='様式３（療養者名簿）（⑤の場合）'!$O84,IF(AU$16&lt;='様式３（療養者名簿）（⑤の場合）'!$W84,1,0),0),0)</f>
        <v>0</v>
      </c>
      <c r="AV75" s="139">
        <f>IF(AV$16-'様式３（療養者名簿）（⑤の場合）'!$O84+1&lt;=15,IF(AV$16&gt;='様式３（療養者名簿）（⑤の場合）'!$O84,IF(AV$16&lt;='様式３（療養者名簿）（⑤の場合）'!$W84,1,0),0),0)</f>
        <v>0</v>
      </c>
      <c r="AW75" s="139">
        <f>IF(AW$16-'様式３（療養者名簿）（⑤の場合）'!$O84+1&lt;=15,IF(AW$16&gt;='様式３（療養者名簿）（⑤の場合）'!$O84,IF(AW$16&lt;='様式３（療養者名簿）（⑤の場合）'!$W84,1,0),0),0)</f>
        <v>0</v>
      </c>
      <c r="AX75" s="139">
        <f>IF(AX$16-'様式３（療養者名簿）（⑤の場合）'!$O84+1&lt;=15,IF(AX$16&gt;='様式３（療養者名簿）（⑤の場合）'!$O84,IF(AX$16&lt;='様式３（療養者名簿）（⑤の場合）'!$W84,1,0),0),0)</f>
        <v>0</v>
      </c>
      <c r="AY75" s="139">
        <f>IF(AY$16-'様式３（療養者名簿）（⑤の場合）'!$O84+1&lt;=15,IF(AY$16&gt;='様式３（療養者名簿）（⑤の場合）'!$O84,IF(AY$16&lt;='様式３（療養者名簿）（⑤の場合）'!$W84,1,0),0),0)</f>
        <v>0</v>
      </c>
      <c r="AZ75" s="139">
        <f>IF(AZ$16-'様式３（療養者名簿）（⑤の場合）'!$O84+1&lt;=15,IF(AZ$16&gt;='様式３（療養者名簿）（⑤の場合）'!$O84,IF(AZ$16&lt;='様式３（療養者名簿）（⑤の場合）'!$W84,1,0),0),0)</f>
        <v>0</v>
      </c>
      <c r="BA75" s="139">
        <f>IF(BA$16-'様式３（療養者名簿）（⑤の場合）'!$O84+1&lt;=15,IF(BA$16&gt;='様式３（療養者名簿）（⑤の場合）'!$O84,IF(BA$16&lt;='様式３（療養者名簿）（⑤の場合）'!$W84,1,0),0),0)</f>
        <v>0</v>
      </c>
      <c r="BB75" s="139">
        <f>IF(BB$16-'様式３（療養者名簿）（⑤の場合）'!$O84+1&lt;=15,IF(BB$16&gt;='様式３（療養者名簿）（⑤の場合）'!$O84,IF(BB$16&lt;='様式３（療養者名簿）（⑤の場合）'!$W84,1,0),0),0)</f>
        <v>0</v>
      </c>
      <c r="BC75" s="139">
        <f>IF(BC$16-'様式３（療養者名簿）（⑤の場合）'!$O84+1&lt;=15,IF(BC$16&gt;='様式３（療養者名簿）（⑤の場合）'!$O84,IF(BC$16&lt;='様式３（療養者名簿）（⑤の場合）'!$W84,1,0),0),0)</f>
        <v>0</v>
      </c>
      <c r="BD75" s="139">
        <f>IF(BD$16-'様式３（療養者名簿）（⑤の場合）'!$O84+1&lt;=15,IF(BD$16&gt;='様式３（療養者名簿）（⑤の場合）'!$O84,IF(BD$16&lt;='様式３（療養者名簿）（⑤の場合）'!$W84,1,0),0),0)</f>
        <v>0</v>
      </c>
      <c r="BE75" s="139">
        <f>IF(BE$16-'様式３（療養者名簿）（⑤の場合）'!$O84+1&lt;=15,IF(BE$16&gt;='様式３（療養者名簿）（⑤の場合）'!$O84,IF(BE$16&lt;='様式３（療養者名簿）（⑤の場合）'!$W84,1,0),0),0)</f>
        <v>0</v>
      </c>
      <c r="BF75" s="139">
        <f>IF(BF$16-'様式３（療養者名簿）（⑤の場合）'!$O84+1&lt;=15,IF(BF$16&gt;='様式３（療養者名簿）（⑤の場合）'!$O84,IF(BF$16&lt;='様式３（療養者名簿）（⑤の場合）'!$W84,1,0),0),0)</f>
        <v>0</v>
      </c>
      <c r="BG75" s="139">
        <f>IF(BG$16-'様式３（療養者名簿）（⑤の場合）'!$O84+1&lt;=15,IF(BG$16&gt;='様式３（療養者名簿）（⑤の場合）'!$O84,IF(BG$16&lt;='様式３（療養者名簿）（⑤の場合）'!$W84,1,0),0),0)</f>
        <v>0</v>
      </c>
      <c r="BH75" s="139">
        <f>IF(BH$16-'様式３（療養者名簿）（⑤の場合）'!$O84+1&lt;=15,IF(BH$16&gt;='様式３（療養者名簿）（⑤の場合）'!$O84,IF(BH$16&lt;='様式３（療養者名簿）（⑤の場合）'!$W84,1,0),0),0)</f>
        <v>0</v>
      </c>
      <c r="BI75" s="139">
        <f>IF(BI$16-'様式３（療養者名簿）（⑤の場合）'!$O84+1&lt;=15,IF(BI$16&gt;='様式３（療養者名簿）（⑤の場合）'!$O84,IF(BI$16&lt;='様式３（療養者名簿）（⑤の場合）'!$W84,1,0),0),0)</f>
        <v>0</v>
      </c>
      <c r="BJ75" s="139">
        <f>IF(BJ$16-'様式３（療養者名簿）（⑤の場合）'!$O84+1&lt;=15,IF(BJ$16&gt;='様式３（療養者名簿）（⑤の場合）'!$O84,IF(BJ$16&lt;='様式３（療養者名簿）（⑤の場合）'!$W84,1,0),0),0)</f>
        <v>0</v>
      </c>
      <c r="BK75" s="139">
        <f>IF(BK$16-'様式３（療養者名簿）（⑤の場合）'!$O84+1&lt;=15,IF(BK$16&gt;='様式３（療養者名簿）（⑤の場合）'!$O84,IF(BK$16&lt;='様式３（療養者名簿）（⑤の場合）'!$W84,1,0),0),0)</f>
        <v>0</v>
      </c>
      <c r="BL75" s="139">
        <f>IF(BL$16-'様式３（療養者名簿）（⑤の場合）'!$O84+1&lt;=15,IF(BL$16&gt;='様式３（療養者名簿）（⑤の場合）'!$O84,IF(BL$16&lt;='様式３（療養者名簿）（⑤の場合）'!$W84,1,0),0),0)</f>
        <v>0</v>
      </c>
      <c r="BM75" s="139">
        <f>IF(BM$16-'様式３（療養者名簿）（⑤の場合）'!$O84+1&lt;=15,IF(BM$16&gt;='様式３（療養者名簿）（⑤の場合）'!$O84,IF(BM$16&lt;='様式３（療養者名簿）（⑤の場合）'!$W84,1,0),0),0)</f>
        <v>0</v>
      </c>
      <c r="BN75" s="139">
        <f>IF(BN$16-'様式３（療養者名簿）（⑤の場合）'!$O84+1&lt;=15,IF(BN$16&gt;='様式３（療養者名簿）（⑤の場合）'!$O84,IF(BN$16&lt;='様式３（療養者名簿）（⑤の場合）'!$W84,1,0),0),0)</f>
        <v>0</v>
      </c>
      <c r="BO75" s="139">
        <f>IF(BO$16-'様式３（療養者名簿）（⑤の場合）'!$O84+1&lt;=15,IF(BO$16&gt;='様式３（療養者名簿）（⑤の場合）'!$O84,IF(BO$16&lt;='様式３（療養者名簿）（⑤の場合）'!$W84,1,0),0),0)</f>
        <v>0</v>
      </c>
      <c r="BP75" s="139">
        <f>IF(BP$16-'様式３（療養者名簿）（⑤の場合）'!$O84+1&lt;=15,IF(BP$16&gt;='様式３（療養者名簿）（⑤の場合）'!$O84,IF(BP$16&lt;='様式３（療養者名簿）（⑤の場合）'!$W84,1,0),0),0)</f>
        <v>0</v>
      </c>
      <c r="BQ75" s="139">
        <f>IF(BQ$16-'様式３（療養者名簿）（⑤の場合）'!$O84+1&lt;=15,IF(BQ$16&gt;='様式３（療養者名簿）（⑤の場合）'!$O84,IF(BQ$16&lt;='様式３（療養者名簿）（⑤の場合）'!$W84,1,0),0),0)</f>
        <v>0</v>
      </c>
      <c r="BR75" s="139">
        <f>IF(BR$16-'様式３（療養者名簿）（⑤の場合）'!$O84+1&lt;=15,IF(BR$16&gt;='様式３（療養者名簿）（⑤の場合）'!$O84,IF(BR$16&lt;='様式３（療養者名簿）（⑤の場合）'!$W84,1,0),0),0)</f>
        <v>0</v>
      </c>
      <c r="BS75" s="139">
        <f>IF(BS$16-'様式３（療養者名簿）（⑤の場合）'!$O84+1&lt;=15,IF(BS$16&gt;='様式３（療養者名簿）（⑤の場合）'!$O84,IF(BS$16&lt;='様式３（療養者名簿）（⑤の場合）'!$W84,1,0),0),0)</f>
        <v>0</v>
      </c>
      <c r="BT75" s="139">
        <f>IF(BT$16-'様式３（療養者名簿）（⑤の場合）'!$O84+1&lt;=15,IF(BT$16&gt;='様式３（療養者名簿）（⑤の場合）'!$O84,IF(BT$16&lt;='様式３（療養者名簿）（⑤の場合）'!$W84,1,0),0),0)</f>
        <v>0</v>
      </c>
      <c r="BU75" s="139">
        <f>IF(BU$16-'様式３（療養者名簿）（⑤の場合）'!$O84+1&lt;=15,IF(BU$16&gt;='様式３（療養者名簿）（⑤の場合）'!$O84,IF(BU$16&lt;='様式３（療養者名簿）（⑤の場合）'!$W84,1,0),0),0)</f>
        <v>0</v>
      </c>
      <c r="BV75" s="139">
        <f>IF(BV$16-'様式３（療養者名簿）（⑤の場合）'!$O84+1&lt;=15,IF(BV$16&gt;='様式３（療養者名簿）（⑤の場合）'!$O84,IF(BV$16&lt;='様式３（療養者名簿）（⑤の場合）'!$W84,1,0),0),0)</f>
        <v>0</v>
      </c>
      <c r="BW75" s="139">
        <f>IF(BW$16-'様式３（療養者名簿）（⑤の場合）'!$O84+1&lt;=15,IF(BW$16&gt;='様式３（療養者名簿）（⑤の場合）'!$O84,IF(BW$16&lt;='様式３（療養者名簿）（⑤の場合）'!$W84,1,0),0),0)</f>
        <v>0</v>
      </c>
      <c r="BX75" s="139">
        <f>IF(BX$16-'様式３（療養者名簿）（⑤の場合）'!$O84+1&lt;=15,IF(BX$16&gt;='様式３（療養者名簿）（⑤の場合）'!$O84,IF(BX$16&lt;='様式３（療養者名簿）（⑤の場合）'!$W84,1,0),0),0)</f>
        <v>0</v>
      </c>
      <c r="BY75" s="139">
        <f>IF(BY$16-'様式３（療養者名簿）（⑤の場合）'!$O84+1&lt;=15,IF(BY$16&gt;='様式３（療養者名簿）（⑤の場合）'!$O84,IF(BY$16&lt;='様式３（療養者名簿）（⑤の場合）'!$W84,1,0),0),0)</f>
        <v>0</v>
      </c>
      <c r="BZ75" s="139">
        <f>IF(BZ$16-'様式３（療養者名簿）（⑤の場合）'!$O84+1&lt;=15,IF(BZ$16&gt;='様式３（療養者名簿）（⑤の場合）'!$O84,IF(BZ$16&lt;='様式３（療養者名簿）（⑤の場合）'!$W84,1,0),0),0)</f>
        <v>0</v>
      </c>
      <c r="CA75" s="139">
        <f>IF(CA$16-'様式３（療養者名簿）（⑤の場合）'!$O84+1&lt;=15,IF(CA$16&gt;='様式３（療養者名簿）（⑤の場合）'!$O84,IF(CA$16&lt;='様式３（療養者名簿）（⑤の場合）'!$W84,1,0),0),0)</f>
        <v>0</v>
      </c>
      <c r="CB75" s="139">
        <f>IF(CB$16-'様式３（療養者名簿）（⑤の場合）'!$O84+1&lt;=15,IF(CB$16&gt;='様式３（療養者名簿）（⑤の場合）'!$O84,IF(CB$16&lt;='様式３（療養者名簿）（⑤の場合）'!$W84,1,0),0),0)</f>
        <v>0</v>
      </c>
      <c r="CC75" s="139">
        <f>IF(CC$16-'様式３（療養者名簿）（⑤の場合）'!$O84+1&lt;=15,IF(CC$16&gt;='様式３（療養者名簿）（⑤の場合）'!$O84,IF(CC$16&lt;='様式３（療養者名簿）（⑤の場合）'!$W84,1,0),0),0)</f>
        <v>0</v>
      </c>
      <c r="CD75" s="139">
        <f>IF(CD$16-'様式３（療養者名簿）（⑤の場合）'!$O84+1&lt;=15,IF(CD$16&gt;='様式３（療養者名簿）（⑤の場合）'!$O84,IF(CD$16&lt;='様式３（療養者名簿）（⑤の場合）'!$W84,1,0),0),0)</f>
        <v>0</v>
      </c>
      <c r="CE75" s="139">
        <f>IF(CE$16-'様式３（療養者名簿）（⑤の場合）'!$O84+1&lt;=15,IF(CE$16&gt;='様式３（療養者名簿）（⑤の場合）'!$O84,IF(CE$16&lt;='様式３（療養者名簿）（⑤の場合）'!$W84,1,0),0),0)</f>
        <v>0</v>
      </c>
      <c r="CF75" s="139">
        <f>IF(CF$16-'様式３（療養者名簿）（⑤の場合）'!$O84+1&lt;=15,IF(CF$16&gt;='様式３（療養者名簿）（⑤の場合）'!$O84,IF(CF$16&lt;='様式３（療養者名簿）（⑤の場合）'!$W84,1,0),0),0)</f>
        <v>0</v>
      </c>
      <c r="CG75" s="139">
        <f>IF(CG$16-'様式３（療養者名簿）（⑤の場合）'!$O84+1&lt;=15,IF(CG$16&gt;='様式３（療養者名簿）（⑤の場合）'!$O84,IF(CG$16&lt;='様式３（療養者名簿）（⑤の場合）'!$W84,1,0),0),0)</f>
        <v>0</v>
      </c>
      <c r="CH75" s="139">
        <f>IF(CH$16-'様式３（療養者名簿）（⑤の場合）'!$O84+1&lt;=15,IF(CH$16&gt;='様式３（療養者名簿）（⑤の場合）'!$O84,IF(CH$16&lt;='様式３（療養者名簿）（⑤の場合）'!$W84,1,0),0),0)</f>
        <v>0</v>
      </c>
      <c r="CI75" s="139">
        <f>IF(CI$16-'様式３（療養者名簿）（⑤の場合）'!$O84+1&lt;=15,IF(CI$16&gt;='様式３（療養者名簿）（⑤の場合）'!$O84,IF(CI$16&lt;='様式３（療養者名簿）（⑤の場合）'!$W84,1,0),0),0)</f>
        <v>0</v>
      </c>
      <c r="CJ75" s="139">
        <f>IF(CJ$16-'様式３（療養者名簿）（⑤の場合）'!$O84+1&lt;=15,IF(CJ$16&gt;='様式３（療養者名簿）（⑤の場合）'!$O84,IF(CJ$16&lt;='様式３（療養者名簿）（⑤の場合）'!$W84,1,0),0),0)</f>
        <v>0</v>
      </c>
      <c r="CK75" s="139">
        <f>IF(CK$16-'様式３（療養者名簿）（⑤の場合）'!$O84+1&lt;=15,IF(CK$16&gt;='様式３（療養者名簿）（⑤の場合）'!$O84,IF(CK$16&lt;='様式３（療養者名簿）（⑤の場合）'!$W84,1,0),0),0)</f>
        <v>0</v>
      </c>
      <c r="CL75" s="139">
        <f>IF(CL$16-'様式３（療養者名簿）（⑤の場合）'!$O84+1&lt;=15,IF(CL$16&gt;='様式３（療養者名簿）（⑤の場合）'!$O84,IF(CL$16&lt;='様式３（療養者名簿）（⑤の場合）'!$W84,1,0),0),0)</f>
        <v>0</v>
      </c>
      <c r="CM75" s="139">
        <f>IF(CM$16-'様式３（療養者名簿）（⑤の場合）'!$O84+1&lt;=15,IF(CM$16&gt;='様式３（療養者名簿）（⑤の場合）'!$O84,IF(CM$16&lt;='様式３（療養者名簿）（⑤の場合）'!$W84,1,0),0),0)</f>
        <v>0</v>
      </c>
      <c r="CN75" s="139">
        <f>IF(CN$16-'様式３（療養者名簿）（⑤の場合）'!$O84+1&lt;=15,IF(CN$16&gt;='様式３（療養者名簿）（⑤の場合）'!$O84,IF(CN$16&lt;='様式３（療養者名簿）（⑤の場合）'!$W84,1,0),0),0)</f>
        <v>0</v>
      </c>
      <c r="CO75" s="139">
        <f>IF(CO$16-'様式３（療養者名簿）（⑤の場合）'!$O84+1&lt;=15,IF(CO$16&gt;='様式３（療養者名簿）（⑤の場合）'!$O84,IF(CO$16&lt;='様式３（療養者名簿）（⑤の場合）'!$W84,1,0),0),0)</f>
        <v>0</v>
      </c>
      <c r="CP75" s="139">
        <f>IF(CP$16-'様式３（療養者名簿）（⑤の場合）'!$O84+1&lt;=15,IF(CP$16&gt;='様式３（療養者名簿）（⑤の場合）'!$O84,IF(CP$16&lt;='様式３（療養者名簿）（⑤の場合）'!$W84,1,0),0),0)</f>
        <v>0</v>
      </c>
      <c r="CQ75" s="139">
        <f>IF(CQ$16-'様式３（療養者名簿）（⑤の場合）'!$O84+1&lt;=15,IF(CQ$16&gt;='様式３（療養者名簿）（⑤の場合）'!$O84,IF(CQ$16&lt;='様式３（療養者名簿）（⑤の場合）'!$W84,1,0),0),0)</f>
        <v>0</v>
      </c>
      <c r="CR75" s="139">
        <f>IF(CR$16-'様式３（療養者名簿）（⑤の場合）'!$O84+1&lt;=15,IF(CR$16&gt;='様式３（療養者名簿）（⑤の場合）'!$O84,IF(CR$16&lt;='様式３（療養者名簿）（⑤の場合）'!$W84,1,0),0),0)</f>
        <v>0</v>
      </c>
      <c r="CS75" s="139">
        <f>IF(CS$16-'様式３（療養者名簿）（⑤の場合）'!$O84+1&lt;=15,IF(CS$16&gt;='様式３（療養者名簿）（⑤の場合）'!$O84,IF(CS$16&lt;='様式３（療養者名簿）（⑤の場合）'!$W84,1,0),0),0)</f>
        <v>0</v>
      </c>
      <c r="CT75" s="139">
        <f>IF(CT$16-'様式３（療養者名簿）（⑤の場合）'!$O84+1&lt;=15,IF(CT$16&gt;='様式３（療養者名簿）（⑤の場合）'!$O84,IF(CT$16&lt;='様式３（療養者名簿）（⑤の場合）'!$W84,1,0),0),0)</f>
        <v>0</v>
      </c>
      <c r="CU75" s="139">
        <f>IF(CU$16-'様式３（療養者名簿）（⑤の場合）'!$O84+1&lt;=15,IF(CU$16&gt;='様式３（療養者名簿）（⑤の場合）'!$O84,IF(CU$16&lt;='様式３（療養者名簿）（⑤の場合）'!$W84,1,0),0),0)</f>
        <v>0</v>
      </c>
      <c r="CV75" s="139">
        <f>IF(CV$16-'様式３（療養者名簿）（⑤の場合）'!$O84+1&lt;=15,IF(CV$16&gt;='様式３（療養者名簿）（⑤の場合）'!$O84,IF(CV$16&lt;='様式３（療養者名簿）（⑤の場合）'!$W84,1,0),0),0)</f>
        <v>0</v>
      </c>
      <c r="CW75" s="139">
        <f>IF(CW$16-'様式３（療養者名簿）（⑤の場合）'!$O84+1&lt;=15,IF(CW$16&gt;='様式３（療養者名簿）（⑤の場合）'!$O84,IF(CW$16&lt;='様式３（療養者名簿）（⑤の場合）'!$W84,1,0),0),0)</f>
        <v>0</v>
      </c>
      <c r="CX75" s="139">
        <f>IF(CX$16-'様式３（療養者名簿）（⑤の場合）'!$O84+1&lt;=15,IF(CX$16&gt;='様式３（療養者名簿）（⑤の場合）'!$O84,IF(CX$16&lt;='様式３（療養者名簿）（⑤の場合）'!$W84,1,0),0),0)</f>
        <v>0</v>
      </c>
      <c r="CY75" s="139">
        <f>IF(CY$16-'様式３（療養者名簿）（⑤の場合）'!$O84+1&lt;=15,IF(CY$16&gt;='様式３（療養者名簿）（⑤の場合）'!$O84,IF(CY$16&lt;='様式３（療養者名簿）（⑤の場合）'!$W84,1,0),0),0)</f>
        <v>0</v>
      </c>
      <c r="CZ75" s="139">
        <f>IF(CZ$16-'様式３（療養者名簿）（⑤の場合）'!$O84+1&lt;=15,IF(CZ$16&gt;='様式３（療養者名簿）（⑤の場合）'!$O84,IF(CZ$16&lt;='様式３（療養者名簿）（⑤の場合）'!$W84,1,0),0),0)</f>
        <v>0</v>
      </c>
      <c r="DA75" s="139">
        <f>IF(DA$16-'様式３（療養者名簿）（⑤の場合）'!$O84+1&lt;=15,IF(DA$16&gt;='様式３（療養者名簿）（⑤の場合）'!$O84,IF(DA$16&lt;='様式３（療養者名簿）（⑤の場合）'!$W84,1,0),0),0)</f>
        <v>0</v>
      </c>
      <c r="DB75" s="139">
        <f>IF(DB$16-'様式３（療養者名簿）（⑤の場合）'!$O84+1&lt;=15,IF(DB$16&gt;='様式３（療養者名簿）（⑤の場合）'!$O84,IF(DB$16&lt;='様式３（療養者名簿）（⑤の場合）'!$W84,1,0),0),0)</f>
        <v>0</v>
      </c>
      <c r="DC75" s="139">
        <f>IF(DC$16-'様式３（療養者名簿）（⑤の場合）'!$O84+1&lt;=15,IF(DC$16&gt;='様式３（療養者名簿）（⑤の場合）'!$O84,IF(DC$16&lt;='様式３（療養者名簿）（⑤の場合）'!$W84,1,0),0),0)</f>
        <v>0</v>
      </c>
      <c r="DD75" s="139">
        <f>IF(DD$16-'様式３（療養者名簿）（⑤の場合）'!$O84+1&lt;=15,IF(DD$16&gt;='様式３（療養者名簿）（⑤の場合）'!$O84,IF(DD$16&lt;='様式３（療養者名簿）（⑤の場合）'!$W84,1,0),0),0)</f>
        <v>0</v>
      </c>
      <c r="DE75" s="139">
        <f>IF(DE$16-'様式３（療養者名簿）（⑤の場合）'!$O84+1&lt;=15,IF(DE$16&gt;='様式３（療養者名簿）（⑤の場合）'!$O84,IF(DE$16&lt;='様式３（療養者名簿）（⑤の場合）'!$W84,1,0),0),0)</f>
        <v>0</v>
      </c>
      <c r="DF75" s="139">
        <f>IF(DF$16-'様式３（療養者名簿）（⑤の場合）'!$O84+1&lt;=15,IF(DF$16&gt;='様式３（療養者名簿）（⑤の場合）'!$O84,IF(DF$16&lt;='様式３（療養者名簿）（⑤の場合）'!$W84,1,0),0),0)</f>
        <v>0</v>
      </c>
      <c r="DG75" s="139">
        <f>IF(DG$16-'様式３（療養者名簿）（⑤の場合）'!$O84+1&lt;=15,IF(DG$16&gt;='様式３（療養者名簿）（⑤の場合）'!$O84,IF(DG$16&lt;='様式３（療養者名簿）（⑤の場合）'!$W84,1,0),0),0)</f>
        <v>0</v>
      </c>
      <c r="DH75" s="139">
        <f>IF(DH$16-'様式３（療養者名簿）（⑤の場合）'!$O84+1&lt;=15,IF(DH$16&gt;='様式３（療養者名簿）（⑤の場合）'!$O84,IF(DH$16&lt;='様式３（療養者名簿）（⑤の場合）'!$W84,1,0),0),0)</f>
        <v>0</v>
      </c>
      <c r="DI75" s="139">
        <f>IF(DI$16-'様式３（療養者名簿）（⑤の場合）'!$O84+1&lt;=15,IF(DI$16&gt;='様式３（療養者名簿）（⑤の場合）'!$O84,IF(DI$16&lt;='様式３（療養者名簿）（⑤の場合）'!$W84,1,0),0),0)</f>
        <v>0</v>
      </c>
      <c r="DJ75" s="139">
        <f>IF(DJ$16-'様式３（療養者名簿）（⑤の場合）'!$O84+1&lt;=15,IF(DJ$16&gt;='様式３（療養者名簿）（⑤の場合）'!$O84,IF(DJ$16&lt;='様式３（療養者名簿）（⑤の場合）'!$W84,1,0),0),0)</f>
        <v>0</v>
      </c>
      <c r="DK75" s="139">
        <f>IF(DK$16-'様式３（療養者名簿）（⑤の場合）'!$O84+1&lt;=15,IF(DK$16&gt;='様式３（療養者名簿）（⑤の場合）'!$O84,IF(DK$16&lt;='様式３（療養者名簿）（⑤の場合）'!$W84,1,0),0),0)</f>
        <v>0</v>
      </c>
      <c r="DL75" s="139">
        <f>IF(DL$16-'様式３（療養者名簿）（⑤の場合）'!$O84+1&lt;=15,IF(DL$16&gt;='様式３（療養者名簿）（⑤の場合）'!$O84,IF(DL$16&lt;='様式３（療養者名簿）（⑤の場合）'!$W84,1,0),0),0)</f>
        <v>0</v>
      </c>
      <c r="DM75" s="139">
        <f>IF(DM$16-'様式３（療養者名簿）（⑤の場合）'!$O84+1&lt;=15,IF(DM$16&gt;='様式３（療養者名簿）（⑤の場合）'!$O84,IF(DM$16&lt;='様式３（療養者名簿）（⑤の場合）'!$W84,1,0),0),0)</f>
        <v>0</v>
      </c>
      <c r="DN75" s="139">
        <f>IF(DN$16-'様式３（療養者名簿）（⑤の場合）'!$O84+1&lt;=15,IF(DN$16&gt;='様式３（療養者名簿）（⑤の場合）'!$O84,IF(DN$16&lt;='様式３（療養者名簿）（⑤の場合）'!$W84,1,0),0),0)</f>
        <v>0</v>
      </c>
      <c r="DO75" s="139">
        <f>IF(DO$16-'様式３（療養者名簿）（⑤の場合）'!$O84+1&lt;=15,IF(DO$16&gt;='様式３（療養者名簿）（⑤の場合）'!$O84,IF(DO$16&lt;='様式３（療養者名簿）（⑤の場合）'!$W84,1,0),0),0)</f>
        <v>0</v>
      </c>
      <c r="DP75" s="139">
        <f>IF(DP$16-'様式３（療養者名簿）（⑤の場合）'!$O84+1&lt;=15,IF(DP$16&gt;='様式３（療養者名簿）（⑤の場合）'!$O84,IF(DP$16&lt;='様式３（療養者名簿）（⑤の場合）'!$W84,1,0),0),0)</f>
        <v>0</v>
      </c>
      <c r="DQ75" s="139">
        <f>IF(DQ$16-'様式３（療養者名簿）（⑤の場合）'!$O84+1&lt;=15,IF(DQ$16&gt;='様式３（療養者名簿）（⑤の場合）'!$O84,IF(DQ$16&lt;='様式３（療養者名簿）（⑤の場合）'!$W84,1,0),0),0)</f>
        <v>0</v>
      </c>
      <c r="DR75" s="139">
        <f>IF(DR$16-'様式３（療養者名簿）（⑤の場合）'!$O84+1&lt;=15,IF(DR$16&gt;='様式３（療養者名簿）（⑤の場合）'!$O84,IF(DR$16&lt;='様式３（療養者名簿）（⑤の場合）'!$W84,1,0),0),0)</f>
        <v>0</v>
      </c>
      <c r="DS75" s="139">
        <f>IF(DS$16-'様式３（療養者名簿）（⑤の場合）'!$O84+1&lt;=15,IF(DS$16&gt;='様式３（療養者名簿）（⑤の場合）'!$O84,IF(DS$16&lt;='様式３（療養者名簿）（⑤の場合）'!$W84,1,0),0),0)</f>
        <v>0</v>
      </c>
      <c r="DT75" s="139">
        <f>IF(DT$16-'様式３（療養者名簿）（⑤の場合）'!$O84+1&lt;=15,IF(DT$16&gt;='様式３（療養者名簿）（⑤の場合）'!$O84,IF(DT$16&lt;='様式３（療養者名簿）（⑤の場合）'!$W84,1,0),0),0)</f>
        <v>0</v>
      </c>
      <c r="DU75" s="139">
        <f>IF(DU$16-'様式３（療養者名簿）（⑤の場合）'!$O84+1&lt;=15,IF(DU$16&gt;='様式３（療養者名簿）（⑤の場合）'!$O84,IF(DU$16&lt;='様式３（療養者名簿）（⑤の場合）'!$W84,1,0),0),0)</f>
        <v>0</v>
      </c>
      <c r="DV75" s="139">
        <f>IF(DV$16-'様式３（療養者名簿）（⑤の場合）'!$O84+1&lt;=15,IF(DV$16&gt;='様式３（療養者名簿）（⑤の場合）'!$O84,IF(DV$16&lt;='様式３（療養者名簿）（⑤の場合）'!$W84,1,0),0),0)</f>
        <v>0</v>
      </c>
      <c r="DW75" s="139">
        <f>IF(DW$16-'様式３（療養者名簿）（⑤の場合）'!$O84+1&lt;=15,IF(DW$16&gt;='様式３（療養者名簿）（⑤の場合）'!$O84,IF(DW$16&lt;='様式３（療養者名簿）（⑤の場合）'!$W84,1,0),0),0)</f>
        <v>0</v>
      </c>
      <c r="DX75" s="139">
        <f>IF(DX$16-'様式３（療養者名簿）（⑤の場合）'!$O84+1&lt;=15,IF(DX$16&gt;='様式３（療養者名簿）（⑤の場合）'!$O84,IF(DX$16&lt;='様式３（療養者名簿）（⑤の場合）'!$W84,1,0),0),0)</f>
        <v>0</v>
      </c>
      <c r="DY75" s="139">
        <f>IF(DY$16-'様式３（療養者名簿）（⑤の場合）'!$O84+1&lt;=15,IF(DY$16&gt;='様式３（療養者名簿）（⑤の場合）'!$O84,IF(DY$16&lt;='様式３（療養者名簿）（⑤の場合）'!$W84,1,0),0),0)</f>
        <v>0</v>
      </c>
      <c r="DZ75" s="139">
        <f>IF(DZ$16-'様式３（療養者名簿）（⑤の場合）'!$O84+1&lt;=15,IF(DZ$16&gt;='様式３（療養者名簿）（⑤の場合）'!$O84,IF(DZ$16&lt;='様式３（療養者名簿）（⑤の場合）'!$W84,1,0),0),0)</f>
        <v>0</v>
      </c>
      <c r="EA75" s="139">
        <f>IF(EA$16-'様式３（療養者名簿）（⑤の場合）'!$O84+1&lt;=15,IF(EA$16&gt;='様式３（療養者名簿）（⑤の場合）'!$O84,IF(EA$16&lt;='様式３（療養者名簿）（⑤の場合）'!$W84,1,0),0),0)</f>
        <v>0</v>
      </c>
      <c r="EB75" s="139">
        <f>IF(EB$16-'様式３（療養者名簿）（⑤の場合）'!$O84+1&lt;=15,IF(EB$16&gt;='様式３（療養者名簿）（⑤の場合）'!$O84,IF(EB$16&lt;='様式３（療養者名簿）（⑤の場合）'!$W84,1,0),0),0)</f>
        <v>0</v>
      </c>
      <c r="EC75" s="139">
        <f>IF(EC$16-'様式３（療養者名簿）（⑤の場合）'!$O84+1&lt;=15,IF(EC$16&gt;='様式３（療養者名簿）（⑤の場合）'!$O84,IF(EC$16&lt;='様式３（療養者名簿）（⑤の場合）'!$W84,1,0),0),0)</f>
        <v>0</v>
      </c>
      <c r="ED75" s="139">
        <f>IF(ED$16-'様式３（療養者名簿）（⑤の場合）'!$O84+1&lt;=15,IF(ED$16&gt;='様式３（療養者名簿）（⑤の場合）'!$O84,IF(ED$16&lt;='様式３（療養者名簿）（⑤の場合）'!$W84,1,0),0),0)</f>
        <v>0</v>
      </c>
      <c r="EE75" s="139">
        <f>IF(EE$16-'様式３（療養者名簿）（⑤の場合）'!$O84+1&lt;=15,IF(EE$16&gt;='様式３（療養者名簿）（⑤の場合）'!$O84,IF(EE$16&lt;='様式３（療養者名簿）（⑤の場合）'!$W84,1,0),0),0)</f>
        <v>0</v>
      </c>
      <c r="EF75" s="139">
        <f>IF(EF$16-'様式３（療養者名簿）（⑤の場合）'!$O84+1&lt;=15,IF(EF$16&gt;='様式３（療養者名簿）（⑤の場合）'!$O84,IF(EF$16&lt;='様式３（療養者名簿）（⑤の場合）'!$W84,1,0),0),0)</f>
        <v>0</v>
      </c>
      <c r="EG75" s="139">
        <f>IF(EG$16-'様式３（療養者名簿）（⑤の場合）'!$O84+1&lt;=15,IF(EG$16&gt;='様式３（療養者名簿）（⑤の場合）'!$O84,IF(EG$16&lt;='様式３（療養者名簿）（⑤の場合）'!$W84,1,0),0),0)</f>
        <v>0</v>
      </c>
      <c r="EH75" s="139">
        <f>IF(EH$16-'様式３（療養者名簿）（⑤の場合）'!$O84+1&lt;=15,IF(EH$16&gt;='様式３（療養者名簿）（⑤の場合）'!$O84,IF(EH$16&lt;='様式３（療養者名簿）（⑤の場合）'!$W84,1,0),0),0)</f>
        <v>0</v>
      </c>
      <c r="EI75" s="139">
        <f>IF(EI$16-'様式３（療養者名簿）（⑤の場合）'!$O84+1&lt;=15,IF(EI$16&gt;='様式３（療養者名簿）（⑤の場合）'!$O84,IF(EI$16&lt;='様式３（療養者名簿）（⑤の場合）'!$W84,1,0),0),0)</f>
        <v>0</v>
      </c>
      <c r="EJ75" s="139">
        <f>IF(EJ$16-'様式３（療養者名簿）（⑤の場合）'!$O84+1&lt;=15,IF(EJ$16&gt;='様式３（療養者名簿）（⑤の場合）'!$O84,IF(EJ$16&lt;='様式３（療養者名簿）（⑤の場合）'!$W84,1,0),0),0)</f>
        <v>0</v>
      </c>
      <c r="EK75" s="139">
        <f>IF(EK$16-'様式３（療養者名簿）（⑤の場合）'!$O84+1&lt;=15,IF(EK$16&gt;='様式３（療養者名簿）（⑤の場合）'!$O84,IF(EK$16&lt;='様式３（療養者名簿）（⑤の場合）'!$W84,1,0),0),0)</f>
        <v>0</v>
      </c>
      <c r="EL75" s="139">
        <f>IF(EL$16-'様式３（療養者名簿）（⑤の場合）'!$O84+1&lt;=15,IF(EL$16&gt;='様式３（療養者名簿）（⑤の場合）'!$O84,IF(EL$16&lt;='様式３（療養者名簿）（⑤の場合）'!$W84,1,0),0),0)</f>
        <v>0</v>
      </c>
      <c r="EM75" s="139">
        <f>IF(EM$16-'様式３（療養者名簿）（⑤の場合）'!$O84+1&lt;=15,IF(EM$16&gt;='様式３（療養者名簿）（⑤の場合）'!$O84,IF(EM$16&lt;='様式３（療養者名簿）（⑤の場合）'!$W84,1,0),0),0)</f>
        <v>0</v>
      </c>
      <c r="EN75" s="139">
        <f>IF(EN$16-'様式３（療養者名簿）（⑤の場合）'!$O84+1&lt;=15,IF(EN$16&gt;='様式３（療養者名簿）（⑤の場合）'!$O84,IF(EN$16&lt;='様式３（療養者名簿）（⑤の場合）'!$W84,1,0),0),0)</f>
        <v>0</v>
      </c>
      <c r="EO75" s="139">
        <f>IF(EO$16-'様式３（療養者名簿）（⑤の場合）'!$O84+1&lt;=15,IF(EO$16&gt;='様式３（療養者名簿）（⑤の場合）'!$O84,IF(EO$16&lt;='様式３（療養者名簿）（⑤の場合）'!$W84,1,0),0),0)</f>
        <v>0</v>
      </c>
      <c r="EP75" s="139">
        <f>IF(EP$16-'様式３（療養者名簿）（⑤の場合）'!$O84+1&lt;=15,IF(EP$16&gt;='様式３（療養者名簿）（⑤の場合）'!$O84,IF(EP$16&lt;='様式３（療養者名簿）（⑤の場合）'!$W84,1,0),0),0)</f>
        <v>0</v>
      </c>
      <c r="EQ75" s="139">
        <f>IF(EQ$16-'様式３（療養者名簿）（⑤の場合）'!$O84+1&lt;=15,IF(EQ$16&gt;='様式３（療養者名簿）（⑤の場合）'!$O84,IF(EQ$16&lt;='様式３（療養者名簿）（⑤の場合）'!$W84,1,0),0),0)</f>
        <v>0</v>
      </c>
      <c r="ER75" s="139">
        <f>IF(ER$16-'様式３（療養者名簿）（⑤の場合）'!$O84+1&lt;=15,IF(ER$16&gt;='様式３（療養者名簿）（⑤の場合）'!$O84,IF(ER$16&lt;='様式３（療養者名簿）（⑤の場合）'!$W84,1,0),0),0)</f>
        <v>0</v>
      </c>
      <c r="ES75" s="139">
        <f>IF(ES$16-'様式３（療養者名簿）（⑤の場合）'!$O84+1&lt;=15,IF(ES$16&gt;='様式３（療養者名簿）（⑤の場合）'!$O84,IF(ES$16&lt;='様式３（療養者名簿）（⑤の場合）'!$W84,1,0),0),0)</f>
        <v>0</v>
      </c>
      <c r="ET75" s="139">
        <f>IF(ET$16-'様式３（療養者名簿）（⑤の場合）'!$O84+1&lt;=15,IF(ET$16&gt;='様式３（療養者名簿）（⑤の場合）'!$O84,IF(ET$16&lt;='様式３（療養者名簿）（⑤の場合）'!$W84,1,0),0),0)</f>
        <v>0</v>
      </c>
      <c r="EU75" s="139">
        <f>IF(EU$16-'様式３（療養者名簿）（⑤の場合）'!$O84+1&lt;=15,IF(EU$16&gt;='様式３（療養者名簿）（⑤の場合）'!$O84,IF(EU$16&lt;='様式３（療養者名簿）（⑤の場合）'!$W84,1,0),0),0)</f>
        <v>0</v>
      </c>
      <c r="EV75" s="139">
        <f>IF(EV$16-'様式３（療養者名簿）（⑤の場合）'!$O84+1&lt;=15,IF(EV$16&gt;='様式３（療養者名簿）（⑤の場合）'!$O84,IF(EV$16&lt;='様式３（療養者名簿）（⑤の場合）'!$W84,1,0),0),0)</f>
        <v>0</v>
      </c>
      <c r="EW75" s="139">
        <f>IF(EW$16-'様式３（療養者名簿）（⑤の場合）'!$O84+1&lt;=15,IF(EW$16&gt;='様式３（療養者名簿）（⑤の場合）'!$O84,IF(EW$16&lt;='様式３（療養者名簿）（⑤の場合）'!$W84,1,0),0),0)</f>
        <v>0</v>
      </c>
      <c r="EX75" s="139">
        <f>IF(EX$16-'様式３（療養者名簿）（⑤の場合）'!$O84+1&lt;=15,IF(EX$16&gt;='様式３（療養者名簿）（⑤の場合）'!$O84,IF(EX$16&lt;='様式３（療養者名簿）（⑤の場合）'!$W84,1,0),0),0)</f>
        <v>0</v>
      </c>
      <c r="EY75" s="139">
        <f>IF(EY$16-'様式３（療養者名簿）（⑤の場合）'!$O84+1&lt;=15,IF(EY$16&gt;='様式３（療養者名簿）（⑤の場合）'!$O84,IF(EY$16&lt;='様式３（療養者名簿）（⑤の場合）'!$W84,1,0),0),0)</f>
        <v>0</v>
      </c>
      <c r="EZ75" s="139">
        <f>IF(EZ$16-'様式３（療養者名簿）（⑤の場合）'!$O84+1&lt;=15,IF(EZ$16&gt;='様式３（療養者名簿）（⑤の場合）'!$O84,IF(EZ$16&lt;='様式３（療養者名簿）（⑤の場合）'!$W84,1,0),0),0)</f>
        <v>0</v>
      </c>
      <c r="FA75" s="139">
        <f>IF(FA$16-'様式３（療養者名簿）（⑤の場合）'!$O84+1&lt;=15,IF(FA$16&gt;='様式３（療養者名簿）（⑤の場合）'!$O84,IF(FA$16&lt;='様式３（療養者名簿）（⑤の場合）'!$W84,1,0),0),0)</f>
        <v>0</v>
      </c>
      <c r="FB75" s="139">
        <f>IF(FB$16-'様式３（療養者名簿）（⑤の場合）'!$O84+1&lt;=15,IF(FB$16&gt;='様式３（療養者名簿）（⑤の場合）'!$O84,IF(FB$16&lt;='様式３（療養者名簿）（⑤の場合）'!$W84,1,0),0),0)</f>
        <v>0</v>
      </c>
      <c r="FC75" s="139">
        <f>IF(FC$16-'様式３（療養者名簿）（⑤の場合）'!$O84+1&lt;=15,IF(FC$16&gt;='様式３（療養者名簿）（⑤の場合）'!$O84,IF(FC$16&lt;='様式３（療養者名簿）（⑤の場合）'!$W84,1,0),0),0)</f>
        <v>0</v>
      </c>
      <c r="FD75" s="139">
        <f>IF(FD$16-'様式３（療養者名簿）（⑤の場合）'!$O84+1&lt;=15,IF(FD$16&gt;='様式３（療養者名簿）（⑤の場合）'!$O84,IF(FD$16&lt;='様式３（療養者名簿）（⑤の場合）'!$W84,1,0),0),0)</f>
        <v>0</v>
      </c>
      <c r="FE75" s="139">
        <f>IF(FE$16-'様式３（療養者名簿）（⑤の場合）'!$O84+1&lt;=15,IF(FE$16&gt;='様式３（療養者名簿）（⑤の場合）'!$O84,IF(FE$16&lt;='様式３（療養者名簿）（⑤の場合）'!$W84,1,0),0),0)</f>
        <v>0</v>
      </c>
      <c r="FF75" s="139">
        <f>IF(FF$16-'様式３（療養者名簿）（⑤の場合）'!$O84+1&lt;=15,IF(FF$16&gt;='様式３（療養者名簿）（⑤の場合）'!$O84,IF(FF$16&lt;='様式３（療養者名簿）（⑤の場合）'!$W84,1,0),0),0)</f>
        <v>0</v>
      </c>
      <c r="FG75" s="139">
        <f>IF(FG$16-'様式３（療養者名簿）（⑤の場合）'!$O84+1&lt;=15,IF(FG$16&gt;='様式３（療養者名簿）（⑤の場合）'!$O84,IF(FG$16&lt;='様式３（療養者名簿）（⑤の場合）'!$W84,1,0),0),0)</f>
        <v>0</v>
      </c>
      <c r="FH75" s="139">
        <f>IF(FH$16-'様式３（療養者名簿）（⑤の場合）'!$O84+1&lt;=15,IF(FH$16&gt;='様式３（療養者名簿）（⑤の場合）'!$O84,IF(FH$16&lt;='様式３（療養者名簿）（⑤の場合）'!$W84,1,0),0),0)</f>
        <v>0</v>
      </c>
      <c r="FI75" s="139">
        <f>IF(FI$16-'様式３（療養者名簿）（⑤の場合）'!$O84+1&lt;=15,IF(FI$16&gt;='様式３（療養者名簿）（⑤の場合）'!$O84,IF(FI$16&lt;='様式３（療養者名簿）（⑤の場合）'!$W84,1,0),0),0)</f>
        <v>0</v>
      </c>
      <c r="FJ75" s="139">
        <f>IF(FJ$16-'様式３（療養者名簿）（⑤の場合）'!$O84+1&lt;=15,IF(FJ$16&gt;='様式３（療養者名簿）（⑤の場合）'!$O84,IF(FJ$16&lt;='様式３（療養者名簿）（⑤の場合）'!$W84,1,0),0),0)</f>
        <v>0</v>
      </c>
      <c r="FK75" s="139">
        <f>IF(FK$16-'様式３（療養者名簿）（⑤の場合）'!$O84+1&lt;=15,IF(FK$16&gt;='様式３（療養者名簿）（⑤の場合）'!$O84,IF(FK$16&lt;='様式３（療養者名簿）（⑤の場合）'!$W84,1,0),0),0)</f>
        <v>0</v>
      </c>
      <c r="FL75" s="139">
        <f>IF(FL$16-'様式３（療養者名簿）（⑤の場合）'!$O84+1&lt;=15,IF(FL$16&gt;='様式３（療養者名簿）（⑤の場合）'!$O84,IF(FL$16&lt;='様式３（療養者名簿）（⑤の場合）'!$W84,1,0),0),0)</f>
        <v>0</v>
      </c>
      <c r="FM75" s="139">
        <f>IF(FM$16-'様式３（療養者名簿）（⑤の場合）'!$O84+1&lt;=15,IF(FM$16&gt;='様式３（療養者名簿）（⑤の場合）'!$O84,IF(FM$16&lt;='様式３（療養者名簿）（⑤の場合）'!$W84,1,0),0),0)</f>
        <v>0</v>
      </c>
      <c r="FN75" s="139">
        <f>IF(FN$16-'様式３（療養者名簿）（⑤の場合）'!$O84+1&lt;=15,IF(FN$16&gt;='様式３（療養者名簿）（⑤の場合）'!$O84,IF(FN$16&lt;='様式３（療養者名簿）（⑤の場合）'!$W84,1,0),0),0)</f>
        <v>0</v>
      </c>
      <c r="FO75" s="139">
        <f>IF(FO$16-'様式３（療養者名簿）（⑤の場合）'!$O84+1&lt;=15,IF(FO$16&gt;='様式３（療養者名簿）（⑤の場合）'!$O84,IF(FO$16&lt;='様式３（療養者名簿）（⑤の場合）'!$W84,1,0),0),0)</f>
        <v>0</v>
      </c>
      <c r="FP75" s="139">
        <f>IF(FP$16-'様式３（療養者名簿）（⑤の場合）'!$O84+1&lt;=15,IF(FP$16&gt;='様式３（療養者名簿）（⑤の場合）'!$O84,IF(FP$16&lt;='様式３（療養者名簿）（⑤の場合）'!$W84,1,0),0),0)</f>
        <v>0</v>
      </c>
      <c r="FQ75" s="139">
        <f>IF(FQ$16-'様式３（療養者名簿）（⑤の場合）'!$O84+1&lt;=15,IF(FQ$16&gt;='様式３（療養者名簿）（⑤の場合）'!$O84,IF(FQ$16&lt;='様式３（療養者名簿）（⑤の場合）'!$W84,1,0),0),0)</f>
        <v>0</v>
      </c>
      <c r="FR75" s="139">
        <f>IF(FR$16-'様式３（療養者名簿）（⑤の場合）'!$O84+1&lt;=15,IF(FR$16&gt;='様式３（療養者名簿）（⑤の場合）'!$O84,IF(FR$16&lt;='様式３（療養者名簿）（⑤の場合）'!$W84,1,0),0),0)</f>
        <v>0</v>
      </c>
      <c r="FS75" s="139">
        <f>IF(FS$16-'様式３（療養者名簿）（⑤の場合）'!$O84+1&lt;=15,IF(FS$16&gt;='様式３（療養者名簿）（⑤の場合）'!$O84,IF(FS$16&lt;='様式３（療養者名簿）（⑤の場合）'!$W84,1,0),0),0)</f>
        <v>0</v>
      </c>
      <c r="FT75" s="139">
        <f>IF(FT$16-'様式３（療養者名簿）（⑤の場合）'!$O84+1&lt;=15,IF(FT$16&gt;='様式３（療養者名簿）（⑤の場合）'!$O84,IF(FT$16&lt;='様式３（療養者名簿）（⑤の場合）'!$W84,1,0),0),0)</f>
        <v>0</v>
      </c>
      <c r="FU75" s="139">
        <f>IF(FU$16-'様式３（療養者名簿）（⑤の場合）'!$O84+1&lt;=15,IF(FU$16&gt;='様式３（療養者名簿）（⑤の場合）'!$O84,IF(FU$16&lt;='様式３（療養者名簿）（⑤の場合）'!$W84,1,0),0),0)</f>
        <v>0</v>
      </c>
      <c r="FV75" s="139">
        <f>IF(FV$16-'様式３（療養者名簿）（⑤の場合）'!$O84+1&lt;=15,IF(FV$16&gt;='様式３（療養者名簿）（⑤の場合）'!$O84,IF(FV$16&lt;='様式３（療養者名簿）（⑤の場合）'!$W84,1,0),0),0)</f>
        <v>0</v>
      </c>
      <c r="FW75" s="139">
        <f>IF(FW$16-'様式３（療養者名簿）（⑤の場合）'!$O84+1&lt;=15,IF(FW$16&gt;='様式３（療養者名簿）（⑤の場合）'!$O84,IF(FW$16&lt;='様式３（療養者名簿）（⑤の場合）'!$W84,1,0),0),0)</f>
        <v>0</v>
      </c>
      <c r="FX75" s="139">
        <f>IF(FX$16-'様式３（療養者名簿）（⑤の場合）'!$O84+1&lt;=15,IF(FX$16&gt;='様式３（療養者名簿）（⑤の場合）'!$O84,IF(FX$16&lt;='様式３（療養者名簿）（⑤の場合）'!$W84,1,0),0),0)</f>
        <v>0</v>
      </c>
      <c r="FY75" s="139">
        <f>IF(FY$16-'様式３（療養者名簿）（⑤の場合）'!$O84+1&lt;=15,IF(FY$16&gt;='様式３（療養者名簿）（⑤の場合）'!$O84,IF(FY$16&lt;='様式３（療養者名簿）（⑤の場合）'!$W84,1,0),0),0)</f>
        <v>0</v>
      </c>
      <c r="FZ75" s="139">
        <f>IF(FZ$16-'様式３（療養者名簿）（⑤の場合）'!$O84+1&lt;=15,IF(FZ$16&gt;='様式３（療養者名簿）（⑤の場合）'!$O84,IF(FZ$16&lt;='様式３（療養者名簿）（⑤の場合）'!$W84,1,0),0),0)</f>
        <v>0</v>
      </c>
      <c r="GA75" s="139">
        <f>IF(GA$16-'様式３（療養者名簿）（⑤の場合）'!$O84+1&lt;=15,IF(GA$16&gt;='様式３（療養者名簿）（⑤の場合）'!$O84,IF(GA$16&lt;='様式３（療養者名簿）（⑤の場合）'!$W84,1,0),0),0)</f>
        <v>0</v>
      </c>
      <c r="GB75" s="139">
        <f>IF(GB$16-'様式３（療養者名簿）（⑤の場合）'!$O84+1&lt;=15,IF(GB$16&gt;='様式３（療養者名簿）（⑤の場合）'!$O84,IF(GB$16&lt;='様式３（療養者名簿）（⑤の場合）'!$W84,1,0),0),0)</f>
        <v>0</v>
      </c>
      <c r="GC75" s="139">
        <f>IF(GC$16-'様式３（療養者名簿）（⑤の場合）'!$O84+1&lt;=15,IF(GC$16&gt;='様式３（療養者名簿）（⑤の場合）'!$O84,IF(GC$16&lt;='様式３（療養者名簿）（⑤の場合）'!$W84,1,0),0),0)</f>
        <v>0</v>
      </c>
      <c r="GD75" s="139">
        <f>IF(GD$16-'様式３（療養者名簿）（⑤の場合）'!$O84+1&lt;=15,IF(GD$16&gt;='様式３（療養者名簿）（⑤の場合）'!$O84,IF(GD$16&lt;='様式３（療養者名簿）（⑤の場合）'!$W84,1,0),0),0)</f>
        <v>0</v>
      </c>
      <c r="GE75" s="139">
        <f>IF(GE$16-'様式３（療養者名簿）（⑤の場合）'!$O84+1&lt;=15,IF(GE$16&gt;='様式３（療養者名簿）（⑤の場合）'!$O84,IF(GE$16&lt;='様式３（療養者名簿）（⑤の場合）'!$W84,1,0),0),0)</f>
        <v>0</v>
      </c>
      <c r="GF75" s="139">
        <f>IF(GF$16-'様式３（療養者名簿）（⑤の場合）'!$O84+1&lt;=15,IF(GF$16&gt;='様式３（療養者名簿）（⑤の場合）'!$O84,IF(GF$16&lt;='様式３（療養者名簿）（⑤の場合）'!$W84,1,0),0),0)</f>
        <v>0</v>
      </c>
      <c r="GG75" s="139">
        <f>IF(GG$16-'様式３（療養者名簿）（⑤の場合）'!$O84+1&lt;=15,IF(GG$16&gt;='様式３（療養者名簿）（⑤の場合）'!$O84,IF(GG$16&lt;='様式３（療養者名簿）（⑤の場合）'!$W84,1,0),0),0)</f>
        <v>0</v>
      </c>
      <c r="GH75" s="139">
        <f>IF(GH$16-'様式３（療養者名簿）（⑤の場合）'!$O84+1&lt;=15,IF(GH$16&gt;='様式３（療養者名簿）（⑤の場合）'!$O84,IF(GH$16&lt;='様式３（療養者名簿）（⑤の場合）'!$W84,1,0),0),0)</f>
        <v>0</v>
      </c>
      <c r="GI75" s="139">
        <f>IF(GI$16-'様式３（療養者名簿）（⑤の場合）'!$O84+1&lt;=15,IF(GI$16&gt;='様式３（療養者名簿）（⑤の場合）'!$O84,IF(GI$16&lt;='様式３（療養者名簿）（⑤の場合）'!$W84,1,0),0),0)</f>
        <v>0</v>
      </c>
      <c r="GJ75" s="139">
        <f>IF(GJ$16-'様式３（療養者名簿）（⑤の場合）'!$O84+1&lt;=15,IF(GJ$16&gt;='様式３（療養者名簿）（⑤の場合）'!$O84,IF(GJ$16&lt;='様式３（療養者名簿）（⑤の場合）'!$W84,1,0),0),0)</f>
        <v>0</v>
      </c>
      <c r="GK75" s="139">
        <f>IF(GK$16-'様式３（療養者名簿）（⑤の場合）'!$O84+1&lt;=15,IF(GK$16&gt;='様式３（療養者名簿）（⑤の場合）'!$O84,IF(GK$16&lt;='様式３（療養者名簿）（⑤の場合）'!$W84,1,0),0),0)</f>
        <v>0</v>
      </c>
      <c r="GL75" s="139">
        <f>IF(GL$16-'様式３（療養者名簿）（⑤の場合）'!$O84+1&lt;=15,IF(GL$16&gt;='様式３（療養者名簿）（⑤の場合）'!$O84,IF(GL$16&lt;='様式３（療養者名簿）（⑤の場合）'!$W84,1,0),0),0)</f>
        <v>0</v>
      </c>
      <c r="GM75" s="139">
        <f>IF(GM$16-'様式３（療養者名簿）（⑤の場合）'!$O84+1&lt;=15,IF(GM$16&gt;='様式３（療養者名簿）（⑤の場合）'!$O84,IF(GM$16&lt;='様式３（療養者名簿）（⑤の場合）'!$W84,1,0),0),0)</f>
        <v>0</v>
      </c>
      <c r="GN75" s="139">
        <f>IF(GN$16-'様式３（療養者名簿）（⑤の場合）'!$O84+1&lt;=15,IF(GN$16&gt;='様式３（療養者名簿）（⑤の場合）'!$O84,IF(GN$16&lt;='様式３（療養者名簿）（⑤の場合）'!$W84,1,0),0),0)</f>
        <v>0</v>
      </c>
      <c r="GO75" s="139">
        <f>IF(GO$16-'様式３（療養者名簿）（⑤の場合）'!$O84+1&lt;=15,IF(GO$16&gt;='様式３（療養者名簿）（⑤の場合）'!$O84,IF(GO$16&lt;='様式３（療養者名簿）（⑤の場合）'!$W84,1,0),0),0)</f>
        <v>0</v>
      </c>
      <c r="GP75" s="139">
        <f>IF(GP$16-'様式３（療養者名簿）（⑤の場合）'!$O84+1&lt;=15,IF(GP$16&gt;='様式３（療養者名簿）（⑤の場合）'!$O84,IF(GP$16&lt;='様式３（療養者名簿）（⑤の場合）'!$W84,1,0),0),0)</f>
        <v>0</v>
      </c>
      <c r="GQ75" s="139">
        <f>IF(GQ$16-'様式３（療養者名簿）（⑤の場合）'!$O84+1&lt;=15,IF(GQ$16&gt;='様式３（療養者名簿）（⑤の場合）'!$O84,IF(GQ$16&lt;='様式３（療養者名簿）（⑤の場合）'!$W84,1,0),0),0)</f>
        <v>0</v>
      </c>
      <c r="GR75" s="139">
        <f>IF(GR$16-'様式３（療養者名簿）（⑤の場合）'!$O84+1&lt;=15,IF(GR$16&gt;='様式３（療養者名簿）（⑤の場合）'!$O84,IF(GR$16&lt;='様式３（療養者名簿）（⑤の場合）'!$W84,1,0),0),0)</f>
        <v>0</v>
      </c>
      <c r="GS75" s="139">
        <f>IF(GS$16-'様式３（療養者名簿）（⑤の場合）'!$O84+1&lt;=15,IF(GS$16&gt;='様式３（療養者名簿）（⑤の場合）'!$O84,IF(GS$16&lt;='様式３（療養者名簿）（⑤の場合）'!$W84,1,0),0),0)</f>
        <v>0</v>
      </c>
      <c r="GT75" s="139">
        <f>IF(GT$16-'様式３（療養者名簿）（⑤の場合）'!$O84+1&lt;=15,IF(GT$16&gt;='様式３（療養者名簿）（⑤の場合）'!$O84,IF(GT$16&lt;='様式３（療養者名簿）（⑤の場合）'!$W84,1,0),0),0)</f>
        <v>0</v>
      </c>
      <c r="GU75" s="139">
        <f>IF(GU$16-'様式３（療養者名簿）（⑤の場合）'!$O84+1&lt;=15,IF(GU$16&gt;='様式３（療養者名簿）（⑤の場合）'!$O84,IF(GU$16&lt;='様式３（療養者名簿）（⑤の場合）'!$W84,1,0),0),0)</f>
        <v>0</v>
      </c>
      <c r="GV75" s="139">
        <f>IF(GV$16-'様式３（療養者名簿）（⑤の場合）'!$O84+1&lt;=15,IF(GV$16&gt;='様式３（療養者名簿）（⑤の場合）'!$O84,IF(GV$16&lt;='様式３（療養者名簿）（⑤の場合）'!$W84,1,0),0),0)</f>
        <v>0</v>
      </c>
      <c r="GW75" s="139">
        <f>IF(GW$16-'様式３（療養者名簿）（⑤の場合）'!$O84+1&lt;=15,IF(GW$16&gt;='様式３（療養者名簿）（⑤の場合）'!$O84,IF(GW$16&lt;='様式３（療養者名簿）（⑤の場合）'!$W84,1,0),0),0)</f>
        <v>0</v>
      </c>
      <c r="GX75" s="139">
        <f>IF(GX$16-'様式３（療養者名簿）（⑤の場合）'!$O84+1&lt;=15,IF(GX$16&gt;='様式３（療養者名簿）（⑤の場合）'!$O84,IF(GX$16&lt;='様式３（療養者名簿）（⑤の場合）'!$W84,1,0),0),0)</f>
        <v>0</v>
      </c>
      <c r="GY75" s="139">
        <f>IF(GY$16-'様式３（療養者名簿）（⑤の場合）'!$O84+1&lt;=15,IF(GY$16&gt;='様式３（療養者名簿）（⑤の場合）'!$O84,IF(GY$16&lt;='様式３（療養者名簿）（⑤の場合）'!$W84,1,0),0),0)</f>
        <v>0</v>
      </c>
      <c r="GZ75" s="139">
        <f>IF(GZ$16-'様式３（療養者名簿）（⑤の場合）'!$O84+1&lt;=15,IF(GZ$16&gt;='様式３（療養者名簿）（⑤の場合）'!$O84,IF(GZ$16&lt;='様式３（療養者名簿）（⑤の場合）'!$W84,1,0),0),0)</f>
        <v>0</v>
      </c>
      <c r="HA75" s="139">
        <f>IF(HA$16-'様式３（療養者名簿）（⑤の場合）'!$O84+1&lt;=15,IF(HA$16&gt;='様式３（療養者名簿）（⑤の場合）'!$O84,IF(HA$16&lt;='様式３（療養者名簿）（⑤の場合）'!$W84,1,0),0),0)</f>
        <v>0</v>
      </c>
      <c r="HB75" s="139">
        <f>IF(HB$16-'様式３（療養者名簿）（⑤の場合）'!$O84+1&lt;=15,IF(HB$16&gt;='様式３（療養者名簿）（⑤の場合）'!$O84,IF(HB$16&lt;='様式３（療養者名簿）（⑤の場合）'!$W84,1,0),0),0)</f>
        <v>0</v>
      </c>
      <c r="HC75" s="139">
        <f>IF(HC$16-'様式３（療養者名簿）（⑤の場合）'!$O84+1&lt;=15,IF(HC$16&gt;='様式３（療養者名簿）（⑤の場合）'!$O84,IF(HC$16&lt;='様式３（療養者名簿）（⑤の場合）'!$W84,1,0),0),0)</f>
        <v>0</v>
      </c>
      <c r="HD75" s="139">
        <f>IF(HD$16-'様式３（療養者名簿）（⑤の場合）'!$O84+1&lt;=15,IF(HD$16&gt;='様式３（療養者名簿）（⑤の場合）'!$O84,IF(HD$16&lt;='様式３（療養者名簿）（⑤の場合）'!$W84,1,0),0),0)</f>
        <v>0</v>
      </c>
      <c r="HE75" s="139">
        <f>IF(HE$16-'様式３（療養者名簿）（⑤の場合）'!$O84+1&lt;=15,IF(HE$16&gt;='様式３（療養者名簿）（⑤の場合）'!$O84,IF(HE$16&lt;='様式３（療養者名簿）（⑤の場合）'!$W84,1,0),0),0)</f>
        <v>0</v>
      </c>
      <c r="HF75" s="139">
        <f>IF(HF$16-'様式３（療養者名簿）（⑤の場合）'!$O84+1&lt;=15,IF(HF$16&gt;='様式３（療養者名簿）（⑤の場合）'!$O84,IF(HF$16&lt;='様式３（療養者名簿）（⑤の場合）'!$W84,1,0),0),0)</f>
        <v>0</v>
      </c>
      <c r="HG75" s="139">
        <f>IF(HG$16-'様式３（療養者名簿）（⑤の場合）'!$O84+1&lt;=15,IF(HG$16&gt;='様式３（療養者名簿）（⑤の場合）'!$O84,IF(HG$16&lt;='様式３（療養者名簿）（⑤の場合）'!$W84,1,0),0),0)</f>
        <v>0</v>
      </c>
      <c r="HH75" s="139">
        <f>IF(HH$16-'様式３（療養者名簿）（⑤の場合）'!$O84+1&lt;=15,IF(HH$16&gt;='様式３（療養者名簿）（⑤の場合）'!$O84,IF(HH$16&lt;='様式３（療養者名簿）（⑤の場合）'!$W84,1,0),0),0)</f>
        <v>0</v>
      </c>
      <c r="HI75" s="139">
        <f>IF(HI$16-'様式３（療養者名簿）（⑤の場合）'!$O84+1&lt;=15,IF(HI$16&gt;='様式３（療養者名簿）（⑤の場合）'!$O84,IF(HI$16&lt;='様式３（療養者名簿）（⑤の場合）'!$W84,1,0),0),0)</f>
        <v>0</v>
      </c>
      <c r="HJ75" s="139">
        <f>IF(HJ$16-'様式３（療養者名簿）（⑤の場合）'!$O84+1&lt;=15,IF(HJ$16&gt;='様式３（療養者名簿）（⑤の場合）'!$O84,IF(HJ$16&lt;='様式３（療養者名簿）（⑤の場合）'!$W84,1,0),0),0)</f>
        <v>0</v>
      </c>
      <c r="HK75" s="139">
        <f>IF(HK$16-'様式３（療養者名簿）（⑤の場合）'!$O84+1&lt;=15,IF(HK$16&gt;='様式３（療養者名簿）（⑤の場合）'!$O84,IF(HK$16&lt;='様式３（療養者名簿）（⑤の場合）'!$W84,1,0),0),0)</f>
        <v>0</v>
      </c>
      <c r="HL75" s="139">
        <f>IF(HL$16-'様式３（療養者名簿）（⑤の場合）'!$O84+1&lt;=15,IF(HL$16&gt;='様式３（療養者名簿）（⑤の場合）'!$O84,IF(HL$16&lt;='様式３（療養者名簿）（⑤の場合）'!$W84,1,0),0),0)</f>
        <v>0</v>
      </c>
      <c r="HM75" s="139">
        <f>IF(HM$16-'様式３（療養者名簿）（⑤の場合）'!$O84+1&lt;=15,IF(HM$16&gt;='様式３（療養者名簿）（⑤の場合）'!$O84,IF(HM$16&lt;='様式３（療養者名簿）（⑤の場合）'!$W84,1,0),0),0)</f>
        <v>0</v>
      </c>
      <c r="HN75" s="139">
        <f>IF(HN$16-'様式３（療養者名簿）（⑤の場合）'!$O84+1&lt;=15,IF(HN$16&gt;='様式３（療養者名簿）（⑤の場合）'!$O84,IF(HN$16&lt;='様式３（療養者名簿）（⑤の場合）'!$W84,1,0),0),0)</f>
        <v>0</v>
      </c>
      <c r="HO75" s="139">
        <f>IF(HO$16-'様式３（療養者名簿）（⑤の場合）'!$O84+1&lt;=15,IF(HO$16&gt;='様式３（療養者名簿）（⑤の場合）'!$O84,IF(HO$16&lt;='様式３（療養者名簿）（⑤の場合）'!$W84,1,0),0),0)</f>
        <v>0</v>
      </c>
      <c r="HP75" s="139">
        <f>IF(HP$16-'様式３（療養者名簿）（⑤の場合）'!$O84+1&lt;=15,IF(HP$16&gt;='様式３（療養者名簿）（⑤の場合）'!$O84,IF(HP$16&lt;='様式３（療養者名簿）（⑤の場合）'!$W84,1,0),0),0)</f>
        <v>0</v>
      </c>
      <c r="HQ75" s="139">
        <f>IF(HQ$16-'様式３（療養者名簿）（⑤の場合）'!$O84+1&lt;=15,IF(HQ$16&gt;='様式３（療養者名簿）（⑤の場合）'!$O84,IF(HQ$16&lt;='様式３（療養者名簿）（⑤の場合）'!$W84,1,0),0),0)</f>
        <v>0</v>
      </c>
      <c r="HR75" s="139">
        <f>IF(HR$16-'様式３（療養者名簿）（⑤の場合）'!$O84+1&lt;=15,IF(HR$16&gt;='様式３（療養者名簿）（⑤の場合）'!$O84,IF(HR$16&lt;='様式３（療養者名簿）（⑤の場合）'!$W84,1,0),0),0)</f>
        <v>0</v>
      </c>
      <c r="HS75" s="139">
        <f>IF(HS$16-'様式３（療養者名簿）（⑤の場合）'!$O84+1&lt;=15,IF(HS$16&gt;='様式３（療養者名簿）（⑤の場合）'!$O84,IF(HS$16&lt;='様式３（療養者名簿）（⑤の場合）'!$W84,1,0),0),0)</f>
        <v>0</v>
      </c>
      <c r="HT75" s="139">
        <f>IF(HT$16-'様式３（療養者名簿）（⑤の場合）'!$O84+1&lt;=15,IF(HT$16&gt;='様式３（療養者名簿）（⑤の場合）'!$O84,IF(HT$16&lt;='様式３（療養者名簿）（⑤の場合）'!$W84,1,0),0),0)</f>
        <v>0</v>
      </c>
      <c r="HU75" s="139">
        <f>IF(HU$16-'様式３（療養者名簿）（⑤の場合）'!$O84+1&lt;=15,IF(HU$16&gt;='様式３（療養者名簿）（⑤の場合）'!$O84,IF(HU$16&lt;='様式３（療養者名簿）（⑤の場合）'!$W84,1,0),0),0)</f>
        <v>0</v>
      </c>
      <c r="HV75" s="139">
        <f>IF(HV$16-'様式３（療養者名簿）（⑤の場合）'!$O84+1&lt;=15,IF(HV$16&gt;='様式３（療養者名簿）（⑤の場合）'!$O84,IF(HV$16&lt;='様式３（療養者名簿）（⑤の場合）'!$W84,1,0),0),0)</f>
        <v>0</v>
      </c>
      <c r="HW75" s="139">
        <f>IF(HW$16-'様式３（療養者名簿）（⑤の場合）'!$O84+1&lt;=15,IF(HW$16&gt;='様式３（療養者名簿）（⑤の場合）'!$O84,IF(HW$16&lt;='様式３（療養者名簿）（⑤の場合）'!$W84,1,0),0),0)</f>
        <v>0</v>
      </c>
      <c r="HX75" s="139">
        <f>IF(HX$16-'様式３（療養者名簿）（⑤の場合）'!$O84+1&lt;=15,IF(HX$16&gt;='様式３（療養者名簿）（⑤の場合）'!$O84,IF(HX$16&lt;='様式３（療養者名簿）（⑤の場合）'!$W84,1,0),0),0)</f>
        <v>0</v>
      </c>
      <c r="HY75" s="139">
        <f>IF(HY$16-'様式３（療養者名簿）（⑤の場合）'!$O84+1&lt;=15,IF(HY$16&gt;='様式３（療養者名簿）（⑤の場合）'!$O84,IF(HY$16&lt;='様式３（療養者名簿）（⑤の場合）'!$W84,1,0),0),0)</f>
        <v>0</v>
      </c>
      <c r="HZ75" s="139">
        <f>IF(HZ$16-'様式３（療養者名簿）（⑤の場合）'!$O84+1&lt;=15,IF(HZ$16&gt;='様式３（療養者名簿）（⑤の場合）'!$O84,IF(HZ$16&lt;='様式３（療養者名簿）（⑤の場合）'!$W84,1,0),0),0)</f>
        <v>0</v>
      </c>
      <c r="IA75" s="139">
        <f>IF(IA$16-'様式３（療養者名簿）（⑤の場合）'!$O84+1&lt;=15,IF(IA$16&gt;='様式３（療養者名簿）（⑤の場合）'!$O84,IF(IA$16&lt;='様式３（療養者名簿）（⑤の場合）'!$W84,1,0),0),0)</f>
        <v>0</v>
      </c>
      <c r="IB75" s="139">
        <f>IF(IB$16-'様式３（療養者名簿）（⑤の場合）'!$O84+1&lt;=15,IF(IB$16&gt;='様式３（療養者名簿）（⑤の場合）'!$O84,IF(IB$16&lt;='様式３（療養者名簿）（⑤の場合）'!$W84,1,0),0),0)</f>
        <v>0</v>
      </c>
      <c r="IC75" s="139">
        <f>IF(IC$16-'様式３（療養者名簿）（⑤の場合）'!$O84+1&lt;=15,IF(IC$16&gt;='様式３（療養者名簿）（⑤の場合）'!$O84,IF(IC$16&lt;='様式３（療養者名簿）（⑤の場合）'!$W84,1,0),0),0)</f>
        <v>0</v>
      </c>
      <c r="ID75" s="139">
        <f>IF(ID$16-'様式３（療養者名簿）（⑤の場合）'!$O84+1&lt;=15,IF(ID$16&gt;='様式３（療養者名簿）（⑤の場合）'!$O84,IF(ID$16&lt;='様式３（療養者名簿）（⑤の場合）'!$W84,1,0),0),0)</f>
        <v>0</v>
      </c>
      <c r="IE75" s="139">
        <f>IF(IE$16-'様式３（療養者名簿）（⑤の場合）'!$O84+1&lt;=15,IF(IE$16&gt;='様式３（療養者名簿）（⑤の場合）'!$O84,IF(IE$16&lt;='様式３（療養者名簿）（⑤の場合）'!$W84,1,0),0),0)</f>
        <v>0</v>
      </c>
      <c r="IF75" s="139">
        <f>IF(IF$16-'様式３（療養者名簿）（⑤の場合）'!$O84+1&lt;=15,IF(IF$16&gt;='様式３（療養者名簿）（⑤の場合）'!$O84,IF(IF$16&lt;='様式３（療養者名簿）（⑤の場合）'!$W84,1,0),0),0)</f>
        <v>0</v>
      </c>
      <c r="IG75" s="139">
        <f>IF(IG$16-'様式３（療養者名簿）（⑤の場合）'!$O84+1&lt;=15,IF(IG$16&gt;='様式３（療養者名簿）（⑤の場合）'!$O84,IF(IG$16&lt;='様式３（療養者名簿）（⑤の場合）'!$W84,1,0),0),0)</f>
        <v>0</v>
      </c>
      <c r="IH75" s="139">
        <f>IF(IH$16-'様式３（療養者名簿）（⑤の場合）'!$O84+1&lt;=15,IF(IH$16&gt;='様式３（療養者名簿）（⑤の場合）'!$O84,IF(IH$16&lt;='様式３（療養者名簿）（⑤の場合）'!$W84,1,0),0),0)</f>
        <v>0</v>
      </c>
      <c r="II75" s="139">
        <f>IF(II$16-'様式３（療養者名簿）（⑤の場合）'!$O84+1&lt;=15,IF(II$16&gt;='様式３（療養者名簿）（⑤の場合）'!$O84,IF(II$16&lt;='様式３（療養者名簿）（⑤の場合）'!$W84,1,0),0),0)</f>
        <v>0</v>
      </c>
      <c r="IJ75" s="139">
        <f>IF(IJ$16-'様式３（療養者名簿）（⑤の場合）'!$O84+1&lt;=15,IF(IJ$16&gt;='様式３（療養者名簿）（⑤の場合）'!$O84,IF(IJ$16&lt;='様式３（療養者名簿）（⑤の場合）'!$W84,1,0),0),0)</f>
        <v>0</v>
      </c>
      <c r="IK75" s="139">
        <f>IF(IK$16-'様式３（療養者名簿）（⑤の場合）'!$O84+1&lt;=15,IF(IK$16&gt;='様式３（療養者名簿）（⑤の場合）'!$O84,IF(IK$16&lt;='様式３（療養者名簿）（⑤の場合）'!$W84,1,0),0),0)</f>
        <v>0</v>
      </c>
      <c r="IL75" s="139">
        <f>IF(IL$16-'様式３（療養者名簿）（⑤の場合）'!$O84+1&lt;=15,IF(IL$16&gt;='様式３（療養者名簿）（⑤の場合）'!$O84,IF(IL$16&lt;='様式３（療養者名簿）（⑤の場合）'!$W84,1,0),0),0)</f>
        <v>0</v>
      </c>
      <c r="IM75" s="139">
        <f>IF(IM$16-'様式３（療養者名簿）（⑤の場合）'!$O84+1&lt;=15,IF(IM$16&gt;='様式３（療養者名簿）（⑤の場合）'!$O84,IF(IM$16&lt;='様式３（療養者名簿）（⑤の場合）'!$W84,1,0),0),0)</f>
        <v>0</v>
      </c>
      <c r="IN75" s="139">
        <f>IF(IN$16-'様式３（療養者名簿）（⑤の場合）'!$O84+1&lt;=15,IF(IN$16&gt;='様式３（療養者名簿）（⑤の場合）'!$O84,IF(IN$16&lt;='様式３（療養者名簿）（⑤の場合）'!$W84,1,0),0),0)</f>
        <v>0</v>
      </c>
      <c r="IO75" s="139">
        <f>IF(IO$16-'様式３（療養者名簿）（⑤の場合）'!$O84+1&lt;=15,IF(IO$16&gt;='様式３（療養者名簿）（⑤の場合）'!$O84,IF(IO$16&lt;='様式３（療養者名簿）（⑤の場合）'!$W84,1,0),0),0)</f>
        <v>0</v>
      </c>
      <c r="IP75" s="139">
        <f>IF(IP$16-'様式３（療養者名簿）（⑤の場合）'!$O84+1&lt;=15,IF(IP$16&gt;='様式３（療養者名簿）（⑤の場合）'!$O84,IF(IP$16&lt;='様式３（療養者名簿）（⑤の場合）'!$W84,1,0),0),0)</f>
        <v>0</v>
      </c>
      <c r="IQ75" s="139">
        <f>IF(IQ$16-'様式３（療養者名簿）（⑤の場合）'!$O84+1&lt;=15,IF(IQ$16&gt;='様式３（療養者名簿）（⑤の場合）'!$O84,IF(IQ$16&lt;='様式３（療養者名簿）（⑤の場合）'!$W84,1,0),0),0)</f>
        <v>0</v>
      </c>
      <c r="IR75" s="139">
        <f>IF(IR$16-'様式３（療養者名簿）（⑤の場合）'!$O84+1&lt;=15,IF(IR$16&gt;='様式３（療養者名簿）（⑤の場合）'!$O84,IF(IR$16&lt;='様式３（療養者名簿）（⑤の場合）'!$W84,1,0),0),0)</f>
        <v>0</v>
      </c>
      <c r="IS75" s="139">
        <f>IF(IS$16-'様式３（療養者名簿）（⑤の場合）'!$O84+1&lt;=15,IF(IS$16&gt;='様式３（療養者名簿）（⑤の場合）'!$O84,IF(IS$16&lt;='様式３（療養者名簿）（⑤の場合）'!$W84,1,0),0),0)</f>
        <v>0</v>
      </c>
      <c r="IT75" s="139">
        <f>IF(IT$16-'様式３（療養者名簿）（⑤の場合）'!$O84+1&lt;=15,IF(IT$16&gt;='様式３（療養者名簿）（⑤の場合）'!$O84,IF(IT$16&lt;='様式３（療養者名簿）（⑤の場合）'!$W84,1,0),0),0)</f>
        <v>0</v>
      </c>
      <c r="IU75" s="139">
        <f>IF(IU$16-'様式３（療養者名簿）（⑤の場合）'!$O84+1&lt;=15,IF(IU$16&gt;='様式３（療養者名簿）（⑤の場合）'!$O84,IF(IU$16&lt;='様式３（療養者名簿）（⑤の場合）'!$W84,1,0),0),0)</f>
        <v>0</v>
      </c>
      <c r="IV75" s="139">
        <f>IF(IV$16-'様式３（療養者名簿）（⑤の場合）'!$O84+1&lt;=15,IF(IV$16&gt;='様式３（療養者名簿）（⑤の場合）'!$O84,IF(IV$16&lt;='様式３（療養者名簿）（⑤の場合）'!$W84,1,0),0),0)</f>
        <v>0</v>
      </c>
      <c r="IW75" s="139">
        <f>IF(IW$16-'様式３（療養者名簿）（⑤の場合）'!$O84+1&lt;=15,IF(IW$16&gt;='様式３（療養者名簿）（⑤の場合）'!$O84,IF(IW$16&lt;='様式３（療養者名簿）（⑤の場合）'!$W84,1,0),0),0)</f>
        <v>0</v>
      </c>
      <c r="IX75" s="139">
        <f>IF(IX$16-'様式３（療養者名簿）（⑤の場合）'!$O84+1&lt;=15,IF(IX$16&gt;='様式３（療養者名簿）（⑤の場合）'!$O84,IF(IX$16&lt;='様式３（療養者名簿）（⑤の場合）'!$W84,1,0),0),0)</f>
        <v>0</v>
      </c>
      <c r="IY75" s="139">
        <f>IF(IY$16-'様式３（療養者名簿）（⑤の場合）'!$O84+1&lt;=15,IF(IY$16&gt;='様式３（療養者名簿）（⑤の場合）'!$O84,IF(IY$16&lt;='様式３（療養者名簿）（⑤の場合）'!$W84,1,0),0),0)</f>
        <v>0</v>
      </c>
      <c r="IZ75" s="139">
        <f>IF(IZ$16-'様式３（療養者名簿）（⑤の場合）'!$O84+1&lt;=15,IF(IZ$16&gt;='様式３（療養者名簿）（⑤の場合）'!$O84,IF(IZ$16&lt;='様式３（療養者名簿）（⑤の場合）'!$W84,1,0),0),0)</f>
        <v>0</v>
      </c>
      <c r="JA75" s="139">
        <f>IF(JA$16-'様式３（療養者名簿）（⑤の場合）'!$O84+1&lt;=15,IF(JA$16&gt;='様式３（療養者名簿）（⑤の場合）'!$O84,IF(JA$16&lt;='様式３（療養者名簿）（⑤の場合）'!$W84,1,0),0),0)</f>
        <v>0</v>
      </c>
      <c r="JB75" s="139">
        <f>IF(JB$16-'様式３（療養者名簿）（⑤の場合）'!$O84+1&lt;=15,IF(JB$16&gt;='様式３（療養者名簿）（⑤の場合）'!$O84,IF(JB$16&lt;='様式３（療養者名簿）（⑤の場合）'!$W84,1,0),0),0)</f>
        <v>0</v>
      </c>
      <c r="JC75" s="139">
        <f>IF(JC$16-'様式３（療養者名簿）（⑤の場合）'!$O84+1&lt;=15,IF(JC$16&gt;='様式３（療養者名簿）（⑤の場合）'!$O84,IF(JC$16&lt;='様式３（療養者名簿）（⑤の場合）'!$W84,1,0),0),0)</f>
        <v>0</v>
      </c>
      <c r="JD75" s="139">
        <f>IF(JD$16-'様式３（療養者名簿）（⑤の場合）'!$O84+1&lt;=15,IF(JD$16&gt;='様式３（療養者名簿）（⑤の場合）'!$O84,IF(JD$16&lt;='様式３（療養者名簿）（⑤の場合）'!$W84,1,0),0),0)</f>
        <v>0</v>
      </c>
      <c r="JE75" s="139">
        <f>IF(JE$16-'様式３（療養者名簿）（⑤の場合）'!$O84+1&lt;=15,IF(JE$16&gt;='様式３（療養者名簿）（⑤の場合）'!$O84,IF(JE$16&lt;='様式３（療養者名簿）（⑤の場合）'!$W84,1,0),0),0)</f>
        <v>0</v>
      </c>
      <c r="JF75" s="139">
        <f>IF(JF$16-'様式３（療養者名簿）（⑤の場合）'!$O84+1&lt;=15,IF(JF$16&gt;='様式３（療養者名簿）（⑤の場合）'!$O84,IF(JF$16&lt;='様式３（療養者名簿）（⑤の場合）'!$W84,1,0),0),0)</f>
        <v>0</v>
      </c>
      <c r="JG75" s="139">
        <f>IF(JG$16-'様式３（療養者名簿）（⑤の場合）'!$O84+1&lt;=15,IF(JG$16&gt;='様式３（療養者名簿）（⑤の場合）'!$O84,IF(JG$16&lt;='様式３（療養者名簿）（⑤の場合）'!$W84,1,0),0),0)</f>
        <v>0</v>
      </c>
      <c r="JH75" s="139">
        <f>IF(JH$16-'様式３（療養者名簿）（⑤の場合）'!$O84+1&lt;=15,IF(JH$16&gt;='様式３（療養者名簿）（⑤の場合）'!$O84,IF(JH$16&lt;='様式３（療養者名簿）（⑤の場合）'!$W84,1,0),0),0)</f>
        <v>0</v>
      </c>
      <c r="JI75" s="139">
        <f>IF(JI$16-'様式３（療養者名簿）（⑤の場合）'!$O84+1&lt;=15,IF(JI$16&gt;='様式３（療養者名簿）（⑤の場合）'!$O84,IF(JI$16&lt;='様式３（療養者名簿）（⑤の場合）'!$W84,1,0),0),0)</f>
        <v>0</v>
      </c>
      <c r="JJ75" s="139">
        <f>IF(JJ$16-'様式３（療養者名簿）（⑤の場合）'!$O84+1&lt;=15,IF(JJ$16&gt;='様式３（療養者名簿）（⑤の場合）'!$O84,IF(JJ$16&lt;='様式３（療養者名簿）（⑤の場合）'!$W84,1,0),0),0)</f>
        <v>0</v>
      </c>
      <c r="JK75" s="139">
        <f>IF(JK$16-'様式３（療養者名簿）（⑤の場合）'!$O84+1&lt;=15,IF(JK$16&gt;='様式３（療養者名簿）（⑤の場合）'!$O84,IF(JK$16&lt;='様式３（療養者名簿）（⑤の場合）'!$W84,1,0),0),0)</f>
        <v>0</v>
      </c>
      <c r="JL75" s="139">
        <f>IF(JL$16-'様式３（療養者名簿）（⑤の場合）'!$O84+1&lt;=15,IF(JL$16&gt;='様式３（療養者名簿）（⑤の場合）'!$O84,IF(JL$16&lt;='様式３（療養者名簿）（⑤の場合）'!$W84,1,0),0),0)</f>
        <v>0</v>
      </c>
      <c r="JM75" s="139">
        <f>IF(JM$16-'様式３（療養者名簿）（⑤の場合）'!$O84+1&lt;=15,IF(JM$16&gt;='様式３（療養者名簿）（⑤の場合）'!$O84,IF(JM$16&lt;='様式３（療養者名簿）（⑤の場合）'!$W84,1,0),0),0)</f>
        <v>0</v>
      </c>
      <c r="JN75" s="139">
        <f>IF(JN$16-'様式３（療養者名簿）（⑤の場合）'!$O84+1&lt;=15,IF(JN$16&gt;='様式３（療養者名簿）（⑤の場合）'!$O84,IF(JN$16&lt;='様式３（療養者名簿）（⑤の場合）'!$W84,1,0),0),0)</f>
        <v>0</v>
      </c>
      <c r="JO75" s="139">
        <f>IF(JO$16-'様式３（療養者名簿）（⑤の場合）'!$O84+1&lt;=15,IF(JO$16&gt;='様式３（療養者名簿）（⑤の場合）'!$O84,IF(JO$16&lt;='様式３（療養者名簿）（⑤の場合）'!$W84,1,0),0),0)</f>
        <v>0</v>
      </c>
      <c r="JP75" s="139">
        <f>IF(JP$16-'様式３（療養者名簿）（⑤の場合）'!$O84+1&lt;=15,IF(JP$16&gt;='様式３（療養者名簿）（⑤の場合）'!$O84,IF(JP$16&lt;='様式３（療養者名簿）（⑤の場合）'!$W84,1,0),0),0)</f>
        <v>0</v>
      </c>
      <c r="JQ75" s="139">
        <f>IF(JQ$16-'様式３（療養者名簿）（⑤の場合）'!$O84+1&lt;=15,IF(JQ$16&gt;='様式３（療養者名簿）（⑤の場合）'!$O84,IF(JQ$16&lt;='様式３（療養者名簿）（⑤の場合）'!$W84,1,0),0),0)</f>
        <v>0</v>
      </c>
      <c r="JR75" s="139">
        <f>IF(JR$16-'様式３（療養者名簿）（⑤の場合）'!$O84+1&lt;=15,IF(JR$16&gt;='様式３（療養者名簿）（⑤の場合）'!$O84,IF(JR$16&lt;='様式３（療養者名簿）（⑤の場合）'!$W84,1,0),0),0)</f>
        <v>0</v>
      </c>
      <c r="JS75" s="139">
        <f>IF(JS$16-'様式３（療養者名簿）（⑤の場合）'!$O84+1&lt;=15,IF(JS$16&gt;='様式３（療養者名簿）（⑤の場合）'!$O84,IF(JS$16&lt;='様式３（療養者名簿）（⑤の場合）'!$W84,1,0),0),0)</f>
        <v>0</v>
      </c>
      <c r="JT75" s="139">
        <f>IF(JT$16-'様式３（療養者名簿）（⑤の場合）'!$O84+1&lt;=15,IF(JT$16&gt;='様式３（療養者名簿）（⑤の場合）'!$O84,IF(JT$16&lt;='様式３（療養者名簿）（⑤の場合）'!$W84,1,0),0),0)</f>
        <v>0</v>
      </c>
      <c r="JU75" s="139">
        <f>IF(JU$16-'様式３（療養者名簿）（⑤の場合）'!$O84+1&lt;=15,IF(JU$16&gt;='様式３（療養者名簿）（⑤の場合）'!$O84,IF(JU$16&lt;='様式３（療養者名簿）（⑤の場合）'!$W84,1,0),0),0)</f>
        <v>0</v>
      </c>
      <c r="JV75" s="139">
        <f>IF(JV$16-'様式３（療養者名簿）（⑤の場合）'!$O84+1&lt;=15,IF(JV$16&gt;='様式３（療養者名簿）（⑤の場合）'!$O84,IF(JV$16&lt;='様式３（療養者名簿）（⑤の場合）'!$W84,1,0),0),0)</f>
        <v>0</v>
      </c>
      <c r="JW75" s="139">
        <f>IF(JW$16-'様式３（療養者名簿）（⑤の場合）'!$O84+1&lt;=15,IF(JW$16&gt;='様式３（療養者名簿）（⑤の場合）'!$O84,IF(JW$16&lt;='様式３（療養者名簿）（⑤の場合）'!$W84,1,0),0),0)</f>
        <v>0</v>
      </c>
      <c r="JX75" s="139">
        <f>IF(JX$16-'様式３（療養者名簿）（⑤の場合）'!$O84+1&lt;=15,IF(JX$16&gt;='様式３（療養者名簿）（⑤の場合）'!$O84,IF(JX$16&lt;='様式３（療養者名簿）（⑤の場合）'!$W84,1,0),0),0)</f>
        <v>0</v>
      </c>
      <c r="JY75" s="139">
        <f>IF(JY$16-'様式３（療養者名簿）（⑤の場合）'!$O84+1&lt;=15,IF(JY$16&gt;='様式３（療養者名簿）（⑤の場合）'!$O84,IF(JY$16&lt;='様式３（療養者名簿）（⑤の場合）'!$W84,1,0),0),0)</f>
        <v>0</v>
      </c>
      <c r="JZ75" s="139">
        <f>IF(JZ$16-'様式３（療養者名簿）（⑤の場合）'!$O84+1&lt;=15,IF(JZ$16&gt;='様式３（療養者名簿）（⑤の場合）'!$O84,IF(JZ$16&lt;='様式３（療養者名簿）（⑤の場合）'!$W84,1,0),0),0)</f>
        <v>0</v>
      </c>
      <c r="KA75" s="139">
        <f>IF(KA$16-'様式３（療養者名簿）（⑤の場合）'!$O84+1&lt;=15,IF(KA$16&gt;='様式３（療養者名簿）（⑤の場合）'!$O84,IF(KA$16&lt;='様式３（療養者名簿）（⑤の場合）'!$W84,1,0),0),0)</f>
        <v>0</v>
      </c>
      <c r="KB75" s="139">
        <f>IF(KB$16-'様式３（療養者名簿）（⑤の場合）'!$O84+1&lt;=15,IF(KB$16&gt;='様式３（療養者名簿）（⑤の場合）'!$O84,IF(KB$16&lt;='様式３（療養者名簿）（⑤の場合）'!$W84,1,0),0),0)</f>
        <v>0</v>
      </c>
      <c r="KC75" s="139">
        <f>IF(KC$16-'様式３（療養者名簿）（⑤の場合）'!$O84+1&lt;=15,IF(KC$16&gt;='様式３（療養者名簿）（⑤の場合）'!$O84,IF(KC$16&lt;='様式３（療養者名簿）（⑤の場合）'!$W84,1,0),0),0)</f>
        <v>0</v>
      </c>
      <c r="KD75" s="139">
        <f>IF(KD$16-'様式３（療養者名簿）（⑤の場合）'!$O84+1&lt;=15,IF(KD$16&gt;='様式３（療養者名簿）（⑤の場合）'!$O84,IF(KD$16&lt;='様式３（療養者名簿）（⑤の場合）'!$W84,1,0),0),0)</f>
        <v>0</v>
      </c>
      <c r="KE75" s="139">
        <f>IF(KE$16-'様式３（療養者名簿）（⑤の場合）'!$O84+1&lt;=15,IF(KE$16&gt;='様式３（療養者名簿）（⑤の場合）'!$O84,IF(KE$16&lt;='様式３（療養者名簿）（⑤の場合）'!$W84,1,0),0),0)</f>
        <v>0</v>
      </c>
      <c r="KF75" s="139">
        <f>IF(KF$16-'様式３（療養者名簿）（⑤の場合）'!$O84+1&lt;=15,IF(KF$16&gt;='様式３（療養者名簿）（⑤の場合）'!$O84,IF(KF$16&lt;='様式３（療養者名簿）（⑤の場合）'!$W84,1,0),0),0)</f>
        <v>0</v>
      </c>
      <c r="KG75" s="139">
        <f>IF(KG$16-'様式３（療養者名簿）（⑤の場合）'!$O84+1&lt;=15,IF(KG$16&gt;='様式３（療養者名簿）（⑤の場合）'!$O84,IF(KG$16&lt;='様式３（療養者名簿）（⑤の場合）'!$W84,1,0),0),0)</f>
        <v>0</v>
      </c>
      <c r="KH75" s="139">
        <f>IF(KH$16-'様式３（療養者名簿）（⑤の場合）'!$O84+1&lt;=15,IF(KH$16&gt;='様式３（療養者名簿）（⑤の場合）'!$O84,IF(KH$16&lt;='様式３（療養者名簿）（⑤の場合）'!$W84,1,0),0),0)</f>
        <v>0</v>
      </c>
      <c r="KI75" s="139">
        <f>IF(KI$16-'様式３（療養者名簿）（⑤の場合）'!$O84+1&lt;=15,IF(KI$16&gt;='様式３（療養者名簿）（⑤の場合）'!$O84,IF(KI$16&lt;='様式３（療養者名簿）（⑤の場合）'!$W84,1,0),0),0)</f>
        <v>0</v>
      </c>
      <c r="KJ75" s="139">
        <f>IF(KJ$16-'様式３（療養者名簿）（⑤の場合）'!$O84+1&lt;=15,IF(KJ$16&gt;='様式３（療養者名簿）（⑤の場合）'!$O84,IF(KJ$16&lt;='様式３（療養者名簿）（⑤の場合）'!$W84,1,0),0),0)</f>
        <v>0</v>
      </c>
      <c r="KK75" s="139">
        <f>IF(KK$16-'様式３（療養者名簿）（⑤の場合）'!$O84+1&lt;=15,IF(KK$16&gt;='様式３（療養者名簿）（⑤の場合）'!$O84,IF(KK$16&lt;='様式３（療養者名簿）（⑤の場合）'!$W84,1,0),0),0)</f>
        <v>0</v>
      </c>
      <c r="KL75" s="139">
        <f>IF(KL$16-'様式３（療養者名簿）（⑤の場合）'!$O84+1&lt;=15,IF(KL$16&gt;='様式３（療養者名簿）（⑤の場合）'!$O84,IF(KL$16&lt;='様式３（療養者名簿）（⑤の場合）'!$W84,1,0),0),0)</f>
        <v>0</v>
      </c>
      <c r="KM75" s="139">
        <f>IF(KM$16-'様式３（療養者名簿）（⑤の場合）'!$O84+1&lt;=15,IF(KM$16&gt;='様式３（療養者名簿）（⑤の場合）'!$O84,IF(KM$16&lt;='様式３（療養者名簿）（⑤の場合）'!$W84,1,0),0),0)</f>
        <v>0</v>
      </c>
      <c r="KN75" s="139">
        <f>IF(KN$16-'様式３（療養者名簿）（⑤の場合）'!$O84+1&lt;=15,IF(KN$16&gt;='様式３（療養者名簿）（⑤の場合）'!$O84,IF(KN$16&lt;='様式３（療養者名簿）（⑤の場合）'!$W84,1,0),0),0)</f>
        <v>0</v>
      </c>
      <c r="KO75" s="139">
        <f>IF(KO$16-'様式３（療養者名簿）（⑤の場合）'!$O84+1&lt;=15,IF(KO$16&gt;='様式３（療養者名簿）（⑤の場合）'!$O84,IF(KO$16&lt;='様式３（療養者名簿）（⑤の場合）'!$W84,1,0),0),0)</f>
        <v>0</v>
      </c>
      <c r="KP75" s="139">
        <f>IF(KP$16-'様式３（療養者名簿）（⑤の場合）'!$O84+1&lt;=15,IF(KP$16&gt;='様式３（療養者名簿）（⑤の場合）'!$O84,IF(KP$16&lt;='様式３（療養者名簿）（⑤の場合）'!$W84,1,0),0),0)</f>
        <v>0</v>
      </c>
      <c r="KQ75" s="139">
        <f>IF(KQ$16-'様式３（療養者名簿）（⑤の場合）'!$O84+1&lt;=15,IF(KQ$16&gt;='様式３（療養者名簿）（⑤の場合）'!$O84,IF(KQ$16&lt;='様式３（療養者名簿）（⑤の場合）'!$W84,1,0),0),0)</f>
        <v>0</v>
      </c>
      <c r="KR75" s="139">
        <f>IF(KR$16-'様式３（療養者名簿）（⑤の場合）'!$O84+1&lt;=15,IF(KR$16&gt;='様式３（療養者名簿）（⑤の場合）'!$O84,IF(KR$16&lt;='様式３（療養者名簿）（⑤の場合）'!$W84,1,0),0),0)</f>
        <v>0</v>
      </c>
      <c r="KS75" s="139">
        <f>IF(KS$16-'様式３（療養者名簿）（⑤の場合）'!$O84+1&lt;=15,IF(KS$16&gt;='様式３（療養者名簿）（⑤の場合）'!$O84,IF(KS$16&lt;='様式３（療養者名簿）（⑤の場合）'!$W84,1,0),0),0)</f>
        <v>0</v>
      </c>
      <c r="KT75" s="139">
        <f>IF(KT$16-'様式３（療養者名簿）（⑤の場合）'!$O84+1&lt;=15,IF(KT$16&gt;='様式３（療養者名簿）（⑤の場合）'!$O84,IF(KT$16&lt;='様式３（療養者名簿）（⑤の場合）'!$W84,1,0),0),0)</f>
        <v>0</v>
      </c>
      <c r="KU75" s="139">
        <f>IF(KU$16-'様式３（療養者名簿）（⑤の場合）'!$O84+1&lt;=15,IF(KU$16&gt;='様式３（療養者名簿）（⑤の場合）'!$O84,IF(KU$16&lt;='様式３（療養者名簿）（⑤の場合）'!$W84,1,0),0),0)</f>
        <v>0</v>
      </c>
      <c r="KV75" s="139">
        <f>IF(KV$16-'様式３（療養者名簿）（⑤の場合）'!$O84+1&lt;=15,IF(KV$16&gt;='様式３（療養者名簿）（⑤の場合）'!$O84,IF(KV$16&lt;='様式３（療養者名簿）（⑤の場合）'!$W84,1,0),0),0)</f>
        <v>0</v>
      </c>
      <c r="KW75" s="139">
        <f>IF(KW$16-'様式３（療養者名簿）（⑤の場合）'!$O84+1&lt;=15,IF(KW$16&gt;='様式３（療養者名簿）（⑤の場合）'!$O84,IF(KW$16&lt;='様式３（療養者名簿）（⑤の場合）'!$W84,1,0),0),0)</f>
        <v>0</v>
      </c>
      <c r="KX75" s="139">
        <f>IF(KX$16-'様式３（療養者名簿）（⑤の場合）'!$O84+1&lt;=15,IF(KX$16&gt;='様式３（療養者名簿）（⑤の場合）'!$O84,IF(KX$16&lt;='様式３（療養者名簿）（⑤の場合）'!$W84,1,0),0),0)</f>
        <v>0</v>
      </c>
      <c r="KY75" s="139">
        <f>IF(KY$16-'様式３（療養者名簿）（⑤の場合）'!$O84+1&lt;=15,IF(KY$16&gt;='様式３（療養者名簿）（⑤の場合）'!$O84,IF(KY$16&lt;='様式３（療養者名簿）（⑤の場合）'!$W84,1,0),0),0)</f>
        <v>0</v>
      </c>
      <c r="KZ75" s="139">
        <f>IF(KZ$16-'様式３（療養者名簿）（⑤の場合）'!$O84+1&lt;=15,IF(KZ$16&gt;='様式３（療養者名簿）（⑤の場合）'!$O84,IF(KZ$16&lt;='様式３（療養者名簿）（⑤の場合）'!$W84,1,0),0),0)</f>
        <v>0</v>
      </c>
      <c r="LA75" s="139">
        <f>IF(LA$16-'様式３（療養者名簿）（⑤の場合）'!$O84+1&lt;=15,IF(LA$16&gt;='様式３（療養者名簿）（⑤の場合）'!$O84,IF(LA$16&lt;='様式３（療養者名簿）（⑤の場合）'!$W84,1,0),0),0)</f>
        <v>0</v>
      </c>
      <c r="LB75" s="139">
        <f>IF(LB$16-'様式３（療養者名簿）（⑤の場合）'!$O84+1&lt;=15,IF(LB$16&gt;='様式３（療養者名簿）（⑤の場合）'!$O84,IF(LB$16&lt;='様式３（療養者名簿）（⑤の場合）'!$W84,1,0),0),0)</f>
        <v>0</v>
      </c>
      <c r="LC75" s="139">
        <f>IF(LC$16-'様式３（療養者名簿）（⑤の場合）'!$O84+1&lt;=15,IF(LC$16&gt;='様式３（療養者名簿）（⑤の場合）'!$O84,IF(LC$16&lt;='様式３（療養者名簿）（⑤の場合）'!$W84,1,0),0),0)</f>
        <v>0</v>
      </c>
      <c r="LD75" s="139">
        <f>IF(LD$16-'様式３（療養者名簿）（⑤の場合）'!$O84+1&lt;=15,IF(LD$16&gt;='様式３（療養者名簿）（⑤の場合）'!$O84,IF(LD$16&lt;='様式３（療養者名簿）（⑤の場合）'!$W84,1,0),0),0)</f>
        <v>0</v>
      </c>
      <c r="LE75" s="139">
        <f>IF(LE$16-'様式３（療養者名簿）（⑤の場合）'!$O84+1&lt;=15,IF(LE$16&gt;='様式３（療養者名簿）（⑤の場合）'!$O84,IF(LE$16&lt;='様式３（療養者名簿）（⑤の場合）'!$W84,1,0),0),0)</f>
        <v>0</v>
      </c>
      <c r="LF75" s="139">
        <f>IF(LF$16-'様式３（療養者名簿）（⑤の場合）'!$O84+1&lt;=15,IF(LF$16&gt;='様式３（療養者名簿）（⑤の場合）'!$O84,IF(LF$16&lt;='様式３（療養者名簿）（⑤の場合）'!$W84,1,0),0),0)</f>
        <v>0</v>
      </c>
      <c r="LG75" s="139">
        <f>IF(LG$16-'様式３（療養者名簿）（⑤の場合）'!$O84+1&lt;=15,IF(LG$16&gt;='様式３（療養者名簿）（⑤の場合）'!$O84,IF(LG$16&lt;='様式３（療養者名簿）（⑤の場合）'!$W84,1,0),0),0)</f>
        <v>0</v>
      </c>
      <c r="LH75" s="139">
        <f>IF(LH$16-'様式３（療養者名簿）（⑤の場合）'!$O84+1&lt;=15,IF(LH$16&gt;='様式３（療養者名簿）（⑤の場合）'!$O84,IF(LH$16&lt;='様式３（療養者名簿）（⑤の場合）'!$W84,1,0),0),0)</f>
        <v>0</v>
      </c>
      <c r="LI75" s="139">
        <f>IF(LI$16-'様式３（療養者名簿）（⑤の場合）'!$O84+1&lt;=15,IF(LI$16&gt;='様式３（療養者名簿）（⑤の場合）'!$O84,IF(LI$16&lt;='様式３（療養者名簿）（⑤の場合）'!$W84,1,0),0),0)</f>
        <v>0</v>
      </c>
      <c r="LJ75" s="139">
        <f>IF(LJ$16-'様式３（療養者名簿）（⑤の場合）'!$O84+1&lt;=15,IF(LJ$16&gt;='様式３（療養者名簿）（⑤の場合）'!$O84,IF(LJ$16&lt;='様式３（療養者名簿）（⑤の場合）'!$W84,1,0),0),0)</f>
        <v>0</v>
      </c>
      <c r="LK75" s="139">
        <f>IF(LK$16-'様式３（療養者名簿）（⑤の場合）'!$O84+1&lt;=15,IF(LK$16&gt;='様式３（療養者名簿）（⑤の場合）'!$O84,IF(LK$16&lt;='様式３（療養者名簿）（⑤の場合）'!$W84,1,0),0),0)</f>
        <v>0</v>
      </c>
      <c r="LL75" s="139">
        <f>IF(LL$16-'様式３（療養者名簿）（⑤の場合）'!$O84+1&lt;=15,IF(LL$16&gt;='様式３（療養者名簿）（⑤の場合）'!$O84,IF(LL$16&lt;='様式３（療養者名簿）（⑤の場合）'!$W84,1,0),0),0)</f>
        <v>0</v>
      </c>
      <c r="LM75" s="139">
        <f>IF(LM$16-'様式３（療養者名簿）（⑤の場合）'!$O84+1&lt;=15,IF(LM$16&gt;='様式３（療養者名簿）（⑤の場合）'!$O84,IF(LM$16&lt;='様式３（療養者名簿）（⑤の場合）'!$W84,1,0),0),0)</f>
        <v>0</v>
      </c>
      <c r="LN75" s="139">
        <f>IF(LN$16-'様式３（療養者名簿）（⑤の場合）'!$O84+1&lt;=15,IF(LN$16&gt;='様式３（療養者名簿）（⑤の場合）'!$O84,IF(LN$16&lt;='様式３（療養者名簿）（⑤の場合）'!$W84,1,0),0),0)</f>
        <v>0</v>
      </c>
      <c r="LO75" s="139">
        <f>IF(LO$16-'様式３（療養者名簿）（⑤の場合）'!$O84+1&lt;=15,IF(LO$16&gt;='様式３（療養者名簿）（⑤の場合）'!$O84,IF(LO$16&lt;='様式３（療養者名簿）（⑤の場合）'!$W84,1,0),0),0)</f>
        <v>0</v>
      </c>
      <c r="LP75" s="139">
        <f>IF(LP$16-'様式３（療養者名簿）（⑤の場合）'!$O84+1&lt;=15,IF(LP$16&gt;='様式３（療養者名簿）（⑤の場合）'!$O84,IF(LP$16&lt;='様式３（療養者名簿）（⑤の場合）'!$W84,1,0),0),0)</f>
        <v>0</v>
      </c>
      <c r="LQ75" s="139">
        <f>IF(LQ$16-'様式３（療養者名簿）（⑤の場合）'!$O84+1&lt;=15,IF(LQ$16&gt;='様式３（療養者名簿）（⑤の場合）'!$O84,IF(LQ$16&lt;='様式３（療養者名簿）（⑤の場合）'!$W84,1,0),0),0)</f>
        <v>0</v>
      </c>
      <c r="LR75" s="139">
        <f>IF(LR$16-'様式３（療養者名簿）（⑤の場合）'!$O84+1&lt;=15,IF(LR$16&gt;='様式３（療養者名簿）（⑤の場合）'!$O84,IF(LR$16&lt;='様式３（療養者名簿）（⑤の場合）'!$W84,1,0),0),0)</f>
        <v>0</v>
      </c>
      <c r="LS75" s="139">
        <f>IF(LS$16-'様式３（療養者名簿）（⑤の場合）'!$O84+1&lt;=15,IF(LS$16&gt;='様式３（療養者名簿）（⑤の場合）'!$O84,IF(LS$16&lt;='様式３（療養者名簿）（⑤の場合）'!$W84,1,0),0),0)</f>
        <v>0</v>
      </c>
      <c r="LT75" s="139">
        <f>IF(LT$16-'様式３（療養者名簿）（⑤の場合）'!$O84+1&lt;=15,IF(LT$16&gt;='様式３（療養者名簿）（⑤の場合）'!$O84,IF(LT$16&lt;='様式３（療養者名簿）（⑤の場合）'!$W84,1,0),0),0)</f>
        <v>0</v>
      </c>
      <c r="LU75" s="139">
        <f>IF(LU$16-'様式３（療養者名簿）（⑤の場合）'!$O84+1&lt;=15,IF(LU$16&gt;='様式３（療養者名簿）（⑤の場合）'!$O84,IF(LU$16&lt;='様式３（療養者名簿）（⑤の場合）'!$W84,1,0),0),0)</f>
        <v>0</v>
      </c>
      <c r="LV75" s="139">
        <f>IF(LV$16-'様式３（療養者名簿）（⑤の場合）'!$O84+1&lt;=15,IF(LV$16&gt;='様式３（療養者名簿）（⑤の場合）'!$O84,IF(LV$16&lt;='様式３（療養者名簿）（⑤の場合）'!$W84,1,0),0),0)</f>
        <v>0</v>
      </c>
      <c r="LW75" s="139">
        <f>IF(LW$16-'様式３（療養者名簿）（⑤の場合）'!$O84+1&lt;=15,IF(LW$16&gt;='様式３（療養者名簿）（⑤の場合）'!$O84,IF(LW$16&lt;='様式３（療養者名簿）（⑤の場合）'!$W84,1,0),0),0)</f>
        <v>0</v>
      </c>
      <c r="LX75" s="139">
        <f>IF(LX$16-'様式３（療養者名簿）（⑤の場合）'!$O84+1&lt;=15,IF(LX$16&gt;='様式３（療養者名簿）（⑤の場合）'!$O84,IF(LX$16&lt;='様式３（療養者名簿）（⑤の場合）'!$W84,1,0),0),0)</f>
        <v>0</v>
      </c>
      <c r="LY75" s="139">
        <f>IF(LY$16-'様式３（療養者名簿）（⑤の場合）'!$O84+1&lt;=15,IF(LY$16&gt;='様式３（療養者名簿）（⑤の場合）'!$O84,IF(LY$16&lt;='様式３（療養者名簿）（⑤の場合）'!$W84,1,0),0),0)</f>
        <v>0</v>
      </c>
      <c r="LZ75" s="139">
        <f>IF(LZ$16-'様式３（療養者名簿）（⑤の場合）'!$O84+1&lt;=15,IF(LZ$16&gt;='様式３（療養者名簿）（⑤の場合）'!$O84,IF(LZ$16&lt;='様式３（療養者名簿）（⑤の場合）'!$W84,1,0),0),0)</f>
        <v>0</v>
      </c>
      <c r="MA75" s="139">
        <f>IF(MA$16-'様式３（療養者名簿）（⑤の場合）'!$O84+1&lt;=15,IF(MA$16&gt;='様式３（療養者名簿）（⑤の場合）'!$O84,IF(MA$16&lt;='様式３（療養者名簿）（⑤の場合）'!$W84,1,0),0),0)</f>
        <v>0</v>
      </c>
      <c r="MB75" s="139">
        <f>IF(MB$16-'様式３（療養者名簿）（⑤の場合）'!$O84+1&lt;=15,IF(MB$16&gt;='様式３（療養者名簿）（⑤の場合）'!$O84,IF(MB$16&lt;='様式３（療養者名簿）（⑤の場合）'!$W84,1,0),0),0)</f>
        <v>0</v>
      </c>
      <c r="MC75" s="139">
        <f>IF(MC$16-'様式３（療養者名簿）（⑤の場合）'!$O84+1&lt;=15,IF(MC$16&gt;='様式３（療養者名簿）（⑤の場合）'!$O84,IF(MC$16&lt;='様式３（療養者名簿）（⑤の場合）'!$W84,1,0),0),0)</f>
        <v>0</v>
      </c>
      <c r="MD75" s="139">
        <f>IF(MD$16-'様式３（療養者名簿）（⑤の場合）'!$O84+1&lt;=15,IF(MD$16&gt;='様式３（療養者名簿）（⑤の場合）'!$O84,IF(MD$16&lt;='様式３（療養者名簿）（⑤の場合）'!$W84,1,0),0),0)</f>
        <v>0</v>
      </c>
      <c r="ME75" s="139">
        <f>IF(ME$16-'様式３（療養者名簿）（⑤の場合）'!$O84+1&lt;=15,IF(ME$16&gt;='様式３（療養者名簿）（⑤の場合）'!$O84,IF(ME$16&lt;='様式３（療養者名簿）（⑤の場合）'!$W84,1,0),0),0)</f>
        <v>0</v>
      </c>
      <c r="MF75" s="139">
        <f>IF(MF$16-'様式３（療養者名簿）（⑤の場合）'!$O84+1&lt;=15,IF(MF$16&gt;='様式３（療養者名簿）（⑤の場合）'!$O84,IF(MF$16&lt;='様式３（療養者名簿）（⑤の場合）'!$W84,1,0),0),0)</f>
        <v>0</v>
      </c>
      <c r="MG75" s="139">
        <f>IF(MG$16-'様式３（療養者名簿）（⑤の場合）'!$O84+1&lt;=15,IF(MG$16&gt;='様式３（療養者名簿）（⑤の場合）'!$O84,IF(MG$16&lt;='様式３（療養者名簿）（⑤の場合）'!$W84,1,0),0),0)</f>
        <v>0</v>
      </c>
      <c r="MH75" s="139">
        <f>IF(MH$16-'様式３（療養者名簿）（⑤の場合）'!$O84+1&lt;=15,IF(MH$16&gt;='様式３（療養者名簿）（⑤の場合）'!$O84,IF(MH$16&lt;='様式３（療養者名簿）（⑤の場合）'!$W84,1,0),0),0)</f>
        <v>0</v>
      </c>
      <c r="MI75" s="139">
        <f>IF(MI$16-'様式３（療養者名簿）（⑤の場合）'!$O84+1&lt;=15,IF(MI$16&gt;='様式３（療養者名簿）（⑤の場合）'!$O84,IF(MI$16&lt;='様式３（療養者名簿）（⑤の場合）'!$W84,1,0),0),0)</f>
        <v>0</v>
      </c>
      <c r="MJ75" s="139">
        <f>IF(MJ$16-'様式３（療養者名簿）（⑤の場合）'!$O84+1&lt;=15,IF(MJ$16&gt;='様式３（療養者名簿）（⑤の場合）'!$O84,IF(MJ$16&lt;='様式３（療養者名簿）（⑤の場合）'!$W84,1,0),0),0)</f>
        <v>0</v>
      </c>
      <c r="MK75" s="139">
        <f>IF(MK$16-'様式３（療養者名簿）（⑤の場合）'!$O84+1&lt;=15,IF(MK$16&gt;='様式３（療養者名簿）（⑤の場合）'!$O84,IF(MK$16&lt;='様式３（療養者名簿）（⑤の場合）'!$W84,1,0),0),0)</f>
        <v>0</v>
      </c>
      <c r="ML75" s="139">
        <f>IF(ML$16-'様式３（療養者名簿）（⑤の場合）'!$O84+1&lt;=15,IF(ML$16&gt;='様式３（療養者名簿）（⑤の場合）'!$O84,IF(ML$16&lt;='様式３（療養者名簿）（⑤の場合）'!$W84,1,0),0),0)</f>
        <v>0</v>
      </c>
      <c r="MM75" s="139">
        <f>IF(MM$16-'様式３（療養者名簿）（⑤の場合）'!$O84+1&lt;=15,IF(MM$16&gt;='様式３（療養者名簿）（⑤の場合）'!$O84,IF(MM$16&lt;='様式３（療養者名簿）（⑤の場合）'!$W84,1,0),0),0)</f>
        <v>0</v>
      </c>
      <c r="MN75" s="139">
        <f>IF(MN$16-'様式３（療養者名簿）（⑤の場合）'!$O84+1&lt;=15,IF(MN$16&gt;='様式３（療養者名簿）（⑤の場合）'!$O84,IF(MN$16&lt;='様式３（療養者名簿）（⑤の場合）'!$W84,1,0),0),0)</f>
        <v>0</v>
      </c>
      <c r="MO75" s="139">
        <f>IF(MO$16-'様式３（療養者名簿）（⑤の場合）'!$O84+1&lt;=15,IF(MO$16&gt;='様式３（療養者名簿）（⑤の場合）'!$O84,IF(MO$16&lt;='様式３（療養者名簿）（⑤の場合）'!$W84,1,0),0),0)</f>
        <v>0</v>
      </c>
      <c r="MP75" s="139">
        <f>IF(MP$16-'様式３（療養者名簿）（⑤の場合）'!$O84+1&lt;=15,IF(MP$16&gt;='様式３（療養者名簿）（⑤の場合）'!$O84,IF(MP$16&lt;='様式３（療養者名簿）（⑤の場合）'!$W84,1,0),0),0)</f>
        <v>0</v>
      </c>
      <c r="MQ75" s="139">
        <f>IF(MQ$16-'様式３（療養者名簿）（⑤の場合）'!$O84+1&lt;=15,IF(MQ$16&gt;='様式３（療養者名簿）（⑤の場合）'!$O84,IF(MQ$16&lt;='様式３（療養者名簿）（⑤の場合）'!$W84,1,0),0),0)</f>
        <v>0</v>
      </c>
      <c r="MR75" s="139">
        <f>IF(MR$16-'様式３（療養者名簿）（⑤の場合）'!$O84+1&lt;=15,IF(MR$16&gt;='様式３（療養者名簿）（⑤の場合）'!$O84,IF(MR$16&lt;='様式３（療養者名簿）（⑤の場合）'!$W84,1,0),0),0)</f>
        <v>0</v>
      </c>
      <c r="MS75" s="139">
        <f>IF(MS$16-'様式３（療養者名簿）（⑤の場合）'!$O84+1&lt;=15,IF(MS$16&gt;='様式３（療養者名簿）（⑤の場合）'!$O84,IF(MS$16&lt;='様式３（療養者名簿）（⑤の場合）'!$W84,1,0),0),0)</f>
        <v>0</v>
      </c>
      <c r="MT75" s="139">
        <f>IF(MT$16-'様式３（療養者名簿）（⑤の場合）'!$O84+1&lt;=15,IF(MT$16&gt;='様式３（療養者名簿）（⑤の場合）'!$O84,IF(MT$16&lt;='様式３（療養者名簿）（⑤の場合）'!$W84,1,0),0),0)</f>
        <v>0</v>
      </c>
      <c r="MU75" s="139">
        <f>IF(MU$16-'様式３（療養者名簿）（⑤の場合）'!$O84+1&lt;=15,IF(MU$16&gt;='様式３（療養者名簿）（⑤の場合）'!$O84,IF(MU$16&lt;='様式３（療養者名簿）（⑤の場合）'!$W84,1,0),0),0)</f>
        <v>0</v>
      </c>
      <c r="MV75" s="139">
        <f>IF(MV$16-'様式３（療養者名簿）（⑤の場合）'!$O84+1&lt;=15,IF(MV$16&gt;='様式３（療養者名簿）（⑤の場合）'!$O84,IF(MV$16&lt;='様式３（療養者名簿）（⑤の場合）'!$W84,1,0),0),0)</f>
        <v>0</v>
      </c>
      <c r="MW75" s="139">
        <f>IF(MW$16-'様式３（療養者名簿）（⑤の場合）'!$O84+1&lt;=15,IF(MW$16&gt;='様式３（療養者名簿）（⑤の場合）'!$O84,IF(MW$16&lt;='様式３（療養者名簿）（⑤の場合）'!$W84,1,0),0),0)</f>
        <v>0</v>
      </c>
      <c r="MX75" s="139">
        <f>IF(MX$16-'様式３（療養者名簿）（⑤の場合）'!$O84+1&lt;=15,IF(MX$16&gt;='様式３（療養者名簿）（⑤の場合）'!$O84,IF(MX$16&lt;='様式３（療養者名簿）（⑤の場合）'!$W84,1,0),0),0)</f>
        <v>0</v>
      </c>
      <c r="MY75" s="139">
        <f>IF(MY$16-'様式３（療養者名簿）（⑤の場合）'!$O84+1&lt;=15,IF(MY$16&gt;='様式３（療養者名簿）（⑤の場合）'!$O84,IF(MY$16&lt;='様式３（療養者名簿）（⑤の場合）'!$W84,1,0),0),0)</f>
        <v>0</v>
      </c>
      <c r="MZ75" s="139">
        <f>IF(MZ$16-'様式３（療養者名簿）（⑤の場合）'!$O84+1&lt;=15,IF(MZ$16&gt;='様式３（療養者名簿）（⑤の場合）'!$O84,IF(MZ$16&lt;='様式３（療養者名簿）（⑤の場合）'!$W84,1,0),0),0)</f>
        <v>0</v>
      </c>
      <c r="NA75" s="139">
        <f>IF(NA$16-'様式３（療養者名簿）（⑤の場合）'!$O84+1&lt;=15,IF(NA$16&gt;='様式３（療養者名簿）（⑤の場合）'!$O84,IF(NA$16&lt;='様式３（療養者名簿）（⑤の場合）'!$W84,1,0),0),0)</f>
        <v>0</v>
      </c>
      <c r="NB75" s="139">
        <f>IF(NB$16-'様式３（療養者名簿）（⑤の場合）'!$O84+1&lt;=15,IF(NB$16&gt;='様式３（療養者名簿）（⑤の場合）'!$O84,IF(NB$16&lt;='様式３（療養者名簿）（⑤の場合）'!$W84,1,0),0),0)</f>
        <v>0</v>
      </c>
      <c r="NC75" s="139">
        <f>IF(NC$16-'様式３（療養者名簿）（⑤の場合）'!$O84+1&lt;=15,IF(NC$16&gt;='様式３（療養者名簿）（⑤の場合）'!$O84,IF(NC$16&lt;='様式３（療養者名簿）（⑤の場合）'!$W84,1,0),0),0)</f>
        <v>0</v>
      </c>
      <c r="ND75" s="139">
        <f>IF(ND$16-'様式３（療養者名簿）（⑤の場合）'!$O84+1&lt;=15,IF(ND$16&gt;='様式３（療養者名簿）（⑤の場合）'!$O84,IF(ND$16&lt;='様式３（療養者名簿）（⑤の場合）'!$W84,1,0),0),0)</f>
        <v>0</v>
      </c>
      <c r="NE75" s="139">
        <f>IF(NE$16-'様式３（療養者名簿）（⑤の場合）'!$O84+1&lt;=15,IF(NE$16&gt;='様式３（療養者名簿）（⑤の場合）'!$O84,IF(NE$16&lt;='様式３（療養者名簿）（⑤の場合）'!$W84,1,0),0),0)</f>
        <v>0</v>
      </c>
      <c r="NF75" s="139">
        <f>IF(NF$16-'様式３（療養者名簿）（⑤の場合）'!$O84+1&lt;=15,IF(NF$16&gt;='様式３（療養者名簿）（⑤の場合）'!$O84,IF(NF$16&lt;='様式３（療養者名簿）（⑤の場合）'!$W84,1,0),0),0)</f>
        <v>0</v>
      </c>
      <c r="NG75" s="139">
        <f>IF(NG$16-'様式３（療養者名簿）（⑤の場合）'!$O84+1&lt;=15,IF(NG$16&gt;='様式３（療養者名簿）（⑤の場合）'!$O84,IF(NG$16&lt;='様式３（療養者名簿）（⑤の場合）'!$W84,1,0),0),0)</f>
        <v>0</v>
      </c>
      <c r="NH75" s="139">
        <f>IF(NH$16-'様式３（療養者名簿）（⑤の場合）'!$O84+1&lt;=15,IF(NH$16&gt;='様式３（療養者名簿）（⑤の場合）'!$O84,IF(NH$16&lt;='様式３（療養者名簿）（⑤の場合）'!$W84,1,0),0),0)</f>
        <v>0</v>
      </c>
      <c r="NI75" s="139">
        <f>IF(NI$16-'様式３（療養者名簿）（⑤の場合）'!$O84+1&lt;=15,IF(NI$16&gt;='様式３（療養者名簿）（⑤の場合）'!$O84,IF(NI$16&lt;='様式３（療養者名簿）（⑤の場合）'!$W84,1,0),0),0)</f>
        <v>0</v>
      </c>
      <c r="NJ75" s="139">
        <f>IF(NJ$16-'様式３（療養者名簿）（⑤の場合）'!$O84+1&lt;=15,IF(NJ$16&gt;='様式３（療養者名簿）（⑤の場合）'!$O84,IF(NJ$16&lt;='様式３（療養者名簿）（⑤の場合）'!$W84,1,0),0),0)</f>
        <v>0</v>
      </c>
      <c r="NK75" s="139">
        <f>IF(NK$16-'様式３（療養者名簿）（⑤の場合）'!$O84+1&lt;=15,IF(NK$16&gt;='様式３（療養者名簿）（⑤の場合）'!$O84,IF(NK$16&lt;='様式３（療養者名簿）（⑤の場合）'!$W84,1,0),0),0)</f>
        <v>0</v>
      </c>
      <c r="NL75" s="139">
        <f>IF(NL$16-'様式３（療養者名簿）（⑤の場合）'!$O84+1&lt;=15,IF(NL$16&gt;='様式３（療養者名簿）（⑤の場合）'!$O84,IF(NL$16&lt;='様式３（療養者名簿）（⑤の場合）'!$W84,1,0),0),0)</f>
        <v>0</v>
      </c>
      <c r="NM75" s="139">
        <f>IF(NM$16-'様式３（療養者名簿）（⑤の場合）'!$O84+1&lt;=15,IF(NM$16&gt;='様式３（療養者名簿）（⑤の場合）'!$O84,IF(NM$16&lt;='様式３（療養者名簿）（⑤の場合）'!$W84,1,0),0),0)</f>
        <v>0</v>
      </c>
      <c r="NN75" s="139">
        <f>IF(NN$16-'様式３（療養者名簿）（⑤の場合）'!$O84+1&lt;=15,IF(NN$16&gt;='様式３（療養者名簿）（⑤の場合）'!$O84,IF(NN$16&lt;='様式３（療養者名簿）（⑤の場合）'!$W84,1,0),0),0)</f>
        <v>0</v>
      </c>
      <c r="NO75" s="139">
        <f>IF(NO$16-'様式３（療養者名簿）（⑤の場合）'!$O84+1&lt;=15,IF(NO$16&gt;='様式３（療養者名簿）（⑤の場合）'!$O84,IF(NO$16&lt;='様式３（療養者名簿）（⑤の場合）'!$W84,1,0),0),0)</f>
        <v>0</v>
      </c>
      <c r="NP75" s="139">
        <f>IF(NP$16-'様式３（療養者名簿）（⑤の場合）'!$O84+1&lt;=15,IF(NP$16&gt;='様式３（療養者名簿）（⑤の場合）'!$O84,IF(NP$16&lt;='様式３（療養者名簿）（⑤の場合）'!$W84,1,0),0),0)</f>
        <v>0</v>
      </c>
      <c r="NQ75" s="139">
        <f>IF(NQ$16-'様式３（療養者名簿）（⑤の場合）'!$O84+1&lt;=15,IF(NQ$16&gt;='様式３（療養者名簿）（⑤の場合）'!$O84,IF(NQ$16&lt;='様式３（療養者名簿）（⑤の場合）'!$W84,1,0),0),0)</f>
        <v>0</v>
      </c>
      <c r="NR75" s="139">
        <f>IF(NR$16-'様式３（療養者名簿）（⑤の場合）'!$O84+1&lt;=15,IF(NR$16&gt;='様式３（療養者名簿）（⑤の場合）'!$O84,IF(NR$16&lt;='様式３（療養者名簿）（⑤の場合）'!$W84,1,0),0),0)</f>
        <v>0</v>
      </c>
      <c r="NS75" s="139">
        <f>IF(NS$16-'様式３（療養者名簿）（⑤の場合）'!$O84+1&lt;=15,IF(NS$16&gt;='様式３（療養者名簿）（⑤の場合）'!$O84,IF(NS$16&lt;='様式３（療養者名簿）（⑤の場合）'!$W84,1,0),0),0)</f>
        <v>0</v>
      </c>
      <c r="NT75" s="139">
        <f>IF(NT$16-'様式３（療養者名簿）（⑤の場合）'!$O84+1&lt;=15,IF(NT$16&gt;='様式３（療養者名簿）（⑤の場合）'!$O84,IF(NT$16&lt;='様式３（療養者名簿）（⑤の場合）'!$W84,1,0),0),0)</f>
        <v>0</v>
      </c>
      <c r="NU75" s="139">
        <f>IF(NU$16-'様式３（療養者名簿）（⑤の場合）'!$O84+1&lt;=15,IF(NU$16&gt;='様式３（療養者名簿）（⑤の場合）'!$O84,IF(NU$16&lt;='様式３（療養者名簿）（⑤の場合）'!$W84,1,0),0),0)</f>
        <v>0</v>
      </c>
      <c r="NV75" s="139">
        <f>IF(NV$16-'様式３（療養者名簿）（⑤の場合）'!$O84+1&lt;=15,IF(NV$16&gt;='様式３（療養者名簿）（⑤の場合）'!$O84,IF(NV$16&lt;='様式３（療養者名簿）（⑤の場合）'!$W84,1,0),0),0)</f>
        <v>0</v>
      </c>
      <c r="NW75" s="139">
        <f>IF(NW$16-'様式３（療養者名簿）（⑤の場合）'!$O84+1&lt;=15,IF(NW$16&gt;='様式３（療養者名簿）（⑤の場合）'!$O84,IF(NW$16&lt;='様式３（療養者名簿）（⑤の場合）'!$W84,1,0),0),0)</f>
        <v>0</v>
      </c>
      <c r="NX75" s="139">
        <f>IF(NX$16-'様式３（療養者名簿）（⑤の場合）'!$O84+1&lt;=15,IF(NX$16&gt;='様式３（療養者名簿）（⑤の場合）'!$O84,IF(NX$16&lt;='様式３（療養者名簿）（⑤の場合）'!$W84,1,0),0),0)</f>
        <v>0</v>
      </c>
      <c r="NY75" s="139">
        <f>IF(NY$16-'様式３（療養者名簿）（⑤の場合）'!$O84+1&lt;=15,IF(NY$16&gt;='様式３（療養者名簿）（⑤の場合）'!$O84,IF(NY$16&lt;='様式３（療養者名簿）（⑤の場合）'!$W84,1,0),0),0)</f>
        <v>0</v>
      </c>
      <c r="NZ75" s="139">
        <f>IF(NZ$16-'様式３（療養者名簿）（⑤の場合）'!$O84+1&lt;=15,IF(NZ$16&gt;='様式３（療養者名簿）（⑤の場合）'!$O84,IF(NZ$16&lt;='様式３（療養者名簿）（⑤の場合）'!$W84,1,0),0),0)</f>
        <v>0</v>
      </c>
      <c r="OA75" s="139">
        <f>IF(OA$16-'様式３（療養者名簿）（⑤の場合）'!$O84+1&lt;=15,IF(OA$16&gt;='様式３（療養者名簿）（⑤の場合）'!$O84,IF(OA$16&lt;='様式３（療養者名簿）（⑤の場合）'!$W84,1,0),0),0)</f>
        <v>0</v>
      </c>
      <c r="OB75" s="139">
        <f>IF(OB$16-'様式３（療養者名簿）（⑤の場合）'!$O84+1&lt;=15,IF(OB$16&gt;='様式３（療養者名簿）（⑤の場合）'!$O84,IF(OB$16&lt;='様式３（療養者名簿）（⑤の場合）'!$W84,1,0),0),0)</f>
        <v>0</v>
      </c>
      <c r="OC75" s="139">
        <f>IF(OC$16-'様式３（療養者名簿）（⑤の場合）'!$O84+1&lt;=15,IF(OC$16&gt;='様式３（療養者名簿）（⑤の場合）'!$O84,IF(OC$16&lt;='様式３（療養者名簿）（⑤の場合）'!$W84,1,0),0),0)</f>
        <v>0</v>
      </c>
      <c r="OD75" s="139">
        <f>IF(OD$16-'様式３（療養者名簿）（⑤の場合）'!$O84+1&lt;=15,IF(OD$16&gt;='様式３（療養者名簿）（⑤の場合）'!$O84,IF(OD$16&lt;='様式３（療養者名簿）（⑤の場合）'!$W84,1,0),0),0)</f>
        <v>0</v>
      </c>
      <c r="OE75" s="139">
        <f>IF(OE$16-'様式３（療養者名簿）（⑤の場合）'!$O84+1&lt;=15,IF(OE$16&gt;='様式３（療養者名簿）（⑤の場合）'!$O84,IF(OE$16&lt;='様式３（療養者名簿）（⑤の場合）'!$W84,1,0),0),0)</f>
        <v>0</v>
      </c>
      <c r="OF75" s="139">
        <f>IF(OF$16-'様式３（療養者名簿）（⑤の場合）'!$O84+1&lt;=15,IF(OF$16&gt;='様式３（療養者名簿）（⑤の場合）'!$O84,IF(OF$16&lt;='様式３（療養者名簿）（⑤の場合）'!$W84,1,0),0),0)</f>
        <v>0</v>
      </c>
      <c r="OG75" s="139">
        <f>IF(OG$16-'様式３（療養者名簿）（⑤の場合）'!$O84+1&lt;=15,IF(OG$16&gt;='様式３（療養者名簿）（⑤の場合）'!$O84,IF(OG$16&lt;='様式３（療養者名簿）（⑤の場合）'!$W84,1,0),0),0)</f>
        <v>0</v>
      </c>
      <c r="OH75" s="139">
        <f>IF(OH$16-'様式３（療養者名簿）（⑤の場合）'!$O84+1&lt;=15,IF(OH$16&gt;='様式３（療養者名簿）（⑤の場合）'!$O84,IF(OH$16&lt;='様式３（療養者名簿）（⑤の場合）'!$W84,1,0),0),0)</f>
        <v>0</v>
      </c>
      <c r="OI75" s="139">
        <f>IF(OI$16-'様式３（療養者名簿）（⑤の場合）'!$O84+1&lt;=15,IF(OI$16&gt;='様式３（療養者名簿）（⑤の場合）'!$O84,IF(OI$16&lt;='様式３（療養者名簿）（⑤の場合）'!$W84,1,0),0),0)</f>
        <v>0</v>
      </c>
      <c r="OJ75" s="139">
        <f>IF(OJ$16-'様式３（療養者名簿）（⑤の場合）'!$O84+1&lt;=15,IF(OJ$16&gt;='様式３（療養者名簿）（⑤の場合）'!$O84,IF(OJ$16&lt;='様式３（療養者名簿）（⑤の場合）'!$W84,1,0),0),0)</f>
        <v>0</v>
      </c>
      <c r="OK75" s="139">
        <f>IF(OK$16-'様式３（療養者名簿）（⑤の場合）'!$O84+1&lt;=15,IF(OK$16&gt;='様式３（療養者名簿）（⑤の場合）'!$O84,IF(OK$16&lt;='様式３（療養者名簿）（⑤の場合）'!$W84,1,0),0),0)</f>
        <v>0</v>
      </c>
      <c r="OL75" s="139">
        <f>IF(OL$16-'様式３（療養者名簿）（⑤の場合）'!$O84+1&lt;=15,IF(OL$16&gt;='様式３（療養者名簿）（⑤の場合）'!$O84,IF(OL$16&lt;='様式３（療養者名簿）（⑤の場合）'!$W84,1,0),0),0)</f>
        <v>0</v>
      </c>
      <c r="OM75" s="139">
        <f>IF(OM$16-'様式３（療養者名簿）（⑤の場合）'!$O84+1&lt;=15,IF(OM$16&gt;='様式３（療養者名簿）（⑤の場合）'!$O84,IF(OM$16&lt;='様式３（療養者名簿）（⑤の場合）'!$W84,1,0),0),0)</f>
        <v>0</v>
      </c>
      <c r="ON75" s="139">
        <f>IF(ON$16-'様式３（療養者名簿）（⑤の場合）'!$O84+1&lt;=15,IF(ON$16&gt;='様式３（療養者名簿）（⑤の場合）'!$O84,IF(ON$16&lt;='様式３（療養者名簿）（⑤の場合）'!$W84,1,0),0),0)</f>
        <v>0</v>
      </c>
      <c r="OO75" s="139">
        <f>IF(OO$16-'様式３（療養者名簿）（⑤の場合）'!$O84+1&lt;=15,IF(OO$16&gt;='様式３（療養者名簿）（⑤の場合）'!$O84,IF(OO$16&lt;='様式３（療養者名簿）（⑤の場合）'!$W84,1,0),0),0)</f>
        <v>0</v>
      </c>
      <c r="OP75" s="139">
        <f>IF(OP$16-'様式３（療養者名簿）（⑤の場合）'!$O84+1&lt;=15,IF(OP$16&gt;='様式３（療養者名簿）（⑤の場合）'!$O84,IF(OP$16&lt;='様式３（療養者名簿）（⑤の場合）'!$W84,1,0),0),0)</f>
        <v>0</v>
      </c>
      <c r="OQ75" s="139">
        <f>IF(OQ$16-'様式３（療養者名簿）（⑤の場合）'!$O84+1&lt;=15,IF(OQ$16&gt;='様式３（療養者名簿）（⑤の場合）'!$O84,IF(OQ$16&lt;='様式３（療養者名簿）（⑤の場合）'!$W84,1,0),0),0)</f>
        <v>0</v>
      </c>
      <c r="OR75" s="139">
        <f>IF(OR$16-'様式３（療養者名簿）（⑤の場合）'!$O84+1&lt;=15,IF(OR$16&gt;='様式３（療養者名簿）（⑤の場合）'!$O84,IF(OR$16&lt;='様式３（療養者名簿）（⑤の場合）'!$W84,1,0),0),0)</f>
        <v>0</v>
      </c>
      <c r="OS75" s="139">
        <f>IF(OS$16-'様式３（療養者名簿）（⑤の場合）'!$O84+1&lt;=15,IF(OS$16&gt;='様式３（療養者名簿）（⑤の場合）'!$O84,IF(OS$16&lt;='様式３（療養者名簿）（⑤の場合）'!$W84,1,0),0),0)</f>
        <v>0</v>
      </c>
      <c r="OT75" s="139">
        <f>IF(OT$16-'様式３（療養者名簿）（⑤の場合）'!$O84+1&lt;=15,IF(OT$16&gt;='様式３（療養者名簿）（⑤の場合）'!$O84,IF(OT$16&lt;='様式３（療養者名簿）（⑤の場合）'!$W84,1,0),0),0)</f>
        <v>0</v>
      </c>
      <c r="OU75" s="139">
        <f>IF(OU$16-'様式３（療養者名簿）（⑤の場合）'!$O84+1&lt;=15,IF(OU$16&gt;='様式３（療養者名簿）（⑤の場合）'!$O84,IF(OU$16&lt;='様式３（療養者名簿）（⑤の場合）'!$W84,1,0),0),0)</f>
        <v>0</v>
      </c>
      <c r="OV75" s="139">
        <f>IF(OV$16-'様式３（療養者名簿）（⑤の場合）'!$O84+1&lt;=15,IF(OV$16&gt;='様式３（療養者名簿）（⑤の場合）'!$O84,IF(OV$16&lt;='様式３（療養者名簿）（⑤の場合）'!$W84,1,0),0),0)</f>
        <v>0</v>
      </c>
      <c r="OW75" s="139">
        <f>IF(OW$16-'様式３（療養者名簿）（⑤の場合）'!$O84+1&lt;=15,IF(OW$16&gt;='様式３（療養者名簿）（⑤の場合）'!$O84,IF(OW$16&lt;='様式３（療養者名簿）（⑤の場合）'!$W84,1,0),0),0)</f>
        <v>0</v>
      </c>
      <c r="OX75" s="139">
        <f>IF(OX$16-'様式３（療養者名簿）（⑤の場合）'!$O84+1&lt;=15,IF(OX$16&gt;='様式３（療養者名簿）（⑤の場合）'!$O84,IF(OX$16&lt;='様式３（療養者名簿）（⑤の場合）'!$W84,1,0),0),0)</f>
        <v>0</v>
      </c>
      <c r="OY75" s="139">
        <f>IF(OY$16-'様式３（療養者名簿）（⑤の場合）'!$O84+1&lt;=15,IF(OY$16&gt;='様式３（療養者名簿）（⑤の場合）'!$O84,IF(OY$16&lt;='様式３（療養者名簿）（⑤の場合）'!$W84,1,0),0),0)</f>
        <v>0</v>
      </c>
      <c r="OZ75" s="139">
        <f>IF(OZ$16-'様式３（療養者名簿）（⑤の場合）'!$O84+1&lt;=15,IF(OZ$16&gt;='様式３（療養者名簿）（⑤の場合）'!$O84,IF(OZ$16&lt;='様式３（療養者名簿）（⑤の場合）'!$W84,1,0),0),0)</f>
        <v>0</v>
      </c>
      <c r="PA75" s="139">
        <f>IF(PA$16-'様式３（療養者名簿）（⑤の場合）'!$O84+1&lt;=15,IF(PA$16&gt;='様式３（療養者名簿）（⑤の場合）'!$O84,IF(PA$16&lt;='様式３（療養者名簿）（⑤の場合）'!$W84,1,0),0),0)</f>
        <v>0</v>
      </c>
      <c r="PB75" s="139">
        <f>IF(PB$16-'様式３（療養者名簿）（⑤の場合）'!$O84+1&lt;=15,IF(PB$16&gt;='様式３（療養者名簿）（⑤の場合）'!$O84,IF(PB$16&lt;='様式３（療養者名簿）（⑤の場合）'!$W84,1,0),0),0)</f>
        <v>0</v>
      </c>
      <c r="PC75" s="139">
        <f>IF(PC$16-'様式３（療養者名簿）（⑤の場合）'!$O84+1&lt;=15,IF(PC$16&gt;='様式３（療養者名簿）（⑤の場合）'!$O84,IF(PC$16&lt;='様式３（療養者名簿）（⑤の場合）'!$W84,1,0),0),0)</f>
        <v>0</v>
      </c>
      <c r="PD75" s="139">
        <f>IF(PD$16-'様式３（療養者名簿）（⑤の場合）'!$O84+1&lt;=15,IF(PD$16&gt;='様式３（療養者名簿）（⑤の場合）'!$O84,IF(PD$16&lt;='様式３（療養者名簿）（⑤の場合）'!$W84,1,0),0),0)</f>
        <v>0</v>
      </c>
      <c r="PE75" s="139">
        <f>IF(PE$16-'様式３（療養者名簿）（⑤の場合）'!$O84+1&lt;=15,IF(PE$16&gt;='様式３（療養者名簿）（⑤の場合）'!$O84,IF(PE$16&lt;='様式３（療養者名簿）（⑤の場合）'!$W84,1,0),0),0)</f>
        <v>0</v>
      </c>
      <c r="PF75" s="139">
        <f>IF(PF$16-'様式３（療養者名簿）（⑤の場合）'!$O84+1&lt;=15,IF(PF$16&gt;='様式３（療養者名簿）（⑤の場合）'!$O84,IF(PF$16&lt;='様式３（療養者名簿）（⑤の場合）'!$W84,1,0),0),0)</f>
        <v>0</v>
      </c>
      <c r="PG75" s="139">
        <f>IF(PG$16-'様式３（療養者名簿）（⑤の場合）'!$O84+1&lt;=15,IF(PG$16&gt;='様式３（療養者名簿）（⑤の場合）'!$O84,IF(PG$16&lt;='様式３（療養者名簿）（⑤の場合）'!$W84,1,0),0),0)</f>
        <v>0</v>
      </c>
      <c r="PH75" s="139">
        <f>IF(PH$16-'様式３（療養者名簿）（⑤の場合）'!$O84+1&lt;=15,IF(PH$16&gt;='様式３（療養者名簿）（⑤の場合）'!$O84,IF(PH$16&lt;='様式３（療養者名簿）（⑤の場合）'!$W84,1,0),0),0)</f>
        <v>0</v>
      </c>
      <c r="PI75" s="139">
        <f>IF(PI$16-'様式３（療養者名簿）（⑤の場合）'!$O84+1&lt;=15,IF(PI$16&gt;='様式３（療養者名簿）（⑤の場合）'!$O84,IF(PI$16&lt;='様式３（療養者名簿）（⑤の場合）'!$W84,1,0),0),0)</f>
        <v>0</v>
      </c>
      <c r="PJ75" s="139">
        <f>IF(PJ$16-'様式３（療養者名簿）（⑤の場合）'!$O84+1&lt;=15,IF(PJ$16&gt;='様式３（療養者名簿）（⑤の場合）'!$O84,IF(PJ$16&lt;='様式３（療養者名簿）（⑤の場合）'!$W84,1,0),0),0)</f>
        <v>0</v>
      </c>
      <c r="PK75" s="139">
        <f>IF(PK$16-'様式３（療養者名簿）（⑤の場合）'!$O84+1&lt;=15,IF(PK$16&gt;='様式３（療養者名簿）（⑤の場合）'!$O84,IF(PK$16&lt;='様式３（療養者名簿）（⑤の場合）'!$W84,1,0),0),0)</f>
        <v>0</v>
      </c>
      <c r="PL75" s="139">
        <f>IF(PL$16-'様式３（療養者名簿）（⑤の場合）'!$O84+1&lt;=15,IF(PL$16&gt;='様式３（療養者名簿）（⑤の場合）'!$O84,IF(PL$16&lt;='様式３（療養者名簿）（⑤の場合）'!$W84,1,0),0),0)</f>
        <v>0</v>
      </c>
      <c r="PM75" s="139">
        <f>IF(PM$16-'様式３（療養者名簿）（⑤の場合）'!$O84+1&lt;=15,IF(PM$16&gt;='様式３（療養者名簿）（⑤の場合）'!$O84,IF(PM$16&lt;='様式３（療養者名簿）（⑤の場合）'!$W84,1,0),0),0)</f>
        <v>0</v>
      </c>
      <c r="PN75" s="139">
        <f>IF(PN$16-'様式３（療養者名簿）（⑤の場合）'!$O84+1&lt;=15,IF(PN$16&gt;='様式３（療養者名簿）（⑤の場合）'!$O84,IF(PN$16&lt;='様式３（療養者名簿）（⑤の場合）'!$W84,1,0),0),0)</f>
        <v>0</v>
      </c>
      <c r="PO75" s="139">
        <f>IF(PO$16-'様式３（療養者名簿）（⑤の場合）'!$O84+1&lt;=15,IF(PO$16&gt;='様式３（療養者名簿）（⑤の場合）'!$O84,IF(PO$16&lt;='様式３（療養者名簿）（⑤の場合）'!$W84,1,0),0),0)</f>
        <v>0</v>
      </c>
      <c r="PP75" s="139">
        <f>IF(PP$16-'様式３（療養者名簿）（⑤の場合）'!$O84+1&lt;=15,IF(PP$16&gt;='様式３（療養者名簿）（⑤の場合）'!$O84,IF(PP$16&lt;='様式３（療養者名簿）（⑤の場合）'!$W84,1,0),0),0)</f>
        <v>0</v>
      </c>
      <c r="PQ75" s="139">
        <f>IF(PQ$16-'様式３（療養者名簿）（⑤の場合）'!$O84+1&lt;=15,IF(PQ$16&gt;='様式３（療養者名簿）（⑤の場合）'!$O84,IF(PQ$16&lt;='様式３（療養者名簿）（⑤の場合）'!$W84,1,0),0),0)</f>
        <v>0</v>
      </c>
      <c r="PR75" s="139">
        <f>IF(PR$16-'様式３（療養者名簿）（⑤の場合）'!$O84+1&lt;=15,IF(PR$16&gt;='様式３（療養者名簿）（⑤の場合）'!$O84,IF(PR$16&lt;='様式３（療養者名簿）（⑤の場合）'!$W84,1,0),0),0)</f>
        <v>0</v>
      </c>
      <c r="PS75" s="139">
        <f>IF(PS$16-'様式３（療養者名簿）（⑤の場合）'!$O84+1&lt;=15,IF(PS$16&gt;='様式３（療養者名簿）（⑤の場合）'!$O84,IF(PS$16&lt;='様式３（療養者名簿）（⑤の場合）'!$W84,1,0),0),0)</f>
        <v>0</v>
      </c>
      <c r="PT75" s="139">
        <f>IF(PT$16-'様式３（療養者名簿）（⑤の場合）'!$O84+1&lt;=15,IF(PT$16&gt;='様式３（療養者名簿）（⑤の場合）'!$O84,IF(PT$16&lt;='様式３（療養者名簿）（⑤の場合）'!$W84,1,0),0),0)</f>
        <v>0</v>
      </c>
    </row>
    <row r="76" spans="1:436" ht="42" customHeight="1">
      <c r="A76" s="129">
        <f>'様式３（療養者名簿）（⑤の場合）'!C85</f>
        <v>0</v>
      </c>
      <c r="B76" s="139">
        <f>IF(B$16-'様式３（療養者名簿）（⑤の場合）'!$O85+1&lt;=15,IF(B$16&gt;='様式３（療養者名簿）（⑤の場合）'!$O85,IF(B$16&lt;='様式３（療養者名簿）（⑤の場合）'!$W85,1,0),0),0)</f>
        <v>0</v>
      </c>
      <c r="C76" s="139">
        <f>IF(C$16-'様式３（療養者名簿）（⑤の場合）'!$O85+1&lt;=15,IF(C$16&gt;='様式３（療養者名簿）（⑤の場合）'!$O85,IF(C$16&lt;='様式３（療養者名簿）（⑤の場合）'!$W85,1,0),0),0)</f>
        <v>0</v>
      </c>
      <c r="D76" s="139">
        <f>IF(D$16-'様式３（療養者名簿）（⑤の場合）'!$O85+1&lt;=15,IF(D$16&gt;='様式３（療養者名簿）（⑤の場合）'!$O85,IF(D$16&lt;='様式３（療養者名簿）（⑤の場合）'!$W85,1,0),0),0)</f>
        <v>0</v>
      </c>
      <c r="E76" s="139">
        <f>IF(E$16-'様式３（療養者名簿）（⑤の場合）'!$O85+1&lt;=15,IF(E$16&gt;='様式３（療養者名簿）（⑤の場合）'!$O85,IF(E$16&lt;='様式３（療養者名簿）（⑤の場合）'!$W85,1,0),0),0)</f>
        <v>0</v>
      </c>
      <c r="F76" s="139">
        <f>IF(F$16-'様式３（療養者名簿）（⑤の場合）'!$O85+1&lt;=15,IF(F$16&gt;='様式３（療養者名簿）（⑤の場合）'!$O85,IF(F$16&lt;='様式３（療養者名簿）（⑤の場合）'!$W85,1,0),0),0)</f>
        <v>0</v>
      </c>
      <c r="G76" s="139">
        <f>IF(G$16-'様式３（療養者名簿）（⑤の場合）'!$O85+1&lt;=15,IF(G$16&gt;='様式３（療養者名簿）（⑤の場合）'!$O85,IF(G$16&lt;='様式３（療養者名簿）（⑤の場合）'!$W85,1,0),0),0)</f>
        <v>0</v>
      </c>
      <c r="H76" s="139">
        <f>IF(H$16-'様式３（療養者名簿）（⑤の場合）'!$O85+1&lt;=15,IF(H$16&gt;='様式３（療養者名簿）（⑤の場合）'!$O85,IF(H$16&lt;='様式３（療養者名簿）（⑤の場合）'!$W85,1,0),0),0)</f>
        <v>0</v>
      </c>
      <c r="I76" s="139">
        <f>IF(I$16-'様式３（療養者名簿）（⑤の場合）'!$O85+1&lt;=15,IF(I$16&gt;='様式３（療養者名簿）（⑤の場合）'!$O85,IF(I$16&lt;='様式３（療養者名簿）（⑤の場合）'!$W85,1,0),0),0)</f>
        <v>0</v>
      </c>
      <c r="J76" s="139">
        <f>IF(J$16-'様式３（療養者名簿）（⑤の場合）'!$O85+1&lt;=15,IF(J$16&gt;='様式３（療養者名簿）（⑤の場合）'!$O85,IF(J$16&lt;='様式３（療養者名簿）（⑤の場合）'!$W85,1,0),0),0)</f>
        <v>0</v>
      </c>
      <c r="K76" s="139">
        <f>IF(K$16-'様式３（療養者名簿）（⑤の場合）'!$O85+1&lt;=15,IF(K$16&gt;='様式３（療養者名簿）（⑤の場合）'!$O85,IF(K$16&lt;='様式３（療養者名簿）（⑤の場合）'!$W85,1,0),0),0)</f>
        <v>0</v>
      </c>
      <c r="L76" s="139">
        <f>IF(L$16-'様式３（療養者名簿）（⑤の場合）'!$O85+1&lt;=15,IF(L$16&gt;='様式３（療養者名簿）（⑤の場合）'!$O85,IF(L$16&lt;='様式３（療養者名簿）（⑤の場合）'!$W85,1,0),0),0)</f>
        <v>0</v>
      </c>
      <c r="M76" s="139">
        <f>IF(M$16-'様式３（療養者名簿）（⑤の場合）'!$O85+1&lt;=15,IF(M$16&gt;='様式３（療養者名簿）（⑤の場合）'!$O85,IF(M$16&lt;='様式３（療養者名簿）（⑤の場合）'!$W85,1,0),0),0)</f>
        <v>0</v>
      </c>
      <c r="N76" s="139">
        <f>IF(N$16-'様式３（療養者名簿）（⑤の場合）'!$O85+1&lt;=15,IF(N$16&gt;='様式３（療養者名簿）（⑤の場合）'!$O85,IF(N$16&lt;='様式３（療養者名簿）（⑤の場合）'!$W85,1,0),0),0)</f>
        <v>0</v>
      </c>
      <c r="O76" s="139">
        <f>IF(O$16-'様式３（療養者名簿）（⑤の場合）'!$O85+1&lt;=15,IF(O$16&gt;='様式３（療養者名簿）（⑤の場合）'!$O85,IF(O$16&lt;='様式３（療養者名簿）（⑤の場合）'!$W85,1,0),0),0)</f>
        <v>0</v>
      </c>
      <c r="P76" s="139">
        <f>IF(P$16-'様式３（療養者名簿）（⑤の場合）'!$O85+1&lt;=15,IF(P$16&gt;='様式３（療養者名簿）（⑤の場合）'!$O85,IF(P$16&lt;='様式３（療養者名簿）（⑤の場合）'!$W85,1,0),0),0)</f>
        <v>0</v>
      </c>
      <c r="Q76" s="139">
        <f>IF(Q$16-'様式３（療養者名簿）（⑤の場合）'!$O85+1&lt;=15,IF(Q$16&gt;='様式３（療養者名簿）（⑤の場合）'!$O85,IF(Q$16&lt;='様式３（療養者名簿）（⑤の場合）'!$W85,1,0),0),0)</f>
        <v>0</v>
      </c>
      <c r="R76" s="139">
        <f>IF(R$16-'様式３（療養者名簿）（⑤の場合）'!$O85+1&lt;=15,IF(R$16&gt;='様式３（療養者名簿）（⑤の場合）'!$O85,IF(R$16&lt;='様式３（療養者名簿）（⑤の場合）'!$W85,1,0),0),0)</f>
        <v>0</v>
      </c>
      <c r="S76" s="139">
        <f>IF(S$16-'様式３（療養者名簿）（⑤の場合）'!$O85+1&lt;=15,IF(S$16&gt;='様式３（療養者名簿）（⑤の場合）'!$O85,IF(S$16&lt;='様式３（療養者名簿）（⑤の場合）'!$W85,1,0),0),0)</f>
        <v>0</v>
      </c>
      <c r="T76" s="139">
        <f>IF(T$16-'様式３（療養者名簿）（⑤の場合）'!$O85+1&lt;=15,IF(T$16&gt;='様式３（療養者名簿）（⑤の場合）'!$O85,IF(T$16&lt;='様式３（療養者名簿）（⑤の場合）'!$W85,1,0),0),0)</f>
        <v>0</v>
      </c>
      <c r="U76" s="139">
        <f>IF(U$16-'様式３（療養者名簿）（⑤の場合）'!$O85+1&lt;=15,IF(U$16&gt;='様式３（療養者名簿）（⑤の場合）'!$O85,IF(U$16&lt;='様式３（療養者名簿）（⑤の場合）'!$W85,1,0),0),0)</f>
        <v>0</v>
      </c>
      <c r="V76" s="139">
        <f>IF(V$16-'様式３（療養者名簿）（⑤の場合）'!$O85+1&lt;=15,IF(V$16&gt;='様式３（療養者名簿）（⑤の場合）'!$O85,IF(V$16&lt;='様式３（療養者名簿）（⑤の場合）'!$W85,1,0),0),0)</f>
        <v>0</v>
      </c>
      <c r="W76" s="139">
        <f>IF(W$16-'様式３（療養者名簿）（⑤の場合）'!$O85+1&lt;=15,IF(W$16&gt;='様式３（療養者名簿）（⑤の場合）'!$O85,IF(W$16&lt;='様式３（療養者名簿）（⑤の場合）'!$W85,1,0),0),0)</f>
        <v>0</v>
      </c>
      <c r="X76" s="139">
        <f>IF(X$16-'様式３（療養者名簿）（⑤の場合）'!$O85+1&lt;=15,IF(X$16&gt;='様式３（療養者名簿）（⑤の場合）'!$O85,IF(X$16&lt;='様式３（療養者名簿）（⑤の場合）'!$W85,1,0),0),0)</f>
        <v>0</v>
      </c>
      <c r="Y76" s="139">
        <f>IF(Y$16-'様式３（療養者名簿）（⑤の場合）'!$O85+1&lt;=15,IF(Y$16&gt;='様式３（療養者名簿）（⑤の場合）'!$O85,IF(Y$16&lt;='様式３（療養者名簿）（⑤の場合）'!$W85,1,0),0),0)</f>
        <v>0</v>
      </c>
      <c r="Z76" s="139">
        <f>IF(Z$16-'様式３（療養者名簿）（⑤の場合）'!$O85+1&lt;=15,IF(Z$16&gt;='様式３（療養者名簿）（⑤の場合）'!$O85,IF(Z$16&lt;='様式３（療養者名簿）（⑤の場合）'!$W85,1,0),0),0)</f>
        <v>0</v>
      </c>
      <c r="AA76" s="139">
        <f>IF(AA$16-'様式３（療養者名簿）（⑤の場合）'!$O85+1&lt;=15,IF(AA$16&gt;='様式３（療養者名簿）（⑤の場合）'!$O85,IF(AA$16&lt;='様式３（療養者名簿）（⑤の場合）'!$W85,1,0),0),0)</f>
        <v>0</v>
      </c>
      <c r="AB76" s="139">
        <f>IF(AB$16-'様式３（療養者名簿）（⑤の場合）'!$O85+1&lt;=15,IF(AB$16&gt;='様式３（療養者名簿）（⑤の場合）'!$O85,IF(AB$16&lt;='様式３（療養者名簿）（⑤の場合）'!$W85,1,0),0),0)</f>
        <v>0</v>
      </c>
      <c r="AC76" s="139">
        <f>IF(AC$16-'様式３（療養者名簿）（⑤の場合）'!$O85+1&lt;=15,IF(AC$16&gt;='様式３（療養者名簿）（⑤の場合）'!$O85,IF(AC$16&lt;='様式３（療養者名簿）（⑤の場合）'!$W85,1,0),0),0)</f>
        <v>0</v>
      </c>
      <c r="AD76" s="139">
        <f>IF(AD$16-'様式３（療養者名簿）（⑤の場合）'!$O85+1&lt;=15,IF(AD$16&gt;='様式３（療養者名簿）（⑤の場合）'!$O85,IF(AD$16&lt;='様式３（療養者名簿）（⑤の場合）'!$W85,1,0),0),0)</f>
        <v>0</v>
      </c>
      <c r="AE76" s="139">
        <f>IF(AE$16-'様式３（療養者名簿）（⑤の場合）'!$O85+1&lt;=15,IF(AE$16&gt;='様式３（療養者名簿）（⑤の場合）'!$O85,IF(AE$16&lt;='様式３（療養者名簿）（⑤の場合）'!$W85,1,0),0),0)</f>
        <v>0</v>
      </c>
      <c r="AF76" s="139">
        <f>IF(AF$16-'様式３（療養者名簿）（⑤の場合）'!$O85+1&lt;=15,IF(AF$16&gt;='様式３（療養者名簿）（⑤の場合）'!$O85,IF(AF$16&lt;='様式３（療養者名簿）（⑤の場合）'!$W85,1,0),0),0)</f>
        <v>0</v>
      </c>
      <c r="AG76" s="139">
        <f>IF(AG$16-'様式３（療養者名簿）（⑤の場合）'!$O85+1&lt;=15,IF(AG$16&gt;='様式３（療養者名簿）（⑤の場合）'!$O85,IF(AG$16&lt;='様式３（療養者名簿）（⑤の場合）'!$W85,1,0),0),0)</f>
        <v>0</v>
      </c>
      <c r="AH76" s="139">
        <f>IF(AH$16-'様式３（療養者名簿）（⑤の場合）'!$O85+1&lt;=15,IF(AH$16&gt;='様式３（療養者名簿）（⑤の場合）'!$O85,IF(AH$16&lt;='様式３（療養者名簿）（⑤の場合）'!$W85,1,0),0),0)</f>
        <v>0</v>
      </c>
      <c r="AI76" s="139">
        <f>IF(AI$16-'様式３（療養者名簿）（⑤の場合）'!$O85+1&lt;=15,IF(AI$16&gt;='様式３（療養者名簿）（⑤の場合）'!$O85,IF(AI$16&lt;='様式３（療養者名簿）（⑤の場合）'!$W85,1,0),0),0)</f>
        <v>0</v>
      </c>
      <c r="AJ76" s="139">
        <f>IF(AJ$16-'様式３（療養者名簿）（⑤の場合）'!$O85+1&lt;=15,IF(AJ$16&gt;='様式３（療養者名簿）（⑤の場合）'!$O85,IF(AJ$16&lt;='様式３（療養者名簿）（⑤の場合）'!$W85,1,0),0),0)</f>
        <v>0</v>
      </c>
      <c r="AK76" s="139">
        <f>IF(AK$16-'様式３（療養者名簿）（⑤の場合）'!$O85+1&lt;=15,IF(AK$16&gt;='様式３（療養者名簿）（⑤の場合）'!$O85,IF(AK$16&lt;='様式３（療養者名簿）（⑤の場合）'!$W85,1,0),0),0)</f>
        <v>0</v>
      </c>
      <c r="AL76" s="139">
        <f>IF(AL$16-'様式３（療養者名簿）（⑤の場合）'!$O85+1&lt;=15,IF(AL$16&gt;='様式３（療養者名簿）（⑤の場合）'!$O85,IF(AL$16&lt;='様式３（療養者名簿）（⑤の場合）'!$W85,1,0),0),0)</f>
        <v>0</v>
      </c>
      <c r="AM76" s="139">
        <f>IF(AM$16-'様式３（療養者名簿）（⑤の場合）'!$O85+1&lt;=15,IF(AM$16&gt;='様式３（療養者名簿）（⑤の場合）'!$O85,IF(AM$16&lt;='様式３（療養者名簿）（⑤の場合）'!$W85,1,0),0),0)</f>
        <v>0</v>
      </c>
      <c r="AN76" s="139">
        <f>IF(AN$16-'様式３（療養者名簿）（⑤の場合）'!$O85+1&lt;=15,IF(AN$16&gt;='様式３（療養者名簿）（⑤の場合）'!$O85,IF(AN$16&lt;='様式３（療養者名簿）（⑤の場合）'!$W85,1,0),0),0)</f>
        <v>0</v>
      </c>
      <c r="AO76" s="139">
        <f>IF(AO$16-'様式３（療養者名簿）（⑤の場合）'!$O85+1&lt;=15,IF(AO$16&gt;='様式３（療養者名簿）（⑤の場合）'!$O85,IF(AO$16&lt;='様式３（療養者名簿）（⑤の場合）'!$W85,1,0),0),0)</f>
        <v>0</v>
      </c>
      <c r="AP76" s="139">
        <f>IF(AP$16-'様式３（療養者名簿）（⑤の場合）'!$O85+1&lt;=15,IF(AP$16&gt;='様式３（療養者名簿）（⑤の場合）'!$O85,IF(AP$16&lt;='様式３（療養者名簿）（⑤の場合）'!$W85,1,0),0),0)</f>
        <v>0</v>
      </c>
      <c r="AQ76" s="139">
        <f>IF(AQ$16-'様式３（療養者名簿）（⑤の場合）'!$O85+1&lt;=15,IF(AQ$16&gt;='様式３（療養者名簿）（⑤の場合）'!$O85,IF(AQ$16&lt;='様式３（療養者名簿）（⑤の場合）'!$W85,1,0),0),0)</f>
        <v>0</v>
      </c>
      <c r="AR76" s="139">
        <f>IF(AR$16-'様式３（療養者名簿）（⑤の場合）'!$O85+1&lt;=15,IF(AR$16&gt;='様式３（療養者名簿）（⑤の場合）'!$O85,IF(AR$16&lt;='様式３（療養者名簿）（⑤の場合）'!$W85,1,0),0),0)</f>
        <v>0</v>
      </c>
      <c r="AS76" s="139">
        <f>IF(AS$16-'様式３（療養者名簿）（⑤の場合）'!$O85+1&lt;=15,IF(AS$16&gt;='様式３（療養者名簿）（⑤の場合）'!$O85,IF(AS$16&lt;='様式３（療養者名簿）（⑤の場合）'!$W85,1,0),0),0)</f>
        <v>0</v>
      </c>
      <c r="AT76" s="139">
        <f>IF(AT$16-'様式３（療養者名簿）（⑤の場合）'!$O85+1&lt;=15,IF(AT$16&gt;='様式３（療養者名簿）（⑤の場合）'!$O85,IF(AT$16&lt;='様式３（療養者名簿）（⑤の場合）'!$W85,1,0),0),0)</f>
        <v>0</v>
      </c>
      <c r="AU76" s="139">
        <f>IF(AU$16-'様式３（療養者名簿）（⑤の場合）'!$O85+1&lt;=15,IF(AU$16&gt;='様式３（療養者名簿）（⑤の場合）'!$O85,IF(AU$16&lt;='様式３（療養者名簿）（⑤の場合）'!$W85,1,0),0),0)</f>
        <v>0</v>
      </c>
      <c r="AV76" s="139">
        <f>IF(AV$16-'様式３（療養者名簿）（⑤の場合）'!$O85+1&lt;=15,IF(AV$16&gt;='様式３（療養者名簿）（⑤の場合）'!$O85,IF(AV$16&lt;='様式３（療養者名簿）（⑤の場合）'!$W85,1,0),0),0)</f>
        <v>0</v>
      </c>
      <c r="AW76" s="139">
        <f>IF(AW$16-'様式３（療養者名簿）（⑤の場合）'!$O85+1&lt;=15,IF(AW$16&gt;='様式３（療養者名簿）（⑤の場合）'!$O85,IF(AW$16&lt;='様式３（療養者名簿）（⑤の場合）'!$W85,1,0),0),0)</f>
        <v>0</v>
      </c>
      <c r="AX76" s="139">
        <f>IF(AX$16-'様式３（療養者名簿）（⑤の場合）'!$O85+1&lt;=15,IF(AX$16&gt;='様式３（療養者名簿）（⑤の場合）'!$O85,IF(AX$16&lt;='様式３（療養者名簿）（⑤の場合）'!$W85,1,0),0),0)</f>
        <v>0</v>
      </c>
      <c r="AY76" s="139">
        <f>IF(AY$16-'様式３（療養者名簿）（⑤の場合）'!$O85+1&lt;=15,IF(AY$16&gt;='様式３（療養者名簿）（⑤の場合）'!$O85,IF(AY$16&lt;='様式３（療養者名簿）（⑤の場合）'!$W85,1,0),0),0)</f>
        <v>0</v>
      </c>
      <c r="AZ76" s="139">
        <f>IF(AZ$16-'様式３（療養者名簿）（⑤の場合）'!$O85+1&lt;=15,IF(AZ$16&gt;='様式３（療養者名簿）（⑤の場合）'!$O85,IF(AZ$16&lt;='様式３（療養者名簿）（⑤の場合）'!$W85,1,0),0),0)</f>
        <v>0</v>
      </c>
      <c r="BA76" s="139">
        <f>IF(BA$16-'様式３（療養者名簿）（⑤の場合）'!$O85+1&lt;=15,IF(BA$16&gt;='様式３（療養者名簿）（⑤の場合）'!$O85,IF(BA$16&lt;='様式３（療養者名簿）（⑤の場合）'!$W85,1,0),0),0)</f>
        <v>0</v>
      </c>
      <c r="BB76" s="139">
        <f>IF(BB$16-'様式３（療養者名簿）（⑤の場合）'!$O85+1&lt;=15,IF(BB$16&gt;='様式３（療養者名簿）（⑤の場合）'!$O85,IF(BB$16&lt;='様式３（療養者名簿）（⑤の場合）'!$W85,1,0),0),0)</f>
        <v>0</v>
      </c>
      <c r="BC76" s="139">
        <f>IF(BC$16-'様式３（療養者名簿）（⑤の場合）'!$O85+1&lt;=15,IF(BC$16&gt;='様式３（療養者名簿）（⑤の場合）'!$O85,IF(BC$16&lt;='様式３（療養者名簿）（⑤の場合）'!$W85,1,0),0),0)</f>
        <v>0</v>
      </c>
      <c r="BD76" s="139">
        <f>IF(BD$16-'様式３（療養者名簿）（⑤の場合）'!$O85+1&lt;=15,IF(BD$16&gt;='様式３（療養者名簿）（⑤の場合）'!$O85,IF(BD$16&lt;='様式３（療養者名簿）（⑤の場合）'!$W85,1,0),0),0)</f>
        <v>0</v>
      </c>
      <c r="BE76" s="139">
        <f>IF(BE$16-'様式３（療養者名簿）（⑤の場合）'!$O85+1&lt;=15,IF(BE$16&gt;='様式３（療養者名簿）（⑤の場合）'!$O85,IF(BE$16&lt;='様式３（療養者名簿）（⑤の場合）'!$W85,1,0),0),0)</f>
        <v>0</v>
      </c>
      <c r="BF76" s="139">
        <f>IF(BF$16-'様式３（療養者名簿）（⑤の場合）'!$O85+1&lt;=15,IF(BF$16&gt;='様式３（療養者名簿）（⑤の場合）'!$O85,IF(BF$16&lt;='様式３（療養者名簿）（⑤の場合）'!$W85,1,0),0),0)</f>
        <v>0</v>
      </c>
      <c r="BG76" s="139">
        <f>IF(BG$16-'様式３（療養者名簿）（⑤の場合）'!$O85+1&lt;=15,IF(BG$16&gt;='様式３（療養者名簿）（⑤の場合）'!$O85,IF(BG$16&lt;='様式３（療養者名簿）（⑤の場合）'!$W85,1,0),0),0)</f>
        <v>0</v>
      </c>
      <c r="BH76" s="139">
        <f>IF(BH$16-'様式３（療養者名簿）（⑤の場合）'!$O85+1&lt;=15,IF(BH$16&gt;='様式３（療養者名簿）（⑤の場合）'!$O85,IF(BH$16&lt;='様式３（療養者名簿）（⑤の場合）'!$W85,1,0),0),0)</f>
        <v>0</v>
      </c>
      <c r="BI76" s="139">
        <f>IF(BI$16-'様式３（療養者名簿）（⑤の場合）'!$O85+1&lt;=15,IF(BI$16&gt;='様式３（療養者名簿）（⑤の場合）'!$O85,IF(BI$16&lt;='様式３（療養者名簿）（⑤の場合）'!$W85,1,0),0),0)</f>
        <v>0</v>
      </c>
      <c r="BJ76" s="139">
        <f>IF(BJ$16-'様式３（療養者名簿）（⑤の場合）'!$O85+1&lt;=15,IF(BJ$16&gt;='様式３（療養者名簿）（⑤の場合）'!$O85,IF(BJ$16&lt;='様式３（療養者名簿）（⑤の場合）'!$W85,1,0),0),0)</f>
        <v>0</v>
      </c>
      <c r="BK76" s="139">
        <f>IF(BK$16-'様式３（療養者名簿）（⑤の場合）'!$O85+1&lt;=15,IF(BK$16&gt;='様式３（療養者名簿）（⑤の場合）'!$O85,IF(BK$16&lt;='様式３（療養者名簿）（⑤の場合）'!$W85,1,0),0),0)</f>
        <v>0</v>
      </c>
      <c r="BL76" s="139">
        <f>IF(BL$16-'様式３（療養者名簿）（⑤の場合）'!$O85+1&lt;=15,IF(BL$16&gt;='様式３（療養者名簿）（⑤の場合）'!$O85,IF(BL$16&lt;='様式３（療養者名簿）（⑤の場合）'!$W85,1,0),0),0)</f>
        <v>0</v>
      </c>
      <c r="BM76" s="139">
        <f>IF(BM$16-'様式３（療養者名簿）（⑤の場合）'!$O85+1&lt;=15,IF(BM$16&gt;='様式３（療養者名簿）（⑤の場合）'!$O85,IF(BM$16&lt;='様式３（療養者名簿）（⑤の場合）'!$W85,1,0),0),0)</f>
        <v>0</v>
      </c>
      <c r="BN76" s="139">
        <f>IF(BN$16-'様式３（療養者名簿）（⑤の場合）'!$O85+1&lt;=15,IF(BN$16&gt;='様式３（療養者名簿）（⑤の場合）'!$O85,IF(BN$16&lt;='様式３（療養者名簿）（⑤の場合）'!$W85,1,0),0),0)</f>
        <v>0</v>
      </c>
      <c r="BO76" s="139">
        <f>IF(BO$16-'様式３（療養者名簿）（⑤の場合）'!$O85+1&lt;=15,IF(BO$16&gt;='様式３（療養者名簿）（⑤の場合）'!$O85,IF(BO$16&lt;='様式３（療養者名簿）（⑤の場合）'!$W85,1,0),0),0)</f>
        <v>0</v>
      </c>
      <c r="BP76" s="139">
        <f>IF(BP$16-'様式３（療養者名簿）（⑤の場合）'!$O85+1&lt;=15,IF(BP$16&gt;='様式３（療養者名簿）（⑤の場合）'!$O85,IF(BP$16&lt;='様式３（療養者名簿）（⑤の場合）'!$W85,1,0),0),0)</f>
        <v>0</v>
      </c>
      <c r="BQ76" s="139">
        <f>IF(BQ$16-'様式３（療養者名簿）（⑤の場合）'!$O85+1&lt;=15,IF(BQ$16&gt;='様式３（療養者名簿）（⑤の場合）'!$O85,IF(BQ$16&lt;='様式３（療養者名簿）（⑤の場合）'!$W85,1,0),0),0)</f>
        <v>0</v>
      </c>
      <c r="BR76" s="139">
        <f>IF(BR$16-'様式３（療養者名簿）（⑤の場合）'!$O85+1&lt;=15,IF(BR$16&gt;='様式３（療養者名簿）（⑤の場合）'!$O85,IF(BR$16&lt;='様式３（療養者名簿）（⑤の場合）'!$W85,1,0),0),0)</f>
        <v>0</v>
      </c>
      <c r="BS76" s="139">
        <f>IF(BS$16-'様式３（療養者名簿）（⑤の場合）'!$O85+1&lt;=15,IF(BS$16&gt;='様式３（療養者名簿）（⑤の場合）'!$O85,IF(BS$16&lt;='様式３（療養者名簿）（⑤の場合）'!$W85,1,0),0),0)</f>
        <v>0</v>
      </c>
      <c r="BT76" s="139">
        <f>IF(BT$16-'様式３（療養者名簿）（⑤の場合）'!$O85+1&lt;=15,IF(BT$16&gt;='様式３（療養者名簿）（⑤の場合）'!$O85,IF(BT$16&lt;='様式３（療養者名簿）（⑤の場合）'!$W85,1,0),0),0)</f>
        <v>0</v>
      </c>
      <c r="BU76" s="139">
        <f>IF(BU$16-'様式３（療養者名簿）（⑤の場合）'!$O85+1&lt;=15,IF(BU$16&gt;='様式３（療養者名簿）（⑤の場合）'!$O85,IF(BU$16&lt;='様式３（療養者名簿）（⑤の場合）'!$W85,1,0),0),0)</f>
        <v>0</v>
      </c>
      <c r="BV76" s="139">
        <f>IF(BV$16-'様式３（療養者名簿）（⑤の場合）'!$O85+1&lt;=15,IF(BV$16&gt;='様式３（療養者名簿）（⑤の場合）'!$O85,IF(BV$16&lt;='様式３（療養者名簿）（⑤の場合）'!$W85,1,0),0),0)</f>
        <v>0</v>
      </c>
      <c r="BW76" s="139">
        <f>IF(BW$16-'様式３（療養者名簿）（⑤の場合）'!$O85+1&lt;=15,IF(BW$16&gt;='様式３（療養者名簿）（⑤の場合）'!$O85,IF(BW$16&lt;='様式３（療養者名簿）（⑤の場合）'!$W85,1,0),0),0)</f>
        <v>0</v>
      </c>
      <c r="BX76" s="139">
        <f>IF(BX$16-'様式３（療養者名簿）（⑤の場合）'!$O85+1&lt;=15,IF(BX$16&gt;='様式３（療養者名簿）（⑤の場合）'!$O85,IF(BX$16&lt;='様式３（療養者名簿）（⑤の場合）'!$W85,1,0),0),0)</f>
        <v>0</v>
      </c>
      <c r="BY76" s="139">
        <f>IF(BY$16-'様式３（療養者名簿）（⑤の場合）'!$O85+1&lt;=15,IF(BY$16&gt;='様式３（療養者名簿）（⑤の場合）'!$O85,IF(BY$16&lt;='様式３（療養者名簿）（⑤の場合）'!$W85,1,0),0),0)</f>
        <v>0</v>
      </c>
      <c r="BZ76" s="139">
        <f>IF(BZ$16-'様式３（療養者名簿）（⑤の場合）'!$O85+1&lt;=15,IF(BZ$16&gt;='様式３（療養者名簿）（⑤の場合）'!$O85,IF(BZ$16&lt;='様式３（療養者名簿）（⑤の場合）'!$W85,1,0),0),0)</f>
        <v>0</v>
      </c>
      <c r="CA76" s="139">
        <f>IF(CA$16-'様式３（療養者名簿）（⑤の場合）'!$O85+1&lt;=15,IF(CA$16&gt;='様式３（療養者名簿）（⑤の場合）'!$O85,IF(CA$16&lt;='様式３（療養者名簿）（⑤の場合）'!$W85,1,0),0),0)</f>
        <v>0</v>
      </c>
      <c r="CB76" s="139">
        <f>IF(CB$16-'様式３（療養者名簿）（⑤の場合）'!$O85+1&lt;=15,IF(CB$16&gt;='様式３（療養者名簿）（⑤の場合）'!$O85,IF(CB$16&lt;='様式３（療養者名簿）（⑤の場合）'!$W85,1,0),0),0)</f>
        <v>0</v>
      </c>
      <c r="CC76" s="139">
        <f>IF(CC$16-'様式３（療養者名簿）（⑤の場合）'!$O85+1&lt;=15,IF(CC$16&gt;='様式３（療養者名簿）（⑤の場合）'!$O85,IF(CC$16&lt;='様式３（療養者名簿）（⑤の場合）'!$W85,1,0),0),0)</f>
        <v>0</v>
      </c>
      <c r="CD76" s="139">
        <f>IF(CD$16-'様式３（療養者名簿）（⑤の場合）'!$O85+1&lt;=15,IF(CD$16&gt;='様式３（療養者名簿）（⑤の場合）'!$O85,IF(CD$16&lt;='様式３（療養者名簿）（⑤の場合）'!$W85,1,0),0),0)</f>
        <v>0</v>
      </c>
      <c r="CE76" s="139">
        <f>IF(CE$16-'様式３（療養者名簿）（⑤の場合）'!$O85+1&lt;=15,IF(CE$16&gt;='様式３（療養者名簿）（⑤の場合）'!$O85,IF(CE$16&lt;='様式３（療養者名簿）（⑤の場合）'!$W85,1,0),0),0)</f>
        <v>0</v>
      </c>
      <c r="CF76" s="139">
        <f>IF(CF$16-'様式３（療養者名簿）（⑤の場合）'!$O85+1&lt;=15,IF(CF$16&gt;='様式３（療養者名簿）（⑤の場合）'!$O85,IF(CF$16&lt;='様式３（療養者名簿）（⑤の場合）'!$W85,1,0),0),0)</f>
        <v>0</v>
      </c>
      <c r="CG76" s="139">
        <f>IF(CG$16-'様式３（療養者名簿）（⑤の場合）'!$O85+1&lt;=15,IF(CG$16&gt;='様式３（療養者名簿）（⑤の場合）'!$O85,IF(CG$16&lt;='様式３（療養者名簿）（⑤の場合）'!$W85,1,0),0),0)</f>
        <v>0</v>
      </c>
      <c r="CH76" s="139">
        <f>IF(CH$16-'様式３（療養者名簿）（⑤の場合）'!$O85+1&lt;=15,IF(CH$16&gt;='様式３（療養者名簿）（⑤の場合）'!$O85,IF(CH$16&lt;='様式３（療養者名簿）（⑤の場合）'!$W85,1,0),0),0)</f>
        <v>0</v>
      </c>
      <c r="CI76" s="139">
        <f>IF(CI$16-'様式３（療養者名簿）（⑤の場合）'!$O85+1&lt;=15,IF(CI$16&gt;='様式３（療養者名簿）（⑤の場合）'!$O85,IF(CI$16&lt;='様式３（療養者名簿）（⑤の場合）'!$W85,1,0),0),0)</f>
        <v>0</v>
      </c>
      <c r="CJ76" s="139">
        <f>IF(CJ$16-'様式３（療養者名簿）（⑤の場合）'!$O85+1&lt;=15,IF(CJ$16&gt;='様式３（療養者名簿）（⑤の場合）'!$O85,IF(CJ$16&lt;='様式３（療養者名簿）（⑤の場合）'!$W85,1,0),0),0)</f>
        <v>0</v>
      </c>
      <c r="CK76" s="139">
        <f>IF(CK$16-'様式３（療養者名簿）（⑤の場合）'!$O85+1&lt;=15,IF(CK$16&gt;='様式３（療養者名簿）（⑤の場合）'!$O85,IF(CK$16&lt;='様式３（療養者名簿）（⑤の場合）'!$W85,1,0),0),0)</f>
        <v>0</v>
      </c>
      <c r="CL76" s="139">
        <f>IF(CL$16-'様式３（療養者名簿）（⑤の場合）'!$O85+1&lt;=15,IF(CL$16&gt;='様式３（療養者名簿）（⑤の場合）'!$O85,IF(CL$16&lt;='様式３（療養者名簿）（⑤の場合）'!$W85,1,0),0),0)</f>
        <v>0</v>
      </c>
      <c r="CM76" s="139">
        <f>IF(CM$16-'様式３（療養者名簿）（⑤の場合）'!$O85+1&lt;=15,IF(CM$16&gt;='様式３（療養者名簿）（⑤の場合）'!$O85,IF(CM$16&lt;='様式３（療養者名簿）（⑤の場合）'!$W85,1,0),0),0)</f>
        <v>0</v>
      </c>
      <c r="CN76" s="139">
        <f>IF(CN$16-'様式３（療養者名簿）（⑤の場合）'!$O85+1&lt;=15,IF(CN$16&gt;='様式３（療養者名簿）（⑤の場合）'!$O85,IF(CN$16&lt;='様式３（療養者名簿）（⑤の場合）'!$W85,1,0),0),0)</f>
        <v>0</v>
      </c>
      <c r="CO76" s="139">
        <f>IF(CO$16-'様式３（療養者名簿）（⑤の場合）'!$O85+1&lt;=15,IF(CO$16&gt;='様式３（療養者名簿）（⑤の場合）'!$O85,IF(CO$16&lt;='様式３（療養者名簿）（⑤の場合）'!$W85,1,0),0),0)</f>
        <v>0</v>
      </c>
      <c r="CP76" s="139">
        <f>IF(CP$16-'様式３（療養者名簿）（⑤の場合）'!$O85+1&lt;=15,IF(CP$16&gt;='様式３（療養者名簿）（⑤の場合）'!$O85,IF(CP$16&lt;='様式３（療養者名簿）（⑤の場合）'!$W85,1,0),0),0)</f>
        <v>0</v>
      </c>
      <c r="CQ76" s="139">
        <f>IF(CQ$16-'様式３（療養者名簿）（⑤の場合）'!$O85+1&lt;=15,IF(CQ$16&gt;='様式３（療養者名簿）（⑤の場合）'!$O85,IF(CQ$16&lt;='様式３（療養者名簿）（⑤の場合）'!$W85,1,0),0),0)</f>
        <v>0</v>
      </c>
      <c r="CR76" s="139">
        <f>IF(CR$16-'様式３（療養者名簿）（⑤の場合）'!$O85+1&lt;=15,IF(CR$16&gt;='様式３（療養者名簿）（⑤の場合）'!$O85,IF(CR$16&lt;='様式３（療養者名簿）（⑤の場合）'!$W85,1,0),0),0)</f>
        <v>0</v>
      </c>
      <c r="CS76" s="139">
        <f>IF(CS$16-'様式３（療養者名簿）（⑤の場合）'!$O85+1&lt;=15,IF(CS$16&gt;='様式３（療養者名簿）（⑤の場合）'!$O85,IF(CS$16&lt;='様式３（療養者名簿）（⑤の場合）'!$W85,1,0),0),0)</f>
        <v>0</v>
      </c>
      <c r="CT76" s="139">
        <f>IF(CT$16-'様式３（療養者名簿）（⑤の場合）'!$O85+1&lt;=15,IF(CT$16&gt;='様式３（療養者名簿）（⑤の場合）'!$O85,IF(CT$16&lt;='様式３（療養者名簿）（⑤の場合）'!$W85,1,0),0),0)</f>
        <v>0</v>
      </c>
      <c r="CU76" s="139">
        <f>IF(CU$16-'様式３（療養者名簿）（⑤の場合）'!$O85+1&lt;=15,IF(CU$16&gt;='様式３（療養者名簿）（⑤の場合）'!$O85,IF(CU$16&lt;='様式３（療養者名簿）（⑤の場合）'!$W85,1,0),0),0)</f>
        <v>0</v>
      </c>
      <c r="CV76" s="139">
        <f>IF(CV$16-'様式３（療養者名簿）（⑤の場合）'!$O85+1&lt;=15,IF(CV$16&gt;='様式３（療養者名簿）（⑤の場合）'!$O85,IF(CV$16&lt;='様式３（療養者名簿）（⑤の場合）'!$W85,1,0),0),0)</f>
        <v>0</v>
      </c>
      <c r="CW76" s="139">
        <f>IF(CW$16-'様式３（療養者名簿）（⑤の場合）'!$O85+1&lt;=15,IF(CW$16&gt;='様式３（療養者名簿）（⑤の場合）'!$O85,IF(CW$16&lt;='様式３（療養者名簿）（⑤の場合）'!$W85,1,0),0),0)</f>
        <v>0</v>
      </c>
      <c r="CX76" s="139">
        <f>IF(CX$16-'様式３（療養者名簿）（⑤の場合）'!$O85+1&lt;=15,IF(CX$16&gt;='様式３（療養者名簿）（⑤の場合）'!$O85,IF(CX$16&lt;='様式３（療養者名簿）（⑤の場合）'!$W85,1,0),0),0)</f>
        <v>0</v>
      </c>
      <c r="CY76" s="139">
        <f>IF(CY$16-'様式３（療養者名簿）（⑤の場合）'!$O85+1&lt;=15,IF(CY$16&gt;='様式３（療養者名簿）（⑤の場合）'!$O85,IF(CY$16&lt;='様式３（療養者名簿）（⑤の場合）'!$W85,1,0),0),0)</f>
        <v>0</v>
      </c>
      <c r="CZ76" s="139">
        <f>IF(CZ$16-'様式３（療養者名簿）（⑤の場合）'!$O85+1&lt;=15,IF(CZ$16&gt;='様式３（療養者名簿）（⑤の場合）'!$O85,IF(CZ$16&lt;='様式３（療養者名簿）（⑤の場合）'!$W85,1,0),0),0)</f>
        <v>0</v>
      </c>
      <c r="DA76" s="139">
        <f>IF(DA$16-'様式３（療養者名簿）（⑤の場合）'!$O85+1&lt;=15,IF(DA$16&gt;='様式３（療養者名簿）（⑤の場合）'!$O85,IF(DA$16&lt;='様式３（療養者名簿）（⑤の場合）'!$W85,1,0),0),0)</f>
        <v>0</v>
      </c>
      <c r="DB76" s="139">
        <f>IF(DB$16-'様式３（療養者名簿）（⑤の場合）'!$O85+1&lt;=15,IF(DB$16&gt;='様式３（療養者名簿）（⑤の場合）'!$O85,IF(DB$16&lt;='様式３（療養者名簿）（⑤の場合）'!$W85,1,0),0),0)</f>
        <v>0</v>
      </c>
      <c r="DC76" s="139">
        <f>IF(DC$16-'様式３（療養者名簿）（⑤の場合）'!$O85+1&lt;=15,IF(DC$16&gt;='様式３（療養者名簿）（⑤の場合）'!$O85,IF(DC$16&lt;='様式３（療養者名簿）（⑤の場合）'!$W85,1,0),0),0)</f>
        <v>0</v>
      </c>
      <c r="DD76" s="139">
        <f>IF(DD$16-'様式３（療養者名簿）（⑤の場合）'!$O85+1&lt;=15,IF(DD$16&gt;='様式３（療養者名簿）（⑤の場合）'!$O85,IF(DD$16&lt;='様式３（療養者名簿）（⑤の場合）'!$W85,1,0),0),0)</f>
        <v>0</v>
      </c>
      <c r="DE76" s="139">
        <f>IF(DE$16-'様式３（療養者名簿）（⑤の場合）'!$O85+1&lt;=15,IF(DE$16&gt;='様式３（療養者名簿）（⑤の場合）'!$O85,IF(DE$16&lt;='様式３（療養者名簿）（⑤の場合）'!$W85,1,0),0),0)</f>
        <v>0</v>
      </c>
      <c r="DF76" s="139">
        <f>IF(DF$16-'様式３（療養者名簿）（⑤の場合）'!$O85+1&lt;=15,IF(DF$16&gt;='様式３（療養者名簿）（⑤の場合）'!$O85,IF(DF$16&lt;='様式３（療養者名簿）（⑤の場合）'!$W85,1,0),0),0)</f>
        <v>0</v>
      </c>
      <c r="DG76" s="139">
        <f>IF(DG$16-'様式３（療養者名簿）（⑤の場合）'!$O85+1&lt;=15,IF(DG$16&gt;='様式３（療養者名簿）（⑤の場合）'!$O85,IF(DG$16&lt;='様式３（療養者名簿）（⑤の場合）'!$W85,1,0),0),0)</f>
        <v>0</v>
      </c>
      <c r="DH76" s="139">
        <f>IF(DH$16-'様式３（療養者名簿）（⑤の場合）'!$O85+1&lt;=15,IF(DH$16&gt;='様式３（療養者名簿）（⑤の場合）'!$O85,IF(DH$16&lt;='様式３（療養者名簿）（⑤の場合）'!$W85,1,0),0),0)</f>
        <v>0</v>
      </c>
      <c r="DI76" s="139">
        <f>IF(DI$16-'様式３（療養者名簿）（⑤の場合）'!$O85+1&lt;=15,IF(DI$16&gt;='様式３（療養者名簿）（⑤の場合）'!$O85,IF(DI$16&lt;='様式３（療養者名簿）（⑤の場合）'!$W85,1,0),0),0)</f>
        <v>0</v>
      </c>
      <c r="DJ76" s="139">
        <f>IF(DJ$16-'様式３（療養者名簿）（⑤の場合）'!$O85+1&lt;=15,IF(DJ$16&gt;='様式３（療養者名簿）（⑤の場合）'!$O85,IF(DJ$16&lt;='様式３（療養者名簿）（⑤の場合）'!$W85,1,0),0),0)</f>
        <v>0</v>
      </c>
      <c r="DK76" s="139">
        <f>IF(DK$16-'様式３（療養者名簿）（⑤の場合）'!$O85+1&lt;=15,IF(DK$16&gt;='様式３（療養者名簿）（⑤の場合）'!$O85,IF(DK$16&lt;='様式３（療養者名簿）（⑤の場合）'!$W85,1,0),0),0)</f>
        <v>0</v>
      </c>
      <c r="DL76" s="139">
        <f>IF(DL$16-'様式３（療養者名簿）（⑤の場合）'!$O85+1&lt;=15,IF(DL$16&gt;='様式３（療養者名簿）（⑤の場合）'!$O85,IF(DL$16&lt;='様式３（療養者名簿）（⑤の場合）'!$W85,1,0),0),0)</f>
        <v>0</v>
      </c>
      <c r="DM76" s="139">
        <f>IF(DM$16-'様式３（療養者名簿）（⑤の場合）'!$O85+1&lt;=15,IF(DM$16&gt;='様式３（療養者名簿）（⑤の場合）'!$O85,IF(DM$16&lt;='様式３（療養者名簿）（⑤の場合）'!$W85,1,0),0),0)</f>
        <v>0</v>
      </c>
      <c r="DN76" s="139">
        <f>IF(DN$16-'様式３（療養者名簿）（⑤の場合）'!$O85+1&lt;=15,IF(DN$16&gt;='様式３（療養者名簿）（⑤の場合）'!$O85,IF(DN$16&lt;='様式３（療養者名簿）（⑤の場合）'!$W85,1,0),0),0)</f>
        <v>0</v>
      </c>
      <c r="DO76" s="139">
        <f>IF(DO$16-'様式３（療養者名簿）（⑤の場合）'!$O85+1&lt;=15,IF(DO$16&gt;='様式３（療養者名簿）（⑤の場合）'!$O85,IF(DO$16&lt;='様式３（療養者名簿）（⑤の場合）'!$W85,1,0),0),0)</f>
        <v>0</v>
      </c>
      <c r="DP76" s="139">
        <f>IF(DP$16-'様式３（療養者名簿）（⑤の場合）'!$O85+1&lt;=15,IF(DP$16&gt;='様式３（療養者名簿）（⑤の場合）'!$O85,IF(DP$16&lt;='様式３（療養者名簿）（⑤の場合）'!$W85,1,0),0),0)</f>
        <v>0</v>
      </c>
      <c r="DQ76" s="139">
        <f>IF(DQ$16-'様式３（療養者名簿）（⑤の場合）'!$O85+1&lt;=15,IF(DQ$16&gt;='様式３（療養者名簿）（⑤の場合）'!$O85,IF(DQ$16&lt;='様式３（療養者名簿）（⑤の場合）'!$W85,1,0),0),0)</f>
        <v>0</v>
      </c>
      <c r="DR76" s="139">
        <f>IF(DR$16-'様式３（療養者名簿）（⑤の場合）'!$O85+1&lt;=15,IF(DR$16&gt;='様式３（療養者名簿）（⑤の場合）'!$O85,IF(DR$16&lt;='様式３（療養者名簿）（⑤の場合）'!$W85,1,0),0),0)</f>
        <v>0</v>
      </c>
      <c r="DS76" s="139">
        <f>IF(DS$16-'様式３（療養者名簿）（⑤の場合）'!$O85+1&lt;=15,IF(DS$16&gt;='様式３（療養者名簿）（⑤の場合）'!$O85,IF(DS$16&lt;='様式３（療養者名簿）（⑤の場合）'!$W85,1,0),0),0)</f>
        <v>0</v>
      </c>
      <c r="DT76" s="139">
        <f>IF(DT$16-'様式３（療養者名簿）（⑤の場合）'!$O85+1&lt;=15,IF(DT$16&gt;='様式３（療養者名簿）（⑤の場合）'!$O85,IF(DT$16&lt;='様式３（療養者名簿）（⑤の場合）'!$W85,1,0),0),0)</f>
        <v>0</v>
      </c>
      <c r="DU76" s="139">
        <f>IF(DU$16-'様式３（療養者名簿）（⑤の場合）'!$O85+1&lt;=15,IF(DU$16&gt;='様式３（療養者名簿）（⑤の場合）'!$O85,IF(DU$16&lt;='様式３（療養者名簿）（⑤の場合）'!$W85,1,0),0),0)</f>
        <v>0</v>
      </c>
      <c r="DV76" s="139">
        <f>IF(DV$16-'様式３（療養者名簿）（⑤の場合）'!$O85+1&lt;=15,IF(DV$16&gt;='様式３（療養者名簿）（⑤の場合）'!$O85,IF(DV$16&lt;='様式３（療養者名簿）（⑤の場合）'!$W85,1,0),0),0)</f>
        <v>0</v>
      </c>
      <c r="DW76" s="139">
        <f>IF(DW$16-'様式３（療養者名簿）（⑤の場合）'!$O85+1&lt;=15,IF(DW$16&gt;='様式３（療養者名簿）（⑤の場合）'!$O85,IF(DW$16&lt;='様式３（療養者名簿）（⑤の場合）'!$W85,1,0),0),0)</f>
        <v>0</v>
      </c>
      <c r="DX76" s="139">
        <f>IF(DX$16-'様式３（療養者名簿）（⑤の場合）'!$O85+1&lt;=15,IF(DX$16&gt;='様式３（療養者名簿）（⑤の場合）'!$O85,IF(DX$16&lt;='様式３（療養者名簿）（⑤の場合）'!$W85,1,0),0),0)</f>
        <v>0</v>
      </c>
      <c r="DY76" s="139">
        <f>IF(DY$16-'様式３（療養者名簿）（⑤の場合）'!$O85+1&lt;=15,IF(DY$16&gt;='様式３（療養者名簿）（⑤の場合）'!$O85,IF(DY$16&lt;='様式３（療養者名簿）（⑤の場合）'!$W85,1,0),0),0)</f>
        <v>0</v>
      </c>
      <c r="DZ76" s="139">
        <f>IF(DZ$16-'様式３（療養者名簿）（⑤の場合）'!$O85+1&lt;=15,IF(DZ$16&gt;='様式３（療養者名簿）（⑤の場合）'!$O85,IF(DZ$16&lt;='様式３（療養者名簿）（⑤の場合）'!$W85,1,0),0),0)</f>
        <v>0</v>
      </c>
      <c r="EA76" s="139">
        <f>IF(EA$16-'様式３（療養者名簿）（⑤の場合）'!$O85+1&lt;=15,IF(EA$16&gt;='様式３（療養者名簿）（⑤の場合）'!$O85,IF(EA$16&lt;='様式３（療養者名簿）（⑤の場合）'!$W85,1,0),0),0)</f>
        <v>0</v>
      </c>
      <c r="EB76" s="139">
        <f>IF(EB$16-'様式３（療養者名簿）（⑤の場合）'!$O85+1&lt;=15,IF(EB$16&gt;='様式３（療養者名簿）（⑤の場合）'!$O85,IF(EB$16&lt;='様式３（療養者名簿）（⑤の場合）'!$W85,1,0),0),0)</f>
        <v>0</v>
      </c>
      <c r="EC76" s="139">
        <f>IF(EC$16-'様式３（療養者名簿）（⑤の場合）'!$O85+1&lt;=15,IF(EC$16&gt;='様式３（療養者名簿）（⑤の場合）'!$O85,IF(EC$16&lt;='様式３（療養者名簿）（⑤の場合）'!$W85,1,0),0),0)</f>
        <v>0</v>
      </c>
      <c r="ED76" s="139">
        <f>IF(ED$16-'様式３（療養者名簿）（⑤の場合）'!$O85+1&lt;=15,IF(ED$16&gt;='様式３（療養者名簿）（⑤の場合）'!$O85,IF(ED$16&lt;='様式３（療養者名簿）（⑤の場合）'!$W85,1,0),0),0)</f>
        <v>0</v>
      </c>
      <c r="EE76" s="139">
        <f>IF(EE$16-'様式３（療養者名簿）（⑤の場合）'!$O85+1&lt;=15,IF(EE$16&gt;='様式３（療養者名簿）（⑤の場合）'!$O85,IF(EE$16&lt;='様式３（療養者名簿）（⑤の場合）'!$W85,1,0),0),0)</f>
        <v>0</v>
      </c>
      <c r="EF76" s="139">
        <f>IF(EF$16-'様式３（療養者名簿）（⑤の場合）'!$O85+1&lt;=15,IF(EF$16&gt;='様式３（療養者名簿）（⑤の場合）'!$O85,IF(EF$16&lt;='様式３（療養者名簿）（⑤の場合）'!$W85,1,0),0),0)</f>
        <v>0</v>
      </c>
      <c r="EG76" s="139">
        <f>IF(EG$16-'様式３（療養者名簿）（⑤の場合）'!$O85+1&lt;=15,IF(EG$16&gt;='様式３（療養者名簿）（⑤の場合）'!$O85,IF(EG$16&lt;='様式３（療養者名簿）（⑤の場合）'!$W85,1,0),0),0)</f>
        <v>0</v>
      </c>
      <c r="EH76" s="139">
        <f>IF(EH$16-'様式３（療養者名簿）（⑤の場合）'!$O85+1&lt;=15,IF(EH$16&gt;='様式３（療養者名簿）（⑤の場合）'!$O85,IF(EH$16&lt;='様式３（療養者名簿）（⑤の場合）'!$W85,1,0),0),0)</f>
        <v>0</v>
      </c>
      <c r="EI76" s="139">
        <f>IF(EI$16-'様式３（療養者名簿）（⑤の場合）'!$O85+1&lt;=15,IF(EI$16&gt;='様式３（療養者名簿）（⑤の場合）'!$O85,IF(EI$16&lt;='様式３（療養者名簿）（⑤の場合）'!$W85,1,0),0),0)</f>
        <v>0</v>
      </c>
      <c r="EJ76" s="139">
        <f>IF(EJ$16-'様式３（療養者名簿）（⑤の場合）'!$O85+1&lt;=15,IF(EJ$16&gt;='様式３（療養者名簿）（⑤の場合）'!$O85,IF(EJ$16&lt;='様式３（療養者名簿）（⑤の場合）'!$W85,1,0),0),0)</f>
        <v>0</v>
      </c>
      <c r="EK76" s="139">
        <f>IF(EK$16-'様式３（療養者名簿）（⑤の場合）'!$O85+1&lt;=15,IF(EK$16&gt;='様式３（療養者名簿）（⑤の場合）'!$O85,IF(EK$16&lt;='様式３（療養者名簿）（⑤の場合）'!$W85,1,0),0),0)</f>
        <v>0</v>
      </c>
      <c r="EL76" s="139">
        <f>IF(EL$16-'様式３（療養者名簿）（⑤の場合）'!$O85+1&lt;=15,IF(EL$16&gt;='様式３（療養者名簿）（⑤の場合）'!$O85,IF(EL$16&lt;='様式３（療養者名簿）（⑤の場合）'!$W85,1,0),0),0)</f>
        <v>0</v>
      </c>
      <c r="EM76" s="139">
        <f>IF(EM$16-'様式３（療養者名簿）（⑤の場合）'!$O85+1&lt;=15,IF(EM$16&gt;='様式３（療養者名簿）（⑤の場合）'!$O85,IF(EM$16&lt;='様式３（療養者名簿）（⑤の場合）'!$W85,1,0),0),0)</f>
        <v>0</v>
      </c>
      <c r="EN76" s="139">
        <f>IF(EN$16-'様式３（療養者名簿）（⑤の場合）'!$O85+1&lt;=15,IF(EN$16&gt;='様式３（療養者名簿）（⑤の場合）'!$O85,IF(EN$16&lt;='様式３（療養者名簿）（⑤の場合）'!$W85,1,0),0),0)</f>
        <v>0</v>
      </c>
      <c r="EO76" s="139">
        <f>IF(EO$16-'様式３（療養者名簿）（⑤の場合）'!$O85+1&lt;=15,IF(EO$16&gt;='様式３（療養者名簿）（⑤の場合）'!$O85,IF(EO$16&lt;='様式３（療養者名簿）（⑤の場合）'!$W85,1,0),0),0)</f>
        <v>0</v>
      </c>
      <c r="EP76" s="139">
        <f>IF(EP$16-'様式３（療養者名簿）（⑤の場合）'!$O85+1&lt;=15,IF(EP$16&gt;='様式３（療養者名簿）（⑤の場合）'!$O85,IF(EP$16&lt;='様式３（療養者名簿）（⑤の場合）'!$W85,1,0),0),0)</f>
        <v>0</v>
      </c>
      <c r="EQ76" s="139">
        <f>IF(EQ$16-'様式３（療養者名簿）（⑤の場合）'!$O85+1&lt;=15,IF(EQ$16&gt;='様式３（療養者名簿）（⑤の場合）'!$O85,IF(EQ$16&lt;='様式３（療養者名簿）（⑤の場合）'!$W85,1,0),0),0)</f>
        <v>0</v>
      </c>
      <c r="ER76" s="139">
        <f>IF(ER$16-'様式３（療養者名簿）（⑤の場合）'!$O85+1&lt;=15,IF(ER$16&gt;='様式３（療養者名簿）（⑤の場合）'!$O85,IF(ER$16&lt;='様式３（療養者名簿）（⑤の場合）'!$W85,1,0),0),0)</f>
        <v>0</v>
      </c>
      <c r="ES76" s="139">
        <f>IF(ES$16-'様式３（療養者名簿）（⑤の場合）'!$O85+1&lt;=15,IF(ES$16&gt;='様式３（療養者名簿）（⑤の場合）'!$O85,IF(ES$16&lt;='様式３（療養者名簿）（⑤の場合）'!$W85,1,0),0),0)</f>
        <v>0</v>
      </c>
      <c r="ET76" s="139">
        <f>IF(ET$16-'様式３（療養者名簿）（⑤の場合）'!$O85+1&lt;=15,IF(ET$16&gt;='様式３（療養者名簿）（⑤の場合）'!$O85,IF(ET$16&lt;='様式３（療養者名簿）（⑤の場合）'!$W85,1,0),0),0)</f>
        <v>0</v>
      </c>
      <c r="EU76" s="139">
        <f>IF(EU$16-'様式３（療養者名簿）（⑤の場合）'!$O85+1&lt;=15,IF(EU$16&gt;='様式３（療養者名簿）（⑤の場合）'!$O85,IF(EU$16&lt;='様式３（療養者名簿）（⑤の場合）'!$W85,1,0),0),0)</f>
        <v>0</v>
      </c>
      <c r="EV76" s="139">
        <f>IF(EV$16-'様式３（療養者名簿）（⑤の場合）'!$O85+1&lt;=15,IF(EV$16&gt;='様式３（療養者名簿）（⑤の場合）'!$O85,IF(EV$16&lt;='様式３（療養者名簿）（⑤の場合）'!$W85,1,0),0),0)</f>
        <v>0</v>
      </c>
      <c r="EW76" s="139">
        <f>IF(EW$16-'様式３（療養者名簿）（⑤の場合）'!$O85+1&lt;=15,IF(EW$16&gt;='様式３（療養者名簿）（⑤の場合）'!$O85,IF(EW$16&lt;='様式３（療養者名簿）（⑤の場合）'!$W85,1,0),0),0)</f>
        <v>0</v>
      </c>
      <c r="EX76" s="139">
        <f>IF(EX$16-'様式３（療養者名簿）（⑤の場合）'!$O85+1&lt;=15,IF(EX$16&gt;='様式３（療養者名簿）（⑤の場合）'!$O85,IF(EX$16&lt;='様式３（療養者名簿）（⑤の場合）'!$W85,1,0),0),0)</f>
        <v>0</v>
      </c>
      <c r="EY76" s="139">
        <f>IF(EY$16-'様式３（療養者名簿）（⑤の場合）'!$O85+1&lt;=15,IF(EY$16&gt;='様式３（療養者名簿）（⑤の場合）'!$O85,IF(EY$16&lt;='様式３（療養者名簿）（⑤の場合）'!$W85,1,0),0),0)</f>
        <v>0</v>
      </c>
      <c r="EZ76" s="139">
        <f>IF(EZ$16-'様式３（療養者名簿）（⑤の場合）'!$O85+1&lt;=15,IF(EZ$16&gt;='様式３（療養者名簿）（⑤の場合）'!$O85,IF(EZ$16&lt;='様式３（療養者名簿）（⑤の場合）'!$W85,1,0),0),0)</f>
        <v>0</v>
      </c>
      <c r="FA76" s="139">
        <f>IF(FA$16-'様式３（療養者名簿）（⑤の場合）'!$O85+1&lt;=15,IF(FA$16&gt;='様式３（療養者名簿）（⑤の場合）'!$O85,IF(FA$16&lt;='様式３（療養者名簿）（⑤の場合）'!$W85,1,0),0),0)</f>
        <v>0</v>
      </c>
      <c r="FB76" s="139">
        <f>IF(FB$16-'様式３（療養者名簿）（⑤の場合）'!$O85+1&lt;=15,IF(FB$16&gt;='様式３（療養者名簿）（⑤の場合）'!$O85,IF(FB$16&lt;='様式３（療養者名簿）（⑤の場合）'!$W85,1,0),0),0)</f>
        <v>0</v>
      </c>
      <c r="FC76" s="139">
        <f>IF(FC$16-'様式３（療養者名簿）（⑤の場合）'!$O85+1&lt;=15,IF(FC$16&gt;='様式３（療養者名簿）（⑤の場合）'!$O85,IF(FC$16&lt;='様式３（療養者名簿）（⑤の場合）'!$W85,1,0),0),0)</f>
        <v>0</v>
      </c>
      <c r="FD76" s="139">
        <f>IF(FD$16-'様式３（療養者名簿）（⑤の場合）'!$O85+1&lt;=15,IF(FD$16&gt;='様式３（療養者名簿）（⑤の場合）'!$O85,IF(FD$16&lt;='様式３（療養者名簿）（⑤の場合）'!$W85,1,0),0),0)</f>
        <v>0</v>
      </c>
      <c r="FE76" s="139">
        <f>IF(FE$16-'様式３（療養者名簿）（⑤の場合）'!$O85+1&lt;=15,IF(FE$16&gt;='様式３（療養者名簿）（⑤の場合）'!$O85,IF(FE$16&lt;='様式３（療養者名簿）（⑤の場合）'!$W85,1,0),0),0)</f>
        <v>0</v>
      </c>
      <c r="FF76" s="139">
        <f>IF(FF$16-'様式３（療養者名簿）（⑤の場合）'!$O85+1&lt;=15,IF(FF$16&gt;='様式３（療養者名簿）（⑤の場合）'!$O85,IF(FF$16&lt;='様式３（療養者名簿）（⑤の場合）'!$W85,1,0),0),0)</f>
        <v>0</v>
      </c>
      <c r="FG76" s="139">
        <f>IF(FG$16-'様式３（療養者名簿）（⑤の場合）'!$O85+1&lt;=15,IF(FG$16&gt;='様式３（療養者名簿）（⑤の場合）'!$O85,IF(FG$16&lt;='様式３（療養者名簿）（⑤の場合）'!$W85,1,0),0),0)</f>
        <v>0</v>
      </c>
      <c r="FH76" s="139">
        <f>IF(FH$16-'様式３（療養者名簿）（⑤の場合）'!$O85+1&lt;=15,IF(FH$16&gt;='様式３（療養者名簿）（⑤の場合）'!$O85,IF(FH$16&lt;='様式３（療養者名簿）（⑤の場合）'!$W85,1,0),0),0)</f>
        <v>0</v>
      </c>
      <c r="FI76" s="139">
        <f>IF(FI$16-'様式３（療養者名簿）（⑤の場合）'!$O85+1&lt;=15,IF(FI$16&gt;='様式３（療養者名簿）（⑤の場合）'!$O85,IF(FI$16&lt;='様式３（療養者名簿）（⑤の場合）'!$W85,1,0),0),0)</f>
        <v>0</v>
      </c>
      <c r="FJ76" s="139">
        <f>IF(FJ$16-'様式３（療養者名簿）（⑤の場合）'!$O85+1&lt;=15,IF(FJ$16&gt;='様式３（療養者名簿）（⑤の場合）'!$O85,IF(FJ$16&lt;='様式３（療養者名簿）（⑤の場合）'!$W85,1,0),0),0)</f>
        <v>0</v>
      </c>
      <c r="FK76" s="139">
        <f>IF(FK$16-'様式３（療養者名簿）（⑤の場合）'!$O85+1&lt;=15,IF(FK$16&gt;='様式３（療養者名簿）（⑤の場合）'!$O85,IF(FK$16&lt;='様式３（療養者名簿）（⑤の場合）'!$W85,1,0),0),0)</f>
        <v>0</v>
      </c>
      <c r="FL76" s="139">
        <f>IF(FL$16-'様式３（療養者名簿）（⑤の場合）'!$O85+1&lt;=15,IF(FL$16&gt;='様式３（療養者名簿）（⑤の場合）'!$O85,IF(FL$16&lt;='様式３（療養者名簿）（⑤の場合）'!$W85,1,0),0),0)</f>
        <v>0</v>
      </c>
      <c r="FM76" s="139">
        <f>IF(FM$16-'様式３（療養者名簿）（⑤の場合）'!$O85+1&lt;=15,IF(FM$16&gt;='様式３（療養者名簿）（⑤の場合）'!$O85,IF(FM$16&lt;='様式３（療養者名簿）（⑤の場合）'!$W85,1,0),0),0)</f>
        <v>0</v>
      </c>
      <c r="FN76" s="139">
        <f>IF(FN$16-'様式３（療養者名簿）（⑤の場合）'!$O85+1&lt;=15,IF(FN$16&gt;='様式３（療養者名簿）（⑤の場合）'!$O85,IF(FN$16&lt;='様式３（療養者名簿）（⑤の場合）'!$W85,1,0),0),0)</f>
        <v>0</v>
      </c>
      <c r="FO76" s="139">
        <f>IF(FO$16-'様式３（療養者名簿）（⑤の場合）'!$O85+1&lt;=15,IF(FO$16&gt;='様式３（療養者名簿）（⑤の場合）'!$O85,IF(FO$16&lt;='様式３（療養者名簿）（⑤の場合）'!$W85,1,0),0),0)</f>
        <v>0</v>
      </c>
      <c r="FP76" s="139">
        <f>IF(FP$16-'様式３（療養者名簿）（⑤の場合）'!$O85+1&lt;=15,IF(FP$16&gt;='様式３（療養者名簿）（⑤の場合）'!$O85,IF(FP$16&lt;='様式３（療養者名簿）（⑤の場合）'!$W85,1,0),0),0)</f>
        <v>0</v>
      </c>
      <c r="FQ76" s="139">
        <f>IF(FQ$16-'様式３（療養者名簿）（⑤の場合）'!$O85+1&lt;=15,IF(FQ$16&gt;='様式３（療養者名簿）（⑤の場合）'!$O85,IF(FQ$16&lt;='様式３（療養者名簿）（⑤の場合）'!$W85,1,0),0),0)</f>
        <v>0</v>
      </c>
      <c r="FR76" s="139">
        <f>IF(FR$16-'様式３（療養者名簿）（⑤の場合）'!$O85+1&lt;=15,IF(FR$16&gt;='様式３（療養者名簿）（⑤の場合）'!$O85,IF(FR$16&lt;='様式３（療養者名簿）（⑤の場合）'!$W85,1,0),0),0)</f>
        <v>0</v>
      </c>
      <c r="FS76" s="139">
        <f>IF(FS$16-'様式３（療養者名簿）（⑤の場合）'!$O85+1&lt;=15,IF(FS$16&gt;='様式３（療養者名簿）（⑤の場合）'!$O85,IF(FS$16&lt;='様式３（療養者名簿）（⑤の場合）'!$W85,1,0),0),0)</f>
        <v>0</v>
      </c>
      <c r="FT76" s="139">
        <f>IF(FT$16-'様式３（療養者名簿）（⑤の場合）'!$O85+1&lt;=15,IF(FT$16&gt;='様式３（療養者名簿）（⑤の場合）'!$O85,IF(FT$16&lt;='様式３（療養者名簿）（⑤の場合）'!$W85,1,0),0),0)</f>
        <v>0</v>
      </c>
      <c r="FU76" s="139">
        <f>IF(FU$16-'様式３（療養者名簿）（⑤の場合）'!$O85+1&lt;=15,IF(FU$16&gt;='様式３（療養者名簿）（⑤の場合）'!$O85,IF(FU$16&lt;='様式３（療養者名簿）（⑤の場合）'!$W85,1,0),0),0)</f>
        <v>0</v>
      </c>
      <c r="FV76" s="139">
        <f>IF(FV$16-'様式３（療養者名簿）（⑤の場合）'!$O85+1&lt;=15,IF(FV$16&gt;='様式３（療養者名簿）（⑤の場合）'!$O85,IF(FV$16&lt;='様式３（療養者名簿）（⑤の場合）'!$W85,1,0),0),0)</f>
        <v>0</v>
      </c>
      <c r="FW76" s="139">
        <f>IF(FW$16-'様式３（療養者名簿）（⑤の場合）'!$O85+1&lt;=15,IF(FW$16&gt;='様式３（療養者名簿）（⑤の場合）'!$O85,IF(FW$16&lt;='様式３（療養者名簿）（⑤の場合）'!$W85,1,0),0),0)</f>
        <v>0</v>
      </c>
      <c r="FX76" s="139">
        <f>IF(FX$16-'様式３（療養者名簿）（⑤の場合）'!$O85+1&lt;=15,IF(FX$16&gt;='様式３（療養者名簿）（⑤の場合）'!$O85,IF(FX$16&lt;='様式３（療養者名簿）（⑤の場合）'!$W85,1,0),0),0)</f>
        <v>0</v>
      </c>
      <c r="FY76" s="139">
        <f>IF(FY$16-'様式３（療養者名簿）（⑤の場合）'!$O85+1&lt;=15,IF(FY$16&gt;='様式３（療養者名簿）（⑤の場合）'!$O85,IF(FY$16&lt;='様式３（療養者名簿）（⑤の場合）'!$W85,1,0),0),0)</f>
        <v>0</v>
      </c>
      <c r="FZ76" s="139">
        <f>IF(FZ$16-'様式３（療養者名簿）（⑤の場合）'!$O85+1&lt;=15,IF(FZ$16&gt;='様式３（療養者名簿）（⑤の場合）'!$O85,IF(FZ$16&lt;='様式３（療養者名簿）（⑤の場合）'!$W85,1,0),0),0)</f>
        <v>0</v>
      </c>
      <c r="GA76" s="139">
        <f>IF(GA$16-'様式３（療養者名簿）（⑤の場合）'!$O85+1&lt;=15,IF(GA$16&gt;='様式３（療養者名簿）（⑤の場合）'!$O85,IF(GA$16&lt;='様式３（療養者名簿）（⑤の場合）'!$W85,1,0),0),0)</f>
        <v>0</v>
      </c>
      <c r="GB76" s="139">
        <f>IF(GB$16-'様式３（療養者名簿）（⑤の場合）'!$O85+1&lt;=15,IF(GB$16&gt;='様式３（療養者名簿）（⑤の場合）'!$O85,IF(GB$16&lt;='様式３（療養者名簿）（⑤の場合）'!$W85,1,0),0),0)</f>
        <v>0</v>
      </c>
      <c r="GC76" s="139">
        <f>IF(GC$16-'様式３（療養者名簿）（⑤の場合）'!$O85+1&lt;=15,IF(GC$16&gt;='様式３（療養者名簿）（⑤の場合）'!$O85,IF(GC$16&lt;='様式３（療養者名簿）（⑤の場合）'!$W85,1,0),0),0)</f>
        <v>0</v>
      </c>
      <c r="GD76" s="139">
        <f>IF(GD$16-'様式３（療養者名簿）（⑤の場合）'!$O85+1&lt;=15,IF(GD$16&gt;='様式３（療養者名簿）（⑤の場合）'!$O85,IF(GD$16&lt;='様式３（療養者名簿）（⑤の場合）'!$W85,1,0),0),0)</f>
        <v>0</v>
      </c>
      <c r="GE76" s="139">
        <f>IF(GE$16-'様式３（療養者名簿）（⑤の場合）'!$O85+1&lt;=15,IF(GE$16&gt;='様式３（療養者名簿）（⑤の場合）'!$O85,IF(GE$16&lt;='様式３（療養者名簿）（⑤の場合）'!$W85,1,0),0),0)</f>
        <v>0</v>
      </c>
      <c r="GF76" s="139">
        <f>IF(GF$16-'様式３（療養者名簿）（⑤の場合）'!$O85+1&lt;=15,IF(GF$16&gt;='様式３（療養者名簿）（⑤の場合）'!$O85,IF(GF$16&lt;='様式３（療養者名簿）（⑤の場合）'!$W85,1,0),0),0)</f>
        <v>0</v>
      </c>
      <c r="GG76" s="139">
        <f>IF(GG$16-'様式３（療養者名簿）（⑤の場合）'!$O85+1&lt;=15,IF(GG$16&gt;='様式３（療養者名簿）（⑤の場合）'!$O85,IF(GG$16&lt;='様式３（療養者名簿）（⑤の場合）'!$W85,1,0),0),0)</f>
        <v>0</v>
      </c>
      <c r="GH76" s="139">
        <f>IF(GH$16-'様式３（療養者名簿）（⑤の場合）'!$O85+1&lt;=15,IF(GH$16&gt;='様式３（療養者名簿）（⑤の場合）'!$O85,IF(GH$16&lt;='様式３（療養者名簿）（⑤の場合）'!$W85,1,0),0),0)</f>
        <v>0</v>
      </c>
      <c r="GI76" s="139">
        <f>IF(GI$16-'様式３（療養者名簿）（⑤の場合）'!$O85+1&lt;=15,IF(GI$16&gt;='様式３（療養者名簿）（⑤の場合）'!$O85,IF(GI$16&lt;='様式３（療養者名簿）（⑤の場合）'!$W85,1,0),0),0)</f>
        <v>0</v>
      </c>
      <c r="GJ76" s="139">
        <f>IF(GJ$16-'様式３（療養者名簿）（⑤の場合）'!$O85+1&lt;=15,IF(GJ$16&gt;='様式３（療養者名簿）（⑤の場合）'!$O85,IF(GJ$16&lt;='様式３（療養者名簿）（⑤の場合）'!$W85,1,0),0),0)</f>
        <v>0</v>
      </c>
      <c r="GK76" s="139">
        <f>IF(GK$16-'様式３（療養者名簿）（⑤の場合）'!$O85+1&lt;=15,IF(GK$16&gt;='様式３（療養者名簿）（⑤の場合）'!$O85,IF(GK$16&lt;='様式３（療養者名簿）（⑤の場合）'!$W85,1,0),0),0)</f>
        <v>0</v>
      </c>
      <c r="GL76" s="139">
        <f>IF(GL$16-'様式３（療養者名簿）（⑤の場合）'!$O85+1&lt;=15,IF(GL$16&gt;='様式３（療養者名簿）（⑤の場合）'!$O85,IF(GL$16&lt;='様式３（療養者名簿）（⑤の場合）'!$W85,1,0),0),0)</f>
        <v>0</v>
      </c>
      <c r="GM76" s="139">
        <f>IF(GM$16-'様式３（療養者名簿）（⑤の場合）'!$O85+1&lt;=15,IF(GM$16&gt;='様式３（療養者名簿）（⑤の場合）'!$O85,IF(GM$16&lt;='様式３（療養者名簿）（⑤の場合）'!$W85,1,0),0),0)</f>
        <v>0</v>
      </c>
      <c r="GN76" s="139">
        <f>IF(GN$16-'様式３（療養者名簿）（⑤の場合）'!$O85+1&lt;=15,IF(GN$16&gt;='様式３（療養者名簿）（⑤の場合）'!$O85,IF(GN$16&lt;='様式３（療養者名簿）（⑤の場合）'!$W85,1,0),0),0)</f>
        <v>0</v>
      </c>
      <c r="GO76" s="139">
        <f>IF(GO$16-'様式３（療養者名簿）（⑤の場合）'!$O85+1&lt;=15,IF(GO$16&gt;='様式３（療養者名簿）（⑤の場合）'!$O85,IF(GO$16&lt;='様式３（療養者名簿）（⑤の場合）'!$W85,1,0),0),0)</f>
        <v>0</v>
      </c>
      <c r="GP76" s="139">
        <f>IF(GP$16-'様式３（療養者名簿）（⑤の場合）'!$O85+1&lt;=15,IF(GP$16&gt;='様式３（療養者名簿）（⑤の場合）'!$O85,IF(GP$16&lt;='様式３（療養者名簿）（⑤の場合）'!$W85,1,0),0),0)</f>
        <v>0</v>
      </c>
      <c r="GQ76" s="139">
        <f>IF(GQ$16-'様式３（療養者名簿）（⑤の場合）'!$O85+1&lt;=15,IF(GQ$16&gt;='様式３（療養者名簿）（⑤の場合）'!$O85,IF(GQ$16&lt;='様式３（療養者名簿）（⑤の場合）'!$W85,1,0),0),0)</f>
        <v>0</v>
      </c>
      <c r="GR76" s="139">
        <f>IF(GR$16-'様式３（療養者名簿）（⑤の場合）'!$O85+1&lt;=15,IF(GR$16&gt;='様式３（療養者名簿）（⑤の場合）'!$O85,IF(GR$16&lt;='様式３（療養者名簿）（⑤の場合）'!$W85,1,0),0),0)</f>
        <v>0</v>
      </c>
      <c r="GS76" s="139">
        <f>IF(GS$16-'様式３（療養者名簿）（⑤の場合）'!$O85+1&lt;=15,IF(GS$16&gt;='様式３（療養者名簿）（⑤の場合）'!$O85,IF(GS$16&lt;='様式３（療養者名簿）（⑤の場合）'!$W85,1,0),0),0)</f>
        <v>0</v>
      </c>
      <c r="GT76" s="139">
        <f>IF(GT$16-'様式３（療養者名簿）（⑤の場合）'!$O85+1&lt;=15,IF(GT$16&gt;='様式３（療養者名簿）（⑤の場合）'!$O85,IF(GT$16&lt;='様式３（療養者名簿）（⑤の場合）'!$W85,1,0),0),0)</f>
        <v>0</v>
      </c>
      <c r="GU76" s="139">
        <f>IF(GU$16-'様式３（療養者名簿）（⑤の場合）'!$O85+1&lt;=15,IF(GU$16&gt;='様式３（療養者名簿）（⑤の場合）'!$O85,IF(GU$16&lt;='様式３（療養者名簿）（⑤の場合）'!$W85,1,0),0),0)</f>
        <v>0</v>
      </c>
      <c r="GV76" s="139">
        <f>IF(GV$16-'様式３（療養者名簿）（⑤の場合）'!$O85+1&lt;=15,IF(GV$16&gt;='様式３（療養者名簿）（⑤の場合）'!$O85,IF(GV$16&lt;='様式３（療養者名簿）（⑤の場合）'!$W85,1,0),0),0)</f>
        <v>0</v>
      </c>
      <c r="GW76" s="139">
        <f>IF(GW$16-'様式３（療養者名簿）（⑤の場合）'!$O85+1&lt;=15,IF(GW$16&gt;='様式３（療養者名簿）（⑤の場合）'!$O85,IF(GW$16&lt;='様式３（療養者名簿）（⑤の場合）'!$W85,1,0),0),0)</f>
        <v>0</v>
      </c>
      <c r="GX76" s="139">
        <f>IF(GX$16-'様式３（療養者名簿）（⑤の場合）'!$O85+1&lt;=15,IF(GX$16&gt;='様式３（療養者名簿）（⑤の場合）'!$O85,IF(GX$16&lt;='様式３（療養者名簿）（⑤の場合）'!$W85,1,0),0),0)</f>
        <v>0</v>
      </c>
      <c r="GY76" s="139">
        <f>IF(GY$16-'様式３（療養者名簿）（⑤の場合）'!$O85+1&lt;=15,IF(GY$16&gt;='様式３（療養者名簿）（⑤の場合）'!$O85,IF(GY$16&lt;='様式３（療養者名簿）（⑤の場合）'!$W85,1,0),0),0)</f>
        <v>0</v>
      </c>
      <c r="GZ76" s="139">
        <f>IF(GZ$16-'様式３（療養者名簿）（⑤の場合）'!$O85+1&lt;=15,IF(GZ$16&gt;='様式３（療養者名簿）（⑤の場合）'!$O85,IF(GZ$16&lt;='様式３（療養者名簿）（⑤の場合）'!$W85,1,0),0),0)</f>
        <v>0</v>
      </c>
      <c r="HA76" s="139">
        <f>IF(HA$16-'様式３（療養者名簿）（⑤の場合）'!$O85+1&lt;=15,IF(HA$16&gt;='様式３（療養者名簿）（⑤の場合）'!$O85,IF(HA$16&lt;='様式３（療養者名簿）（⑤の場合）'!$W85,1,0),0),0)</f>
        <v>0</v>
      </c>
      <c r="HB76" s="139">
        <f>IF(HB$16-'様式３（療養者名簿）（⑤の場合）'!$O85+1&lt;=15,IF(HB$16&gt;='様式３（療養者名簿）（⑤の場合）'!$O85,IF(HB$16&lt;='様式３（療養者名簿）（⑤の場合）'!$W85,1,0),0),0)</f>
        <v>0</v>
      </c>
      <c r="HC76" s="139">
        <f>IF(HC$16-'様式３（療養者名簿）（⑤の場合）'!$O85+1&lt;=15,IF(HC$16&gt;='様式３（療養者名簿）（⑤の場合）'!$O85,IF(HC$16&lt;='様式３（療養者名簿）（⑤の場合）'!$W85,1,0),0),0)</f>
        <v>0</v>
      </c>
      <c r="HD76" s="139">
        <f>IF(HD$16-'様式３（療養者名簿）（⑤の場合）'!$O85+1&lt;=15,IF(HD$16&gt;='様式３（療養者名簿）（⑤の場合）'!$O85,IF(HD$16&lt;='様式３（療養者名簿）（⑤の場合）'!$W85,1,0),0),0)</f>
        <v>0</v>
      </c>
      <c r="HE76" s="139">
        <f>IF(HE$16-'様式３（療養者名簿）（⑤の場合）'!$O85+1&lt;=15,IF(HE$16&gt;='様式３（療養者名簿）（⑤の場合）'!$O85,IF(HE$16&lt;='様式３（療養者名簿）（⑤の場合）'!$W85,1,0),0),0)</f>
        <v>0</v>
      </c>
      <c r="HF76" s="139">
        <f>IF(HF$16-'様式３（療養者名簿）（⑤の場合）'!$O85+1&lt;=15,IF(HF$16&gt;='様式３（療養者名簿）（⑤の場合）'!$O85,IF(HF$16&lt;='様式３（療養者名簿）（⑤の場合）'!$W85,1,0),0),0)</f>
        <v>0</v>
      </c>
      <c r="HG76" s="139">
        <f>IF(HG$16-'様式３（療養者名簿）（⑤の場合）'!$O85+1&lt;=15,IF(HG$16&gt;='様式３（療養者名簿）（⑤の場合）'!$O85,IF(HG$16&lt;='様式３（療養者名簿）（⑤の場合）'!$W85,1,0),0),0)</f>
        <v>0</v>
      </c>
      <c r="HH76" s="139">
        <f>IF(HH$16-'様式３（療養者名簿）（⑤の場合）'!$O85+1&lt;=15,IF(HH$16&gt;='様式３（療養者名簿）（⑤の場合）'!$O85,IF(HH$16&lt;='様式３（療養者名簿）（⑤の場合）'!$W85,1,0),0),0)</f>
        <v>0</v>
      </c>
      <c r="HI76" s="139">
        <f>IF(HI$16-'様式３（療養者名簿）（⑤の場合）'!$O85+1&lt;=15,IF(HI$16&gt;='様式３（療養者名簿）（⑤の場合）'!$O85,IF(HI$16&lt;='様式３（療養者名簿）（⑤の場合）'!$W85,1,0),0),0)</f>
        <v>0</v>
      </c>
      <c r="HJ76" s="139">
        <f>IF(HJ$16-'様式３（療養者名簿）（⑤の場合）'!$O85+1&lt;=15,IF(HJ$16&gt;='様式３（療養者名簿）（⑤の場合）'!$O85,IF(HJ$16&lt;='様式３（療養者名簿）（⑤の場合）'!$W85,1,0),0),0)</f>
        <v>0</v>
      </c>
      <c r="HK76" s="139">
        <f>IF(HK$16-'様式３（療養者名簿）（⑤の場合）'!$O85+1&lt;=15,IF(HK$16&gt;='様式３（療養者名簿）（⑤の場合）'!$O85,IF(HK$16&lt;='様式３（療養者名簿）（⑤の場合）'!$W85,1,0),0),0)</f>
        <v>0</v>
      </c>
      <c r="HL76" s="139">
        <f>IF(HL$16-'様式３（療養者名簿）（⑤の場合）'!$O85+1&lt;=15,IF(HL$16&gt;='様式３（療養者名簿）（⑤の場合）'!$O85,IF(HL$16&lt;='様式３（療養者名簿）（⑤の場合）'!$W85,1,0),0),0)</f>
        <v>0</v>
      </c>
      <c r="HM76" s="139">
        <f>IF(HM$16-'様式３（療養者名簿）（⑤の場合）'!$O85+1&lt;=15,IF(HM$16&gt;='様式３（療養者名簿）（⑤の場合）'!$O85,IF(HM$16&lt;='様式３（療養者名簿）（⑤の場合）'!$W85,1,0),0),0)</f>
        <v>0</v>
      </c>
      <c r="HN76" s="139">
        <f>IF(HN$16-'様式３（療養者名簿）（⑤の場合）'!$O85+1&lt;=15,IF(HN$16&gt;='様式３（療養者名簿）（⑤の場合）'!$O85,IF(HN$16&lt;='様式３（療養者名簿）（⑤の場合）'!$W85,1,0),0),0)</f>
        <v>0</v>
      </c>
      <c r="HO76" s="139">
        <f>IF(HO$16-'様式３（療養者名簿）（⑤の場合）'!$O85+1&lt;=15,IF(HO$16&gt;='様式３（療養者名簿）（⑤の場合）'!$O85,IF(HO$16&lt;='様式３（療養者名簿）（⑤の場合）'!$W85,1,0),0),0)</f>
        <v>0</v>
      </c>
      <c r="HP76" s="139">
        <f>IF(HP$16-'様式３（療養者名簿）（⑤の場合）'!$O85+1&lt;=15,IF(HP$16&gt;='様式３（療養者名簿）（⑤の場合）'!$O85,IF(HP$16&lt;='様式３（療養者名簿）（⑤の場合）'!$W85,1,0),0),0)</f>
        <v>0</v>
      </c>
      <c r="HQ76" s="139">
        <f>IF(HQ$16-'様式３（療養者名簿）（⑤の場合）'!$O85+1&lt;=15,IF(HQ$16&gt;='様式３（療養者名簿）（⑤の場合）'!$O85,IF(HQ$16&lt;='様式３（療養者名簿）（⑤の場合）'!$W85,1,0),0),0)</f>
        <v>0</v>
      </c>
      <c r="HR76" s="139">
        <f>IF(HR$16-'様式３（療養者名簿）（⑤の場合）'!$O85+1&lt;=15,IF(HR$16&gt;='様式３（療養者名簿）（⑤の場合）'!$O85,IF(HR$16&lt;='様式３（療養者名簿）（⑤の場合）'!$W85,1,0),0),0)</f>
        <v>0</v>
      </c>
      <c r="HS76" s="139">
        <f>IF(HS$16-'様式３（療養者名簿）（⑤の場合）'!$O85+1&lt;=15,IF(HS$16&gt;='様式３（療養者名簿）（⑤の場合）'!$O85,IF(HS$16&lt;='様式３（療養者名簿）（⑤の場合）'!$W85,1,0),0),0)</f>
        <v>0</v>
      </c>
      <c r="HT76" s="139">
        <f>IF(HT$16-'様式３（療養者名簿）（⑤の場合）'!$O85+1&lt;=15,IF(HT$16&gt;='様式３（療養者名簿）（⑤の場合）'!$O85,IF(HT$16&lt;='様式３（療養者名簿）（⑤の場合）'!$W85,1,0),0),0)</f>
        <v>0</v>
      </c>
      <c r="HU76" s="139">
        <f>IF(HU$16-'様式３（療養者名簿）（⑤の場合）'!$O85+1&lt;=15,IF(HU$16&gt;='様式３（療養者名簿）（⑤の場合）'!$O85,IF(HU$16&lt;='様式３（療養者名簿）（⑤の場合）'!$W85,1,0),0),0)</f>
        <v>0</v>
      </c>
      <c r="HV76" s="139">
        <f>IF(HV$16-'様式３（療養者名簿）（⑤の場合）'!$O85+1&lt;=15,IF(HV$16&gt;='様式３（療養者名簿）（⑤の場合）'!$O85,IF(HV$16&lt;='様式３（療養者名簿）（⑤の場合）'!$W85,1,0),0),0)</f>
        <v>0</v>
      </c>
      <c r="HW76" s="139">
        <f>IF(HW$16-'様式３（療養者名簿）（⑤の場合）'!$O85+1&lt;=15,IF(HW$16&gt;='様式３（療養者名簿）（⑤の場合）'!$O85,IF(HW$16&lt;='様式３（療養者名簿）（⑤の場合）'!$W85,1,0),0),0)</f>
        <v>0</v>
      </c>
      <c r="HX76" s="139">
        <f>IF(HX$16-'様式３（療養者名簿）（⑤の場合）'!$O85+1&lt;=15,IF(HX$16&gt;='様式３（療養者名簿）（⑤の場合）'!$O85,IF(HX$16&lt;='様式３（療養者名簿）（⑤の場合）'!$W85,1,0),0),0)</f>
        <v>0</v>
      </c>
      <c r="HY76" s="139">
        <f>IF(HY$16-'様式３（療養者名簿）（⑤の場合）'!$O85+1&lt;=15,IF(HY$16&gt;='様式３（療養者名簿）（⑤の場合）'!$O85,IF(HY$16&lt;='様式３（療養者名簿）（⑤の場合）'!$W85,1,0),0),0)</f>
        <v>0</v>
      </c>
      <c r="HZ76" s="139">
        <f>IF(HZ$16-'様式３（療養者名簿）（⑤の場合）'!$O85+1&lt;=15,IF(HZ$16&gt;='様式３（療養者名簿）（⑤の場合）'!$O85,IF(HZ$16&lt;='様式３（療養者名簿）（⑤の場合）'!$W85,1,0),0),0)</f>
        <v>0</v>
      </c>
      <c r="IA76" s="139">
        <f>IF(IA$16-'様式３（療養者名簿）（⑤の場合）'!$O85+1&lt;=15,IF(IA$16&gt;='様式３（療養者名簿）（⑤の場合）'!$O85,IF(IA$16&lt;='様式３（療養者名簿）（⑤の場合）'!$W85,1,0),0),0)</f>
        <v>0</v>
      </c>
      <c r="IB76" s="139">
        <f>IF(IB$16-'様式３（療養者名簿）（⑤の場合）'!$O85+1&lt;=15,IF(IB$16&gt;='様式３（療養者名簿）（⑤の場合）'!$O85,IF(IB$16&lt;='様式３（療養者名簿）（⑤の場合）'!$W85,1,0),0),0)</f>
        <v>0</v>
      </c>
      <c r="IC76" s="139">
        <f>IF(IC$16-'様式３（療養者名簿）（⑤の場合）'!$O85+1&lt;=15,IF(IC$16&gt;='様式３（療養者名簿）（⑤の場合）'!$O85,IF(IC$16&lt;='様式３（療養者名簿）（⑤の場合）'!$W85,1,0),0),0)</f>
        <v>0</v>
      </c>
      <c r="ID76" s="139">
        <f>IF(ID$16-'様式３（療養者名簿）（⑤の場合）'!$O85+1&lt;=15,IF(ID$16&gt;='様式３（療養者名簿）（⑤の場合）'!$O85,IF(ID$16&lt;='様式３（療養者名簿）（⑤の場合）'!$W85,1,0),0),0)</f>
        <v>0</v>
      </c>
      <c r="IE76" s="139">
        <f>IF(IE$16-'様式３（療養者名簿）（⑤の場合）'!$O85+1&lt;=15,IF(IE$16&gt;='様式３（療養者名簿）（⑤の場合）'!$O85,IF(IE$16&lt;='様式３（療養者名簿）（⑤の場合）'!$W85,1,0),0),0)</f>
        <v>0</v>
      </c>
      <c r="IF76" s="139">
        <f>IF(IF$16-'様式３（療養者名簿）（⑤の場合）'!$O85+1&lt;=15,IF(IF$16&gt;='様式３（療養者名簿）（⑤の場合）'!$O85,IF(IF$16&lt;='様式３（療養者名簿）（⑤の場合）'!$W85,1,0),0),0)</f>
        <v>0</v>
      </c>
      <c r="IG76" s="139">
        <f>IF(IG$16-'様式３（療養者名簿）（⑤の場合）'!$O85+1&lt;=15,IF(IG$16&gt;='様式３（療養者名簿）（⑤の場合）'!$O85,IF(IG$16&lt;='様式３（療養者名簿）（⑤の場合）'!$W85,1,0),0),0)</f>
        <v>0</v>
      </c>
      <c r="IH76" s="139">
        <f>IF(IH$16-'様式３（療養者名簿）（⑤の場合）'!$O85+1&lt;=15,IF(IH$16&gt;='様式３（療養者名簿）（⑤の場合）'!$O85,IF(IH$16&lt;='様式３（療養者名簿）（⑤の場合）'!$W85,1,0),0),0)</f>
        <v>0</v>
      </c>
      <c r="II76" s="139">
        <f>IF(II$16-'様式３（療養者名簿）（⑤の場合）'!$O85+1&lt;=15,IF(II$16&gt;='様式３（療養者名簿）（⑤の場合）'!$O85,IF(II$16&lt;='様式３（療養者名簿）（⑤の場合）'!$W85,1,0),0),0)</f>
        <v>0</v>
      </c>
      <c r="IJ76" s="139">
        <f>IF(IJ$16-'様式３（療養者名簿）（⑤の場合）'!$O85+1&lt;=15,IF(IJ$16&gt;='様式３（療養者名簿）（⑤の場合）'!$O85,IF(IJ$16&lt;='様式３（療養者名簿）（⑤の場合）'!$W85,1,0),0),0)</f>
        <v>0</v>
      </c>
      <c r="IK76" s="139">
        <f>IF(IK$16-'様式３（療養者名簿）（⑤の場合）'!$O85+1&lt;=15,IF(IK$16&gt;='様式３（療養者名簿）（⑤の場合）'!$O85,IF(IK$16&lt;='様式３（療養者名簿）（⑤の場合）'!$W85,1,0),0),0)</f>
        <v>0</v>
      </c>
      <c r="IL76" s="139">
        <f>IF(IL$16-'様式３（療養者名簿）（⑤の場合）'!$O85+1&lt;=15,IF(IL$16&gt;='様式３（療養者名簿）（⑤の場合）'!$O85,IF(IL$16&lt;='様式３（療養者名簿）（⑤の場合）'!$W85,1,0),0),0)</f>
        <v>0</v>
      </c>
      <c r="IM76" s="139">
        <f>IF(IM$16-'様式３（療養者名簿）（⑤の場合）'!$O85+1&lt;=15,IF(IM$16&gt;='様式３（療養者名簿）（⑤の場合）'!$O85,IF(IM$16&lt;='様式３（療養者名簿）（⑤の場合）'!$W85,1,0),0),0)</f>
        <v>0</v>
      </c>
      <c r="IN76" s="139">
        <f>IF(IN$16-'様式３（療養者名簿）（⑤の場合）'!$O85+1&lt;=15,IF(IN$16&gt;='様式３（療養者名簿）（⑤の場合）'!$O85,IF(IN$16&lt;='様式３（療養者名簿）（⑤の場合）'!$W85,1,0),0),0)</f>
        <v>0</v>
      </c>
      <c r="IO76" s="139">
        <f>IF(IO$16-'様式３（療養者名簿）（⑤の場合）'!$O85+1&lt;=15,IF(IO$16&gt;='様式３（療養者名簿）（⑤の場合）'!$O85,IF(IO$16&lt;='様式３（療養者名簿）（⑤の場合）'!$W85,1,0),0),0)</f>
        <v>0</v>
      </c>
      <c r="IP76" s="139">
        <f>IF(IP$16-'様式３（療養者名簿）（⑤の場合）'!$O85+1&lt;=15,IF(IP$16&gt;='様式３（療養者名簿）（⑤の場合）'!$O85,IF(IP$16&lt;='様式３（療養者名簿）（⑤の場合）'!$W85,1,0),0),0)</f>
        <v>0</v>
      </c>
      <c r="IQ76" s="139">
        <f>IF(IQ$16-'様式３（療養者名簿）（⑤の場合）'!$O85+1&lt;=15,IF(IQ$16&gt;='様式３（療養者名簿）（⑤の場合）'!$O85,IF(IQ$16&lt;='様式３（療養者名簿）（⑤の場合）'!$W85,1,0),0),0)</f>
        <v>0</v>
      </c>
      <c r="IR76" s="139">
        <f>IF(IR$16-'様式３（療養者名簿）（⑤の場合）'!$O85+1&lt;=15,IF(IR$16&gt;='様式３（療養者名簿）（⑤の場合）'!$O85,IF(IR$16&lt;='様式３（療養者名簿）（⑤の場合）'!$W85,1,0),0),0)</f>
        <v>0</v>
      </c>
      <c r="IS76" s="139">
        <f>IF(IS$16-'様式３（療養者名簿）（⑤の場合）'!$O85+1&lt;=15,IF(IS$16&gt;='様式３（療養者名簿）（⑤の場合）'!$O85,IF(IS$16&lt;='様式３（療養者名簿）（⑤の場合）'!$W85,1,0),0),0)</f>
        <v>0</v>
      </c>
      <c r="IT76" s="139">
        <f>IF(IT$16-'様式３（療養者名簿）（⑤の場合）'!$O85+1&lt;=15,IF(IT$16&gt;='様式３（療養者名簿）（⑤の場合）'!$O85,IF(IT$16&lt;='様式３（療養者名簿）（⑤の場合）'!$W85,1,0),0),0)</f>
        <v>0</v>
      </c>
      <c r="IU76" s="139">
        <f>IF(IU$16-'様式３（療養者名簿）（⑤の場合）'!$O85+1&lt;=15,IF(IU$16&gt;='様式３（療養者名簿）（⑤の場合）'!$O85,IF(IU$16&lt;='様式３（療養者名簿）（⑤の場合）'!$W85,1,0),0),0)</f>
        <v>0</v>
      </c>
      <c r="IV76" s="139">
        <f>IF(IV$16-'様式３（療養者名簿）（⑤の場合）'!$O85+1&lt;=15,IF(IV$16&gt;='様式３（療養者名簿）（⑤の場合）'!$O85,IF(IV$16&lt;='様式３（療養者名簿）（⑤の場合）'!$W85,1,0),0),0)</f>
        <v>0</v>
      </c>
      <c r="IW76" s="139">
        <f>IF(IW$16-'様式３（療養者名簿）（⑤の場合）'!$O85+1&lt;=15,IF(IW$16&gt;='様式３（療養者名簿）（⑤の場合）'!$O85,IF(IW$16&lt;='様式３（療養者名簿）（⑤の場合）'!$W85,1,0),0),0)</f>
        <v>0</v>
      </c>
      <c r="IX76" s="139">
        <f>IF(IX$16-'様式３（療養者名簿）（⑤の場合）'!$O85+1&lt;=15,IF(IX$16&gt;='様式３（療養者名簿）（⑤の場合）'!$O85,IF(IX$16&lt;='様式３（療養者名簿）（⑤の場合）'!$W85,1,0),0),0)</f>
        <v>0</v>
      </c>
      <c r="IY76" s="139">
        <f>IF(IY$16-'様式３（療養者名簿）（⑤の場合）'!$O85+1&lt;=15,IF(IY$16&gt;='様式３（療養者名簿）（⑤の場合）'!$O85,IF(IY$16&lt;='様式３（療養者名簿）（⑤の場合）'!$W85,1,0),0),0)</f>
        <v>0</v>
      </c>
      <c r="IZ76" s="139">
        <f>IF(IZ$16-'様式３（療養者名簿）（⑤の場合）'!$O85+1&lt;=15,IF(IZ$16&gt;='様式３（療養者名簿）（⑤の場合）'!$O85,IF(IZ$16&lt;='様式３（療養者名簿）（⑤の場合）'!$W85,1,0),0),0)</f>
        <v>0</v>
      </c>
      <c r="JA76" s="139">
        <f>IF(JA$16-'様式３（療養者名簿）（⑤の場合）'!$O85+1&lt;=15,IF(JA$16&gt;='様式３（療養者名簿）（⑤の場合）'!$O85,IF(JA$16&lt;='様式３（療養者名簿）（⑤の場合）'!$W85,1,0),0),0)</f>
        <v>0</v>
      </c>
      <c r="JB76" s="139">
        <f>IF(JB$16-'様式３（療養者名簿）（⑤の場合）'!$O85+1&lt;=15,IF(JB$16&gt;='様式３（療養者名簿）（⑤の場合）'!$O85,IF(JB$16&lt;='様式３（療養者名簿）（⑤の場合）'!$W85,1,0),0),0)</f>
        <v>0</v>
      </c>
      <c r="JC76" s="139">
        <f>IF(JC$16-'様式３（療養者名簿）（⑤の場合）'!$O85+1&lt;=15,IF(JC$16&gt;='様式３（療養者名簿）（⑤の場合）'!$O85,IF(JC$16&lt;='様式３（療養者名簿）（⑤の場合）'!$W85,1,0),0),0)</f>
        <v>0</v>
      </c>
      <c r="JD76" s="139">
        <f>IF(JD$16-'様式３（療養者名簿）（⑤の場合）'!$O85+1&lt;=15,IF(JD$16&gt;='様式３（療養者名簿）（⑤の場合）'!$O85,IF(JD$16&lt;='様式３（療養者名簿）（⑤の場合）'!$W85,1,0),0),0)</f>
        <v>0</v>
      </c>
      <c r="JE76" s="139">
        <f>IF(JE$16-'様式３（療養者名簿）（⑤の場合）'!$O85+1&lt;=15,IF(JE$16&gt;='様式３（療養者名簿）（⑤の場合）'!$O85,IF(JE$16&lt;='様式３（療養者名簿）（⑤の場合）'!$W85,1,0),0),0)</f>
        <v>0</v>
      </c>
      <c r="JF76" s="139">
        <f>IF(JF$16-'様式３（療養者名簿）（⑤の場合）'!$O85+1&lt;=15,IF(JF$16&gt;='様式３（療養者名簿）（⑤の場合）'!$O85,IF(JF$16&lt;='様式３（療養者名簿）（⑤の場合）'!$W85,1,0),0),0)</f>
        <v>0</v>
      </c>
      <c r="JG76" s="139">
        <f>IF(JG$16-'様式３（療養者名簿）（⑤の場合）'!$O85+1&lt;=15,IF(JG$16&gt;='様式３（療養者名簿）（⑤の場合）'!$O85,IF(JG$16&lt;='様式３（療養者名簿）（⑤の場合）'!$W85,1,0),0),0)</f>
        <v>0</v>
      </c>
      <c r="JH76" s="139">
        <f>IF(JH$16-'様式３（療養者名簿）（⑤の場合）'!$O85+1&lt;=15,IF(JH$16&gt;='様式３（療養者名簿）（⑤の場合）'!$O85,IF(JH$16&lt;='様式３（療養者名簿）（⑤の場合）'!$W85,1,0),0),0)</f>
        <v>0</v>
      </c>
      <c r="JI76" s="139">
        <f>IF(JI$16-'様式３（療養者名簿）（⑤の場合）'!$O85+1&lt;=15,IF(JI$16&gt;='様式３（療養者名簿）（⑤の場合）'!$O85,IF(JI$16&lt;='様式３（療養者名簿）（⑤の場合）'!$W85,1,0),0),0)</f>
        <v>0</v>
      </c>
      <c r="JJ76" s="139">
        <f>IF(JJ$16-'様式３（療養者名簿）（⑤の場合）'!$O85+1&lt;=15,IF(JJ$16&gt;='様式３（療養者名簿）（⑤の場合）'!$O85,IF(JJ$16&lt;='様式３（療養者名簿）（⑤の場合）'!$W85,1,0),0),0)</f>
        <v>0</v>
      </c>
      <c r="JK76" s="139">
        <f>IF(JK$16-'様式３（療養者名簿）（⑤の場合）'!$O85+1&lt;=15,IF(JK$16&gt;='様式３（療養者名簿）（⑤の場合）'!$O85,IF(JK$16&lt;='様式３（療養者名簿）（⑤の場合）'!$W85,1,0),0),0)</f>
        <v>0</v>
      </c>
      <c r="JL76" s="139">
        <f>IF(JL$16-'様式３（療養者名簿）（⑤の場合）'!$O85+1&lt;=15,IF(JL$16&gt;='様式３（療養者名簿）（⑤の場合）'!$O85,IF(JL$16&lt;='様式３（療養者名簿）（⑤の場合）'!$W85,1,0),0),0)</f>
        <v>0</v>
      </c>
      <c r="JM76" s="139">
        <f>IF(JM$16-'様式３（療養者名簿）（⑤の場合）'!$O85+1&lt;=15,IF(JM$16&gt;='様式３（療養者名簿）（⑤の場合）'!$O85,IF(JM$16&lt;='様式３（療養者名簿）（⑤の場合）'!$W85,1,0),0),0)</f>
        <v>0</v>
      </c>
      <c r="JN76" s="139">
        <f>IF(JN$16-'様式３（療養者名簿）（⑤の場合）'!$O85+1&lt;=15,IF(JN$16&gt;='様式３（療養者名簿）（⑤の場合）'!$O85,IF(JN$16&lt;='様式３（療養者名簿）（⑤の場合）'!$W85,1,0),0),0)</f>
        <v>0</v>
      </c>
      <c r="JO76" s="139">
        <f>IF(JO$16-'様式３（療養者名簿）（⑤の場合）'!$O85+1&lt;=15,IF(JO$16&gt;='様式３（療養者名簿）（⑤の場合）'!$O85,IF(JO$16&lt;='様式３（療養者名簿）（⑤の場合）'!$W85,1,0),0),0)</f>
        <v>0</v>
      </c>
      <c r="JP76" s="139">
        <f>IF(JP$16-'様式３（療養者名簿）（⑤の場合）'!$O85+1&lt;=15,IF(JP$16&gt;='様式３（療養者名簿）（⑤の場合）'!$O85,IF(JP$16&lt;='様式３（療養者名簿）（⑤の場合）'!$W85,1,0),0),0)</f>
        <v>0</v>
      </c>
      <c r="JQ76" s="139">
        <f>IF(JQ$16-'様式３（療養者名簿）（⑤の場合）'!$O85+1&lt;=15,IF(JQ$16&gt;='様式３（療養者名簿）（⑤の場合）'!$O85,IF(JQ$16&lt;='様式３（療養者名簿）（⑤の場合）'!$W85,1,0),0),0)</f>
        <v>0</v>
      </c>
      <c r="JR76" s="139">
        <f>IF(JR$16-'様式３（療養者名簿）（⑤の場合）'!$O85+1&lt;=15,IF(JR$16&gt;='様式３（療養者名簿）（⑤の場合）'!$O85,IF(JR$16&lt;='様式３（療養者名簿）（⑤の場合）'!$W85,1,0),0),0)</f>
        <v>0</v>
      </c>
      <c r="JS76" s="139">
        <f>IF(JS$16-'様式３（療養者名簿）（⑤の場合）'!$O85+1&lt;=15,IF(JS$16&gt;='様式３（療養者名簿）（⑤の場合）'!$O85,IF(JS$16&lt;='様式３（療養者名簿）（⑤の場合）'!$W85,1,0),0),0)</f>
        <v>0</v>
      </c>
      <c r="JT76" s="139">
        <f>IF(JT$16-'様式３（療養者名簿）（⑤の場合）'!$O85+1&lt;=15,IF(JT$16&gt;='様式３（療養者名簿）（⑤の場合）'!$O85,IF(JT$16&lt;='様式３（療養者名簿）（⑤の場合）'!$W85,1,0),0),0)</f>
        <v>0</v>
      </c>
      <c r="JU76" s="139">
        <f>IF(JU$16-'様式３（療養者名簿）（⑤の場合）'!$O85+1&lt;=15,IF(JU$16&gt;='様式３（療養者名簿）（⑤の場合）'!$O85,IF(JU$16&lt;='様式３（療養者名簿）（⑤の場合）'!$W85,1,0),0),0)</f>
        <v>0</v>
      </c>
      <c r="JV76" s="139">
        <f>IF(JV$16-'様式３（療養者名簿）（⑤の場合）'!$O85+1&lt;=15,IF(JV$16&gt;='様式３（療養者名簿）（⑤の場合）'!$O85,IF(JV$16&lt;='様式３（療養者名簿）（⑤の場合）'!$W85,1,0),0),0)</f>
        <v>0</v>
      </c>
      <c r="JW76" s="139">
        <f>IF(JW$16-'様式３（療養者名簿）（⑤の場合）'!$O85+1&lt;=15,IF(JW$16&gt;='様式３（療養者名簿）（⑤の場合）'!$O85,IF(JW$16&lt;='様式３（療養者名簿）（⑤の場合）'!$W85,1,0),0),0)</f>
        <v>0</v>
      </c>
      <c r="JX76" s="139">
        <f>IF(JX$16-'様式３（療養者名簿）（⑤の場合）'!$O85+1&lt;=15,IF(JX$16&gt;='様式３（療養者名簿）（⑤の場合）'!$O85,IF(JX$16&lt;='様式３（療養者名簿）（⑤の場合）'!$W85,1,0),0),0)</f>
        <v>0</v>
      </c>
      <c r="JY76" s="139">
        <f>IF(JY$16-'様式３（療養者名簿）（⑤の場合）'!$O85+1&lt;=15,IF(JY$16&gt;='様式３（療養者名簿）（⑤の場合）'!$O85,IF(JY$16&lt;='様式３（療養者名簿）（⑤の場合）'!$W85,1,0),0),0)</f>
        <v>0</v>
      </c>
      <c r="JZ76" s="139">
        <f>IF(JZ$16-'様式３（療養者名簿）（⑤の場合）'!$O85+1&lt;=15,IF(JZ$16&gt;='様式３（療養者名簿）（⑤の場合）'!$O85,IF(JZ$16&lt;='様式３（療養者名簿）（⑤の場合）'!$W85,1,0),0),0)</f>
        <v>0</v>
      </c>
      <c r="KA76" s="139">
        <f>IF(KA$16-'様式３（療養者名簿）（⑤の場合）'!$O85+1&lt;=15,IF(KA$16&gt;='様式３（療養者名簿）（⑤の場合）'!$O85,IF(KA$16&lt;='様式３（療養者名簿）（⑤の場合）'!$W85,1,0),0),0)</f>
        <v>0</v>
      </c>
      <c r="KB76" s="139">
        <f>IF(KB$16-'様式３（療養者名簿）（⑤の場合）'!$O85+1&lt;=15,IF(KB$16&gt;='様式３（療養者名簿）（⑤の場合）'!$O85,IF(KB$16&lt;='様式３（療養者名簿）（⑤の場合）'!$W85,1,0),0),0)</f>
        <v>0</v>
      </c>
      <c r="KC76" s="139">
        <f>IF(KC$16-'様式３（療養者名簿）（⑤の場合）'!$O85+1&lt;=15,IF(KC$16&gt;='様式３（療養者名簿）（⑤の場合）'!$O85,IF(KC$16&lt;='様式３（療養者名簿）（⑤の場合）'!$W85,1,0),0),0)</f>
        <v>0</v>
      </c>
      <c r="KD76" s="139">
        <f>IF(KD$16-'様式３（療養者名簿）（⑤の場合）'!$O85+1&lt;=15,IF(KD$16&gt;='様式３（療養者名簿）（⑤の場合）'!$O85,IF(KD$16&lt;='様式３（療養者名簿）（⑤の場合）'!$W85,1,0),0),0)</f>
        <v>0</v>
      </c>
      <c r="KE76" s="139">
        <f>IF(KE$16-'様式３（療養者名簿）（⑤の場合）'!$O85+1&lt;=15,IF(KE$16&gt;='様式３（療養者名簿）（⑤の場合）'!$O85,IF(KE$16&lt;='様式３（療養者名簿）（⑤の場合）'!$W85,1,0),0),0)</f>
        <v>0</v>
      </c>
      <c r="KF76" s="139">
        <f>IF(KF$16-'様式３（療養者名簿）（⑤の場合）'!$O85+1&lt;=15,IF(KF$16&gt;='様式３（療養者名簿）（⑤の場合）'!$O85,IF(KF$16&lt;='様式３（療養者名簿）（⑤の場合）'!$W85,1,0),0),0)</f>
        <v>0</v>
      </c>
      <c r="KG76" s="139">
        <f>IF(KG$16-'様式３（療養者名簿）（⑤の場合）'!$O85+1&lt;=15,IF(KG$16&gt;='様式３（療養者名簿）（⑤の場合）'!$O85,IF(KG$16&lt;='様式３（療養者名簿）（⑤の場合）'!$W85,1,0),0),0)</f>
        <v>0</v>
      </c>
      <c r="KH76" s="139">
        <f>IF(KH$16-'様式３（療養者名簿）（⑤の場合）'!$O85+1&lt;=15,IF(KH$16&gt;='様式３（療養者名簿）（⑤の場合）'!$O85,IF(KH$16&lt;='様式３（療養者名簿）（⑤の場合）'!$W85,1,0),0),0)</f>
        <v>0</v>
      </c>
      <c r="KI76" s="139">
        <f>IF(KI$16-'様式３（療養者名簿）（⑤の場合）'!$O85+1&lt;=15,IF(KI$16&gt;='様式３（療養者名簿）（⑤の場合）'!$O85,IF(KI$16&lt;='様式３（療養者名簿）（⑤の場合）'!$W85,1,0),0),0)</f>
        <v>0</v>
      </c>
      <c r="KJ76" s="139">
        <f>IF(KJ$16-'様式３（療養者名簿）（⑤の場合）'!$O85+1&lt;=15,IF(KJ$16&gt;='様式３（療養者名簿）（⑤の場合）'!$O85,IF(KJ$16&lt;='様式３（療養者名簿）（⑤の場合）'!$W85,1,0),0),0)</f>
        <v>0</v>
      </c>
      <c r="KK76" s="139">
        <f>IF(KK$16-'様式３（療養者名簿）（⑤の場合）'!$O85+1&lt;=15,IF(KK$16&gt;='様式３（療養者名簿）（⑤の場合）'!$O85,IF(KK$16&lt;='様式３（療養者名簿）（⑤の場合）'!$W85,1,0),0),0)</f>
        <v>0</v>
      </c>
      <c r="KL76" s="139">
        <f>IF(KL$16-'様式３（療養者名簿）（⑤の場合）'!$O85+1&lt;=15,IF(KL$16&gt;='様式３（療養者名簿）（⑤の場合）'!$O85,IF(KL$16&lt;='様式３（療養者名簿）（⑤の場合）'!$W85,1,0),0),0)</f>
        <v>0</v>
      </c>
      <c r="KM76" s="139">
        <f>IF(KM$16-'様式３（療養者名簿）（⑤の場合）'!$O85+1&lt;=15,IF(KM$16&gt;='様式３（療養者名簿）（⑤の場合）'!$O85,IF(KM$16&lt;='様式３（療養者名簿）（⑤の場合）'!$W85,1,0),0),0)</f>
        <v>0</v>
      </c>
      <c r="KN76" s="139">
        <f>IF(KN$16-'様式３（療養者名簿）（⑤の場合）'!$O85+1&lt;=15,IF(KN$16&gt;='様式３（療養者名簿）（⑤の場合）'!$O85,IF(KN$16&lt;='様式３（療養者名簿）（⑤の場合）'!$W85,1,0),0),0)</f>
        <v>0</v>
      </c>
      <c r="KO76" s="139">
        <f>IF(KO$16-'様式３（療養者名簿）（⑤の場合）'!$O85+1&lt;=15,IF(KO$16&gt;='様式３（療養者名簿）（⑤の場合）'!$O85,IF(KO$16&lt;='様式３（療養者名簿）（⑤の場合）'!$W85,1,0),0),0)</f>
        <v>0</v>
      </c>
      <c r="KP76" s="139">
        <f>IF(KP$16-'様式３（療養者名簿）（⑤の場合）'!$O85+1&lt;=15,IF(KP$16&gt;='様式３（療養者名簿）（⑤の場合）'!$O85,IF(KP$16&lt;='様式３（療養者名簿）（⑤の場合）'!$W85,1,0),0),0)</f>
        <v>0</v>
      </c>
      <c r="KQ76" s="139">
        <f>IF(KQ$16-'様式３（療養者名簿）（⑤の場合）'!$O85+1&lt;=15,IF(KQ$16&gt;='様式３（療養者名簿）（⑤の場合）'!$O85,IF(KQ$16&lt;='様式３（療養者名簿）（⑤の場合）'!$W85,1,0),0),0)</f>
        <v>0</v>
      </c>
      <c r="KR76" s="139">
        <f>IF(KR$16-'様式３（療養者名簿）（⑤の場合）'!$O85+1&lt;=15,IF(KR$16&gt;='様式３（療養者名簿）（⑤の場合）'!$O85,IF(KR$16&lt;='様式３（療養者名簿）（⑤の場合）'!$W85,1,0),0),0)</f>
        <v>0</v>
      </c>
      <c r="KS76" s="139">
        <f>IF(KS$16-'様式３（療養者名簿）（⑤の場合）'!$O85+1&lt;=15,IF(KS$16&gt;='様式３（療養者名簿）（⑤の場合）'!$O85,IF(KS$16&lt;='様式３（療養者名簿）（⑤の場合）'!$W85,1,0),0),0)</f>
        <v>0</v>
      </c>
      <c r="KT76" s="139">
        <f>IF(KT$16-'様式３（療養者名簿）（⑤の場合）'!$O85+1&lt;=15,IF(KT$16&gt;='様式３（療養者名簿）（⑤の場合）'!$O85,IF(KT$16&lt;='様式３（療養者名簿）（⑤の場合）'!$W85,1,0),0),0)</f>
        <v>0</v>
      </c>
      <c r="KU76" s="139">
        <f>IF(KU$16-'様式３（療養者名簿）（⑤の場合）'!$O85+1&lt;=15,IF(KU$16&gt;='様式３（療養者名簿）（⑤の場合）'!$O85,IF(KU$16&lt;='様式３（療養者名簿）（⑤の場合）'!$W85,1,0),0),0)</f>
        <v>0</v>
      </c>
      <c r="KV76" s="139">
        <f>IF(KV$16-'様式３（療養者名簿）（⑤の場合）'!$O85+1&lt;=15,IF(KV$16&gt;='様式３（療養者名簿）（⑤の場合）'!$O85,IF(KV$16&lt;='様式３（療養者名簿）（⑤の場合）'!$W85,1,0),0),0)</f>
        <v>0</v>
      </c>
      <c r="KW76" s="139">
        <f>IF(KW$16-'様式３（療養者名簿）（⑤の場合）'!$O85+1&lt;=15,IF(KW$16&gt;='様式３（療養者名簿）（⑤の場合）'!$O85,IF(KW$16&lt;='様式３（療養者名簿）（⑤の場合）'!$W85,1,0),0),0)</f>
        <v>0</v>
      </c>
      <c r="KX76" s="139">
        <f>IF(KX$16-'様式３（療養者名簿）（⑤の場合）'!$O85+1&lt;=15,IF(KX$16&gt;='様式３（療養者名簿）（⑤の場合）'!$O85,IF(KX$16&lt;='様式３（療養者名簿）（⑤の場合）'!$W85,1,0),0),0)</f>
        <v>0</v>
      </c>
      <c r="KY76" s="139">
        <f>IF(KY$16-'様式３（療養者名簿）（⑤の場合）'!$O85+1&lt;=15,IF(KY$16&gt;='様式３（療養者名簿）（⑤の場合）'!$O85,IF(KY$16&lt;='様式３（療養者名簿）（⑤の場合）'!$W85,1,0),0),0)</f>
        <v>0</v>
      </c>
      <c r="KZ76" s="139">
        <f>IF(KZ$16-'様式３（療養者名簿）（⑤の場合）'!$O85+1&lt;=15,IF(KZ$16&gt;='様式３（療養者名簿）（⑤の場合）'!$O85,IF(KZ$16&lt;='様式３（療養者名簿）（⑤の場合）'!$W85,1,0),0),0)</f>
        <v>0</v>
      </c>
      <c r="LA76" s="139">
        <f>IF(LA$16-'様式３（療養者名簿）（⑤の場合）'!$O85+1&lt;=15,IF(LA$16&gt;='様式３（療養者名簿）（⑤の場合）'!$O85,IF(LA$16&lt;='様式３（療養者名簿）（⑤の場合）'!$W85,1,0),0),0)</f>
        <v>0</v>
      </c>
      <c r="LB76" s="139">
        <f>IF(LB$16-'様式３（療養者名簿）（⑤の場合）'!$O85+1&lt;=15,IF(LB$16&gt;='様式３（療養者名簿）（⑤の場合）'!$O85,IF(LB$16&lt;='様式３（療養者名簿）（⑤の場合）'!$W85,1,0),0),0)</f>
        <v>0</v>
      </c>
      <c r="LC76" s="139">
        <f>IF(LC$16-'様式３（療養者名簿）（⑤の場合）'!$O85+1&lt;=15,IF(LC$16&gt;='様式３（療養者名簿）（⑤の場合）'!$O85,IF(LC$16&lt;='様式３（療養者名簿）（⑤の場合）'!$W85,1,0),0),0)</f>
        <v>0</v>
      </c>
      <c r="LD76" s="139">
        <f>IF(LD$16-'様式３（療養者名簿）（⑤の場合）'!$O85+1&lt;=15,IF(LD$16&gt;='様式３（療養者名簿）（⑤の場合）'!$O85,IF(LD$16&lt;='様式３（療養者名簿）（⑤の場合）'!$W85,1,0),0),0)</f>
        <v>0</v>
      </c>
      <c r="LE76" s="139">
        <f>IF(LE$16-'様式３（療養者名簿）（⑤の場合）'!$O85+1&lt;=15,IF(LE$16&gt;='様式３（療養者名簿）（⑤の場合）'!$O85,IF(LE$16&lt;='様式３（療養者名簿）（⑤の場合）'!$W85,1,0),0),0)</f>
        <v>0</v>
      </c>
      <c r="LF76" s="139">
        <f>IF(LF$16-'様式３（療養者名簿）（⑤の場合）'!$O85+1&lt;=15,IF(LF$16&gt;='様式３（療養者名簿）（⑤の場合）'!$O85,IF(LF$16&lt;='様式３（療養者名簿）（⑤の場合）'!$W85,1,0),0),0)</f>
        <v>0</v>
      </c>
      <c r="LG76" s="139">
        <f>IF(LG$16-'様式３（療養者名簿）（⑤の場合）'!$O85+1&lt;=15,IF(LG$16&gt;='様式３（療養者名簿）（⑤の場合）'!$O85,IF(LG$16&lt;='様式３（療養者名簿）（⑤の場合）'!$W85,1,0),0),0)</f>
        <v>0</v>
      </c>
      <c r="LH76" s="139">
        <f>IF(LH$16-'様式３（療養者名簿）（⑤の場合）'!$O85+1&lt;=15,IF(LH$16&gt;='様式３（療養者名簿）（⑤の場合）'!$O85,IF(LH$16&lt;='様式３（療養者名簿）（⑤の場合）'!$W85,1,0),0),0)</f>
        <v>0</v>
      </c>
      <c r="LI76" s="139">
        <f>IF(LI$16-'様式３（療養者名簿）（⑤の場合）'!$O85+1&lt;=15,IF(LI$16&gt;='様式３（療養者名簿）（⑤の場合）'!$O85,IF(LI$16&lt;='様式３（療養者名簿）（⑤の場合）'!$W85,1,0),0),0)</f>
        <v>0</v>
      </c>
      <c r="LJ76" s="139">
        <f>IF(LJ$16-'様式３（療養者名簿）（⑤の場合）'!$O85+1&lt;=15,IF(LJ$16&gt;='様式３（療養者名簿）（⑤の場合）'!$O85,IF(LJ$16&lt;='様式３（療養者名簿）（⑤の場合）'!$W85,1,0),0),0)</f>
        <v>0</v>
      </c>
      <c r="LK76" s="139">
        <f>IF(LK$16-'様式３（療養者名簿）（⑤の場合）'!$O85+1&lt;=15,IF(LK$16&gt;='様式３（療養者名簿）（⑤の場合）'!$O85,IF(LK$16&lt;='様式３（療養者名簿）（⑤の場合）'!$W85,1,0),0),0)</f>
        <v>0</v>
      </c>
      <c r="LL76" s="139">
        <f>IF(LL$16-'様式３（療養者名簿）（⑤の場合）'!$O85+1&lt;=15,IF(LL$16&gt;='様式３（療養者名簿）（⑤の場合）'!$O85,IF(LL$16&lt;='様式３（療養者名簿）（⑤の場合）'!$W85,1,0),0),0)</f>
        <v>0</v>
      </c>
      <c r="LM76" s="139">
        <f>IF(LM$16-'様式３（療養者名簿）（⑤の場合）'!$O85+1&lt;=15,IF(LM$16&gt;='様式３（療養者名簿）（⑤の場合）'!$O85,IF(LM$16&lt;='様式３（療養者名簿）（⑤の場合）'!$W85,1,0),0),0)</f>
        <v>0</v>
      </c>
      <c r="LN76" s="139">
        <f>IF(LN$16-'様式３（療養者名簿）（⑤の場合）'!$O85+1&lt;=15,IF(LN$16&gt;='様式３（療養者名簿）（⑤の場合）'!$O85,IF(LN$16&lt;='様式３（療養者名簿）（⑤の場合）'!$W85,1,0),0),0)</f>
        <v>0</v>
      </c>
      <c r="LO76" s="139">
        <f>IF(LO$16-'様式３（療養者名簿）（⑤の場合）'!$O85+1&lt;=15,IF(LO$16&gt;='様式３（療養者名簿）（⑤の場合）'!$O85,IF(LO$16&lt;='様式３（療養者名簿）（⑤の場合）'!$W85,1,0),0),0)</f>
        <v>0</v>
      </c>
      <c r="LP76" s="139">
        <f>IF(LP$16-'様式３（療養者名簿）（⑤の場合）'!$O85+1&lt;=15,IF(LP$16&gt;='様式３（療養者名簿）（⑤の場合）'!$O85,IF(LP$16&lt;='様式３（療養者名簿）（⑤の場合）'!$W85,1,0),0),0)</f>
        <v>0</v>
      </c>
      <c r="LQ76" s="139">
        <f>IF(LQ$16-'様式３（療養者名簿）（⑤の場合）'!$O85+1&lt;=15,IF(LQ$16&gt;='様式３（療養者名簿）（⑤の場合）'!$O85,IF(LQ$16&lt;='様式３（療養者名簿）（⑤の場合）'!$W85,1,0),0),0)</f>
        <v>0</v>
      </c>
      <c r="LR76" s="139">
        <f>IF(LR$16-'様式３（療養者名簿）（⑤の場合）'!$O85+1&lt;=15,IF(LR$16&gt;='様式３（療養者名簿）（⑤の場合）'!$O85,IF(LR$16&lt;='様式３（療養者名簿）（⑤の場合）'!$W85,1,0),0),0)</f>
        <v>0</v>
      </c>
      <c r="LS76" s="139">
        <f>IF(LS$16-'様式３（療養者名簿）（⑤の場合）'!$O85+1&lt;=15,IF(LS$16&gt;='様式３（療養者名簿）（⑤の場合）'!$O85,IF(LS$16&lt;='様式３（療養者名簿）（⑤の場合）'!$W85,1,0),0),0)</f>
        <v>0</v>
      </c>
      <c r="LT76" s="139">
        <f>IF(LT$16-'様式３（療養者名簿）（⑤の場合）'!$O85+1&lt;=15,IF(LT$16&gt;='様式３（療養者名簿）（⑤の場合）'!$O85,IF(LT$16&lt;='様式３（療養者名簿）（⑤の場合）'!$W85,1,0),0),0)</f>
        <v>0</v>
      </c>
      <c r="LU76" s="139">
        <f>IF(LU$16-'様式３（療養者名簿）（⑤の場合）'!$O85+1&lt;=15,IF(LU$16&gt;='様式３（療養者名簿）（⑤の場合）'!$O85,IF(LU$16&lt;='様式３（療養者名簿）（⑤の場合）'!$W85,1,0),0),0)</f>
        <v>0</v>
      </c>
      <c r="LV76" s="139">
        <f>IF(LV$16-'様式３（療養者名簿）（⑤の場合）'!$O85+1&lt;=15,IF(LV$16&gt;='様式３（療養者名簿）（⑤の場合）'!$O85,IF(LV$16&lt;='様式３（療養者名簿）（⑤の場合）'!$W85,1,0),0),0)</f>
        <v>0</v>
      </c>
      <c r="LW76" s="139">
        <f>IF(LW$16-'様式３（療養者名簿）（⑤の場合）'!$O85+1&lt;=15,IF(LW$16&gt;='様式３（療養者名簿）（⑤の場合）'!$O85,IF(LW$16&lt;='様式３（療養者名簿）（⑤の場合）'!$W85,1,0),0),0)</f>
        <v>0</v>
      </c>
      <c r="LX76" s="139">
        <f>IF(LX$16-'様式３（療養者名簿）（⑤の場合）'!$O85+1&lt;=15,IF(LX$16&gt;='様式３（療養者名簿）（⑤の場合）'!$O85,IF(LX$16&lt;='様式３（療養者名簿）（⑤の場合）'!$W85,1,0),0),0)</f>
        <v>0</v>
      </c>
      <c r="LY76" s="139">
        <f>IF(LY$16-'様式３（療養者名簿）（⑤の場合）'!$O85+1&lt;=15,IF(LY$16&gt;='様式３（療養者名簿）（⑤の場合）'!$O85,IF(LY$16&lt;='様式３（療養者名簿）（⑤の場合）'!$W85,1,0),0),0)</f>
        <v>0</v>
      </c>
      <c r="LZ76" s="139">
        <f>IF(LZ$16-'様式３（療養者名簿）（⑤の場合）'!$O85+1&lt;=15,IF(LZ$16&gt;='様式３（療養者名簿）（⑤の場合）'!$O85,IF(LZ$16&lt;='様式３（療養者名簿）（⑤の場合）'!$W85,1,0),0),0)</f>
        <v>0</v>
      </c>
      <c r="MA76" s="139">
        <f>IF(MA$16-'様式３（療養者名簿）（⑤の場合）'!$O85+1&lt;=15,IF(MA$16&gt;='様式３（療養者名簿）（⑤の場合）'!$O85,IF(MA$16&lt;='様式３（療養者名簿）（⑤の場合）'!$W85,1,0),0),0)</f>
        <v>0</v>
      </c>
      <c r="MB76" s="139">
        <f>IF(MB$16-'様式３（療養者名簿）（⑤の場合）'!$O85+1&lt;=15,IF(MB$16&gt;='様式３（療養者名簿）（⑤の場合）'!$O85,IF(MB$16&lt;='様式３（療養者名簿）（⑤の場合）'!$W85,1,0),0),0)</f>
        <v>0</v>
      </c>
      <c r="MC76" s="139">
        <f>IF(MC$16-'様式３（療養者名簿）（⑤の場合）'!$O85+1&lt;=15,IF(MC$16&gt;='様式３（療養者名簿）（⑤の場合）'!$O85,IF(MC$16&lt;='様式３（療養者名簿）（⑤の場合）'!$W85,1,0),0),0)</f>
        <v>0</v>
      </c>
      <c r="MD76" s="139">
        <f>IF(MD$16-'様式３（療養者名簿）（⑤の場合）'!$O85+1&lt;=15,IF(MD$16&gt;='様式３（療養者名簿）（⑤の場合）'!$O85,IF(MD$16&lt;='様式３（療養者名簿）（⑤の場合）'!$W85,1,0),0),0)</f>
        <v>0</v>
      </c>
      <c r="ME76" s="139">
        <f>IF(ME$16-'様式３（療養者名簿）（⑤の場合）'!$O85+1&lt;=15,IF(ME$16&gt;='様式３（療養者名簿）（⑤の場合）'!$O85,IF(ME$16&lt;='様式３（療養者名簿）（⑤の場合）'!$W85,1,0),0),0)</f>
        <v>0</v>
      </c>
      <c r="MF76" s="139">
        <f>IF(MF$16-'様式３（療養者名簿）（⑤の場合）'!$O85+1&lt;=15,IF(MF$16&gt;='様式３（療養者名簿）（⑤の場合）'!$O85,IF(MF$16&lt;='様式３（療養者名簿）（⑤の場合）'!$W85,1,0),0),0)</f>
        <v>0</v>
      </c>
      <c r="MG76" s="139">
        <f>IF(MG$16-'様式３（療養者名簿）（⑤の場合）'!$O85+1&lt;=15,IF(MG$16&gt;='様式３（療養者名簿）（⑤の場合）'!$O85,IF(MG$16&lt;='様式３（療養者名簿）（⑤の場合）'!$W85,1,0),0),0)</f>
        <v>0</v>
      </c>
      <c r="MH76" s="139">
        <f>IF(MH$16-'様式３（療養者名簿）（⑤の場合）'!$O85+1&lt;=15,IF(MH$16&gt;='様式３（療養者名簿）（⑤の場合）'!$O85,IF(MH$16&lt;='様式３（療養者名簿）（⑤の場合）'!$W85,1,0),0),0)</f>
        <v>0</v>
      </c>
      <c r="MI76" s="139">
        <f>IF(MI$16-'様式３（療養者名簿）（⑤の場合）'!$O85+1&lt;=15,IF(MI$16&gt;='様式３（療養者名簿）（⑤の場合）'!$O85,IF(MI$16&lt;='様式３（療養者名簿）（⑤の場合）'!$W85,1,0),0),0)</f>
        <v>0</v>
      </c>
      <c r="MJ76" s="139">
        <f>IF(MJ$16-'様式３（療養者名簿）（⑤の場合）'!$O85+1&lt;=15,IF(MJ$16&gt;='様式３（療養者名簿）（⑤の場合）'!$O85,IF(MJ$16&lt;='様式３（療養者名簿）（⑤の場合）'!$W85,1,0),0),0)</f>
        <v>0</v>
      </c>
      <c r="MK76" s="139">
        <f>IF(MK$16-'様式３（療養者名簿）（⑤の場合）'!$O85+1&lt;=15,IF(MK$16&gt;='様式３（療養者名簿）（⑤の場合）'!$O85,IF(MK$16&lt;='様式３（療養者名簿）（⑤の場合）'!$W85,1,0),0),0)</f>
        <v>0</v>
      </c>
      <c r="ML76" s="139">
        <f>IF(ML$16-'様式３（療養者名簿）（⑤の場合）'!$O85+1&lt;=15,IF(ML$16&gt;='様式３（療養者名簿）（⑤の場合）'!$O85,IF(ML$16&lt;='様式３（療養者名簿）（⑤の場合）'!$W85,1,0),0),0)</f>
        <v>0</v>
      </c>
      <c r="MM76" s="139">
        <f>IF(MM$16-'様式３（療養者名簿）（⑤の場合）'!$O85+1&lt;=15,IF(MM$16&gt;='様式３（療養者名簿）（⑤の場合）'!$O85,IF(MM$16&lt;='様式３（療養者名簿）（⑤の場合）'!$W85,1,0),0),0)</f>
        <v>0</v>
      </c>
      <c r="MN76" s="139">
        <f>IF(MN$16-'様式３（療養者名簿）（⑤の場合）'!$O85+1&lt;=15,IF(MN$16&gt;='様式３（療養者名簿）（⑤の場合）'!$O85,IF(MN$16&lt;='様式３（療養者名簿）（⑤の場合）'!$W85,1,0),0),0)</f>
        <v>0</v>
      </c>
      <c r="MO76" s="139">
        <f>IF(MO$16-'様式３（療養者名簿）（⑤の場合）'!$O85+1&lt;=15,IF(MO$16&gt;='様式３（療養者名簿）（⑤の場合）'!$O85,IF(MO$16&lt;='様式３（療養者名簿）（⑤の場合）'!$W85,1,0),0),0)</f>
        <v>0</v>
      </c>
      <c r="MP76" s="139">
        <f>IF(MP$16-'様式３（療養者名簿）（⑤の場合）'!$O85+1&lt;=15,IF(MP$16&gt;='様式３（療養者名簿）（⑤の場合）'!$O85,IF(MP$16&lt;='様式３（療養者名簿）（⑤の場合）'!$W85,1,0),0),0)</f>
        <v>0</v>
      </c>
      <c r="MQ76" s="139">
        <f>IF(MQ$16-'様式３（療養者名簿）（⑤の場合）'!$O85+1&lt;=15,IF(MQ$16&gt;='様式３（療養者名簿）（⑤の場合）'!$O85,IF(MQ$16&lt;='様式３（療養者名簿）（⑤の場合）'!$W85,1,0),0),0)</f>
        <v>0</v>
      </c>
      <c r="MR76" s="139">
        <f>IF(MR$16-'様式３（療養者名簿）（⑤の場合）'!$O85+1&lt;=15,IF(MR$16&gt;='様式３（療養者名簿）（⑤の場合）'!$O85,IF(MR$16&lt;='様式３（療養者名簿）（⑤の場合）'!$W85,1,0),0),0)</f>
        <v>0</v>
      </c>
      <c r="MS76" s="139">
        <f>IF(MS$16-'様式３（療養者名簿）（⑤の場合）'!$O85+1&lt;=15,IF(MS$16&gt;='様式３（療養者名簿）（⑤の場合）'!$O85,IF(MS$16&lt;='様式３（療養者名簿）（⑤の場合）'!$W85,1,0),0),0)</f>
        <v>0</v>
      </c>
      <c r="MT76" s="139">
        <f>IF(MT$16-'様式３（療養者名簿）（⑤の場合）'!$O85+1&lt;=15,IF(MT$16&gt;='様式３（療養者名簿）（⑤の場合）'!$O85,IF(MT$16&lt;='様式３（療養者名簿）（⑤の場合）'!$W85,1,0),0),0)</f>
        <v>0</v>
      </c>
      <c r="MU76" s="139">
        <f>IF(MU$16-'様式３（療養者名簿）（⑤の場合）'!$O85+1&lt;=15,IF(MU$16&gt;='様式３（療養者名簿）（⑤の場合）'!$O85,IF(MU$16&lt;='様式３（療養者名簿）（⑤の場合）'!$W85,1,0),0),0)</f>
        <v>0</v>
      </c>
      <c r="MV76" s="139">
        <f>IF(MV$16-'様式３（療養者名簿）（⑤の場合）'!$O85+1&lt;=15,IF(MV$16&gt;='様式３（療養者名簿）（⑤の場合）'!$O85,IF(MV$16&lt;='様式３（療養者名簿）（⑤の場合）'!$W85,1,0),0),0)</f>
        <v>0</v>
      </c>
      <c r="MW76" s="139">
        <f>IF(MW$16-'様式３（療養者名簿）（⑤の場合）'!$O85+1&lt;=15,IF(MW$16&gt;='様式３（療養者名簿）（⑤の場合）'!$O85,IF(MW$16&lt;='様式３（療養者名簿）（⑤の場合）'!$W85,1,0),0),0)</f>
        <v>0</v>
      </c>
      <c r="MX76" s="139">
        <f>IF(MX$16-'様式３（療養者名簿）（⑤の場合）'!$O85+1&lt;=15,IF(MX$16&gt;='様式３（療養者名簿）（⑤の場合）'!$O85,IF(MX$16&lt;='様式３（療養者名簿）（⑤の場合）'!$W85,1,0),0),0)</f>
        <v>0</v>
      </c>
      <c r="MY76" s="139">
        <f>IF(MY$16-'様式３（療養者名簿）（⑤の場合）'!$O85+1&lt;=15,IF(MY$16&gt;='様式３（療養者名簿）（⑤の場合）'!$O85,IF(MY$16&lt;='様式３（療養者名簿）（⑤の場合）'!$W85,1,0),0),0)</f>
        <v>0</v>
      </c>
      <c r="MZ76" s="139">
        <f>IF(MZ$16-'様式３（療養者名簿）（⑤の場合）'!$O85+1&lt;=15,IF(MZ$16&gt;='様式３（療養者名簿）（⑤の場合）'!$O85,IF(MZ$16&lt;='様式３（療養者名簿）（⑤の場合）'!$W85,1,0),0),0)</f>
        <v>0</v>
      </c>
      <c r="NA76" s="139">
        <f>IF(NA$16-'様式３（療養者名簿）（⑤の場合）'!$O85+1&lt;=15,IF(NA$16&gt;='様式３（療養者名簿）（⑤の場合）'!$O85,IF(NA$16&lt;='様式３（療養者名簿）（⑤の場合）'!$W85,1,0),0),0)</f>
        <v>0</v>
      </c>
      <c r="NB76" s="139">
        <f>IF(NB$16-'様式３（療養者名簿）（⑤の場合）'!$O85+1&lt;=15,IF(NB$16&gt;='様式３（療養者名簿）（⑤の場合）'!$O85,IF(NB$16&lt;='様式３（療養者名簿）（⑤の場合）'!$W85,1,0),0),0)</f>
        <v>0</v>
      </c>
      <c r="NC76" s="139">
        <f>IF(NC$16-'様式３（療養者名簿）（⑤の場合）'!$O85+1&lt;=15,IF(NC$16&gt;='様式３（療養者名簿）（⑤の場合）'!$O85,IF(NC$16&lt;='様式３（療養者名簿）（⑤の場合）'!$W85,1,0),0),0)</f>
        <v>0</v>
      </c>
      <c r="ND76" s="139">
        <f>IF(ND$16-'様式３（療養者名簿）（⑤の場合）'!$O85+1&lt;=15,IF(ND$16&gt;='様式３（療養者名簿）（⑤の場合）'!$O85,IF(ND$16&lt;='様式３（療養者名簿）（⑤の場合）'!$W85,1,0),0),0)</f>
        <v>0</v>
      </c>
      <c r="NE76" s="139">
        <f>IF(NE$16-'様式３（療養者名簿）（⑤の場合）'!$O85+1&lt;=15,IF(NE$16&gt;='様式３（療養者名簿）（⑤の場合）'!$O85,IF(NE$16&lt;='様式３（療養者名簿）（⑤の場合）'!$W85,1,0),0),0)</f>
        <v>0</v>
      </c>
      <c r="NF76" s="139">
        <f>IF(NF$16-'様式３（療養者名簿）（⑤の場合）'!$O85+1&lt;=15,IF(NF$16&gt;='様式３（療養者名簿）（⑤の場合）'!$O85,IF(NF$16&lt;='様式３（療養者名簿）（⑤の場合）'!$W85,1,0),0),0)</f>
        <v>0</v>
      </c>
      <c r="NG76" s="139">
        <f>IF(NG$16-'様式３（療養者名簿）（⑤の場合）'!$O85+1&lt;=15,IF(NG$16&gt;='様式３（療養者名簿）（⑤の場合）'!$O85,IF(NG$16&lt;='様式３（療養者名簿）（⑤の場合）'!$W85,1,0),0),0)</f>
        <v>0</v>
      </c>
      <c r="NH76" s="139">
        <f>IF(NH$16-'様式３（療養者名簿）（⑤の場合）'!$O85+1&lt;=15,IF(NH$16&gt;='様式３（療養者名簿）（⑤の場合）'!$O85,IF(NH$16&lt;='様式３（療養者名簿）（⑤の場合）'!$W85,1,0),0),0)</f>
        <v>0</v>
      </c>
      <c r="NI76" s="139">
        <f>IF(NI$16-'様式３（療養者名簿）（⑤の場合）'!$O85+1&lt;=15,IF(NI$16&gt;='様式３（療養者名簿）（⑤の場合）'!$O85,IF(NI$16&lt;='様式３（療養者名簿）（⑤の場合）'!$W85,1,0),0),0)</f>
        <v>0</v>
      </c>
      <c r="NJ76" s="139">
        <f>IF(NJ$16-'様式３（療養者名簿）（⑤の場合）'!$O85+1&lt;=15,IF(NJ$16&gt;='様式３（療養者名簿）（⑤の場合）'!$O85,IF(NJ$16&lt;='様式３（療養者名簿）（⑤の場合）'!$W85,1,0),0),0)</f>
        <v>0</v>
      </c>
      <c r="NK76" s="139">
        <f>IF(NK$16-'様式３（療養者名簿）（⑤の場合）'!$O85+1&lt;=15,IF(NK$16&gt;='様式３（療養者名簿）（⑤の場合）'!$O85,IF(NK$16&lt;='様式３（療養者名簿）（⑤の場合）'!$W85,1,0),0),0)</f>
        <v>0</v>
      </c>
      <c r="NL76" s="139">
        <f>IF(NL$16-'様式３（療養者名簿）（⑤の場合）'!$O85+1&lt;=15,IF(NL$16&gt;='様式３（療養者名簿）（⑤の場合）'!$O85,IF(NL$16&lt;='様式３（療養者名簿）（⑤の場合）'!$W85,1,0),0),0)</f>
        <v>0</v>
      </c>
      <c r="NM76" s="139">
        <f>IF(NM$16-'様式３（療養者名簿）（⑤の場合）'!$O85+1&lt;=15,IF(NM$16&gt;='様式３（療養者名簿）（⑤の場合）'!$O85,IF(NM$16&lt;='様式３（療養者名簿）（⑤の場合）'!$W85,1,0),0),0)</f>
        <v>0</v>
      </c>
      <c r="NN76" s="139">
        <f>IF(NN$16-'様式３（療養者名簿）（⑤の場合）'!$O85+1&lt;=15,IF(NN$16&gt;='様式３（療養者名簿）（⑤の場合）'!$O85,IF(NN$16&lt;='様式３（療養者名簿）（⑤の場合）'!$W85,1,0),0),0)</f>
        <v>0</v>
      </c>
      <c r="NO76" s="139">
        <f>IF(NO$16-'様式３（療養者名簿）（⑤の場合）'!$O85+1&lt;=15,IF(NO$16&gt;='様式３（療養者名簿）（⑤の場合）'!$O85,IF(NO$16&lt;='様式３（療養者名簿）（⑤の場合）'!$W85,1,0),0),0)</f>
        <v>0</v>
      </c>
      <c r="NP76" s="139">
        <f>IF(NP$16-'様式３（療養者名簿）（⑤の場合）'!$O85+1&lt;=15,IF(NP$16&gt;='様式３（療養者名簿）（⑤の場合）'!$O85,IF(NP$16&lt;='様式３（療養者名簿）（⑤の場合）'!$W85,1,0),0),0)</f>
        <v>0</v>
      </c>
      <c r="NQ76" s="139">
        <f>IF(NQ$16-'様式３（療養者名簿）（⑤の場合）'!$O85+1&lt;=15,IF(NQ$16&gt;='様式３（療養者名簿）（⑤の場合）'!$O85,IF(NQ$16&lt;='様式３（療養者名簿）（⑤の場合）'!$W85,1,0),0),0)</f>
        <v>0</v>
      </c>
      <c r="NR76" s="139">
        <f>IF(NR$16-'様式３（療養者名簿）（⑤の場合）'!$O85+1&lt;=15,IF(NR$16&gt;='様式３（療養者名簿）（⑤の場合）'!$O85,IF(NR$16&lt;='様式３（療養者名簿）（⑤の場合）'!$W85,1,0),0),0)</f>
        <v>0</v>
      </c>
      <c r="NS76" s="139">
        <f>IF(NS$16-'様式３（療養者名簿）（⑤の場合）'!$O85+1&lt;=15,IF(NS$16&gt;='様式３（療養者名簿）（⑤の場合）'!$O85,IF(NS$16&lt;='様式３（療養者名簿）（⑤の場合）'!$W85,1,0),0),0)</f>
        <v>0</v>
      </c>
      <c r="NT76" s="139">
        <f>IF(NT$16-'様式３（療養者名簿）（⑤の場合）'!$O85+1&lt;=15,IF(NT$16&gt;='様式３（療養者名簿）（⑤の場合）'!$O85,IF(NT$16&lt;='様式３（療養者名簿）（⑤の場合）'!$W85,1,0),0),0)</f>
        <v>0</v>
      </c>
      <c r="NU76" s="139">
        <f>IF(NU$16-'様式３（療養者名簿）（⑤の場合）'!$O85+1&lt;=15,IF(NU$16&gt;='様式３（療養者名簿）（⑤の場合）'!$O85,IF(NU$16&lt;='様式３（療養者名簿）（⑤の場合）'!$W85,1,0),0),0)</f>
        <v>0</v>
      </c>
      <c r="NV76" s="139">
        <f>IF(NV$16-'様式３（療養者名簿）（⑤の場合）'!$O85+1&lt;=15,IF(NV$16&gt;='様式３（療養者名簿）（⑤の場合）'!$O85,IF(NV$16&lt;='様式３（療養者名簿）（⑤の場合）'!$W85,1,0),0),0)</f>
        <v>0</v>
      </c>
      <c r="NW76" s="139">
        <f>IF(NW$16-'様式３（療養者名簿）（⑤の場合）'!$O85+1&lt;=15,IF(NW$16&gt;='様式３（療養者名簿）（⑤の場合）'!$O85,IF(NW$16&lt;='様式３（療養者名簿）（⑤の場合）'!$W85,1,0),0),0)</f>
        <v>0</v>
      </c>
      <c r="NX76" s="139">
        <f>IF(NX$16-'様式３（療養者名簿）（⑤の場合）'!$O85+1&lt;=15,IF(NX$16&gt;='様式３（療養者名簿）（⑤の場合）'!$O85,IF(NX$16&lt;='様式３（療養者名簿）（⑤の場合）'!$W85,1,0),0),0)</f>
        <v>0</v>
      </c>
      <c r="NY76" s="139">
        <f>IF(NY$16-'様式３（療養者名簿）（⑤の場合）'!$O85+1&lt;=15,IF(NY$16&gt;='様式３（療養者名簿）（⑤の場合）'!$O85,IF(NY$16&lt;='様式３（療養者名簿）（⑤の場合）'!$W85,1,0),0),0)</f>
        <v>0</v>
      </c>
      <c r="NZ76" s="139">
        <f>IF(NZ$16-'様式３（療養者名簿）（⑤の場合）'!$O85+1&lt;=15,IF(NZ$16&gt;='様式３（療養者名簿）（⑤の場合）'!$O85,IF(NZ$16&lt;='様式３（療養者名簿）（⑤の場合）'!$W85,1,0),0),0)</f>
        <v>0</v>
      </c>
      <c r="OA76" s="139">
        <f>IF(OA$16-'様式３（療養者名簿）（⑤の場合）'!$O85+1&lt;=15,IF(OA$16&gt;='様式３（療養者名簿）（⑤の場合）'!$O85,IF(OA$16&lt;='様式３（療養者名簿）（⑤の場合）'!$W85,1,0),0),0)</f>
        <v>0</v>
      </c>
      <c r="OB76" s="139">
        <f>IF(OB$16-'様式３（療養者名簿）（⑤の場合）'!$O85+1&lt;=15,IF(OB$16&gt;='様式３（療養者名簿）（⑤の場合）'!$O85,IF(OB$16&lt;='様式３（療養者名簿）（⑤の場合）'!$W85,1,0),0),0)</f>
        <v>0</v>
      </c>
      <c r="OC76" s="139">
        <f>IF(OC$16-'様式３（療養者名簿）（⑤の場合）'!$O85+1&lt;=15,IF(OC$16&gt;='様式３（療養者名簿）（⑤の場合）'!$O85,IF(OC$16&lt;='様式３（療養者名簿）（⑤の場合）'!$W85,1,0),0),0)</f>
        <v>0</v>
      </c>
      <c r="OD76" s="139">
        <f>IF(OD$16-'様式３（療養者名簿）（⑤の場合）'!$O85+1&lt;=15,IF(OD$16&gt;='様式３（療養者名簿）（⑤の場合）'!$O85,IF(OD$16&lt;='様式３（療養者名簿）（⑤の場合）'!$W85,1,0),0),0)</f>
        <v>0</v>
      </c>
      <c r="OE76" s="139">
        <f>IF(OE$16-'様式３（療養者名簿）（⑤の場合）'!$O85+1&lt;=15,IF(OE$16&gt;='様式３（療養者名簿）（⑤の場合）'!$O85,IF(OE$16&lt;='様式３（療養者名簿）（⑤の場合）'!$W85,1,0),0),0)</f>
        <v>0</v>
      </c>
      <c r="OF76" s="139">
        <f>IF(OF$16-'様式３（療養者名簿）（⑤の場合）'!$O85+1&lt;=15,IF(OF$16&gt;='様式３（療養者名簿）（⑤の場合）'!$O85,IF(OF$16&lt;='様式３（療養者名簿）（⑤の場合）'!$W85,1,0),0),0)</f>
        <v>0</v>
      </c>
      <c r="OG76" s="139">
        <f>IF(OG$16-'様式３（療養者名簿）（⑤の場合）'!$O85+1&lt;=15,IF(OG$16&gt;='様式３（療養者名簿）（⑤の場合）'!$O85,IF(OG$16&lt;='様式３（療養者名簿）（⑤の場合）'!$W85,1,0),0),0)</f>
        <v>0</v>
      </c>
      <c r="OH76" s="139">
        <f>IF(OH$16-'様式３（療養者名簿）（⑤の場合）'!$O85+1&lt;=15,IF(OH$16&gt;='様式３（療養者名簿）（⑤の場合）'!$O85,IF(OH$16&lt;='様式３（療養者名簿）（⑤の場合）'!$W85,1,0),0),0)</f>
        <v>0</v>
      </c>
      <c r="OI76" s="139">
        <f>IF(OI$16-'様式３（療養者名簿）（⑤の場合）'!$O85+1&lt;=15,IF(OI$16&gt;='様式３（療養者名簿）（⑤の場合）'!$O85,IF(OI$16&lt;='様式３（療養者名簿）（⑤の場合）'!$W85,1,0),0),0)</f>
        <v>0</v>
      </c>
      <c r="OJ76" s="139">
        <f>IF(OJ$16-'様式３（療養者名簿）（⑤の場合）'!$O85+1&lt;=15,IF(OJ$16&gt;='様式３（療養者名簿）（⑤の場合）'!$O85,IF(OJ$16&lt;='様式３（療養者名簿）（⑤の場合）'!$W85,1,0),0),0)</f>
        <v>0</v>
      </c>
      <c r="OK76" s="139">
        <f>IF(OK$16-'様式３（療養者名簿）（⑤の場合）'!$O85+1&lt;=15,IF(OK$16&gt;='様式３（療養者名簿）（⑤の場合）'!$O85,IF(OK$16&lt;='様式３（療養者名簿）（⑤の場合）'!$W85,1,0),0),0)</f>
        <v>0</v>
      </c>
      <c r="OL76" s="139">
        <f>IF(OL$16-'様式３（療養者名簿）（⑤の場合）'!$O85+1&lt;=15,IF(OL$16&gt;='様式３（療養者名簿）（⑤の場合）'!$O85,IF(OL$16&lt;='様式３（療養者名簿）（⑤の場合）'!$W85,1,0),0),0)</f>
        <v>0</v>
      </c>
      <c r="OM76" s="139">
        <f>IF(OM$16-'様式３（療養者名簿）（⑤の場合）'!$O85+1&lt;=15,IF(OM$16&gt;='様式３（療養者名簿）（⑤の場合）'!$O85,IF(OM$16&lt;='様式３（療養者名簿）（⑤の場合）'!$W85,1,0),0),0)</f>
        <v>0</v>
      </c>
      <c r="ON76" s="139">
        <f>IF(ON$16-'様式３（療養者名簿）（⑤の場合）'!$O85+1&lt;=15,IF(ON$16&gt;='様式３（療養者名簿）（⑤の場合）'!$O85,IF(ON$16&lt;='様式３（療養者名簿）（⑤の場合）'!$W85,1,0),0),0)</f>
        <v>0</v>
      </c>
      <c r="OO76" s="139">
        <f>IF(OO$16-'様式３（療養者名簿）（⑤の場合）'!$O85+1&lt;=15,IF(OO$16&gt;='様式３（療養者名簿）（⑤の場合）'!$O85,IF(OO$16&lt;='様式３（療養者名簿）（⑤の場合）'!$W85,1,0),0),0)</f>
        <v>0</v>
      </c>
      <c r="OP76" s="139">
        <f>IF(OP$16-'様式３（療養者名簿）（⑤の場合）'!$O85+1&lt;=15,IF(OP$16&gt;='様式３（療養者名簿）（⑤の場合）'!$O85,IF(OP$16&lt;='様式３（療養者名簿）（⑤の場合）'!$W85,1,0),0),0)</f>
        <v>0</v>
      </c>
      <c r="OQ76" s="139">
        <f>IF(OQ$16-'様式３（療養者名簿）（⑤の場合）'!$O85+1&lt;=15,IF(OQ$16&gt;='様式３（療養者名簿）（⑤の場合）'!$O85,IF(OQ$16&lt;='様式３（療養者名簿）（⑤の場合）'!$W85,1,0),0),0)</f>
        <v>0</v>
      </c>
      <c r="OR76" s="139">
        <f>IF(OR$16-'様式３（療養者名簿）（⑤の場合）'!$O85+1&lt;=15,IF(OR$16&gt;='様式３（療養者名簿）（⑤の場合）'!$O85,IF(OR$16&lt;='様式３（療養者名簿）（⑤の場合）'!$W85,1,0),0),0)</f>
        <v>0</v>
      </c>
      <c r="OS76" s="139">
        <f>IF(OS$16-'様式３（療養者名簿）（⑤の場合）'!$O85+1&lt;=15,IF(OS$16&gt;='様式３（療養者名簿）（⑤の場合）'!$O85,IF(OS$16&lt;='様式３（療養者名簿）（⑤の場合）'!$W85,1,0),0),0)</f>
        <v>0</v>
      </c>
      <c r="OT76" s="139">
        <f>IF(OT$16-'様式３（療養者名簿）（⑤の場合）'!$O85+1&lt;=15,IF(OT$16&gt;='様式３（療養者名簿）（⑤の場合）'!$O85,IF(OT$16&lt;='様式３（療養者名簿）（⑤の場合）'!$W85,1,0),0),0)</f>
        <v>0</v>
      </c>
      <c r="OU76" s="139">
        <f>IF(OU$16-'様式３（療養者名簿）（⑤の場合）'!$O85+1&lt;=15,IF(OU$16&gt;='様式３（療養者名簿）（⑤の場合）'!$O85,IF(OU$16&lt;='様式３（療養者名簿）（⑤の場合）'!$W85,1,0),0),0)</f>
        <v>0</v>
      </c>
      <c r="OV76" s="139">
        <f>IF(OV$16-'様式３（療養者名簿）（⑤の場合）'!$O85+1&lt;=15,IF(OV$16&gt;='様式３（療養者名簿）（⑤の場合）'!$O85,IF(OV$16&lt;='様式３（療養者名簿）（⑤の場合）'!$W85,1,0),0),0)</f>
        <v>0</v>
      </c>
      <c r="OW76" s="139">
        <f>IF(OW$16-'様式３（療養者名簿）（⑤の場合）'!$O85+1&lt;=15,IF(OW$16&gt;='様式３（療養者名簿）（⑤の場合）'!$O85,IF(OW$16&lt;='様式３（療養者名簿）（⑤の場合）'!$W85,1,0),0),0)</f>
        <v>0</v>
      </c>
      <c r="OX76" s="139">
        <f>IF(OX$16-'様式３（療養者名簿）（⑤の場合）'!$O85+1&lt;=15,IF(OX$16&gt;='様式３（療養者名簿）（⑤の場合）'!$O85,IF(OX$16&lt;='様式３（療養者名簿）（⑤の場合）'!$W85,1,0),0),0)</f>
        <v>0</v>
      </c>
      <c r="OY76" s="139">
        <f>IF(OY$16-'様式３（療養者名簿）（⑤の場合）'!$O85+1&lt;=15,IF(OY$16&gt;='様式３（療養者名簿）（⑤の場合）'!$O85,IF(OY$16&lt;='様式３（療養者名簿）（⑤の場合）'!$W85,1,0),0),0)</f>
        <v>0</v>
      </c>
      <c r="OZ76" s="139">
        <f>IF(OZ$16-'様式３（療養者名簿）（⑤の場合）'!$O85+1&lt;=15,IF(OZ$16&gt;='様式３（療養者名簿）（⑤の場合）'!$O85,IF(OZ$16&lt;='様式３（療養者名簿）（⑤の場合）'!$W85,1,0),0),0)</f>
        <v>0</v>
      </c>
      <c r="PA76" s="139">
        <f>IF(PA$16-'様式３（療養者名簿）（⑤の場合）'!$O85+1&lt;=15,IF(PA$16&gt;='様式３（療養者名簿）（⑤の場合）'!$O85,IF(PA$16&lt;='様式３（療養者名簿）（⑤の場合）'!$W85,1,0),0),0)</f>
        <v>0</v>
      </c>
      <c r="PB76" s="139">
        <f>IF(PB$16-'様式３（療養者名簿）（⑤の場合）'!$O85+1&lt;=15,IF(PB$16&gt;='様式３（療養者名簿）（⑤の場合）'!$O85,IF(PB$16&lt;='様式３（療養者名簿）（⑤の場合）'!$W85,1,0),0),0)</f>
        <v>0</v>
      </c>
      <c r="PC76" s="139">
        <f>IF(PC$16-'様式３（療養者名簿）（⑤の場合）'!$O85+1&lt;=15,IF(PC$16&gt;='様式３（療養者名簿）（⑤の場合）'!$O85,IF(PC$16&lt;='様式３（療養者名簿）（⑤の場合）'!$W85,1,0),0),0)</f>
        <v>0</v>
      </c>
      <c r="PD76" s="139">
        <f>IF(PD$16-'様式３（療養者名簿）（⑤の場合）'!$O85+1&lt;=15,IF(PD$16&gt;='様式３（療養者名簿）（⑤の場合）'!$O85,IF(PD$16&lt;='様式３（療養者名簿）（⑤の場合）'!$W85,1,0),0),0)</f>
        <v>0</v>
      </c>
      <c r="PE76" s="139">
        <f>IF(PE$16-'様式３（療養者名簿）（⑤の場合）'!$O85+1&lt;=15,IF(PE$16&gt;='様式３（療養者名簿）（⑤の場合）'!$O85,IF(PE$16&lt;='様式３（療養者名簿）（⑤の場合）'!$W85,1,0),0),0)</f>
        <v>0</v>
      </c>
      <c r="PF76" s="139">
        <f>IF(PF$16-'様式３（療養者名簿）（⑤の場合）'!$O85+1&lt;=15,IF(PF$16&gt;='様式３（療養者名簿）（⑤の場合）'!$O85,IF(PF$16&lt;='様式３（療養者名簿）（⑤の場合）'!$W85,1,0),0),0)</f>
        <v>0</v>
      </c>
      <c r="PG76" s="139">
        <f>IF(PG$16-'様式３（療養者名簿）（⑤の場合）'!$O85+1&lt;=15,IF(PG$16&gt;='様式３（療養者名簿）（⑤の場合）'!$O85,IF(PG$16&lt;='様式３（療養者名簿）（⑤の場合）'!$W85,1,0),0),0)</f>
        <v>0</v>
      </c>
      <c r="PH76" s="139">
        <f>IF(PH$16-'様式３（療養者名簿）（⑤の場合）'!$O85+1&lt;=15,IF(PH$16&gt;='様式３（療養者名簿）（⑤の場合）'!$O85,IF(PH$16&lt;='様式３（療養者名簿）（⑤の場合）'!$W85,1,0),0),0)</f>
        <v>0</v>
      </c>
      <c r="PI76" s="139">
        <f>IF(PI$16-'様式３（療養者名簿）（⑤の場合）'!$O85+1&lt;=15,IF(PI$16&gt;='様式３（療養者名簿）（⑤の場合）'!$O85,IF(PI$16&lt;='様式３（療養者名簿）（⑤の場合）'!$W85,1,0),0),0)</f>
        <v>0</v>
      </c>
      <c r="PJ76" s="139">
        <f>IF(PJ$16-'様式３（療養者名簿）（⑤の場合）'!$O85+1&lt;=15,IF(PJ$16&gt;='様式３（療養者名簿）（⑤の場合）'!$O85,IF(PJ$16&lt;='様式３（療養者名簿）（⑤の場合）'!$W85,1,0),0),0)</f>
        <v>0</v>
      </c>
      <c r="PK76" s="139">
        <f>IF(PK$16-'様式３（療養者名簿）（⑤の場合）'!$O85+1&lt;=15,IF(PK$16&gt;='様式３（療養者名簿）（⑤の場合）'!$O85,IF(PK$16&lt;='様式３（療養者名簿）（⑤の場合）'!$W85,1,0),0),0)</f>
        <v>0</v>
      </c>
      <c r="PL76" s="139">
        <f>IF(PL$16-'様式３（療養者名簿）（⑤の場合）'!$O85+1&lt;=15,IF(PL$16&gt;='様式３（療養者名簿）（⑤の場合）'!$O85,IF(PL$16&lt;='様式３（療養者名簿）（⑤の場合）'!$W85,1,0),0),0)</f>
        <v>0</v>
      </c>
      <c r="PM76" s="139">
        <f>IF(PM$16-'様式３（療養者名簿）（⑤の場合）'!$O85+1&lt;=15,IF(PM$16&gt;='様式３（療養者名簿）（⑤の場合）'!$O85,IF(PM$16&lt;='様式３（療養者名簿）（⑤の場合）'!$W85,1,0),0),0)</f>
        <v>0</v>
      </c>
      <c r="PN76" s="139">
        <f>IF(PN$16-'様式３（療養者名簿）（⑤の場合）'!$O85+1&lt;=15,IF(PN$16&gt;='様式３（療養者名簿）（⑤の場合）'!$O85,IF(PN$16&lt;='様式３（療養者名簿）（⑤の場合）'!$W85,1,0),0),0)</f>
        <v>0</v>
      </c>
      <c r="PO76" s="139">
        <f>IF(PO$16-'様式３（療養者名簿）（⑤の場合）'!$O85+1&lt;=15,IF(PO$16&gt;='様式３（療養者名簿）（⑤の場合）'!$O85,IF(PO$16&lt;='様式３（療養者名簿）（⑤の場合）'!$W85,1,0),0),0)</f>
        <v>0</v>
      </c>
      <c r="PP76" s="139">
        <f>IF(PP$16-'様式３（療養者名簿）（⑤の場合）'!$O85+1&lt;=15,IF(PP$16&gt;='様式３（療養者名簿）（⑤の場合）'!$O85,IF(PP$16&lt;='様式３（療養者名簿）（⑤の場合）'!$W85,1,0),0),0)</f>
        <v>0</v>
      </c>
      <c r="PQ76" s="139">
        <f>IF(PQ$16-'様式３（療養者名簿）（⑤の場合）'!$O85+1&lt;=15,IF(PQ$16&gt;='様式３（療養者名簿）（⑤の場合）'!$O85,IF(PQ$16&lt;='様式３（療養者名簿）（⑤の場合）'!$W85,1,0),0),0)</f>
        <v>0</v>
      </c>
      <c r="PR76" s="139">
        <f>IF(PR$16-'様式３（療養者名簿）（⑤の場合）'!$O85+1&lt;=15,IF(PR$16&gt;='様式３（療養者名簿）（⑤の場合）'!$O85,IF(PR$16&lt;='様式３（療養者名簿）（⑤の場合）'!$W85,1,0),0),0)</f>
        <v>0</v>
      </c>
      <c r="PS76" s="139">
        <f>IF(PS$16-'様式３（療養者名簿）（⑤の場合）'!$O85+1&lt;=15,IF(PS$16&gt;='様式３（療養者名簿）（⑤の場合）'!$O85,IF(PS$16&lt;='様式３（療養者名簿）（⑤の場合）'!$W85,1,0),0),0)</f>
        <v>0</v>
      </c>
      <c r="PT76" s="139">
        <f>IF(PT$16-'様式３（療養者名簿）（⑤の場合）'!$O85+1&lt;=15,IF(PT$16&gt;='様式３（療養者名簿）（⑤の場合）'!$O85,IF(PT$16&lt;='様式３（療養者名簿）（⑤の場合）'!$W85,1,0),0),0)</f>
        <v>0</v>
      </c>
    </row>
    <row r="77" spans="1:436" ht="42" customHeight="1">
      <c r="A77" s="129">
        <f>'様式３（療養者名簿）（⑤の場合）'!C86</f>
        <v>0</v>
      </c>
      <c r="B77" s="139">
        <f>IF(B$16-'様式３（療養者名簿）（⑤の場合）'!$O86+1&lt;=15,IF(B$16&gt;='様式３（療養者名簿）（⑤の場合）'!$O86,IF(B$16&lt;='様式３（療養者名簿）（⑤の場合）'!$W86,1,0),0),0)</f>
        <v>0</v>
      </c>
      <c r="C77" s="139">
        <f>IF(C$16-'様式３（療養者名簿）（⑤の場合）'!$O86+1&lt;=15,IF(C$16&gt;='様式３（療養者名簿）（⑤の場合）'!$O86,IF(C$16&lt;='様式３（療養者名簿）（⑤の場合）'!$W86,1,0),0),0)</f>
        <v>0</v>
      </c>
      <c r="D77" s="139">
        <f>IF(D$16-'様式３（療養者名簿）（⑤の場合）'!$O86+1&lt;=15,IF(D$16&gt;='様式３（療養者名簿）（⑤の場合）'!$O86,IF(D$16&lt;='様式３（療養者名簿）（⑤の場合）'!$W86,1,0),0),0)</f>
        <v>0</v>
      </c>
      <c r="E77" s="139">
        <f>IF(E$16-'様式３（療養者名簿）（⑤の場合）'!$O86+1&lt;=15,IF(E$16&gt;='様式３（療養者名簿）（⑤の場合）'!$O86,IF(E$16&lt;='様式３（療養者名簿）（⑤の場合）'!$W86,1,0),0),0)</f>
        <v>0</v>
      </c>
      <c r="F77" s="139">
        <f>IF(F$16-'様式３（療養者名簿）（⑤の場合）'!$O86+1&lt;=15,IF(F$16&gt;='様式３（療養者名簿）（⑤の場合）'!$O86,IF(F$16&lt;='様式３（療養者名簿）（⑤の場合）'!$W86,1,0),0),0)</f>
        <v>0</v>
      </c>
      <c r="G77" s="139">
        <f>IF(G$16-'様式３（療養者名簿）（⑤の場合）'!$O86+1&lt;=15,IF(G$16&gt;='様式３（療養者名簿）（⑤の場合）'!$O86,IF(G$16&lt;='様式３（療養者名簿）（⑤の場合）'!$W86,1,0),0),0)</f>
        <v>0</v>
      </c>
      <c r="H77" s="139">
        <f>IF(H$16-'様式３（療養者名簿）（⑤の場合）'!$O86+1&lt;=15,IF(H$16&gt;='様式３（療養者名簿）（⑤の場合）'!$O86,IF(H$16&lt;='様式３（療養者名簿）（⑤の場合）'!$W86,1,0),0),0)</f>
        <v>0</v>
      </c>
      <c r="I77" s="139">
        <f>IF(I$16-'様式３（療養者名簿）（⑤の場合）'!$O86+1&lt;=15,IF(I$16&gt;='様式３（療養者名簿）（⑤の場合）'!$O86,IF(I$16&lt;='様式３（療養者名簿）（⑤の場合）'!$W86,1,0),0),0)</f>
        <v>0</v>
      </c>
      <c r="J77" s="139">
        <f>IF(J$16-'様式３（療養者名簿）（⑤の場合）'!$O86+1&lt;=15,IF(J$16&gt;='様式３（療養者名簿）（⑤の場合）'!$O86,IF(J$16&lt;='様式３（療養者名簿）（⑤の場合）'!$W86,1,0),0),0)</f>
        <v>0</v>
      </c>
      <c r="K77" s="139">
        <f>IF(K$16-'様式３（療養者名簿）（⑤の場合）'!$O86+1&lt;=15,IF(K$16&gt;='様式３（療養者名簿）（⑤の場合）'!$O86,IF(K$16&lt;='様式３（療養者名簿）（⑤の場合）'!$W86,1,0),0),0)</f>
        <v>0</v>
      </c>
      <c r="L77" s="139">
        <f>IF(L$16-'様式３（療養者名簿）（⑤の場合）'!$O86+1&lt;=15,IF(L$16&gt;='様式３（療養者名簿）（⑤の場合）'!$O86,IF(L$16&lt;='様式３（療養者名簿）（⑤の場合）'!$W86,1,0),0),0)</f>
        <v>0</v>
      </c>
      <c r="M77" s="139">
        <f>IF(M$16-'様式３（療養者名簿）（⑤の場合）'!$O86+1&lt;=15,IF(M$16&gt;='様式３（療養者名簿）（⑤の場合）'!$O86,IF(M$16&lt;='様式３（療養者名簿）（⑤の場合）'!$W86,1,0),0),0)</f>
        <v>0</v>
      </c>
      <c r="N77" s="139">
        <f>IF(N$16-'様式３（療養者名簿）（⑤の場合）'!$O86+1&lt;=15,IF(N$16&gt;='様式３（療養者名簿）（⑤の場合）'!$O86,IF(N$16&lt;='様式３（療養者名簿）（⑤の場合）'!$W86,1,0),0),0)</f>
        <v>0</v>
      </c>
      <c r="O77" s="139">
        <f>IF(O$16-'様式３（療養者名簿）（⑤の場合）'!$O86+1&lt;=15,IF(O$16&gt;='様式３（療養者名簿）（⑤の場合）'!$O86,IF(O$16&lt;='様式３（療養者名簿）（⑤の場合）'!$W86,1,0),0),0)</f>
        <v>0</v>
      </c>
      <c r="P77" s="139">
        <f>IF(P$16-'様式３（療養者名簿）（⑤の場合）'!$O86+1&lt;=15,IF(P$16&gt;='様式３（療養者名簿）（⑤の場合）'!$O86,IF(P$16&lt;='様式３（療養者名簿）（⑤の場合）'!$W86,1,0),0),0)</f>
        <v>0</v>
      </c>
      <c r="Q77" s="139">
        <f>IF(Q$16-'様式３（療養者名簿）（⑤の場合）'!$O86+1&lt;=15,IF(Q$16&gt;='様式３（療養者名簿）（⑤の場合）'!$O86,IF(Q$16&lt;='様式３（療養者名簿）（⑤の場合）'!$W86,1,0),0),0)</f>
        <v>0</v>
      </c>
      <c r="R77" s="139">
        <f>IF(R$16-'様式３（療養者名簿）（⑤の場合）'!$O86+1&lt;=15,IF(R$16&gt;='様式３（療養者名簿）（⑤の場合）'!$O86,IF(R$16&lt;='様式３（療養者名簿）（⑤の場合）'!$W86,1,0),0),0)</f>
        <v>0</v>
      </c>
      <c r="S77" s="139">
        <f>IF(S$16-'様式３（療養者名簿）（⑤の場合）'!$O86+1&lt;=15,IF(S$16&gt;='様式３（療養者名簿）（⑤の場合）'!$O86,IF(S$16&lt;='様式３（療養者名簿）（⑤の場合）'!$W86,1,0),0),0)</f>
        <v>0</v>
      </c>
      <c r="T77" s="139">
        <f>IF(T$16-'様式３（療養者名簿）（⑤の場合）'!$O86+1&lt;=15,IF(T$16&gt;='様式３（療養者名簿）（⑤の場合）'!$O86,IF(T$16&lt;='様式３（療養者名簿）（⑤の場合）'!$W86,1,0),0),0)</f>
        <v>0</v>
      </c>
      <c r="U77" s="139">
        <f>IF(U$16-'様式３（療養者名簿）（⑤の場合）'!$O86+1&lt;=15,IF(U$16&gt;='様式３（療養者名簿）（⑤の場合）'!$O86,IF(U$16&lt;='様式３（療養者名簿）（⑤の場合）'!$W86,1,0),0),0)</f>
        <v>0</v>
      </c>
      <c r="V77" s="139">
        <f>IF(V$16-'様式３（療養者名簿）（⑤の場合）'!$O86+1&lt;=15,IF(V$16&gt;='様式３（療養者名簿）（⑤の場合）'!$O86,IF(V$16&lt;='様式３（療養者名簿）（⑤の場合）'!$W86,1,0),0),0)</f>
        <v>0</v>
      </c>
      <c r="W77" s="139">
        <f>IF(W$16-'様式３（療養者名簿）（⑤の場合）'!$O86+1&lt;=15,IF(W$16&gt;='様式３（療養者名簿）（⑤の場合）'!$O86,IF(W$16&lt;='様式３（療養者名簿）（⑤の場合）'!$W86,1,0),0),0)</f>
        <v>0</v>
      </c>
      <c r="X77" s="139">
        <f>IF(X$16-'様式３（療養者名簿）（⑤の場合）'!$O86+1&lt;=15,IF(X$16&gt;='様式３（療養者名簿）（⑤の場合）'!$O86,IF(X$16&lt;='様式３（療養者名簿）（⑤の場合）'!$W86,1,0),0),0)</f>
        <v>0</v>
      </c>
      <c r="Y77" s="139">
        <f>IF(Y$16-'様式３（療養者名簿）（⑤の場合）'!$O86+1&lt;=15,IF(Y$16&gt;='様式３（療養者名簿）（⑤の場合）'!$O86,IF(Y$16&lt;='様式３（療養者名簿）（⑤の場合）'!$W86,1,0),0),0)</f>
        <v>0</v>
      </c>
      <c r="Z77" s="139">
        <f>IF(Z$16-'様式３（療養者名簿）（⑤の場合）'!$O86+1&lt;=15,IF(Z$16&gt;='様式３（療養者名簿）（⑤の場合）'!$O86,IF(Z$16&lt;='様式３（療養者名簿）（⑤の場合）'!$W86,1,0),0),0)</f>
        <v>0</v>
      </c>
      <c r="AA77" s="139">
        <f>IF(AA$16-'様式３（療養者名簿）（⑤の場合）'!$O86+1&lt;=15,IF(AA$16&gt;='様式３（療養者名簿）（⑤の場合）'!$O86,IF(AA$16&lt;='様式３（療養者名簿）（⑤の場合）'!$W86,1,0),0),0)</f>
        <v>0</v>
      </c>
      <c r="AB77" s="139">
        <f>IF(AB$16-'様式３（療養者名簿）（⑤の場合）'!$O86+1&lt;=15,IF(AB$16&gt;='様式３（療養者名簿）（⑤の場合）'!$O86,IF(AB$16&lt;='様式３（療養者名簿）（⑤の場合）'!$W86,1,0),0),0)</f>
        <v>0</v>
      </c>
      <c r="AC77" s="139">
        <f>IF(AC$16-'様式３（療養者名簿）（⑤の場合）'!$O86+1&lt;=15,IF(AC$16&gt;='様式３（療養者名簿）（⑤の場合）'!$O86,IF(AC$16&lt;='様式３（療養者名簿）（⑤の場合）'!$W86,1,0),0),0)</f>
        <v>0</v>
      </c>
      <c r="AD77" s="139">
        <f>IF(AD$16-'様式３（療養者名簿）（⑤の場合）'!$O86+1&lt;=15,IF(AD$16&gt;='様式３（療養者名簿）（⑤の場合）'!$O86,IF(AD$16&lt;='様式３（療養者名簿）（⑤の場合）'!$W86,1,0),0),0)</f>
        <v>0</v>
      </c>
      <c r="AE77" s="139">
        <f>IF(AE$16-'様式３（療養者名簿）（⑤の場合）'!$O86+1&lt;=15,IF(AE$16&gt;='様式３（療養者名簿）（⑤の場合）'!$O86,IF(AE$16&lt;='様式３（療養者名簿）（⑤の場合）'!$W86,1,0),0),0)</f>
        <v>0</v>
      </c>
      <c r="AF77" s="139">
        <f>IF(AF$16-'様式３（療養者名簿）（⑤の場合）'!$O86+1&lt;=15,IF(AF$16&gt;='様式３（療養者名簿）（⑤の場合）'!$O86,IF(AF$16&lt;='様式３（療養者名簿）（⑤の場合）'!$W86,1,0),0),0)</f>
        <v>0</v>
      </c>
      <c r="AG77" s="139">
        <f>IF(AG$16-'様式３（療養者名簿）（⑤の場合）'!$O86+1&lt;=15,IF(AG$16&gt;='様式３（療養者名簿）（⑤の場合）'!$O86,IF(AG$16&lt;='様式３（療養者名簿）（⑤の場合）'!$W86,1,0),0),0)</f>
        <v>0</v>
      </c>
      <c r="AH77" s="139">
        <f>IF(AH$16-'様式３（療養者名簿）（⑤の場合）'!$O86+1&lt;=15,IF(AH$16&gt;='様式３（療養者名簿）（⑤の場合）'!$O86,IF(AH$16&lt;='様式３（療養者名簿）（⑤の場合）'!$W86,1,0),0),0)</f>
        <v>0</v>
      </c>
      <c r="AI77" s="139">
        <f>IF(AI$16-'様式３（療養者名簿）（⑤の場合）'!$O86+1&lt;=15,IF(AI$16&gt;='様式３（療養者名簿）（⑤の場合）'!$O86,IF(AI$16&lt;='様式３（療養者名簿）（⑤の場合）'!$W86,1,0),0),0)</f>
        <v>0</v>
      </c>
      <c r="AJ77" s="139">
        <f>IF(AJ$16-'様式３（療養者名簿）（⑤の場合）'!$O86+1&lt;=15,IF(AJ$16&gt;='様式３（療養者名簿）（⑤の場合）'!$O86,IF(AJ$16&lt;='様式３（療養者名簿）（⑤の場合）'!$W86,1,0),0),0)</f>
        <v>0</v>
      </c>
      <c r="AK77" s="139">
        <f>IF(AK$16-'様式３（療養者名簿）（⑤の場合）'!$O86+1&lt;=15,IF(AK$16&gt;='様式３（療養者名簿）（⑤の場合）'!$O86,IF(AK$16&lt;='様式３（療養者名簿）（⑤の場合）'!$W86,1,0),0),0)</f>
        <v>0</v>
      </c>
      <c r="AL77" s="139">
        <f>IF(AL$16-'様式３（療養者名簿）（⑤の場合）'!$O86+1&lt;=15,IF(AL$16&gt;='様式３（療養者名簿）（⑤の場合）'!$O86,IF(AL$16&lt;='様式３（療養者名簿）（⑤の場合）'!$W86,1,0),0),0)</f>
        <v>0</v>
      </c>
      <c r="AM77" s="139">
        <f>IF(AM$16-'様式３（療養者名簿）（⑤の場合）'!$O86+1&lt;=15,IF(AM$16&gt;='様式３（療養者名簿）（⑤の場合）'!$O86,IF(AM$16&lt;='様式３（療養者名簿）（⑤の場合）'!$W86,1,0),0),0)</f>
        <v>0</v>
      </c>
      <c r="AN77" s="139">
        <f>IF(AN$16-'様式３（療養者名簿）（⑤の場合）'!$O86+1&lt;=15,IF(AN$16&gt;='様式３（療養者名簿）（⑤の場合）'!$O86,IF(AN$16&lt;='様式３（療養者名簿）（⑤の場合）'!$W86,1,0),0),0)</f>
        <v>0</v>
      </c>
      <c r="AO77" s="139">
        <f>IF(AO$16-'様式３（療養者名簿）（⑤の場合）'!$O86+1&lt;=15,IF(AO$16&gt;='様式３（療養者名簿）（⑤の場合）'!$O86,IF(AO$16&lt;='様式３（療養者名簿）（⑤の場合）'!$W86,1,0),0),0)</f>
        <v>0</v>
      </c>
      <c r="AP77" s="139">
        <f>IF(AP$16-'様式３（療養者名簿）（⑤の場合）'!$O86+1&lt;=15,IF(AP$16&gt;='様式３（療養者名簿）（⑤の場合）'!$O86,IF(AP$16&lt;='様式３（療養者名簿）（⑤の場合）'!$W86,1,0),0),0)</f>
        <v>0</v>
      </c>
      <c r="AQ77" s="139">
        <f>IF(AQ$16-'様式３（療養者名簿）（⑤の場合）'!$O86+1&lt;=15,IF(AQ$16&gt;='様式３（療養者名簿）（⑤の場合）'!$O86,IF(AQ$16&lt;='様式３（療養者名簿）（⑤の場合）'!$W86,1,0),0),0)</f>
        <v>0</v>
      </c>
      <c r="AR77" s="139">
        <f>IF(AR$16-'様式３（療養者名簿）（⑤の場合）'!$O86+1&lt;=15,IF(AR$16&gt;='様式３（療養者名簿）（⑤の場合）'!$O86,IF(AR$16&lt;='様式３（療養者名簿）（⑤の場合）'!$W86,1,0),0),0)</f>
        <v>0</v>
      </c>
      <c r="AS77" s="139">
        <f>IF(AS$16-'様式３（療養者名簿）（⑤の場合）'!$O86+1&lt;=15,IF(AS$16&gt;='様式３（療養者名簿）（⑤の場合）'!$O86,IF(AS$16&lt;='様式３（療養者名簿）（⑤の場合）'!$W86,1,0),0),0)</f>
        <v>0</v>
      </c>
      <c r="AT77" s="139">
        <f>IF(AT$16-'様式３（療養者名簿）（⑤の場合）'!$O86+1&lt;=15,IF(AT$16&gt;='様式３（療養者名簿）（⑤の場合）'!$O86,IF(AT$16&lt;='様式３（療養者名簿）（⑤の場合）'!$W86,1,0),0),0)</f>
        <v>0</v>
      </c>
      <c r="AU77" s="139">
        <f>IF(AU$16-'様式３（療養者名簿）（⑤の場合）'!$O86+1&lt;=15,IF(AU$16&gt;='様式３（療養者名簿）（⑤の場合）'!$O86,IF(AU$16&lt;='様式３（療養者名簿）（⑤の場合）'!$W86,1,0),0),0)</f>
        <v>0</v>
      </c>
      <c r="AV77" s="139">
        <f>IF(AV$16-'様式３（療養者名簿）（⑤の場合）'!$O86+1&lt;=15,IF(AV$16&gt;='様式３（療養者名簿）（⑤の場合）'!$O86,IF(AV$16&lt;='様式３（療養者名簿）（⑤の場合）'!$W86,1,0),0),0)</f>
        <v>0</v>
      </c>
      <c r="AW77" s="139">
        <f>IF(AW$16-'様式３（療養者名簿）（⑤の場合）'!$O86+1&lt;=15,IF(AW$16&gt;='様式３（療養者名簿）（⑤の場合）'!$O86,IF(AW$16&lt;='様式３（療養者名簿）（⑤の場合）'!$W86,1,0),0),0)</f>
        <v>0</v>
      </c>
      <c r="AX77" s="139">
        <f>IF(AX$16-'様式３（療養者名簿）（⑤の場合）'!$O86+1&lt;=15,IF(AX$16&gt;='様式３（療養者名簿）（⑤の場合）'!$O86,IF(AX$16&lt;='様式３（療養者名簿）（⑤の場合）'!$W86,1,0),0),0)</f>
        <v>0</v>
      </c>
      <c r="AY77" s="139">
        <f>IF(AY$16-'様式３（療養者名簿）（⑤の場合）'!$O86+1&lt;=15,IF(AY$16&gt;='様式３（療養者名簿）（⑤の場合）'!$O86,IF(AY$16&lt;='様式３（療養者名簿）（⑤の場合）'!$W86,1,0),0),0)</f>
        <v>0</v>
      </c>
      <c r="AZ77" s="139">
        <f>IF(AZ$16-'様式３（療養者名簿）（⑤の場合）'!$O86+1&lt;=15,IF(AZ$16&gt;='様式３（療養者名簿）（⑤の場合）'!$O86,IF(AZ$16&lt;='様式３（療養者名簿）（⑤の場合）'!$W86,1,0),0),0)</f>
        <v>0</v>
      </c>
      <c r="BA77" s="139">
        <f>IF(BA$16-'様式３（療養者名簿）（⑤の場合）'!$O86+1&lt;=15,IF(BA$16&gt;='様式３（療養者名簿）（⑤の場合）'!$O86,IF(BA$16&lt;='様式３（療養者名簿）（⑤の場合）'!$W86,1,0),0),0)</f>
        <v>0</v>
      </c>
      <c r="BB77" s="139">
        <f>IF(BB$16-'様式３（療養者名簿）（⑤の場合）'!$O86+1&lt;=15,IF(BB$16&gt;='様式３（療養者名簿）（⑤の場合）'!$O86,IF(BB$16&lt;='様式３（療養者名簿）（⑤の場合）'!$W86,1,0),0),0)</f>
        <v>0</v>
      </c>
      <c r="BC77" s="139">
        <f>IF(BC$16-'様式３（療養者名簿）（⑤の場合）'!$O86+1&lt;=15,IF(BC$16&gt;='様式３（療養者名簿）（⑤の場合）'!$O86,IF(BC$16&lt;='様式３（療養者名簿）（⑤の場合）'!$W86,1,0),0),0)</f>
        <v>0</v>
      </c>
      <c r="BD77" s="139">
        <f>IF(BD$16-'様式３（療養者名簿）（⑤の場合）'!$O86+1&lt;=15,IF(BD$16&gt;='様式３（療養者名簿）（⑤の場合）'!$O86,IF(BD$16&lt;='様式３（療養者名簿）（⑤の場合）'!$W86,1,0),0),0)</f>
        <v>0</v>
      </c>
      <c r="BE77" s="139">
        <f>IF(BE$16-'様式３（療養者名簿）（⑤の場合）'!$O86+1&lt;=15,IF(BE$16&gt;='様式３（療養者名簿）（⑤の場合）'!$O86,IF(BE$16&lt;='様式３（療養者名簿）（⑤の場合）'!$W86,1,0),0),0)</f>
        <v>0</v>
      </c>
      <c r="BF77" s="139">
        <f>IF(BF$16-'様式３（療養者名簿）（⑤の場合）'!$O86+1&lt;=15,IF(BF$16&gt;='様式３（療養者名簿）（⑤の場合）'!$O86,IF(BF$16&lt;='様式３（療養者名簿）（⑤の場合）'!$W86,1,0),0),0)</f>
        <v>0</v>
      </c>
      <c r="BG77" s="139">
        <f>IF(BG$16-'様式３（療養者名簿）（⑤の場合）'!$O86+1&lt;=15,IF(BG$16&gt;='様式３（療養者名簿）（⑤の場合）'!$O86,IF(BG$16&lt;='様式３（療養者名簿）（⑤の場合）'!$W86,1,0),0),0)</f>
        <v>0</v>
      </c>
      <c r="BH77" s="139">
        <f>IF(BH$16-'様式３（療養者名簿）（⑤の場合）'!$O86+1&lt;=15,IF(BH$16&gt;='様式３（療養者名簿）（⑤の場合）'!$O86,IF(BH$16&lt;='様式３（療養者名簿）（⑤の場合）'!$W86,1,0),0),0)</f>
        <v>0</v>
      </c>
      <c r="BI77" s="139">
        <f>IF(BI$16-'様式３（療養者名簿）（⑤の場合）'!$O86+1&lt;=15,IF(BI$16&gt;='様式３（療養者名簿）（⑤の場合）'!$O86,IF(BI$16&lt;='様式３（療養者名簿）（⑤の場合）'!$W86,1,0),0),0)</f>
        <v>0</v>
      </c>
      <c r="BJ77" s="139">
        <f>IF(BJ$16-'様式３（療養者名簿）（⑤の場合）'!$O86+1&lt;=15,IF(BJ$16&gt;='様式３（療養者名簿）（⑤の場合）'!$O86,IF(BJ$16&lt;='様式３（療養者名簿）（⑤の場合）'!$W86,1,0),0),0)</f>
        <v>0</v>
      </c>
      <c r="BK77" s="139">
        <f>IF(BK$16-'様式３（療養者名簿）（⑤の場合）'!$O86+1&lt;=15,IF(BK$16&gt;='様式３（療養者名簿）（⑤の場合）'!$O86,IF(BK$16&lt;='様式３（療養者名簿）（⑤の場合）'!$W86,1,0),0),0)</f>
        <v>0</v>
      </c>
      <c r="BL77" s="139">
        <f>IF(BL$16-'様式３（療養者名簿）（⑤の場合）'!$O86+1&lt;=15,IF(BL$16&gt;='様式３（療養者名簿）（⑤の場合）'!$O86,IF(BL$16&lt;='様式３（療養者名簿）（⑤の場合）'!$W86,1,0),0),0)</f>
        <v>0</v>
      </c>
      <c r="BM77" s="139">
        <f>IF(BM$16-'様式３（療養者名簿）（⑤の場合）'!$O86+1&lt;=15,IF(BM$16&gt;='様式３（療養者名簿）（⑤の場合）'!$O86,IF(BM$16&lt;='様式３（療養者名簿）（⑤の場合）'!$W86,1,0),0),0)</f>
        <v>0</v>
      </c>
      <c r="BN77" s="139">
        <f>IF(BN$16-'様式３（療養者名簿）（⑤の場合）'!$O86+1&lt;=15,IF(BN$16&gt;='様式３（療養者名簿）（⑤の場合）'!$O86,IF(BN$16&lt;='様式３（療養者名簿）（⑤の場合）'!$W86,1,0),0),0)</f>
        <v>0</v>
      </c>
      <c r="BO77" s="139">
        <f>IF(BO$16-'様式３（療養者名簿）（⑤の場合）'!$O86+1&lt;=15,IF(BO$16&gt;='様式３（療養者名簿）（⑤の場合）'!$O86,IF(BO$16&lt;='様式３（療養者名簿）（⑤の場合）'!$W86,1,0),0),0)</f>
        <v>0</v>
      </c>
      <c r="BP77" s="139">
        <f>IF(BP$16-'様式３（療養者名簿）（⑤の場合）'!$O86+1&lt;=15,IF(BP$16&gt;='様式３（療養者名簿）（⑤の場合）'!$O86,IF(BP$16&lt;='様式３（療養者名簿）（⑤の場合）'!$W86,1,0),0),0)</f>
        <v>0</v>
      </c>
      <c r="BQ77" s="139">
        <f>IF(BQ$16-'様式３（療養者名簿）（⑤の場合）'!$O86+1&lt;=15,IF(BQ$16&gt;='様式３（療養者名簿）（⑤の場合）'!$O86,IF(BQ$16&lt;='様式３（療養者名簿）（⑤の場合）'!$W86,1,0),0),0)</f>
        <v>0</v>
      </c>
      <c r="BR77" s="139">
        <f>IF(BR$16-'様式３（療養者名簿）（⑤の場合）'!$O86+1&lt;=15,IF(BR$16&gt;='様式３（療養者名簿）（⑤の場合）'!$O86,IF(BR$16&lt;='様式３（療養者名簿）（⑤の場合）'!$W86,1,0),0),0)</f>
        <v>0</v>
      </c>
      <c r="BS77" s="139">
        <f>IF(BS$16-'様式３（療養者名簿）（⑤の場合）'!$O86+1&lt;=15,IF(BS$16&gt;='様式３（療養者名簿）（⑤の場合）'!$O86,IF(BS$16&lt;='様式３（療養者名簿）（⑤の場合）'!$W86,1,0),0),0)</f>
        <v>0</v>
      </c>
      <c r="BT77" s="139">
        <f>IF(BT$16-'様式３（療養者名簿）（⑤の場合）'!$O86+1&lt;=15,IF(BT$16&gt;='様式３（療養者名簿）（⑤の場合）'!$O86,IF(BT$16&lt;='様式３（療養者名簿）（⑤の場合）'!$W86,1,0),0),0)</f>
        <v>0</v>
      </c>
      <c r="BU77" s="139">
        <f>IF(BU$16-'様式３（療養者名簿）（⑤の場合）'!$O86+1&lt;=15,IF(BU$16&gt;='様式３（療養者名簿）（⑤の場合）'!$O86,IF(BU$16&lt;='様式３（療養者名簿）（⑤の場合）'!$W86,1,0),0),0)</f>
        <v>0</v>
      </c>
      <c r="BV77" s="139">
        <f>IF(BV$16-'様式３（療養者名簿）（⑤の場合）'!$O86+1&lt;=15,IF(BV$16&gt;='様式３（療養者名簿）（⑤の場合）'!$O86,IF(BV$16&lt;='様式３（療養者名簿）（⑤の場合）'!$W86,1,0),0),0)</f>
        <v>0</v>
      </c>
      <c r="BW77" s="139">
        <f>IF(BW$16-'様式３（療養者名簿）（⑤の場合）'!$O86+1&lt;=15,IF(BW$16&gt;='様式３（療養者名簿）（⑤の場合）'!$O86,IF(BW$16&lt;='様式３（療養者名簿）（⑤の場合）'!$W86,1,0),0),0)</f>
        <v>0</v>
      </c>
      <c r="BX77" s="139">
        <f>IF(BX$16-'様式３（療養者名簿）（⑤の場合）'!$O86+1&lt;=15,IF(BX$16&gt;='様式３（療養者名簿）（⑤の場合）'!$O86,IF(BX$16&lt;='様式３（療養者名簿）（⑤の場合）'!$W86,1,0),0),0)</f>
        <v>0</v>
      </c>
      <c r="BY77" s="139">
        <f>IF(BY$16-'様式３（療養者名簿）（⑤の場合）'!$O86+1&lt;=15,IF(BY$16&gt;='様式３（療養者名簿）（⑤の場合）'!$O86,IF(BY$16&lt;='様式３（療養者名簿）（⑤の場合）'!$W86,1,0),0),0)</f>
        <v>0</v>
      </c>
      <c r="BZ77" s="139">
        <f>IF(BZ$16-'様式３（療養者名簿）（⑤の場合）'!$O86+1&lt;=15,IF(BZ$16&gt;='様式３（療養者名簿）（⑤の場合）'!$O86,IF(BZ$16&lt;='様式３（療養者名簿）（⑤の場合）'!$W86,1,0),0),0)</f>
        <v>0</v>
      </c>
      <c r="CA77" s="139">
        <f>IF(CA$16-'様式３（療養者名簿）（⑤の場合）'!$O86+1&lt;=15,IF(CA$16&gt;='様式３（療養者名簿）（⑤の場合）'!$O86,IF(CA$16&lt;='様式３（療養者名簿）（⑤の場合）'!$W86,1,0),0),0)</f>
        <v>0</v>
      </c>
      <c r="CB77" s="139">
        <f>IF(CB$16-'様式３（療養者名簿）（⑤の場合）'!$O86+1&lt;=15,IF(CB$16&gt;='様式３（療養者名簿）（⑤の場合）'!$O86,IF(CB$16&lt;='様式３（療養者名簿）（⑤の場合）'!$W86,1,0),0),0)</f>
        <v>0</v>
      </c>
      <c r="CC77" s="139">
        <f>IF(CC$16-'様式３（療養者名簿）（⑤の場合）'!$O86+1&lt;=15,IF(CC$16&gt;='様式３（療養者名簿）（⑤の場合）'!$O86,IF(CC$16&lt;='様式３（療養者名簿）（⑤の場合）'!$W86,1,0),0),0)</f>
        <v>0</v>
      </c>
      <c r="CD77" s="139">
        <f>IF(CD$16-'様式３（療養者名簿）（⑤の場合）'!$O86+1&lt;=15,IF(CD$16&gt;='様式３（療養者名簿）（⑤の場合）'!$O86,IF(CD$16&lt;='様式３（療養者名簿）（⑤の場合）'!$W86,1,0),0),0)</f>
        <v>0</v>
      </c>
      <c r="CE77" s="139">
        <f>IF(CE$16-'様式３（療養者名簿）（⑤の場合）'!$O86+1&lt;=15,IF(CE$16&gt;='様式３（療養者名簿）（⑤の場合）'!$O86,IF(CE$16&lt;='様式３（療養者名簿）（⑤の場合）'!$W86,1,0),0),0)</f>
        <v>0</v>
      </c>
      <c r="CF77" s="139">
        <f>IF(CF$16-'様式３（療養者名簿）（⑤の場合）'!$O86+1&lt;=15,IF(CF$16&gt;='様式３（療養者名簿）（⑤の場合）'!$O86,IF(CF$16&lt;='様式３（療養者名簿）（⑤の場合）'!$W86,1,0),0),0)</f>
        <v>0</v>
      </c>
      <c r="CG77" s="139">
        <f>IF(CG$16-'様式３（療養者名簿）（⑤の場合）'!$O86+1&lt;=15,IF(CG$16&gt;='様式３（療養者名簿）（⑤の場合）'!$O86,IF(CG$16&lt;='様式３（療養者名簿）（⑤の場合）'!$W86,1,0),0),0)</f>
        <v>0</v>
      </c>
      <c r="CH77" s="139">
        <f>IF(CH$16-'様式３（療養者名簿）（⑤の場合）'!$O86+1&lt;=15,IF(CH$16&gt;='様式３（療養者名簿）（⑤の場合）'!$O86,IF(CH$16&lt;='様式３（療養者名簿）（⑤の場合）'!$W86,1,0),0),0)</f>
        <v>0</v>
      </c>
      <c r="CI77" s="139">
        <f>IF(CI$16-'様式３（療養者名簿）（⑤の場合）'!$O86+1&lt;=15,IF(CI$16&gt;='様式３（療養者名簿）（⑤の場合）'!$O86,IF(CI$16&lt;='様式３（療養者名簿）（⑤の場合）'!$W86,1,0),0),0)</f>
        <v>0</v>
      </c>
      <c r="CJ77" s="139">
        <f>IF(CJ$16-'様式３（療養者名簿）（⑤の場合）'!$O86+1&lt;=15,IF(CJ$16&gt;='様式３（療養者名簿）（⑤の場合）'!$O86,IF(CJ$16&lt;='様式３（療養者名簿）（⑤の場合）'!$W86,1,0),0),0)</f>
        <v>0</v>
      </c>
      <c r="CK77" s="139">
        <f>IF(CK$16-'様式３（療養者名簿）（⑤の場合）'!$O86+1&lt;=15,IF(CK$16&gt;='様式３（療養者名簿）（⑤の場合）'!$O86,IF(CK$16&lt;='様式３（療養者名簿）（⑤の場合）'!$W86,1,0),0),0)</f>
        <v>0</v>
      </c>
      <c r="CL77" s="139">
        <f>IF(CL$16-'様式３（療養者名簿）（⑤の場合）'!$O86+1&lt;=15,IF(CL$16&gt;='様式３（療養者名簿）（⑤の場合）'!$O86,IF(CL$16&lt;='様式３（療養者名簿）（⑤の場合）'!$W86,1,0),0),0)</f>
        <v>0</v>
      </c>
      <c r="CM77" s="139">
        <f>IF(CM$16-'様式３（療養者名簿）（⑤の場合）'!$O86+1&lt;=15,IF(CM$16&gt;='様式３（療養者名簿）（⑤の場合）'!$O86,IF(CM$16&lt;='様式３（療養者名簿）（⑤の場合）'!$W86,1,0),0),0)</f>
        <v>0</v>
      </c>
      <c r="CN77" s="139">
        <f>IF(CN$16-'様式３（療養者名簿）（⑤の場合）'!$O86+1&lt;=15,IF(CN$16&gt;='様式３（療養者名簿）（⑤の場合）'!$O86,IF(CN$16&lt;='様式３（療養者名簿）（⑤の場合）'!$W86,1,0),0),0)</f>
        <v>0</v>
      </c>
      <c r="CO77" s="139">
        <f>IF(CO$16-'様式３（療養者名簿）（⑤の場合）'!$O86+1&lt;=15,IF(CO$16&gt;='様式３（療養者名簿）（⑤の場合）'!$O86,IF(CO$16&lt;='様式３（療養者名簿）（⑤の場合）'!$W86,1,0),0),0)</f>
        <v>0</v>
      </c>
      <c r="CP77" s="139">
        <f>IF(CP$16-'様式３（療養者名簿）（⑤の場合）'!$O86+1&lt;=15,IF(CP$16&gt;='様式３（療養者名簿）（⑤の場合）'!$O86,IF(CP$16&lt;='様式３（療養者名簿）（⑤の場合）'!$W86,1,0),0),0)</f>
        <v>0</v>
      </c>
      <c r="CQ77" s="139">
        <f>IF(CQ$16-'様式３（療養者名簿）（⑤の場合）'!$O86+1&lt;=15,IF(CQ$16&gt;='様式３（療養者名簿）（⑤の場合）'!$O86,IF(CQ$16&lt;='様式３（療養者名簿）（⑤の場合）'!$W86,1,0),0),0)</f>
        <v>0</v>
      </c>
      <c r="CR77" s="139">
        <f>IF(CR$16-'様式３（療養者名簿）（⑤の場合）'!$O86+1&lt;=15,IF(CR$16&gt;='様式３（療養者名簿）（⑤の場合）'!$O86,IF(CR$16&lt;='様式３（療養者名簿）（⑤の場合）'!$W86,1,0),0),0)</f>
        <v>0</v>
      </c>
      <c r="CS77" s="139">
        <f>IF(CS$16-'様式３（療養者名簿）（⑤の場合）'!$O86+1&lt;=15,IF(CS$16&gt;='様式３（療養者名簿）（⑤の場合）'!$O86,IF(CS$16&lt;='様式３（療養者名簿）（⑤の場合）'!$W86,1,0),0),0)</f>
        <v>0</v>
      </c>
      <c r="CT77" s="139">
        <f>IF(CT$16-'様式３（療養者名簿）（⑤の場合）'!$O86+1&lt;=15,IF(CT$16&gt;='様式３（療養者名簿）（⑤の場合）'!$O86,IF(CT$16&lt;='様式３（療養者名簿）（⑤の場合）'!$W86,1,0),0),0)</f>
        <v>0</v>
      </c>
      <c r="CU77" s="139">
        <f>IF(CU$16-'様式３（療養者名簿）（⑤の場合）'!$O86+1&lt;=15,IF(CU$16&gt;='様式３（療養者名簿）（⑤の場合）'!$O86,IF(CU$16&lt;='様式３（療養者名簿）（⑤の場合）'!$W86,1,0),0),0)</f>
        <v>0</v>
      </c>
      <c r="CV77" s="139">
        <f>IF(CV$16-'様式３（療養者名簿）（⑤の場合）'!$O86+1&lt;=15,IF(CV$16&gt;='様式３（療養者名簿）（⑤の場合）'!$O86,IF(CV$16&lt;='様式３（療養者名簿）（⑤の場合）'!$W86,1,0),0),0)</f>
        <v>0</v>
      </c>
      <c r="CW77" s="139">
        <f>IF(CW$16-'様式３（療養者名簿）（⑤の場合）'!$O86+1&lt;=15,IF(CW$16&gt;='様式３（療養者名簿）（⑤の場合）'!$O86,IF(CW$16&lt;='様式３（療養者名簿）（⑤の場合）'!$W86,1,0),0),0)</f>
        <v>0</v>
      </c>
      <c r="CX77" s="139">
        <f>IF(CX$16-'様式３（療養者名簿）（⑤の場合）'!$O86+1&lt;=15,IF(CX$16&gt;='様式３（療養者名簿）（⑤の場合）'!$O86,IF(CX$16&lt;='様式３（療養者名簿）（⑤の場合）'!$W86,1,0),0),0)</f>
        <v>0</v>
      </c>
      <c r="CY77" s="139">
        <f>IF(CY$16-'様式３（療養者名簿）（⑤の場合）'!$O86+1&lt;=15,IF(CY$16&gt;='様式３（療養者名簿）（⑤の場合）'!$O86,IF(CY$16&lt;='様式３（療養者名簿）（⑤の場合）'!$W86,1,0),0),0)</f>
        <v>0</v>
      </c>
      <c r="CZ77" s="139">
        <f>IF(CZ$16-'様式３（療養者名簿）（⑤の場合）'!$O86+1&lt;=15,IF(CZ$16&gt;='様式３（療養者名簿）（⑤の場合）'!$O86,IF(CZ$16&lt;='様式３（療養者名簿）（⑤の場合）'!$W86,1,0),0),0)</f>
        <v>0</v>
      </c>
      <c r="DA77" s="139">
        <f>IF(DA$16-'様式３（療養者名簿）（⑤の場合）'!$O86+1&lt;=15,IF(DA$16&gt;='様式３（療養者名簿）（⑤の場合）'!$O86,IF(DA$16&lt;='様式３（療養者名簿）（⑤の場合）'!$W86,1,0),0),0)</f>
        <v>0</v>
      </c>
      <c r="DB77" s="139">
        <f>IF(DB$16-'様式３（療養者名簿）（⑤の場合）'!$O86+1&lt;=15,IF(DB$16&gt;='様式３（療養者名簿）（⑤の場合）'!$O86,IF(DB$16&lt;='様式３（療養者名簿）（⑤の場合）'!$W86,1,0),0),0)</f>
        <v>0</v>
      </c>
      <c r="DC77" s="139">
        <f>IF(DC$16-'様式３（療養者名簿）（⑤の場合）'!$O86+1&lt;=15,IF(DC$16&gt;='様式３（療養者名簿）（⑤の場合）'!$O86,IF(DC$16&lt;='様式３（療養者名簿）（⑤の場合）'!$W86,1,0),0),0)</f>
        <v>0</v>
      </c>
      <c r="DD77" s="139">
        <f>IF(DD$16-'様式３（療養者名簿）（⑤の場合）'!$O86+1&lt;=15,IF(DD$16&gt;='様式３（療養者名簿）（⑤の場合）'!$O86,IF(DD$16&lt;='様式３（療養者名簿）（⑤の場合）'!$W86,1,0),0),0)</f>
        <v>0</v>
      </c>
      <c r="DE77" s="139">
        <f>IF(DE$16-'様式３（療養者名簿）（⑤の場合）'!$O86+1&lt;=15,IF(DE$16&gt;='様式３（療養者名簿）（⑤の場合）'!$O86,IF(DE$16&lt;='様式３（療養者名簿）（⑤の場合）'!$W86,1,0),0),0)</f>
        <v>0</v>
      </c>
      <c r="DF77" s="139">
        <f>IF(DF$16-'様式３（療養者名簿）（⑤の場合）'!$O86+1&lt;=15,IF(DF$16&gt;='様式３（療養者名簿）（⑤の場合）'!$O86,IF(DF$16&lt;='様式３（療養者名簿）（⑤の場合）'!$W86,1,0),0),0)</f>
        <v>0</v>
      </c>
      <c r="DG77" s="139">
        <f>IF(DG$16-'様式３（療養者名簿）（⑤の場合）'!$O86+1&lt;=15,IF(DG$16&gt;='様式３（療養者名簿）（⑤の場合）'!$O86,IF(DG$16&lt;='様式３（療養者名簿）（⑤の場合）'!$W86,1,0),0),0)</f>
        <v>0</v>
      </c>
      <c r="DH77" s="139">
        <f>IF(DH$16-'様式３（療養者名簿）（⑤の場合）'!$O86+1&lt;=15,IF(DH$16&gt;='様式３（療養者名簿）（⑤の場合）'!$O86,IF(DH$16&lt;='様式３（療養者名簿）（⑤の場合）'!$W86,1,0),0),0)</f>
        <v>0</v>
      </c>
      <c r="DI77" s="139">
        <f>IF(DI$16-'様式３（療養者名簿）（⑤の場合）'!$O86+1&lt;=15,IF(DI$16&gt;='様式３（療養者名簿）（⑤の場合）'!$O86,IF(DI$16&lt;='様式３（療養者名簿）（⑤の場合）'!$W86,1,0),0),0)</f>
        <v>0</v>
      </c>
      <c r="DJ77" s="139">
        <f>IF(DJ$16-'様式３（療養者名簿）（⑤の場合）'!$O86+1&lt;=15,IF(DJ$16&gt;='様式３（療養者名簿）（⑤の場合）'!$O86,IF(DJ$16&lt;='様式３（療養者名簿）（⑤の場合）'!$W86,1,0),0),0)</f>
        <v>0</v>
      </c>
      <c r="DK77" s="139">
        <f>IF(DK$16-'様式３（療養者名簿）（⑤の場合）'!$O86+1&lt;=15,IF(DK$16&gt;='様式３（療養者名簿）（⑤の場合）'!$O86,IF(DK$16&lt;='様式３（療養者名簿）（⑤の場合）'!$W86,1,0),0),0)</f>
        <v>0</v>
      </c>
      <c r="DL77" s="139">
        <f>IF(DL$16-'様式３（療養者名簿）（⑤の場合）'!$O86+1&lt;=15,IF(DL$16&gt;='様式３（療養者名簿）（⑤の場合）'!$O86,IF(DL$16&lt;='様式３（療養者名簿）（⑤の場合）'!$W86,1,0),0),0)</f>
        <v>0</v>
      </c>
      <c r="DM77" s="139">
        <f>IF(DM$16-'様式３（療養者名簿）（⑤の場合）'!$O86+1&lt;=15,IF(DM$16&gt;='様式３（療養者名簿）（⑤の場合）'!$O86,IF(DM$16&lt;='様式３（療養者名簿）（⑤の場合）'!$W86,1,0),0),0)</f>
        <v>0</v>
      </c>
      <c r="DN77" s="139">
        <f>IF(DN$16-'様式３（療養者名簿）（⑤の場合）'!$O86+1&lt;=15,IF(DN$16&gt;='様式３（療養者名簿）（⑤の場合）'!$O86,IF(DN$16&lt;='様式３（療養者名簿）（⑤の場合）'!$W86,1,0),0),0)</f>
        <v>0</v>
      </c>
      <c r="DO77" s="139">
        <f>IF(DO$16-'様式３（療養者名簿）（⑤の場合）'!$O86+1&lt;=15,IF(DO$16&gt;='様式３（療養者名簿）（⑤の場合）'!$O86,IF(DO$16&lt;='様式３（療養者名簿）（⑤の場合）'!$W86,1,0),0),0)</f>
        <v>0</v>
      </c>
      <c r="DP77" s="139">
        <f>IF(DP$16-'様式３（療養者名簿）（⑤の場合）'!$O86+1&lt;=15,IF(DP$16&gt;='様式３（療養者名簿）（⑤の場合）'!$O86,IF(DP$16&lt;='様式３（療養者名簿）（⑤の場合）'!$W86,1,0),0),0)</f>
        <v>0</v>
      </c>
      <c r="DQ77" s="139">
        <f>IF(DQ$16-'様式３（療養者名簿）（⑤の場合）'!$O86+1&lt;=15,IF(DQ$16&gt;='様式３（療養者名簿）（⑤の場合）'!$O86,IF(DQ$16&lt;='様式３（療養者名簿）（⑤の場合）'!$W86,1,0),0),0)</f>
        <v>0</v>
      </c>
      <c r="DR77" s="139">
        <f>IF(DR$16-'様式３（療養者名簿）（⑤の場合）'!$O86+1&lt;=15,IF(DR$16&gt;='様式３（療養者名簿）（⑤の場合）'!$O86,IF(DR$16&lt;='様式３（療養者名簿）（⑤の場合）'!$W86,1,0),0),0)</f>
        <v>0</v>
      </c>
      <c r="DS77" s="139">
        <f>IF(DS$16-'様式３（療養者名簿）（⑤の場合）'!$O86+1&lt;=15,IF(DS$16&gt;='様式３（療養者名簿）（⑤の場合）'!$O86,IF(DS$16&lt;='様式３（療養者名簿）（⑤の場合）'!$W86,1,0),0),0)</f>
        <v>0</v>
      </c>
      <c r="DT77" s="139">
        <f>IF(DT$16-'様式３（療養者名簿）（⑤の場合）'!$O86+1&lt;=15,IF(DT$16&gt;='様式３（療養者名簿）（⑤の場合）'!$O86,IF(DT$16&lt;='様式３（療養者名簿）（⑤の場合）'!$W86,1,0),0),0)</f>
        <v>0</v>
      </c>
      <c r="DU77" s="139">
        <f>IF(DU$16-'様式３（療養者名簿）（⑤の場合）'!$O86+1&lt;=15,IF(DU$16&gt;='様式３（療養者名簿）（⑤の場合）'!$O86,IF(DU$16&lt;='様式３（療養者名簿）（⑤の場合）'!$W86,1,0),0),0)</f>
        <v>0</v>
      </c>
      <c r="DV77" s="139">
        <f>IF(DV$16-'様式３（療養者名簿）（⑤の場合）'!$O86+1&lt;=15,IF(DV$16&gt;='様式３（療養者名簿）（⑤の場合）'!$O86,IF(DV$16&lt;='様式３（療養者名簿）（⑤の場合）'!$W86,1,0),0),0)</f>
        <v>0</v>
      </c>
      <c r="DW77" s="139">
        <f>IF(DW$16-'様式３（療養者名簿）（⑤の場合）'!$O86+1&lt;=15,IF(DW$16&gt;='様式３（療養者名簿）（⑤の場合）'!$O86,IF(DW$16&lt;='様式３（療養者名簿）（⑤の場合）'!$W86,1,0),0),0)</f>
        <v>0</v>
      </c>
      <c r="DX77" s="139">
        <f>IF(DX$16-'様式３（療養者名簿）（⑤の場合）'!$O86+1&lt;=15,IF(DX$16&gt;='様式３（療養者名簿）（⑤の場合）'!$O86,IF(DX$16&lt;='様式３（療養者名簿）（⑤の場合）'!$W86,1,0),0),0)</f>
        <v>0</v>
      </c>
      <c r="DY77" s="139">
        <f>IF(DY$16-'様式３（療養者名簿）（⑤の場合）'!$O86+1&lt;=15,IF(DY$16&gt;='様式３（療養者名簿）（⑤の場合）'!$O86,IF(DY$16&lt;='様式３（療養者名簿）（⑤の場合）'!$W86,1,0),0),0)</f>
        <v>0</v>
      </c>
      <c r="DZ77" s="139">
        <f>IF(DZ$16-'様式３（療養者名簿）（⑤の場合）'!$O86+1&lt;=15,IF(DZ$16&gt;='様式３（療養者名簿）（⑤の場合）'!$O86,IF(DZ$16&lt;='様式３（療養者名簿）（⑤の場合）'!$W86,1,0),0),0)</f>
        <v>0</v>
      </c>
      <c r="EA77" s="139">
        <f>IF(EA$16-'様式３（療養者名簿）（⑤の場合）'!$O86+1&lt;=15,IF(EA$16&gt;='様式３（療養者名簿）（⑤の場合）'!$O86,IF(EA$16&lt;='様式３（療養者名簿）（⑤の場合）'!$W86,1,0),0),0)</f>
        <v>0</v>
      </c>
      <c r="EB77" s="139">
        <f>IF(EB$16-'様式３（療養者名簿）（⑤の場合）'!$O86+1&lt;=15,IF(EB$16&gt;='様式３（療養者名簿）（⑤の場合）'!$O86,IF(EB$16&lt;='様式３（療養者名簿）（⑤の場合）'!$W86,1,0),0),0)</f>
        <v>0</v>
      </c>
      <c r="EC77" s="139">
        <f>IF(EC$16-'様式３（療養者名簿）（⑤の場合）'!$O86+1&lt;=15,IF(EC$16&gt;='様式３（療養者名簿）（⑤の場合）'!$O86,IF(EC$16&lt;='様式３（療養者名簿）（⑤の場合）'!$W86,1,0),0),0)</f>
        <v>0</v>
      </c>
      <c r="ED77" s="139">
        <f>IF(ED$16-'様式３（療養者名簿）（⑤の場合）'!$O86+1&lt;=15,IF(ED$16&gt;='様式３（療養者名簿）（⑤の場合）'!$O86,IF(ED$16&lt;='様式３（療養者名簿）（⑤の場合）'!$W86,1,0),0),0)</f>
        <v>0</v>
      </c>
      <c r="EE77" s="139">
        <f>IF(EE$16-'様式３（療養者名簿）（⑤の場合）'!$O86+1&lt;=15,IF(EE$16&gt;='様式３（療養者名簿）（⑤の場合）'!$O86,IF(EE$16&lt;='様式３（療養者名簿）（⑤の場合）'!$W86,1,0),0),0)</f>
        <v>0</v>
      </c>
      <c r="EF77" s="139">
        <f>IF(EF$16-'様式３（療養者名簿）（⑤の場合）'!$O86+1&lt;=15,IF(EF$16&gt;='様式３（療養者名簿）（⑤の場合）'!$O86,IF(EF$16&lt;='様式３（療養者名簿）（⑤の場合）'!$W86,1,0),0),0)</f>
        <v>0</v>
      </c>
      <c r="EG77" s="139">
        <f>IF(EG$16-'様式３（療養者名簿）（⑤の場合）'!$O86+1&lt;=15,IF(EG$16&gt;='様式３（療養者名簿）（⑤の場合）'!$O86,IF(EG$16&lt;='様式３（療養者名簿）（⑤の場合）'!$W86,1,0),0),0)</f>
        <v>0</v>
      </c>
      <c r="EH77" s="139">
        <f>IF(EH$16-'様式３（療養者名簿）（⑤の場合）'!$O86+1&lt;=15,IF(EH$16&gt;='様式３（療養者名簿）（⑤の場合）'!$O86,IF(EH$16&lt;='様式３（療養者名簿）（⑤の場合）'!$W86,1,0),0),0)</f>
        <v>0</v>
      </c>
      <c r="EI77" s="139">
        <f>IF(EI$16-'様式３（療養者名簿）（⑤の場合）'!$O86+1&lt;=15,IF(EI$16&gt;='様式３（療養者名簿）（⑤の場合）'!$O86,IF(EI$16&lt;='様式３（療養者名簿）（⑤の場合）'!$W86,1,0),0),0)</f>
        <v>0</v>
      </c>
      <c r="EJ77" s="139">
        <f>IF(EJ$16-'様式３（療養者名簿）（⑤の場合）'!$O86+1&lt;=15,IF(EJ$16&gt;='様式３（療養者名簿）（⑤の場合）'!$O86,IF(EJ$16&lt;='様式３（療養者名簿）（⑤の場合）'!$W86,1,0),0),0)</f>
        <v>0</v>
      </c>
      <c r="EK77" s="139">
        <f>IF(EK$16-'様式３（療養者名簿）（⑤の場合）'!$O86+1&lt;=15,IF(EK$16&gt;='様式３（療養者名簿）（⑤の場合）'!$O86,IF(EK$16&lt;='様式３（療養者名簿）（⑤の場合）'!$W86,1,0),0),0)</f>
        <v>0</v>
      </c>
      <c r="EL77" s="139">
        <f>IF(EL$16-'様式３（療養者名簿）（⑤の場合）'!$O86+1&lt;=15,IF(EL$16&gt;='様式３（療養者名簿）（⑤の場合）'!$O86,IF(EL$16&lt;='様式３（療養者名簿）（⑤の場合）'!$W86,1,0),0),0)</f>
        <v>0</v>
      </c>
      <c r="EM77" s="139">
        <f>IF(EM$16-'様式３（療養者名簿）（⑤の場合）'!$O86+1&lt;=15,IF(EM$16&gt;='様式３（療養者名簿）（⑤の場合）'!$O86,IF(EM$16&lt;='様式３（療養者名簿）（⑤の場合）'!$W86,1,0),0),0)</f>
        <v>0</v>
      </c>
      <c r="EN77" s="139">
        <f>IF(EN$16-'様式３（療養者名簿）（⑤の場合）'!$O86+1&lt;=15,IF(EN$16&gt;='様式３（療養者名簿）（⑤の場合）'!$O86,IF(EN$16&lt;='様式３（療養者名簿）（⑤の場合）'!$W86,1,0),0),0)</f>
        <v>0</v>
      </c>
      <c r="EO77" s="139">
        <f>IF(EO$16-'様式３（療養者名簿）（⑤の場合）'!$O86+1&lt;=15,IF(EO$16&gt;='様式３（療養者名簿）（⑤の場合）'!$O86,IF(EO$16&lt;='様式３（療養者名簿）（⑤の場合）'!$W86,1,0),0),0)</f>
        <v>0</v>
      </c>
      <c r="EP77" s="139">
        <f>IF(EP$16-'様式３（療養者名簿）（⑤の場合）'!$O86+1&lt;=15,IF(EP$16&gt;='様式３（療養者名簿）（⑤の場合）'!$O86,IF(EP$16&lt;='様式３（療養者名簿）（⑤の場合）'!$W86,1,0),0),0)</f>
        <v>0</v>
      </c>
      <c r="EQ77" s="139">
        <f>IF(EQ$16-'様式３（療養者名簿）（⑤の場合）'!$O86+1&lt;=15,IF(EQ$16&gt;='様式３（療養者名簿）（⑤の場合）'!$O86,IF(EQ$16&lt;='様式３（療養者名簿）（⑤の場合）'!$W86,1,0),0),0)</f>
        <v>0</v>
      </c>
      <c r="ER77" s="139">
        <f>IF(ER$16-'様式３（療養者名簿）（⑤の場合）'!$O86+1&lt;=15,IF(ER$16&gt;='様式３（療養者名簿）（⑤の場合）'!$O86,IF(ER$16&lt;='様式３（療養者名簿）（⑤の場合）'!$W86,1,0),0),0)</f>
        <v>0</v>
      </c>
      <c r="ES77" s="139">
        <f>IF(ES$16-'様式３（療養者名簿）（⑤の場合）'!$O86+1&lt;=15,IF(ES$16&gt;='様式３（療養者名簿）（⑤の場合）'!$O86,IF(ES$16&lt;='様式３（療養者名簿）（⑤の場合）'!$W86,1,0),0),0)</f>
        <v>0</v>
      </c>
      <c r="ET77" s="139">
        <f>IF(ET$16-'様式３（療養者名簿）（⑤の場合）'!$O86+1&lt;=15,IF(ET$16&gt;='様式３（療養者名簿）（⑤の場合）'!$O86,IF(ET$16&lt;='様式３（療養者名簿）（⑤の場合）'!$W86,1,0),0),0)</f>
        <v>0</v>
      </c>
      <c r="EU77" s="139">
        <f>IF(EU$16-'様式３（療養者名簿）（⑤の場合）'!$O86+1&lt;=15,IF(EU$16&gt;='様式３（療養者名簿）（⑤の場合）'!$O86,IF(EU$16&lt;='様式３（療養者名簿）（⑤の場合）'!$W86,1,0),0),0)</f>
        <v>0</v>
      </c>
      <c r="EV77" s="139">
        <f>IF(EV$16-'様式３（療養者名簿）（⑤の場合）'!$O86+1&lt;=15,IF(EV$16&gt;='様式３（療養者名簿）（⑤の場合）'!$O86,IF(EV$16&lt;='様式３（療養者名簿）（⑤の場合）'!$W86,1,0),0),0)</f>
        <v>0</v>
      </c>
      <c r="EW77" s="139">
        <f>IF(EW$16-'様式３（療養者名簿）（⑤の場合）'!$O86+1&lt;=15,IF(EW$16&gt;='様式３（療養者名簿）（⑤の場合）'!$O86,IF(EW$16&lt;='様式３（療養者名簿）（⑤の場合）'!$W86,1,0),0),0)</f>
        <v>0</v>
      </c>
      <c r="EX77" s="139">
        <f>IF(EX$16-'様式３（療養者名簿）（⑤の場合）'!$O86+1&lt;=15,IF(EX$16&gt;='様式３（療養者名簿）（⑤の場合）'!$O86,IF(EX$16&lt;='様式３（療養者名簿）（⑤の場合）'!$W86,1,0),0),0)</f>
        <v>0</v>
      </c>
      <c r="EY77" s="139">
        <f>IF(EY$16-'様式３（療養者名簿）（⑤の場合）'!$O86+1&lt;=15,IF(EY$16&gt;='様式３（療養者名簿）（⑤の場合）'!$O86,IF(EY$16&lt;='様式３（療養者名簿）（⑤の場合）'!$W86,1,0),0),0)</f>
        <v>0</v>
      </c>
      <c r="EZ77" s="139">
        <f>IF(EZ$16-'様式３（療養者名簿）（⑤の場合）'!$O86+1&lt;=15,IF(EZ$16&gt;='様式３（療養者名簿）（⑤の場合）'!$O86,IF(EZ$16&lt;='様式３（療養者名簿）（⑤の場合）'!$W86,1,0),0),0)</f>
        <v>0</v>
      </c>
      <c r="FA77" s="139">
        <f>IF(FA$16-'様式３（療養者名簿）（⑤の場合）'!$O86+1&lt;=15,IF(FA$16&gt;='様式３（療養者名簿）（⑤の場合）'!$O86,IF(FA$16&lt;='様式３（療養者名簿）（⑤の場合）'!$W86,1,0),0),0)</f>
        <v>0</v>
      </c>
      <c r="FB77" s="139">
        <f>IF(FB$16-'様式３（療養者名簿）（⑤の場合）'!$O86+1&lt;=15,IF(FB$16&gt;='様式３（療養者名簿）（⑤の場合）'!$O86,IF(FB$16&lt;='様式３（療養者名簿）（⑤の場合）'!$W86,1,0),0),0)</f>
        <v>0</v>
      </c>
      <c r="FC77" s="139">
        <f>IF(FC$16-'様式３（療養者名簿）（⑤の場合）'!$O86+1&lt;=15,IF(FC$16&gt;='様式３（療養者名簿）（⑤の場合）'!$O86,IF(FC$16&lt;='様式３（療養者名簿）（⑤の場合）'!$W86,1,0),0),0)</f>
        <v>0</v>
      </c>
      <c r="FD77" s="139">
        <f>IF(FD$16-'様式３（療養者名簿）（⑤の場合）'!$O86+1&lt;=15,IF(FD$16&gt;='様式３（療養者名簿）（⑤の場合）'!$O86,IF(FD$16&lt;='様式３（療養者名簿）（⑤の場合）'!$W86,1,0),0),0)</f>
        <v>0</v>
      </c>
      <c r="FE77" s="139">
        <f>IF(FE$16-'様式３（療養者名簿）（⑤の場合）'!$O86+1&lt;=15,IF(FE$16&gt;='様式３（療養者名簿）（⑤の場合）'!$O86,IF(FE$16&lt;='様式３（療養者名簿）（⑤の場合）'!$W86,1,0),0),0)</f>
        <v>0</v>
      </c>
      <c r="FF77" s="139">
        <f>IF(FF$16-'様式３（療養者名簿）（⑤の場合）'!$O86+1&lt;=15,IF(FF$16&gt;='様式３（療養者名簿）（⑤の場合）'!$O86,IF(FF$16&lt;='様式３（療養者名簿）（⑤の場合）'!$W86,1,0),0),0)</f>
        <v>0</v>
      </c>
      <c r="FG77" s="139">
        <f>IF(FG$16-'様式３（療養者名簿）（⑤の場合）'!$O86+1&lt;=15,IF(FG$16&gt;='様式３（療養者名簿）（⑤の場合）'!$O86,IF(FG$16&lt;='様式３（療養者名簿）（⑤の場合）'!$W86,1,0),0),0)</f>
        <v>0</v>
      </c>
      <c r="FH77" s="139">
        <f>IF(FH$16-'様式３（療養者名簿）（⑤の場合）'!$O86+1&lt;=15,IF(FH$16&gt;='様式３（療養者名簿）（⑤の場合）'!$O86,IF(FH$16&lt;='様式３（療養者名簿）（⑤の場合）'!$W86,1,0),0),0)</f>
        <v>0</v>
      </c>
      <c r="FI77" s="139">
        <f>IF(FI$16-'様式３（療養者名簿）（⑤の場合）'!$O86+1&lt;=15,IF(FI$16&gt;='様式３（療養者名簿）（⑤の場合）'!$O86,IF(FI$16&lt;='様式３（療養者名簿）（⑤の場合）'!$W86,1,0),0),0)</f>
        <v>0</v>
      </c>
      <c r="FJ77" s="139">
        <f>IF(FJ$16-'様式３（療養者名簿）（⑤の場合）'!$O86+1&lt;=15,IF(FJ$16&gt;='様式３（療養者名簿）（⑤の場合）'!$O86,IF(FJ$16&lt;='様式３（療養者名簿）（⑤の場合）'!$W86,1,0),0),0)</f>
        <v>0</v>
      </c>
      <c r="FK77" s="139">
        <f>IF(FK$16-'様式３（療養者名簿）（⑤の場合）'!$O86+1&lt;=15,IF(FK$16&gt;='様式３（療養者名簿）（⑤の場合）'!$O86,IF(FK$16&lt;='様式３（療養者名簿）（⑤の場合）'!$W86,1,0),0),0)</f>
        <v>0</v>
      </c>
      <c r="FL77" s="139">
        <f>IF(FL$16-'様式３（療養者名簿）（⑤の場合）'!$O86+1&lt;=15,IF(FL$16&gt;='様式３（療養者名簿）（⑤の場合）'!$O86,IF(FL$16&lt;='様式３（療養者名簿）（⑤の場合）'!$W86,1,0),0),0)</f>
        <v>0</v>
      </c>
      <c r="FM77" s="139">
        <f>IF(FM$16-'様式３（療養者名簿）（⑤の場合）'!$O86+1&lt;=15,IF(FM$16&gt;='様式３（療養者名簿）（⑤の場合）'!$O86,IF(FM$16&lt;='様式３（療養者名簿）（⑤の場合）'!$W86,1,0),0),0)</f>
        <v>0</v>
      </c>
      <c r="FN77" s="139">
        <f>IF(FN$16-'様式３（療養者名簿）（⑤の場合）'!$O86+1&lt;=15,IF(FN$16&gt;='様式３（療養者名簿）（⑤の場合）'!$O86,IF(FN$16&lt;='様式３（療養者名簿）（⑤の場合）'!$W86,1,0),0),0)</f>
        <v>0</v>
      </c>
      <c r="FO77" s="139">
        <f>IF(FO$16-'様式３（療養者名簿）（⑤の場合）'!$O86+1&lt;=15,IF(FO$16&gt;='様式３（療養者名簿）（⑤の場合）'!$O86,IF(FO$16&lt;='様式３（療養者名簿）（⑤の場合）'!$W86,1,0),0),0)</f>
        <v>0</v>
      </c>
      <c r="FP77" s="139">
        <f>IF(FP$16-'様式３（療養者名簿）（⑤の場合）'!$O86+1&lt;=15,IF(FP$16&gt;='様式３（療養者名簿）（⑤の場合）'!$O86,IF(FP$16&lt;='様式３（療養者名簿）（⑤の場合）'!$W86,1,0),0),0)</f>
        <v>0</v>
      </c>
      <c r="FQ77" s="139">
        <f>IF(FQ$16-'様式３（療養者名簿）（⑤の場合）'!$O86+1&lt;=15,IF(FQ$16&gt;='様式３（療養者名簿）（⑤の場合）'!$O86,IF(FQ$16&lt;='様式３（療養者名簿）（⑤の場合）'!$W86,1,0),0),0)</f>
        <v>0</v>
      </c>
      <c r="FR77" s="139">
        <f>IF(FR$16-'様式３（療養者名簿）（⑤の場合）'!$O86+1&lt;=15,IF(FR$16&gt;='様式３（療養者名簿）（⑤の場合）'!$O86,IF(FR$16&lt;='様式３（療養者名簿）（⑤の場合）'!$W86,1,0),0),0)</f>
        <v>0</v>
      </c>
      <c r="FS77" s="139">
        <f>IF(FS$16-'様式３（療養者名簿）（⑤の場合）'!$O86+1&lt;=15,IF(FS$16&gt;='様式３（療養者名簿）（⑤の場合）'!$O86,IF(FS$16&lt;='様式３（療養者名簿）（⑤の場合）'!$W86,1,0),0),0)</f>
        <v>0</v>
      </c>
      <c r="FT77" s="139">
        <f>IF(FT$16-'様式３（療養者名簿）（⑤の場合）'!$O86+1&lt;=15,IF(FT$16&gt;='様式３（療養者名簿）（⑤の場合）'!$O86,IF(FT$16&lt;='様式３（療養者名簿）（⑤の場合）'!$W86,1,0),0),0)</f>
        <v>0</v>
      </c>
      <c r="FU77" s="139">
        <f>IF(FU$16-'様式３（療養者名簿）（⑤の場合）'!$O86+1&lt;=15,IF(FU$16&gt;='様式３（療養者名簿）（⑤の場合）'!$O86,IF(FU$16&lt;='様式３（療養者名簿）（⑤の場合）'!$W86,1,0),0),0)</f>
        <v>0</v>
      </c>
      <c r="FV77" s="139">
        <f>IF(FV$16-'様式３（療養者名簿）（⑤の場合）'!$O86+1&lt;=15,IF(FV$16&gt;='様式３（療養者名簿）（⑤の場合）'!$O86,IF(FV$16&lt;='様式３（療養者名簿）（⑤の場合）'!$W86,1,0),0),0)</f>
        <v>0</v>
      </c>
      <c r="FW77" s="139">
        <f>IF(FW$16-'様式３（療養者名簿）（⑤の場合）'!$O86+1&lt;=15,IF(FW$16&gt;='様式３（療養者名簿）（⑤の場合）'!$O86,IF(FW$16&lt;='様式３（療養者名簿）（⑤の場合）'!$W86,1,0),0),0)</f>
        <v>0</v>
      </c>
      <c r="FX77" s="139">
        <f>IF(FX$16-'様式３（療養者名簿）（⑤の場合）'!$O86+1&lt;=15,IF(FX$16&gt;='様式３（療養者名簿）（⑤の場合）'!$O86,IF(FX$16&lt;='様式３（療養者名簿）（⑤の場合）'!$W86,1,0),0),0)</f>
        <v>0</v>
      </c>
      <c r="FY77" s="139">
        <f>IF(FY$16-'様式３（療養者名簿）（⑤の場合）'!$O86+1&lt;=15,IF(FY$16&gt;='様式３（療養者名簿）（⑤の場合）'!$O86,IF(FY$16&lt;='様式３（療養者名簿）（⑤の場合）'!$W86,1,0),0),0)</f>
        <v>0</v>
      </c>
      <c r="FZ77" s="139">
        <f>IF(FZ$16-'様式３（療養者名簿）（⑤の場合）'!$O86+1&lt;=15,IF(FZ$16&gt;='様式３（療養者名簿）（⑤の場合）'!$O86,IF(FZ$16&lt;='様式３（療養者名簿）（⑤の場合）'!$W86,1,0),0),0)</f>
        <v>0</v>
      </c>
      <c r="GA77" s="139">
        <f>IF(GA$16-'様式３（療養者名簿）（⑤の場合）'!$O86+1&lt;=15,IF(GA$16&gt;='様式３（療養者名簿）（⑤の場合）'!$O86,IF(GA$16&lt;='様式３（療養者名簿）（⑤の場合）'!$W86,1,0),0),0)</f>
        <v>0</v>
      </c>
      <c r="GB77" s="139">
        <f>IF(GB$16-'様式３（療養者名簿）（⑤の場合）'!$O86+1&lt;=15,IF(GB$16&gt;='様式３（療養者名簿）（⑤の場合）'!$O86,IF(GB$16&lt;='様式３（療養者名簿）（⑤の場合）'!$W86,1,0),0),0)</f>
        <v>0</v>
      </c>
      <c r="GC77" s="139">
        <f>IF(GC$16-'様式３（療養者名簿）（⑤の場合）'!$O86+1&lt;=15,IF(GC$16&gt;='様式３（療養者名簿）（⑤の場合）'!$O86,IF(GC$16&lt;='様式３（療養者名簿）（⑤の場合）'!$W86,1,0),0),0)</f>
        <v>0</v>
      </c>
      <c r="GD77" s="139">
        <f>IF(GD$16-'様式３（療養者名簿）（⑤の場合）'!$O86+1&lt;=15,IF(GD$16&gt;='様式３（療養者名簿）（⑤の場合）'!$O86,IF(GD$16&lt;='様式３（療養者名簿）（⑤の場合）'!$W86,1,0),0),0)</f>
        <v>0</v>
      </c>
      <c r="GE77" s="139">
        <f>IF(GE$16-'様式３（療養者名簿）（⑤の場合）'!$O86+1&lt;=15,IF(GE$16&gt;='様式３（療養者名簿）（⑤の場合）'!$O86,IF(GE$16&lt;='様式３（療養者名簿）（⑤の場合）'!$W86,1,0),0),0)</f>
        <v>0</v>
      </c>
      <c r="GF77" s="139">
        <f>IF(GF$16-'様式３（療養者名簿）（⑤の場合）'!$O86+1&lt;=15,IF(GF$16&gt;='様式３（療養者名簿）（⑤の場合）'!$O86,IF(GF$16&lt;='様式３（療養者名簿）（⑤の場合）'!$W86,1,0),0),0)</f>
        <v>0</v>
      </c>
      <c r="GG77" s="139">
        <f>IF(GG$16-'様式３（療養者名簿）（⑤の場合）'!$O86+1&lt;=15,IF(GG$16&gt;='様式３（療養者名簿）（⑤の場合）'!$O86,IF(GG$16&lt;='様式３（療養者名簿）（⑤の場合）'!$W86,1,0),0),0)</f>
        <v>0</v>
      </c>
      <c r="GH77" s="139">
        <f>IF(GH$16-'様式３（療養者名簿）（⑤の場合）'!$O86+1&lt;=15,IF(GH$16&gt;='様式３（療養者名簿）（⑤の場合）'!$O86,IF(GH$16&lt;='様式３（療養者名簿）（⑤の場合）'!$W86,1,0),0),0)</f>
        <v>0</v>
      </c>
      <c r="GI77" s="139">
        <f>IF(GI$16-'様式３（療養者名簿）（⑤の場合）'!$O86+1&lt;=15,IF(GI$16&gt;='様式３（療養者名簿）（⑤の場合）'!$O86,IF(GI$16&lt;='様式３（療養者名簿）（⑤の場合）'!$W86,1,0),0),0)</f>
        <v>0</v>
      </c>
      <c r="GJ77" s="139">
        <f>IF(GJ$16-'様式３（療養者名簿）（⑤の場合）'!$O86+1&lt;=15,IF(GJ$16&gt;='様式３（療養者名簿）（⑤の場合）'!$O86,IF(GJ$16&lt;='様式３（療養者名簿）（⑤の場合）'!$W86,1,0),0),0)</f>
        <v>0</v>
      </c>
      <c r="GK77" s="139">
        <f>IF(GK$16-'様式３（療養者名簿）（⑤の場合）'!$O86+1&lt;=15,IF(GK$16&gt;='様式３（療養者名簿）（⑤の場合）'!$O86,IF(GK$16&lt;='様式３（療養者名簿）（⑤の場合）'!$W86,1,0),0),0)</f>
        <v>0</v>
      </c>
      <c r="GL77" s="139">
        <f>IF(GL$16-'様式３（療養者名簿）（⑤の場合）'!$O86+1&lt;=15,IF(GL$16&gt;='様式３（療養者名簿）（⑤の場合）'!$O86,IF(GL$16&lt;='様式３（療養者名簿）（⑤の場合）'!$W86,1,0),0),0)</f>
        <v>0</v>
      </c>
      <c r="GM77" s="139">
        <f>IF(GM$16-'様式３（療養者名簿）（⑤の場合）'!$O86+1&lt;=15,IF(GM$16&gt;='様式３（療養者名簿）（⑤の場合）'!$O86,IF(GM$16&lt;='様式３（療養者名簿）（⑤の場合）'!$W86,1,0),0),0)</f>
        <v>0</v>
      </c>
      <c r="GN77" s="139">
        <f>IF(GN$16-'様式３（療養者名簿）（⑤の場合）'!$O86+1&lt;=15,IF(GN$16&gt;='様式３（療養者名簿）（⑤の場合）'!$O86,IF(GN$16&lt;='様式３（療養者名簿）（⑤の場合）'!$W86,1,0),0),0)</f>
        <v>0</v>
      </c>
      <c r="GO77" s="139">
        <f>IF(GO$16-'様式３（療養者名簿）（⑤の場合）'!$O86+1&lt;=15,IF(GO$16&gt;='様式３（療養者名簿）（⑤の場合）'!$O86,IF(GO$16&lt;='様式３（療養者名簿）（⑤の場合）'!$W86,1,0),0),0)</f>
        <v>0</v>
      </c>
      <c r="GP77" s="139">
        <f>IF(GP$16-'様式３（療養者名簿）（⑤の場合）'!$O86+1&lt;=15,IF(GP$16&gt;='様式３（療養者名簿）（⑤の場合）'!$O86,IF(GP$16&lt;='様式３（療養者名簿）（⑤の場合）'!$W86,1,0),0),0)</f>
        <v>0</v>
      </c>
      <c r="GQ77" s="139">
        <f>IF(GQ$16-'様式３（療養者名簿）（⑤の場合）'!$O86+1&lt;=15,IF(GQ$16&gt;='様式３（療養者名簿）（⑤の場合）'!$O86,IF(GQ$16&lt;='様式３（療養者名簿）（⑤の場合）'!$W86,1,0),0),0)</f>
        <v>0</v>
      </c>
      <c r="GR77" s="139">
        <f>IF(GR$16-'様式３（療養者名簿）（⑤の場合）'!$O86+1&lt;=15,IF(GR$16&gt;='様式３（療養者名簿）（⑤の場合）'!$O86,IF(GR$16&lt;='様式３（療養者名簿）（⑤の場合）'!$W86,1,0),0),0)</f>
        <v>0</v>
      </c>
      <c r="GS77" s="139">
        <f>IF(GS$16-'様式３（療養者名簿）（⑤の場合）'!$O86+1&lt;=15,IF(GS$16&gt;='様式３（療養者名簿）（⑤の場合）'!$O86,IF(GS$16&lt;='様式３（療養者名簿）（⑤の場合）'!$W86,1,0),0),0)</f>
        <v>0</v>
      </c>
      <c r="GT77" s="139">
        <f>IF(GT$16-'様式３（療養者名簿）（⑤の場合）'!$O86+1&lt;=15,IF(GT$16&gt;='様式３（療養者名簿）（⑤の場合）'!$O86,IF(GT$16&lt;='様式３（療養者名簿）（⑤の場合）'!$W86,1,0),0),0)</f>
        <v>0</v>
      </c>
      <c r="GU77" s="139">
        <f>IF(GU$16-'様式３（療養者名簿）（⑤の場合）'!$O86+1&lt;=15,IF(GU$16&gt;='様式３（療養者名簿）（⑤の場合）'!$O86,IF(GU$16&lt;='様式３（療養者名簿）（⑤の場合）'!$W86,1,0),0),0)</f>
        <v>0</v>
      </c>
      <c r="GV77" s="139">
        <f>IF(GV$16-'様式３（療養者名簿）（⑤の場合）'!$O86+1&lt;=15,IF(GV$16&gt;='様式３（療養者名簿）（⑤の場合）'!$O86,IF(GV$16&lt;='様式３（療養者名簿）（⑤の場合）'!$W86,1,0),0),0)</f>
        <v>0</v>
      </c>
      <c r="GW77" s="139">
        <f>IF(GW$16-'様式３（療養者名簿）（⑤の場合）'!$O86+1&lt;=15,IF(GW$16&gt;='様式３（療養者名簿）（⑤の場合）'!$O86,IF(GW$16&lt;='様式３（療養者名簿）（⑤の場合）'!$W86,1,0),0),0)</f>
        <v>0</v>
      </c>
      <c r="GX77" s="139">
        <f>IF(GX$16-'様式３（療養者名簿）（⑤の場合）'!$O86+1&lt;=15,IF(GX$16&gt;='様式３（療養者名簿）（⑤の場合）'!$O86,IF(GX$16&lt;='様式３（療養者名簿）（⑤の場合）'!$W86,1,0),0),0)</f>
        <v>0</v>
      </c>
      <c r="GY77" s="139">
        <f>IF(GY$16-'様式３（療養者名簿）（⑤の場合）'!$O86+1&lt;=15,IF(GY$16&gt;='様式３（療養者名簿）（⑤の場合）'!$O86,IF(GY$16&lt;='様式３（療養者名簿）（⑤の場合）'!$W86,1,0),0),0)</f>
        <v>0</v>
      </c>
      <c r="GZ77" s="139">
        <f>IF(GZ$16-'様式３（療養者名簿）（⑤の場合）'!$O86+1&lt;=15,IF(GZ$16&gt;='様式３（療養者名簿）（⑤の場合）'!$O86,IF(GZ$16&lt;='様式３（療養者名簿）（⑤の場合）'!$W86,1,0),0),0)</f>
        <v>0</v>
      </c>
      <c r="HA77" s="139">
        <f>IF(HA$16-'様式３（療養者名簿）（⑤の場合）'!$O86+1&lt;=15,IF(HA$16&gt;='様式３（療養者名簿）（⑤の場合）'!$O86,IF(HA$16&lt;='様式３（療養者名簿）（⑤の場合）'!$W86,1,0),0),0)</f>
        <v>0</v>
      </c>
      <c r="HB77" s="139">
        <f>IF(HB$16-'様式３（療養者名簿）（⑤の場合）'!$O86+1&lt;=15,IF(HB$16&gt;='様式３（療養者名簿）（⑤の場合）'!$O86,IF(HB$16&lt;='様式３（療養者名簿）（⑤の場合）'!$W86,1,0),0),0)</f>
        <v>0</v>
      </c>
      <c r="HC77" s="139">
        <f>IF(HC$16-'様式３（療養者名簿）（⑤の場合）'!$O86+1&lt;=15,IF(HC$16&gt;='様式３（療養者名簿）（⑤の場合）'!$O86,IF(HC$16&lt;='様式３（療養者名簿）（⑤の場合）'!$W86,1,0),0),0)</f>
        <v>0</v>
      </c>
      <c r="HD77" s="139">
        <f>IF(HD$16-'様式３（療養者名簿）（⑤の場合）'!$O86+1&lt;=15,IF(HD$16&gt;='様式３（療養者名簿）（⑤の場合）'!$O86,IF(HD$16&lt;='様式３（療養者名簿）（⑤の場合）'!$W86,1,0),0),0)</f>
        <v>0</v>
      </c>
      <c r="HE77" s="139">
        <f>IF(HE$16-'様式３（療養者名簿）（⑤の場合）'!$O86+1&lt;=15,IF(HE$16&gt;='様式３（療養者名簿）（⑤の場合）'!$O86,IF(HE$16&lt;='様式３（療養者名簿）（⑤の場合）'!$W86,1,0),0),0)</f>
        <v>0</v>
      </c>
      <c r="HF77" s="139">
        <f>IF(HF$16-'様式３（療養者名簿）（⑤の場合）'!$O86+1&lt;=15,IF(HF$16&gt;='様式３（療養者名簿）（⑤の場合）'!$O86,IF(HF$16&lt;='様式３（療養者名簿）（⑤の場合）'!$W86,1,0),0),0)</f>
        <v>0</v>
      </c>
      <c r="HG77" s="139">
        <f>IF(HG$16-'様式３（療養者名簿）（⑤の場合）'!$O86+1&lt;=15,IF(HG$16&gt;='様式３（療養者名簿）（⑤の場合）'!$O86,IF(HG$16&lt;='様式３（療養者名簿）（⑤の場合）'!$W86,1,0),0),0)</f>
        <v>0</v>
      </c>
      <c r="HH77" s="139">
        <f>IF(HH$16-'様式３（療養者名簿）（⑤の場合）'!$O86+1&lt;=15,IF(HH$16&gt;='様式３（療養者名簿）（⑤の場合）'!$O86,IF(HH$16&lt;='様式３（療養者名簿）（⑤の場合）'!$W86,1,0),0),0)</f>
        <v>0</v>
      </c>
      <c r="HI77" s="139">
        <f>IF(HI$16-'様式３（療養者名簿）（⑤の場合）'!$O86+1&lt;=15,IF(HI$16&gt;='様式３（療養者名簿）（⑤の場合）'!$O86,IF(HI$16&lt;='様式３（療養者名簿）（⑤の場合）'!$W86,1,0),0),0)</f>
        <v>0</v>
      </c>
      <c r="HJ77" s="139">
        <f>IF(HJ$16-'様式３（療養者名簿）（⑤の場合）'!$O86+1&lt;=15,IF(HJ$16&gt;='様式３（療養者名簿）（⑤の場合）'!$O86,IF(HJ$16&lt;='様式３（療養者名簿）（⑤の場合）'!$W86,1,0),0),0)</f>
        <v>0</v>
      </c>
      <c r="HK77" s="139">
        <f>IF(HK$16-'様式３（療養者名簿）（⑤の場合）'!$O86+1&lt;=15,IF(HK$16&gt;='様式３（療養者名簿）（⑤の場合）'!$O86,IF(HK$16&lt;='様式３（療養者名簿）（⑤の場合）'!$W86,1,0),0),0)</f>
        <v>0</v>
      </c>
      <c r="HL77" s="139">
        <f>IF(HL$16-'様式３（療養者名簿）（⑤の場合）'!$O86+1&lt;=15,IF(HL$16&gt;='様式３（療養者名簿）（⑤の場合）'!$O86,IF(HL$16&lt;='様式３（療養者名簿）（⑤の場合）'!$W86,1,0),0),0)</f>
        <v>0</v>
      </c>
      <c r="HM77" s="139">
        <f>IF(HM$16-'様式３（療養者名簿）（⑤の場合）'!$O86+1&lt;=15,IF(HM$16&gt;='様式３（療養者名簿）（⑤の場合）'!$O86,IF(HM$16&lt;='様式３（療養者名簿）（⑤の場合）'!$W86,1,0),0),0)</f>
        <v>0</v>
      </c>
      <c r="HN77" s="139">
        <f>IF(HN$16-'様式３（療養者名簿）（⑤の場合）'!$O86+1&lt;=15,IF(HN$16&gt;='様式３（療養者名簿）（⑤の場合）'!$O86,IF(HN$16&lt;='様式３（療養者名簿）（⑤の場合）'!$W86,1,0),0),0)</f>
        <v>0</v>
      </c>
      <c r="HO77" s="139">
        <f>IF(HO$16-'様式３（療養者名簿）（⑤の場合）'!$O86+1&lt;=15,IF(HO$16&gt;='様式３（療養者名簿）（⑤の場合）'!$O86,IF(HO$16&lt;='様式３（療養者名簿）（⑤の場合）'!$W86,1,0),0),0)</f>
        <v>0</v>
      </c>
      <c r="HP77" s="139">
        <f>IF(HP$16-'様式３（療養者名簿）（⑤の場合）'!$O86+1&lt;=15,IF(HP$16&gt;='様式３（療養者名簿）（⑤の場合）'!$O86,IF(HP$16&lt;='様式３（療養者名簿）（⑤の場合）'!$W86,1,0),0),0)</f>
        <v>0</v>
      </c>
      <c r="HQ77" s="139">
        <f>IF(HQ$16-'様式３（療養者名簿）（⑤の場合）'!$O86+1&lt;=15,IF(HQ$16&gt;='様式３（療養者名簿）（⑤の場合）'!$O86,IF(HQ$16&lt;='様式３（療養者名簿）（⑤の場合）'!$W86,1,0),0),0)</f>
        <v>0</v>
      </c>
      <c r="HR77" s="139">
        <f>IF(HR$16-'様式３（療養者名簿）（⑤の場合）'!$O86+1&lt;=15,IF(HR$16&gt;='様式３（療養者名簿）（⑤の場合）'!$O86,IF(HR$16&lt;='様式３（療養者名簿）（⑤の場合）'!$W86,1,0),0),0)</f>
        <v>0</v>
      </c>
      <c r="HS77" s="139">
        <f>IF(HS$16-'様式３（療養者名簿）（⑤の場合）'!$O86+1&lt;=15,IF(HS$16&gt;='様式３（療養者名簿）（⑤の場合）'!$O86,IF(HS$16&lt;='様式３（療養者名簿）（⑤の場合）'!$W86,1,0),0),0)</f>
        <v>0</v>
      </c>
      <c r="HT77" s="139">
        <f>IF(HT$16-'様式３（療養者名簿）（⑤の場合）'!$O86+1&lt;=15,IF(HT$16&gt;='様式３（療養者名簿）（⑤の場合）'!$O86,IF(HT$16&lt;='様式３（療養者名簿）（⑤の場合）'!$W86,1,0),0),0)</f>
        <v>0</v>
      </c>
      <c r="HU77" s="139">
        <f>IF(HU$16-'様式３（療養者名簿）（⑤の場合）'!$O86+1&lt;=15,IF(HU$16&gt;='様式３（療養者名簿）（⑤の場合）'!$O86,IF(HU$16&lt;='様式３（療養者名簿）（⑤の場合）'!$W86,1,0),0),0)</f>
        <v>0</v>
      </c>
      <c r="HV77" s="139">
        <f>IF(HV$16-'様式３（療養者名簿）（⑤の場合）'!$O86+1&lt;=15,IF(HV$16&gt;='様式３（療養者名簿）（⑤の場合）'!$O86,IF(HV$16&lt;='様式３（療養者名簿）（⑤の場合）'!$W86,1,0),0),0)</f>
        <v>0</v>
      </c>
      <c r="HW77" s="139">
        <f>IF(HW$16-'様式３（療養者名簿）（⑤の場合）'!$O86+1&lt;=15,IF(HW$16&gt;='様式３（療養者名簿）（⑤の場合）'!$O86,IF(HW$16&lt;='様式３（療養者名簿）（⑤の場合）'!$W86,1,0),0),0)</f>
        <v>0</v>
      </c>
      <c r="HX77" s="139">
        <f>IF(HX$16-'様式３（療養者名簿）（⑤の場合）'!$O86+1&lt;=15,IF(HX$16&gt;='様式３（療養者名簿）（⑤の場合）'!$O86,IF(HX$16&lt;='様式３（療養者名簿）（⑤の場合）'!$W86,1,0),0),0)</f>
        <v>0</v>
      </c>
      <c r="HY77" s="139">
        <f>IF(HY$16-'様式３（療養者名簿）（⑤の場合）'!$O86+1&lt;=15,IF(HY$16&gt;='様式３（療養者名簿）（⑤の場合）'!$O86,IF(HY$16&lt;='様式３（療養者名簿）（⑤の場合）'!$W86,1,0),0),0)</f>
        <v>0</v>
      </c>
      <c r="HZ77" s="139">
        <f>IF(HZ$16-'様式３（療養者名簿）（⑤の場合）'!$O86+1&lt;=15,IF(HZ$16&gt;='様式３（療養者名簿）（⑤の場合）'!$O86,IF(HZ$16&lt;='様式３（療養者名簿）（⑤の場合）'!$W86,1,0),0),0)</f>
        <v>0</v>
      </c>
      <c r="IA77" s="139">
        <f>IF(IA$16-'様式３（療養者名簿）（⑤の場合）'!$O86+1&lt;=15,IF(IA$16&gt;='様式３（療養者名簿）（⑤の場合）'!$O86,IF(IA$16&lt;='様式３（療養者名簿）（⑤の場合）'!$W86,1,0),0),0)</f>
        <v>0</v>
      </c>
      <c r="IB77" s="139">
        <f>IF(IB$16-'様式３（療養者名簿）（⑤の場合）'!$O86+1&lt;=15,IF(IB$16&gt;='様式３（療養者名簿）（⑤の場合）'!$O86,IF(IB$16&lt;='様式３（療養者名簿）（⑤の場合）'!$W86,1,0),0),0)</f>
        <v>0</v>
      </c>
      <c r="IC77" s="139">
        <f>IF(IC$16-'様式３（療養者名簿）（⑤の場合）'!$O86+1&lt;=15,IF(IC$16&gt;='様式３（療養者名簿）（⑤の場合）'!$O86,IF(IC$16&lt;='様式３（療養者名簿）（⑤の場合）'!$W86,1,0),0),0)</f>
        <v>0</v>
      </c>
      <c r="ID77" s="139">
        <f>IF(ID$16-'様式３（療養者名簿）（⑤の場合）'!$O86+1&lt;=15,IF(ID$16&gt;='様式３（療養者名簿）（⑤の場合）'!$O86,IF(ID$16&lt;='様式３（療養者名簿）（⑤の場合）'!$W86,1,0),0),0)</f>
        <v>0</v>
      </c>
      <c r="IE77" s="139">
        <f>IF(IE$16-'様式３（療養者名簿）（⑤の場合）'!$O86+1&lt;=15,IF(IE$16&gt;='様式３（療養者名簿）（⑤の場合）'!$O86,IF(IE$16&lt;='様式３（療養者名簿）（⑤の場合）'!$W86,1,0),0),0)</f>
        <v>0</v>
      </c>
      <c r="IF77" s="139">
        <f>IF(IF$16-'様式３（療養者名簿）（⑤の場合）'!$O86+1&lt;=15,IF(IF$16&gt;='様式３（療養者名簿）（⑤の場合）'!$O86,IF(IF$16&lt;='様式３（療養者名簿）（⑤の場合）'!$W86,1,0),0),0)</f>
        <v>0</v>
      </c>
      <c r="IG77" s="139">
        <f>IF(IG$16-'様式３（療養者名簿）（⑤の場合）'!$O86+1&lt;=15,IF(IG$16&gt;='様式３（療養者名簿）（⑤の場合）'!$O86,IF(IG$16&lt;='様式３（療養者名簿）（⑤の場合）'!$W86,1,0),0),0)</f>
        <v>0</v>
      </c>
      <c r="IH77" s="139">
        <f>IF(IH$16-'様式３（療養者名簿）（⑤の場合）'!$O86+1&lt;=15,IF(IH$16&gt;='様式３（療養者名簿）（⑤の場合）'!$O86,IF(IH$16&lt;='様式３（療養者名簿）（⑤の場合）'!$W86,1,0),0),0)</f>
        <v>0</v>
      </c>
      <c r="II77" s="139">
        <f>IF(II$16-'様式３（療養者名簿）（⑤の場合）'!$O86+1&lt;=15,IF(II$16&gt;='様式３（療養者名簿）（⑤の場合）'!$O86,IF(II$16&lt;='様式３（療養者名簿）（⑤の場合）'!$W86,1,0),0),0)</f>
        <v>0</v>
      </c>
      <c r="IJ77" s="139">
        <f>IF(IJ$16-'様式３（療養者名簿）（⑤の場合）'!$O86+1&lt;=15,IF(IJ$16&gt;='様式３（療養者名簿）（⑤の場合）'!$O86,IF(IJ$16&lt;='様式３（療養者名簿）（⑤の場合）'!$W86,1,0),0),0)</f>
        <v>0</v>
      </c>
      <c r="IK77" s="139">
        <f>IF(IK$16-'様式３（療養者名簿）（⑤の場合）'!$O86+1&lt;=15,IF(IK$16&gt;='様式３（療養者名簿）（⑤の場合）'!$O86,IF(IK$16&lt;='様式３（療養者名簿）（⑤の場合）'!$W86,1,0),0),0)</f>
        <v>0</v>
      </c>
      <c r="IL77" s="139">
        <f>IF(IL$16-'様式３（療養者名簿）（⑤の場合）'!$O86+1&lt;=15,IF(IL$16&gt;='様式３（療養者名簿）（⑤の場合）'!$O86,IF(IL$16&lt;='様式３（療養者名簿）（⑤の場合）'!$W86,1,0),0),0)</f>
        <v>0</v>
      </c>
      <c r="IM77" s="139">
        <f>IF(IM$16-'様式３（療養者名簿）（⑤の場合）'!$O86+1&lt;=15,IF(IM$16&gt;='様式３（療養者名簿）（⑤の場合）'!$O86,IF(IM$16&lt;='様式３（療養者名簿）（⑤の場合）'!$W86,1,0),0),0)</f>
        <v>0</v>
      </c>
      <c r="IN77" s="139">
        <f>IF(IN$16-'様式３（療養者名簿）（⑤の場合）'!$O86+1&lt;=15,IF(IN$16&gt;='様式３（療養者名簿）（⑤の場合）'!$O86,IF(IN$16&lt;='様式３（療養者名簿）（⑤の場合）'!$W86,1,0),0),0)</f>
        <v>0</v>
      </c>
      <c r="IO77" s="139">
        <f>IF(IO$16-'様式３（療養者名簿）（⑤の場合）'!$O86+1&lt;=15,IF(IO$16&gt;='様式３（療養者名簿）（⑤の場合）'!$O86,IF(IO$16&lt;='様式３（療養者名簿）（⑤の場合）'!$W86,1,0),0),0)</f>
        <v>0</v>
      </c>
      <c r="IP77" s="139">
        <f>IF(IP$16-'様式３（療養者名簿）（⑤の場合）'!$O86+1&lt;=15,IF(IP$16&gt;='様式３（療養者名簿）（⑤の場合）'!$O86,IF(IP$16&lt;='様式３（療養者名簿）（⑤の場合）'!$W86,1,0),0),0)</f>
        <v>0</v>
      </c>
      <c r="IQ77" s="139">
        <f>IF(IQ$16-'様式３（療養者名簿）（⑤の場合）'!$O86+1&lt;=15,IF(IQ$16&gt;='様式３（療養者名簿）（⑤の場合）'!$O86,IF(IQ$16&lt;='様式３（療養者名簿）（⑤の場合）'!$W86,1,0),0),0)</f>
        <v>0</v>
      </c>
      <c r="IR77" s="139">
        <f>IF(IR$16-'様式３（療養者名簿）（⑤の場合）'!$O86+1&lt;=15,IF(IR$16&gt;='様式３（療養者名簿）（⑤の場合）'!$O86,IF(IR$16&lt;='様式３（療養者名簿）（⑤の場合）'!$W86,1,0),0),0)</f>
        <v>0</v>
      </c>
      <c r="IS77" s="139">
        <f>IF(IS$16-'様式３（療養者名簿）（⑤の場合）'!$O86+1&lt;=15,IF(IS$16&gt;='様式３（療養者名簿）（⑤の場合）'!$O86,IF(IS$16&lt;='様式３（療養者名簿）（⑤の場合）'!$W86,1,0),0),0)</f>
        <v>0</v>
      </c>
      <c r="IT77" s="139">
        <f>IF(IT$16-'様式３（療養者名簿）（⑤の場合）'!$O86+1&lt;=15,IF(IT$16&gt;='様式３（療養者名簿）（⑤の場合）'!$O86,IF(IT$16&lt;='様式３（療養者名簿）（⑤の場合）'!$W86,1,0),0),0)</f>
        <v>0</v>
      </c>
      <c r="IU77" s="139">
        <f>IF(IU$16-'様式３（療養者名簿）（⑤の場合）'!$O86+1&lt;=15,IF(IU$16&gt;='様式３（療養者名簿）（⑤の場合）'!$O86,IF(IU$16&lt;='様式３（療養者名簿）（⑤の場合）'!$W86,1,0),0),0)</f>
        <v>0</v>
      </c>
      <c r="IV77" s="139">
        <f>IF(IV$16-'様式３（療養者名簿）（⑤の場合）'!$O86+1&lt;=15,IF(IV$16&gt;='様式３（療養者名簿）（⑤の場合）'!$O86,IF(IV$16&lt;='様式３（療養者名簿）（⑤の場合）'!$W86,1,0),0),0)</f>
        <v>0</v>
      </c>
      <c r="IW77" s="139">
        <f>IF(IW$16-'様式３（療養者名簿）（⑤の場合）'!$O86+1&lt;=15,IF(IW$16&gt;='様式３（療養者名簿）（⑤の場合）'!$O86,IF(IW$16&lt;='様式３（療養者名簿）（⑤の場合）'!$W86,1,0),0),0)</f>
        <v>0</v>
      </c>
      <c r="IX77" s="139">
        <f>IF(IX$16-'様式３（療養者名簿）（⑤の場合）'!$O86+1&lt;=15,IF(IX$16&gt;='様式３（療養者名簿）（⑤の場合）'!$O86,IF(IX$16&lt;='様式３（療養者名簿）（⑤の場合）'!$W86,1,0),0),0)</f>
        <v>0</v>
      </c>
      <c r="IY77" s="139">
        <f>IF(IY$16-'様式３（療養者名簿）（⑤の場合）'!$O86+1&lt;=15,IF(IY$16&gt;='様式３（療養者名簿）（⑤の場合）'!$O86,IF(IY$16&lt;='様式３（療養者名簿）（⑤の場合）'!$W86,1,0),0),0)</f>
        <v>0</v>
      </c>
      <c r="IZ77" s="139">
        <f>IF(IZ$16-'様式３（療養者名簿）（⑤の場合）'!$O86+1&lt;=15,IF(IZ$16&gt;='様式３（療養者名簿）（⑤の場合）'!$O86,IF(IZ$16&lt;='様式３（療養者名簿）（⑤の場合）'!$W86,1,0),0),0)</f>
        <v>0</v>
      </c>
      <c r="JA77" s="139">
        <f>IF(JA$16-'様式３（療養者名簿）（⑤の場合）'!$O86+1&lt;=15,IF(JA$16&gt;='様式３（療養者名簿）（⑤の場合）'!$O86,IF(JA$16&lt;='様式３（療養者名簿）（⑤の場合）'!$W86,1,0),0),0)</f>
        <v>0</v>
      </c>
      <c r="JB77" s="139">
        <f>IF(JB$16-'様式３（療養者名簿）（⑤の場合）'!$O86+1&lt;=15,IF(JB$16&gt;='様式３（療養者名簿）（⑤の場合）'!$O86,IF(JB$16&lt;='様式３（療養者名簿）（⑤の場合）'!$W86,1,0),0),0)</f>
        <v>0</v>
      </c>
      <c r="JC77" s="139">
        <f>IF(JC$16-'様式３（療養者名簿）（⑤の場合）'!$O86+1&lt;=15,IF(JC$16&gt;='様式３（療養者名簿）（⑤の場合）'!$O86,IF(JC$16&lt;='様式３（療養者名簿）（⑤の場合）'!$W86,1,0),0),0)</f>
        <v>0</v>
      </c>
      <c r="JD77" s="139">
        <f>IF(JD$16-'様式３（療養者名簿）（⑤の場合）'!$O86+1&lt;=15,IF(JD$16&gt;='様式３（療養者名簿）（⑤の場合）'!$O86,IF(JD$16&lt;='様式３（療養者名簿）（⑤の場合）'!$W86,1,0),0),0)</f>
        <v>0</v>
      </c>
      <c r="JE77" s="139">
        <f>IF(JE$16-'様式３（療養者名簿）（⑤の場合）'!$O86+1&lt;=15,IF(JE$16&gt;='様式３（療養者名簿）（⑤の場合）'!$O86,IF(JE$16&lt;='様式３（療養者名簿）（⑤の場合）'!$W86,1,0),0),0)</f>
        <v>0</v>
      </c>
      <c r="JF77" s="139">
        <f>IF(JF$16-'様式３（療養者名簿）（⑤の場合）'!$O86+1&lt;=15,IF(JF$16&gt;='様式３（療養者名簿）（⑤の場合）'!$O86,IF(JF$16&lt;='様式３（療養者名簿）（⑤の場合）'!$W86,1,0),0),0)</f>
        <v>0</v>
      </c>
      <c r="JG77" s="139">
        <f>IF(JG$16-'様式３（療養者名簿）（⑤の場合）'!$O86+1&lt;=15,IF(JG$16&gt;='様式３（療養者名簿）（⑤の場合）'!$O86,IF(JG$16&lt;='様式３（療養者名簿）（⑤の場合）'!$W86,1,0),0),0)</f>
        <v>0</v>
      </c>
      <c r="JH77" s="139">
        <f>IF(JH$16-'様式３（療養者名簿）（⑤の場合）'!$O86+1&lt;=15,IF(JH$16&gt;='様式３（療養者名簿）（⑤の場合）'!$O86,IF(JH$16&lt;='様式３（療養者名簿）（⑤の場合）'!$W86,1,0),0),0)</f>
        <v>0</v>
      </c>
      <c r="JI77" s="139">
        <f>IF(JI$16-'様式３（療養者名簿）（⑤の場合）'!$O86+1&lt;=15,IF(JI$16&gt;='様式３（療養者名簿）（⑤の場合）'!$O86,IF(JI$16&lt;='様式３（療養者名簿）（⑤の場合）'!$W86,1,0),0),0)</f>
        <v>0</v>
      </c>
      <c r="JJ77" s="139">
        <f>IF(JJ$16-'様式３（療養者名簿）（⑤の場合）'!$O86+1&lt;=15,IF(JJ$16&gt;='様式３（療養者名簿）（⑤の場合）'!$O86,IF(JJ$16&lt;='様式３（療養者名簿）（⑤の場合）'!$W86,1,0),0),0)</f>
        <v>0</v>
      </c>
      <c r="JK77" s="139">
        <f>IF(JK$16-'様式３（療養者名簿）（⑤の場合）'!$O86+1&lt;=15,IF(JK$16&gt;='様式３（療養者名簿）（⑤の場合）'!$O86,IF(JK$16&lt;='様式３（療養者名簿）（⑤の場合）'!$W86,1,0),0),0)</f>
        <v>0</v>
      </c>
      <c r="JL77" s="139">
        <f>IF(JL$16-'様式３（療養者名簿）（⑤の場合）'!$O86+1&lt;=15,IF(JL$16&gt;='様式３（療養者名簿）（⑤の場合）'!$O86,IF(JL$16&lt;='様式３（療養者名簿）（⑤の場合）'!$W86,1,0),0),0)</f>
        <v>0</v>
      </c>
      <c r="JM77" s="139">
        <f>IF(JM$16-'様式３（療養者名簿）（⑤の場合）'!$O86+1&lt;=15,IF(JM$16&gt;='様式３（療養者名簿）（⑤の場合）'!$O86,IF(JM$16&lt;='様式３（療養者名簿）（⑤の場合）'!$W86,1,0),0),0)</f>
        <v>0</v>
      </c>
      <c r="JN77" s="139">
        <f>IF(JN$16-'様式３（療養者名簿）（⑤の場合）'!$O86+1&lt;=15,IF(JN$16&gt;='様式３（療養者名簿）（⑤の場合）'!$O86,IF(JN$16&lt;='様式３（療養者名簿）（⑤の場合）'!$W86,1,0),0),0)</f>
        <v>0</v>
      </c>
      <c r="JO77" s="139">
        <f>IF(JO$16-'様式３（療養者名簿）（⑤の場合）'!$O86+1&lt;=15,IF(JO$16&gt;='様式３（療養者名簿）（⑤の場合）'!$O86,IF(JO$16&lt;='様式３（療養者名簿）（⑤の場合）'!$W86,1,0),0),0)</f>
        <v>0</v>
      </c>
      <c r="JP77" s="139">
        <f>IF(JP$16-'様式３（療養者名簿）（⑤の場合）'!$O86+1&lt;=15,IF(JP$16&gt;='様式３（療養者名簿）（⑤の場合）'!$O86,IF(JP$16&lt;='様式３（療養者名簿）（⑤の場合）'!$W86,1,0),0),0)</f>
        <v>0</v>
      </c>
      <c r="JQ77" s="139">
        <f>IF(JQ$16-'様式３（療養者名簿）（⑤の場合）'!$O86+1&lt;=15,IF(JQ$16&gt;='様式３（療養者名簿）（⑤の場合）'!$O86,IF(JQ$16&lt;='様式３（療養者名簿）（⑤の場合）'!$W86,1,0),0),0)</f>
        <v>0</v>
      </c>
      <c r="JR77" s="139">
        <f>IF(JR$16-'様式３（療養者名簿）（⑤の場合）'!$O86+1&lt;=15,IF(JR$16&gt;='様式３（療養者名簿）（⑤の場合）'!$O86,IF(JR$16&lt;='様式３（療養者名簿）（⑤の場合）'!$W86,1,0),0),0)</f>
        <v>0</v>
      </c>
      <c r="JS77" s="139">
        <f>IF(JS$16-'様式３（療養者名簿）（⑤の場合）'!$O86+1&lt;=15,IF(JS$16&gt;='様式３（療養者名簿）（⑤の場合）'!$O86,IF(JS$16&lt;='様式３（療養者名簿）（⑤の場合）'!$W86,1,0),0),0)</f>
        <v>0</v>
      </c>
      <c r="JT77" s="139">
        <f>IF(JT$16-'様式３（療養者名簿）（⑤の場合）'!$O86+1&lt;=15,IF(JT$16&gt;='様式３（療養者名簿）（⑤の場合）'!$O86,IF(JT$16&lt;='様式３（療養者名簿）（⑤の場合）'!$W86,1,0),0),0)</f>
        <v>0</v>
      </c>
      <c r="JU77" s="139">
        <f>IF(JU$16-'様式３（療養者名簿）（⑤の場合）'!$O86+1&lt;=15,IF(JU$16&gt;='様式３（療養者名簿）（⑤の場合）'!$O86,IF(JU$16&lt;='様式３（療養者名簿）（⑤の場合）'!$W86,1,0),0),0)</f>
        <v>0</v>
      </c>
      <c r="JV77" s="139">
        <f>IF(JV$16-'様式３（療養者名簿）（⑤の場合）'!$O86+1&lt;=15,IF(JV$16&gt;='様式３（療養者名簿）（⑤の場合）'!$O86,IF(JV$16&lt;='様式３（療養者名簿）（⑤の場合）'!$W86,1,0),0),0)</f>
        <v>0</v>
      </c>
      <c r="JW77" s="139">
        <f>IF(JW$16-'様式３（療養者名簿）（⑤の場合）'!$O86+1&lt;=15,IF(JW$16&gt;='様式３（療養者名簿）（⑤の場合）'!$O86,IF(JW$16&lt;='様式３（療養者名簿）（⑤の場合）'!$W86,1,0),0),0)</f>
        <v>0</v>
      </c>
      <c r="JX77" s="139">
        <f>IF(JX$16-'様式３（療養者名簿）（⑤の場合）'!$O86+1&lt;=15,IF(JX$16&gt;='様式３（療養者名簿）（⑤の場合）'!$O86,IF(JX$16&lt;='様式３（療養者名簿）（⑤の場合）'!$W86,1,0),0),0)</f>
        <v>0</v>
      </c>
      <c r="JY77" s="139">
        <f>IF(JY$16-'様式３（療養者名簿）（⑤の場合）'!$O86+1&lt;=15,IF(JY$16&gt;='様式３（療養者名簿）（⑤の場合）'!$O86,IF(JY$16&lt;='様式３（療養者名簿）（⑤の場合）'!$W86,1,0),0),0)</f>
        <v>0</v>
      </c>
      <c r="JZ77" s="139">
        <f>IF(JZ$16-'様式３（療養者名簿）（⑤の場合）'!$O86+1&lt;=15,IF(JZ$16&gt;='様式３（療養者名簿）（⑤の場合）'!$O86,IF(JZ$16&lt;='様式３（療養者名簿）（⑤の場合）'!$W86,1,0),0),0)</f>
        <v>0</v>
      </c>
      <c r="KA77" s="139">
        <f>IF(KA$16-'様式３（療養者名簿）（⑤の場合）'!$O86+1&lt;=15,IF(KA$16&gt;='様式３（療養者名簿）（⑤の場合）'!$O86,IF(KA$16&lt;='様式３（療養者名簿）（⑤の場合）'!$W86,1,0),0),0)</f>
        <v>0</v>
      </c>
      <c r="KB77" s="139">
        <f>IF(KB$16-'様式３（療養者名簿）（⑤の場合）'!$O86+1&lt;=15,IF(KB$16&gt;='様式３（療養者名簿）（⑤の場合）'!$O86,IF(KB$16&lt;='様式３（療養者名簿）（⑤の場合）'!$W86,1,0),0),0)</f>
        <v>0</v>
      </c>
      <c r="KC77" s="139">
        <f>IF(KC$16-'様式３（療養者名簿）（⑤の場合）'!$O86+1&lt;=15,IF(KC$16&gt;='様式３（療養者名簿）（⑤の場合）'!$O86,IF(KC$16&lt;='様式３（療養者名簿）（⑤の場合）'!$W86,1,0),0),0)</f>
        <v>0</v>
      </c>
      <c r="KD77" s="139">
        <f>IF(KD$16-'様式３（療養者名簿）（⑤の場合）'!$O86+1&lt;=15,IF(KD$16&gt;='様式３（療養者名簿）（⑤の場合）'!$O86,IF(KD$16&lt;='様式３（療養者名簿）（⑤の場合）'!$W86,1,0),0),0)</f>
        <v>0</v>
      </c>
      <c r="KE77" s="139">
        <f>IF(KE$16-'様式３（療養者名簿）（⑤の場合）'!$O86+1&lt;=15,IF(KE$16&gt;='様式３（療養者名簿）（⑤の場合）'!$O86,IF(KE$16&lt;='様式３（療養者名簿）（⑤の場合）'!$W86,1,0),0),0)</f>
        <v>0</v>
      </c>
      <c r="KF77" s="139">
        <f>IF(KF$16-'様式３（療養者名簿）（⑤の場合）'!$O86+1&lt;=15,IF(KF$16&gt;='様式３（療養者名簿）（⑤の場合）'!$O86,IF(KF$16&lt;='様式３（療養者名簿）（⑤の場合）'!$W86,1,0),0),0)</f>
        <v>0</v>
      </c>
      <c r="KG77" s="139">
        <f>IF(KG$16-'様式３（療養者名簿）（⑤の場合）'!$O86+1&lt;=15,IF(KG$16&gt;='様式３（療養者名簿）（⑤の場合）'!$O86,IF(KG$16&lt;='様式３（療養者名簿）（⑤の場合）'!$W86,1,0),0),0)</f>
        <v>0</v>
      </c>
      <c r="KH77" s="139">
        <f>IF(KH$16-'様式３（療養者名簿）（⑤の場合）'!$O86+1&lt;=15,IF(KH$16&gt;='様式３（療養者名簿）（⑤の場合）'!$O86,IF(KH$16&lt;='様式３（療養者名簿）（⑤の場合）'!$W86,1,0),0),0)</f>
        <v>0</v>
      </c>
      <c r="KI77" s="139">
        <f>IF(KI$16-'様式３（療養者名簿）（⑤の場合）'!$O86+1&lt;=15,IF(KI$16&gt;='様式３（療養者名簿）（⑤の場合）'!$O86,IF(KI$16&lt;='様式３（療養者名簿）（⑤の場合）'!$W86,1,0),0),0)</f>
        <v>0</v>
      </c>
      <c r="KJ77" s="139">
        <f>IF(KJ$16-'様式３（療養者名簿）（⑤の場合）'!$O86+1&lt;=15,IF(KJ$16&gt;='様式３（療養者名簿）（⑤の場合）'!$O86,IF(KJ$16&lt;='様式３（療養者名簿）（⑤の場合）'!$W86,1,0),0),0)</f>
        <v>0</v>
      </c>
      <c r="KK77" s="139">
        <f>IF(KK$16-'様式３（療養者名簿）（⑤の場合）'!$O86+1&lt;=15,IF(KK$16&gt;='様式３（療養者名簿）（⑤の場合）'!$O86,IF(KK$16&lt;='様式３（療養者名簿）（⑤の場合）'!$W86,1,0),0),0)</f>
        <v>0</v>
      </c>
      <c r="KL77" s="139">
        <f>IF(KL$16-'様式３（療養者名簿）（⑤の場合）'!$O86+1&lt;=15,IF(KL$16&gt;='様式３（療養者名簿）（⑤の場合）'!$O86,IF(KL$16&lt;='様式３（療養者名簿）（⑤の場合）'!$W86,1,0),0),0)</f>
        <v>0</v>
      </c>
      <c r="KM77" s="139">
        <f>IF(KM$16-'様式３（療養者名簿）（⑤の場合）'!$O86+1&lt;=15,IF(KM$16&gt;='様式３（療養者名簿）（⑤の場合）'!$O86,IF(KM$16&lt;='様式３（療養者名簿）（⑤の場合）'!$W86,1,0),0),0)</f>
        <v>0</v>
      </c>
      <c r="KN77" s="139">
        <f>IF(KN$16-'様式３（療養者名簿）（⑤の場合）'!$O86+1&lt;=15,IF(KN$16&gt;='様式３（療養者名簿）（⑤の場合）'!$O86,IF(KN$16&lt;='様式３（療養者名簿）（⑤の場合）'!$W86,1,0),0),0)</f>
        <v>0</v>
      </c>
      <c r="KO77" s="139">
        <f>IF(KO$16-'様式３（療養者名簿）（⑤の場合）'!$O86+1&lt;=15,IF(KO$16&gt;='様式３（療養者名簿）（⑤の場合）'!$O86,IF(KO$16&lt;='様式３（療養者名簿）（⑤の場合）'!$W86,1,0),0),0)</f>
        <v>0</v>
      </c>
      <c r="KP77" s="139">
        <f>IF(KP$16-'様式３（療養者名簿）（⑤の場合）'!$O86+1&lt;=15,IF(KP$16&gt;='様式３（療養者名簿）（⑤の場合）'!$O86,IF(KP$16&lt;='様式３（療養者名簿）（⑤の場合）'!$W86,1,0),0),0)</f>
        <v>0</v>
      </c>
      <c r="KQ77" s="139">
        <f>IF(KQ$16-'様式３（療養者名簿）（⑤の場合）'!$O86+1&lt;=15,IF(KQ$16&gt;='様式３（療養者名簿）（⑤の場合）'!$O86,IF(KQ$16&lt;='様式３（療養者名簿）（⑤の場合）'!$W86,1,0),0),0)</f>
        <v>0</v>
      </c>
      <c r="KR77" s="139">
        <f>IF(KR$16-'様式３（療養者名簿）（⑤の場合）'!$O86+1&lt;=15,IF(KR$16&gt;='様式３（療養者名簿）（⑤の場合）'!$O86,IF(KR$16&lt;='様式３（療養者名簿）（⑤の場合）'!$W86,1,0),0),0)</f>
        <v>0</v>
      </c>
      <c r="KS77" s="139">
        <f>IF(KS$16-'様式３（療養者名簿）（⑤の場合）'!$O86+1&lt;=15,IF(KS$16&gt;='様式３（療養者名簿）（⑤の場合）'!$O86,IF(KS$16&lt;='様式３（療養者名簿）（⑤の場合）'!$W86,1,0),0),0)</f>
        <v>0</v>
      </c>
      <c r="KT77" s="139">
        <f>IF(KT$16-'様式３（療養者名簿）（⑤の場合）'!$O86+1&lt;=15,IF(KT$16&gt;='様式３（療養者名簿）（⑤の場合）'!$O86,IF(KT$16&lt;='様式３（療養者名簿）（⑤の場合）'!$W86,1,0),0),0)</f>
        <v>0</v>
      </c>
      <c r="KU77" s="139">
        <f>IF(KU$16-'様式３（療養者名簿）（⑤の場合）'!$O86+1&lt;=15,IF(KU$16&gt;='様式３（療養者名簿）（⑤の場合）'!$O86,IF(KU$16&lt;='様式３（療養者名簿）（⑤の場合）'!$W86,1,0),0),0)</f>
        <v>0</v>
      </c>
      <c r="KV77" s="139">
        <f>IF(KV$16-'様式３（療養者名簿）（⑤の場合）'!$O86+1&lt;=15,IF(KV$16&gt;='様式３（療養者名簿）（⑤の場合）'!$O86,IF(KV$16&lt;='様式３（療養者名簿）（⑤の場合）'!$W86,1,0),0),0)</f>
        <v>0</v>
      </c>
      <c r="KW77" s="139">
        <f>IF(KW$16-'様式３（療養者名簿）（⑤の場合）'!$O86+1&lt;=15,IF(KW$16&gt;='様式３（療養者名簿）（⑤の場合）'!$O86,IF(KW$16&lt;='様式３（療養者名簿）（⑤の場合）'!$W86,1,0),0),0)</f>
        <v>0</v>
      </c>
      <c r="KX77" s="139">
        <f>IF(KX$16-'様式３（療養者名簿）（⑤の場合）'!$O86+1&lt;=15,IF(KX$16&gt;='様式３（療養者名簿）（⑤の場合）'!$O86,IF(KX$16&lt;='様式３（療養者名簿）（⑤の場合）'!$W86,1,0),0),0)</f>
        <v>0</v>
      </c>
      <c r="KY77" s="139">
        <f>IF(KY$16-'様式３（療養者名簿）（⑤の場合）'!$O86+1&lt;=15,IF(KY$16&gt;='様式３（療養者名簿）（⑤の場合）'!$O86,IF(KY$16&lt;='様式３（療養者名簿）（⑤の場合）'!$W86,1,0),0),0)</f>
        <v>0</v>
      </c>
      <c r="KZ77" s="139">
        <f>IF(KZ$16-'様式３（療養者名簿）（⑤の場合）'!$O86+1&lt;=15,IF(KZ$16&gt;='様式３（療養者名簿）（⑤の場合）'!$O86,IF(KZ$16&lt;='様式３（療養者名簿）（⑤の場合）'!$W86,1,0),0),0)</f>
        <v>0</v>
      </c>
      <c r="LA77" s="139">
        <f>IF(LA$16-'様式３（療養者名簿）（⑤の場合）'!$O86+1&lt;=15,IF(LA$16&gt;='様式３（療養者名簿）（⑤の場合）'!$O86,IF(LA$16&lt;='様式３（療養者名簿）（⑤の場合）'!$W86,1,0),0),0)</f>
        <v>0</v>
      </c>
      <c r="LB77" s="139">
        <f>IF(LB$16-'様式３（療養者名簿）（⑤の場合）'!$O86+1&lt;=15,IF(LB$16&gt;='様式３（療養者名簿）（⑤の場合）'!$O86,IF(LB$16&lt;='様式３（療養者名簿）（⑤の場合）'!$W86,1,0),0),0)</f>
        <v>0</v>
      </c>
      <c r="LC77" s="139">
        <f>IF(LC$16-'様式３（療養者名簿）（⑤の場合）'!$O86+1&lt;=15,IF(LC$16&gt;='様式３（療養者名簿）（⑤の場合）'!$O86,IF(LC$16&lt;='様式３（療養者名簿）（⑤の場合）'!$W86,1,0),0),0)</f>
        <v>0</v>
      </c>
      <c r="LD77" s="139">
        <f>IF(LD$16-'様式３（療養者名簿）（⑤の場合）'!$O86+1&lt;=15,IF(LD$16&gt;='様式３（療養者名簿）（⑤の場合）'!$O86,IF(LD$16&lt;='様式３（療養者名簿）（⑤の場合）'!$W86,1,0),0),0)</f>
        <v>0</v>
      </c>
      <c r="LE77" s="139">
        <f>IF(LE$16-'様式３（療養者名簿）（⑤の場合）'!$O86+1&lt;=15,IF(LE$16&gt;='様式３（療養者名簿）（⑤の場合）'!$O86,IF(LE$16&lt;='様式３（療養者名簿）（⑤の場合）'!$W86,1,0),0),0)</f>
        <v>0</v>
      </c>
      <c r="LF77" s="139">
        <f>IF(LF$16-'様式３（療養者名簿）（⑤の場合）'!$O86+1&lt;=15,IF(LF$16&gt;='様式３（療養者名簿）（⑤の場合）'!$O86,IF(LF$16&lt;='様式３（療養者名簿）（⑤の場合）'!$W86,1,0),0),0)</f>
        <v>0</v>
      </c>
      <c r="LG77" s="139">
        <f>IF(LG$16-'様式３（療養者名簿）（⑤の場合）'!$O86+1&lt;=15,IF(LG$16&gt;='様式３（療養者名簿）（⑤の場合）'!$O86,IF(LG$16&lt;='様式３（療養者名簿）（⑤の場合）'!$W86,1,0),0),0)</f>
        <v>0</v>
      </c>
      <c r="LH77" s="139">
        <f>IF(LH$16-'様式３（療養者名簿）（⑤の場合）'!$O86+1&lt;=15,IF(LH$16&gt;='様式３（療養者名簿）（⑤の場合）'!$O86,IF(LH$16&lt;='様式３（療養者名簿）（⑤の場合）'!$W86,1,0),0),0)</f>
        <v>0</v>
      </c>
      <c r="LI77" s="139">
        <f>IF(LI$16-'様式３（療養者名簿）（⑤の場合）'!$O86+1&lt;=15,IF(LI$16&gt;='様式３（療養者名簿）（⑤の場合）'!$O86,IF(LI$16&lt;='様式３（療養者名簿）（⑤の場合）'!$W86,1,0),0),0)</f>
        <v>0</v>
      </c>
      <c r="LJ77" s="139">
        <f>IF(LJ$16-'様式３（療養者名簿）（⑤の場合）'!$O86+1&lt;=15,IF(LJ$16&gt;='様式３（療養者名簿）（⑤の場合）'!$O86,IF(LJ$16&lt;='様式３（療養者名簿）（⑤の場合）'!$W86,1,0),0),0)</f>
        <v>0</v>
      </c>
      <c r="LK77" s="139">
        <f>IF(LK$16-'様式３（療養者名簿）（⑤の場合）'!$O86+1&lt;=15,IF(LK$16&gt;='様式３（療養者名簿）（⑤の場合）'!$O86,IF(LK$16&lt;='様式３（療養者名簿）（⑤の場合）'!$W86,1,0),0),0)</f>
        <v>0</v>
      </c>
      <c r="LL77" s="139">
        <f>IF(LL$16-'様式３（療養者名簿）（⑤の場合）'!$O86+1&lt;=15,IF(LL$16&gt;='様式３（療養者名簿）（⑤の場合）'!$O86,IF(LL$16&lt;='様式３（療養者名簿）（⑤の場合）'!$W86,1,0),0),0)</f>
        <v>0</v>
      </c>
      <c r="LM77" s="139">
        <f>IF(LM$16-'様式３（療養者名簿）（⑤の場合）'!$O86+1&lt;=15,IF(LM$16&gt;='様式３（療養者名簿）（⑤の場合）'!$O86,IF(LM$16&lt;='様式３（療養者名簿）（⑤の場合）'!$W86,1,0),0),0)</f>
        <v>0</v>
      </c>
      <c r="LN77" s="139">
        <f>IF(LN$16-'様式３（療養者名簿）（⑤の場合）'!$O86+1&lt;=15,IF(LN$16&gt;='様式３（療養者名簿）（⑤の場合）'!$O86,IF(LN$16&lt;='様式３（療養者名簿）（⑤の場合）'!$W86,1,0),0),0)</f>
        <v>0</v>
      </c>
      <c r="LO77" s="139">
        <f>IF(LO$16-'様式３（療養者名簿）（⑤の場合）'!$O86+1&lt;=15,IF(LO$16&gt;='様式３（療養者名簿）（⑤の場合）'!$O86,IF(LO$16&lt;='様式３（療養者名簿）（⑤の場合）'!$W86,1,0),0),0)</f>
        <v>0</v>
      </c>
      <c r="LP77" s="139">
        <f>IF(LP$16-'様式３（療養者名簿）（⑤の場合）'!$O86+1&lt;=15,IF(LP$16&gt;='様式３（療養者名簿）（⑤の場合）'!$O86,IF(LP$16&lt;='様式３（療養者名簿）（⑤の場合）'!$W86,1,0),0),0)</f>
        <v>0</v>
      </c>
      <c r="LQ77" s="139">
        <f>IF(LQ$16-'様式３（療養者名簿）（⑤の場合）'!$O86+1&lt;=15,IF(LQ$16&gt;='様式３（療養者名簿）（⑤の場合）'!$O86,IF(LQ$16&lt;='様式３（療養者名簿）（⑤の場合）'!$W86,1,0),0),0)</f>
        <v>0</v>
      </c>
      <c r="LR77" s="139">
        <f>IF(LR$16-'様式３（療養者名簿）（⑤の場合）'!$O86+1&lt;=15,IF(LR$16&gt;='様式３（療養者名簿）（⑤の場合）'!$O86,IF(LR$16&lt;='様式３（療養者名簿）（⑤の場合）'!$W86,1,0),0),0)</f>
        <v>0</v>
      </c>
      <c r="LS77" s="139">
        <f>IF(LS$16-'様式３（療養者名簿）（⑤の場合）'!$O86+1&lt;=15,IF(LS$16&gt;='様式３（療養者名簿）（⑤の場合）'!$O86,IF(LS$16&lt;='様式３（療養者名簿）（⑤の場合）'!$W86,1,0),0),0)</f>
        <v>0</v>
      </c>
      <c r="LT77" s="139">
        <f>IF(LT$16-'様式３（療養者名簿）（⑤の場合）'!$O86+1&lt;=15,IF(LT$16&gt;='様式３（療養者名簿）（⑤の場合）'!$O86,IF(LT$16&lt;='様式３（療養者名簿）（⑤の場合）'!$W86,1,0),0),0)</f>
        <v>0</v>
      </c>
      <c r="LU77" s="139">
        <f>IF(LU$16-'様式３（療養者名簿）（⑤の場合）'!$O86+1&lt;=15,IF(LU$16&gt;='様式３（療養者名簿）（⑤の場合）'!$O86,IF(LU$16&lt;='様式３（療養者名簿）（⑤の場合）'!$W86,1,0),0),0)</f>
        <v>0</v>
      </c>
      <c r="LV77" s="139">
        <f>IF(LV$16-'様式３（療養者名簿）（⑤の場合）'!$O86+1&lt;=15,IF(LV$16&gt;='様式３（療養者名簿）（⑤の場合）'!$O86,IF(LV$16&lt;='様式３（療養者名簿）（⑤の場合）'!$W86,1,0),0),0)</f>
        <v>0</v>
      </c>
      <c r="LW77" s="139">
        <f>IF(LW$16-'様式３（療養者名簿）（⑤の場合）'!$O86+1&lt;=15,IF(LW$16&gt;='様式３（療養者名簿）（⑤の場合）'!$O86,IF(LW$16&lt;='様式３（療養者名簿）（⑤の場合）'!$W86,1,0),0),0)</f>
        <v>0</v>
      </c>
      <c r="LX77" s="139">
        <f>IF(LX$16-'様式３（療養者名簿）（⑤の場合）'!$O86+1&lt;=15,IF(LX$16&gt;='様式３（療養者名簿）（⑤の場合）'!$O86,IF(LX$16&lt;='様式３（療養者名簿）（⑤の場合）'!$W86,1,0),0),0)</f>
        <v>0</v>
      </c>
      <c r="LY77" s="139">
        <f>IF(LY$16-'様式３（療養者名簿）（⑤の場合）'!$O86+1&lt;=15,IF(LY$16&gt;='様式３（療養者名簿）（⑤の場合）'!$O86,IF(LY$16&lt;='様式３（療養者名簿）（⑤の場合）'!$W86,1,0),0),0)</f>
        <v>0</v>
      </c>
      <c r="LZ77" s="139">
        <f>IF(LZ$16-'様式３（療養者名簿）（⑤の場合）'!$O86+1&lt;=15,IF(LZ$16&gt;='様式３（療養者名簿）（⑤の場合）'!$O86,IF(LZ$16&lt;='様式３（療養者名簿）（⑤の場合）'!$W86,1,0),0),0)</f>
        <v>0</v>
      </c>
      <c r="MA77" s="139">
        <f>IF(MA$16-'様式３（療養者名簿）（⑤の場合）'!$O86+1&lt;=15,IF(MA$16&gt;='様式３（療養者名簿）（⑤の場合）'!$O86,IF(MA$16&lt;='様式３（療養者名簿）（⑤の場合）'!$W86,1,0),0),0)</f>
        <v>0</v>
      </c>
      <c r="MB77" s="139">
        <f>IF(MB$16-'様式３（療養者名簿）（⑤の場合）'!$O86+1&lt;=15,IF(MB$16&gt;='様式３（療養者名簿）（⑤の場合）'!$O86,IF(MB$16&lt;='様式３（療養者名簿）（⑤の場合）'!$W86,1,0),0),0)</f>
        <v>0</v>
      </c>
      <c r="MC77" s="139">
        <f>IF(MC$16-'様式３（療養者名簿）（⑤の場合）'!$O86+1&lt;=15,IF(MC$16&gt;='様式３（療養者名簿）（⑤の場合）'!$O86,IF(MC$16&lt;='様式３（療養者名簿）（⑤の場合）'!$W86,1,0),0),0)</f>
        <v>0</v>
      </c>
      <c r="MD77" s="139">
        <f>IF(MD$16-'様式３（療養者名簿）（⑤の場合）'!$O86+1&lt;=15,IF(MD$16&gt;='様式３（療養者名簿）（⑤の場合）'!$O86,IF(MD$16&lt;='様式３（療養者名簿）（⑤の場合）'!$W86,1,0),0),0)</f>
        <v>0</v>
      </c>
      <c r="ME77" s="139">
        <f>IF(ME$16-'様式３（療養者名簿）（⑤の場合）'!$O86+1&lt;=15,IF(ME$16&gt;='様式３（療養者名簿）（⑤の場合）'!$O86,IF(ME$16&lt;='様式３（療養者名簿）（⑤の場合）'!$W86,1,0),0),0)</f>
        <v>0</v>
      </c>
      <c r="MF77" s="139">
        <f>IF(MF$16-'様式３（療養者名簿）（⑤の場合）'!$O86+1&lt;=15,IF(MF$16&gt;='様式３（療養者名簿）（⑤の場合）'!$O86,IF(MF$16&lt;='様式３（療養者名簿）（⑤の場合）'!$W86,1,0),0),0)</f>
        <v>0</v>
      </c>
      <c r="MG77" s="139">
        <f>IF(MG$16-'様式３（療養者名簿）（⑤の場合）'!$O86+1&lt;=15,IF(MG$16&gt;='様式３（療養者名簿）（⑤の場合）'!$O86,IF(MG$16&lt;='様式３（療養者名簿）（⑤の場合）'!$W86,1,0),0),0)</f>
        <v>0</v>
      </c>
      <c r="MH77" s="139">
        <f>IF(MH$16-'様式３（療養者名簿）（⑤の場合）'!$O86+1&lt;=15,IF(MH$16&gt;='様式３（療養者名簿）（⑤の場合）'!$O86,IF(MH$16&lt;='様式３（療養者名簿）（⑤の場合）'!$W86,1,0),0),0)</f>
        <v>0</v>
      </c>
      <c r="MI77" s="139">
        <f>IF(MI$16-'様式３（療養者名簿）（⑤の場合）'!$O86+1&lt;=15,IF(MI$16&gt;='様式３（療養者名簿）（⑤の場合）'!$O86,IF(MI$16&lt;='様式３（療養者名簿）（⑤の場合）'!$W86,1,0),0),0)</f>
        <v>0</v>
      </c>
      <c r="MJ77" s="139">
        <f>IF(MJ$16-'様式３（療養者名簿）（⑤の場合）'!$O86+1&lt;=15,IF(MJ$16&gt;='様式３（療養者名簿）（⑤の場合）'!$O86,IF(MJ$16&lt;='様式３（療養者名簿）（⑤の場合）'!$W86,1,0),0),0)</f>
        <v>0</v>
      </c>
      <c r="MK77" s="139">
        <f>IF(MK$16-'様式３（療養者名簿）（⑤の場合）'!$O86+1&lt;=15,IF(MK$16&gt;='様式３（療養者名簿）（⑤の場合）'!$O86,IF(MK$16&lt;='様式３（療養者名簿）（⑤の場合）'!$W86,1,0),0),0)</f>
        <v>0</v>
      </c>
      <c r="ML77" s="139">
        <f>IF(ML$16-'様式３（療養者名簿）（⑤の場合）'!$O86+1&lt;=15,IF(ML$16&gt;='様式３（療養者名簿）（⑤の場合）'!$O86,IF(ML$16&lt;='様式３（療養者名簿）（⑤の場合）'!$W86,1,0),0),0)</f>
        <v>0</v>
      </c>
      <c r="MM77" s="139">
        <f>IF(MM$16-'様式３（療養者名簿）（⑤の場合）'!$O86+1&lt;=15,IF(MM$16&gt;='様式３（療養者名簿）（⑤の場合）'!$O86,IF(MM$16&lt;='様式３（療養者名簿）（⑤の場合）'!$W86,1,0),0),0)</f>
        <v>0</v>
      </c>
      <c r="MN77" s="139">
        <f>IF(MN$16-'様式３（療養者名簿）（⑤の場合）'!$O86+1&lt;=15,IF(MN$16&gt;='様式３（療養者名簿）（⑤の場合）'!$O86,IF(MN$16&lt;='様式３（療養者名簿）（⑤の場合）'!$W86,1,0),0),0)</f>
        <v>0</v>
      </c>
      <c r="MO77" s="139">
        <f>IF(MO$16-'様式３（療養者名簿）（⑤の場合）'!$O86+1&lt;=15,IF(MO$16&gt;='様式３（療養者名簿）（⑤の場合）'!$O86,IF(MO$16&lt;='様式３（療養者名簿）（⑤の場合）'!$W86,1,0),0),0)</f>
        <v>0</v>
      </c>
      <c r="MP77" s="139">
        <f>IF(MP$16-'様式３（療養者名簿）（⑤の場合）'!$O86+1&lt;=15,IF(MP$16&gt;='様式３（療養者名簿）（⑤の場合）'!$O86,IF(MP$16&lt;='様式３（療養者名簿）（⑤の場合）'!$W86,1,0),0),0)</f>
        <v>0</v>
      </c>
      <c r="MQ77" s="139">
        <f>IF(MQ$16-'様式３（療養者名簿）（⑤の場合）'!$O86+1&lt;=15,IF(MQ$16&gt;='様式３（療養者名簿）（⑤の場合）'!$O86,IF(MQ$16&lt;='様式３（療養者名簿）（⑤の場合）'!$W86,1,0),0),0)</f>
        <v>0</v>
      </c>
      <c r="MR77" s="139">
        <f>IF(MR$16-'様式３（療養者名簿）（⑤の場合）'!$O86+1&lt;=15,IF(MR$16&gt;='様式３（療養者名簿）（⑤の場合）'!$O86,IF(MR$16&lt;='様式３（療養者名簿）（⑤の場合）'!$W86,1,0),0),0)</f>
        <v>0</v>
      </c>
      <c r="MS77" s="139">
        <f>IF(MS$16-'様式３（療養者名簿）（⑤の場合）'!$O86+1&lt;=15,IF(MS$16&gt;='様式３（療養者名簿）（⑤の場合）'!$O86,IF(MS$16&lt;='様式３（療養者名簿）（⑤の場合）'!$W86,1,0),0),0)</f>
        <v>0</v>
      </c>
      <c r="MT77" s="139">
        <f>IF(MT$16-'様式３（療養者名簿）（⑤の場合）'!$O86+1&lt;=15,IF(MT$16&gt;='様式３（療養者名簿）（⑤の場合）'!$O86,IF(MT$16&lt;='様式３（療養者名簿）（⑤の場合）'!$W86,1,0),0),0)</f>
        <v>0</v>
      </c>
      <c r="MU77" s="139">
        <f>IF(MU$16-'様式３（療養者名簿）（⑤の場合）'!$O86+1&lt;=15,IF(MU$16&gt;='様式３（療養者名簿）（⑤の場合）'!$O86,IF(MU$16&lt;='様式３（療養者名簿）（⑤の場合）'!$W86,1,0),0),0)</f>
        <v>0</v>
      </c>
      <c r="MV77" s="139">
        <f>IF(MV$16-'様式３（療養者名簿）（⑤の場合）'!$O86+1&lt;=15,IF(MV$16&gt;='様式３（療養者名簿）（⑤の場合）'!$O86,IF(MV$16&lt;='様式３（療養者名簿）（⑤の場合）'!$W86,1,0),0),0)</f>
        <v>0</v>
      </c>
      <c r="MW77" s="139">
        <f>IF(MW$16-'様式３（療養者名簿）（⑤の場合）'!$O86+1&lt;=15,IF(MW$16&gt;='様式３（療養者名簿）（⑤の場合）'!$O86,IF(MW$16&lt;='様式３（療養者名簿）（⑤の場合）'!$W86,1,0),0),0)</f>
        <v>0</v>
      </c>
      <c r="MX77" s="139">
        <f>IF(MX$16-'様式３（療養者名簿）（⑤の場合）'!$O86+1&lt;=15,IF(MX$16&gt;='様式３（療養者名簿）（⑤の場合）'!$O86,IF(MX$16&lt;='様式３（療養者名簿）（⑤の場合）'!$W86,1,0),0),0)</f>
        <v>0</v>
      </c>
      <c r="MY77" s="139">
        <f>IF(MY$16-'様式３（療養者名簿）（⑤の場合）'!$O86+1&lt;=15,IF(MY$16&gt;='様式３（療養者名簿）（⑤の場合）'!$O86,IF(MY$16&lt;='様式３（療養者名簿）（⑤の場合）'!$W86,1,0),0),0)</f>
        <v>0</v>
      </c>
      <c r="MZ77" s="139">
        <f>IF(MZ$16-'様式３（療養者名簿）（⑤の場合）'!$O86+1&lt;=15,IF(MZ$16&gt;='様式３（療養者名簿）（⑤の場合）'!$O86,IF(MZ$16&lt;='様式３（療養者名簿）（⑤の場合）'!$W86,1,0),0),0)</f>
        <v>0</v>
      </c>
      <c r="NA77" s="139">
        <f>IF(NA$16-'様式３（療養者名簿）（⑤の場合）'!$O86+1&lt;=15,IF(NA$16&gt;='様式３（療養者名簿）（⑤の場合）'!$O86,IF(NA$16&lt;='様式３（療養者名簿）（⑤の場合）'!$W86,1,0),0),0)</f>
        <v>0</v>
      </c>
      <c r="NB77" s="139">
        <f>IF(NB$16-'様式３（療養者名簿）（⑤の場合）'!$O86+1&lt;=15,IF(NB$16&gt;='様式３（療養者名簿）（⑤の場合）'!$O86,IF(NB$16&lt;='様式３（療養者名簿）（⑤の場合）'!$W86,1,0),0),0)</f>
        <v>0</v>
      </c>
      <c r="NC77" s="139">
        <f>IF(NC$16-'様式３（療養者名簿）（⑤の場合）'!$O86+1&lt;=15,IF(NC$16&gt;='様式３（療養者名簿）（⑤の場合）'!$O86,IF(NC$16&lt;='様式３（療養者名簿）（⑤の場合）'!$W86,1,0),0),0)</f>
        <v>0</v>
      </c>
      <c r="ND77" s="139">
        <f>IF(ND$16-'様式３（療養者名簿）（⑤の場合）'!$O86+1&lt;=15,IF(ND$16&gt;='様式３（療養者名簿）（⑤の場合）'!$O86,IF(ND$16&lt;='様式３（療養者名簿）（⑤の場合）'!$W86,1,0),0),0)</f>
        <v>0</v>
      </c>
      <c r="NE77" s="139">
        <f>IF(NE$16-'様式３（療養者名簿）（⑤の場合）'!$O86+1&lt;=15,IF(NE$16&gt;='様式３（療養者名簿）（⑤の場合）'!$O86,IF(NE$16&lt;='様式３（療養者名簿）（⑤の場合）'!$W86,1,0),0),0)</f>
        <v>0</v>
      </c>
      <c r="NF77" s="139">
        <f>IF(NF$16-'様式３（療養者名簿）（⑤の場合）'!$O86+1&lt;=15,IF(NF$16&gt;='様式３（療養者名簿）（⑤の場合）'!$O86,IF(NF$16&lt;='様式３（療養者名簿）（⑤の場合）'!$W86,1,0),0),0)</f>
        <v>0</v>
      </c>
      <c r="NG77" s="139">
        <f>IF(NG$16-'様式３（療養者名簿）（⑤の場合）'!$O86+1&lt;=15,IF(NG$16&gt;='様式３（療養者名簿）（⑤の場合）'!$O86,IF(NG$16&lt;='様式３（療養者名簿）（⑤の場合）'!$W86,1,0),0),0)</f>
        <v>0</v>
      </c>
      <c r="NH77" s="139">
        <f>IF(NH$16-'様式３（療養者名簿）（⑤の場合）'!$O86+1&lt;=15,IF(NH$16&gt;='様式３（療養者名簿）（⑤の場合）'!$O86,IF(NH$16&lt;='様式３（療養者名簿）（⑤の場合）'!$W86,1,0),0),0)</f>
        <v>0</v>
      </c>
      <c r="NI77" s="139">
        <f>IF(NI$16-'様式３（療養者名簿）（⑤の場合）'!$O86+1&lt;=15,IF(NI$16&gt;='様式３（療養者名簿）（⑤の場合）'!$O86,IF(NI$16&lt;='様式３（療養者名簿）（⑤の場合）'!$W86,1,0),0),0)</f>
        <v>0</v>
      </c>
      <c r="NJ77" s="139">
        <f>IF(NJ$16-'様式３（療養者名簿）（⑤の場合）'!$O86+1&lt;=15,IF(NJ$16&gt;='様式３（療養者名簿）（⑤の場合）'!$O86,IF(NJ$16&lt;='様式３（療養者名簿）（⑤の場合）'!$W86,1,0),0),0)</f>
        <v>0</v>
      </c>
      <c r="NK77" s="139">
        <f>IF(NK$16-'様式３（療養者名簿）（⑤の場合）'!$O86+1&lt;=15,IF(NK$16&gt;='様式３（療養者名簿）（⑤の場合）'!$O86,IF(NK$16&lt;='様式３（療養者名簿）（⑤の場合）'!$W86,1,0),0),0)</f>
        <v>0</v>
      </c>
      <c r="NL77" s="139">
        <f>IF(NL$16-'様式３（療養者名簿）（⑤の場合）'!$O86+1&lt;=15,IF(NL$16&gt;='様式３（療養者名簿）（⑤の場合）'!$O86,IF(NL$16&lt;='様式３（療養者名簿）（⑤の場合）'!$W86,1,0),0),0)</f>
        <v>0</v>
      </c>
      <c r="NM77" s="139">
        <f>IF(NM$16-'様式３（療養者名簿）（⑤の場合）'!$O86+1&lt;=15,IF(NM$16&gt;='様式３（療養者名簿）（⑤の場合）'!$O86,IF(NM$16&lt;='様式３（療養者名簿）（⑤の場合）'!$W86,1,0),0),0)</f>
        <v>0</v>
      </c>
      <c r="NN77" s="139">
        <f>IF(NN$16-'様式３（療養者名簿）（⑤の場合）'!$O86+1&lt;=15,IF(NN$16&gt;='様式３（療養者名簿）（⑤の場合）'!$O86,IF(NN$16&lt;='様式３（療養者名簿）（⑤の場合）'!$W86,1,0),0),0)</f>
        <v>0</v>
      </c>
      <c r="NO77" s="139">
        <f>IF(NO$16-'様式３（療養者名簿）（⑤の場合）'!$O86+1&lt;=15,IF(NO$16&gt;='様式３（療養者名簿）（⑤の場合）'!$O86,IF(NO$16&lt;='様式３（療養者名簿）（⑤の場合）'!$W86,1,0),0),0)</f>
        <v>0</v>
      </c>
      <c r="NP77" s="139">
        <f>IF(NP$16-'様式３（療養者名簿）（⑤の場合）'!$O86+1&lt;=15,IF(NP$16&gt;='様式３（療養者名簿）（⑤の場合）'!$O86,IF(NP$16&lt;='様式３（療養者名簿）（⑤の場合）'!$W86,1,0),0),0)</f>
        <v>0</v>
      </c>
      <c r="NQ77" s="139">
        <f>IF(NQ$16-'様式３（療養者名簿）（⑤の場合）'!$O86+1&lt;=15,IF(NQ$16&gt;='様式３（療養者名簿）（⑤の場合）'!$O86,IF(NQ$16&lt;='様式３（療養者名簿）（⑤の場合）'!$W86,1,0),0),0)</f>
        <v>0</v>
      </c>
      <c r="NR77" s="139">
        <f>IF(NR$16-'様式３（療養者名簿）（⑤の場合）'!$O86+1&lt;=15,IF(NR$16&gt;='様式３（療養者名簿）（⑤の場合）'!$O86,IF(NR$16&lt;='様式３（療養者名簿）（⑤の場合）'!$W86,1,0),0),0)</f>
        <v>0</v>
      </c>
      <c r="NS77" s="139">
        <f>IF(NS$16-'様式３（療養者名簿）（⑤の場合）'!$O86+1&lt;=15,IF(NS$16&gt;='様式３（療養者名簿）（⑤の場合）'!$O86,IF(NS$16&lt;='様式３（療養者名簿）（⑤の場合）'!$W86,1,0),0),0)</f>
        <v>0</v>
      </c>
      <c r="NT77" s="139">
        <f>IF(NT$16-'様式３（療養者名簿）（⑤の場合）'!$O86+1&lt;=15,IF(NT$16&gt;='様式３（療養者名簿）（⑤の場合）'!$O86,IF(NT$16&lt;='様式３（療養者名簿）（⑤の場合）'!$W86,1,0),0),0)</f>
        <v>0</v>
      </c>
      <c r="NU77" s="139">
        <f>IF(NU$16-'様式３（療養者名簿）（⑤の場合）'!$O86+1&lt;=15,IF(NU$16&gt;='様式３（療養者名簿）（⑤の場合）'!$O86,IF(NU$16&lt;='様式３（療養者名簿）（⑤の場合）'!$W86,1,0),0),0)</f>
        <v>0</v>
      </c>
      <c r="NV77" s="139">
        <f>IF(NV$16-'様式３（療養者名簿）（⑤の場合）'!$O86+1&lt;=15,IF(NV$16&gt;='様式３（療養者名簿）（⑤の場合）'!$O86,IF(NV$16&lt;='様式３（療養者名簿）（⑤の場合）'!$W86,1,0),0),0)</f>
        <v>0</v>
      </c>
      <c r="NW77" s="139">
        <f>IF(NW$16-'様式３（療養者名簿）（⑤の場合）'!$O86+1&lt;=15,IF(NW$16&gt;='様式３（療養者名簿）（⑤の場合）'!$O86,IF(NW$16&lt;='様式３（療養者名簿）（⑤の場合）'!$W86,1,0),0),0)</f>
        <v>0</v>
      </c>
      <c r="NX77" s="139">
        <f>IF(NX$16-'様式３（療養者名簿）（⑤の場合）'!$O86+1&lt;=15,IF(NX$16&gt;='様式３（療養者名簿）（⑤の場合）'!$O86,IF(NX$16&lt;='様式３（療養者名簿）（⑤の場合）'!$W86,1,0),0),0)</f>
        <v>0</v>
      </c>
      <c r="NY77" s="139">
        <f>IF(NY$16-'様式３（療養者名簿）（⑤の場合）'!$O86+1&lt;=15,IF(NY$16&gt;='様式３（療養者名簿）（⑤の場合）'!$O86,IF(NY$16&lt;='様式３（療養者名簿）（⑤の場合）'!$W86,1,0),0),0)</f>
        <v>0</v>
      </c>
      <c r="NZ77" s="139">
        <f>IF(NZ$16-'様式３（療養者名簿）（⑤の場合）'!$O86+1&lt;=15,IF(NZ$16&gt;='様式３（療養者名簿）（⑤の場合）'!$O86,IF(NZ$16&lt;='様式３（療養者名簿）（⑤の場合）'!$W86,1,0),0),0)</f>
        <v>0</v>
      </c>
      <c r="OA77" s="139">
        <f>IF(OA$16-'様式３（療養者名簿）（⑤の場合）'!$O86+1&lt;=15,IF(OA$16&gt;='様式３（療養者名簿）（⑤の場合）'!$O86,IF(OA$16&lt;='様式３（療養者名簿）（⑤の場合）'!$W86,1,0),0),0)</f>
        <v>0</v>
      </c>
      <c r="OB77" s="139">
        <f>IF(OB$16-'様式３（療養者名簿）（⑤の場合）'!$O86+1&lt;=15,IF(OB$16&gt;='様式３（療養者名簿）（⑤の場合）'!$O86,IF(OB$16&lt;='様式３（療養者名簿）（⑤の場合）'!$W86,1,0),0),0)</f>
        <v>0</v>
      </c>
      <c r="OC77" s="139">
        <f>IF(OC$16-'様式３（療養者名簿）（⑤の場合）'!$O86+1&lt;=15,IF(OC$16&gt;='様式３（療養者名簿）（⑤の場合）'!$O86,IF(OC$16&lt;='様式３（療養者名簿）（⑤の場合）'!$W86,1,0),0),0)</f>
        <v>0</v>
      </c>
      <c r="OD77" s="139">
        <f>IF(OD$16-'様式３（療養者名簿）（⑤の場合）'!$O86+1&lt;=15,IF(OD$16&gt;='様式３（療養者名簿）（⑤の場合）'!$O86,IF(OD$16&lt;='様式３（療養者名簿）（⑤の場合）'!$W86,1,0),0),0)</f>
        <v>0</v>
      </c>
      <c r="OE77" s="139">
        <f>IF(OE$16-'様式３（療養者名簿）（⑤の場合）'!$O86+1&lt;=15,IF(OE$16&gt;='様式３（療養者名簿）（⑤の場合）'!$O86,IF(OE$16&lt;='様式３（療養者名簿）（⑤の場合）'!$W86,1,0),0),0)</f>
        <v>0</v>
      </c>
      <c r="OF77" s="139">
        <f>IF(OF$16-'様式３（療養者名簿）（⑤の場合）'!$O86+1&lt;=15,IF(OF$16&gt;='様式３（療養者名簿）（⑤の場合）'!$O86,IF(OF$16&lt;='様式３（療養者名簿）（⑤の場合）'!$W86,1,0),0),0)</f>
        <v>0</v>
      </c>
      <c r="OG77" s="139">
        <f>IF(OG$16-'様式３（療養者名簿）（⑤の場合）'!$O86+1&lt;=15,IF(OG$16&gt;='様式３（療養者名簿）（⑤の場合）'!$O86,IF(OG$16&lt;='様式３（療養者名簿）（⑤の場合）'!$W86,1,0),0),0)</f>
        <v>0</v>
      </c>
      <c r="OH77" s="139">
        <f>IF(OH$16-'様式３（療養者名簿）（⑤の場合）'!$O86+1&lt;=15,IF(OH$16&gt;='様式３（療養者名簿）（⑤の場合）'!$O86,IF(OH$16&lt;='様式３（療養者名簿）（⑤の場合）'!$W86,1,0),0),0)</f>
        <v>0</v>
      </c>
      <c r="OI77" s="139">
        <f>IF(OI$16-'様式３（療養者名簿）（⑤の場合）'!$O86+1&lt;=15,IF(OI$16&gt;='様式３（療養者名簿）（⑤の場合）'!$O86,IF(OI$16&lt;='様式３（療養者名簿）（⑤の場合）'!$W86,1,0),0),0)</f>
        <v>0</v>
      </c>
      <c r="OJ77" s="139">
        <f>IF(OJ$16-'様式３（療養者名簿）（⑤の場合）'!$O86+1&lt;=15,IF(OJ$16&gt;='様式３（療養者名簿）（⑤の場合）'!$O86,IF(OJ$16&lt;='様式３（療養者名簿）（⑤の場合）'!$W86,1,0),0),0)</f>
        <v>0</v>
      </c>
      <c r="OK77" s="139">
        <f>IF(OK$16-'様式３（療養者名簿）（⑤の場合）'!$O86+1&lt;=15,IF(OK$16&gt;='様式３（療養者名簿）（⑤の場合）'!$O86,IF(OK$16&lt;='様式３（療養者名簿）（⑤の場合）'!$W86,1,0),0),0)</f>
        <v>0</v>
      </c>
      <c r="OL77" s="139">
        <f>IF(OL$16-'様式３（療養者名簿）（⑤の場合）'!$O86+1&lt;=15,IF(OL$16&gt;='様式３（療養者名簿）（⑤の場合）'!$O86,IF(OL$16&lt;='様式３（療養者名簿）（⑤の場合）'!$W86,1,0),0),0)</f>
        <v>0</v>
      </c>
      <c r="OM77" s="139">
        <f>IF(OM$16-'様式３（療養者名簿）（⑤の場合）'!$O86+1&lt;=15,IF(OM$16&gt;='様式３（療養者名簿）（⑤の場合）'!$O86,IF(OM$16&lt;='様式３（療養者名簿）（⑤の場合）'!$W86,1,0),0),0)</f>
        <v>0</v>
      </c>
      <c r="ON77" s="139">
        <f>IF(ON$16-'様式３（療養者名簿）（⑤の場合）'!$O86+1&lt;=15,IF(ON$16&gt;='様式３（療養者名簿）（⑤の場合）'!$O86,IF(ON$16&lt;='様式３（療養者名簿）（⑤の場合）'!$W86,1,0),0),0)</f>
        <v>0</v>
      </c>
      <c r="OO77" s="139">
        <f>IF(OO$16-'様式３（療養者名簿）（⑤の場合）'!$O86+1&lt;=15,IF(OO$16&gt;='様式３（療養者名簿）（⑤の場合）'!$O86,IF(OO$16&lt;='様式３（療養者名簿）（⑤の場合）'!$W86,1,0),0),0)</f>
        <v>0</v>
      </c>
      <c r="OP77" s="139">
        <f>IF(OP$16-'様式３（療養者名簿）（⑤の場合）'!$O86+1&lt;=15,IF(OP$16&gt;='様式３（療養者名簿）（⑤の場合）'!$O86,IF(OP$16&lt;='様式３（療養者名簿）（⑤の場合）'!$W86,1,0),0),0)</f>
        <v>0</v>
      </c>
      <c r="OQ77" s="139">
        <f>IF(OQ$16-'様式３（療養者名簿）（⑤の場合）'!$O86+1&lt;=15,IF(OQ$16&gt;='様式３（療養者名簿）（⑤の場合）'!$O86,IF(OQ$16&lt;='様式３（療養者名簿）（⑤の場合）'!$W86,1,0),0),0)</f>
        <v>0</v>
      </c>
      <c r="OR77" s="139">
        <f>IF(OR$16-'様式３（療養者名簿）（⑤の場合）'!$O86+1&lt;=15,IF(OR$16&gt;='様式３（療養者名簿）（⑤の場合）'!$O86,IF(OR$16&lt;='様式３（療養者名簿）（⑤の場合）'!$W86,1,0),0),0)</f>
        <v>0</v>
      </c>
      <c r="OS77" s="139">
        <f>IF(OS$16-'様式３（療養者名簿）（⑤の場合）'!$O86+1&lt;=15,IF(OS$16&gt;='様式３（療養者名簿）（⑤の場合）'!$O86,IF(OS$16&lt;='様式３（療養者名簿）（⑤の場合）'!$W86,1,0),0),0)</f>
        <v>0</v>
      </c>
      <c r="OT77" s="139">
        <f>IF(OT$16-'様式３（療養者名簿）（⑤の場合）'!$O86+1&lt;=15,IF(OT$16&gt;='様式３（療養者名簿）（⑤の場合）'!$O86,IF(OT$16&lt;='様式３（療養者名簿）（⑤の場合）'!$W86,1,0),0),0)</f>
        <v>0</v>
      </c>
      <c r="OU77" s="139">
        <f>IF(OU$16-'様式３（療養者名簿）（⑤の場合）'!$O86+1&lt;=15,IF(OU$16&gt;='様式３（療養者名簿）（⑤の場合）'!$O86,IF(OU$16&lt;='様式３（療養者名簿）（⑤の場合）'!$W86,1,0),0),0)</f>
        <v>0</v>
      </c>
      <c r="OV77" s="139">
        <f>IF(OV$16-'様式３（療養者名簿）（⑤の場合）'!$O86+1&lt;=15,IF(OV$16&gt;='様式３（療養者名簿）（⑤の場合）'!$O86,IF(OV$16&lt;='様式３（療養者名簿）（⑤の場合）'!$W86,1,0),0),0)</f>
        <v>0</v>
      </c>
      <c r="OW77" s="139">
        <f>IF(OW$16-'様式３（療養者名簿）（⑤の場合）'!$O86+1&lt;=15,IF(OW$16&gt;='様式３（療養者名簿）（⑤の場合）'!$O86,IF(OW$16&lt;='様式３（療養者名簿）（⑤の場合）'!$W86,1,0),0),0)</f>
        <v>0</v>
      </c>
      <c r="OX77" s="139">
        <f>IF(OX$16-'様式３（療養者名簿）（⑤の場合）'!$O86+1&lt;=15,IF(OX$16&gt;='様式３（療養者名簿）（⑤の場合）'!$O86,IF(OX$16&lt;='様式３（療養者名簿）（⑤の場合）'!$W86,1,0),0),0)</f>
        <v>0</v>
      </c>
      <c r="OY77" s="139">
        <f>IF(OY$16-'様式３（療養者名簿）（⑤の場合）'!$O86+1&lt;=15,IF(OY$16&gt;='様式３（療養者名簿）（⑤の場合）'!$O86,IF(OY$16&lt;='様式３（療養者名簿）（⑤の場合）'!$W86,1,0),0),0)</f>
        <v>0</v>
      </c>
      <c r="OZ77" s="139">
        <f>IF(OZ$16-'様式３（療養者名簿）（⑤の場合）'!$O86+1&lt;=15,IF(OZ$16&gt;='様式３（療養者名簿）（⑤の場合）'!$O86,IF(OZ$16&lt;='様式３（療養者名簿）（⑤の場合）'!$W86,1,0),0),0)</f>
        <v>0</v>
      </c>
      <c r="PA77" s="139">
        <f>IF(PA$16-'様式３（療養者名簿）（⑤の場合）'!$O86+1&lt;=15,IF(PA$16&gt;='様式３（療養者名簿）（⑤の場合）'!$O86,IF(PA$16&lt;='様式３（療養者名簿）（⑤の場合）'!$W86,1,0),0),0)</f>
        <v>0</v>
      </c>
      <c r="PB77" s="139">
        <f>IF(PB$16-'様式３（療養者名簿）（⑤の場合）'!$O86+1&lt;=15,IF(PB$16&gt;='様式３（療養者名簿）（⑤の場合）'!$O86,IF(PB$16&lt;='様式３（療養者名簿）（⑤の場合）'!$W86,1,0),0),0)</f>
        <v>0</v>
      </c>
      <c r="PC77" s="139">
        <f>IF(PC$16-'様式３（療養者名簿）（⑤の場合）'!$O86+1&lt;=15,IF(PC$16&gt;='様式３（療養者名簿）（⑤の場合）'!$O86,IF(PC$16&lt;='様式３（療養者名簿）（⑤の場合）'!$W86,1,0),0),0)</f>
        <v>0</v>
      </c>
      <c r="PD77" s="139">
        <f>IF(PD$16-'様式３（療養者名簿）（⑤の場合）'!$O86+1&lt;=15,IF(PD$16&gt;='様式３（療養者名簿）（⑤の場合）'!$O86,IF(PD$16&lt;='様式３（療養者名簿）（⑤の場合）'!$W86,1,0),0),0)</f>
        <v>0</v>
      </c>
      <c r="PE77" s="139">
        <f>IF(PE$16-'様式３（療養者名簿）（⑤の場合）'!$O86+1&lt;=15,IF(PE$16&gt;='様式３（療養者名簿）（⑤の場合）'!$O86,IF(PE$16&lt;='様式３（療養者名簿）（⑤の場合）'!$W86,1,0),0),0)</f>
        <v>0</v>
      </c>
      <c r="PF77" s="139">
        <f>IF(PF$16-'様式３（療養者名簿）（⑤の場合）'!$O86+1&lt;=15,IF(PF$16&gt;='様式３（療養者名簿）（⑤の場合）'!$O86,IF(PF$16&lt;='様式３（療養者名簿）（⑤の場合）'!$W86,1,0),0),0)</f>
        <v>0</v>
      </c>
      <c r="PG77" s="139">
        <f>IF(PG$16-'様式３（療養者名簿）（⑤の場合）'!$O86+1&lt;=15,IF(PG$16&gt;='様式３（療養者名簿）（⑤の場合）'!$O86,IF(PG$16&lt;='様式３（療養者名簿）（⑤の場合）'!$W86,1,0),0),0)</f>
        <v>0</v>
      </c>
      <c r="PH77" s="139">
        <f>IF(PH$16-'様式３（療養者名簿）（⑤の場合）'!$O86+1&lt;=15,IF(PH$16&gt;='様式３（療養者名簿）（⑤の場合）'!$O86,IF(PH$16&lt;='様式３（療養者名簿）（⑤の場合）'!$W86,1,0),0),0)</f>
        <v>0</v>
      </c>
      <c r="PI77" s="139">
        <f>IF(PI$16-'様式３（療養者名簿）（⑤の場合）'!$O86+1&lt;=15,IF(PI$16&gt;='様式３（療養者名簿）（⑤の場合）'!$O86,IF(PI$16&lt;='様式３（療養者名簿）（⑤の場合）'!$W86,1,0),0),0)</f>
        <v>0</v>
      </c>
      <c r="PJ77" s="139">
        <f>IF(PJ$16-'様式３（療養者名簿）（⑤の場合）'!$O86+1&lt;=15,IF(PJ$16&gt;='様式３（療養者名簿）（⑤の場合）'!$O86,IF(PJ$16&lt;='様式３（療養者名簿）（⑤の場合）'!$W86,1,0),0),0)</f>
        <v>0</v>
      </c>
      <c r="PK77" s="139">
        <f>IF(PK$16-'様式３（療養者名簿）（⑤の場合）'!$O86+1&lt;=15,IF(PK$16&gt;='様式３（療養者名簿）（⑤の場合）'!$O86,IF(PK$16&lt;='様式３（療養者名簿）（⑤の場合）'!$W86,1,0),0),0)</f>
        <v>0</v>
      </c>
      <c r="PL77" s="139">
        <f>IF(PL$16-'様式３（療養者名簿）（⑤の場合）'!$O86+1&lt;=15,IF(PL$16&gt;='様式３（療養者名簿）（⑤の場合）'!$O86,IF(PL$16&lt;='様式３（療養者名簿）（⑤の場合）'!$W86,1,0),0),0)</f>
        <v>0</v>
      </c>
      <c r="PM77" s="139">
        <f>IF(PM$16-'様式３（療養者名簿）（⑤の場合）'!$O86+1&lt;=15,IF(PM$16&gt;='様式３（療養者名簿）（⑤の場合）'!$O86,IF(PM$16&lt;='様式３（療養者名簿）（⑤の場合）'!$W86,1,0),0),0)</f>
        <v>0</v>
      </c>
      <c r="PN77" s="139">
        <f>IF(PN$16-'様式３（療養者名簿）（⑤の場合）'!$O86+1&lt;=15,IF(PN$16&gt;='様式３（療養者名簿）（⑤の場合）'!$O86,IF(PN$16&lt;='様式３（療養者名簿）（⑤の場合）'!$W86,1,0),0),0)</f>
        <v>0</v>
      </c>
      <c r="PO77" s="139">
        <f>IF(PO$16-'様式３（療養者名簿）（⑤の場合）'!$O86+1&lt;=15,IF(PO$16&gt;='様式３（療養者名簿）（⑤の場合）'!$O86,IF(PO$16&lt;='様式３（療養者名簿）（⑤の場合）'!$W86,1,0),0),0)</f>
        <v>0</v>
      </c>
      <c r="PP77" s="139">
        <f>IF(PP$16-'様式３（療養者名簿）（⑤の場合）'!$O86+1&lt;=15,IF(PP$16&gt;='様式３（療養者名簿）（⑤の場合）'!$O86,IF(PP$16&lt;='様式３（療養者名簿）（⑤の場合）'!$W86,1,0),0),0)</f>
        <v>0</v>
      </c>
      <c r="PQ77" s="139">
        <f>IF(PQ$16-'様式３（療養者名簿）（⑤の場合）'!$O86+1&lt;=15,IF(PQ$16&gt;='様式３（療養者名簿）（⑤の場合）'!$O86,IF(PQ$16&lt;='様式３（療養者名簿）（⑤の場合）'!$W86,1,0),0),0)</f>
        <v>0</v>
      </c>
      <c r="PR77" s="139">
        <f>IF(PR$16-'様式３（療養者名簿）（⑤の場合）'!$O86+1&lt;=15,IF(PR$16&gt;='様式３（療養者名簿）（⑤の場合）'!$O86,IF(PR$16&lt;='様式３（療養者名簿）（⑤の場合）'!$W86,1,0),0),0)</f>
        <v>0</v>
      </c>
      <c r="PS77" s="139">
        <f>IF(PS$16-'様式３（療養者名簿）（⑤の場合）'!$O86+1&lt;=15,IF(PS$16&gt;='様式３（療養者名簿）（⑤の場合）'!$O86,IF(PS$16&lt;='様式３（療養者名簿）（⑤の場合）'!$W86,1,0),0),0)</f>
        <v>0</v>
      </c>
      <c r="PT77" s="139">
        <f>IF(PT$16-'様式３（療養者名簿）（⑤の場合）'!$O86+1&lt;=15,IF(PT$16&gt;='様式３（療養者名簿）（⑤の場合）'!$O86,IF(PT$16&lt;='様式３（療養者名簿）（⑤の場合）'!$W86,1,0),0),0)</f>
        <v>0</v>
      </c>
    </row>
    <row r="78" spans="1:436" ht="42" customHeight="1">
      <c r="A78" s="129">
        <f>'様式３（療養者名簿）（⑤の場合）'!C87</f>
        <v>0</v>
      </c>
      <c r="B78" s="139">
        <f>IF(B$16-'様式３（療養者名簿）（⑤の場合）'!$O87+1&lt;=15,IF(B$16&gt;='様式３（療養者名簿）（⑤の場合）'!$O87,IF(B$16&lt;='様式３（療養者名簿）（⑤の場合）'!$W87,1,0),0),0)</f>
        <v>0</v>
      </c>
      <c r="C78" s="139">
        <f>IF(C$16-'様式３（療養者名簿）（⑤の場合）'!$O87+1&lt;=15,IF(C$16&gt;='様式３（療養者名簿）（⑤の場合）'!$O87,IF(C$16&lt;='様式３（療養者名簿）（⑤の場合）'!$W87,1,0),0),0)</f>
        <v>0</v>
      </c>
      <c r="D78" s="139">
        <f>IF(D$16-'様式３（療養者名簿）（⑤の場合）'!$O87+1&lt;=15,IF(D$16&gt;='様式３（療養者名簿）（⑤の場合）'!$O87,IF(D$16&lt;='様式３（療養者名簿）（⑤の場合）'!$W87,1,0),0),0)</f>
        <v>0</v>
      </c>
      <c r="E78" s="139">
        <f>IF(E$16-'様式３（療養者名簿）（⑤の場合）'!$O87+1&lt;=15,IF(E$16&gt;='様式３（療養者名簿）（⑤の場合）'!$O87,IF(E$16&lt;='様式３（療養者名簿）（⑤の場合）'!$W87,1,0),0),0)</f>
        <v>0</v>
      </c>
      <c r="F78" s="139">
        <f>IF(F$16-'様式３（療養者名簿）（⑤の場合）'!$O87+1&lt;=15,IF(F$16&gt;='様式３（療養者名簿）（⑤の場合）'!$O87,IF(F$16&lt;='様式３（療養者名簿）（⑤の場合）'!$W87,1,0),0),0)</f>
        <v>0</v>
      </c>
      <c r="G78" s="139">
        <f>IF(G$16-'様式３（療養者名簿）（⑤の場合）'!$O87+1&lt;=15,IF(G$16&gt;='様式３（療養者名簿）（⑤の場合）'!$O87,IF(G$16&lt;='様式３（療養者名簿）（⑤の場合）'!$W87,1,0),0),0)</f>
        <v>0</v>
      </c>
      <c r="H78" s="139">
        <f>IF(H$16-'様式３（療養者名簿）（⑤の場合）'!$O87+1&lt;=15,IF(H$16&gt;='様式３（療養者名簿）（⑤の場合）'!$O87,IF(H$16&lt;='様式３（療養者名簿）（⑤の場合）'!$W87,1,0),0),0)</f>
        <v>0</v>
      </c>
      <c r="I78" s="139">
        <f>IF(I$16-'様式３（療養者名簿）（⑤の場合）'!$O87+1&lt;=15,IF(I$16&gt;='様式３（療養者名簿）（⑤の場合）'!$O87,IF(I$16&lt;='様式３（療養者名簿）（⑤の場合）'!$W87,1,0),0),0)</f>
        <v>0</v>
      </c>
      <c r="J78" s="139">
        <f>IF(J$16-'様式３（療養者名簿）（⑤の場合）'!$O87+1&lt;=15,IF(J$16&gt;='様式３（療養者名簿）（⑤の場合）'!$O87,IF(J$16&lt;='様式３（療養者名簿）（⑤の場合）'!$W87,1,0),0),0)</f>
        <v>0</v>
      </c>
      <c r="K78" s="139">
        <f>IF(K$16-'様式３（療養者名簿）（⑤の場合）'!$O87+1&lt;=15,IF(K$16&gt;='様式３（療養者名簿）（⑤の場合）'!$O87,IF(K$16&lt;='様式３（療養者名簿）（⑤の場合）'!$W87,1,0),0),0)</f>
        <v>0</v>
      </c>
      <c r="L78" s="139">
        <f>IF(L$16-'様式３（療養者名簿）（⑤の場合）'!$O87+1&lt;=15,IF(L$16&gt;='様式３（療養者名簿）（⑤の場合）'!$O87,IF(L$16&lt;='様式３（療養者名簿）（⑤の場合）'!$W87,1,0),0),0)</f>
        <v>0</v>
      </c>
      <c r="M78" s="139">
        <f>IF(M$16-'様式３（療養者名簿）（⑤の場合）'!$O87+1&lt;=15,IF(M$16&gt;='様式３（療養者名簿）（⑤の場合）'!$O87,IF(M$16&lt;='様式３（療養者名簿）（⑤の場合）'!$W87,1,0),0),0)</f>
        <v>0</v>
      </c>
      <c r="N78" s="139">
        <f>IF(N$16-'様式３（療養者名簿）（⑤の場合）'!$O87+1&lt;=15,IF(N$16&gt;='様式３（療養者名簿）（⑤の場合）'!$O87,IF(N$16&lt;='様式３（療養者名簿）（⑤の場合）'!$W87,1,0),0),0)</f>
        <v>0</v>
      </c>
      <c r="O78" s="139">
        <f>IF(O$16-'様式３（療養者名簿）（⑤の場合）'!$O87+1&lt;=15,IF(O$16&gt;='様式３（療養者名簿）（⑤の場合）'!$O87,IF(O$16&lt;='様式３（療養者名簿）（⑤の場合）'!$W87,1,0),0),0)</f>
        <v>0</v>
      </c>
      <c r="P78" s="139">
        <f>IF(P$16-'様式３（療養者名簿）（⑤の場合）'!$O87+1&lt;=15,IF(P$16&gt;='様式３（療養者名簿）（⑤の場合）'!$O87,IF(P$16&lt;='様式３（療養者名簿）（⑤の場合）'!$W87,1,0),0),0)</f>
        <v>0</v>
      </c>
      <c r="Q78" s="139">
        <f>IF(Q$16-'様式３（療養者名簿）（⑤の場合）'!$O87+1&lt;=15,IF(Q$16&gt;='様式３（療養者名簿）（⑤の場合）'!$O87,IF(Q$16&lt;='様式３（療養者名簿）（⑤の場合）'!$W87,1,0),0),0)</f>
        <v>0</v>
      </c>
      <c r="R78" s="139">
        <f>IF(R$16-'様式３（療養者名簿）（⑤の場合）'!$O87+1&lt;=15,IF(R$16&gt;='様式３（療養者名簿）（⑤の場合）'!$O87,IF(R$16&lt;='様式３（療養者名簿）（⑤の場合）'!$W87,1,0),0),0)</f>
        <v>0</v>
      </c>
      <c r="S78" s="139">
        <f>IF(S$16-'様式３（療養者名簿）（⑤の場合）'!$O87+1&lt;=15,IF(S$16&gt;='様式３（療養者名簿）（⑤の場合）'!$O87,IF(S$16&lt;='様式３（療養者名簿）（⑤の場合）'!$W87,1,0),0),0)</f>
        <v>0</v>
      </c>
      <c r="T78" s="139">
        <f>IF(T$16-'様式３（療養者名簿）（⑤の場合）'!$O87+1&lt;=15,IF(T$16&gt;='様式３（療養者名簿）（⑤の場合）'!$O87,IF(T$16&lt;='様式３（療養者名簿）（⑤の場合）'!$W87,1,0),0),0)</f>
        <v>0</v>
      </c>
      <c r="U78" s="139">
        <f>IF(U$16-'様式３（療養者名簿）（⑤の場合）'!$O87+1&lt;=15,IF(U$16&gt;='様式３（療養者名簿）（⑤の場合）'!$O87,IF(U$16&lt;='様式３（療養者名簿）（⑤の場合）'!$W87,1,0),0),0)</f>
        <v>0</v>
      </c>
      <c r="V78" s="139">
        <f>IF(V$16-'様式３（療養者名簿）（⑤の場合）'!$O87+1&lt;=15,IF(V$16&gt;='様式３（療養者名簿）（⑤の場合）'!$O87,IF(V$16&lt;='様式３（療養者名簿）（⑤の場合）'!$W87,1,0),0),0)</f>
        <v>0</v>
      </c>
      <c r="W78" s="139">
        <f>IF(W$16-'様式３（療養者名簿）（⑤の場合）'!$O87+1&lt;=15,IF(W$16&gt;='様式３（療養者名簿）（⑤の場合）'!$O87,IF(W$16&lt;='様式３（療養者名簿）（⑤の場合）'!$W87,1,0),0),0)</f>
        <v>0</v>
      </c>
      <c r="X78" s="139">
        <f>IF(X$16-'様式３（療養者名簿）（⑤の場合）'!$O87+1&lt;=15,IF(X$16&gt;='様式３（療養者名簿）（⑤の場合）'!$O87,IF(X$16&lt;='様式３（療養者名簿）（⑤の場合）'!$W87,1,0),0),0)</f>
        <v>0</v>
      </c>
      <c r="Y78" s="139">
        <f>IF(Y$16-'様式３（療養者名簿）（⑤の場合）'!$O87+1&lt;=15,IF(Y$16&gt;='様式３（療養者名簿）（⑤の場合）'!$O87,IF(Y$16&lt;='様式３（療養者名簿）（⑤の場合）'!$W87,1,0),0),0)</f>
        <v>0</v>
      </c>
      <c r="Z78" s="139">
        <f>IF(Z$16-'様式３（療養者名簿）（⑤の場合）'!$O87+1&lt;=15,IF(Z$16&gt;='様式３（療養者名簿）（⑤の場合）'!$O87,IF(Z$16&lt;='様式３（療養者名簿）（⑤の場合）'!$W87,1,0),0),0)</f>
        <v>0</v>
      </c>
      <c r="AA78" s="139">
        <f>IF(AA$16-'様式３（療養者名簿）（⑤の場合）'!$O87+1&lt;=15,IF(AA$16&gt;='様式３（療養者名簿）（⑤の場合）'!$O87,IF(AA$16&lt;='様式３（療養者名簿）（⑤の場合）'!$W87,1,0),0),0)</f>
        <v>0</v>
      </c>
      <c r="AB78" s="139">
        <f>IF(AB$16-'様式３（療養者名簿）（⑤の場合）'!$O87+1&lt;=15,IF(AB$16&gt;='様式３（療養者名簿）（⑤の場合）'!$O87,IF(AB$16&lt;='様式３（療養者名簿）（⑤の場合）'!$W87,1,0),0),0)</f>
        <v>0</v>
      </c>
      <c r="AC78" s="139">
        <f>IF(AC$16-'様式３（療養者名簿）（⑤の場合）'!$O87+1&lt;=15,IF(AC$16&gt;='様式３（療養者名簿）（⑤の場合）'!$O87,IF(AC$16&lt;='様式３（療養者名簿）（⑤の場合）'!$W87,1,0),0),0)</f>
        <v>0</v>
      </c>
      <c r="AD78" s="139">
        <f>IF(AD$16-'様式３（療養者名簿）（⑤の場合）'!$O87+1&lt;=15,IF(AD$16&gt;='様式３（療養者名簿）（⑤の場合）'!$O87,IF(AD$16&lt;='様式３（療養者名簿）（⑤の場合）'!$W87,1,0),0),0)</f>
        <v>0</v>
      </c>
      <c r="AE78" s="139">
        <f>IF(AE$16-'様式３（療養者名簿）（⑤の場合）'!$O87+1&lt;=15,IF(AE$16&gt;='様式３（療養者名簿）（⑤の場合）'!$O87,IF(AE$16&lt;='様式３（療養者名簿）（⑤の場合）'!$W87,1,0),0),0)</f>
        <v>0</v>
      </c>
      <c r="AF78" s="139">
        <f>IF(AF$16-'様式３（療養者名簿）（⑤の場合）'!$O87+1&lt;=15,IF(AF$16&gt;='様式３（療養者名簿）（⑤の場合）'!$O87,IF(AF$16&lt;='様式３（療養者名簿）（⑤の場合）'!$W87,1,0),0),0)</f>
        <v>0</v>
      </c>
      <c r="AG78" s="139">
        <f>IF(AG$16-'様式３（療養者名簿）（⑤の場合）'!$O87+1&lt;=15,IF(AG$16&gt;='様式３（療養者名簿）（⑤の場合）'!$O87,IF(AG$16&lt;='様式３（療養者名簿）（⑤の場合）'!$W87,1,0),0),0)</f>
        <v>0</v>
      </c>
      <c r="AH78" s="139">
        <f>IF(AH$16-'様式３（療養者名簿）（⑤の場合）'!$O87+1&lt;=15,IF(AH$16&gt;='様式３（療養者名簿）（⑤の場合）'!$O87,IF(AH$16&lt;='様式３（療養者名簿）（⑤の場合）'!$W87,1,0),0),0)</f>
        <v>0</v>
      </c>
      <c r="AI78" s="139">
        <f>IF(AI$16-'様式３（療養者名簿）（⑤の場合）'!$O87+1&lt;=15,IF(AI$16&gt;='様式３（療養者名簿）（⑤の場合）'!$O87,IF(AI$16&lt;='様式３（療養者名簿）（⑤の場合）'!$W87,1,0),0),0)</f>
        <v>0</v>
      </c>
      <c r="AJ78" s="139">
        <f>IF(AJ$16-'様式３（療養者名簿）（⑤の場合）'!$O87+1&lt;=15,IF(AJ$16&gt;='様式３（療養者名簿）（⑤の場合）'!$O87,IF(AJ$16&lt;='様式３（療養者名簿）（⑤の場合）'!$W87,1,0),0),0)</f>
        <v>0</v>
      </c>
      <c r="AK78" s="139">
        <f>IF(AK$16-'様式３（療養者名簿）（⑤の場合）'!$O87+1&lt;=15,IF(AK$16&gt;='様式３（療養者名簿）（⑤の場合）'!$O87,IF(AK$16&lt;='様式３（療養者名簿）（⑤の場合）'!$W87,1,0),0),0)</f>
        <v>0</v>
      </c>
      <c r="AL78" s="139">
        <f>IF(AL$16-'様式３（療養者名簿）（⑤の場合）'!$O87+1&lt;=15,IF(AL$16&gt;='様式３（療養者名簿）（⑤の場合）'!$O87,IF(AL$16&lt;='様式３（療養者名簿）（⑤の場合）'!$W87,1,0),0),0)</f>
        <v>0</v>
      </c>
      <c r="AM78" s="139">
        <f>IF(AM$16-'様式３（療養者名簿）（⑤の場合）'!$O87+1&lt;=15,IF(AM$16&gt;='様式３（療養者名簿）（⑤の場合）'!$O87,IF(AM$16&lt;='様式３（療養者名簿）（⑤の場合）'!$W87,1,0),0),0)</f>
        <v>0</v>
      </c>
      <c r="AN78" s="139">
        <f>IF(AN$16-'様式３（療養者名簿）（⑤の場合）'!$O87+1&lt;=15,IF(AN$16&gt;='様式３（療養者名簿）（⑤の場合）'!$O87,IF(AN$16&lt;='様式３（療養者名簿）（⑤の場合）'!$W87,1,0),0),0)</f>
        <v>0</v>
      </c>
      <c r="AO78" s="139">
        <f>IF(AO$16-'様式３（療養者名簿）（⑤の場合）'!$O87+1&lt;=15,IF(AO$16&gt;='様式３（療養者名簿）（⑤の場合）'!$O87,IF(AO$16&lt;='様式３（療養者名簿）（⑤の場合）'!$W87,1,0),0),0)</f>
        <v>0</v>
      </c>
      <c r="AP78" s="139">
        <f>IF(AP$16-'様式３（療養者名簿）（⑤の場合）'!$O87+1&lt;=15,IF(AP$16&gt;='様式３（療養者名簿）（⑤の場合）'!$O87,IF(AP$16&lt;='様式３（療養者名簿）（⑤の場合）'!$W87,1,0),0),0)</f>
        <v>0</v>
      </c>
      <c r="AQ78" s="139">
        <f>IF(AQ$16-'様式３（療養者名簿）（⑤の場合）'!$O87+1&lt;=15,IF(AQ$16&gt;='様式３（療養者名簿）（⑤の場合）'!$O87,IF(AQ$16&lt;='様式３（療養者名簿）（⑤の場合）'!$W87,1,0),0),0)</f>
        <v>0</v>
      </c>
      <c r="AR78" s="139">
        <f>IF(AR$16-'様式３（療養者名簿）（⑤の場合）'!$O87+1&lt;=15,IF(AR$16&gt;='様式３（療養者名簿）（⑤の場合）'!$O87,IF(AR$16&lt;='様式３（療養者名簿）（⑤の場合）'!$W87,1,0),0),0)</f>
        <v>0</v>
      </c>
      <c r="AS78" s="139">
        <f>IF(AS$16-'様式３（療養者名簿）（⑤の場合）'!$O87+1&lt;=15,IF(AS$16&gt;='様式３（療養者名簿）（⑤の場合）'!$O87,IF(AS$16&lt;='様式３（療養者名簿）（⑤の場合）'!$W87,1,0),0),0)</f>
        <v>0</v>
      </c>
      <c r="AT78" s="139">
        <f>IF(AT$16-'様式３（療養者名簿）（⑤の場合）'!$O87+1&lt;=15,IF(AT$16&gt;='様式３（療養者名簿）（⑤の場合）'!$O87,IF(AT$16&lt;='様式３（療養者名簿）（⑤の場合）'!$W87,1,0),0),0)</f>
        <v>0</v>
      </c>
      <c r="AU78" s="139">
        <f>IF(AU$16-'様式３（療養者名簿）（⑤の場合）'!$O87+1&lt;=15,IF(AU$16&gt;='様式３（療養者名簿）（⑤の場合）'!$O87,IF(AU$16&lt;='様式３（療養者名簿）（⑤の場合）'!$W87,1,0),0),0)</f>
        <v>0</v>
      </c>
      <c r="AV78" s="139">
        <f>IF(AV$16-'様式３（療養者名簿）（⑤の場合）'!$O87+1&lt;=15,IF(AV$16&gt;='様式３（療養者名簿）（⑤の場合）'!$O87,IF(AV$16&lt;='様式３（療養者名簿）（⑤の場合）'!$W87,1,0),0),0)</f>
        <v>0</v>
      </c>
      <c r="AW78" s="139">
        <f>IF(AW$16-'様式３（療養者名簿）（⑤の場合）'!$O87+1&lt;=15,IF(AW$16&gt;='様式３（療養者名簿）（⑤の場合）'!$O87,IF(AW$16&lt;='様式３（療養者名簿）（⑤の場合）'!$W87,1,0),0),0)</f>
        <v>0</v>
      </c>
      <c r="AX78" s="139">
        <f>IF(AX$16-'様式３（療養者名簿）（⑤の場合）'!$O87+1&lt;=15,IF(AX$16&gt;='様式３（療養者名簿）（⑤の場合）'!$O87,IF(AX$16&lt;='様式３（療養者名簿）（⑤の場合）'!$W87,1,0),0),0)</f>
        <v>0</v>
      </c>
      <c r="AY78" s="139">
        <f>IF(AY$16-'様式３（療養者名簿）（⑤の場合）'!$O87+1&lt;=15,IF(AY$16&gt;='様式３（療養者名簿）（⑤の場合）'!$O87,IF(AY$16&lt;='様式３（療養者名簿）（⑤の場合）'!$W87,1,0),0),0)</f>
        <v>0</v>
      </c>
      <c r="AZ78" s="139">
        <f>IF(AZ$16-'様式３（療養者名簿）（⑤の場合）'!$O87+1&lt;=15,IF(AZ$16&gt;='様式３（療養者名簿）（⑤の場合）'!$O87,IF(AZ$16&lt;='様式３（療養者名簿）（⑤の場合）'!$W87,1,0),0),0)</f>
        <v>0</v>
      </c>
      <c r="BA78" s="139">
        <f>IF(BA$16-'様式３（療養者名簿）（⑤の場合）'!$O87+1&lt;=15,IF(BA$16&gt;='様式３（療養者名簿）（⑤の場合）'!$O87,IF(BA$16&lt;='様式３（療養者名簿）（⑤の場合）'!$W87,1,0),0),0)</f>
        <v>0</v>
      </c>
      <c r="BB78" s="139">
        <f>IF(BB$16-'様式３（療養者名簿）（⑤の場合）'!$O87+1&lt;=15,IF(BB$16&gt;='様式３（療養者名簿）（⑤の場合）'!$O87,IF(BB$16&lt;='様式３（療養者名簿）（⑤の場合）'!$W87,1,0),0),0)</f>
        <v>0</v>
      </c>
      <c r="BC78" s="139">
        <f>IF(BC$16-'様式３（療養者名簿）（⑤の場合）'!$O87+1&lt;=15,IF(BC$16&gt;='様式３（療養者名簿）（⑤の場合）'!$O87,IF(BC$16&lt;='様式３（療養者名簿）（⑤の場合）'!$W87,1,0),0),0)</f>
        <v>0</v>
      </c>
      <c r="BD78" s="139">
        <f>IF(BD$16-'様式３（療養者名簿）（⑤の場合）'!$O87+1&lt;=15,IF(BD$16&gt;='様式３（療養者名簿）（⑤の場合）'!$O87,IF(BD$16&lt;='様式３（療養者名簿）（⑤の場合）'!$W87,1,0),0),0)</f>
        <v>0</v>
      </c>
      <c r="BE78" s="139">
        <f>IF(BE$16-'様式３（療養者名簿）（⑤の場合）'!$O87+1&lt;=15,IF(BE$16&gt;='様式３（療養者名簿）（⑤の場合）'!$O87,IF(BE$16&lt;='様式３（療養者名簿）（⑤の場合）'!$W87,1,0),0),0)</f>
        <v>0</v>
      </c>
      <c r="BF78" s="139">
        <f>IF(BF$16-'様式３（療養者名簿）（⑤の場合）'!$O87+1&lt;=15,IF(BF$16&gt;='様式３（療養者名簿）（⑤の場合）'!$O87,IF(BF$16&lt;='様式３（療養者名簿）（⑤の場合）'!$W87,1,0),0),0)</f>
        <v>0</v>
      </c>
      <c r="BG78" s="139">
        <f>IF(BG$16-'様式３（療養者名簿）（⑤の場合）'!$O87+1&lt;=15,IF(BG$16&gt;='様式３（療養者名簿）（⑤の場合）'!$O87,IF(BG$16&lt;='様式３（療養者名簿）（⑤の場合）'!$W87,1,0),0),0)</f>
        <v>0</v>
      </c>
      <c r="BH78" s="139">
        <f>IF(BH$16-'様式３（療養者名簿）（⑤の場合）'!$O87+1&lt;=15,IF(BH$16&gt;='様式３（療養者名簿）（⑤の場合）'!$O87,IF(BH$16&lt;='様式３（療養者名簿）（⑤の場合）'!$W87,1,0),0),0)</f>
        <v>0</v>
      </c>
      <c r="BI78" s="139">
        <f>IF(BI$16-'様式３（療養者名簿）（⑤の場合）'!$O87+1&lt;=15,IF(BI$16&gt;='様式３（療養者名簿）（⑤の場合）'!$O87,IF(BI$16&lt;='様式３（療養者名簿）（⑤の場合）'!$W87,1,0),0),0)</f>
        <v>0</v>
      </c>
      <c r="BJ78" s="139">
        <f>IF(BJ$16-'様式３（療養者名簿）（⑤の場合）'!$O87+1&lt;=15,IF(BJ$16&gt;='様式３（療養者名簿）（⑤の場合）'!$O87,IF(BJ$16&lt;='様式３（療養者名簿）（⑤の場合）'!$W87,1,0),0),0)</f>
        <v>0</v>
      </c>
      <c r="BK78" s="139">
        <f>IF(BK$16-'様式３（療養者名簿）（⑤の場合）'!$O87+1&lt;=15,IF(BK$16&gt;='様式３（療養者名簿）（⑤の場合）'!$O87,IF(BK$16&lt;='様式３（療養者名簿）（⑤の場合）'!$W87,1,0),0),0)</f>
        <v>0</v>
      </c>
      <c r="BL78" s="139">
        <f>IF(BL$16-'様式３（療養者名簿）（⑤の場合）'!$O87+1&lt;=15,IF(BL$16&gt;='様式３（療養者名簿）（⑤の場合）'!$O87,IF(BL$16&lt;='様式３（療養者名簿）（⑤の場合）'!$W87,1,0),0),0)</f>
        <v>0</v>
      </c>
      <c r="BM78" s="139">
        <f>IF(BM$16-'様式３（療養者名簿）（⑤の場合）'!$O87+1&lt;=15,IF(BM$16&gt;='様式３（療養者名簿）（⑤の場合）'!$O87,IF(BM$16&lt;='様式３（療養者名簿）（⑤の場合）'!$W87,1,0),0),0)</f>
        <v>0</v>
      </c>
      <c r="BN78" s="139">
        <f>IF(BN$16-'様式３（療養者名簿）（⑤の場合）'!$O87+1&lt;=15,IF(BN$16&gt;='様式３（療養者名簿）（⑤の場合）'!$O87,IF(BN$16&lt;='様式３（療養者名簿）（⑤の場合）'!$W87,1,0),0),0)</f>
        <v>0</v>
      </c>
      <c r="BO78" s="139">
        <f>IF(BO$16-'様式３（療養者名簿）（⑤の場合）'!$O87+1&lt;=15,IF(BO$16&gt;='様式３（療養者名簿）（⑤の場合）'!$O87,IF(BO$16&lt;='様式３（療養者名簿）（⑤の場合）'!$W87,1,0),0),0)</f>
        <v>0</v>
      </c>
      <c r="BP78" s="139">
        <f>IF(BP$16-'様式３（療養者名簿）（⑤の場合）'!$O87+1&lt;=15,IF(BP$16&gt;='様式３（療養者名簿）（⑤の場合）'!$O87,IF(BP$16&lt;='様式３（療養者名簿）（⑤の場合）'!$W87,1,0),0),0)</f>
        <v>0</v>
      </c>
      <c r="BQ78" s="139">
        <f>IF(BQ$16-'様式３（療養者名簿）（⑤の場合）'!$O87+1&lt;=15,IF(BQ$16&gt;='様式３（療養者名簿）（⑤の場合）'!$O87,IF(BQ$16&lt;='様式３（療養者名簿）（⑤の場合）'!$W87,1,0),0),0)</f>
        <v>0</v>
      </c>
      <c r="BR78" s="139">
        <f>IF(BR$16-'様式３（療養者名簿）（⑤の場合）'!$O87+1&lt;=15,IF(BR$16&gt;='様式３（療養者名簿）（⑤の場合）'!$O87,IF(BR$16&lt;='様式３（療養者名簿）（⑤の場合）'!$W87,1,0),0),0)</f>
        <v>0</v>
      </c>
      <c r="BS78" s="139">
        <f>IF(BS$16-'様式３（療養者名簿）（⑤の場合）'!$O87+1&lt;=15,IF(BS$16&gt;='様式３（療養者名簿）（⑤の場合）'!$O87,IF(BS$16&lt;='様式３（療養者名簿）（⑤の場合）'!$W87,1,0),0),0)</f>
        <v>0</v>
      </c>
      <c r="BT78" s="139">
        <f>IF(BT$16-'様式３（療養者名簿）（⑤の場合）'!$O87+1&lt;=15,IF(BT$16&gt;='様式３（療養者名簿）（⑤の場合）'!$O87,IF(BT$16&lt;='様式３（療養者名簿）（⑤の場合）'!$W87,1,0),0),0)</f>
        <v>0</v>
      </c>
      <c r="BU78" s="139">
        <f>IF(BU$16-'様式３（療養者名簿）（⑤の場合）'!$O87+1&lt;=15,IF(BU$16&gt;='様式３（療養者名簿）（⑤の場合）'!$O87,IF(BU$16&lt;='様式３（療養者名簿）（⑤の場合）'!$W87,1,0),0),0)</f>
        <v>0</v>
      </c>
      <c r="BV78" s="139">
        <f>IF(BV$16-'様式３（療養者名簿）（⑤の場合）'!$O87+1&lt;=15,IF(BV$16&gt;='様式３（療養者名簿）（⑤の場合）'!$O87,IF(BV$16&lt;='様式３（療養者名簿）（⑤の場合）'!$W87,1,0),0),0)</f>
        <v>0</v>
      </c>
      <c r="BW78" s="139">
        <f>IF(BW$16-'様式３（療養者名簿）（⑤の場合）'!$O87+1&lt;=15,IF(BW$16&gt;='様式３（療養者名簿）（⑤の場合）'!$O87,IF(BW$16&lt;='様式３（療養者名簿）（⑤の場合）'!$W87,1,0),0),0)</f>
        <v>0</v>
      </c>
      <c r="BX78" s="139">
        <f>IF(BX$16-'様式３（療養者名簿）（⑤の場合）'!$O87+1&lt;=15,IF(BX$16&gt;='様式３（療養者名簿）（⑤の場合）'!$O87,IF(BX$16&lt;='様式３（療養者名簿）（⑤の場合）'!$W87,1,0),0),0)</f>
        <v>0</v>
      </c>
      <c r="BY78" s="139">
        <f>IF(BY$16-'様式３（療養者名簿）（⑤の場合）'!$O87+1&lt;=15,IF(BY$16&gt;='様式３（療養者名簿）（⑤の場合）'!$O87,IF(BY$16&lt;='様式３（療養者名簿）（⑤の場合）'!$W87,1,0),0),0)</f>
        <v>0</v>
      </c>
      <c r="BZ78" s="139">
        <f>IF(BZ$16-'様式３（療養者名簿）（⑤の場合）'!$O87+1&lt;=15,IF(BZ$16&gt;='様式３（療養者名簿）（⑤の場合）'!$O87,IF(BZ$16&lt;='様式３（療養者名簿）（⑤の場合）'!$W87,1,0),0),0)</f>
        <v>0</v>
      </c>
      <c r="CA78" s="139">
        <f>IF(CA$16-'様式３（療養者名簿）（⑤の場合）'!$O87+1&lt;=15,IF(CA$16&gt;='様式３（療養者名簿）（⑤の場合）'!$O87,IF(CA$16&lt;='様式３（療養者名簿）（⑤の場合）'!$W87,1,0),0),0)</f>
        <v>0</v>
      </c>
      <c r="CB78" s="139">
        <f>IF(CB$16-'様式３（療養者名簿）（⑤の場合）'!$O87+1&lt;=15,IF(CB$16&gt;='様式３（療養者名簿）（⑤の場合）'!$O87,IF(CB$16&lt;='様式３（療養者名簿）（⑤の場合）'!$W87,1,0),0),0)</f>
        <v>0</v>
      </c>
      <c r="CC78" s="139">
        <f>IF(CC$16-'様式３（療養者名簿）（⑤の場合）'!$O87+1&lt;=15,IF(CC$16&gt;='様式３（療養者名簿）（⑤の場合）'!$O87,IF(CC$16&lt;='様式３（療養者名簿）（⑤の場合）'!$W87,1,0),0),0)</f>
        <v>0</v>
      </c>
      <c r="CD78" s="139">
        <f>IF(CD$16-'様式３（療養者名簿）（⑤の場合）'!$O87+1&lt;=15,IF(CD$16&gt;='様式３（療養者名簿）（⑤の場合）'!$O87,IF(CD$16&lt;='様式３（療養者名簿）（⑤の場合）'!$W87,1,0),0),0)</f>
        <v>0</v>
      </c>
      <c r="CE78" s="139">
        <f>IF(CE$16-'様式３（療養者名簿）（⑤の場合）'!$O87+1&lt;=15,IF(CE$16&gt;='様式３（療養者名簿）（⑤の場合）'!$O87,IF(CE$16&lt;='様式３（療養者名簿）（⑤の場合）'!$W87,1,0),0),0)</f>
        <v>0</v>
      </c>
      <c r="CF78" s="139">
        <f>IF(CF$16-'様式３（療養者名簿）（⑤の場合）'!$O87+1&lt;=15,IF(CF$16&gt;='様式３（療養者名簿）（⑤の場合）'!$O87,IF(CF$16&lt;='様式３（療養者名簿）（⑤の場合）'!$W87,1,0),0),0)</f>
        <v>0</v>
      </c>
      <c r="CG78" s="139">
        <f>IF(CG$16-'様式３（療養者名簿）（⑤の場合）'!$O87+1&lt;=15,IF(CG$16&gt;='様式３（療養者名簿）（⑤の場合）'!$O87,IF(CG$16&lt;='様式３（療養者名簿）（⑤の場合）'!$W87,1,0),0),0)</f>
        <v>0</v>
      </c>
      <c r="CH78" s="139">
        <f>IF(CH$16-'様式３（療養者名簿）（⑤の場合）'!$O87+1&lt;=15,IF(CH$16&gt;='様式３（療養者名簿）（⑤の場合）'!$O87,IF(CH$16&lt;='様式３（療養者名簿）（⑤の場合）'!$W87,1,0),0),0)</f>
        <v>0</v>
      </c>
      <c r="CI78" s="139">
        <f>IF(CI$16-'様式３（療養者名簿）（⑤の場合）'!$O87+1&lt;=15,IF(CI$16&gt;='様式３（療養者名簿）（⑤の場合）'!$O87,IF(CI$16&lt;='様式３（療養者名簿）（⑤の場合）'!$W87,1,0),0),0)</f>
        <v>0</v>
      </c>
      <c r="CJ78" s="139">
        <f>IF(CJ$16-'様式３（療養者名簿）（⑤の場合）'!$O87+1&lt;=15,IF(CJ$16&gt;='様式３（療養者名簿）（⑤の場合）'!$O87,IF(CJ$16&lt;='様式３（療養者名簿）（⑤の場合）'!$W87,1,0),0),0)</f>
        <v>0</v>
      </c>
      <c r="CK78" s="139">
        <f>IF(CK$16-'様式３（療養者名簿）（⑤の場合）'!$O87+1&lt;=15,IF(CK$16&gt;='様式３（療養者名簿）（⑤の場合）'!$O87,IF(CK$16&lt;='様式３（療養者名簿）（⑤の場合）'!$W87,1,0),0),0)</f>
        <v>0</v>
      </c>
      <c r="CL78" s="139">
        <f>IF(CL$16-'様式３（療養者名簿）（⑤の場合）'!$O87+1&lt;=15,IF(CL$16&gt;='様式３（療養者名簿）（⑤の場合）'!$O87,IF(CL$16&lt;='様式３（療養者名簿）（⑤の場合）'!$W87,1,0),0),0)</f>
        <v>0</v>
      </c>
      <c r="CM78" s="139">
        <f>IF(CM$16-'様式３（療養者名簿）（⑤の場合）'!$O87+1&lt;=15,IF(CM$16&gt;='様式３（療養者名簿）（⑤の場合）'!$O87,IF(CM$16&lt;='様式３（療養者名簿）（⑤の場合）'!$W87,1,0),0),0)</f>
        <v>0</v>
      </c>
      <c r="CN78" s="139">
        <f>IF(CN$16-'様式３（療養者名簿）（⑤の場合）'!$O87+1&lt;=15,IF(CN$16&gt;='様式３（療養者名簿）（⑤の場合）'!$O87,IF(CN$16&lt;='様式３（療養者名簿）（⑤の場合）'!$W87,1,0),0),0)</f>
        <v>0</v>
      </c>
      <c r="CO78" s="139">
        <f>IF(CO$16-'様式３（療養者名簿）（⑤の場合）'!$O87+1&lt;=15,IF(CO$16&gt;='様式３（療養者名簿）（⑤の場合）'!$O87,IF(CO$16&lt;='様式３（療養者名簿）（⑤の場合）'!$W87,1,0),0),0)</f>
        <v>0</v>
      </c>
      <c r="CP78" s="139">
        <f>IF(CP$16-'様式３（療養者名簿）（⑤の場合）'!$O87+1&lt;=15,IF(CP$16&gt;='様式３（療養者名簿）（⑤の場合）'!$O87,IF(CP$16&lt;='様式３（療養者名簿）（⑤の場合）'!$W87,1,0),0),0)</f>
        <v>0</v>
      </c>
      <c r="CQ78" s="139">
        <f>IF(CQ$16-'様式３（療養者名簿）（⑤の場合）'!$O87+1&lt;=15,IF(CQ$16&gt;='様式３（療養者名簿）（⑤の場合）'!$O87,IF(CQ$16&lt;='様式３（療養者名簿）（⑤の場合）'!$W87,1,0),0),0)</f>
        <v>0</v>
      </c>
      <c r="CR78" s="139">
        <f>IF(CR$16-'様式３（療養者名簿）（⑤の場合）'!$O87+1&lt;=15,IF(CR$16&gt;='様式３（療養者名簿）（⑤の場合）'!$O87,IF(CR$16&lt;='様式３（療養者名簿）（⑤の場合）'!$W87,1,0),0),0)</f>
        <v>0</v>
      </c>
      <c r="CS78" s="139">
        <f>IF(CS$16-'様式３（療養者名簿）（⑤の場合）'!$O87+1&lt;=15,IF(CS$16&gt;='様式３（療養者名簿）（⑤の場合）'!$O87,IF(CS$16&lt;='様式３（療養者名簿）（⑤の場合）'!$W87,1,0),0),0)</f>
        <v>0</v>
      </c>
      <c r="CT78" s="139">
        <f>IF(CT$16-'様式３（療養者名簿）（⑤の場合）'!$O87+1&lt;=15,IF(CT$16&gt;='様式３（療養者名簿）（⑤の場合）'!$O87,IF(CT$16&lt;='様式３（療養者名簿）（⑤の場合）'!$W87,1,0),0),0)</f>
        <v>0</v>
      </c>
      <c r="CU78" s="139">
        <f>IF(CU$16-'様式３（療養者名簿）（⑤の場合）'!$O87+1&lt;=15,IF(CU$16&gt;='様式３（療養者名簿）（⑤の場合）'!$O87,IF(CU$16&lt;='様式３（療養者名簿）（⑤の場合）'!$W87,1,0),0),0)</f>
        <v>0</v>
      </c>
      <c r="CV78" s="139">
        <f>IF(CV$16-'様式３（療養者名簿）（⑤の場合）'!$O87+1&lt;=15,IF(CV$16&gt;='様式３（療養者名簿）（⑤の場合）'!$O87,IF(CV$16&lt;='様式３（療養者名簿）（⑤の場合）'!$W87,1,0),0),0)</f>
        <v>0</v>
      </c>
      <c r="CW78" s="139">
        <f>IF(CW$16-'様式３（療養者名簿）（⑤の場合）'!$O87+1&lt;=15,IF(CW$16&gt;='様式３（療養者名簿）（⑤の場合）'!$O87,IF(CW$16&lt;='様式３（療養者名簿）（⑤の場合）'!$W87,1,0),0),0)</f>
        <v>0</v>
      </c>
      <c r="CX78" s="139">
        <f>IF(CX$16-'様式３（療養者名簿）（⑤の場合）'!$O87+1&lt;=15,IF(CX$16&gt;='様式３（療養者名簿）（⑤の場合）'!$O87,IF(CX$16&lt;='様式３（療養者名簿）（⑤の場合）'!$W87,1,0),0),0)</f>
        <v>0</v>
      </c>
      <c r="CY78" s="139">
        <f>IF(CY$16-'様式３（療養者名簿）（⑤の場合）'!$O87+1&lt;=15,IF(CY$16&gt;='様式３（療養者名簿）（⑤の場合）'!$O87,IF(CY$16&lt;='様式３（療養者名簿）（⑤の場合）'!$W87,1,0),0),0)</f>
        <v>0</v>
      </c>
      <c r="CZ78" s="139">
        <f>IF(CZ$16-'様式３（療養者名簿）（⑤の場合）'!$O87+1&lt;=15,IF(CZ$16&gt;='様式３（療養者名簿）（⑤の場合）'!$O87,IF(CZ$16&lt;='様式３（療養者名簿）（⑤の場合）'!$W87,1,0),0),0)</f>
        <v>0</v>
      </c>
      <c r="DA78" s="139">
        <f>IF(DA$16-'様式３（療養者名簿）（⑤の場合）'!$O87+1&lt;=15,IF(DA$16&gt;='様式３（療養者名簿）（⑤の場合）'!$O87,IF(DA$16&lt;='様式３（療養者名簿）（⑤の場合）'!$W87,1,0),0),0)</f>
        <v>0</v>
      </c>
      <c r="DB78" s="139">
        <f>IF(DB$16-'様式３（療養者名簿）（⑤の場合）'!$O87+1&lt;=15,IF(DB$16&gt;='様式３（療養者名簿）（⑤の場合）'!$O87,IF(DB$16&lt;='様式３（療養者名簿）（⑤の場合）'!$W87,1,0),0),0)</f>
        <v>0</v>
      </c>
      <c r="DC78" s="139">
        <f>IF(DC$16-'様式３（療養者名簿）（⑤の場合）'!$O87+1&lt;=15,IF(DC$16&gt;='様式３（療養者名簿）（⑤の場合）'!$O87,IF(DC$16&lt;='様式３（療養者名簿）（⑤の場合）'!$W87,1,0),0),0)</f>
        <v>0</v>
      </c>
      <c r="DD78" s="139">
        <f>IF(DD$16-'様式３（療養者名簿）（⑤の場合）'!$O87+1&lt;=15,IF(DD$16&gt;='様式３（療養者名簿）（⑤の場合）'!$O87,IF(DD$16&lt;='様式３（療養者名簿）（⑤の場合）'!$W87,1,0),0),0)</f>
        <v>0</v>
      </c>
      <c r="DE78" s="139">
        <f>IF(DE$16-'様式３（療養者名簿）（⑤の場合）'!$O87+1&lt;=15,IF(DE$16&gt;='様式３（療養者名簿）（⑤の場合）'!$O87,IF(DE$16&lt;='様式３（療養者名簿）（⑤の場合）'!$W87,1,0),0),0)</f>
        <v>0</v>
      </c>
      <c r="DF78" s="139">
        <f>IF(DF$16-'様式３（療養者名簿）（⑤の場合）'!$O87+1&lt;=15,IF(DF$16&gt;='様式３（療養者名簿）（⑤の場合）'!$O87,IF(DF$16&lt;='様式３（療養者名簿）（⑤の場合）'!$W87,1,0),0),0)</f>
        <v>0</v>
      </c>
      <c r="DG78" s="139">
        <f>IF(DG$16-'様式３（療養者名簿）（⑤の場合）'!$O87+1&lt;=15,IF(DG$16&gt;='様式３（療養者名簿）（⑤の場合）'!$O87,IF(DG$16&lt;='様式３（療養者名簿）（⑤の場合）'!$W87,1,0),0),0)</f>
        <v>0</v>
      </c>
      <c r="DH78" s="139">
        <f>IF(DH$16-'様式３（療養者名簿）（⑤の場合）'!$O87+1&lt;=15,IF(DH$16&gt;='様式３（療養者名簿）（⑤の場合）'!$O87,IF(DH$16&lt;='様式３（療養者名簿）（⑤の場合）'!$W87,1,0),0),0)</f>
        <v>0</v>
      </c>
      <c r="DI78" s="139">
        <f>IF(DI$16-'様式３（療養者名簿）（⑤の場合）'!$O87+1&lt;=15,IF(DI$16&gt;='様式３（療養者名簿）（⑤の場合）'!$O87,IF(DI$16&lt;='様式３（療養者名簿）（⑤の場合）'!$W87,1,0),0),0)</f>
        <v>0</v>
      </c>
      <c r="DJ78" s="139">
        <f>IF(DJ$16-'様式３（療養者名簿）（⑤の場合）'!$O87+1&lt;=15,IF(DJ$16&gt;='様式３（療養者名簿）（⑤の場合）'!$O87,IF(DJ$16&lt;='様式３（療養者名簿）（⑤の場合）'!$W87,1,0),0),0)</f>
        <v>0</v>
      </c>
      <c r="DK78" s="139">
        <f>IF(DK$16-'様式３（療養者名簿）（⑤の場合）'!$O87+1&lt;=15,IF(DK$16&gt;='様式３（療養者名簿）（⑤の場合）'!$O87,IF(DK$16&lt;='様式３（療養者名簿）（⑤の場合）'!$W87,1,0),0),0)</f>
        <v>0</v>
      </c>
      <c r="DL78" s="139">
        <f>IF(DL$16-'様式３（療養者名簿）（⑤の場合）'!$O87+1&lt;=15,IF(DL$16&gt;='様式３（療養者名簿）（⑤の場合）'!$O87,IF(DL$16&lt;='様式３（療養者名簿）（⑤の場合）'!$W87,1,0),0),0)</f>
        <v>0</v>
      </c>
      <c r="DM78" s="139">
        <f>IF(DM$16-'様式３（療養者名簿）（⑤の場合）'!$O87+1&lt;=15,IF(DM$16&gt;='様式３（療養者名簿）（⑤の場合）'!$O87,IF(DM$16&lt;='様式３（療養者名簿）（⑤の場合）'!$W87,1,0),0),0)</f>
        <v>0</v>
      </c>
      <c r="DN78" s="139">
        <f>IF(DN$16-'様式３（療養者名簿）（⑤の場合）'!$O87+1&lt;=15,IF(DN$16&gt;='様式３（療養者名簿）（⑤の場合）'!$O87,IF(DN$16&lt;='様式３（療養者名簿）（⑤の場合）'!$W87,1,0),0),0)</f>
        <v>0</v>
      </c>
      <c r="DO78" s="139">
        <f>IF(DO$16-'様式３（療養者名簿）（⑤の場合）'!$O87+1&lt;=15,IF(DO$16&gt;='様式３（療養者名簿）（⑤の場合）'!$O87,IF(DO$16&lt;='様式３（療養者名簿）（⑤の場合）'!$W87,1,0),0),0)</f>
        <v>0</v>
      </c>
      <c r="DP78" s="139">
        <f>IF(DP$16-'様式３（療養者名簿）（⑤の場合）'!$O87+1&lt;=15,IF(DP$16&gt;='様式３（療養者名簿）（⑤の場合）'!$O87,IF(DP$16&lt;='様式３（療養者名簿）（⑤の場合）'!$W87,1,0),0),0)</f>
        <v>0</v>
      </c>
      <c r="DQ78" s="139">
        <f>IF(DQ$16-'様式３（療養者名簿）（⑤の場合）'!$O87+1&lt;=15,IF(DQ$16&gt;='様式３（療養者名簿）（⑤の場合）'!$O87,IF(DQ$16&lt;='様式３（療養者名簿）（⑤の場合）'!$W87,1,0),0),0)</f>
        <v>0</v>
      </c>
      <c r="DR78" s="139">
        <f>IF(DR$16-'様式３（療養者名簿）（⑤の場合）'!$O87+1&lt;=15,IF(DR$16&gt;='様式３（療養者名簿）（⑤の場合）'!$O87,IF(DR$16&lt;='様式３（療養者名簿）（⑤の場合）'!$W87,1,0),0),0)</f>
        <v>0</v>
      </c>
      <c r="DS78" s="139">
        <f>IF(DS$16-'様式３（療養者名簿）（⑤の場合）'!$O87+1&lt;=15,IF(DS$16&gt;='様式３（療養者名簿）（⑤の場合）'!$O87,IF(DS$16&lt;='様式３（療養者名簿）（⑤の場合）'!$W87,1,0),0),0)</f>
        <v>0</v>
      </c>
      <c r="DT78" s="139">
        <f>IF(DT$16-'様式３（療養者名簿）（⑤の場合）'!$O87+1&lt;=15,IF(DT$16&gt;='様式３（療養者名簿）（⑤の場合）'!$O87,IF(DT$16&lt;='様式３（療養者名簿）（⑤の場合）'!$W87,1,0),0),0)</f>
        <v>0</v>
      </c>
      <c r="DU78" s="139">
        <f>IF(DU$16-'様式３（療養者名簿）（⑤の場合）'!$O87+1&lt;=15,IF(DU$16&gt;='様式３（療養者名簿）（⑤の場合）'!$O87,IF(DU$16&lt;='様式３（療養者名簿）（⑤の場合）'!$W87,1,0),0),0)</f>
        <v>0</v>
      </c>
      <c r="DV78" s="139">
        <f>IF(DV$16-'様式３（療養者名簿）（⑤の場合）'!$O87+1&lt;=15,IF(DV$16&gt;='様式３（療養者名簿）（⑤の場合）'!$O87,IF(DV$16&lt;='様式３（療養者名簿）（⑤の場合）'!$W87,1,0),0),0)</f>
        <v>0</v>
      </c>
      <c r="DW78" s="139">
        <f>IF(DW$16-'様式３（療養者名簿）（⑤の場合）'!$O87+1&lt;=15,IF(DW$16&gt;='様式３（療養者名簿）（⑤の場合）'!$O87,IF(DW$16&lt;='様式３（療養者名簿）（⑤の場合）'!$W87,1,0),0),0)</f>
        <v>0</v>
      </c>
      <c r="DX78" s="139">
        <f>IF(DX$16-'様式３（療養者名簿）（⑤の場合）'!$O87+1&lt;=15,IF(DX$16&gt;='様式３（療養者名簿）（⑤の場合）'!$O87,IF(DX$16&lt;='様式３（療養者名簿）（⑤の場合）'!$W87,1,0),0),0)</f>
        <v>0</v>
      </c>
      <c r="DY78" s="139">
        <f>IF(DY$16-'様式３（療養者名簿）（⑤の場合）'!$O87+1&lt;=15,IF(DY$16&gt;='様式３（療養者名簿）（⑤の場合）'!$O87,IF(DY$16&lt;='様式３（療養者名簿）（⑤の場合）'!$W87,1,0),0),0)</f>
        <v>0</v>
      </c>
      <c r="DZ78" s="139">
        <f>IF(DZ$16-'様式３（療養者名簿）（⑤の場合）'!$O87+1&lt;=15,IF(DZ$16&gt;='様式３（療養者名簿）（⑤の場合）'!$O87,IF(DZ$16&lt;='様式３（療養者名簿）（⑤の場合）'!$W87,1,0),0),0)</f>
        <v>0</v>
      </c>
      <c r="EA78" s="139">
        <f>IF(EA$16-'様式３（療養者名簿）（⑤の場合）'!$O87+1&lt;=15,IF(EA$16&gt;='様式３（療養者名簿）（⑤の場合）'!$O87,IF(EA$16&lt;='様式３（療養者名簿）（⑤の場合）'!$W87,1,0),0),0)</f>
        <v>0</v>
      </c>
      <c r="EB78" s="139">
        <f>IF(EB$16-'様式３（療養者名簿）（⑤の場合）'!$O87+1&lt;=15,IF(EB$16&gt;='様式３（療養者名簿）（⑤の場合）'!$O87,IF(EB$16&lt;='様式３（療養者名簿）（⑤の場合）'!$W87,1,0),0),0)</f>
        <v>0</v>
      </c>
      <c r="EC78" s="139">
        <f>IF(EC$16-'様式３（療養者名簿）（⑤の場合）'!$O87+1&lt;=15,IF(EC$16&gt;='様式３（療養者名簿）（⑤の場合）'!$O87,IF(EC$16&lt;='様式３（療養者名簿）（⑤の場合）'!$W87,1,0),0),0)</f>
        <v>0</v>
      </c>
      <c r="ED78" s="139">
        <f>IF(ED$16-'様式３（療養者名簿）（⑤の場合）'!$O87+1&lt;=15,IF(ED$16&gt;='様式３（療養者名簿）（⑤の場合）'!$O87,IF(ED$16&lt;='様式３（療養者名簿）（⑤の場合）'!$W87,1,0),0),0)</f>
        <v>0</v>
      </c>
      <c r="EE78" s="139">
        <f>IF(EE$16-'様式３（療養者名簿）（⑤の場合）'!$O87+1&lt;=15,IF(EE$16&gt;='様式３（療養者名簿）（⑤の場合）'!$O87,IF(EE$16&lt;='様式３（療養者名簿）（⑤の場合）'!$W87,1,0),0),0)</f>
        <v>0</v>
      </c>
      <c r="EF78" s="139">
        <f>IF(EF$16-'様式３（療養者名簿）（⑤の場合）'!$O87+1&lt;=15,IF(EF$16&gt;='様式３（療養者名簿）（⑤の場合）'!$O87,IF(EF$16&lt;='様式３（療養者名簿）（⑤の場合）'!$W87,1,0),0),0)</f>
        <v>0</v>
      </c>
      <c r="EG78" s="139">
        <f>IF(EG$16-'様式３（療養者名簿）（⑤の場合）'!$O87+1&lt;=15,IF(EG$16&gt;='様式３（療養者名簿）（⑤の場合）'!$O87,IF(EG$16&lt;='様式３（療養者名簿）（⑤の場合）'!$W87,1,0),0),0)</f>
        <v>0</v>
      </c>
      <c r="EH78" s="139">
        <f>IF(EH$16-'様式３（療養者名簿）（⑤の場合）'!$O87+1&lt;=15,IF(EH$16&gt;='様式３（療養者名簿）（⑤の場合）'!$O87,IF(EH$16&lt;='様式３（療養者名簿）（⑤の場合）'!$W87,1,0),0),0)</f>
        <v>0</v>
      </c>
      <c r="EI78" s="139">
        <f>IF(EI$16-'様式３（療養者名簿）（⑤の場合）'!$O87+1&lt;=15,IF(EI$16&gt;='様式３（療養者名簿）（⑤の場合）'!$O87,IF(EI$16&lt;='様式３（療養者名簿）（⑤の場合）'!$W87,1,0),0),0)</f>
        <v>0</v>
      </c>
      <c r="EJ78" s="139">
        <f>IF(EJ$16-'様式３（療養者名簿）（⑤の場合）'!$O87+1&lt;=15,IF(EJ$16&gt;='様式３（療養者名簿）（⑤の場合）'!$O87,IF(EJ$16&lt;='様式３（療養者名簿）（⑤の場合）'!$W87,1,0),0),0)</f>
        <v>0</v>
      </c>
      <c r="EK78" s="139">
        <f>IF(EK$16-'様式３（療養者名簿）（⑤の場合）'!$O87+1&lt;=15,IF(EK$16&gt;='様式３（療養者名簿）（⑤の場合）'!$O87,IF(EK$16&lt;='様式３（療養者名簿）（⑤の場合）'!$W87,1,0),0),0)</f>
        <v>0</v>
      </c>
      <c r="EL78" s="139">
        <f>IF(EL$16-'様式３（療養者名簿）（⑤の場合）'!$O87+1&lt;=15,IF(EL$16&gt;='様式３（療養者名簿）（⑤の場合）'!$O87,IF(EL$16&lt;='様式３（療養者名簿）（⑤の場合）'!$W87,1,0),0),0)</f>
        <v>0</v>
      </c>
      <c r="EM78" s="139">
        <f>IF(EM$16-'様式３（療養者名簿）（⑤の場合）'!$O87+1&lt;=15,IF(EM$16&gt;='様式３（療養者名簿）（⑤の場合）'!$O87,IF(EM$16&lt;='様式３（療養者名簿）（⑤の場合）'!$W87,1,0),0),0)</f>
        <v>0</v>
      </c>
      <c r="EN78" s="139">
        <f>IF(EN$16-'様式３（療養者名簿）（⑤の場合）'!$O87+1&lt;=15,IF(EN$16&gt;='様式３（療養者名簿）（⑤の場合）'!$O87,IF(EN$16&lt;='様式３（療養者名簿）（⑤の場合）'!$W87,1,0),0),0)</f>
        <v>0</v>
      </c>
      <c r="EO78" s="139">
        <f>IF(EO$16-'様式３（療養者名簿）（⑤の場合）'!$O87+1&lt;=15,IF(EO$16&gt;='様式３（療養者名簿）（⑤の場合）'!$O87,IF(EO$16&lt;='様式３（療養者名簿）（⑤の場合）'!$W87,1,0),0),0)</f>
        <v>0</v>
      </c>
      <c r="EP78" s="139">
        <f>IF(EP$16-'様式３（療養者名簿）（⑤の場合）'!$O87+1&lt;=15,IF(EP$16&gt;='様式３（療養者名簿）（⑤の場合）'!$O87,IF(EP$16&lt;='様式３（療養者名簿）（⑤の場合）'!$W87,1,0),0),0)</f>
        <v>0</v>
      </c>
      <c r="EQ78" s="139">
        <f>IF(EQ$16-'様式３（療養者名簿）（⑤の場合）'!$O87+1&lt;=15,IF(EQ$16&gt;='様式３（療養者名簿）（⑤の場合）'!$O87,IF(EQ$16&lt;='様式３（療養者名簿）（⑤の場合）'!$W87,1,0),0),0)</f>
        <v>0</v>
      </c>
      <c r="ER78" s="139">
        <f>IF(ER$16-'様式３（療養者名簿）（⑤の場合）'!$O87+1&lt;=15,IF(ER$16&gt;='様式３（療養者名簿）（⑤の場合）'!$O87,IF(ER$16&lt;='様式３（療養者名簿）（⑤の場合）'!$W87,1,0),0),0)</f>
        <v>0</v>
      </c>
      <c r="ES78" s="139">
        <f>IF(ES$16-'様式３（療養者名簿）（⑤の場合）'!$O87+1&lt;=15,IF(ES$16&gt;='様式３（療養者名簿）（⑤の場合）'!$O87,IF(ES$16&lt;='様式３（療養者名簿）（⑤の場合）'!$W87,1,0),0),0)</f>
        <v>0</v>
      </c>
      <c r="ET78" s="139">
        <f>IF(ET$16-'様式３（療養者名簿）（⑤の場合）'!$O87+1&lt;=15,IF(ET$16&gt;='様式３（療養者名簿）（⑤の場合）'!$O87,IF(ET$16&lt;='様式３（療養者名簿）（⑤の場合）'!$W87,1,0),0),0)</f>
        <v>0</v>
      </c>
      <c r="EU78" s="139">
        <f>IF(EU$16-'様式３（療養者名簿）（⑤の場合）'!$O87+1&lt;=15,IF(EU$16&gt;='様式３（療養者名簿）（⑤の場合）'!$O87,IF(EU$16&lt;='様式３（療養者名簿）（⑤の場合）'!$W87,1,0),0),0)</f>
        <v>0</v>
      </c>
      <c r="EV78" s="139">
        <f>IF(EV$16-'様式３（療養者名簿）（⑤の場合）'!$O87+1&lt;=15,IF(EV$16&gt;='様式３（療養者名簿）（⑤の場合）'!$O87,IF(EV$16&lt;='様式３（療養者名簿）（⑤の場合）'!$W87,1,0),0),0)</f>
        <v>0</v>
      </c>
      <c r="EW78" s="139">
        <f>IF(EW$16-'様式３（療養者名簿）（⑤の場合）'!$O87+1&lt;=15,IF(EW$16&gt;='様式３（療養者名簿）（⑤の場合）'!$O87,IF(EW$16&lt;='様式３（療養者名簿）（⑤の場合）'!$W87,1,0),0),0)</f>
        <v>0</v>
      </c>
      <c r="EX78" s="139">
        <f>IF(EX$16-'様式３（療養者名簿）（⑤の場合）'!$O87+1&lt;=15,IF(EX$16&gt;='様式３（療養者名簿）（⑤の場合）'!$O87,IF(EX$16&lt;='様式３（療養者名簿）（⑤の場合）'!$W87,1,0),0),0)</f>
        <v>0</v>
      </c>
      <c r="EY78" s="139">
        <f>IF(EY$16-'様式３（療養者名簿）（⑤の場合）'!$O87+1&lt;=15,IF(EY$16&gt;='様式３（療養者名簿）（⑤の場合）'!$O87,IF(EY$16&lt;='様式３（療養者名簿）（⑤の場合）'!$W87,1,0),0),0)</f>
        <v>0</v>
      </c>
      <c r="EZ78" s="139">
        <f>IF(EZ$16-'様式３（療養者名簿）（⑤の場合）'!$O87+1&lt;=15,IF(EZ$16&gt;='様式３（療養者名簿）（⑤の場合）'!$O87,IF(EZ$16&lt;='様式３（療養者名簿）（⑤の場合）'!$W87,1,0),0),0)</f>
        <v>0</v>
      </c>
      <c r="FA78" s="139">
        <f>IF(FA$16-'様式３（療養者名簿）（⑤の場合）'!$O87+1&lt;=15,IF(FA$16&gt;='様式３（療養者名簿）（⑤の場合）'!$O87,IF(FA$16&lt;='様式３（療養者名簿）（⑤の場合）'!$W87,1,0),0),0)</f>
        <v>0</v>
      </c>
      <c r="FB78" s="139">
        <f>IF(FB$16-'様式３（療養者名簿）（⑤の場合）'!$O87+1&lt;=15,IF(FB$16&gt;='様式３（療養者名簿）（⑤の場合）'!$O87,IF(FB$16&lt;='様式３（療養者名簿）（⑤の場合）'!$W87,1,0),0),0)</f>
        <v>0</v>
      </c>
      <c r="FC78" s="139">
        <f>IF(FC$16-'様式３（療養者名簿）（⑤の場合）'!$O87+1&lt;=15,IF(FC$16&gt;='様式３（療養者名簿）（⑤の場合）'!$O87,IF(FC$16&lt;='様式３（療養者名簿）（⑤の場合）'!$W87,1,0),0),0)</f>
        <v>0</v>
      </c>
      <c r="FD78" s="139">
        <f>IF(FD$16-'様式３（療養者名簿）（⑤の場合）'!$O87+1&lt;=15,IF(FD$16&gt;='様式３（療養者名簿）（⑤の場合）'!$O87,IF(FD$16&lt;='様式３（療養者名簿）（⑤の場合）'!$W87,1,0),0),0)</f>
        <v>0</v>
      </c>
      <c r="FE78" s="139">
        <f>IF(FE$16-'様式３（療養者名簿）（⑤の場合）'!$O87+1&lt;=15,IF(FE$16&gt;='様式３（療養者名簿）（⑤の場合）'!$O87,IF(FE$16&lt;='様式３（療養者名簿）（⑤の場合）'!$W87,1,0),0),0)</f>
        <v>0</v>
      </c>
      <c r="FF78" s="139">
        <f>IF(FF$16-'様式３（療養者名簿）（⑤の場合）'!$O87+1&lt;=15,IF(FF$16&gt;='様式３（療養者名簿）（⑤の場合）'!$O87,IF(FF$16&lt;='様式３（療養者名簿）（⑤の場合）'!$W87,1,0),0),0)</f>
        <v>0</v>
      </c>
      <c r="FG78" s="139">
        <f>IF(FG$16-'様式３（療養者名簿）（⑤の場合）'!$O87+1&lt;=15,IF(FG$16&gt;='様式３（療養者名簿）（⑤の場合）'!$O87,IF(FG$16&lt;='様式３（療養者名簿）（⑤の場合）'!$W87,1,0),0),0)</f>
        <v>0</v>
      </c>
      <c r="FH78" s="139">
        <f>IF(FH$16-'様式３（療養者名簿）（⑤の場合）'!$O87+1&lt;=15,IF(FH$16&gt;='様式３（療養者名簿）（⑤の場合）'!$O87,IF(FH$16&lt;='様式３（療養者名簿）（⑤の場合）'!$W87,1,0),0),0)</f>
        <v>0</v>
      </c>
      <c r="FI78" s="139">
        <f>IF(FI$16-'様式３（療養者名簿）（⑤の場合）'!$O87+1&lt;=15,IF(FI$16&gt;='様式３（療養者名簿）（⑤の場合）'!$O87,IF(FI$16&lt;='様式３（療養者名簿）（⑤の場合）'!$W87,1,0),0),0)</f>
        <v>0</v>
      </c>
      <c r="FJ78" s="139">
        <f>IF(FJ$16-'様式３（療養者名簿）（⑤の場合）'!$O87+1&lt;=15,IF(FJ$16&gt;='様式３（療養者名簿）（⑤の場合）'!$O87,IF(FJ$16&lt;='様式３（療養者名簿）（⑤の場合）'!$W87,1,0),0),0)</f>
        <v>0</v>
      </c>
      <c r="FK78" s="139">
        <f>IF(FK$16-'様式３（療養者名簿）（⑤の場合）'!$O87+1&lt;=15,IF(FK$16&gt;='様式３（療養者名簿）（⑤の場合）'!$O87,IF(FK$16&lt;='様式３（療養者名簿）（⑤の場合）'!$W87,1,0),0),0)</f>
        <v>0</v>
      </c>
      <c r="FL78" s="139">
        <f>IF(FL$16-'様式３（療養者名簿）（⑤の場合）'!$O87+1&lt;=15,IF(FL$16&gt;='様式３（療養者名簿）（⑤の場合）'!$O87,IF(FL$16&lt;='様式３（療養者名簿）（⑤の場合）'!$W87,1,0),0),0)</f>
        <v>0</v>
      </c>
      <c r="FM78" s="139">
        <f>IF(FM$16-'様式３（療養者名簿）（⑤の場合）'!$O87+1&lt;=15,IF(FM$16&gt;='様式３（療養者名簿）（⑤の場合）'!$O87,IF(FM$16&lt;='様式３（療養者名簿）（⑤の場合）'!$W87,1,0),0),0)</f>
        <v>0</v>
      </c>
      <c r="FN78" s="139">
        <f>IF(FN$16-'様式３（療養者名簿）（⑤の場合）'!$O87+1&lt;=15,IF(FN$16&gt;='様式３（療養者名簿）（⑤の場合）'!$O87,IF(FN$16&lt;='様式３（療養者名簿）（⑤の場合）'!$W87,1,0),0),0)</f>
        <v>0</v>
      </c>
      <c r="FO78" s="139">
        <f>IF(FO$16-'様式３（療養者名簿）（⑤の場合）'!$O87+1&lt;=15,IF(FO$16&gt;='様式３（療養者名簿）（⑤の場合）'!$O87,IF(FO$16&lt;='様式３（療養者名簿）（⑤の場合）'!$W87,1,0),0),0)</f>
        <v>0</v>
      </c>
      <c r="FP78" s="139">
        <f>IF(FP$16-'様式３（療養者名簿）（⑤の場合）'!$O87+1&lt;=15,IF(FP$16&gt;='様式３（療養者名簿）（⑤の場合）'!$O87,IF(FP$16&lt;='様式３（療養者名簿）（⑤の場合）'!$W87,1,0),0),0)</f>
        <v>0</v>
      </c>
      <c r="FQ78" s="139">
        <f>IF(FQ$16-'様式３（療養者名簿）（⑤の場合）'!$O87+1&lt;=15,IF(FQ$16&gt;='様式３（療養者名簿）（⑤の場合）'!$O87,IF(FQ$16&lt;='様式３（療養者名簿）（⑤の場合）'!$W87,1,0),0),0)</f>
        <v>0</v>
      </c>
      <c r="FR78" s="139">
        <f>IF(FR$16-'様式３（療養者名簿）（⑤の場合）'!$O87+1&lt;=15,IF(FR$16&gt;='様式３（療養者名簿）（⑤の場合）'!$O87,IF(FR$16&lt;='様式３（療養者名簿）（⑤の場合）'!$W87,1,0),0),0)</f>
        <v>0</v>
      </c>
      <c r="FS78" s="139">
        <f>IF(FS$16-'様式３（療養者名簿）（⑤の場合）'!$O87+1&lt;=15,IF(FS$16&gt;='様式３（療養者名簿）（⑤の場合）'!$O87,IF(FS$16&lt;='様式３（療養者名簿）（⑤の場合）'!$W87,1,0),0),0)</f>
        <v>0</v>
      </c>
      <c r="FT78" s="139">
        <f>IF(FT$16-'様式３（療養者名簿）（⑤の場合）'!$O87+1&lt;=15,IF(FT$16&gt;='様式３（療養者名簿）（⑤の場合）'!$O87,IF(FT$16&lt;='様式３（療養者名簿）（⑤の場合）'!$W87,1,0),0),0)</f>
        <v>0</v>
      </c>
      <c r="FU78" s="139">
        <f>IF(FU$16-'様式３（療養者名簿）（⑤の場合）'!$O87+1&lt;=15,IF(FU$16&gt;='様式３（療養者名簿）（⑤の場合）'!$O87,IF(FU$16&lt;='様式３（療養者名簿）（⑤の場合）'!$W87,1,0),0),0)</f>
        <v>0</v>
      </c>
      <c r="FV78" s="139">
        <f>IF(FV$16-'様式３（療養者名簿）（⑤の場合）'!$O87+1&lt;=15,IF(FV$16&gt;='様式３（療養者名簿）（⑤の場合）'!$O87,IF(FV$16&lt;='様式３（療養者名簿）（⑤の場合）'!$W87,1,0),0),0)</f>
        <v>0</v>
      </c>
      <c r="FW78" s="139">
        <f>IF(FW$16-'様式３（療養者名簿）（⑤の場合）'!$O87+1&lt;=15,IF(FW$16&gt;='様式３（療養者名簿）（⑤の場合）'!$O87,IF(FW$16&lt;='様式３（療養者名簿）（⑤の場合）'!$W87,1,0),0),0)</f>
        <v>0</v>
      </c>
      <c r="FX78" s="139">
        <f>IF(FX$16-'様式３（療養者名簿）（⑤の場合）'!$O87+1&lt;=15,IF(FX$16&gt;='様式３（療養者名簿）（⑤の場合）'!$O87,IF(FX$16&lt;='様式３（療養者名簿）（⑤の場合）'!$W87,1,0),0),0)</f>
        <v>0</v>
      </c>
      <c r="FY78" s="139">
        <f>IF(FY$16-'様式３（療養者名簿）（⑤の場合）'!$O87+1&lt;=15,IF(FY$16&gt;='様式３（療養者名簿）（⑤の場合）'!$O87,IF(FY$16&lt;='様式３（療養者名簿）（⑤の場合）'!$W87,1,0),0),0)</f>
        <v>0</v>
      </c>
      <c r="FZ78" s="139">
        <f>IF(FZ$16-'様式３（療養者名簿）（⑤の場合）'!$O87+1&lt;=15,IF(FZ$16&gt;='様式３（療養者名簿）（⑤の場合）'!$O87,IF(FZ$16&lt;='様式３（療養者名簿）（⑤の場合）'!$W87,1,0),0),0)</f>
        <v>0</v>
      </c>
      <c r="GA78" s="139">
        <f>IF(GA$16-'様式３（療養者名簿）（⑤の場合）'!$O87+1&lt;=15,IF(GA$16&gt;='様式３（療養者名簿）（⑤の場合）'!$O87,IF(GA$16&lt;='様式３（療養者名簿）（⑤の場合）'!$W87,1,0),0),0)</f>
        <v>0</v>
      </c>
      <c r="GB78" s="139">
        <f>IF(GB$16-'様式３（療養者名簿）（⑤の場合）'!$O87+1&lt;=15,IF(GB$16&gt;='様式３（療養者名簿）（⑤の場合）'!$O87,IF(GB$16&lt;='様式３（療養者名簿）（⑤の場合）'!$W87,1,0),0),0)</f>
        <v>0</v>
      </c>
      <c r="GC78" s="139">
        <f>IF(GC$16-'様式３（療養者名簿）（⑤の場合）'!$O87+1&lt;=15,IF(GC$16&gt;='様式３（療養者名簿）（⑤の場合）'!$O87,IF(GC$16&lt;='様式３（療養者名簿）（⑤の場合）'!$W87,1,0),0),0)</f>
        <v>0</v>
      </c>
      <c r="GD78" s="139">
        <f>IF(GD$16-'様式３（療養者名簿）（⑤の場合）'!$O87+1&lt;=15,IF(GD$16&gt;='様式３（療養者名簿）（⑤の場合）'!$O87,IF(GD$16&lt;='様式３（療養者名簿）（⑤の場合）'!$W87,1,0),0),0)</f>
        <v>0</v>
      </c>
      <c r="GE78" s="139">
        <f>IF(GE$16-'様式３（療養者名簿）（⑤の場合）'!$O87+1&lt;=15,IF(GE$16&gt;='様式３（療養者名簿）（⑤の場合）'!$O87,IF(GE$16&lt;='様式３（療養者名簿）（⑤の場合）'!$W87,1,0),0),0)</f>
        <v>0</v>
      </c>
      <c r="GF78" s="139">
        <f>IF(GF$16-'様式３（療養者名簿）（⑤の場合）'!$O87+1&lt;=15,IF(GF$16&gt;='様式３（療養者名簿）（⑤の場合）'!$O87,IF(GF$16&lt;='様式３（療養者名簿）（⑤の場合）'!$W87,1,0),0),0)</f>
        <v>0</v>
      </c>
      <c r="GG78" s="139">
        <f>IF(GG$16-'様式３（療養者名簿）（⑤の場合）'!$O87+1&lt;=15,IF(GG$16&gt;='様式３（療養者名簿）（⑤の場合）'!$O87,IF(GG$16&lt;='様式３（療養者名簿）（⑤の場合）'!$W87,1,0),0),0)</f>
        <v>0</v>
      </c>
      <c r="GH78" s="139">
        <f>IF(GH$16-'様式３（療養者名簿）（⑤の場合）'!$O87+1&lt;=15,IF(GH$16&gt;='様式３（療養者名簿）（⑤の場合）'!$O87,IF(GH$16&lt;='様式３（療養者名簿）（⑤の場合）'!$W87,1,0),0),0)</f>
        <v>0</v>
      </c>
      <c r="GI78" s="139">
        <f>IF(GI$16-'様式３（療養者名簿）（⑤の場合）'!$O87+1&lt;=15,IF(GI$16&gt;='様式３（療養者名簿）（⑤の場合）'!$O87,IF(GI$16&lt;='様式３（療養者名簿）（⑤の場合）'!$W87,1,0),0),0)</f>
        <v>0</v>
      </c>
      <c r="GJ78" s="139">
        <f>IF(GJ$16-'様式３（療養者名簿）（⑤の場合）'!$O87+1&lt;=15,IF(GJ$16&gt;='様式３（療養者名簿）（⑤の場合）'!$O87,IF(GJ$16&lt;='様式３（療養者名簿）（⑤の場合）'!$W87,1,0),0),0)</f>
        <v>0</v>
      </c>
      <c r="GK78" s="139">
        <f>IF(GK$16-'様式３（療養者名簿）（⑤の場合）'!$O87+1&lt;=15,IF(GK$16&gt;='様式３（療養者名簿）（⑤の場合）'!$O87,IF(GK$16&lt;='様式３（療養者名簿）（⑤の場合）'!$W87,1,0),0),0)</f>
        <v>0</v>
      </c>
      <c r="GL78" s="139">
        <f>IF(GL$16-'様式３（療養者名簿）（⑤の場合）'!$O87+1&lt;=15,IF(GL$16&gt;='様式３（療養者名簿）（⑤の場合）'!$O87,IF(GL$16&lt;='様式３（療養者名簿）（⑤の場合）'!$W87,1,0),0),0)</f>
        <v>0</v>
      </c>
      <c r="GM78" s="139">
        <f>IF(GM$16-'様式３（療養者名簿）（⑤の場合）'!$O87+1&lt;=15,IF(GM$16&gt;='様式３（療養者名簿）（⑤の場合）'!$O87,IF(GM$16&lt;='様式３（療養者名簿）（⑤の場合）'!$W87,1,0),0),0)</f>
        <v>0</v>
      </c>
      <c r="GN78" s="139">
        <f>IF(GN$16-'様式３（療養者名簿）（⑤の場合）'!$O87+1&lt;=15,IF(GN$16&gt;='様式３（療養者名簿）（⑤の場合）'!$O87,IF(GN$16&lt;='様式３（療養者名簿）（⑤の場合）'!$W87,1,0),0),0)</f>
        <v>0</v>
      </c>
      <c r="GO78" s="139">
        <f>IF(GO$16-'様式３（療養者名簿）（⑤の場合）'!$O87+1&lt;=15,IF(GO$16&gt;='様式３（療養者名簿）（⑤の場合）'!$O87,IF(GO$16&lt;='様式３（療養者名簿）（⑤の場合）'!$W87,1,0),0),0)</f>
        <v>0</v>
      </c>
      <c r="GP78" s="139">
        <f>IF(GP$16-'様式３（療養者名簿）（⑤の場合）'!$O87+1&lt;=15,IF(GP$16&gt;='様式３（療養者名簿）（⑤の場合）'!$O87,IF(GP$16&lt;='様式３（療養者名簿）（⑤の場合）'!$W87,1,0),0),0)</f>
        <v>0</v>
      </c>
      <c r="GQ78" s="139">
        <f>IF(GQ$16-'様式３（療養者名簿）（⑤の場合）'!$O87+1&lt;=15,IF(GQ$16&gt;='様式３（療養者名簿）（⑤の場合）'!$O87,IF(GQ$16&lt;='様式３（療養者名簿）（⑤の場合）'!$W87,1,0),0),0)</f>
        <v>0</v>
      </c>
      <c r="GR78" s="139">
        <f>IF(GR$16-'様式３（療養者名簿）（⑤の場合）'!$O87+1&lt;=15,IF(GR$16&gt;='様式３（療養者名簿）（⑤の場合）'!$O87,IF(GR$16&lt;='様式３（療養者名簿）（⑤の場合）'!$W87,1,0),0),0)</f>
        <v>0</v>
      </c>
      <c r="GS78" s="139">
        <f>IF(GS$16-'様式３（療養者名簿）（⑤の場合）'!$O87+1&lt;=15,IF(GS$16&gt;='様式３（療養者名簿）（⑤の場合）'!$O87,IF(GS$16&lt;='様式３（療養者名簿）（⑤の場合）'!$W87,1,0),0),0)</f>
        <v>0</v>
      </c>
      <c r="GT78" s="139">
        <f>IF(GT$16-'様式３（療養者名簿）（⑤の場合）'!$O87+1&lt;=15,IF(GT$16&gt;='様式３（療養者名簿）（⑤の場合）'!$O87,IF(GT$16&lt;='様式３（療養者名簿）（⑤の場合）'!$W87,1,0),0),0)</f>
        <v>0</v>
      </c>
      <c r="GU78" s="139">
        <f>IF(GU$16-'様式３（療養者名簿）（⑤の場合）'!$O87+1&lt;=15,IF(GU$16&gt;='様式３（療養者名簿）（⑤の場合）'!$O87,IF(GU$16&lt;='様式３（療養者名簿）（⑤の場合）'!$W87,1,0),0),0)</f>
        <v>0</v>
      </c>
      <c r="GV78" s="139">
        <f>IF(GV$16-'様式３（療養者名簿）（⑤の場合）'!$O87+1&lt;=15,IF(GV$16&gt;='様式３（療養者名簿）（⑤の場合）'!$O87,IF(GV$16&lt;='様式３（療養者名簿）（⑤の場合）'!$W87,1,0),0),0)</f>
        <v>0</v>
      </c>
      <c r="GW78" s="139">
        <f>IF(GW$16-'様式３（療養者名簿）（⑤の場合）'!$O87+1&lt;=15,IF(GW$16&gt;='様式３（療養者名簿）（⑤の場合）'!$O87,IF(GW$16&lt;='様式３（療養者名簿）（⑤の場合）'!$W87,1,0),0),0)</f>
        <v>0</v>
      </c>
      <c r="GX78" s="139">
        <f>IF(GX$16-'様式３（療養者名簿）（⑤の場合）'!$O87+1&lt;=15,IF(GX$16&gt;='様式３（療養者名簿）（⑤の場合）'!$O87,IF(GX$16&lt;='様式３（療養者名簿）（⑤の場合）'!$W87,1,0),0),0)</f>
        <v>0</v>
      </c>
      <c r="GY78" s="139">
        <f>IF(GY$16-'様式３（療養者名簿）（⑤の場合）'!$O87+1&lt;=15,IF(GY$16&gt;='様式３（療養者名簿）（⑤の場合）'!$O87,IF(GY$16&lt;='様式３（療養者名簿）（⑤の場合）'!$W87,1,0),0),0)</f>
        <v>0</v>
      </c>
      <c r="GZ78" s="139">
        <f>IF(GZ$16-'様式３（療養者名簿）（⑤の場合）'!$O87+1&lt;=15,IF(GZ$16&gt;='様式３（療養者名簿）（⑤の場合）'!$O87,IF(GZ$16&lt;='様式３（療養者名簿）（⑤の場合）'!$W87,1,0),0),0)</f>
        <v>0</v>
      </c>
      <c r="HA78" s="139">
        <f>IF(HA$16-'様式３（療養者名簿）（⑤の場合）'!$O87+1&lt;=15,IF(HA$16&gt;='様式３（療養者名簿）（⑤の場合）'!$O87,IF(HA$16&lt;='様式３（療養者名簿）（⑤の場合）'!$W87,1,0),0),0)</f>
        <v>0</v>
      </c>
      <c r="HB78" s="139">
        <f>IF(HB$16-'様式３（療養者名簿）（⑤の場合）'!$O87+1&lt;=15,IF(HB$16&gt;='様式３（療養者名簿）（⑤の場合）'!$O87,IF(HB$16&lt;='様式３（療養者名簿）（⑤の場合）'!$W87,1,0),0),0)</f>
        <v>0</v>
      </c>
      <c r="HC78" s="139">
        <f>IF(HC$16-'様式３（療養者名簿）（⑤の場合）'!$O87+1&lt;=15,IF(HC$16&gt;='様式３（療養者名簿）（⑤の場合）'!$O87,IF(HC$16&lt;='様式３（療養者名簿）（⑤の場合）'!$W87,1,0),0),0)</f>
        <v>0</v>
      </c>
      <c r="HD78" s="139">
        <f>IF(HD$16-'様式３（療養者名簿）（⑤の場合）'!$O87+1&lt;=15,IF(HD$16&gt;='様式３（療養者名簿）（⑤の場合）'!$O87,IF(HD$16&lt;='様式３（療養者名簿）（⑤の場合）'!$W87,1,0),0),0)</f>
        <v>0</v>
      </c>
      <c r="HE78" s="139">
        <f>IF(HE$16-'様式３（療養者名簿）（⑤の場合）'!$O87+1&lt;=15,IF(HE$16&gt;='様式３（療養者名簿）（⑤の場合）'!$O87,IF(HE$16&lt;='様式３（療養者名簿）（⑤の場合）'!$W87,1,0),0),0)</f>
        <v>0</v>
      </c>
      <c r="HF78" s="139">
        <f>IF(HF$16-'様式３（療養者名簿）（⑤の場合）'!$O87+1&lt;=15,IF(HF$16&gt;='様式３（療養者名簿）（⑤の場合）'!$O87,IF(HF$16&lt;='様式３（療養者名簿）（⑤の場合）'!$W87,1,0),0),0)</f>
        <v>0</v>
      </c>
      <c r="HG78" s="139">
        <f>IF(HG$16-'様式３（療養者名簿）（⑤の場合）'!$O87+1&lt;=15,IF(HG$16&gt;='様式３（療養者名簿）（⑤の場合）'!$O87,IF(HG$16&lt;='様式３（療養者名簿）（⑤の場合）'!$W87,1,0),0),0)</f>
        <v>0</v>
      </c>
      <c r="HH78" s="139">
        <f>IF(HH$16-'様式３（療養者名簿）（⑤の場合）'!$O87+1&lt;=15,IF(HH$16&gt;='様式３（療養者名簿）（⑤の場合）'!$O87,IF(HH$16&lt;='様式３（療養者名簿）（⑤の場合）'!$W87,1,0),0),0)</f>
        <v>0</v>
      </c>
      <c r="HI78" s="139">
        <f>IF(HI$16-'様式３（療養者名簿）（⑤の場合）'!$O87+1&lt;=15,IF(HI$16&gt;='様式３（療養者名簿）（⑤の場合）'!$O87,IF(HI$16&lt;='様式３（療養者名簿）（⑤の場合）'!$W87,1,0),0),0)</f>
        <v>0</v>
      </c>
      <c r="HJ78" s="139">
        <f>IF(HJ$16-'様式３（療養者名簿）（⑤の場合）'!$O87+1&lt;=15,IF(HJ$16&gt;='様式３（療養者名簿）（⑤の場合）'!$O87,IF(HJ$16&lt;='様式３（療養者名簿）（⑤の場合）'!$W87,1,0),0),0)</f>
        <v>0</v>
      </c>
      <c r="HK78" s="139">
        <f>IF(HK$16-'様式３（療養者名簿）（⑤の場合）'!$O87+1&lt;=15,IF(HK$16&gt;='様式３（療養者名簿）（⑤の場合）'!$O87,IF(HK$16&lt;='様式３（療養者名簿）（⑤の場合）'!$W87,1,0),0),0)</f>
        <v>0</v>
      </c>
      <c r="HL78" s="139">
        <f>IF(HL$16-'様式３（療養者名簿）（⑤の場合）'!$O87+1&lt;=15,IF(HL$16&gt;='様式３（療養者名簿）（⑤の場合）'!$O87,IF(HL$16&lt;='様式３（療養者名簿）（⑤の場合）'!$W87,1,0),0),0)</f>
        <v>0</v>
      </c>
      <c r="HM78" s="139">
        <f>IF(HM$16-'様式３（療養者名簿）（⑤の場合）'!$O87+1&lt;=15,IF(HM$16&gt;='様式３（療養者名簿）（⑤の場合）'!$O87,IF(HM$16&lt;='様式３（療養者名簿）（⑤の場合）'!$W87,1,0),0),0)</f>
        <v>0</v>
      </c>
      <c r="HN78" s="139">
        <f>IF(HN$16-'様式３（療養者名簿）（⑤の場合）'!$O87+1&lt;=15,IF(HN$16&gt;='様式３（療養者名簿）（⑤の場合）'!$O87,IF(HN$16&lt;='様式３（療養者名簿）（⑤の場合）'!$W87,1,0),0),0)</f>
        <v>0</v>
      </c>
      <c r="HO78" s="139">
        <f>IF(HO$16-'様式３（療養者名簿）（⑤の場合）'!$O87+1&lt;=15,IF(HO$16&gt;='様式３（療養者名簿）（⑤の場合）'!$O87,IF(HO$16&lt;='様式３（療養者名簿）（⑤の場合）'!$W87,1,0),0),0)</f>
        <v>0</v>
      </c>
      <c r="HP78" s="139">
        <f>IF(HP$16-'様式３（療養者名簿）（⑤の場合）'!$O87+1&lt;=15,IF(HP$16&gt;='様式３（療養者名簿）（⑤の場合）'!$O87,IF(HP$16&lt;='様式３（療養者名簿）（⑤の場合）'!$W87,1,0),0),0)</f>
        <v>0</v>
      </c>
      <c r="HQ78" s="139">
        <f>IF(HQ$16-'様式３（療養者名簿）（⑤の場合）'!$O87+1&lt;=15,IF(HQ$16&gt;='様式３（療養者名簿）（⑤の場合）'!$O87,IF(HQ$16&lt;='様式３（療養者名簿）（⑤の場合）'!$W87,1,0),0),0)</f>
        <v>0</v>
      </c>
      <c r="HR78" s="139">
        <f>IF(HR$16-'様式３（療養者名簿）（⑤の場合）'!$O87+1&lt;=15,IF(HR$16&gt;='様式３（療養者名簿）（⑤の場合）'!$O87,IF(HR$16&lt;='様式３（療養者名簿）（⑤の場合）'!$W87,1,0),0),0)</f>
        <v>0</v>
      </c>
      <c r="HS78" s="139">
        <f>IF(HS$16-'様式３（療養者名簿）（⑤の場合）'!$O87+1&lt;=15,IF(HS$16&gt;='様式３（療養者名簿）（⑤の場合）'!$O87,IF(HS$16&lt;='様式３（療養者名簿）（⑤の場合）'!$W87,1,0),0),0)</f>
        <v>0</v>
      </c>
      <c r="HT78" s="139">
        <f>IF(HT$16-'様式３（療養者名簿）（⑤の場合）'!$O87+1&lt;=15,IF(HT$16&gt;='様式３（療養者名簿）（⑤の場合）'!$O87,IF(HT$16&lt;='様式３（療養者名簿）（⑤の場合）'!$W87,1,0),0),0)</f>
        <v>0</v>
      </c>
      <c r="HU78" s="139">
        <f>IF(HU$16-'様式３（療養者名簿）（⑤の場合）'!$O87+1&lt;=15,IF(HU$16&gt;='様式３（療養者名簿）（⑤の場合）'!$O87,IF(HU$16&lt;='様式３（療養者名簿）（⑤の場合）'!$W87,1,0),0),0)</f>
        <v>0</v>
      </c>
      <c r="HV78" s="139">
        <f>IF(HV$16-'様式３（療養者名簿）（⑤の場合）'!$O87+1&lt;=15,IF(HV$16&gt;='様式３（療養者名簿）（⑤の場合）'!$O87,IF(HV$16&lt;='様式３（療養者名簿）（⑤の場合）'!$W87,1,0),0),0)</f>
        <v>0</v>
      </c>
      <c r="HW78" s="139">
        <f>IF(HW$16-'様式３（療養者名簿）（⑤の場合）'!$O87+1&lt;=15,IF(HW$16&gt;='様式３（療養者名簿）（⑤の場合）'!$O87,IF(HW$16&lt;='様式３（療養者名簿）（⑤の場合）'!$W87,1,0),0),0)</f>
        <v>0</v>
      </c>
      <c r="HX78" s="139">
        <f>IF(HX$16-'様式３（療養者名簿）（⑤の場合）'!$O87+1&lt;=15,IF(HX$16&gt;='様式３（療養者名簿）（⑤の場合）'!$O87,IF(HX$16&lt;='様式３（療養者名簿）（⑤の場合）'!$W87,1,0),0),0)</f>
        <v>0</v>
      </c>
      <c r="HY78" s="139">
        <f>IF(HY$16-'様式３（療養者名簿）（⑤の場合）'!$O87+1&lt;=15,IF(HY$16&gt;='様式３（療養者名簿）（⑤の場合）'!$O87,IF(HY$16&lt;='様式３（療養者名簿）（⑤の場合）'!$W87,1,0),0),0)</f>
        <v>0</v>
      </c>
      <c r="HZ78" s="139">
        <f>IF(HZ$16-'様式３（療養者名簿）（⑤の場合）'!$O87+1&lt;=15,IF(HZ$16&gt;='様式３（療養者名簿）（⑤の場合）'!$O87,IF(HZ$16&lt;='様式３（療養者名簿）（⑤の場合）'!$W87,1,0),0),0)</f>
        <v>0</v>
      </c>
      <c r="IA78" s="139">
        <f>IF(IA$16-'様式３（療養者名簿）（⑤の場合）'!$O87+1&lt;=15,IF(IA$16&gt;='様式３（療養者名簿）（⑤の場合）'!$O87,IF(IA$16&lt;='様式３（療養者名簿）（⑤の場合）'!$W87,1,0),0),0)</f>
        <v>0</v>
      </c>
      <c r="IB78" s="139">
        <f>IF(IB$16-'様式３（療養者名簿）（⑤の場合）'!$O87+1&lt;=15,IF(IB$16&gt;='様式３（療養者名簿）（⑤の場合）'!$O87,IF(IB$16&lt;='様式３（療養者名簿）（⑤の場合）'!$W87,1,0),0),0)</f>
        <v>0</v>
      </c>
      <c r="IC78" s="139">
        <f>IF(IC$16-'様式３（療養者名簿）（⑤の場合）'!$O87+1&lt;=15,IF(IC$16&gt;='様式３（療養者名簿）（⑤の場合）'!$O87,IF(IC$16&lt;='様式３（療養者名簿）（⑤の場合）'!$W87,1,0),0),0)</f>
        <v>0</v>
      </c>
      <c r="ID78" s="139">
        <f>IF(ID$16-'様式３（療養者名簿）（⑤の場合）'!$O87+1&lt;=15,IF(ID$16&gt;='様式３（療養者名簿）（⑤の場合）'!$O87,IF(ID$16&lt;='様式３（療養者名簿）（⑤の場合）'!$W87,1,0),0),0)</f>
        <v>0</v>
      </c>
      <c r="IE78" s="139">
        <f>IF(IE$16-'様式３（療養者名簿）（⑤の場合）'!$O87+1&lt;=15,IF(IE$16&gt;='様式３（療養者名簿）（⑤の場合）'!$O87,IF(IE$16&lt;='様式３（療養者名簿）（⑤の場合）'!$W87,1,0),0),0)</f>
        <v>0</v>
      </c>
      <c r="IF78" s="139">
        <f>IF(IF$16-'様式３（療養者名簿）（⑤の場合）'!$O87+1&lt;=15,IF(IF$16&gt;='様式３（療養者名簿）（⑤の場合）'!$O87,IF(IF$16&lt;='様式３（療養者名簿）（⑤の場合）'!$W87,1,0),0),0)</f>
        <v>0</v>
      </c>
      <c r="IG78" s="139">
        <f>IF(IG$16-'様式３（療養者名簿）（⑤の場合）'!$O87+1&lt;=15,IF(IG$16&gt;='様式３（療養者名簿）（⑤の場合）'!$O87,IF(IG$16&lt;='様式３（療養者名簿）（⑤の場合）'!$W87,1,0),0),0)</f>
        <v>0</v>
      </c>
      <c r="IH78" s="139">
        <f>IF(IH$16-'様式３（療養者名簿）（⑤の場合）'!$O87+1&lt;=15,IF(IH$16&gt;='様式３（療養者名簿）（⑤の場合）'!$O87,IF(IH$16&lt;='様式３（療養者名簿）（⑤の場合）'!$W87,1,0),0),0)</f>
        <v>0</v>
      </c>
      <c r="II78" s="139">
        <f>IF(II$16-'様式３（療養者名簿）（⑤の場合）'!$O87+1&lt;=15,IF(II$16&gt;='様式３（療養者名簿）（⑤の場合）'!$O87,IF(II$16&lt;='様式３（療養者名簿）（⑤の場合）'!$W87,1,0),0),0)</f>
        <v>0</v>
      </c>
      <c r="IJ78" s="139">
        <f>IF(IJ$16-'様式３（療養者名簿）（⑤の場合）'!$O87+1&lt;=15,IF(IJ$16&gt;='様式３（療養者名簿）（⑤の場合）'!$O87,IF(IJ$16&lt;='様式３（療養者名簿）（⑤の場合）'!$W87,1,0),0),0)</f>
        <v>0</v>
      </c>
      <c r="IK78" s="139">
        <f>IF(IK$16-'様式３（療養者名簿）（⑤の場合）'!$O87+1&lt;=15,IF(IK$16&gt;='様式３（療養者名簿）（⑤の場合）'!$O87,IF(IK$16&lt;='様式３（療養者名簿）（⑤の場合）'!$W87,1,0),0),0)</f>
        <v>0</v>
      </c>
      <c r="IL78" s="139">
        <f>IF(IL$16-'様式３（療養者名簿）（⑤の場合）'!$O87+1&lt;=15,IF(IL$16&gt;='様式３（療養者名簿）（⑤の場合）'!$O87,IF(IL$16&lt;='様式３（療養者名簿）（⑤の場合）'!$W87,1,0),0),0)</f>
        <v>0</v>
      </c>
      <c r="IM78" s="139">
        <f>IF(IM$16-'様式３（療養者名簿）（⑤の場合）'!$O87+1&lt;=15,IF(IM$16&gt;='様式３（療養者名簿）（⑤の場合）'!$O87,IF(IM$16&lt;='様式３（療養者名簿）（⑤の場合）'!$W87,1,0),0),0)</f>
        <v>0</v>
      </c>
      <c r="IN78" s="139">
        <f>IF(IN$16-'様式３（療養者名簿）（⑤の場合）'!$O87+1&lt;=15,IF(IN$16&gt;='様式３（療養者名簿）（⑤の場合）'!$O87,IF(IN$16&lt;='様式３（療養者名簿）（⑤の場合）'!$W87,1,0),0),0)</f>
        <v>0</v>
      </c>
      <c r="IO78" s="139">
        <f>IF(IO$16-'様式３（療養者名簿）（⑤の場合）'!$O87+1&lt;=15,IF(IO$16&gt;='様式３（療養者名簿）（⑤の場合）'!$O87,IF(IO$16&lt;='様式３（療養者名簿）（⑤の場合）'!$W87,1,0),0),0)</f>
        <v>0</v>
      </c>
      <c r="IP78" s="139">
        <f>IF(IP$16-'様式３（療養者名簿）（⑤の場合）'!$O87+1&lt;=15,IF(IP$16&gt;='様式３（療養者名簿）（⑤の場合）'!$O87,IF(IP$16&lt;='様式３（療養者名簿）（⑤の場合）'!$W87,1,0),0),0)</f>
        <v>0</v>
      </c>
      <c r="IQ78" s="139">
        <f>IF(IQ$16-'様式３（療養者名簿）（⑤の場合）'!$O87+1&lt;=15,IF(IQ$16&gt;='様式３（療養者名簿）（⑤の場合）'!$O87,IF(IQ$16&lt;='様式３（療養者名簿）（⑤の場合）'!$W87,1,0),0),0)</f>
        <v>0</v>
      </c>
      <c r="IR78" s="139">
        <f>IF(IR$16-'様式３（療養者名簿）（⑤の場合）'!$O87+1&lt;=15,IF(IR$16&gt;='様式３（療養者名簿）（⑤の場合）'!$O87,IF(IR$16&lt;='様式３（療養者名簿）（⑤の場合）'!$W87,1,0),0),0)</f>
        <v>0</v>
      </c>
      <c r="IS78" s="139">
        <f>IF(IS$16-'様式３（療養者名簿）（⑤の場合）'!$O87+1&lt;=15,IF(IS$16&gt;='様式３（療養者名簿）（⑤の場合）'!$O87,IF(IS$16&lt;='様式３（療養者名簿）（⑤の場合）'!$W87,1,0),0),0)</f>
        <v>0</v>
      </c>
      <c r="IT78" s="139">
        <f>IF(IT$16-'様式３（療養者名簿）（⑤の場合）'!$O87+1&lt;=15,IF(IT$16&gt;='様式３（療養者名簿）（⑤の場合）'!$O87,IF(IT$16&lt;='様式３（療養者名簿）（⑤の場合）'!$W87,1,0),0),0)</f>
        <v>0</v>
      </c>
      <c r="IU78" s="139">
        <f>IF(IU$16-'様式３（療養者名簿）（⑤の場合）'!$O87+1&lt;=15,IF(IU$16&gt;='様式３（療養者名簿）（⑤の場合）'!$O87,IF(IU$16&lt;='様式３（療養者名簿）（⑤の場合）'!$W87,1,0),0),0)</f>
        <v>0</v>
      </c>
      <c r="IV78" s="139">
        <f>IF(IV$16-'様式３（療養者名簿）（⑤の場合）'!$O87+1&lt;=15,IF(IV$16&gt;='様式３（療養者名簿）（⑤の場合）'!$O87,IF(IV$16&lt;='様式３（療養者名簿）（⑤の場合）'!$W87,1,0),0),0)</f>
        <v>0</v>
      </c>
      <c r="IW78" s="139">
        <f>IF(IW$16-'様式３（療養者名簿）（⑤の場合）'!$O87+1&lt;=15,IF(IW$16&gt;='様式３（療養者名簿）（⑤の場合）'!$O87,IF(IW$16&lt;='様式３（療養者名簿）（⑤の場合）'!$W87,1,0),0),0)</f>
        <v>0</v>
      </c>
      <c r="IX78" s="139">
        <f>IF(IX$16-'様式３（療養者名簿）（⑤の場合）'!$O87+1&lt;=15,IF(IX$16&gt;='様式３（療養者名簿）（⑤の場合）'!$O87,IF(IX$16&lt;='様式３（療養者名簿）（⑤の場合）'!$W87,1,0),0),0)</f>
        <v>0</v>
      </c>
      <c r="IY78" s="139">
        <f>IF(IY$16-'様式３（療養者名簿）（⑤の場合）'!$O87+1&lt;=15,IF(IY$16&gt;='様式３（療養者名簿）（⑤の場合）'!$O87,IF(IY$16&lt;='様式３（療養者名簿）（⑤の場合）'!$W87,1,0),0),0)</f>
        <v>0</v>
      </c>
      <c r="IZ78" s="139">
        <f>IF(IZ$16-'様式３（療養者名簿）（⑤の場合）'!$O87+1&lt;=15,IF(IZ$16&gt;='様式３（療養者名簿）（⑤の場合）'!$O87,IF(IZ$16&lt;='様式３（療養者名簿）（⑤の場合）'!$W87,1,0),0),0)</f>
        <v>0</v>
      </c>
      <c r="JA78" s="139">
        <f>IF(JA$16-'様式３（療養者名簿）（⑤の場合）'!$O87+1&lt;=15,IF(JA$16&gt;='様式３（療養者名簿）（⑤の場合）'!$O87,IF(JA$16&lt;='様式３（療養者名簿）（⑤の場合）'!$W87,1,0),0),0)</f>
        <v>0</v>
      </c>
      <c r="JB78" s="139">
        <f>IF(JB$16-'様式３（療養者名簿）（⑤の場合）'!$O87+1&lt;=15,IF(JB$16&gt;='様式３（療養者名簿）（⑤の場合）'!$O87,IF(JB$16&lt;='様式３（療養者名簿）（⑤の場合）'!$W87,1,0),0),0)</f>
        <v>0</v>
      </c>
      <c r="JC78" s="139">
        <f>IF(JC$16-'様式３（療養者名簿）（⑤の場合）'!$O87+1&lt;=15,IF(JC$16&gt;='様式３（療養者名簿）（⑤の場合）'!$O87,IF(JC$16&lt;='様式３（療養者名簿）（⑤の場合）'!$W87,1,0),0),0)</f>
        <v>0</v>
      </c>
      <c r="JD78" s="139">
        <f>IF(JD$16-'様式３（療養者名簿）（⑤の場合）'!$O87+1&lt;=15,IF(JD$16&gt;='様式３（療養者名簿）（⑤の場合）'!$O87,IF(JD$16&lt;='様式３（療養者名簿）（⑤の場合）'!$W87,1,0),0),0)</f>
        <v>0</v>
      </c>
      <c r="JE78" s="139">
        <f>IF(JE$16-'様式３（療養者名簿）（⑤の場合）'!$O87+1&lt;=15,IF(JE$16&gt;='様式３（療養者名簿）（⑤の場合）'!$O87,IF(JE$16&lt;='様式３（療養者名簿）（⑤の場合）'!$W87,1,0),0),0)</f>
        <v>0</v>
      </c>
      <c r="JF78" s="139">
        <f>IF(JF$16-'様式３（療養者名簿）（⑤の場合）'!$O87+1&lt;=15,IF(JF$16&gt;='様式３（療養者名簿）（⑤の場合）'!$O87,IF(JF$16&lt;='様式３（療養者名簿）（⑤の場合）'!$W87,1,0),0),0)</f>
        <v>0</v>
      </c>
      <c r="JG78" s="139">
        <f>IF(JG$16-'様式３（療養者名簿）（⑤の場合）'!$O87+1&lt;=15,IF(JG$16&gt;='様式３（療養者名簿）（⑤の場合）'!$O87,IF(JG$16&lt;='様式３（療養者名簿）（⑤の場合）'!$W87,1,0),0),0)</f>
        <v>0</v>
      </c>
      <c r="JH78" s="139">
        <f>IF(JH$16-'様式３（療養者名簿）（⑤の場合）'!$O87+1&lt;=15,IF(JH$16&gt;='様式３（療養者名簿）（⑤の場合）'!$O87,IF(JH$16&lt;='様式３（療養者名簿）（⑤の場合）'!$W87,1,0),0),0)</f>
        <v>0</v>
      </c>
      <c r="JI78" s="139">
        <f>IF(JI$16-'様式３（療養者名簿）（⑤の場合）'!$O87+1&lt;=15,IF(JI$16&gt;='様式３（療養者名簿）（⑤の場合）'!$O87,IF(JI$16&lt;='様式３（療養者名簿）（⑤の場合）'!$W87,1,0),0),0)</f>
        <v>0</v>
      </c>
      <c r="JJ78" s="139">
        <f>IF(JJ$16-'様式３（療養者名簿）（⑤の場合）'!$O87+1&lt;=15,IF(JJ$16&gt;='様式３（療養者名簿）（⑤の場合）'!$O87,IF(JJ$16&lt;='様式３（療養者名簿）（⑤の場合）'!$W87,1,0),0),0)</f>
        <v>0</v>
      </c>
      <c r="JK78" s="139">
        <f>IF(JK$16-'様式３（療養者名簿）（⑤の場合）'!$O87+1&lt;=15,IF(JK$16&gt;='様式３（療養者名簿）（⑤の場合）'!$O87,IF(JK$16&lt;='様式３（療養者名簿）（⑤の場合）'!$W87,1,0),0),0)</f>
        <v>0</v>
      </c>
      <c r="JL78" s="139">
        <f>IF(JL$16-'様式３（療養者名簿）（⑤の場合）'!$O87+1&lt;=15,IF(JL$16&gt;='様式３（療養者名簿）（⑤の場合）'!$O87,IF(JL$16&lt;='様式３（療養者名簿）（⑤の場合）'!$W87,1,0),0),0)</f>
        <v>0</v>
      </c>
      <c r="JM78" s="139">
        <f>IF(JM$16-'様式３（療養者名簿）（⑤の場合）'!$O87+1&lt;=15,IF(JM$16&gt;='様式３（療養者名簿）（⑤の場合）'!$O87,IF(JM$16&lt;='様式３（療養者名簿）（⑤の場合）'!$W87,1,0),0),0)</f>
        <v>0</v>
      </c>
      <c r="JN78" s="139">
        <f>IF(JN$16-'様式３（療養者名簿）（⑤の場合）'!$O87+1&lt;=15,IF(JN$16&gt;='様式３（療養者名簿）（⑤の場合）'!$O87,IF(JN$16&lt;='様式３（療養者名簿）（⑤の場合）'!$W87,1,0),0),0)</f>
        <v>0</v>
      </c>
      <c r="JO78" s="139">
        <f>IF(JO$16-'様式３（療養者名簿）（⑤の場合）'!$O87+1&lt;=15,IF(JO$16&gt;='様式３（療養者名簿）（⑤の場合）'!$O87,IF(JO$16&lt;='様式３（療養者名簿）（⑤の場合）'!$W87,1,0),0),0)</f>
        <v>0</v>
      </c>
      <c r="JP78" s="139">
        <f>IF(JP$16-'様式３（療養者名簿）（⑤の場合）'!$O87+1&lt;=15,IF(JP$16&gt;='様式３（療養者名簿）（⑤の場合）'!$O87,IF(JP$16&lt;='様式３（療養者名簿）（⑤の場合）'!$W87,1,0),0),0)</f>
        <v>0</v>
      </c>
      <c r="JQ78" s="139">
        <f>IF(JQ$16-'様式３（療養者名簿）（⑤の場合）'!$O87+1&lt;=15,IF(JQ$16&gt;='様式３（療養者名簿）（⑤の場合）'!$O87,IF(JQ$16&lt;='様式３（療養者名簿）（⑤の場合）'!$W87,1,0),0),0)</f>
        <v>0</v>
      </c>
      <c r="JR78" s="139">
        <f>IF(JR$16-'様式３（療養者名簿）（⑤の場合）'!$O87+1&lt;=15,IF(JR$16&gt;='様式３（療養者名簿）（⑤の場合）'!$O87,IF(JR$16&lt;='様式３（療養者名簿）（⑤の場合）'!$W87,1,0),0),0)</f>
        <v>0</v>
      </c>
      <c r="JS78" s="139">
        <f>IF(JS$16-'様式３（療養者名簿）（⑤の場合）'!$O87+1&lt;=15,IF(JS$16&gt;='様式３（療養者名簿）（⑤の場合）'!$O87,IF(JS$16&lt;='様式３（療養者名簿）（⑤の場合）'!$W87,1,0),0),0)</f>
        <v>0</v>
      </c>
      <c r="JT78" s="139">
        <f>IF(JT$16-'様式３（療養者名簿）（⑤の場合）'!$O87+1&lt;=15,IF(JT$16&gt;='様式３（療養者名簿）（⑤の場合）'!$O87,IF(JT$16&lt;='様式３（療養者名簿）（⑤の場合）'!$W87,1,0),0),0)</f>
        <v>0</v>
      </c>
      <c r="JU78" s="139">
        <f>IF(JU$16-'様式３（療養者名簿）（⑤の場合）'!$O87+1&lt;=15,IF(JU$16&gt;='様式３（療養者名簿）（⑤の場合）'!$O87,IF(JU$16&lt;='様式３（療養者名簿）（⑤の場合）'!$W87,1,0),0),0)</f>
        <v>0</v>
      </c>
      <c r="JV78" s="139">
        <f>IF(JV$16-'様式３（療養者名簿）（⑤の場合）'!$O87+1&lt;=15,IF(JV$16&gt;='様式３（療養者名簿）（⑤の場合）'!$O87,IF(JV$16&lt;='様式３（療養者名簿）（⑤の場合）'!$W87,1,0),0),0)</f>
        <v>0</v>
      </c>
      <c r="JW78" s="139">
        <f>IF(JW$16-'様式３（療養者名簿）（⑤の場合）'!$O87+1&lt;=15,IF(JW$16&gt;='様式３（療養者名簿）（⑤の場合）'!$O87,IF(JW$16&lt;='様式３（療養者名簿）（⑤の場合）'!$W87,1,0),0),0)</f>
        <v>0</v>
      </c>
      <c r="JX78" s="139">
        <f>IF(JX$16-'様式３（療養者名簿）（⑤の場合）'!$O87+1&lt;=15,IF(JX$16&gt;='様式３（療養者名簿）（⑤の場合）'!$O87,IF(JX$16&lt;='様式３（療養者名簿）（⑤の場合）'!$W87,1,0),0),0)</f>
        <v>0</v>
      </c>
      <c r="JY78" s="139">
        <f>IF(JY$16-'様式３（療養者名簿）（⑤の場合）'!$O87+1&lt;=15,IF(JY$16&gt;='様式３（療養者名簿）（⑤の場合）'!$O87,IF(JY$16&lt;='様式３（療養者名簿）（⑤の場合）'!$W87,1,0),0),0)</f>
        <v>0</v>
      </c>
      <c r="JZ78" s="139">
        <f>IF(JZ$16-'様式３（療養者名簿）（⑤の場合）'!$O87+1&lt;=15,IF(JZ$16&gt;='様式３（療養者名簿）（⑤の場合）'!$O87,IF(JZ$16&lt;='様式３（療養者名簿）（⑤の場合）'!$W87,1,0),0),0)</f>
        <v>0</v>
      </c>
      <c r="KA78" s="139">
        <f>IF(KA$16-'様式３（療養者名簿）（⑤の場合）'!$O87+1&lt;=15,IF(KA$16&gt;='様式３（療養者名簿）（⑤の場合）'!$O87,IF(KA$16&lt;='様式３（療養者名簿）（⑤の場合）'!$W87,1,0),0),0)</f>
        <v>0</v>
      </c>
      <c r="KB78" s="139">
        <f>IF(KB$16-'様式３（療養者名簿）（⑤の場合）'!$O87+1&lt;=15,IF(KB$16&gt;='様式３（療養者名簿）（⑤の場合）'!$O87,IF(KB$16&lt;='様式３（療養者名簿）（⑤の場合）'!$W87,1,0),0),0)</f>
        <v>0</v>
      </c>
      <c r="KC78" s="139">
        <f>IF(KC$16-'様式３（療養者名簿）（⑤の場合）'!$O87+1&lt;=15,IF(KC$16&gt;='様式３（療養者名簿）（⑤の場合）'!$O87,IF(KC$16&lt;='様式３（療養者名簿）（⑤の場合）'!$W87,1,0),0),0)</f>
        <v>0</v>
      </c>
      <c r="KD78" s="139">
        <f>IF(KD$16-'様式３（療養者名簿）（⑤の場合）'!$O87+1&lt;=15,IF(KD$16&gt;='様式３（療養者名簿）（⑤の場合）'!$O87,IF(KD$16&lt;='様式３（療養者名簿）（⑤の場合）'!$W87,1,0),0),0)</f>
        <v>0</v>
      </c>
      <c r="KE78" s="139">
        <f>IF(KE$16-'様式３（療養者名簿）（⑤の場合）'!$O87+1&lt;=15,IF(KE$16&gt;='様式３（療養者名簿）（⑤の場合）'!$O87,IF(KE$16&lt;='様式３（療養者名簿）（⑤の場合）'!$W87,1,0),0),0)</f>
        <v>0</v>
      </c>
      <c r="KF78" s="139">
        <f>IF(KF$16-'様式３（療養者名簿）（⑤の場合）'!$O87+1&lt;=15,IF(KF$16&gt;='様式３（療養者名簿）（⑤の場合）'!$O87,IF(KF$16&lt;='様式３（療養者名簿）（⑤の場合）'!$W87,1,0),0),0)</f>
        <v>0</v>
      </c>
      <c r="KG78" s="139">
        <f>IF(KG$16-'様式３（療養者名簿）（⑤の場合）'!$O87+1&lt;=15,IF(KG$16&gt;='様式３（療養者名簿）（⑤の場合）'!$O87,IF(KG$16&lt;='様式３（療養者名簿）（⑤の場合）'!$W87,1,0),0),0)</f>
        <v>0</v>
      </c>
      <c r="KH78" s="139">
        <f>IF(KH$16-'様式３（療養者名簿）（⑤の場合）'!$O87+1&lt;=15,IF(KH$16&gt;='様式３（療養者名簿）（⑤の場合）'!$O87,IF(KH$16&lt;='様式３（療養者名簿）（⑤の場合）'!$W87,1,0),0),0)</f>
        <v>0</v>
      </c>
      <c r="KI78" s="139">
        <f>IF(KI$16-'様式３（療養者名簿）（⑤の場合）'!$O87+1&lt;=15,IF(KI$16&gt;='様式３（療養者名簿）（⑤の場合）'!$O87,IF(KI$16&lt;='様式３（療養者名簿）（⑤の場合）'!$W87,1,0),0),0)</f>
        <v>0</v>
      </c>
      <c r="KJ78" s="139">
        <f>IF(KJ$16-'様式３（療養者名簿）（⑤の場合）'!$O87+1&lt;=15,IF(KJ$16&gt;='様式３（療養者名簿）（⑤の場合）'!$O87,IF(KJ$16&lt;='様式３（療養者名簿）（⑤の場合）'!$W87,1,0),0),0)</f>
        <v>0</v>
      </c>
      <c r="KK78" s="139">
        <f>IF(KK$16-'様式３（療養者名簿）（⑤の場合）'!$O87+1&lt;=15,IF(KK$16&gt;='様式３（療養者名簿）（⑤の場合）'!$O87,IF(KK$16&lt;='様式３（療養者名簿）（⑤の場合）'!$W87,1,0),0),0)</f>
        <v>0</v>
      </c>
      <c r="KL78" s="139">
        <f>IF(KL$16-'様式３（療養者名簿）（⑤の場合）'!$O87+1&lt;=15,IF(KL$16&gt;='様式３（療養者名簿）（⑤の場合）'!$O87,IF(KL$16&lt;='様式３（療養者名簿）（⑤の場合）'!$W87,1,0),0),0)</f>
        <v>0</v>
      </c>
      <c r="KM78" s="139">
        <f>IF(KM$16-'様式３（療養者名簿）（⑤の場合）'!$O87+1&lt;=15,IF(KM$16&gt;='様式３（療養者名簿）（⑤の場合）'!$O87,IF(KM$16&lt;='様式３（療養者名簿）（⑤の場合）'!$W87,1,0),0),0)</f>
        <v>0</v>
      </c>
      <c r="KN78" s="139">
        <f>IF(KN$16-'様式３（療養者名簿）（⑤の場合）'!$O87+1&lt;=15,IF(KN$16&gt;='様式３（療養者名簿）（⑤の場合）'!$O87,IF(KN$16&lt;='様式３（療養者名簿）（⑤の場合）'!$W87,1,0),0),0)</f>
        <v>0</v>
      </c>
      <c r="KO78" s="139">
        <f>IF(KO$16-'様式３（療養者名簿）（⑤の場合）'!$O87+1&lt;=15,IF(KO$16&gt;='様式３（療養者名簿）（⑤の場合）'!$O87,IF(KO$16&lt;='様式３（療養者名簿）（⑤の場合）'!$W87,1,0),0),0)</f>
        <v>0</v>
      </c>
      <c r="KP78" s="139">
        <f>IF(KP$16-'様式３（療養者名簿）（⑤の場合）'!$O87+1&lt;=15,IF(KP$16&gt;='様式３（療養者名簿）（⑤の場合）'!$O87,IF(KP$16&lt;='様式３（療養者名簿）（⑤の場合）'!$W87,1,0),0),0)</f>
        <v>0</v>
      </c>
      <c r="KQ78" s="139">
        <f>IF(KQ$16-'様式３（療養者名簿）（⑤の場合）'!$O87+1&lt;=15,IF(KQ$16&gt;='様式３（療養者名簿）（⑤の場合）'!$O87,IF(KQ$16&lt;='様式３（療養者名簿）（⑤の場合）'!$W87,1,0),0),0)</f>
        <v>0</v>
      </c>
      <c r="KR78" s="139">
        <f>IF(KR$16-'様式３（療養者名簿）（⑤の場合）'!$O87+1&lt;=15,IF(KR$16&gt;='様式３（療養者名簿）（⑤の場合）'!$O87,IF(KR$16&lt;='様式３（療養者名簿）（⑤の場合）'!$W87,1,0),0),0)</f>
        <v>0</v>
      </c>
      <c r="KS78" s="139">
        <f>IF(KS$16-'様式３（療養者名簿）（⑤の場合）'!$O87+1&lt;=15,IF(KS$16&gt;='様式３（療養者名簿）（⑤の場合）'!$O87,IF(KS$16&lt;='様式３（療養者名簿）（⑤の場合）'!$W87,1,0),0),0)</f>
        <v>0</v>
      </c>
      <c r="KT78" s="139">
        <f>IF(KT$16-'様式３（療養者名簿）（⑤の場合）'!$O87+1&lt;=15,IF(KT$16&gt;='様式３（療養者名簿）（⑤の場合）'!$O87,IF(KT$16&lt;='様式３（療養者名簿）（⑤の場合）'!$W87,1,0),0),0)</f>
        <v>0</v>
      </c>
      <c r="KU78" s="139">
        <f>IF(KU$16-'様式３（療養者名簿）（⑤の場合）'!$O87+1&lt;=15,IF(KU$16&gt;='様式３（療養者名簿）（⑤の場合）'!$O87,IF(KU$16&lt;='様式３（療養者名簿）（⑤の場合）'!$W87,1,0),0),0)</f>
        <v>0</v>
      </c>
      <c r="KV78" s="139">
        <f>IF(KV$16-'様式３（療養者名簿）（⑤の場合）'!$O87+1&lt;=15,IF(KV$16&gt;='様式３（療養者名簿）（⑤の場合）'!$O87,IF(KV$16&lt;='様式３（療養者名簿）（⑤の場合）'!$W87,1,0),0),0)</f>
        <v>0</v>
      </c>
      <c r="KW78" s="139">
        <f>IF(KW$16-'様式３（療養者名簿）（⑤の場合）'!$O87+1&lt;=15,IF(KW$16&gt;='様式３（療養者名簿）（⑤の場合）'!$O87,IF(KW$16&lt;='様式３（療養者名簿）（⑤の場合）'!$W87,1,0),0),0)</f>
        <v>0</v>
      </c>
      <c r="KX78" s="139">
        <f>IF(KX$16-'様式３（療養者名簿）（⑤の場合）'!$O87+1&lt;=15,IF(KX$16&gt;='様式３（療養者名簿）（⑤の場合）'!$O87,IF(KX$16&lt;='様式３（療養者名簿）（⑤の場合）'!$W87,1,0),0),0)</f>
        <v>0</v>
      </c>
      <c r="KY78" s="139">
        <f>IF(KY$16-'様式３（療養者名簿）（⑤の場合）'!$O87+1&lt;=15,IF(KY$16&gt;='様式３（療養者名簿）（⑤の場合）'!$O87,IF(KY$16&lt;='様式３（療養者名簿）（⑤の場合）'!$W87,1,0),0),0)</f>
        <v>0</v>
      </c>
      <c r="KZ78" s="139">
        <f>IF(KZ$16-'様式３（療養者名簿）（⑤の場合）'!$O87+1&lt;=15,IF(KZ$16&gt;='様式３（療養者名簿）（⑤の場合）'!$O87,IF(KZ$16&lt;='様式３（療養者名簿）（⑤の場合）'!$W87,1,0),0),0)</f>
        <v>0</v>
      </c>
      <c r="LA78" s="139">
        <f>IF(LA$16-'様式３（療養者名簿）（⑤の場合）'!$O87+1&lt;=15,IF(LA$16&gt;='様式３（療養者名簿）（⑤の場合）'!$O87,IF(LA$16&lt;='様式３（療養者名簿）（⑤の場合）'!$W87,1,0),0),0)</f>
        <v>0</v>
      </c>
      <c r="LB78" s="139">
        <f>IF(LB$16-'様式３（療養者名簿）（⑤の場合）'!$O87+1&lt;=15,IF(LB$16&gt;='様式３（療養者名簿）（⑤の場合）'!$O87,IF(LB$16&lt;='様式３（療養者名簿）（⑤の場合）'!$W87,1,0),0),0)</f>
        <v>0</v>
      </c>
      <c r="LC78" s="139">
        <f>IF(LC$16-'様式３（療養者名簿）（⑤の場合）'!$O87+1&lt;=15,IF(LC$16&gt;='様式３（療養者名簿）（⑤の場合）'!$O87,IF(LC$16&lt;='様式３（療養者名簿）（⑤の場合）'!$W87,1,0),0),0)</f>
        <v>0</v>
      </c>
      <c r="LD78" s="139">
        <f>IF(LD$16-'様式３（療養者名簿）（⑤の場合）'!$O87+1&lt;=15,IF(LD$16&gt;='様式３（療養者名簿）（⑤の場合）'!$O87,IF(LD$16&lt;='様式３（療養者名簿）（⑤の場合）'!$W87,1,0),0),0)</f>
        <v>0</v>
      </c>
      <c r="LE78" s="139">
        <f>IF(LE$16-'様式３（療養者名簿）（⑤の場合）'!$O87+1&lt;=15,IF(LE$16&gt;='様式３（療養者名簿）（⑤の場合）'!$O87,IF(LE$16&lt;='様式３（療養者名簿）（⑤の場合）'!$W87,1,0),0),0)</f>
        <v>0</v>
      </c>
      <c r="LF78" s="139">
        <f>IF(LF$16-'様式３（療養者名簿）（⑤の場合）'!$O87+1&lt;=15,IF(LF$16&gt;='様式３（療養者名簿）（⑤の場合）'!$O87,IF(LF$16&lt;='様式３（療養者名簿）（⑤の場合）'!$W87,1,0),0),0)</f>
        <v>0</v>
      </c>
      <c r="LG78" s="139">
        <f>IF(LG$16-'様式３（療養者名簿）（⑤の場合）'!$O87+1&lt;=15,IF(LG$16&gt;='様式３（療養者名簿）（⑤の場合）'!$O87,IF(LG$16&lt;='様式３（療養者名簿）（⑤の場合）'!$W87,1,0),0),0)</f>
        <v>0</v>
      </c>
      <c r="LH78" s="139">
        <f>IF(LH$16-'様式３（療養者名簿）（⑤の場合）'!$O87+1&lt;=15,IF(LH$16&gt;='様式３（療養者名簿）（⑤の場合）'!$O87,IF(LH$16&lt;='様式３（療養者名簿）（⑤の場合）'!$W87,1,0),0),0)</f>
        <v>0</v>
      </c>
      <c r="LI78" s="139">
        <f>IF(LI$16-'様式３（療養者名簿）（⑤の場合）'!$O87+1&lt;=15,IF(LI$16&gt;='様式３（療養者名簿）（⑤の場合）'!$O87,IF(LI$16&lt;='様式３（療養者名簿）（⑤の場合）'!$W87,1,0),0),0)</f>
        <v>0</v>
      </c>
      <c r="LJ78" s="139">
        <f>IF(LJ$16-'様式３（療養者名簿）（⑤の場合）'!$O87+1&lt;=15,IF(LJ$16&gt;='様式３（療養者名簿）（⑤の場合）'!$O87,IF(LJ$16&lt;='様式３（療養者名簿）（⑤の場合）'!$W87,1,0),0),0)</f>
        <v>0</v>
      </c>
      <c r="LK78" s="139">
        <f>IF(LK$16-'様式３（療養者名簿）（⑤の場合）'!$O87+1&lt;=15,IF(LK$16&gt;='様式３（療養者名簿）（⑤の場合）'!$O87,IF(LK$16&lt;='様式３（療養者名簿）（⑤の場合）'!$W87,1,0),0),0)</f>
        <v>0</v>
      </c>
      <c r="LL78" s="139">
        <f>IF(LL$16-'様式３（療養者名簿）（⑤の場合）'!$O87+1&lt;=15,IF(LL$16&gt;='様式３（療養者名簿）（⑤の場合）'!$O87,IF(LL$16&lt;='様式３（療養者名簿）（⑤の場合）'!$W87,1,0),0),0)</f>
        <v>0</v>
      </c>
      <c r="LM78" s="139">
        <f>IF(LM$16-'様式３（療養者名簿）（⑤の場合）'!$O87+1&lt;=15,IF(LM$16&gt;='様式３（療養者名簿）（⑤の場合）'!$O87,IF(LM$16&lt;='様式３（療養者名簿）（⑤の場合）'!$W87,1,0),0),0)</f>
        <v>0</v>
      </c>
      <c r="LN78" s="139">
        <f>IF(LN$16-'様式３（療養者名簿）（⑤の場合）'!$O87+1&lt;=15,IF(LN$16&gt;='様式３（療養者名簿）（⑤の場合）'!$O87,IF(LN$16&lt;='様式３（療養者名簿）（⑤の場合）'!$W87,1,0),0),0)</f>
        <v>0</v>
      </c>
      <c r="LO78" s="139">
        <f>IF(LO$16-'様式３（療養者名簿）（⑤の場合）'!$O87+1&lt;=15,IF(LO$16&gt;='様式３（療養者名簿）（⑤の場合）'!$O87,IF(LO$16&lt;='様式３（療養者名簿）（⑤の場合）'!$W87,1,0),0),0)</f>
        <v>0</v>
      </c>
      <c r="LP78" s="139">
        <f>IF(LP$16-'様式３（療養者名簿）（⑤の場合）'!$O87+1&lt;=15,IF(LP$16&gt;='様式３（療養者名簿）（⑤の場合）'!$O87,IF(LP$16&lt;='様式３（療養者名簿）（⑤の場合）'!$W87,1,0),0),0)</f>
        <v>0</v>
      </c>
      <c r="LQ78" s="139">
        <f>IF(LQ$16-'様式３（療養者名簿）（⑤の場合）'!$O87+1&lt;=15,IF(LQ$16&gt;='様式３（療養者名簿）（⑤の場合）'!$O87,IF(LQ$16&lt;='様式３（療養者名簿）（⑤の場合）'!$W87,1,0),0),0)</f>
        <v>0</v>
      </c>
      <c r="LR78" s="139">
        <f>IF(LR$16-'様式３（療養者名簿）（⑤の場合）'!$O87+1&lt;=15,IF(LR$16&gt;='様式３（療養者名簿）（⑤の場合）'!$O87,IF(LR$16&lt;='様式３（療養者名簿）（⑤の場合）'!$W87,1,0),0),0)</f>
        <v>0</v>
      </c>
      <c r="LS78" s="139">
        <f>IF(LS$16-'様式３（療養者名簿）（⑤の場合）'!$O87+1&lt;=15,IF(LS$16&gt;='様式３（療養者名簿）（⑤の場合）'!$O87,IF(LS$16&lt;='様式３（療養者名簿）（⑤の場合）'!$W87,1,0),0),0)</f>
        <v>0</v>
      </c>
      <c r="LT78" s="139">
        <f>IF(LT$16-'様式３（療養者名簿）（⑤の場合）'!$O87+1&lt;=15,IF(LT$16&gt;='様式３（療養者名簿）（⑤の場合）'!$O87,IF(LT$16&lt;='様式３（療養者名簿）（⑤の場合）'!$W87,1,0),0),0)</f>
        <v>0</v>
      </c>
      <c r="LU78" s="139">
        <f>IF(LU$16-'様式３（療養者名簿）（⑤の場合）'!$O87+1&lt;=15,IF(LU$16&gt;='様式３（療養者名簿）（⑤の場合）'!$O87,IF(LU$16&lt;='様式３（療養者名簿）（⑤の場合）'!$W87,1,0),0),0)</f>
        <v>0</v>
      </c>
      <c r="LV78" s="139">
        <f>IF(LV$16-'様式３（療養者名簿）（⑤の場合）'!$O87+1&lt;=15,IF(LV$16&gt;='様式３（療養者名簿）（⑤の場合）'!$O87,IF(LV$16&lt;='様式３（療養者名簿）（⑤の場合）'!$W87,1,0),0),0)</f>
        <v>0</v>
      </c>
      <c r="LW78" s="139">
        <f>IF(LW$16-'様式３（療養者名簿）（⑤の場合）'!$O87+1&lt;=15,IF(LW$16&gt;='様式３（療養者名簿）（⑤の場合）'!$O87,IF(LW$16&lt;='様式３（療養者名簿）（⑤の場合）'!$W87,1,0),0),0)</f>
        <v>0</v>
      </c>
      <c r="LX78" s="139">
        <f>IF(LX$16-'様式３（療養者名簿）（⑤の場合）'!$O87+1&lt;=15,IF(LX$16&gt;='様式３（療養者名簿）（⑤の場合）'!$O87,IF(LX$16&lt;='様式３（療養者名簿）（⑤の場合）'!$W87,1,0),0),0)</f>
        <v>0</v>
      </c>
      <c r="LY78" s="139">
        <f>IF(LY$16-'様式３（療養者名簿）（⑤の場合）'!$O87+1&lt;=15,IF(LY$16&gt;='様式３（療養者名簿）（⑤の場合）'!$O87,IF(LY$16&lt;='様式３（療養者名簿）（⑤の場合）'!$W87,1,0),0),0)</f>
        <v>0</v>
      </c>
      <c r="LZ78" s="139">
        <f>IF(LZ$16-'様式３（療養者名簿）（⑤の場合）'!$O87+1&lt;=15,IF(LZ$16&gt;='様式３（療養者名簿）（⑤の場合）'!$O87,IF(LZ$16&lt;='様式３（療養者名簿）（⑤の場合）'!$W87,1,0),0),0)</f>
        <v>0</v>
      </c>
      <c r="MA78" s="139">
        <f>IF(MA$16-'様式３（療養者名簿）（⑤の場合）'!$O87+1&lt;=15,IF(MA$16&gt;='様式３（療養者名簿）（⑤の場合）'!$O87,IF(MA$16&lt;='様式３（療養者名簿）（⑤の場合）'!$W87,1,0),0),0)</f>
        <v>0</v>
      </c>
      <c r="MB78" s="139">
        <f>IF(MB$16-'様式３（療養者名簿）（⑤の場合）'!$O87+1&lt;=15,IF(MB$16&gt;='様式３（療養者名簿）（⑤の場合）'!$O87,IF(MB$16&lt;='様式３（療養者名簿）（⑤の場合）'!$W87,1,0),0),0)</f>
        <v>0</v>
      </c>
      <c r="MC78" s="139">
        <f>IF(MC$16-'様式３（療養者名簿）（⑤の場合）'!$O87+1&lt;=15,IF(MC$16&gt;='様式３（療養者名簿）（⑤の場合）'!$O87,IF(MC$16&lt;='様式３（療養者名簿）（⑤の場合）'!$W87,1,0),0),0)</f>
        <v>0</v>
      </c>
      <c r="MD78" s="139">
        <f>IF(MD$16-'様式３（療養者名簿）（⑤の場合）'!$O87+1&lt;=15,IF(MD$16&gt;='様式３（療養者名簿）（⑤の場合）'!$O87,IF(MD$16&lt;='様式３（療養者名簿）（⑤の場合）'!$W87,1,0),0),0)</f>
        <v>0</v>
      </c>
      <c r="ME78" s="139">
        <f>IF(ME$16-'様式３（療養者名簿）（⑤の場合）'!$O87+1&lt;=15,IF(ME$16&gt;='様式３（療養者名簿）（⑤の場合）'!$O87,IF(ME$16&lt;='様式３（療養者名簿）（⑤の場合）'!$W87,1,0),0),0)</f>
        <v>0</v>
      </c>
      <c r="MF78" s="139">
        <f>IF(MF$16-'様式３（療養者名簿）（⑤の場合）'!$O87+1&lt;=15,IF(MF$16&gt;='様式３（療養者名簿）（⑤の場合）'!$O87,IF(MF$16&lt;='様式３（療養者名簿）（⑤の場合）'!$W87,1,0),0),0)</f>
        <v>0</v>
      </c>
      <c r="MG78" s="139">
        <f>IF(MG$16-'様式３（療養者名簿）（⑤の場合）'!$O87+1&lt;=15,IF(MG$16&gt;='様式３（療養者名簿）（⑤の場合）'!$O87,IF(MG$16&lt;='様式３（療養者名簿）（⑤の場合）'!$W87,1,0),0),0)</f>
        <v>0</v>
      </c>
      <c r="MH78" s="139">
        <f>IF(MH$16-'様式３（療養者名簿）（⑤の場合）'!$O87+1&lt;=15,IF(MH$16&gt;='様式３（療養者名簿）（⑤の場合）'!$O87,IF(MH$16&lt;='様式３（療養者名簿）（⑤の場合）'!$W87,1,0),0),0)</f>
        <v>0</v>
      </c>
      <c r="MI78" s="139">
        <f>IF(MI$16-'様式３（療養者名簿）（⑤の場合）'!$O87+1&lt;=15,IF(MI$16&gt;='様式３（療養者名簿）（⑤の場合）'!$O87,IF(MI$16&lt;='様式３（療養者名簿）（⑤の場合）'!$W87,1,0),0),0)</f>
        <v>0</v>
      </c>
      <c r="MJ78" s="139">
        <f>IF(MJ$16-'様式３（療養者名簿）（⑤の場合）'!$O87+1&lt;=15,IF(MJ$16&gt;='様式３（療養者名簿）（⑤の場合）'!$O87,IF(MJ$16&lt;='様式３（療養者名簿）（⑤の場合）'!$W87,1,0),0),0)</f>
        <v>0</v>
      </c>
      <c r="MK78" s="139">
        <f>IF(MK$16-'様式３（療養者名簿）（⑤の場合）'!$O87+1&lt;=15,IF(MK$16&gt;='様式３（療養者名簿）（⑤の場合）'!$O87,IF(MK$16&lt;='様式３（療養者名簿）（⑤の場合）'!$W87,1,0),0),0)</f>
        <v>0</v>
      </c>
      <c r="ML78" s="139">
        <f>IF(ML$16-'様式３（療養者名簿）（⑤の場合）'!$O87+1&lt;=15,IF(ML$16&gt;='様式３（療養者名簿）（⑤の場合）'!$O87,IF(ML$16&lt;='様式３（療養者名簿）（⑤の場合）'!$W87,1,0),0),0)</f>
        <v>0</v>
      </c>
      <c r="MM78" s="139">
        <f>IF(MM$16-'様式３（療養者名簿）（⑤の場合）'!$O87+1&lt;=15,IF(MM$16&gt;='様式３（療養者名簿）（⑤の場合）'!$O87,IF(MM$16&lt;='様式３（療養者名簿）（⑤の場合）'!$W87,1,0),0),0)</f>
        <v>0</v>
      </c>
      <c r="MN78" s="139">
        <f>IF(MN$16-'様式３（療養者名簿）（⑤の場合）'!$O87+1&lt;=15,IF(MN$16&gt;='様式３（療養者名簿）（⑤の場合）'!$O87,IF(MN$16&lt;='様式３（療養者名簿）（⑤の場合）'!$W87,1,0),0),0)</f>
        <v>0</v>
      </c>
      <c r="MO78" s="139">
        <f>IF(MO$16-'様式３（療養者名簿）（⑤の場合）'!$O87+1&lt;=15,IF(MO$16&gt;='様式３（療養者名簿）（⑤の場合）'!$O87,IF(MO$16&lt;='様式３（療養者名簿）（⑤の場合）'!$W87,1,0),0),0)</f>
        <v>0</v>
      </c>
      <c r="MP78" s="139">
        <f>IF(MP$16-'様式３（療養者名簿）（⑤の場合）'!$O87+1&lt;=15,IF(MP$16&gt;='様式３（療養者名簿）（⑤の場合）'!$O87,IF(MP$16&lt;='様式３（療養者名簿）（⑤の場合）'!$W87,1,0),0),0)</f>
        <v>0</v>
      </c>
      <c r="MQ78" s="139">
        <f>IF(MQ$16-'様式３（療養者名簿）（⑤の場合）'!$O87+1&lt;=15,IF(MQ$16&gt;='様式３（療養者名簿）（⑤の場合）'!$O87,IF(MQ$16&lt;='様式３（療養者名簿）（⑤の場合）'!$W87,1,0),0),0)</f>
        <v>0</v>
      </c>
      <c r="MR78" s="139">
        <f>IF(MR$16-'様式３（療養者名簿）（⑤の場合）'!$O87+1&lt;=15,IF(MR$16&gt;='様式３（療養者名簿）（⑤の場合）'!$O87,IF(MR$16&lt;='様式３（療養者名簿）（⑤の場合）'!$W87,1,0),0),0)</f>
        <v>0</v>
      </c>
      <c r="MS78" s="139">
        <f>IF(MS$16-'様式３（療養者名簿）（⑤の場合）'!$O87+1&lt;=15,IF(MS$16&gt;='様式３（療養者名簿）（⑤の場合）'!$O87,IF(MS$16&lt;='様式３（療養者名簿）（⑤の場合）'!$W87,1,0),0),0)</f>
        <v>0</v>
      </c>
      <c r="MT78" s="139">
        <f>IF(MT$16-'様式３（療養者名簿）（⑤の場合）'!$O87+1&lt;=15,IF(MT$16&gt;='様式３（療養者名簿）（⑤の場合）'!$O87,IF(MT$16&lt;='様式３（療養者名簿）（⑤の場合）'!$W87,1,0),0),0)</f>
        <v>0</v>
      </c>
      <c r="MU78" s="139">
        <f>IF(MU$16-'様式３（療養者名簿）（⑤の場合）'!$O87+1&lt;=15,IF(MU$16&gt;='様式３（療養者名簿）（⑤の場合）'!$O87,IF(MU$16&lt;='様式３（療養者名簿）（⑤の場合）'!$W87,1,0),0),0)</f>
        <v>0</v>
      </c>
      <c r="MV78" s="139">
        <f>IF(MV$16-'様式３（療養者名簿）（⑤の場合）'!$O87+1&lt;=15,IF(MV$16&gt;='様式３（療養者名簿）（⑤の場合）'!$O87,IF(MV$16&lt;='様式３（療養者名簿）（⑤の場合）'!$W87,1,0),0),0)</f>
        <v>0</v>
      </c>
      <c r="MW78" s="139">
        <f>IF(MW$16-'様式３（療養者名簿）（⑤の場合）'!$O87+1&lt;=15,IF(MW$16&gt;='様式３（療養者名簿）（⑤の場合）'!$O87,IF(MW$16&lt;='様式３（療養者名簿）（⑤の場合）'!$W87,1,0),0),0)</f>
        <v>0</v>
      </c>
      <c r="MX78" s="139">
        <f>IF(MX$16-'様式３（療養者名簿）（⑤の場合）'!$O87+1&lt;=15,IF(MX$16&gt;='様式３（療養者名簿）（⑤の場合）'!$O87,IF(MX$16&lt;='様式３（療養者名簿）（⑤の場合）'!$W87,1,0),0),0)</f>
        <v>0</v>
      </c>
      <c r="MY78" s="139">
        <f>IF(MY$16-'様式３（療養者名簿）（⑤の場合）'!$O87+1&lt;=15,IF(MY$16&gt;='様式３（療養者名簿）（⑤の場合）'!$O87,IF(MY$16&lt;='様式３（療養者名簿）（⑤の場合）'!$W87,1,0),0),0)</f>
        <v>0</v>
      </c>
      <c r="MZ78" s="139">
        <f>IF(MZ$16-'様式３（療養者名簿）（⑤の場合）'!$O87+1&lt;=15,IF(MZ$16&gt;='様式３（療養者名簿）（⑤の場合）'!$O87,IF(MZ$16&lt;='様式３（療養者名簿）（⑤の場合）'!$W87,1,0),0),0)</f>
        <v>0</v>
      </c>
      <c r="NA78" s="139">
        <f>IF(NA$16-'様式３（療養者名簿）（⑤の場合）'!$O87+1&lt;=15,IF(NA$16&gt;='様式３（療養者名簿）（⑤の場合）'!$O87,IF(NA$16&lt;='様式３（療養者名簿）（⑤の場合）'!$W87,1,0),0),0)</f>
        <v>0</v>
      </c>
      <c r="NB78" s="139">
        <f>IF(NB$16-'様式３（療養者名簿）（⑤の場合）'!$O87+1&lt;=15,IF(NB$16&gt;='様式３（療養者名簿）（⑤の場合）'!$O87,IF(NB$16&lt;='様式３（療養者名簿）（⑤の場合）'!$W87,1,0),0),0)</f>
        <v>0</v>
      </c>
      <c r="NC78" s="139">
        <f>IF(NC$16-'様式３（療養者名簿）（⑤の場合）'!$O87+1&lt;=15,IF(NC$16&gt;='様式３（療養者名簿）（⑤の場合）'!$O87,IF(NC$16&lt;='様式３（療養者名簿）（⑤の場合）'!$W87,1,0),0),0)</f>
        <v>0</v>
      </c>
      <c r="ND78" s="139">
        <f>IF(ND$16-'様式３（療養者名簿）（⑤の場合）'!$O87+1&lt;=15,IF(ND$16&gt;='様式３（療養者名簿）（⑤の場合）'!$O87,IF(ND$16&lt;='様式３（療養者名簿）（⑤の場合）'!$W87,1,0),0),0)</f>
        <v>0</v>
      </c>
      <c r="NE78" s="139">
        <f>IF(NE$16-'様式３（療養者名簿）（⑤の場合）'!$O87+1&lt;=15,IF(NE$16&gt;='様式３（療養者名簿）（⑤の場合）'!$O87,IF(NE$16&lt;='様式３（療養者名簿）（⑤の場合）'!$W87,1,0),0),0)</f>
        <v>0</v>
      </c>
      <c r="NF78" s="139">
        <f>IF(NF$16-'様式３（療養者名簿）（⑤の場合）'!$O87+1&lt;=15,IF(NF$16&gt;='様式３（療養者名簿）（⑤の場合）'!$O87,IF(NF$16&lt;='様式３（療養者名簿）（⑤の場合）'!$W87,1,0),0),0)</f>
        <v>0</v>
      </c>
      <c r="NG78" s="139">
        <f>IF(NG$16-'様式３（療養者名簿）（⑤の場合）'!$O87+1&lt;=15,IF(NG$16&gt;='様式３（療養者名簿）（⑤の場合）'!$O87,IF(NG$16&lt;='様式３（療養者名簿）（⑤の場合）'!$W87,1,0),0),0)</f>
        <v>0</v>
      </c>
      <c r="NH78" s="139">
        <f>IF(NH$16-'様式３（療養者名簿）（⑤の場合）'!$O87+1&lt;=15,IF(NH$16&gt;='様式３（療養者名簿）（⑤の場合）'!$O87,IF(NH$16&lt;='様式３（療養者名簿）（⑤の場合）'!$W87,1,0),0),0)</f>
        <v>0</v>
      </c>
      <c r="NI78" s="139">
        <f>IF(NI$16-'様式３（療養者名簿）（⑤の場合）'!$O87+1&lt;=15,IF(NI$16&gt;='様式３（療養者名簿）（⑤の場合）'!$O87,IF(NI$16&lt;='様式３（療養者名簿）（⑤の場合）'!$W87,1,0),0),0)</f>
        <v>0</v>
      </c>
      <c r="NJ78" s="139">
        <f>IF(NJ$16-'様式３（療養者名簿）（⑤の場合）'!$O87+1&lt;=15,IF(NJ$16&gt;='様式３（療養者名簿）（⑤の場合）'!$O87,IF(NJ$16&lt;='様式３（療養者名簿）（⑤の場合）'!$W87,1,0),0),0)</f>
        <v>0</v>
      </c>
      <c r="NK78" s="139">
        <f>IF(NK$16-'様式３（療養者名簿）（⑤の場合）'!$O87+1&lt;=15,IF(NK$16&gt;='様式３（療養者名簿）（⑤の場合）'!$O87,IF(NK$16&lt;='様式３（療養者名簿）（⑤の場合）'!$W87,1,0),0),0)</f>
        <v>0</v>
      </c>
      <c r="NL78" s="139">
        <f>IF(NL$16-'様式３（療養者名簿）（⑤の場合）'!$O87+1&lt;=15,IF(NL$16&gt;='様式３（療養者名簿）（⑤の場合）'!$O87,IF(NL$16&lt;='様式３（療養者名簿）（⑤の場合）'!$W87,1,0),0),0)</f>
        <v>0</v>
      </c>
      <c r="NM78" s="139">
        <f>IF(NM$16-'様式３（療養者名簿）（⑤の場合）'!$O87+1&lt;=15,IF(NM$16&gt;='様式３（療養者名簿）（⑤の場合）'!$O87,IF(NM$16&lt;='様式３（療養者名簿）（⑤の場合）'!$W87,1,0),0),0)</f>
        <v>0</v>
      </c>
      <c r="NN78" s="139">
        <f>IF(NN$16-'様式３（療養者名簿）（⑤の場合）'!$O87+1&lt;=15,IF(NN$16&gt;='様式３（療養者名簿）（⑤の場合）'!$O87,IF(NN$16&lt;='様式３（療養者名簿）（⑤の場合）'!$W87,1,0),0),0)</f>
        <v>0</v>
      </c>
      <c r="NO78" s="139">
        <f>IF(NO$16-'様式３（療養者名簿）（⑤の場合）'!$O87+1&lt;=15,IF(NO$16&gt;='様式３（療養者名簿）（⑤の場合）'!$O87,IF(NO$16&lt;='様式３（療養者名簿）（⑤の場合）'!$W87,1,0),0),0)</f>
        <v>0</v>
      </c>
      <c r="NP78" s="139">
        <f>IF(NP$16-'様式３（療養者名簿）（⑤の場合）'!$O87+1&lt;=15,IF(NP$16&gt;='様式３（療養者名簿）（⑤の場合）'!$O87,IF(NP$16&lt;='様式３（療養者名簿）（⑤の場合）'!$W87,1,0),0),0)</f>
        <v>0</v>
      </c>
      <c r="NQ78" s="139">
        <f>IF(NQ$16-'様式３（療養者名簿）（⑤の場合）'!$O87+1&lt;=15,IF(NQ$16&gt;='様式３（療養者名簿）（⑤の場合）'!$O87,IF(NQ$16&lt;='様式３（療養者名簿）（⑤の場合）'!$W87,1,0),0),0)</f>
        <v>0</v>
      </c>
      <c r="NR78" s="139">
        <f>IF(NR$16-'様式３（療養者名簿）（⑤の場合）'!$O87+1&lt;=15,IF(NR$16&gt;='様式３（療養者名簿）（⑤の場合）'!$O87,IF(NR$16&lt;='様式３（療養者名簿）（⑤の場合）'!$W87,1,0),0),0)</f>
        <v>0</v>
      </c>
      <c r="NS78" s="139">
        <f>IF(NS$16-'様式３（療養者名簿）（⑤の場合）'!$O87+1&lt;=15,IF(NS$16&gt;='様式３（療養者名簿）（⑤の場合）'!$O87,IF(NS$16&lt;='様式３（療養者名簿）（⑤の場合）'!$W87,1,0),0),0)</f>
        <v>0</v>
      </c>
      <c r="NT78" s="139">
        <f>IF(NT$16-'様式３（療養者名簿）（⑤の場合）'!$O87+1&lt;=15,IF(NT$16&gt;='様式３（療養者名簿）（⑤の場合）'!$O87,IF(NT$16&lt;='様式３（療養者名簿）（⑤の場合）'!$W87,1,0),0),0)</f>
        <v>0</v>
      </c>
      <c r="NU78" s="139">
        <f>IF(NU$16-'様式３（療養者名簿）（⑤の場合）'!$O87+1&lt;=15,IF(NU$16&gt;='様式３（療養者名簿）（⑤の場合）'!$O87,IF(NU$16&lt;='様式３（療養者名簿）（⑤の場合）'!$W87,1,0),0),0)</f>
        <v>0</v>
      </c>
      <c r="NV78" s="139">
        <f>IF(NV$16-'様式３（療養者名簿）（⑤の場合）'!$O87+1&lt;=15,IF(NV$16&gt;='様式３（療養者名簿）（⑤の場合）'!$O87,IF(NV$16&lt;='様式３（療養者名簿）（⑤の場合）'!$W87,1,0),0),0)</f>
        <v>0</v>
      </c>
      <c r="NW78" s="139">
        <f>IF(NW$16-'様式３（療養者名簿）（⑤の場合）'!$O87+1&lt;=15,IF(NW$16&gt;='様式３（療養者名簿）（⑤の場合）'!$O87,IF(NW$16&lt;='様式３（療養者名簿）（⑤の場合）'!$W87,1,0),0),0)</f>
        <v>0</v>
      </c>
      <c r="NX78" s="139">
        <f>IF(NX$16-'様式３（療養者名簿）（⑤の場合）'!$O87+1&lt;=15,IF(NX$16&gt;='様式３（療養者名簿）（⑤の場合）'!$O87,IF(NX$16&lt;='様式３（療養者名簿）（⑤の場合）'!$W87,1,0),0),0)</f>
        <v>0</v>
      </c>
      <c r="NY78" s="139">
        <f>IF(NY$16-'様式３（療養者名簿）（⑤の場合）'!$O87+1&lt;=15,IF(NY$16&gt;='様式３（療養者名簿）（⑤の場合）'!$O87,IF(NY$16&lt;='様式３（療養者名簿）（⑤の場合）'!$W87,1,0),0),0)</f>
        <v>0</v>
      </c>
      <c r="NZ78" s="139">
        <f>IF(NZ$16-'様式３（療養者名簿）（⑤の場合）'!$O87+1&lt;=15,IF(NZ$16&gt;='様式３（療養者名簿）（⑤の場合）'!$O87,IF(NZ$16&lt;='様式３（療養者名簿）（⑤の場合）'!$W87,1,0),0),0)</f>
        <v>0</v>
      </c>
      <c r="OA78" s="139">
        <f>IF(OA$16-'様式３（療養者名簿）（⑤の場合）'!$O87+1&lt;=15,IF(OA$16&gt;='様式３（療養者名簿）（⑤の場合）'!$O87,IF(OA$16&lt;='様式３（療養者名簿）（⑤の場合）'!$W87,1,0),0),0)</f>
        <v>0</v>
      </c>
      <c r="OB78" s="139">
        <f>IF(OB$16-'様式３（療養者名簿）（⑤の場合）'!$O87+1&lt;=15,IF(OB$16&gt;='様式３（療養者名簿）（⑤の場合）'!$O87,IF(OB$16&lt;='様式３（療養者名簿）（⑤の場合）'!$W87,1,0),0),0)</f>
        <v>0</v>
      </c>
      <c r="OC78" s="139">
        <f>IF(OC$16-'様式３（療養者名簿）（⑤の場合）'!$O87+1&lt;=15,IF(OC$16&gt;='様式３（療養者名簿）（⑤の場合）'!$O87,IF(OC$16&lt;='様式３（療養者名簿）（⑤の場合）'!$W87,1,0),0),0)</f>
        <v>0</v>
      </c>
      <c r="OD78" s="139">
        <f>IF(OD$16-'様式３（療養者名簿）（⑤の場合）'!$O87+1&lt;=15,IF(OD$16&gt;='様式３（療養者名簿）（⑤の場合）'!$O87,IF(OD$16&lt;='様式３（療養者名簿）（⑤の場合）'!$W87,1,0),0),0)</f>
        <v>0</v>
      </c>
      <c r="OE78" s="139">
        <f>IF(OE$16-'様式３（療養者名簿）（⑤の場合）'!$O87+1&lt;=15,IF(OE$16&gt;='様式３（療養者名簿）（⑤の場合）'!$O87,IF(OE$16&lt;='様式３（療養者名簿）（⑤の場合）'!$W87,1,0),0),0)</f>
        <v>0</v>
      </c>
      <c r="OF78" s="139">
        <f>IF(OF$16-'様式３（療養者名簿）（⑤の場合）'!$O87+1&lt;=15,IF(OF$16&gt;='様式３（療養者名簿）（⑤の場合）'!$O87,IF(OF$16&lt;='様式３（療養者名簿）（⑤の場合）'!$W87,1,0),0),0)</f>
        <v>0</v>
      </c>
      <c r="OG78" s="139">
        <f>IF(OG$16-'様式３（療養者名簿）（⑤の場合）'!$O87+1&lt;=15,IF(OG$16&gt;='様式３（療養者名簿）（⑤の場合）'!$O87,IF(OG$16&lt;='様式３（療養者名簿）（⑤の場合）'!$W87,1,0),0),0)</f>
        <v>0</v>
      </c>
      <c r="OH78" s="139">
        <f>IF(OH$16-'様式３（療養者名簿）（⑤の場合）'!$O87+1&lt;=15,IF(OH$16&gt;='様式３（療養者名簿）（⑤の場合）'!$O87,IF(OH$16&lt;='様式３（療養者名簿）（⑤の場合）'!$W87,1,0),0),0)</f>
        <v>0</v>
      </c>
      <c r="OI78" s="139">
        <f>IF(OI$16-'様式３（療養者名簿）（⑤の場合）'!$O87+1&lt;=15,IF(OI$16&gt;='様式３（療養者名簿）（⑤の場合）'!$O87,IF(OI$16&lt;='様式３（療養者名簿）（⑤の場合）'!$W87,1,0),0),0)</f>
        <v>0</v>
      </c>
      <c r="OJ78" s="139">
        <f>IF(OJ$16-'様式３（療養者名簿）（⑤の場合）'!$O87+1&lt;=15,IF(OJ$16&gt;='様式３（療養者名簿）（⑤の場合）'!$O87,IF(OJ$16&lt;='様式３（療養者名簿）（⑤の場合）'!$W87,1,0),0),0)</f>
        <v>0</v>
      </c>
      <c r="OK78" s="139">
        <f>IF(OK$16-'様式３（療養者名簿）（⑤の場合）'!$O87+1&lt;=15,IF(OK$16&gt;='様式３（療養者名簿）（⑤の場合）'!$O87,IF(OK$16&lt;='様式３（療養者名簿）（⑤の場合）'!$W87,1,0),0),0)</f>
        <v>0</v>
      </c>
      <c r="OL78" s="139">
        <f>IF(OL$16-'様式３（療養者名簿）（⑤の場合）'!$O87+1&lt;=15,IF(OL$16&gt;='様式３（療養者名簿）（⑤の場合）'!$O87,IF(OL$16&lt;='様式３（療養者名簿）（⑤の場合）'!$W87,1,0),0),0)</f>
        <v>0</v>
      </c>
      <c r="OM78" s="139">
        <f>IF(OM$16-'様式３（療養者名簿）（⑤の場合）'!$O87+1&lt;=15,IF(OM$16&gt;='様式３（療養者名簿）（⑤の場合）'!$O87,IF(OM$16&lt;='様式３（療養者名簿）（⑤の場合）'!$W87,1,0),0),0)</f>
        <v>0</v>
      </c>
      <c r="ON78" s="139">
        <f>IF(ON$16-'様式３（療養者名簿）（⑤の場合）'!$O87+1&lt;=15,IF(ON$16&gt;='様式３（療養者名簿）（⑤の場合）'!$O87,IF(ON$16&lt;='様式３（療養者名簿）（⑤の場合）'!$W87,1,0),0),0)</f>
        <v>0</v>
      </c>
      <c r="OO78" s="139">
        <f>IF(OO$16-'様式３（療養者名簿）（⑤の場合）'!$O87+1&lt;=15,IF(OO$16&gt;='様式３（療養者名簿）（⑤の場合）'!$O87,IF(OO$16&lt;='様式３（療養者名簿）（⑤の場合）'!$W87,1,0),0),0)</f>
        <v>0</v>
      </c>
      <c r="OP78" s="139">
        <f>IF(OP$16-'様式３（療養者名簿）（⑤の場合）'!$O87+1&lt;=15,IF(OP$16&gt;='様式３（療養者名簿）（⑤の場合）'!$O87,IF(OP$16&lt;='様式３（療養者名簿）（⑤の場合）'!$W87,1,0),0),0)</f>
        <v>0</v>
      </c>
      <c r="OQ78" s="139">
        <f>IF(OQ$16-'様式３（療養者名簿）（⑤の場合）'!$O87+1&lt;=15,IF(OQ$16&gt;='様式３（療養者名簿）（⑤の場合）'!$O87,IF(OQ$16&lt;='様式３（療養者名簿）（⑤の場合）'!$W87,1,0),0),0)</f>
        <v>0</v>
      </c>
      <c r="OR78" s="139">
        <f>IF(OR$16-'様式３（療養者名簿）（⑤の場合）'!$O87+1&lt;=15,IF(OR$16&gt;='様式３（療養者名簿）（⑤の場合）'!$O87,IF(OR$16&lt;='様式３（療養者名簿）（⑤の場合）'!$W87,1,0),0),0)</f>
        <v>0</v>
      </c>
      <c r="OS78" s="139">
        <f>IF(OS$16-'様式３（療養者名簿）（⑤の場合）'!$O87+1&lt;=15,IF(OS$16&gt;='様式３（療養者名簿）（⑤の場合）'!$O87,IF(OS$16&lt;='様式３（療養者名簿）（⑤の場合）'!$W87,1,0),0),0)</f>
        <v>0</v>
      </c>
      <c r="OT78" s="139">
        <f>IF(OT$16-'様式３（療養者名簿）（⑤の場合）'!$O87+1&lt;=15,IF(OT$16&gt;='様式３（療養者名簿）（⑤の場合）'!$O87,IF(OT$16&lt;='様式３（療養者名簿）（⑤の場合）'!$W87,1,0),0),0)</f>
        <v>0</v>
      </c>
      <c r="OU78" s="139">
        <f>IF(OU$16-'様式３（療養者名簿）（⑤の場合）'!$O87+1&lt;=15,IF(OU$16&gt;='様式３（療養者名簿）（⑤の場合）'!$O87,IF(OU$16&lt;='様式３（療養者名簿）（⑤の場合）'!$W87,1,0),0),0)</f>
        <v>0</v>
      </c>
      <c r="OV78" s="139">
        <f>IF(OV$16-'様式３（療養者名簿）（⑤の場合）'!$O87+1&lt;=15,IF(OV$16&gt;='様式３（療養者名簿）（⑤の場合）'!$O87,IF(OV$16&lt;='様式３（療養者名簿）（⑤の場合）'!$W87,1,0),0),0)</f>
        <v>0</v>
      </c>
      <c r="OW78" s="139">
        <f>IF(OW$16-'様式３（療養者名簿）（⑤の場合）'!$O87+1&lt;=15,IF(OW$16&gt;='様式３（療養者名簿）（⑤の場合）'!$O87,IF(OW$16&lt;='様式３（療養者名簿）（⑤の場合）'!$W87,1,0),0),0)</f>
        <v>0</v>
      </c>
      <c r="OX78" s="139">
        <f>IF(OX$16-'様式３（療養者名簿）（⑤の場合）'!$O87+1&lt;=15,IF(OX$16&gt;='様式３（療養者名簿）（⑤の場合）'!$O87,IF(OX$16&lt;='様式３（療養者名簿）（⑤の場合）'!$W87,1,0),0),0)</f>
        <v>0</v>
      </c>
      <c r="OY78" s="139">
        <f>IF(OY$16-'様式３（療養者名簿）（⑤の場合）'!$O87+1&lt;=15,IF(OY$16&gt;='様式３（療養者名簿）（⑤の場合）'!$O87,IF(OY$16&lt;='様式３（療養者名簿）（⑤の場合）'!$W87,1,0),0),0)</f>
        <v>0</v>
      </c>
      <c r="OZ78" s="139">
        <f>IF(OZ$16-'様式３（療養者名簿）（⑤の場合）'!$O87+1&lt;=15,IF(OZ$16&gt;='様式３（療養者名簿）（⑤の場合）'!$O87,IF(OZ$16&lt;='様式３（療養者名簿）（⑤の場合）'!$W87,1,0),0),0)</f>
        <v>0</v>
      </c>
      <c r="PA78" s="139">
        <f>IF(PA$16-'様式３（療養者名簿）（⑤の場合）'!$O87+1&lt;=15,IF(PA$16&gt;='様式３（療養者名簿）（⑤の場合）'!$O87,IF(PA$16&lt;='様式３（療養者名簿）（⑤の場合）'!$W87,1,0),0),0)</f>
        <v>0</v>
      </c>
      <c r="PB78" s="139">
        <f>IF(PB$16-'様式３（療養者名簿）（⑤の場合）'!$O87+1&lt;=15,IF(PB$16&gt;='様式３（療養者名簿）（⑤の場合）'!$O87,IF(PB$16&lt;='様式３（療養者名簿）（⑤の場合）'!$W87,1,0),0),0)</f>
        <v>0</v>
      </c>
      <c r="PC78" s="139">
        <f>IF(PC$16-'様式３（療養者名簿）（⑤の場合）'!$O87+1&lt;=15,IF(PC$16&gt;='様式３（療養者名簿）（⑤の場合）'!$O87,IF(PC$16&lt;='様式３（療養者名簿）（⑤の場合）'!$W87,1,0),0),0)</f>
        <v>0</v>
      </c>
      <c r="PD78" s="139">
        <f>IF(PD$16-'様式３（療養者名簿）（⑤の場合）'!$O87+1&lt;=15,IF(PD$16&gt;='様式３（療養者名簿）（⑤の場合）'!$O87,IF(PD$16&lt;='様式３（療養者名簿）（⑤の場合）'!$W87,1,0),0),0)</f>
        <v>0</v>
      </c>
      <c r="PE78" s="139">
        <f>IF(PE$16-'様式３（療養者名簿）（⑤の場合）'!$O87+1&lt;=15,IF(PE$16&gt;='様式３（療養者名簿）（⑤の場合）'!$O87,IF(PE$16&lt;='様式３（療養者名簿）（⑤の場合）'!$W87,1,0),0),0)</f>
        <v>0</v>
      </c>
      <c r="PF78" s="139">
        <f>IF(PF$16-'様式３（療養者名簿）（⑤の場合）'!$O87+1&lt;=15,IF(PF$16&gt;='様式３（療養者名簿）（⑤の場合）'!$O87,IF(PF$16&lt;='様式３（療養者名簿）（⑤の場合）'!$W87,1,0),0),0)</f>
        <v>0</v>
      </c>
      <c r="PG78" s="139">
        <f>IF(PG$16-'様式３（療養者名簿）（⑤の場合）'!$O87+1&lt;=15,IF(PG$16&gt;='様式３（療養者名簿）（⑤の場合）'!$O87,IF(PG$16&lt;='様式３（療養者名簿）（⑤の場合）'!$W87,1,0),0),0)</f>
        <v>0</v>
      </c>
      <c r="PH78" s="139">
        <f>IF(PH$16-'様式３（療養者名簿）（⑤の場合）'!$O87+1&lt;=15,IF(PH$16&gt;='様式３（療養者名簿）（⑤の場合）'!$O87,IF(PH$16&lt;='様式３（療養者名簿）（⑤の場合）'!$W87,1,0),0),0)</f>
        <v>0</v>
      </c>
      <c r="PI78" s="139">
        <f>IF(PI$16-'様式３（療養者名簿）（⑤の場合）'!$O87+1&lt;=15,IF(PI$16&gt;='様式３（療養者名簿）（⑤の場合）'!$O87,IF(PI$16&lt;='様式３（療養者名簿）（⑤の場合）'!$W87,1,0),0),0)</f>
        <v>0</v>
      </c>
      <c r="PJ78" s="139">
        <f>IF(PJ$16-'様式３（療養者名簿）（⑤の場合）'!$O87+1&lt;=15,IF(PJ$16&gt;='様式３（療養者名簿）（⑤の場合）'!$O87,IF(PJ$16&lt;='様式３（療養者名簿）（⑤の場合）'!$W87,1,0),0),0)</f>
        <v>0</v>
      </c>
      <c r="PK78" s="139">
        <f>IF(PK$16-'様式３（療養者名簿）（⑤の場合）'!$O87+1&lt;=15,IF(PK$16&gt;='様式３（療養者名簿）（⑤の場合）'!$O87,IF(PK$16&lt;='様式３（療養者名簿）（⑤の場合）'!$W87,1,0),0),0)</f>
        <v>0</v>
      </c>
      <c r="PL78" s="139">
        <f>IF(PL$16-'様式３（療養者名簿）（⑤の場合）'!$O87+1&lt;=15,IF(PL$16&gt;='様式３（療養者名簿）（⑤の場合）'!$O87,IF(PL$16&lt;='様式３（療養者名簿）（⑤の場合）'!$W87,1,0),0),0)</f>
        <v>0</v>
      </c>
      <c r="PM78" s="139">
        <f>IF(PM$16-'様式３（療養者名簿）（⑤の場合）'!$O87+1&lt;=15,IF(PM$16&gt;='様式３（療養者名簿）（⑤の場合）'!$O87,IF(PM$16&lt;='様式３（療養者名簿）（⑤の場合）'!$W87,1,0),0),0)</f>
        <v>0</v>
      </c>
      <c r="PN78" s="139">
        <f>IF(PN$16-'様式３（療養者名簿）（⑤の場合）'!$O87+1&lt;=15,IF(PN$16&gt;='様式３（療養者名簿）（⑤の場合）'!$O87,IF(PN$16&lt;='様式３（療養者名簿）（⑤の場合）'!$W87,1,0),0),0)</f>
        <v>0</v>
      </c>
      <c r="PO78" s="139">
        <f>IF(PO$16-'様式３（療養者名簿）（⑤の場合）'!$O87+1&lt;=15,IF(PO$16&gt;='様式３（療養者名簿）（⑤の場合）'!$O87,IF(PO$16&lt;='様式３（療養者名簿）（⑤の場合）'!$W87,1,0),0),0)</f>
        <v>0</v>
      </c>
      <c r="PP78" s="139">
        <f>IF(PP$16-'様式３（療養者名簿）（⑤の場合）'!$O87+1&lt;=15,IF(PP$16&gt;='様式３（療養者名簿）（⑤の場合）'!$O87,IF(PP$16&lt;='様式３（療養者名簿）（⑤の場合）'!$W87,1,0),0),0)</f>
        <v>0</v>
      </c>
      <c r="PQ78" s="139">
        <f>IF(PQ$16-'様式３（療養者名簿）（⑤の場合）'!$O87+1&lt;=15,IF(PQ$16&gt;='様式３（療養者名簿）（⑤の場合）'!$O87,IF(PQ$16&lt;='様式３（療養者名簿）（⑤の場合）'!$W87,1,0),0),0)</f>
        <v>0</v>
      </c>
      <c r="PR78" s="139">
        <f>IF(PR$16-'様式３（療養者名簿）（⑤の場合）'!$O87+1&lt;=15,IF(PR$16&gt;='様式３（療養者名簿）（⑤の場合）'!$O87,IF(PR$16&lt;='様式３（療養者名簿）（⑤の場合）'!$W87,1,0),0),0)</f>
        <v>0</v>
      </c>
      <c r="PS78" s="139">
        <f>IF(PS$16-'様式３（療養者名簿）（⑤の場合）'!$O87+1&lt;=15,IF(PS$16&gt;='様式３（療養者名簿）（⑤の場合）'!$O87,IF(PS$16&lt;='様式３（療養者名簿）（⑤の場合）'!$W87,1,0),0),0)</f>
        <v>0</v>
      </c>
      <c r="PT78" s="139">
        <f>IF(PT$16-'様式３（療養者名簿）（⑤の場合）'!$O87+1&lt;=15,IF(PT$16&gt;='様式３（療養者名簿）（⑤の場合）'!$O87,IF(PT$16&lt;='様式３（療養者名簿）（⑤の場合）'!$W87,1,0),0),0)</f>
        <v>0</v>
      </c>
    </row>
    <row r="79" spans="1:436" ht="42" customHeight="1">
      <c r="A79" s="129">
        <f>'様式３（療養者名簿）（⑤の場合）'!C88</f>
        <v>0</v>
      </c>
      <c r="B79" s="139">
        <f>IF(B$16-'様式３（療養者名簿）（⑤の場合）'!$O88+1&lt;=15,IF(B$16&gt;='様式３（療養者名簿）（⑤の場合）'!$O88,IF(B$16&lt;='様式３（療養者名簿）（⑤の場合）'!$W88,1,0),0),0)</f>
        <v>0</v>
      </c>
      <c r="C79" s="139">
        <f>IF(C$16-'様式３（療養者名簿）（⑤の場合）'!$O88+1&lt;=15,IF(C$16&gt;='様式３（療養者名簿）（⑤の場合）'!$O88,IF(C$16&lt;='様式３（療養者名簿）（⑤の場合）'!$W88,1,0),0),0)</f>
        <v>0</v>
      </c>
      <c r="D79" s="139">
        <f>IF(D$16-'様式３（療養者名簿）（⑤の場合）'!$O88+1&lt;=15,IF(D$16&gt;='様式３（療養者名簿）（⑤の場合）'!$O88,IF(D$16&lt;='様式３（療養者名簿）（⑤の場合）'!$W88,1,0),0),0)</f>
        <v>0</v>
      </c>
      <c r="E79" s="139">
        <f>IF(E$16-'様式３（療養者名簿）（⑤の場合）'!$O88+1&lt;=15,IF(E$16&gt;='様式３（療養者名簿）（⑤の場合）'!$O88,IF(E$16&lt;='様式３（療養者名簿）（⑤の場合）'!$W88,1,0),0),0)</f>
        <v>0</v>
      </c>
      <c r="F79" s="139">
        <f>IF(F$16-'様式３（療養者名簿）（⑤の場合）'!$O88+1&lt;=15,IF(F$16&gt;='様式３（療養者名簿）（⑤の場合）'!$O88,IF(F$16&lt;='様式３（療養者名簿）（⑤の場合）'!$W88,1,0),0),0)</f>
        <v>0</v>
      </c>
      <c r="G79" s="139">
        <f>IF(G$16-'様式３（療養者名簿）（⑤の場合）'!$O88+1&lt;=15,IF(G$16&gt;='様式３（療養者名簿）（⑤の場合）'!$O88,IF(G$16&lt;='様式３（療養者名簿）（⑤の場合）'!$W88,1,0),0),0)</f>
        <v>0</v>
      </c>
      <c r="H79" s="139">
        <f>IF(H$16-'様式３（療養者名簿）（⑤の場合）'!$O88+1&lt;=15,IF(H$16&gt;='様式３（療養者名簿）（⑤の場合）'!$O88,IF(H$16&lt;='様式３（療養者名簿）（⑤の場合）'!$W88,1,0),0),0)</f>
        <v>0</v>
      </c>
      <c r="I79" s="139">
        <f>IF(I$16-'様式３（療養者名簿）（⑤の場合）'!$O88+1&lt;=15,IF(I$16&gt;='様式３（療養者名簿）（⑤の場合）'!$O88,IF(I$16&lt;='様式３（療養者名簿）（⑤の場合）'!$W88,1,0),0),0)</f>
        <v>0</v>
      </c>
      <c r="J79" s="139">
        <f>IF(J$16-'様式３（療養者名簿）（⑤の場合）'!$O88+1&lt;=15,IF(J$16&gt;='様式３（療養者名簿）（⑤の場合）'!$O88,IF(J$16&lt;='様式３（療養者名簿）（⑤の場合）'!$W88,1,0),0),0)</f>
        <v>0</v>
      </c>
      <c r="K79" s="139">
        <f>IF(K$16-'様式３（療養者名簿）（⑤の場合）'!$O88+1&lt;=15,IF(K$16&gt;='様式３（療養者名簿）（⑤の場合）'!$O88,IF(K$16&lt;='様式３（療養者名簿）（⑤の場合）'!$W88,1,0),0),0)</f>
        <v>0</v>
      </c>
      <c r="L79" s="139">
        <f>IF(L$16-'様式３（療養者名簿）（⑤の場合）'!$O88+1&lt;=15,IF(L$16&gt;='様式３（療養者名簿）（⑤の場合）'!$O88,IF(L$16&lt;='様式３（療養者名簿）（⑤の場合）'!$W88,1,0),0),0)</f>
        <v>0</v>
      </c>
      <c r="M79" s="139">
        <f>IF(M$16-'様式３（療養者名簿）（⑤の場合）'!$O88+1&lt;=15,IF(M$16&gt;='様式３（療養者名簿）（⑤の場合）'!$O88,IF(M$16&lt;='様式３（療養者名簿）（⑤の場合）'!$W88,1,0),0),0)</f>
        <v>0</v>
      </c>
      <c r="N79" s="139">
        <f>IF(N$16-'様式３（療養者名簿）（⑤の場合）'!$O88+1&lt;=15,IF(N$16&gt;='様式３（療養者名簿）（⑤の場合）'!$O88,IF(N$16&lt;='様式３（療養者名簿）（⑤の場合）'!$W88,1,0),0),0)</f>
        <v>0</v>
      </c>
      <c r="O79" s="139">
        <f>IF(O$16-'様式３（療養者名簿）（⑤の場合）'!$O88+1&lt;=15,IF(O$16&gt;='様式３（療養者名簿）（⑤の場合）'!$O88,IF(O$16&lt;='様式３（療養者名簿）（⑤の場合）'!$W88,1,0),0),0)</f>
        <v>0</v>
      </c>
      <c r="P79" s="139">
        <f>IF(P$16-'様式３（療養者名簿）（⑤の場合）'!$O88+1&lt;=15,IF(P$16&gt;='様式３（療養者名簿）（⑤の場合）'!$O88,IF(P$16&lt;='様式３（療養者名簿）（⑤の場合）'!$W88,1,0),0),0)</f>
        <v>0</v>
      </c>
      <c r="Q79" s="139">
        <f>IF(Q$16-'様式３（療養者名簿）（⑤の場合）'!$O88+1&lt;=15,IF(Q$16&gt;='様式３（療養者名簿）（⑤の場合）'!$O88,IF(Q$16&lt;='様式３（療養者名簿）（⑤の場合）'!$W88,1,0),0),0)</f>
        <v>0</v>
      </c>
      <c r="R79" s="139">
        <f>IF(R$16-'様式３（療養者名簿）（⑤の場合）'!$O88+1&lt;=15,IF(R$16&gt;='様式３（療養者名簿）（⑤の場合）'!$O88,IF(R$16&lt;='様式３（療養者名簿）（⑤の場合）'!$W88,1,0),0),0)</f>
        <v>0</v>
      </c>
      <c r="S79" s="139">
        <f>IF(S$16-'様式３（療養者名簿）（⑤の場合）'!$O88+1&lt;=15,IF(S$16&gt;='様式３（療養者名簿）（⑤の場合）'!$O88,IF(S$16&lt;='様式３（療養者名簿）（⑤の場合）'!$W88,1,0),0),0)</f>
        <v>0</v>
      </c>
      <c r="T79" s="139">
        <f>IF(T$16-'様式３（療養者名簿）（⑤の場合）'!$O88+1&lt;=15,IF(T$16&gt;='様式３（療養者名簿）（⑤の場合）'!$O88,IF(T$16&lt;='様式３（療養者名簿）（⑤の場合）'!$W88,1,0),0),0)</f>
        <v>0</v>
      </c>
      <c r="U79" s="139">
        <f>IF(U$16-'様式３（療養者名簿）（⑤の場合）'!$O88+1&lt;=15,IF(U$16&gt;='様式３（療養者名簿）（⑤の場合）'!$O88,IF(U$16&lt;='様式３（療養者名簿）（⑤の場合）'!$W88,1,0),0),0)</f>
        <v>0</v>
      </c>
      <c r="V79" s="139">
        <f>IF(V$16-'様式３（療養者名簿）（⑤の場合）'!$O88+1&lt;=15,IF(V$16&gt;='様式３（療養者名簿）（⑤の場合）'!$O88,IF(V$16&lt;='様式３（療養者名簿）（⑤の場合）'!$W88,1,0),0),0)</f>
        <v>0</v>
      </c>
      <c r="W79" s="139">
        <f>IF(W$16-'様式３（療養者名簿）（⑤の場合）'!$O88+1&lt;=15,IF(W$16&gt;='様式３（療養者名簿）（⑤の場合）'!$O88,IF(W$16&lt;='様式３（療養者名簿）（⑤の場合）'!$W88,1,0),0),0)</f>
        <v>0</v>
      </c>
      <c r="X79" s="139">
        <f>IF(X$16-'様式３（療養者名簿）（⑤の場合）'!$O88+1&lt;=15,IF(X$16&gt;='様式３（療養者名簿）（⑤の場合）'!$O88,IF(X$16&lt;='様式３（療養者名簿）（⑤の場合）'!$W88,1,0),0),0)</f>
        <v>0</v>
      </c>
      <c r="Y79" s="139">
        <f>IF(Y$16-'様式３（療養者名簿）（⑤の場合）'!$O88+1&lt;=15,IF(Y$16&gt;='様式３（療養者名簿）（⑤の場合）'!$O88,IF(Y$16&lt;='様式３（療養者名簿）（⑤の場合）'!$W88,1,0),0),0)</f>
        <v>0</v>
      </c>
      <c r="Z79" s="139">
        <f>IF(Z$16-'様式３（療養者名簿）（⑤の場合）'!$O88+1&lt;=15,IF(Z$16&gt;='様式３（療養者名簿）（⑤の場合）'!$O88,IF(Z$16&lt;='様式３（療養者名簿）（⑤の場合）'!$W88,1,0),0),0)</f>
        <v>0</v>
      </c>
      <c r="AA79" s="139">
        <f>IF(AA$16-'様式３（療養者名簿）（⑤の場合）'!$O88+1&lt;=15,IF(AA$16&gt;='様式３（療養者名簿）（⑤の場合）'!$O88,IF(AA$16&lt;='様式３（療養者名簿）（⑤の場合）'!$W88,1,0),0),0)</f>
        <v>0</v>
      </c>
      <c r="AB79" s="139">
        <f>IF(AB$16-'様式３（療養者名簿）（⑤の場合）'!$O88+1&lt;=15,IF(AB$16&gt;='様式３（療養者名簿）（⑤の場合）'!$O88,IF(AB$16&lt;='様式３（療養者名簿）（⑤の場合）'!$W88,1,0),0),0)</f>
        <v>0</v>
      </c>
      <c r="AC79" s="139">
        <f>IF(AC$16-'様式３（療養者名簿）（⑤の場合）'!$O88+1&lt;=15,IF(AC$16&gt;='様式３（療養者名簿）（⑤の場合）'!$O88,IF(AC$16&lt;='様式３（療養者名簿）（⑤の場合）'!$W88,1,0),0),0)</f>
        <v>0</v>
      </c>
      <c r="AD79" s="139">
        <f>IF(AD$16-'様式３（療養者名簿）（⑤の場合）'!$O88+1&lt;=15,IF(AD$16&gt;='様式３（療養者名簿）（⑤の場合）'!$O88,IF(AD$16&lt;='様式３（療養者名簿）（⑤の場合）'!$W88,1,0),0),0)</f>
        <v>0</v>
      </c>
      <c r="AE79" s="139">
        <f>IF(AE$16-'様式３（療養者名簿）（⑤の場合）'!$O88+1&lt;=15,IF(AE$16&gt;='様式３（療養者名簿）（⑤の場合）'!$O88,IF(AE$16&lt;='様式３（療養者名簿）（⑤の場合）'!$W88,1,0),0),0)</f>
        <v>0</v>
      </c>
      <c r="AF79" s="139">
        <f>IF(AF$16-'様式３（療養者名簿）（⑤の場合）'!$O88+1&lt;=15,IF(AF$16&gt;='様式３（療養者名簿）（⑤の場合）'!$O88,IF(AF$16&lt;='様式３（療養者名簿）（⑤の場合）'!$W88,1,0),0),0)</f>
        <v>0</v>
      </c>
      <c r="AG79" s="139">
        <f>IF(AG$16-'様式３（療養者名簿）（⑤の場合）'!$O88+1&lt;=15,IF(AG$16&gt;='様式３（療養者名簿）（⑤の場合）'!$O88,IF(AG$16&lt;='様式３（療養者名簿）（⑤の場合）'!$W88,1,0),0),0)</f>
        <v>0</v>
      </c>
      <c r="AH79" s="139">
        <f>IF(AH$16-'様式３（療養者名簿）（⑤の場合）'!$O88+1&lt;=15,IF(AH$16&gt;='様式３（療養者名簿）（⑤の場合）'!$O88,IF(AH$16&lt;='様式３（療養者名簿）（⑤の場合）'!$W88,1,0),0),0)</f>
        <v>0</v>
      </c>
      <c r="AI79" s="139">
        <f>IF(AI$16-'様式３（療養者名簿）（⑤の場合）'!$O88+1&lt;=15,IF(AI$16&gt;='様式３（療養者名簿）（⑤の場合）'!$O88,IF(AI$16&lt;='様式３（療養者名簿）（⑤の場合）'!$W88,1,0),0),0)</f>
        <v>0</v>
      </c>
      <c r="AJ79" s="139">
        <f>IF(AJ$16-'様式３（療養者名簿）（⑤の場合）'!$O88+1&lt;=15,IF(AJ$16&gt;='様式３（療養者名簿）（⑤の場合）'!$O88,IF(AJ$16&lt;='様式３（療養者名簿）（⑤の場合）'!$W88,1,0),0),0)</f>
        <v>0</v>
      </c>
      <c r="AK79" s="139">
        <f>IF(AK$16-'様式３（療養者名簿）（⑤の場合）'!$O88+1&lt;=15,IF(AK$16&gt;='様式３（療養者名簿）（⑤の場合）'!$O88,IF(AK$16&lt;='様式３（療養者名簿）（⑤の場合）'!$W88,1,0),0),0)</f>
        <v>0</v>
      </c>
      <c r="AL79" s="139">
        <f>IF(AL$16-'様式３（療養者名簿）（⑤の場合）'!$O88+1&lt;=15,IF(AL$16&gt;='様式３（療養者名簿）（⑤の場合）'!$O88,IF(AL$16&lt;='様式３（療養者名簿）（⑤の場合）'!$W88,1,0),0),0)</f>
        <v>0</v>
      </c>
      <c r="AM79" s="139">
        <f>IF(AM$16-'様式３（療養者名簿）（⑤の場合）'!$O88+1&lt;=15,IF(AM$16&gt;='様式３（療養者名簿）（⑤の場合）'!$O88,IF(AM$16&lt;='様式３（療養者名簿）（⑤の場合）'!$W88,1,0),0),0)</f>
        <v>0</v>
      </c>
      <c r="AN79" s="139">
        <f>IF(AN$16-'様式３（療養者名簿）（⑤の場合）'!$O88+1&lt;=15,IF(AN$16&gt;='様式３（療養者名簿）（⑤の場合）'!$O88,IF(AN$16&lt;='様式３（療養者名簿）（⑤の場合）'!$W88,1,0),0),0)</f>
        <v>0</v>
      </c>
      <c r="AO79" s="139">
        <f>IF(AO$16-'様式３（療養者名簿）（⑤の場合）'!$O88+1&lt;=15,IF(AO$16&gt;='様式３（療養者名簿）（⑤の場合）'!$O88,IF(AO$16&lt;='様式３（療養者名簿）（⑤の場合）'!$W88,1,0),0),0)</f>
        <v>0</v>
      </c>
      <c r="AP79" s="139">
        <f>IF(AP$16-'様式３（療養者名簿）（⑤の場合）'!$O88+1&lt;=15,IF(AP$16&gt;='様式３（療養者名簿）（⑤の場合）'!$O88,IF(AP$16&lt;='様式３（療養者名簿）（⑤の場合）'!$W88,1,0),0),0)</f>
        <v>0</v>
      </c>
      <c r="AQ79" s="139">
        <f>IF(AQ$16-'様式３（療養者名簿）（⑤の場合）'!$O88+1&lt;=15,IF(AQ$16&gt;='様式３（療養者名簿）（⑤の場合）'!$O88,IF(AQ$16&lt;='様式３（療養者名簿）（⑤の場合）'!$W88,1,0),0),0)</f>
        <v>0</v>
      </c>
      <c r="AR79" s="139">
        <f>IF(AR$16-'様式３（療養者名簿）（⑤の場合）'!$O88+1&lt;=15,IF(AR$16&gt;='様式３（療養者名簿）（⑤の場合）'!$O88,IF(AR$16&lt;='様式３（療養者名簿）（⑤の場合）'!$W88,1,0),0),0)</f>
        <v>0</v>
      </c>
      <c r="AS79" s="139">
        <f>IF(AS$16-'様式３（療養者名簿）（⑤の場合）'!$O88+1&lt;=15,IF(AS$16&gt;='様式３（療養者名簿）（⑤の場合）'!$O88,IF(AS$16&lt;='様式３（療養者名簿）（⑤の場合）'!$W88,1,0),0),0)</f>
        <v>0</v>
      </c>
      <c r="AT79" s="139">
        <f>IF(AT$16-'様式３（療養者名簿）（⑤の場合）'!$O88+1&lt;=15,IF(AT$16&gt;='様式３（療養者名簿）（⑤の場合）'!$O88,IF(AT$16&lt;='様式３（療養者名簿）（⑤の場合）'!$W88,1,0),0),0)</f>
        <v>0</v>
      </c>
      <c r="AU79" s="139">
        <f>IF(AU$16-'様式３（療養者名簿）（⑤の場合）'!$O88+1&lt;=15,IF(AU$16&gt;='様式３（療養者名簿）（⑤の場合）'!$O88,IF(AU$16&lt;='様式３（療養者名簿）（⑤の場合）'!$W88,1,0),0),0)</f>
        <v>0</v>
      </c>
      <c r="AV79" s="139">
        <f>IF(AV$16-'様式３（療養者名簿）（⑤の場合）'!$O88+1&lt;=15,IF(AV$16&gt;='様式３（療養者名簿）（⑤の場合）'!$O88,IF(AV$16&lt;='様式３（療養者名簿）（⑤の場合）'!$W88,1,0),0),0)</f>
        <v>0</v>
      </c>
      <c r="AW79" s="139">
        <f>IF(AW$16-'様式３（療養者名簿）（⑤の場合）'!$O88+1&lt;=15,IF(AW$16&gt;='様式３（療養者名簿）（⑤の場合）'!$O88,IF(AW$16&lt;='様式３（療養者名簿）（⑤の場合）'!$W88,1,0),0),0)</f>
        <v>0</v>
      </c>
      <c r="AX79" s="139">
        <f>IF(AX$16-'様式３（療養者名簿）（⑤の場合）'!$O88+1&lt;=15,IF(AX$16&gt;='様式３（療養者名簿）（⑤の場合）'!$O88,IF(AX$16&lt;='様式３（療養者名簿）（⑤の場合）'!$W88,1,0),0),0)</f>
        <v>0</v>
      </c>
      <c r="AY79" s="139">
        <f>IF(AY$16-'様式３（療養者名簿）（⑤の場合）'!$O88+1&lt;=15,IF(AY$16&gt;='様式３（療養者名簿）（⑤の場合）'!$O88,IF(AY$16&lt;='様式３（療養者名簿）（⑤の場合）'!$W88,1,0),0),0)</f>
        <v>0</v>
      </c>
      <c r="AZ79" s="139">
        <f>IF(AZ$16-'様式３（療養者名簿）（⑤の場合）'!$O88+1&lt;=15,IF(AZ$16&gt;='様式３（療養者名簿）（⑤の場合）'!$O88,IF(AZ$16&lt;='様式３（療養者名簿）（⑤の場合）'!$W88,1,0),0),0)</f>
        <v>0</v>
      </c>
      <c r="BA79" s="139">
        <f>IF(BA$16-'様式３（療養者名簿）（⑤の場合）'!$O88+1&lt;=15,IF(BA$16&gt;='様式３（療養者名簿）（⑤の場合）'!$O88,IF(BA$16&lt;='様式３（療養者名簿）（⑤の場合）'!$W88,1,0),0),0)</f>
        <v>0</v>
      </c>
      <c r="BB79" s="139">
        <f>IF(BB$16-'様式３（療養者名簿）（⑤の場合）'!$O88+1&lt;=15,IF(BB$16&gt;='様式３（療養者名簿）（⑤の場合）'!$O88,IF(BB$16&lt;='様式３（療養者名簿）（⑤の場合）'!$W88,1,0),0),0)</f>
        <v>0</v>
      </c>
      <c r="BC79" s="139">
        <f>IF(BC$16-'様式３（療養者名簿）（⑤の場合）'!$O88+1&lt;=15,IF(BC$16&gt;='様式３（療養者名簿）（⑤の場合）'!$O88,IF(BC$16&lt;='様式３（療養者名簿）（⑤の場合）'!$W88,1,0),0),0)</f>
        <v>0</v>
      </c>
      <c r="BD79" s="139">
        <f>IF(BD$16-'様式３（療養者名簿）（⑤の場合）'!$O88+1&lt;=15,IF(BD$16&gt;='様式３（療養者名簿）（⑤の場合）'!$O88,IF(BD$16&lt;='様式３（療養者名簿）（⑤の場合）'!$W88,1,0),0),0)</f>
        <v>0</v>
      </c>
      <c r="BE79" s="139">
        <f>IF(BE$16-'様式３（療養者名簿）（⑤の場合）'!$O88+1&lt;=15,IF(BE$16&gt;='様式３（療養者名簿）（⑤の場合）'!$O88,IF(BE$16&lt;='様式３（療養者名簿）（⑤の場合）'!$W88,1,0),0),0)</f>
        <v>0</v>
      </c>
      <c r="BF79" s="139">
        <f>IF(BF$16-'様式３（療養者名簿）（⑤の場合）'!$O88+1&lt;=15,IF(BF$16&gt;='様式３（療養者名簿）（⑤の場合）'!$O88,IF(BF$16&lt;='様式３（療養者名簿）（⑤の場合）'!$W88,1,0),0),0)</f>
        <v>0</v>
      </c>
      <c r="BG79" s="139">
        <f>IF(BG$16-'様式３（療養者名簿）（⑤の場合）'!$O88+1&lt;=15,IF(BG$16&gt;='様式３（療養者名簿）（⑤の場合）'!$O88,IF(BG$16&lt;='様式３（療養者名簿）（⑤の場合）'!$W88,1,0),0),0)</f>
        <v>0</v>
      </c>
      <c r="BH79" s="139">
        <f>IF(BH$16-'様式３（療養者名簿）（⑤の場合）'!$O88+1&lt;=15,IF(BH$16&gt;='様式３（療養者名簿）（⑤の場合）'!$O88,IF(BH$16&lt;='様式３（療養者名簿）（⑤の場合）'!$W88,1,0),0),0)</f>
        <v>0</v>
      </c>
      <c r="BI79" s="139">
        <f>IF(BI$16-'様式３（療養者名簿）（⑤の場合）'!$O88+1&lt;=15,IF(BI$16&gt;='様式３（療養者名簿）（⑤の場合）'!$O88,IF(BI$16&lt;='様式３（療養者名簿）（⑤の場合）'!$W88,1,0),0),0)</f>
        <v>0</v>
      </c>
      <c r="BJ79" s="139">
        <f>IF(BJ$16-'様式３（療養者名簿）（⑤の場合）'!$O88+1&lt;=15,IF(BJ$16&gt;='様式３（療養者名簿）（⑤の場合）'!$O88,IF(BJ$16&lt;='様式３（療養者名簿）（⑤の場合）'!$W88,1,0),0),0)</f>
        <v>0</v>
      </c>
      <c r="BK79" s="139">
        <f>IF(BK$16-'様式３（療養者名簿）（⑤の場合）'!$O88+1&lt;=15,IF(BK$16&gt;='様式３（療養者名簿）（⑤の場合）'!$O88,IF(BK$16&lt;='様式３（療養者名簿）（⑤の場合）'!$W88,1,0),0),0)</f>
        <v>0</v>
      </c>
      <c r="BL79" s="139">
        <f>IF(BL$16-'様式３（療養者名簿）（⑤の場合）'!$O88+1&lt;=15,IF(BL$16&gt;='様式３（療養者名簿）（⑤の場合）'!$O88,IF(BL$16&lt;='様式３（療養者名簿）（⑤の場合）'!$W88,1,0),0),0)</f>
        <v>0</v>
      </c>
      <c r="BM79" s="139">
        <f>IF(BM$16-'様式３（療養者名簿）（⑤の場合）'!$O88+1&lt;=15,IF(BM$16&gt;='様式３（療養者名簿）（⑤の場合）'!$O88,IF(BM$16&lt;='様式３（療養者名簿）（⑤の場合）'!$W88,1,0),0),0)</f>
        <v>0</v>
      </c>
      <c r="BN79" s="139">
        <f>IF(BN$16-'様式３（療養者名簿）（⑤の場合）'!$O88+1&lt;=15,IF(BN$16&gt;='様式３（療養者名簿）（⑤の場合）'!$O88,IF(BN$16&lt;='様式３（療養者名簿）（⑤の場合）'!$W88,1,0),0),0)</f>
        <v>0</v>
      </c>
      <c r="BO79" s="139">
        <f>IF(BO$16-'様式３（療養者名簿）（⑤の場合）'!$O88+1&lt;=15,IF(BO$16&gt;='様式３（療養者名簿）（⑤の場合）'!$O88,IF(BO$16&lt;='様式３（療養者名簿）（⑤の場合）'!$W88,1,0),0),0)</f>
        <v>0</v>
      </c>
      <c r="BP79" s="139">
        <f>IF(BP$16-'様式３（療養者名簿）（⑤の場合）'!$O88+1&lt;=15,IF(BP$16&gt;='様式３（療養者名簿）（⑤の場合）'!$O88,IF(BP$16&lt;='様式３（療養者名簿）（⑤の場合）'!$W88,1,0),0),0)</f>
        <v>0</v>
      </c>
      <c r="BQ79" s="139">
        <f>IF(BQ$16-'様式３（療養者名簿）（⑤の場合）'!$O88+1&lt;=15,IF(BQ$16&gt;='様式３（療養者名簿）（⑤の場合）'!$O88,IF(BQ$16&lt;='様式３（療養者名簿）（⑤の場合）'!$W88,1,0),0),0)</f>
        <v>0</v>
      </c>
      <c r="BR79" s="139">
        <f>IF(BR$16-'様式３（療養者名簿）（⑤の場合）'!$O88+1&lt;=15,IF(BR$16&gt;='様式３（療養者名簿）（⑤の場合）'!$O88,IF(BR$16&lt;='様式３（療養者名簿）（⑤の場合）'!$W88,1,0),0),0)</f>
        <v>0</v>
      </c>
      <c r="BS79" s="139">
        <f>IF(BS$16-'様式３（療養者名簿）（⑤の場合）'!$O88+1&lt;=15,IF(BS$16&gt;='様式３（療養者名簿）（⑤の場合）'!$O88,IF(BS$16&lt;='様式３（療養者名簿）（⑤の場合）'!$W88,1,0),0),0)</f>
        <v>0</v>
      </c>
      <c r="BT79" s="139">
        <f>IF(BT$16-'様式３（療養者名簿）（⑤の場合）'!$O88+1&lt;=15,IF(BT$16&gt;='様式３（療養者名簿）（⑤の場合）'!$O88,IF(BT$16&lt;='様式３（療養者名簿）（⑤の場合）'!$W88,1,0),0),0)</f>
        <v>0</v>
      </c>
      <c r="BU79" s="139">
        <f>IF(BU$16-'様式３（療養者名簿）（⑤の場合）'!$O88+1&lt;=15,IF(BU$16&gt;='様式３（療養者名簿）（⑤の場合）'!$O88,IF(BU$16&lt;='様式３（療養者名簿）（⑤の場合）'!$W88,1,0),0),0)</f>
        <v>0</v>
      </c>
      <c r="BV79" s="139">
        <f>IF(BV$16-'様式３（療養者名簿）（⑤の場合）'!$O88+1&lt;=15,IF(BV$16&gt;='様式３（療養者名簿）（⑤の場合）'!$O88,IF(BV$16&lt;='様式３（療養者名簿）（⑤の場合）'!$W88,1,0),0),0)</f>
        <v>0</v>
      </c>
      <c r="BW79" s="139">
        <f>IF(BW$16-'様式３（療養者名簿）（⑤の場合）'!$O88+1&lt;=15,IF(BW$16&gt;='様式３（療養者名簿）（⑤の場合）'!$O88,IF(BW$16&lt;='様式３（療養者名簿）（⑤の場合）'!$W88,1,0),0),0)</f>
        <v>0</v>
      </c>
      <c r="BX79" s="139">
        <f>IF(BX$16-'様式３（療養者名簿）（⑤の場合）'!$O88+1&lt;=15,IF(BX$16&gt;='様式３（療養者名簿）（⑤の場合）'!$O88,IF(BX$16&lt;='様式３（療養者名簿）（⑤の場合）'!$W88,1,0),0),0)</f>
        <v>0</v>
      </c>
      <c r="BY79" s="139">
        <f>IF(BY$16-'様式３（療養者名簿）（⑤の場合）'!$O88+1&lt;=15,IF(BY$16&gt;='様式３（療養者名簿）（⑤の場合）'!$O88,IF(BY$16&lt;='様式３（療養者名簿）（⑤の場合）'!$W88,1,0),0),0)</f>
        <v>0</v>
      </c>
      <c r="BZ79" s="139">
        <f>IF(BZ$16-'様式３（療養者名簿）（⑤の場合）'!$O88+1&lt;=15,IF(BZ$16&gt;='様式３（療養者名簿）（⑤の場合）'!$O88,IF(BZ$16&lt;='様式３（療養者名簿）（⑤の場合）'!$W88,1,0),0),0)</f>
        <v>0</v>
      </c>
      <c r="CA79" s="139">
        <f>IF(CA$16-'様式３（療養者名簿）（⑤の場合）'!$O88+1&lt;=15,IF(CA$16&gt;='様式３（療養者名簿）（⑤の場合）'!$O88,IF(CA$16&lt;='様式３（療養者名簿）（⑤の場合）'!$W88,1,0),0),0)</f>
        <v>0</v>
      </c>
      <c r="CB79" s="139">
        <f>IF(CB$16-'様式３（療養者名簿）（⑤の場合）'!$O88+1&lt;=15,IF(CB$16&gt;='様式３（療養者名簿）（⑤の場合）'!$O88,IF(CB$16&lt;='様式３（療養者名簿）（⑤の場合）'!$W88,1,0),0),0)</f>
        <v>0</v>
      </c>
      <c r="CC79" s="139">
        <f>IF(CC$16-'様式３（療養者名簿）（⑤の場合）'!$O88+1&lt;=15,IF(CC$16&gt;='様式３（療養者名簿）（⑤の場合）'!$O88,IF(CC$16&lt;='様式３（療養者名簿）（⑤の場合）'!$W88,1,0),0),0)</f>
        <v>0</v>
      </c>
      <c r="CD79" s="139">
        <f>IF(CD$16-'様式３（療養者名簿）（⑤の場合）'!$O88+1&lt;=15,IF(CD$16&gt;='様式３（療養者名簿）（⑤の場合）'!$O88,IF(CD$16&lt;='様式３（療養者名簿）（⑤の場合）'!$W88,1,0),0),0)</f>
        <v>0</v>
      </c>
      <c r="CE79" s="139">
        <f>IF(CE$16-'様式３（療養者名簿）（⑤の場合）'!$O88+1&lt;=15,IF(CE$16&gt;='様式３（療養者名簿）（⑤の場合）'!$O88,IF(CE$16&lt;='様式３（療養者名簿）（⑤の場合）'!$W88,1,0),0),0)</f>
        <v>0</v>
      </c>
      <c r="CF79" s="139">
        <f>IF(CF$16-'様式３（療養者名簿）（⑤の場合）'!$O88+1&lt;=15,IF(CF$16&gt;='様式３（療養者名簿）（⑤の場合）'!$O88,IF(CF$16&lt;='様式３（療養者名簿）（⑤の場合）'!$W88,1,0),0),0)</f>
        <v>0</v>
      </c>
      <c r="CG79" s="139">
        <f>IF(CG$16-'様式３（療養者名簿）（⑤の場合）'!$O88+1&lt;=15,IF(CG$16&gt;='様式３（療養者名簿）（⑤の場合）'!$O88,IF(CG$16&lt;='様式３（療養者名簿）（⑤の場合）'!$W88,1,0),0),0)</f>
        <v>0</v>
      </c>
      <c r="CH79" s="139">
        <f>IF(CH$16-'様式３（療養者名簿）（⑤の場合）'!$O88+1&lt;=15,IF(CH$16&gt;='様式３（療養者名簿）（⑤の場合）'!$O88,IF(CH$16&lt;='様式３（療養者名簿）（⑤の場合）'!$W88,1,0),0),0)</f>
        <v>0</v>
      </c>
      <c r="CI79" s="139">
        <f>IF(CI$16-'様式３（療養者名簿）（⑤の場合）'!$O88+1&lt;=15,IF(CI$16&gt;='様式３（療養者名簿）（⑤の場合）'!$O88,IF(CI$16&lt;='様式３（療養者名簿）（⑤の場合）'!$W88,1,0),0),0)</f>
        <v>0</v>
      </c>
      <c r="CJ79" s="139">
        <f>IF(CJ$16-'様式３（療養者名簿）（⑤の場合）'!$O88+1&lt;=15,IF(CJ$16&gt;='様式３（療養者名簿）（⑤の場合）'!$O88,IF(CJ$16&lt;='様式３（療養者名簿）（⑤の場合）'!$W88,1,0),0),0)</f>
        <v>0</v>
      </c>
      <c r="CK79" s="139">
        <f>IF(CK$16-'様式３（療養者名簿）（⑤の場合）'!$O88+1&lt;=15,IF(CK$16&gt;='様式３（療養者名簿）（⑤の場合）'!$O88,IF(CK$16&lt;='様式３（療養者名簿）（⑤の場合）'!$W88,1,0),0),0)</f>
        <v>0</v>
      </c>
      <c r="CL79" s="139">
        <f>IF(CL$16-'様式３（療養者名簿）（⑤の場合）'!$O88+1&lt;=15,IF(CL$16&gt;='様式３（療養者名簿）（⑤の場合）'!$O88,IF(CL$16&lt;='様式３（療養者名簿）（⑤の場合）'!$W88,1,0),0),0)</f>
        <v>0</v>
      </c>
      <c r="CM79" s="139">
        <f>IF(CM$16-'様式３（療養者名簿）（⑤の場合）'!$O88+1&lt;=15,IF(CM$16&gt;='様式３（療養者名簿）（⑤の場合）'!$O88,IF(CM$16&lt;='様式３（療養者名簿）（⑤の場合）'!$W88,1,0),0),0)</f>
        <v>0</v>
      </c>
      <c r="CN79" s="139">
        <f>IF(CN$16-'様式３（療養者名簿）（⑤の場合）'!$O88+1&lt;=15,IF(CN$16&gt;='様式３（療養者名簿）（⑤の場合）'!$O88,IF(CN$16&lt;='様式３（療養者名簿）（⑤の場合）'!$W88,1,0),0),0)</f>
        <v>0</v>
      </c>
      <c r="CO79" s="139">
        <f>IF(CO$16-'様式３（療養者名簿）（⑤の場合）'!$O88+1&lt;=15,IF(CO$16&gt;='様式３（療養者名簿）（⑤の場合）'!$O88,IF(CO$16&lt;='様式３（療養者名簿）（⑤の場合）'!$W88,1,0),0),0)</f>
        <v>0</v>
      </c>
      <c r="CP79" s="139">
        <f>IF(CP$16-'様式３（療養者名簿）（⑤の場合）'!$O88+1&lt;=15,IF(CP$16&gt;='様式３（療養者名簿）（⑤の場合）'!$O88,IF(CP$16&lt;='様式３（療養者名簿）（⑤の場合）'!$W88,1,0),0),0)</f>
        <v>0</v>
      </c>
      <c r="CQ79" s="139">
        <f>IF(CQ$16-'様式３（療養者名簿）（⑤の場合）'!$O88+1&lt;=15,IF(CQ$16&gt;='様式３（療養者名簿）（⑤の場合）'!$O88,IF(CQ$16&lt;='様式３（療養者名簿）（⑤の場合）'!$W88,1,0),0),0)</f>
        <v>0</v>
      </c>
      <c r="CR79" s="139">
        <f>IF(CR$16-'様式３（療養者名簿）（⑤の場合）'!$O88+1&lt;=15,IF(CR$16&gt;='様式３（療養者名簿）（⑤の場合）'!$O88,IF(CR$16&lt;='様式３（療養者名簿）（⑤の場合）'!$W88,1,0),0),0)</f>
        <v>0</v>
      </c>
      <c r="CS79" s="139">
        <f>IF(CS$16-'様式３（療養者名簿）（⑤の場合）'!$O88+1&lt;=15,IF(CS$16&gt;='様式３（療養者名簿）（⑤の場合）'!$O88,IF(CS$16&lt;='様式３（療養者名簿）（⑤の場合）'!$W88,1,0),0),0)</f>
        <v>0</v>
      </c>
      <c r="CT79" s="139">
        <f>IF(CT$16-'様式３（療養者名簿）（⑤の場合）'!$O88+1&lt;=15,IF(CT$16&gt;='様式３（療養者名簿）（⑤の場合）'!$O88,IF(CT$16&lt;='様式３（療養者名簿）（⑤の場合）'!$W88,1,0),0),0)</f>
        <v>0</v>
      </c>
      <c r="CU79" s="139">
        <f>IF(CU$16-'様式３（療養者名簿）（⑤の場合）'!$O88+1&lt;=15,IF(CU$16&gt;='様式３（療養者名簿）（⑤の場合）'!$O88,IF(CU$16&lt;='様式３（療養者名簿）（⑤の場合）'!$W88,1,0),0),0)</f>
        <v>0</v>
      </c>
      <c r="CV79" s="139">
        <f>IF(CV$16-'様式３（療養者名簿）（⑤の場合）'!$O88+1&lt;=15,IF(CV$16&gt;='様式３（療養者名簿）（⑤の場合）'!$O88,IF(CV$16&lt;='様式３（療養者名簿）（⑤の場合）'!$W88,1,0),0),0)</f>
        <v>0</v>
      </c>
      <c r="CW79" s="139">
        <f>IF(CW$16-'様式３（療養者名簿）（⑤の場合）'!$O88+1&lt;=15,IF(CW$16&gt;='様式３（療養者名簿）（⑤の場合）'!$O88,IF(CW$16&lt;='様式３（療養者名簿）（⑤の場合）'!$W88,1,0),0),0)</f>
        <v>0</v>
      </c>
      <c r="CX79" s="139">
        <f>IF(CX$16-'様式３（療養者名簿）（⑤の場合）'!$O88+1&lt;=15,IF(CX$16&gt;='様式３（療養者名簿）（⑤の場合）'!$O88,IF(CX$16&lt;='様式３（療養者名簿）（⑤の場合）'!$W88,1,0),0),0)</f>
        <v>0</v>
      </c>
      <c r="CY79" s="139">
        <f>IF(CY$16-'様式３（療養者名簿）（⑤の場合）'!$O88+1&lt;=15,IF(CY$16&gt;='様式３（療養者名簿）（⑤の場合）'!$O88,IF(CY$16&lt;='様式３（療養者名簿）（⑤の場合）'!$W88,1,0),0),0)</f>
        <v>0</v>
      </c>
      <c r="CZ79" s="139">
        <f>IF(CZ$16-'様式３（療養者名簿）（⑤の場合）'!$O88+1&lt;=15,IF(CZ$16&gt;='様式３（療養者名簿）（⑤の場合）'!$O88,IF(CZ$16&lt;='様式３（療養者名簿）（⑤の場合）'!$W88,1,0),0),0)</f>
        <v>0</v>
      </c>
      <c r="DA79" s="139">
        <f>IF(DA$16-'様式３（療養者名簿）（⑤の場合）'!$O88+1&lt;=15,IF(DA$16&gt;='様式３（療養者名簿）（⑤の場合）'!$O88,IF(DA$16&lt;='様式３（療養者名簿）（⑤の場合）'!$W88,1,0),0),0)</f>
        <v>0</v>
      </c>
      <c r="DB79" s="139">
        <f>IF(DB$16-'様式３（療養者名簿）（⑤の場合）'!$O88+1&lt;=15,IF(DB$16&gt;='様式３（療養者名簿）（⑤の場合）'!$O88,IF(DB$16&lt;='様式３（療養者名簿）（⑤の場合）'!$W88,1,0),0),0)</f>
        <v>0</v>
      </c>
      <c r="DC79" s="139">
        <f>IF(DC$16-'様式３（療養者名簿）（⑤の場合）'!$O88+1&lt;=15,IF(DC$16&gt;='様式３（療養者名簿）（⑤の場合）'!$O88,IF(DC$16&lt;='様式３（療養者名簿）（⑤の場合）'!$W88,1,0),0),0)</f>
        <v>0</v>
      </c>
      <c r="DD79" s="139">
        <f>IF(DD$16-'様式３（療養者名簿）（⑤の場合）'!$O88+1&lt;=15,IF(DD$16&gt;='様式３（療養者名簿）（⑤の場合）'!$O88,IF(DD$16&lt;='様式３（療養者名簿）（⑤の場合）'!$W88,1,0),0),0)</f>
        <v>0</v>
      </c>
      <c r="DE79" s="139">
        <f>IF(DE$16-'様式３（療養者名簿）（⑤の場合）'!$O88+1&lt;=15,IF(DE$16&gt;='様式３（療養者名簿）（⑤の場合）'!$O88,IF(DE$16&lt;='様式３（療養者名簿）（⑤の場合）'!$W88,1,0),0),0)</f>
        <v>0</v>
      </c>
      <c r="DF79" s="139">
        <f>IF(DF$16-'様式３（療養者名簿）（⑤の場合）'!$O88+1&lt;=15,IF(DF$16&gt;='様式３（療養者名簿）（⑤の場合）'!$O88,IF(DF$16&lt;='様式３（療養者名簿）（⑤の場合）'!$W88,1,0),0),0)</f>
        <v>0</v>
      </c>
      <c r="DG79" s="139">
        <f>IF(DG$16-'様式３（療養者名簿）（⑤の場合）'!$O88+1&lt;=15,IF(DG$16&gt;='様式３（療養者名簿）（⑤の場合）'!$O88,IF(DG$16&lt;='様式３（療養者名簿）（⑤の場合）'!$W88,1,0),0),0)</f>
        <v>0</v>
      </c>
      <c r="DH79" s="139">
        <f>IF(DH$16-'様式３（療養者名簿）（⑤の場合）'!$O88+1&lt;=15,IF(DH$16&gt;='様式３（療養者名簿）（⑤の場合）'!$O88,IF(DH$16&lt;='様式３（療養者名簿）（⑤の場合）'!$W88,1,0),0),0)</f>
        <v>0</v>
      </c>
      <c r="DI79" s="139">
        <f>IF(DI$16-'様式３（療養者名簿）（⑤の場合）'!$O88+1&lt;=15,IF(DI$16&gt;='様式３（療養者名簿）（⑤の場合）'!$O88,IF(DI$16&lt;='様式３（療養者名簿）（⑤の場合）'!$W88,1,0),0),0)</f>
        <v>0</v>
      </c>
      <c r="DJ79" s="139">
        <f>IF(DJ$16-'様式３（療養者名簿）（⑤の場合）'!$O88+1&lt;=15,IF(DJ$16&gt;='様式３（療養者名簿）（⑤の場合）'!$O88,IF(DJ$16&lt;='様式３（療養者名簿）（⑤の場合）'!$W88,1,0),0),0)</f>
        <v>0</v>
      </c>
      <c r="DK79" s="139">
        <f>IF(DK$16-'様式３（療養者名簿）（⑤の場合）'!$O88+1&lt;=15,IF(DK$16&gt;='様式３（療養者名簿）（⑤の場合）'!$O88,IF(DK$16&lt;='様式３（療養者名簿）（⑤の場合）'!$W88,1,0),0),0)</f>
        <v>0</v>
      </c>
      <c r="DL79" s="139">
        <f>IF(DL$16-'様式３（療養者名簿）（⑤の場合）'!$O88+1&lt;=15,IF(DL$16&gt;='様式３（療養者名簿）（⑤の場合）'!$O88,IF(DL$16&lt;='様式３（療養者名簿）（⑤の場合）'!$W88,1,0),0),0)</f>
        <v>0</v>
      </c>
      <c r="DM79" s="139">
        <f>IF(DM$16-'様式３（療養者名簿）（⑤の場合）'!$O88+1&lt;=15,IF(DM$16&gt;='様式３（療養者名簿）（⑤の場合）'!$O88,IF(DM$16&lt;='様式３（療養者名簿）（⑤の場合）'!$W88,1,0),0),0)</f>
        <v>0</v>
      </c>
      <c r="DN79" s="139">
        <f>IF(DN$16-'様式３（療養者名簿）（⑤の場合）'!$O88+1&lt;=15,IF(DN$16&gt;='様式３（療養者名簿）（⑤の場合）'!$O88,IF(DN$16&lt;='様式３（療養者名簿）（⑤の場合）'!$W88,1,0),0),0)</f>
        <v>0</v>
      </c>
      <c r="DO79" s="139">
        <f>IF(DO$16-'様式３（療養者名簿）（⑤の場合）'!$O88+1&lt;=15,IF(DO$16&gt;='様式３（療養者名簿）（⑤の場合）'!$O88,IF(DO$16&lt;='様式３（療養者名簿）（⑤の場合）'!$W88,1,0),0),0)</f>
        <v>0</v>
      </c>
      <c r="DP79" s="139">
        <f>IF(DP$16-'様式３（療養者名簿）（⑤の場合）'!$O88+1&lt;=15,IF(DP$16&gt;='様式３（療養者名簿）（⑤の場合）'!$O88,IF(DP$16&lt;='様式３（療養者名簿）（⑤の場合）'!$W88,1,0),0),0)</f>
        <v>0</v>
      </c>
      <c r="DQ79" s="139">
        <f>IF(DQ$16-'様式３（療養者名簿）（⑤の場合）'!$O88+1&lt;=15,IF(DQ$16&gt;='様式３（療養者名簿）（⑤の場合）'!$O88,IF(DQ$16&lt;='様式３（療養者名簿）（⑤の場合）'!$W88,1,0),0),0)</f>
        <v>0</v>
      </c>
      <c r="DR79" s="139">
        <f>IF(DR$16-'様式３（療養者名簿）（⑤の場合）'!$O88+1&lt;=15,IF(DR$16&gt;='様式３（療養者名簿）（⑤の場合）'!$O88,IF(DR$16&lt;='様式３（療養者名簿）（⑤の場合）'!$W88,1,0),0),0)</f>
        <v>0</v>
      </c>
      <c r="DS79" s="139">
        <f>IF(DS$16-'様式３（療養者名簿）（⑤の場合）'!$O88+1&lt;=15,IF(DS$16&gt;='様式３（療養者名簿）（⑤の場合）'!$O88,IF(DS$16&lt;='様式３（療養者名簿）（⑤の場合）'!$W88,1,0),0),0)</f>
        <v>0</v>
      </c>
      <c r="DT79" s="139">
        <f>IF(DT$16-'様式３（療養者名簿）（⑤の場合）'!$O88+1&lt;=15,IF(DT$16&gt;='様式３（療養者名簿）（⑤の場合）'!$O88,IF(DT$16&lt;='様式３（療養者名簿）（⑤の場合）'!$W88,1,0),0),0)</f>
        <v>0</v>
      </c>
      <c r="DU79" s="139">
        <f>IF(DU$16-'様式３（療養者名簿）（⑤の場合）'!$O88+1&lt;=15,IF(DU$16&gt;='様式３（療養者名簿）（⑤の場合）'!$O88,IF(DU$16&lt;='様式３（療養者名簿）（⑤の場合）'!$W88,1,0),0),0)</f>
        <v>0</v>
      </c>
      <c r="DV79" s="139">
        <f>IF(DV$16-'様式３（療養者名簿）（⑤の場合）'!$O88+1&lt;=15,IF(DV$16&gt;='様式３（療養者名簿）（⑤の場合）'!$O88,IF(DV$16&lt;='様式３（療養者名簿）（⑤の場合）'!$W88,1,0),0),0)</f>
        <v>0</v>
      </c>
      <c r="DW79" s="139">
        <f>IF(DW$16-'様式３（療養者名簿）（⑤の場合）'!$O88+1&lt;=15,IF(DW$16&gt;='様式３（療養者名簿）（⑤の場合）'!$O88,IF(DW$16&lt;='様式３（療養者名簿）（⑤の場合）'!$W88,1,0),0),0)</f>
        <v>0</v>
      </c>
      <c r="DX79" s="139">
        <f>IF(DX$16-'様式３（療養者名簿）（⑤の場合）'!$O88+1&lt;=15,IF(DX$16&gt;='様式３（療養者名簿）（⑤の場合）'!$O88,IF(DX$16&lt;='様式３（療養者名簿）（⑤の場合）'!$W88,1,0),0),0)</f>
        <v>0</v>
      </c>
      <c r="DY79" s="139">
        <f>IF(DY$16-'様式３（療養者名簿）（⑤の場合）'!$O88+1&lt;=15,IF(DY$16&gt;='様式３（療養者名簿）（⑤の場合）'!$O88,IF(DY$16&lt;='様式３（療養者名簿）（⑤の場合）'!$W88,1,0),0),0)</f>
        <v>0</v>
      </c>
      <c r="DZ79" s="139">
        <f>IF(DZ$16-'様式３（療養者名簿）（⑤の場合）'!$O88+1&lt;=15,IF(DZ$16&gt;='様式３（療養者名簿）（⑤の場合）'!$O88,IF(DZ$16&lt;='様式３（療養者名簿）（⑤の場合）'!$W88,1,0),0),0)</f>
        <v>0</v>
      </c>
      <c r="EA79" s="139">
        <f>IF(EA$16-'様式３（療養者名簿）（⑤の場合）'!$O88+1&lt;=15,IF(EA$16&gt;='様式３（療養者名簿）（⑤の場合）'!$O88,IF(EA$16&lt;='様式３（療養者名簿）（⑤の場合）'!$W88,1,0),0),0)</f>
        <v>0</v>
      </c>
      <c r="EB79" s="139">
        <f>IF(EB$16-'様式３（療養者名簿）（⑤の場合）'!$O88+1&lt;=15,IF(EB$16&gt;='様式３（療養者名簿）（⑤の場合）'!$O88,IF(EB$16&lt;='様式３（療養者名簿）（⑤の場合）'!$W88,1,0),0),0)</f>
        <v>0</v>
      </c>
      <c r="EC79" s="139">
        <f>IF(EC$16-'様式３（療養者名簿）（⑤の場合）'!$O88+1&lt;=15,IF(EC$16&gt;='様式３（療養者名簿）（⑤の場合）'!$O88,IF(EC$16&lt;='様式３（療養者名簿）（⑤の場合）'!$W88,1,0),0),0)</f>
        <v>0</v>
      </c>
      <c r="ED79" s="139">
        <f>IF(ED$16-'様式３（療養者名簿）（⑤の場合）'!$O88+1&lt;=15,IF(ED$16&gt;='様式３（療養者名簿）（⑤の場合）'!$O88,IF(ED$16&lt;='様式３（療養者名簿）（⑤の場合）'!$W88,1,0),0),0)</f>
        <v>0</v>
      </c>
      <c r="EE79" s="139">
        <f>IF(EE$16-'様式３（療養者名簿）（⑤の場合）'!$O88+1&lt;=15,IF(EE$16&gt;='様式３（療養者名簿）（⑤の場合）'!$O88,IF(EE$16&lt;='様式３（療養者名簿）（⑤の場合）'!$W88,1,0),0),0)</f>
        <v>0</v>
      </c>
      <c r="EF79" s="139">
        <f>IF(EF$16-'様式３（療養者名簿）（⑤の場合）'!$O88+1&lt;=15,IF(EF$16&gt;='様式３（療養者名簿）（⑤の場合）'!$O88,IF(EF$16&lt;='様式３（療養者名簿）（⑤の場合）'!$W88,1,0),0),0)</f>
        <v>0</v>
      </c>
      <c r="EG79" s="139">
        <f>IF(EG$16-'様式３（療養者名簿）（⑤の場合）'!$O88+1&lt;=15,IF(EG$16&gt;='様式３（療養者名簿）（⑤の場合）'!$O88,IF(EG$16&lt;='様式３（療養者名簿）（⑤の場合）'!$W88,1,0),0),0)</f>
        <v>0</v>
      </c>
      <c r="EH79" s="139">
        <f>IF(EH$16-'様式３（療養者名簿）（⑤の場合）'!$O88+1&lt;=15,IF(EH$16&gt;='様式３（療養者名簿）（⑤の場合）'!$O88,IF(EH$16&lt;='様式３（療養者名簿）（⑤の場合）'!$W88,1,0),0),0)</f>
        <v>0</v>
      </c>
      <c r="EI79" s="139">
        <f>IF(EI$16-'様式３（療養者名簿）（⑤の場合）'!$O88+1&lt;=15,IF(EI$16&gt;='様式３（療養者名簿）（⑤の場合）'!$O88,IF(EI$16&lt;='様式３（療養者名簿）（⑤の場合）'!$W88,1,0),0),0)</f>
        <v>0</v>
      </c>
      <c r="EJ79" s="139">
        <f>IF(EJ$16-'様式３（療養者名簿）（⑤の場合）'!$O88+1&lt;=15,IF(EJ$16&gt;='様式３（療養者名簿）（⑤の場合）'!$O88,IF(EJ$16&lt;='様式３（療養者名簿）（⑤の場合）'!$W88,1,0),0),0)</f>
        <v>0</v>
      </c>
      <c r="EK79" s="139">
        <f>IF(EK$16-'様式３（療養者名簿）（⑤の場合）'!$O88+1&lt;=15,IF(EK$16&gt;='様式３（療養者名簿）（⑤の場合）'!$O88,IF(EK$16&lt;='様式３（療養者名簿）（⑤の場合）'!$W88,1,0),0),0)</f>
        <v>0</v>
      </c>
      <c r="EL79" s="139">
        <f>IF(EL$16-'様式３（療養者名簿）（⑤の場合）'!$O88+1&lt;=15,IF(EL$16&gt;='様式３（療養者名簿）（⑤の場合）'!$O88,IF(EL$16&lt;='様式３（療養者名簿）（⑤の場合）'!$W88,1,0),0),0)</f>
        <v>0</v>
      </c>
      <c r="EM79" s="139">
        <f>IF(EM$16-'様式３（療養者名簿）（⑤の場合）'!$O88+1&lt;=15,IF(EM$16&gt;='様式３（療養者名簿）（⑤の場合）'!$O88,IF(EM$16&lt;='様式３（療養者名簿）（⑤の場合）'!$W88,1,0),0),0)</f>
        <v>0</v>
      </c>
      <c r="EN79" s="139">
        <f>IF(EN$16-'様式３（療養者名簿）（⑤の場合）'!$O88+1&lt;=15,IF(EN$16&gt;='様式３（療養者名簿）（⑤の場合）'!$O88,IF(EN$16&lt;='様式３（療養者名簿）（⑤の場合）'!$W88,1,0),0),0)</f>
        <v>0</v>
      </c>
      <c r="EO79" s="139">
        <f>IF(EO$16-'様式３（療養者名簿）（⑤の場合）'!$O88+1&lt;=15,IF(EO$16&gt;='様式３（療養者名簿）（⑤の場合）'!$O88,IF(EO$16&lt;='様式３（療養者名簿）（⑤の場合）'!$W88,1,0),0),0)</f>
        <v>0</v>
      </c>
      <c r="EP79" s="139">
        <f>IF(EP$16-'様式３（療養者名簿）（⑤の場合）'!$O88+1&lt;=15,IF(EP$16&gt;='様式３（療養者名簿）（⑤の場合）'!$O88,IF(EP$16&lt;='様式３（療養者名簿）（⑤の場合）'!$W88,1,0),0),0)</f>
        <v>0</v>
      </c>
      <c r="EQ79" s="139">
        <f>IF(EQ$16-'様式３（療養者名簿）（⑤の場合）'!$O88+1&lt;=15,IF(EQ$16&gt;='様式３（療養者名簿）（⑤の場合）'!$O88,IF(EQ$16&lt;='様式３（療養者名簿）（⑤の場合）'!$W88,1,0),0),0)</f>
        <v>0</v>
      </c>
      <c r="ER79" s="139">
        <f>IF(ER$16-'様式３（療養者名簿）（⑤の場合）'!$O88+1&lt;=15,IF(ER$16&gt;='様式３（療養者名簿）（⑤の場合）'!$O88,IF(ER$16&lt;='様式３（療養者名簿）（⑤の場合）'!$W88,1,0),0),0)</f>
        <v>0</v>
      </c>
      <c r="ES79" s="139">
        <f>IF(ES$16-'様式３（療養者名簿）（⑤の場合）'!$O88+1&lt;=15,IF(ES$16&gt;='様式３（療養者名簿）（⑤の場合）'!$O88,IF(ES$16&lt;='様式３（療養者名簿）（⑤の場合）'!$W88,1,0),0),0)</f>
        <v>0</v>
      </c>
      <c r="ET79" s="139">
        <f>IF(ET$16-'様式３（療養者名簿）（⑤の場合）'!$O88+1&lt;=15,IF(ET$16&gt;='様式３（療養者名簿）（⑤の場合）'!$O88,IF(ET$16&lt;='様式３（療養者名簿）（⑤の場合）'!$W88,1,0),0),0)</f>
        <v>0</v>
      </c>
      <c r="EU79" s="139">
        <f>IF(EU$16-'様式３（療養者名簿）（⑤の場合）'!$O88+1&lt;=15,IF(EU$16&gt;='様式３（療養者名簿）（⑤の場合）'!$O88,IF(EU$16&lt;='様式３（療養者名簿）（⑤の場合）'!$W88,1,0),0),0)</f>
        <v>0</v>
      </c>
      <c r="EV79" s="139">
        <f>IF(EV$16-'様式３（療養者名簿）（⑤の場合）'!$O88+1&lt;=15,IF(EV$16&gt;='様式３（療養者名簿）（⑤の場合）'!$O88,IF(EV$16&lt;='様式３（療養者名簿）（⑤の場合）'!$W88,1,0),0),0)</f>
        <v>0</v>
      </c>
      <c r="EW79" s="139">
        <f>IF(EW$16-'様式３（療養者名簿）（⑤の場合）'!$O88+1&lt;=15,IF(EW$16&gt;='様式３（療養者名簿）（⑤の場合）'!$O88,IF(EW$16&lt;='様式３（療養者名簿）（⑤の場合）'!$W88,1,0),0),0)</f>
        <v>0</v>
      </c>
      <c r="EX79" s="139">
        <f>IF(EX$16-'様式３（療養者名簿）（⑤の場合）'!$O88+1&lt;=15,IF(EX$16&gt;='様式３（療養者名簿）（⑤の場合）'!$O88,IF(EX$16&lt;='様式３（療養者名簿）（⑤の場合）'!$W88,1,0),0),0)</f>
        <v>0</v>
      </c>
      <c r="EY79" s="139">
        <f>IF(EY$16-'様式３（療養者名簿）（⑤の場合）'!$O88+1&lt;=15,IF(EY$16&gt;='様式３（療養者名簿）（⑤の場合）'!$O88,IF(EY$16&lt;='様式３（療養者名簿）（⑤の場合）'!$W88,1,0),0),0)</f>
        <v>0</v>
      </c>
      <c r="EZ79" s="139">
        <f>IF(EZ$16-'様式３（療養者名簿）（⑤の場合）'!$O88+1&lt;=15,IF(EZ$16&gt;='様式３（療養者名簿）（⑤の場合）'!$O88,IF(EZ$16&lt;='様式３（療養者名簿）（⑤の場合）'!$W88,1,0),0),0)</f>
        <v>0</v>
      </c>
      <c r="FA79" s="139">
        <f>IF(FA$16-'様式３（療養者名簿）（⑤の場合）'!$O88+1&lt;=15,IF(FA$16&gt;='様式３（療養者名簿）（⑤の場合）'!$O88,IF(FA$16&lt;='様式３（療養者名簿）（⑤の場合）'!$W88,1,0),0),0)</f>
        <v>0</v>
      </c>
      <c r="FB79" s="139">
        <f>IF(FB$16-'様式３（療養者名簿）（⑤の場合）'!$O88+1&lt;=15,IF(FB$16&gt;='様式３（療養者名簿）（⑤の場合）'!$O88,IF(FB$16&lt;='様式３（療養者名簿）（⑤の場合）'!$W88,1,0),0),0)</f>
        <v>0</v>
      </c>
      <c r="FC79" s="139">
        <f>IF(FC$16-'様式３（療養者名簿）（⑤の場合）'!$O88+1&lt;=15,IF(FC$16&gt;='様式３（療養者名簿）（⑤の場合）'!$O88,IF(FC$16&lt;='様式３（療養者名簿）（⑤の場合）'!$W88,1,0),0),0)</f>
        <v>0</v>
      </c>
      <c r="FD79" s="139">
        <f>IF(FD$16-'様式３（療養者名簿）（⑤の場合）'!$O88+1&lt;=15,IF(FD$16&gt;='様式３（療養者名簿）（⑤の場合）'!$O88,IF(FD$16&lt;='様式３（療養者名簿）（⑤の場合）'!$W88,1,0),0),0)</f>
        <v>0</v>
      </c>
      <c r="FE79" s="139">
        <f>IF(FE$16-'様式３（療養者名簿）（⑤の場合）'!$O88+1&lt;=15,IF(FE$16&gt;='様式３（療養者名簿）（⑤の場合）'!$O88,IF(FE$16&lt;='様式３（療養者名簿）（⑤の場合）'!$W88,1,0),0),0)</f>
        <v>0</v>
      </c>
      <c r="FF79" s="139">
        <f>IF(FF$16-'様式３（療養者名簿）（⑤の場合）'!$O88+1&lt;=15,IF(FF$16&gt;='様式３（療養者名簿）（⑤の場合）'!$O88,IF(FF$16&lt;='様式３（療養者名簿）（⑤の場合）'!$W88,1,0),0),0)</f>
        <v>0</v>
      </c>
      <c r="FG79" s="139">
        <f>IF(FG$16-'様式３（療養者名簿）（⑤の場合）'!$O88+1&lt;=15,IF(FG$16&gt;='様式３（療養者名簿）（⑤の場合）'!$O88,IF(FG$16&lt;='様式３（療養者名簿）（⑤の場合）'!$W88,1,0),0),0)</f>
        <v>0</v>
      </c>
      <c r="FH79" s="139">
        <f>IF(FH$16-'様式３（療養者名簿）（⑤の場合）'!$O88+1&lt;=15,IF(FH$16&gt;='様式３（療養者名簿）（⑤の場合）'!$O88,IF(FH$16&lt;='様式３（療養者名簿）（⑤の場合）'!$W88,1,0),0),0)</f>
        <v>0</v>
      </c>
      <c r="FI79" s="139">
        <f>IF(FI$16-'様式３（療養者名簿）（⑤の場合）'!$O88+1&lt;=15,IF(FI$16&gt;='様式３（療養者名簿）（⑤の場合）'!$O88,IF(FI$16&lt;='様式３（療養者名簿）（⑤の場合）'!$W88,1,0),0),0)</f>
        <v>0</v>
      </c>
      <c r="FJ79" s="139">
        <f>IF(FJ$16-'様式３（療養者名簿）（⑤の場合）'!$O88+1&lt;=15,IF(FJ$16&gt;='様式３（療養者名簿）（⑤の場合）'!$O88,IF(FJ$16&lt;='様式３（療養者名簿）（⑤の場合）'!$W88,1,0),0),0)</f>
        <v>0</v>
      </c>
      <c r="FK79" s="139">
        <f>IF(FK$16-'様式３（療養者名簿）（⑤の場合）'!$O88+1&lt;=15,IF(FK$16&gt;='様式３（療養者名簿）（⑤の場合）'!$O88,IF(FK$16&lt;='様式３（療養者名簿）（⑤の場合）'!$W88,1,0),0),0)</f>
        <v>0</v>
      </c>
      <c r="FL79" s="139">
        <f>IF(FL$16-'様式３（療養者名簿）（⑤の場合）'!$O88+1&lt;=15,IF(FL$16&gt;='様式３（療養者名簿）（⑤の場合）'!$O88,IF(FL$16&lt;='様式３（療養者名簿）（⑤の場合）'!$W88,1,0),0),0)</f>
        <v>0</v>
      </c>
      <c r="FM79" s="139">
        <f>IF(FM$16-'様式３（療養者名簿）（⑤の場合）'!$O88+1&lt;=15,IF(FM$16&gt;='様式３（療養者名簿）（⑤の場合）'!$O88,IF(FM$16&lt;='様式３（療養者名簿）（⑤の場合）'!$W88,1,0),0),0)</f>
        <v>0</v>
      </c>
      <c r="FN79" s="139">
        <f>IF(FN$16-'様式３（療養者名簿）（⑤の場合）'!$O88+1&lt;=15,IF(FN$16&gt;='様式３（療養者名簿）（⑤の場合）'!$O88,IF(FN$16&lt;='様式３（療養者名簿）（⑤の場合）'!$W88,1,0),0),0)</f>
        <v>0</v>
      </c>
      <c r="FO79" s="139">
        <f>IF(FO$16-'様式３（療養者名簿）（⑤の場合）'!$O88+1&lt;=15,IF(FO$16&gt;='様式３（療養者名簿）（⑤の場合）'!$O88,IF(FO$16&lt;='様式３（療養者名簿）（⑤の場合）'!$W88,1,0),0),0)</f>
        <v>0</v>
      </c>
      <c r="FP79" s="139">
        <f>IF(FP$16-'様式３（療養者名簿）（⑤の場合）'!$O88+1&lt;=15,IF(FP$16&gt;='様式３（療養者名簿）（⑤の場合）'!$O88,IF(FP$16&lt;='様式３（療養者名簿）（⑤の場合）'!$W88,1,0),0),0)</f>
        <v>0</v>
      </c>
      <c r="FQ79" s="139">
        <f>IF(FQ$16-'様式３（療養者名簿）（⑤の場合）'!$O88+1&lt;=15,IF(FQ$16&gt;='様式３（療養者名簿）（⑤の場合）'!$O88,IF(FQ$16&lt;='様式３（療養者名簿）（⑤の場合）'!$W88,1,0),0),0)</f>
        <v>0</v>
      </c>
      <c r="FR79" s="139">
        <f>IF(FR$16-'様式３（療養者名簿）（⑤の場合）'!$O88+1&lt;=15,IF(FR$16&gt;='様式３（療養者名簿）（⑤の場合）'!$O88,IF(FR$16&lt;='様式３（療養者名簿）（⑤の場合）'!$W88,1,0),0),0)</f>
        <v>0</v>
      </c>
      <c r="FS79" s="139">
        <f>IF(FS$16-'様式３（療養者名簿）（⑤の場合）'!$O88+1&lt;=15,IF(FS$16&gt;='様式３（療養者名簿）（⑤の場合）'!$O88,IF(FS$16&lt;='様式３（療養者名簿）（⑤の場合）'!$W88,1,0),0),0)</f>
        <v>0</v>
      </c>
      <c r="FT79" s="139">
        <f>IF(FT$16-'様式３（療養者名簿）（⑤の場合）'!$O88+1&lt;=15,IF(FT$16&gt;='様式３（療養者名簿）（⑤の場合）'!$O88,IF(FT$16&lt;='様式３（療養者名簿）（⑤の場合）'!$W88,1,0),0),0)</f>
        <v>0</v>
      </c>
      <c r="FU79" s="139">
        <f>IF(FU$16-'様式３（療養者名簿）（⑤の場合）'!$O88+1&lt;=15,IF(FU$16&gt;='様式３（療養者名簿）（⑤の場合）'!$O88,IF(FU$16&lt;='様式３（療養者名簿）（⑤の場合）'!$W88,1,0),0),0)</f>
        <v>0</v>
      </c>
      <c r="FV79" s="139">
        <f>IF(FV$16-'様式３（療養者名簿）（⑤の場合）'!$O88+1&lt;=15,IF(FV$16&gt;='様式３（療養者名簿）（⑤の場合）'!$O88,IF(FV$16&lt;='様式３（療養者名簿）（⑤の場合）'!$W88,1,0),0),0)</f>
        <v>0</v>
      </c>
      <c r="FW79" s="139">
        <f>IF(FW$16-'様式３（療養者名簿）（⑤の場合）'!$O88+1&lt;=15,IF(FW$16&gt;='様式３（療養者名簿）（⑤の場合）'!$O88,IF(FW$16&lt;='様式３（療養者名簿）（⑤の場合）'!$W88,1,0),0),0)</f>
        <v>0</v>
      </c>
      <c r="FX79" s="139">
        <f>IF(FX$16-'様式３（療養者名簿）（⑤の場合）'!$O88+1&lt;=15,IF(FX$16&gt;='様式３（療養者名簿）（⑤の場合）'!$O88,IF(FX$16&lt;='様式３（療養者名簿）（⑤の場合）'!$W88,1,0),0),0)</f>
        <v>0</v>
      </c>
      <c r="FY79" s="139">
        <f>IF(FY$16-'様式３（療養者名簿）（⑤の場合）'!$O88+1&lt;=15,IF(FY$16&gt;='様式３（療養者名簿）（⑤の場合）'!$O88,IF(FY$16&lt;='様式３（療養者名簿）（⑤の場合）'!$W88,1,0),0),0)</f>
        <v>0</v>
      </c>
      <c r="FZ79" s="139">
        <f>IF(FZ$16-'様式３（療養者名簿）（⑤の場合）'!$O88+1&lt;=15,IF(FZ$16&gt;='様式３（療養者名簿）（⑤の場合）'!$O88,IF(FZ$16&lt;='様式３（療養者名簿）（⑤の場合）'!$W88,1,0),0),0)</f>
        <v>0</v>
      </c>
      <c r="GA79" s="139">
        <f>IF(GA$16-'様式３（療養者名簿）（⑤の場合）'!$O88+1&lt;=15,IF(GA$16&gt;='様式３（療養者名簿）（⑤の場合）'!$O88,IF(GA$16&lt;='様式３（療養者名簿）（⑤の場合）'!$W88,1,0),0),0)</f>
        <v>0</v>
      </c>
      <c r="GB79" s="139">
        <f>IF(GB$16-'様式３（療養者名簿）（⑤の場合）'!$O88+1&lt;=15,IF(GB$16&gt;='様式３（療養者名簿）（⑤の場合）'!$O88,IF(GB$16&lt;='様式３（療養者名簿）（⑤の場合）'!$W88,1,0),0),0)</f>
        <v>0</v>
      </c>
      <c r="GC79" s="139">
        <f>IF(GC$16-'様式３（療養者名簿）（⑤の場合）'!$O88+1&lt;=15,IF(GC$16&gt;='様式３（療養者名簿）（⑤の場合）'!$O88,IF(GC$16&lt;='様式３（療養者名簿）（⑤の場合）'!$W88,1,0),0),0)</f>
        <v>0</v>
      </c>
      <c r="GD79" s="139">
        <f>IF(GD$16-'様式３（療養者名簿）（⑤の場合）'!$O88+1&lt;=15,IF(GD$16&gt;='様式３（療養者名簿）（⑤の場合）'!$O88,IF(GD$16&lt;='様式３（療養者名簿）（⑤の場合）'!$W88,1,0),0),0)</f>
        <v>0</v>
      </c>
      <c r="GE79" s="139">
        <f>IF(GE$16-'様式３（療養者名簿）（⑤の場合）'!$O88+1&lt;=15,IF(GE$16&gt;='様式３（療養者名簿）（⑤の場合）'!$O88,IF(GE$16&lt;='様式３（療養者名簿）（⑤の場合）'!$W88,1,0),0),0)</f>
        <v>0</v>
      </c>
      <c r="GF79" s="139">
        <f>IF(GF$16-'様式３（療養者名簿）（⑤の場合）'!$O88+1&lt;=15,IF(GF$16&gt;='様式３（療養者名簿）（⑤の場合）'!$O88,IF(GF$16&lt;='様式３（療養者名簿）（⑤の場合）'!$W88,1,0),0),0)</f>
        <v>0</v>
      </c>
      <c r="GG79" s="139">
        <f>IF(GG$16-'様式３（療養者名簿）（⑤の場合）'!$O88+1&lt;=15,IF(GG$16&gt;='様式３（療養者名簿）（⑤の場合）'!$O88,IF(GG$16&lt;='様式３（療養者名簿）（⑤の場合）'!$W88,1,0),0),0)</f>
        <v>0</v>
      </c>
      <c r="GH79" s="139">
        <f>IF(GH$16-'様式３（療養者名簿）（⑤の場合）'!$O88+1&lt;=15,IF(GH$16&gt;='様式３（療養者名簿）（⑤の場合）'!$O88,IF(GH$16&lt;='様式３（療養者名簿）（⑤の場合）'!$W88,1,0),0),0)</f>
        <v>0</v>
      </c>
      <c r="GI79" s="139">
        <f>IF(GI$16-'様式３（療養者名簿）（⑤の場合）'!$O88+1&lt;=15,IF(GI$16&gt;='様式３（療養者名簿）（⑤の場合）'!$O88,IF(GI$16&lt;='様式３（療養者名簿）（⑤の場合）'!$W88,1,0),0),0)</f>
        <v>0</v>
      </c>
      <c r="GJ79" s="139">
        <f>IF(GJ$16-'様式３（療養者名簿）（⑤の場合）'!$O88+1&lt;=15,IF(GJ$16&gt;='様式３（療養者名簿）（⑤の場合）'!$O88,IF(GJ$16&lt;='様式３（療養者名簿）（⑤の場合）'!$W88,1,0),0),0)</f>
        <v>0</v>
      </c>
      <c r="GK79" s="139">
        <f>IF(GK$16-'様式３（療養者名簿）（⑤の場合）'!$O88+1&lt;=15,IF(GK$16&gt;='様式３（療養者名簿）（⑤の場合）'!$O88,IF(GK$16&lt;='様式３（療養者名簿）（⑤の場合）'!$W88,1,0),0),0)</f>
        <v>0</v>
      </c>
      <c r="GL79" s="139">
        <f>IF(GL$16-'様式３（療養者名簿）（⑤の場合）'!$O88+1&lt;=15,IF(GL$16&gt;='様式３（療養者名簿）（⑤の場合）'!$O88,IF(GL$16&lt;='様式３（療養者名簿）（⑤の場合）'!$W88,1,0),0),0)</f>
        <v>0</v>
      </c>
      <c r="GM79" s="139">
        <f>IF(GM$16-'様式３（療養者名簿）（⑤の場合）'!$O88+1&lt;=15,IF(GM$16&gt;='様式３（療養者名簿）（⑤の場合）'!$O88,IF(GM$16&lt;='様式３（療養者名簿）（⑤の場合）'!$W88,1,0),0),0)</f>
        <v>0</v>
      </c>
      <c r="GN79" s="139">
        <f>IF(GN$16-'様式３（療養者名簿）（⑤の場合）'!$O88+1&lt;=15,IF(GN$16&gt;='様式３（療養者名簿）（⑤の場合）'!$O88,IF(GN$16&lt;='様式３（療養者名簿）（⑤の場合）'!$W88,1,0),0),0)</f>
        <v>0</v>
      </c>
      <c r="GO79" s="139">
        <f>IF(GO$16-'様式３（療養者名簿）（⑤の場合）'!$O88+1&lt;=15,IF(GO$16&gt;='様式３（療養者名簿）（⑤の場合）'!$O88,IF(GO$16&lt;='様式３（療養者名簿）（⑤の場合）'!$W88,1,0),0),0)</f>
        <v>0</v>
      </c>
      <c r="GP79" s="139">
        <f>IF(GP$16-'様式３（療養者名簿）（⑤の場合）'!$O88+1&lt;=15,IF(GP$16&gt;='様式３（療養者名簿）（⑤の場合）'!$O88,IF(GP$16&lt;='様式３（療養者名簿）（⑤の場合）'!$W88,1,0),0),0)</f>
        <v>0</v>
      </c>
      <c r="GQ79" s="139">
        <f>IF(GQ$16-'様式３（療養者名簿）（⑤の場合）'!$O88+1&lt;=15,IF(GQ$16&gt;='様式３（療養者名簿）（⑤の場合）'!$O88,IF(GQ$16&lt;='様式３（療養者名簿）（⑤の場合）'!$W88,1,0),0),0)</f>
        <v>0</v>
      </c>
      <c r="GR79" s="139">
        <f>IF(GR$16-'様式３（療養者名簿）（⑤の場合）'!$O88+1&lt;=15,IF(GR$16&gt;='様式３（療養者名簿）（⑤の場合）'!$O88,IF(GR$16&lt;='様式３（療養者名簿）（⑤の場合）'!$W88,1,0),0),0)</f>
        <v>0</v>
      </c>
      <c r="GS79" s="139">
        <f>IF(GS$16-'様式３（療養者名簿）（⑤の場合）'!$O88+1&lt;=15,IF(GS$16&gt;='様式３（療養者名簿）（⑤の場合）'!$O88,IF(GS$16&lt;='様式３（療養者名簿）（⑤の場合）'!$W88,1,0),0),0)</f>
        <v>0</v>
      </c>
      <c r="GT79" s="139">
        <f>IF(GT$16-'様式３（療養者名簿）（⑤の場合）'!$O88+1&lt;=15,IF(GT$16&gt;='様式３（療養者名簿）（⑤の場合）'!$O88,IF(GT$16&lt;='様式３（療養者名簿）（⑤の場合）'!$W88,1,0),0),0)</f>
        <v>0</v>
      </c>
      <c r="GU79" s="139">
        <f>IF(GU$16-'様式３（療養者名簿）（⑤の場合）'!$O88+1&lt;=15,IF(GU$16&gt;='様式３（療養者名簿）（⑤の場合）'!$O88,IF(GU$16&lt;='様式３（療養者名簿）（⑤の場合）'!$W88,1,0),0),0)</f>
        <v>0</v>
      </c>
      <c r="GV79" s="139">
        <f>IF(GV$16-'様式３（療養者名簿）（⑤の場合）'!$O88+1&lt;=15,IF(GV$16&gt;='様式３（療養者名簿）（⑤の場合）'!$O88,IF(GV$16&lt;='様式３（療養者名簿）（⑤の場合）'!$W88,1,0),0),0)</f>
        <v>0</v>
      </c>
      <c r="GW79" s="139">
        <f>IF(GW$16-'様式３（療養者名簿）（⑤の場合）'!$O88+1&lt;=15,IF(GW$16&gt;='様式３（療養者名簿）（⑤の場合）'!$O88,IF(GW$16&lt;='様式３（療養者名簿）（⑤の場合）'!$W88,1,0),0),0)</f>
        <v>0</v>
      </c>
      <c r="GX79" s="139">
        <f>IF(GX$16-'様式３（療養者名簿）（⑤の場合）'!$O88+1&lt;=15,IF(GX$16&gt;='様式３（療養者名簿）（⑤の場合）'!$O88,IF(GX$16&lt;='様式３（療養者名簿）（⑤の場合）'!$W88,1,0),0),0)</f>
        <v>0</v>
      </c>
      <c r="GY79" s="139">
        <f>IF(GY$16-'様式３（療養者名簿）（⑤の場合）'!$O88+1&lt;=15,IF(GY$16&gt;='様式３（療養者名簿）（⑤の場合）'!$O88,IF(GY$16&lt;='様式３（療養者名簿）（⑤の場合）'!$W88,1,0),0),0)</f>
        <v>0</v>
      </c>
      <c r="GZ79" s="139">
        <f>IF(GZ$16-'様式３（療養者名簿）（⑤の場合）'!$O88+1&lt;=15,IF(GZ$16&gt;='様式３（療養者名簿）（⑤の場合）'!$O88,IF(GZ$16&lt;='様式３（療養者名簿）（⑤の場合）'!$W88,1,0),0),0)</f>
        <v>0</v>
      </c>
      <c r="HA79" s="139">
        <f>IF(HA$16-'様式３（療養者名簿）（⑤の場合）'!$O88+1&lt;=15,IF(HA$16&gt;='様式３（療養者名簿）（⑤の場合）'!$O88,IF(HA$16&lt;='様式３（療養者名簿）（⑤の場合）'!$W88,1,0),0),0)</f>
        <v>0</v>
      </c>
      <c r="HB79" s="139">
        <f>IF(HB$16-'様式３（療養者名簿）（⑤の場合）'!$O88+1&lt;=15,IF(HB$16&gt;='様式３（療養者名簿）（⑤の場合）'!$O88,IF(HB$16&lt;='様式３（療養者名簿）（⑤の場合）'!$W88,1,0),0),0)</f>
        <v>0</v>
      </c>
      <c r="HC79" s="139">
        <f>IF(HC$16-'様式３（療養者名簿）（⑤の場合）'!$O88+1&lt;=15,IF(HC$16&gt;='様式３（療養者名簿）（⑤の場合）'!$O88,IF(HC$16&lt;='様式３（療養者名簿）（⑤の場合）'!$W88,1,0),0),0)</f>
        <v>0</v>
      </c>
      <c r="HD79" s="139">
        <f>IF(HD$16-'様式３（療養者名簿）（⑤の場合）'!$O88+1&lt;=15,IF(HD$16&gt;='様式３（療養者名簿）（⑤の場合）'!$O88,IF(HD$16&lt;='様式３（療養者名簿）（⑤の場合）'!$W88,1,0),0),0)</f>
        <v>0</v>
      </c>
      <c r="HE79" s="139">
        <f>IF(HE$16-'様式３（療養者名簿）（⑤の場合）'!$O88+1&lt;=15,IF(HE$16&gt;='様式３（療養者名簿）（⑤の場合）'!$O88,IF(HE$16&lt;='様式３（療養者名簿）（⑤の場合）'!$W88,1,0),0),0)</f>
        <v>0</v>
      </c>
      <c r="HF79" s="139">
        <f>IF(HF$16-'様式３（療養者名簿）（⑤の場合）'!$O88+1&lt;=15,IF(HF$16&gt;='様式３（療養者名簿）（⑤の場合）'!$O88,IF(HF$16&lt;='様式３（療養者名簿）（⑤の場合）'!$W88,1,0),0),0)</f>
        <v>0</v>
      </c>
      <c r="HG79" s="139">
        <f>IF(HG$16-'様式３（療養者名簿）（⑤の場合）'!$O88+1&lt;=15,IF(HG$16&gt;='様式３（療養者名簿）（⑤の場合）'!$O88,IF(HG$16&lt;='様式３（療養者名簿）（⑤の場合）'!$W88,1,0),0),0)</f>
        <v>0</v>
      </c>
      <c r="HH79" s="139">
        <f>IF(HH$16-'様式３（療養者名簿）（⑤の場合）'!$O88+1&lt;=15,IF(HH$16&gt;='様式３（療養者名簿）（⑤の場合）'!$O88,IF(HH$16&lt;='様式３（療養者名簿）（⑤の場合）'!$W88,1,0),0),0)</f>
        <v>0</v>
      </c>
      <c r="HI79" s="139">
        <f>IF(HI$16-'様式３（療養者名簿）（⑤の場合）'!$O88+1&lt;=15,IF(HI$16&gt;='様式３（療養者名簿）（⑤の場合）'!$O88,IF(HI$16&lt;='様式３（療養者名簿）（⑤の場合）'!$W88,1,0),0),0)</f>
        <v>0</v>
      </c>
      <c r="HJ79" s="139">
        <f>IF(HJ$16-'様式３（療養者名簿）（⑤の場合）'!$O88+1&lt;=15,IF(HJ$16&gt;='様式３（療養者名簿）（⑤の場合）'!$O88,IF(HJ$16&lt;='様式３（療養者名簿）（⑤の場合）'!$W88,1,0),0),0)</f>
        <v>0</v>
      </c>
      <c r="HK79" s="139">
        <f>IF(HK$16-'様式３（療養者名簿）（⑤の場合）'!$O88+1&lt;=15,IF(HK$16&gt;='様式３（療養者名簿）（⑤の場合）'!$O88,IF(HK$16&lt;='様式３（療養者名簿）（⑤の場合）'!$W88,1,0),0),0)</f>
        <v>0</v>
      </c>
      <c r="HL79" s="139">
        <f>IF(HL$16-'様式３（療養者名簿）（⑤の場合）'!$O88+1&lt;=15,IF(HL$16&gt;='様式３（療養者名簿）（⑤の場合）'!$O88,IF(HL$16&lt;='様式３（療養者名簿）（⑤の場合）'!$W88,1,0),0),0)</f>
        <v>0</v>
      </c>
      <c r="HM79" s="139">
        <f>IF(HM$16-'様式３（療養者名簿）（⑤の場合）'!$O88+1&lt;=15,IF(HM$16&gt;='様式３（療養者名簿）（⑤の場合）'!$O88,IF(HM$16&lt;='様式３（療養者名簿）（⑤の場合）'!$W88,1,0),0),0)</f>
        <v>0</v>
      </c>
      <c r="HN79" s="139">
        <f>IF(HN$16-'様式３（療養者名簿）（⑤の場合）'!$O88+1&lt;=15,IF(HN$16&gt;='様式３（療養者名簿）（⑤の場合）'!$O88,IF(HN$16&lt;='様式３（療養者名簿）（⑤の場合）'!$W88,1,0),0),0)</f>
        <v>0</v>
      </c>
      <c r="HO79" s="139">
        <f>IF(HO$16-'様式３（療養者名簿）（⑤の場合）'!$O88+1&lt;=15,IF(HO$16&gt;='様式３（療養者名簿）（⑤の場合）'!$O88,IF(HO$16&lt;='様式３（療養者名簿）（⑤の場合）'!$W88,1,0),0),0)</f>
        <v>0</v>
      </c>
      <c r="HP79" s="139">
        <f>IF(HP$16-'様式３（療養者名簿）（⑤の場合）'!$O88+1&lt;=15,IF(HP$16&gt;='様式３（療養者名簿）（⑤の場合）'!$O88,IF(HP$16&lt;='様式３（療養者名簿）（⑤の場合）'!$W88,1,0),0),0)</f>
        <v>0</v>
      </c>
      <c r="HQ79" s="139">
        <f>IF(HQ$16-'様式３（療養者名簿）（⑤の場合）'!$O88+1&lt;=15,IF(HQ$16&gt;='様式３（療養者名簿）（⑤の場合）'!$O88,IF(HQ$16&lt;='様式３（療養者名簿）（⑤の場合）'!$W88,1,0),0),0)</f>
        <v>0</v>
      </c>
      <c r="HR79" s="139">
        <f>IF(HR$16-'様式３（療養者名簿）（⑤の場合）'!$O88+1&lt;=15,IF(HR$16&gt;='様式３（療養者名簿）（⑤の場合）'!$O88,IF(HR$16&lt;='様式３（療養者名簿）（⑤の場合）'!$W88,1,0),0),0)</f>
        <v>0</v>
      </c>
      <c r="HS79" s="139">
        <f>IF(HS$16-'様式３（療養者名簿）（⑤の場合）'!$O88+1&lt;=15,IF(HS$16&gt;='様式３（療養者名簿）（⑤の場合）'!$O88,IF(HS$16&lt;='様式３（療養者名簿）（⑤の場合）'!$W88,1,0),0),0)</f>
        <v>0</v>
      </c>
      <c r="HT79" s="139">
        <f>IF(HT$16-'様式３（療養者名簿）（⑤の場合）'!$O88+1&lt;=15,IF(HT$16&gt;='様式３（療養者名簿）（⑤の場合）'!$O88,IF(HT$16&lt;='様式３（療養者名簿）（⑤の場合）'!$W88,1,0),0),0)</f>
        <v>0</v>
      </c>
      <c r="HU79" s="139">
        <f>IF(HU$16-'様式３（療養者名簿）（⑤の場合）'!$O88+1&lt;=15,IF(HU$16&gt;='様式３（療養者名簿）（⑤の場合）'!$O88,IF(HU$16&lt;='様式３（療養者名簿）（⑤の場合）'!$W88,1,0),0),0)</f>
        <v>0</v>
      </c>
      <c r="HV79" s="139">
        <f>IF(HV$16-'様式３（療養者名簿）（⑤の場合）'!$O88+1&lt;=15,IF(HV$16&gt;='様式３（療養者名簿）（⑤の場合）'!$O88,IF(HV$16&lt;='様式３（療養者名簿）（⑤の場合）'!$W88,1,0),0),0)</f>
        <v>0</v>
      </c>
      <c r="HW79" s="139">
        <f>IF(HW$16-'様式３（療養者名簿）（⑤の場合）'!$O88+1&lt;=15,IF(HW$16&gt;='様式３（療養者名簿）（⑤の場合）'!$O88,IF(HW$16&lt;='様式３（療養者名簿）（⑤の場合）'!$W88,1,0),0),0)</f>
        <v>0</v>
      </c>
      <c r="HX79" s="139">
        <f>IF(HX$16-'様式３（療養者名簿）（⑤の場合）'!$O88+1&lt;=15,IF(HX$16&gt;='様式３（療養者名簿）（⑤の場合）'!$O88,IF(HX$16&lt;='様式３（療養者名簿）（⑤の場合）'!$W88,1,0),0),0)</f>
        <v>0</v>
      </c>
      <c r="HY79" s="139">
        <f>IF(HY$16-'様式３（療養者名簿）（⑤の場合）'!$O88+1&lt;=15,IF(HY$16&gt;='様式３（療養者名簿）（⑤の場合）'!$O88,IF(HY$16&lt;='様式３（療養者名簿）（⑤の場合）'!$W88,1,0),0),0)</f>
        <v>0</v>
      </c>
      <c r="HZ79" s="139">
        <f>IF(HZ$16-'様式３（療養者名簿）（⑤の場合）'!$O88+1&lt;=15,IF(HZ$16&gt;='様式３（療養者名簿）（⑤の場合）'!$O88,IF(HZ$16&lt;='様式３（療養者名簿）（⑤の場合）'!$W88,1,0),0),0)</f>
        <v>0</v>
      </c>
      <c r="IA79" s="139">
        <f>IF(IA$16-'様式３（療養者名簿）（⑤の場合）'!$O88+1&lt;=15,IF(IA$16&gt;='様式３（療養者名簿）（⑤の場合）'!$O88,IF(IA$16&lt;='様式３（療養者名簿）（⑤の場合）'!$W88,1,0),0),0)</f>
        <v>0</v>
      </c>
      <c r="IB79" s="139">
        <f>IF(IB$16-'様式３（療養者名簿）（⑤の場合）'!$O88+1&lt;=15,IF(IB$16&gt;='様式３（療養者名簿）（⑤の場合）'!$O88,IF(IB$16&lt;='様式３（療養者名簿）（⑤の場合）'!$W88,1,0),0),0)</f>
        <v>0</v>
      </c>
      <c r="IC79" s="139">
        <f>IF(IC$16-'様式３（療養者名簿）（⑤の場合）'!$O88+1&lt;=15,IF(IC$16&gt;='様式３（療養者名簿）（⑤の場合）'!$O88,IF(IC$16&lt;='様式３（療養者名簿）（⑤の場合）'!$W88,1,0),0),0)</f>
        <v>0</v>
      </c>
      <c r="ID79" s="139">
        <f>IF(ID$16-'様式３（療養者名簿）（⑤の場合）'!$O88+1&lt;=15,IF(ID$16&gt;='様式３（療養者名簿）（⑤の場合）'!$O88,IF(ID$16&lt;='様式３（療養者名簿）（⑤の場合）'!$W88,1,0),0),0)</f>
        <v>0</v>
      </c>
      <c r="IE79" s="139">
        <f>IF(IE$16-'様式３（療養者名簿）（⑤の場合）'!$O88+1&lt;=15,IF(IE$16&gt;='様式３（療養者名簿）（⑤の場合）'!$O88,IF(IE$16&lt;='様式３（療養者名簿）（⑤の場合）'!$W88,1,0),0),0)</f>
        <v>0</v>
      </c>
      <c r="IF79" s="139">
        <f>IF(IF$16-'様式３（療養者名簿）（⑤の場合）'!$O88+1&lt;=15,IF(IF$16&gt;='様式３（療養者名簿）（⑤の場合）'!$O88,IF(IF$16&lt;='様式３（療養者名簿）（⑤の場合）'!$W88,1,0),0),0)</f>
        <v>0</v>
      </c>
      <c r="IG79" s="139">
        <f>IF(IG$16-'様式３（療養者名簿）（⑤の場合）'!$O88+1&lt;=15,IF(IG$16&gt;='様式３（療養者名簿）（⑤の場合）'!$O88,IF(IG$16&lt;='様式３（療養者名簿）（⑤の場合）'!$W88,1,0),0),0)</f>
        <v>0</v>
      </c>
      <c r="IH79" s="139">
        <f>IF(IH$16-'様式３（療養者名簿）（⑤の場合）'!$O88+1&lt;=15,IF(IH$16&gt;='様式３（療養者名簿）（⑤の場合）'!$O88,IF(IH$16&lt;='様式３（療養者名簿）（⑤の場合）'!$W88,1,0),0),0)</f>
        <v>0</v>
      </c>
      <c r="II79" s="139">
        <f>IF(II$16-'様式３（療養者名簿）（⑤の場合）'!$O88+1&lt;=15,IF(II$16&gt;='様式３（療養者名簿）（⑤の場合）'!$O88,IF(II$16&lt;='様式３（療養者名簿）（⑤の場合）'!$W88,1,0),0),0)</f>
        <v>0</v>
      </c>
      <c r="IJ79" s="139">
        <f>IF(IJ$16-'様式３（療養者名簿）（⑤の場合）'!$O88+1&lt;=15,IF(IJ$16&gt;='様式３（療養者名簿）（⑤の場合）'!$O88,IF(IJ$16&lt;='様式３（療養者名簿）（⑤の場合）'!$W88,1,0),0),0)</f>
        <v>0</v>
      </c>
      <c r="IK79" s="139">
        <f>IF(IK$16-'様式３（療養者名簿）（⑤の場合）'!$O88+1&lt;=15,IF(IK$16&gt;='様式３（療養者名簿）（⑤の場合）'!$O88,IF(IK$16&lt;='様式３（療養者名簿）（⑤の場合）'!$W88,1,0),0),0)</f>
        <v>0</v>
      </c>
      <c r="IL79" s="139">
        <f>IF(IL$16-'様式３（療養者名簿）（⑤の場合）'!$O88+1&lt;=15,IF(IL$16&gt;='様式３（療養者名簿）（⑤の場合）'!$O88,IF(IL$16&lt;='様式３（療養者名簿）（⑤の場合）'!$W88,1,0),0),0)</f>
        <v>0</v>
      </c>
      <c r="IM79" s="139">
        <f>IF(IM$16-'様式３（療養者名簿）（⑤の場合）'!$O88+1&lt;=15,IF(IM$16&gt;='様式３（療養者名簿）（⑤の場合）'!$O88,IF(IM$16&lt;='様式３（療養者名簿）（⑤の場合）'!$W88,1,0),0),0)</f>
        <v>0</v>
      </c>
      <c r="IN79" s="139">
        <f>IF(IN$16-'様式３（療養者名簿）（⑤の場合）'!$O88+1&lt;=15,IF(IN$16&gt;='様式３（療養者名簿）（⑤の場合）'!$O88,IF(IN$16&lt;='様式３（療養者名簿）（⑤の場合）'!$W88,1,0),0),0)</f>
        <v>0</v>
      </c>
      <c r="IO79" s="139">
        <f>IF(IO$16-'様式３（療養者名簿）（⑤の場合）'!$O88+1&lt;=15,IF(IO$16&gt;='様式３（療養者名簿）（⑤の場合）'!$O88,IF(IO$16&lt;='様式３（療養者名簿）（⑤の場合）'!$W88,1,0),0),0)</f>
        <v>0</v>
      </c>
      <c r="IP79" s="139">
        <f>IF(IP$16-'様式３（療養者名簿）（⑤の場合）'!$O88+1&lt;=15,IF(IP$16&gt;='様式３（療養者名簿）（⑤の場合）'!$O88,IF(IP$16&lt;='様式３（療養者名簿）（⑤の場合）'!$W88,1,0),0),0)</f>
        <v>0</v>
      </c>
      <c r="IQ79" s="139">
        <f>IF(IQ$16-'様式３（療養者名簿）（⑤の場合）'!$O88+1&lt;=15,IF(IQ$16&gt;='様式３（療養者名簿）（⑤の場合）'!$O88,IF(IQ$16&lt;='様式３（療養者名簿）（⑤の場合）'!$W88,1,0),0),0)</f>
        <v>0</v>
      </c>
      <c r="IR79" s="139">
        <f>IF(IR$16-'様式３（療養者名簿）（⑤の場合）'!$O88+1&lt;=15,IF(IR$16&gt;='様式３（療養者名簿）（⑤の場合）'!$O88,IF(IR$16&lt;='様式３（療養者名簿）（⑤の場合）'!$W88,1,0),0),0)</f>
        <v>0</v>
      </c>
      <c r="IS79" s="139">
        <f>IF(IS$16-'様式３（療養者名簿）（⑤の場合）'!$O88+1&lt;=15,IF(IS$16&gt;='様式３（療養者名簿）（⑤の場合）'!$O88,IF(IS$16&lt;='様式３（療養者名簿）（⑤の場合）'!$W88,1,0),0),0)</f>
        <v>0</v>
      </c>
      <c r="IT79" s="139">
        <f>IF(IT$16-'様式３（療養者名簿）（⑤の場合）'!$O88+1&lt;=15,IF(IT$16&gt;='様式３（療養者名簿）（⑤の場合）'!$O88,IF(IT$16&lt;='様式３（療養者名簿）（⑤の場合）'!$W88,1,0),0),0)</f>
        <v>0</v>
      </c>
      <c r="IU79" s="139">
        <f>IF(IU$16-'様式３（療養者名簿）（⑤の場合）'!$O88+1&lt;=15,IF(IU$16&gt;='様式３（療養者名簿）（⑤の場合）'!$O88,IF(IU$16&lt;='様式３（療養者名簿）（⑤の場合）'!$W88,1,0),0),0)</f>
        <v>0</v>
      </c>
      <c r="IV79" s="139">
        <f>IF(IV$16-'様式３（療養者名簿）（⑤の場合）'!$O88+1&lt;=15,IF(IV$16&gt;='様式３（療養者名簿）（⑤の場合）'!$O88,IF(IV$16&lt;='様式３（療養者名簿）（⑤の場合）'!$W88,1,0),0),0)</f>
        <v>0</v>
      </c>
      <c r="IW79" s="139">
        <f>IF(IW$16-'様式３（療養者名簿）（⑤の場合）'!$O88+1&lt;=15,IF(IW$16&gt;='様式３（療養者名簿）（⑤の場合）'!$O88,IF(IW$16&lt;='様式３（療養者名簿）（⑤の場合）'!$W88,1,0),0),0)</f>
        <v>0</v>
      </c>
      <c r="IX79" s="139">
        <f>IF(IX$16-'様式３（療養者名簿）（⑤の場合）'!$O88+1&lt;=15,IF(IX$16&gt;='様式３（療養者名簿）（⑤の場合）'!$O88,IF(IX$16&lt;='様式３（療養者名簿）（⑤の場合）'!$W88,1,0),0),0)</f>
        <v>0</v>
      </c>
      <c r="IY79" s="139">
        <f>IF(IY$16-'様式３（療養者名簿）（⑤の場合）'!$O88+1&lt;=15,IF(IY$16&gt;='様式３（療養者名簿）（⑤の場合）'!$O88,IF(IY$16&lt;='様式３（療養者名簿）（⑤の場合）'!$W88,1,0),0),0)</f>
        <v>0</v>
      </c>
      <c r="IZ79" s="139">
        <f>IF(IZ$16-'様式３（療養者名簿）（⑤の場合）'!$O88+1&lt;=15,IF(IZ$16&gt;='様式３（療養者名簿）（⑤の場合）'!$O88,IF(IZ$16&lt;='様式３（療養者名簿）（⑤の場合）'!$W88,1,0),0),0)</f>
        <v>0</v>
      </c>
      <c r="JA79" s="139">
        <f>IF(JA$16-'様式３（療養者名簿）（⑤の場合）'!$O88+1&lt;=15,IF(JA$16&gt;='様式３（療養者名簿）（⑤の場合）'!$O88,IF(JA$16&lt;='様式３（療養者名簿）（⑤の場合）'!$W88,1,0),0),0)</f>
        <v>0</v>
      </c>
      <c r="JB79" s="139">
        <f>IF(JB$16-'様式３（療養者名簿）（⑤の場合）'!$O88+1&lt;=15,IF(JB$16&gt;='様式３（療養者名簿）（⑤の場合）'!$O88,IF(JB$16&lt;='様式３（療養者名簿）（⑤の場合）'!$W88,1,0),0),0)</f>
        <v>0</v>
      </c>
      <c r="JC79" s="139">
        <f>IF(JC$16-'様式３（療養者名簿）（⑤の場合）'!$O88+1&lt;=15,IF(JC$16&gt;='様式３（療養者名簿）（⑤の場合）'!$O88,IF(JC$16&lt;='様式３（療養者名簿）（⑤の場合）'!$W88,1,0),0),0)</f>
        <v>0</v>
      </c>
      <c r="JD79" s="139">
        <f>IF(JD$16-'様式３（療養者名簿）（⑤の場合）'!$O88+1&lt;=15,IF(JD$16&gt;='様式３（療養者名簿）（⑤の場合）'!$O88,IF(JD$16&lt;='様式３（療養者名簿）（⑤の場合）'!$W88,1,0),0),0)</f>
        <v>0</v>
      </c>
      <c r="JE79" s="139">
        <f>IF(JE$16-'様式３（療養者名簿）（⑤の場合）'!$O88+1&lt;=15,IF(JE$16&gt;='様式３（療養者名簿）（⑤の場合）'!$O88,IF(JE$16&lt;='様式３（療養者名簿）（⑤の場合）'!$W88,1,0),0),0)</f>
        <v>0</v>
      </c>
      <c r="JF79" s="139">
        <f>IF(JF$16-'様式３（療養者名簿）（⑤の場合）'!$O88+1&lt;=15,IF(JF$16&gt;='様式３（療養者名簿）（⑤の場合）'!$O88,IF(JF$16&lt;='様式３（療養者名簿）（⑤の場合）'!$W88,1,0),0),0)</f>
        <v>0</v>
      </c>
      <c r="JG79" s="139">
        <f>IF(JG$16-'様式３（療養者名簿）（⑤の場合）'!$O88+1&lt;=15,IF(JG$16&gt;='様式３（療養者名簿）（⑤の場合）'!$O88,IF(JG$16&lt;='様式３（療養者名簿）（⑤の場合）'!$W88,1,0),0),0)</f>
        <v>0</v>
      </c>
      <c r="JH79" s="139">
        <f>IF(JH$16-'様式３（療養者名簿）（⑤の場合）'!$O88+1&lt;=15,IF(JH$16&gt;='様式３（療養者名簿）（⑤の場合）'!$O88,IF(JH$16&lt;='様式３（療養者名簿）（⑤の場合）'!$W88,1,0),0),0)</f>
        <v>0</v>
      </c>
      <c r="JI79" s="139">
        <f>IF(JI$16-'様式３（療養者名簿）（⑤の場合）'!$O88+1&lt;=15,IF(JI$16&gt;='様式３（療養者名簿）（⑤の場合）'!$O88,IF(JI$16&lt;='様式３（療養者名簿）（⑤の場合）'!$W88,1,0),0),0)</f>
        <v>0</v>
      </c>
      <c r="JJ79" s="139">
        <f>IF(JJ$16-'様式３（療養者名簿）（⑤の場合）'!$O88+1&lt;=15,IF(JJ$16&gt;='様式３（療養者名簿）（⑤の場合）'!$O88,IF(JJ$16&lt;='様式３（療養者名簿）（⑤の場合）'!$W88,1,0),0),0)</f>
        <v>0</v>
      </c>
      <c r="JK79" s="139">
        <f>IF(JK$16-'様式３（療養者名簿）（⑤の場合）'!$O88+1&lt;=15,IF(JK$16&gt;='様式３（療養者名簿）（⑤の場合）'!$O88,IF(JK$16&lt;='様式３（療養者名簿）（⑤の場合）'!$W88,1,0),0),0)</f>
        <v>0</v>
      </c>
      <c r="JL79" s="139">
        <f>IF(JL$16-'様式３（療養者名簿）（⑤の場合）'!$O88+1&lt;=15,IF(JL$16&gt;='様式３（療養者名簿）（⑤の場合）'!$O88,IF(JL$16&lt;='様式３（療養者名簿）（⑤の場合）'!$W88,1,0),0),0)</f>
        <v>0</v>
      </c>
      <c r="JM79" s="139">
        <f>IF(JM$16-'様式３（療養者名簿）（⑤の場合）'!$O88+1&lt;=15,IF(JM$16&gt;='様式３（療養者名簿）（⑤の場合）'!$O88,IF(JM$16&lt;='様式３（療養者名簿）（⑤の場合）'!$W88,1,0),0),0)</f>
        <v>0</v>
      </c>
      <c r="JN79" s="139">
        <f>IF(JN$16-'様式３（療養者名簿）（⑤の場合）'!$O88+1&lt;=15,IF(JN$16&gt;='様式３（療養者名簿）（⑤の場合）'!$O88,IF(JN$16&lt;='様式３（療養者名簿）（⑤の場合）'!$W88,1,0),0),0)</f>
        <v>0</v>
      </c>
      <c r="JO79" s="139">
        <f>IF(JO$16-'様式３（療養者名簿）（⑤の場合）'!$O88+1&lt;=15,IF(JO$16&gt;='様式３（療養者名簿）（⑤の場合）'!$O88,IF(JO$16&lt;='様式３（療養者名簿）（⑤の場合）'!$W88,1,0),0),0)</f>
        <v>0</v>
      </c>
      <c r="JP79" s="139">
        <f>IF(JP$16-'様式３（療養者名簿）（⑤の場合）'!$O88+1&lt;=15,IF(JP$16&gt;='様式３（療養者名簿）（⑤の場合）'!$O88,IF(JP$16&lt;='様式３（療養者名簿）（⑤の場合）'!$W88,1,0),0),0)</f>
        <v>0</v>
      </c>
      <c r="JQ79" s="139">
        <f>IF(JQ$16-'様式３（療養者名簿）（⑤の場合）'!$O88+1&lt;=15,IF(JQ$16&gt;='様式３（療養者名簿）（⑤の場合）'!$O88,IF(JQ$16&lt;='様式３（療養者名簿）（⑤の場合）'!$W88,1,0),0),0)</f>
        <v>0</v>
      </c>
      <c r="JR79" s="139">
        <f>IF(JR$16-'様式３（療養者名簿）（⑤の場合）'!$O88+1&lt;=15,IF(JR$16&gt;='様式３（療養者名簿）（⑤の場合）'!$O88,IF(JR$16&lt;='様式３（療養者名簿）（⑤の場合）'!$W88,1,0),0),0)</f>
        <v>0</v>
      </c>
      <c r="JS79" s="139">
        <f>IF(JS$16-'様式３（療養者名簿）（⑤の場合）'!$O88+1&lt;=15,IF(JS$16&gt;='様式３（療養者名簿）（⑤の場合）'!$O88,IF(JS$16&lt;='様式３（療養者名簿）（⑤の場合）'!$W88,1,0),0),0)</f>
        <v>0</v>
      </c>
      <c r="JT79" s="139">
        <f>IF(JT$16-'様式３（療養者名簿）（⑤の場合）'!$O88+1&lt;=15,IF(JT$16&gt;='様式３（療養者名簿）（⑤の場合）'!$O88,IF(JT$16&lt;='様式３（療養者名簿）（⑤の場合）'!$W88,1,0),0),0)</f>
        <v>0</v>
      </c>
      <c r="JU79" s="139">
        <f>IF(JU$16-'様式３（療養者名簿）（⑤の場合）'!$O88+1&lt;=15,IF(JU$16&gt;='様式３（療養者名簿）（⑤の場合）'!$O88,IF(JU$16&lt;='様式３（療養者名簿）（⑤の場合）'!$W88,1,0),0),0)</f>
        <v>0</v>
      </c>
      <c r="JV79" s="139">
        <f>IF(JV$16-'様式３（療養者名簿）（⑤の場合）'!$O88+1&lt;=15,IF(JV$16&gt;='様式３（療養者名簿）（⑤の場合）'!$O88,IF(JV$16&lt;='様式３（療養者名簿）（⑤の場合）'!$W88,1,0),0),0)</f>
        <v>0</v>
      </c>
      <c r="JW79" s="139">
        <f>IF(JW$16-'様式３（療養者名簿）（⑤の場合）'!$O88+1&lt;=15,IF(JW$16&gt;='様式３（療養者名簿）（⑤の場合）'!$O88,IF(JW$16&lt;='様式３（療養者名簿）（⑤の場合）'!$W88,1,0),0),0)</f>
        <v>0</v>
      </c>
      <c r="JX79" s="139">
        <f>IF(JX$16-'様式３（療養者名簿）（⑤の場合）'!$O88+1&lt;=15,IF(JX$16&gt;='様式３（療養者名簿）（⑤の場合）'!$O88,IF(JX$16&lt;='様式３（療養者名簿）（⑤の場合）'!$W88,1,0),0),0)</f>
        <v>0</v>
      </c>
      <c r="JY79" s="139">
        <f>IF(JY$16-'様式３（療養者名簿）（⑤の場合）'!$O88+1&lt;=15,IF(JY$16&gt;='様式３（療養者名簿）（⑤の場合）'!$O88,IF(JY$16&lt;='様式３（療養者名簿）（⑤の場合）'!$W88,1,0),0),0)</f>
        <v>0</v>
      </c>
      <c r="JZ79" s="139">
        <f>IF(JZ$16-'様式３（療養者名簿）（⑤の場合）'!$O88+1&lt;=15,IF(JZ$16&gt;='様式３（療養者名簿）（⑤の場合）'!$O88,IF(JZ$16&lt;='様式３（療養者名簿）（⑤の場合）'!$W88,1,0),0),0)</f>
        <v>0</v>
      </c>
      <c r="KA79" s="139">
        <f>IF(KA$16-'様式３（療養者名簿）（⑤の場合）'!$O88+1&lt;=15,IF(KA$16&gt;='様式３（療養者名簿）（⑤の場合）'!$O88,IF(KA$16&lt;='様式３（療養者名簿）（⑤の場合）'!$W88,1,0),0),0)</f>
        <v>0</v>
      </c>
      <c r="KB79" s="139">
        <f>IF(KB$16-'様式３（療養者名簿）（⑤の場合）'!$O88+1&lt;=15,IF(KB$16&gt;='様式３（療養者名簿）（⑤の場合）'!$O88,IF(KB$16&lt;='様式３（療養者名簿）（⑤の場合）'!$W88,1,0),0),0)</f>
        <v>0</v>
      </c>
      <c r="KC79" s="139">
        <f>IF(KC$16-'様式３（療養者名簿）（⑤の場合）'!$O88+1&lt;=15,IF(KC$16&gt;='様式３（療養者名簿）（⑤の場合）'!$O88,IF(KC$16&lt;='様式３（療養者名簿）（⑤の場合）'!$W88,1,0),0),0)</f>
        <v>0</v>
      </c>
      <c r="KD79" s="139">
        <f>IF(KD$16-'様式３（療養者名簿）（⑤の場合）'!$O88+1&lt;=15,IF(KD$16&gt;='様式３（療養者名簿）（⑤の場合）'!$O88,IF(KD$16&lt;='様式３（療養者名簿）（⑤の場合）'!$W88,1,0),0),0)</f>
        <v>0</v>
      </c>
      <c r="KE79" s="139">
        <f>IF(KE$16-'様式３（療養者名簿）（⑤の場合）'!$O88+1&lt;=15,IF(KE$16&gt;='様式３（療養者名簿）（⑤の場合）'!$O88,IF(KE$16&lt;='様式３（療養者名簿）（⑤の場合）'!$W88,1,0),0),0)</f>
        <v>0</v>
      </c>
      <c r="KF79" s="139">
        <f>IF(KF$16-'様式３（療養者名簿）（⑤の場合）'!$O88+1&lt;=15,IF(KF$16&gt;='様式３（療養者名簿）（⑤の場合）'!$O88,IF(KF$16&lt;='様式３（療養者名簿）（⑤の場合）'!$W88,1,0),0),0)</f>
        <v>0</v>
      </c>
      <c r="KG79" s="139">
        <f>IF(KG$16-'様式３（療養者名簿）（⑤の場合）'!$O88+1&lt;=15,IF(KG$16&gt;='様式３（療養者名簿）（⑤の場合）'!$O88,IF(KG$16&lt;='様式３（療養者名簿）（⑤の場合）'!$W88,1,0),0),0)</f>
        <v>0</v>
      </c>
      <c r="KH79" s="139">
        <f>IF(KH$16-'様式３（療養者名簿）（⑤の場合）'!$O88+1&lt;=15,IF(KH$16&gt;='様式３（療養者名簿）（⑤の場合）'!$O88,IF(KH$16&lt;='様式３（療養者名簿）（⑤の場合）'!$W88,1,0),0),0)</f>
        <v>0</v>
      </c>
      <c r="KI79" s="139">
        <f>IF(KI$16-'様式３（療養者名簿）（⑤の場合）'!$O88+1&lt;=15,IF(KI$16&gt;='様式３（療養者名簿）（⑤の場合）'!$O88,IF(KI$16&lt;='様式３（療養者名簿）（⑤の場合）'!$W88,1,0),0),0)</f>
        <v>0</v>
      </c>
      <c r="KJ79" s="139">
        <f>IF(KJ$16-'様式３（療養者名簿）（⑤の場合）'!$O88+1&lt;=15,IF(KJ$16&gt;='様式３（療養者名簿）（⑤の場合）'!$O88,IF(KJ$16&lt;='様式３（療養者名簿）（⑤の場合）'!$W88,1,0),0),0)</f>
        <v>0</v>
      </c>
      <c r="KK79" s="139">
        <f>IF(KK$16-'様式３（療養者名簿）（⑤の場合）'!$O88+1&lt;=15,IF(KK$16&gt;='様式３（療養者名簿）（⑤の場合）'!$O88,IF(KK$16&lt;='様式３（療養者名簿）（⑤の場合）'!$W88,1,0),0),0)</f>
        <v>0</v>
      </c>
      <c r="KL79" s="139">
        <f>IF(KL$16-'様式３（療養者名簿）（⑤の場合）'!$O88+1&lt;=15,IF(KL$16&gt;='様式３（療養者名簿）（⑤の場合）'!$O88,IF(KL$16&lt;='様式３（療養者名簿）（⑤の場合）'!$W88,1,0),0),0)</f>
        <v>0</v>
      </c>
      <c r="KM79" s="139">
        <f>IF(KM$16-'様式３（療養者名簿）（⑤の場合）'!$O88+1&lt;=15,IF(KM$16&gt;='様式３（療養者名簿）（⑤の場合）'!$O88,IF(KM$16&lt;='様式３（療養者名簿）（⑤の場合）'!$W88,1,0),0),0)</f>
        <v>0</v>
      </c>
      <c r="KN79" s="139">
        <f>IF(KN$16-'様式３（療養者名簿）（⑤の場合）'!$O88+1&lt;=15,IF(KN$16&gt;='様式３（療養者名簿）（⑤の場合）'!$O88,IF(KN$16&lt;='様式３（療養者名簿）（⑤の場合）'!$W88,1,0),0),0)</f>
        <v>0</v>
      </c>
      <c r="KO79" s="139">
        <f>IF(KO$16-'様式３（療養者名簿）（⑤の場合）'!$O88+1&lt;=15,IF(KO$16&gt;='様式３（療養者名簿）（⑤の場合）'!$O88,IF(KO$16&lt;='様式３（療養者名簿）（⑤の場合）'!$W88,1,0),0),0)</f>
        <v>0</v>
      </c>
      <c r="KP79" s="139">
        <f>IF(KP$16-'様式３（療養者名簿）（⑤の場合）'!$O88+1&lt;=15,IF(KP$16&gt;='様式３（療養者名簿）（⑤の場合）'!$O88,IF(KP$16&lt;='様式３（療養者名簿）（⑤の場合）'!$W88,1,0),0),0)</f>
        <v>0</v>
      </c>
      <c r="KQ79" s="139">
        <f>IF(KQ$16-'様式３（療養者名簿）（⑤の場合）'!$O88+1&lt;=15,IF(KQ$16&gt;='様式３（療養者名簿）（⑤の場合）'!$O88,IF(KQ$16&lt;='様式３（療養者名簿）（⑤の場合）'!$W88,1,0),0),0)</f>
        <v>0</v>
      </c>
      <c r="KR79" s="139">
        <f>IF(KR$16-'様式３（療養者名簿）（⑤の場合）'!$O88+1&lt;=15,IF(KR$16&gt;='様式３（療養者名簿）（⑤の場合）'!$O88,IF(KR$16&lt;='様式３（療養者名簿）（⑤の場合）'!$W88,1,0),0),0)</f>
        <v>0</v>
      </c>
      <c r="KS79" s="139">
        <f>IF(KS$16-'様式３（療養者名簿）（⑤の場合）'!$O88+1&lt;=15,IF(KS$16&gt;='様式３（療養者名簿）（⑤の場合）'!$O88,IF(KS$16&lt;='様式３（療養者名簿）（⑤の場合）'!$W88,1,0),0),0)</f>
        <v>0</v>
      </c>
      <c r="KT79" s="139">
        <f>IF(KT$16-'様式３（療養者名簿）（⑤の場合）'!$O88+1&lt;=15,IF(KT$16&gt;='様式３（療養者名簿）（⑤の場合）'!$O88,IF(KT$16&lt;='様式３（療養者名簿）（⑤の場合）'!$W88,1,0),0),0)</f>
        <v>0</v>
      </c>
      <c r="KU79" s="139">
        <f>IF(KU$16-'様式３（療養者名簿）（⑤の場合）'!$O88+1&lt;=15,IF(KU$16&gt;='様式３（療養者名簿）（⑤の場合）'!$O88,IF(KU$16&lt;='様式３（療養者名簿）（⑤の場合）'!$W88,1,0),0),0)</f>
        <v>0</v>
      </c>
      <c r="KV79" s="139">
        <f>IF(KV$16-'様式３（療養者名簿）（⑤の場合）'!$O88+1&lt;=15,IF(KV$16&gt;='様式３（療養者名簿）（⑤の場合）'!$O88,IF(KV$16&lt;='様式３（療養者名簿）（⑤の場合）'!$W88,1,0),0),0)</f>
        <v>0</v>
      </c>
      <c r="KW79" s="139">
        <f>IF(KW$16-'様式３（療養者名簿）（⑤の場合）'!$O88+1&lt;=15,IF(KW$16&gt;='様式３（療養者名簿）（⑤の場合）'!$O88,IF(KW$16&lt;='様式３（療養者名簿）（⑤の場合）'!$W88,1,0),0),0)</f>
        <v>0</v>
      </c>
      <c r="KX79" s="139">
        <f>IF(KX$16-'様式３（療養者名簿）（⑤の場合）'!$O88+1&lt;=15,IF(KX$16&gt;='様式３（療養者名簿）（⑤の場合）'!$O88,IF(KX$16&lt;='様式３（療養者名簿）（⑤の場合）'!$W88,1,0),0),0)</f>
        <v>0</v>
      </c>
      <c r="KY79" s="139">
        <f>IF(KY$16-'様式３（療養者名簿）（⑤の場合）'!$O88+1&lt;=15,IF(KY$16&gt;='様式３（療養者名簿）（⑤の場合）'!$O88,IF(KY$16&lt;='様式３（療養者名簿）（⑤の場合）'!$W88,1,0),0),0)</f>
        <v>0</v>
      </c>
      <c r="KZ79" s="139">
        <f>IF(KZ$16-'様式３（療養者名簿）（⑤の場合）'!$O88+1&lt;=15,IF(KZ$16&gt;='様式３（療養者名簿）（⑤の場合）'!$O88,IF(KZ$16&lt;='様式３（療養者名簿）（⑤の場合）'!$W88,1,0),0),0)</f>
        <v>0</v>
      </c>
      <c r="LA79" s="139">
        <f>IF(LA$16-'様式３（療養者名簿）（⑤の場合）'!$O88+1&lt;=15,IF(LA$16&gt;='様式３（療養者名簿）（⑤の場合）'!$O88,IF(LA$16&lt;='様式３（療養者名簿）（⑤の場合）'!$W88,1,0),0),0)</f>
        <v>0</v>
      </c>
      <c r="LB79" s="139">
        <f>IF(LB$16-'様式３（療養者名簿）（⑤の場合）'!$O88+1&lt;=15,IF(LB$16&gt;='様式３（療養者名簿）（⑤の場合）'!$O88,IF(LB$16&lt;='様式３（療養者名簿）（⑤の場合）'!$W88,1,0),0),0)</f>
        <v>0</v>
      </c>
      <c r="LC79" s="139">
        <f>IF(LC$16-'様式３（療養者名簿）（⑤の場合）'!$O88+1&lt;=15,IF(LC$16&gt;='様式３（療養者名簿）（⑤の場合）'!$O88,IF(LC$16&lt;='様式３（療養者名簿）（⑤の場合）'!$W88,1,0),0),0)</f>
        <v>0</v>
      </c>
      <c r="LD79" s="139">
        <f>IF(LD$16-'様式３（療養者名簿）（⑤の場合）'!$O88+1&lt;=15,IF(LD$16&gt;='様式３（療養者名簿）（⑤の場合）'!$O88,IF(LD$16&lt;='様式３（療養者名簿）（⑤の場合）'!$W88,1,0),0),0)</f>
        <v>0</v>
      </c>
      <c r="LE79" s="139">
        <f>IF(LE$16-'様式３（療養者名簿）（⑤の場合）'!$O88+1&lt;=15,IF(LE$16&gt;='様式３（療養者名簿）（⑤の場合）'!$O88,IF(LE$16&lt;='様式３（療養者名簿）（⑤の場合）'!$W88,1,0),0),0)</f>
        <v>0</v>
      </c>
      <c r="LF79" s="139">
        <f>IF(LF$16-'様式３（療養者名簿）（⑤の場合）'!$O88+1&lt;=15,IF(LF$16&gt;='様式３（療養者名簿）（⑤の場合）'!$O88,IF(LF$16&lt;='様式３（療養者名簿）（⑤の場合）'!$W88,1,0),0),0)</f>
        <v>0</v>
      </c>
      <c r="LG79" s="139">
        <f>IF(LG$16-'様式３（療養者名簿）（⑤の場合）'!$O88+1&lt;=15,IF(LG$16&gt;='様式３（療養者名簿）（⑤の場合）'!$O88,IF(LG$16&lt;='様式３（療養者名簿）（⑤の場合）'!$W88,1,0),0),0)</f>
        <v>0</v>
      </c>
      <c r="LH79" s="139">
        <f>IF(LH$16-'様式３（療養者名簿）（⑤の場合）'!$O88+1&lt;=15,IF(LH$16&gt;='様式３（療養者名簿）（⑤の場合）'!$O88,IF(LH$16&lt;='様式３（療養者名簿）（⑤の場合）'!$W88,1,0),0),0)</f>
        <v>0</v>
      </c>
      <c r="LI79" s="139">
        <f>IF(LI$16-'様式３（療養者名簿）（⑤の場合）'!$O88+1&lt;=15,IF(LI$16&gt;='様式３（療養者名簿）（⑤の場合）'!$O88,IF(LI$16&lt;='様式３（療養者名簿）（⑤の場合）'!$W88,1,0),0),0)</f>
        <v>0</v>
      </c>
      <c r="LJ79" s="139">
        <f>IF(LJ$16-'様式３（療養者名簿）（⑤の場合）'!$O88+1&lt;=15,IF(LJ$16&gt;='様式３（療養者名簿）（⑤の場合）'!$O88,IF(LJ$16&lt;='様式３（療養者名簿）（⑤の場合）'!$W88,1,0),0),0)</f>
        <v>0</v>
      </c>
      <c r="LK79" s="139">
        <f>IF(LK$16-'様式３（療養者名簿）（⑤の場合）'!$O88+1&lt;=15,IF(LK$16&gt;='様式３（療養者名簿）（⑤の場合）'!$O88,IF(LK$16&lt;='様式３（療養者名簿）（⑤の場合）'!$W88,1,0),0),0)</f>
        <v>0</v>
      </c>
      <c r="LL79" s="139">
        <f>IF(LL$16-'様式３（療養者名簿）（⑤の場合）'!$O88+1&lt;=15,IF(LL$16&gt;='様式３（療養者名簿）（⑤の場合）'!$O88,IF(LL$16&lt;='様式３（療養者名簿）（⑤の場合）'!$W88,1,0),0),0)</f>
        <v>0</v>
      </c>
      <c r="LM79" s="139">
        <f>IF(LM$16-'様式３（療養者名簿）（⑤の場合）'!$O88+1&lt;=15,IF(LM$16&gt;='様式３（療養者名簿）（⑤の場合）'!$O88,IF(LM$16&lt;='様式３（療養者名簿）（⑤の場合）'!$W88,1,0),0),0)</f>
        <v>0</v>
      </c>
      <c r="LN79" s="139">
        <f>IF(LN$16-'様式３（療養者名簿）（⑤の場合）'!$O88+1&lt;=15,IF(LN$16&gt;='様式３（療養者名簿）（⑤の場合）'!$O88,IF(LN$16&lt;='様式３（療養者名簿）（⑤の場合）'!$W88,1,0),0),0)</f>
        <v>0</v>
      </c>
      <c r="LO79" s="139">
        <f>IF(LO$16-'様式３（療養者名簿）（⑤の場合）'!$O88+1&lt;=15,IF(LO$16&gt;='様式３（療養者名簿）（⑤の場合）'!$O88,IF(LO$16&lt;='様式３（療養者名簿）（⑤の場合）'!$W88,1,0),0),0)</f>
        <v>0</v>
      </c>
      <c r="LP79" s="139">
        <f>IF(LP$16-'様式３（療養者名簿）（⑤の場合）'!$O88+1&lt;=15,IF(LP$16&gt;='様式３（療養者名簿）（⑤の場合）'!$O88,IF(LP$16&lt;='様式３（療養者名簿）（⑤の場合）'!$W88,1,0),0),0)</f>
        <v>0</v>
      </c>
      <c r="LQ79" s="139">
        <f>IF(LQ$16-'様式３（療養者名簿）（⑤の場合）'!$O88+1&lt;=15,IF(LQ$16&gt;='様式３（療養者名簿）（⑤の場合）'!$O88,IF(LQ$16&lt;='様式３（療養者名簿）（⑤の場合）'!$W88,1,0),0),0)</f>
        <v>0</v>
      </c>
      <c r="LR79" s="139">
        <f>IF(LR$16-'様式３（療養者名簿）（⑤の場合）'!$O88+1&lt;=15,IF(LR$16&gt;='様式３（療養者名簿）（⑤の場合）'!$O88,IF(LR$16&lt;='様式３（療養者名簿）（⑤の場合）'!$W88,1,0),0),0)</f>
        <v>0</v>
      </c>
      <c r="LS79" s="139">
        <f>IF(LS$16-'様式３（療養者名簿）（⑤の場合）'!$O88+1&lt;=15,IF(LS$16&gt;='様式３（療養者名簿）（⑤の場合）'!$O88,IF(LS$16&lt;='様式３（療養者名簿）（⑤の場合）'!$W88,1,0),0),0)</f>
        <v>0</v>
      </c>
      <c r="LT79" s="139">
        <f>IF(LT$16-'様式３（療養者名簿）（⑤の場合）'!$O88+1&lt;=15,IF(LT$16&gt;='様式３（療養者名簿）（⑤の場合）'!$O88,IF(LT$16&lt;='様式３（療養者名簿）（⑤の場合）'!$W88,1,0),0),0)</f>
        <v>0</v>
      </c>
      <c r="LU79" s="139">
        <f>IF(LU$16-'様式３（療養者名簿）（⑤の場合）'!$O88+1&lt;=15,IF(LU$16&gt;='様式３（療養者名簿）（⑤の場合）'!$O88,IF(LU$16&lt;='様式３（療養者名簿）（⑤の場合）'!$W88,1,0),0),0)</f>
        <v>0</v>
      </c>
      <c r="LV79" s="139">
        <f>IF(LV$16-'様式３（療養者名簿）（⑤の場合）'!$O88+1&lt;=15,IF(LV$16&gt;='様式３（療養者名簿）（⑤の場合）'!$O88,IF(LV$16&lt;='様式３（療養者名簿）（⑤の場合）'!$W88,1,0),0),0)</f>
        <v>0</v>
      </c>
      <c r="LW79" s="139">
        <f>IF(LW$16-'様式３（療養者名簿）（⑤の場合）'!$O88+1&lt;=15,IF(LW$16&gt;='様式３（療養者名簿）（⑤の場合）'!$O88,IF(LW$16&lt;='様式３（療養者名簿）（⑤の場合）'!$W88,1,0),0),0)</f>
        <v>0</v>
      </c>
      <c r="LX79" s="139">
        <f>IF(LX$16-'様式３（療養者名簿）（⑤の場合）'!$O88+1&lt;=15,IF(LX$16&gt;='様式３（療養者名簿）（⑤の場合）'!$O88,IF(LX$16&lt;='様式３（療養者名簿）（⑤の場合）'!$W88,1,0),0),0)</f>
        <v>0</v>
      </c>
      <c r="LY79" s="139">
        <f>IF(LY$16-'様式３（療養者名簿）（⑤の場合）'!$O88+1&lt;=15,IF(LY$16&gt;='様式３（療養者名簿）（⑤の場合）'!$O88,IF(LY$16&lt;='様式３（療養者名簿）（⑤の場合）'!$W88,1,0),0),0)</f>
        <v>0</v>
      </c>
      <c r="LZ79" s="139">
        <f>IF(LZ$16-'様式３（療養者名簿）（⑤の場合）'!$O88+1&lt;=15,IF(LZ$16&gt;='様式３（療養者名簿）（⑤の場合）'!$O88,IF(LZ$16&lt;='様式３（療養者名簿）（⑤の場合）'!$W88,1,0),0),0)</f>
        <v>0</v>
      </c>
      <c r="MA79" s="139">
        <f>IF(MA$16-'様式３（療養者名簿）（⑤の場合）'!$O88+1&lt;=15,IF(MA$16&gt;='様式３（療養者名簿）（⑤の場合）'!$O88,IF(MA$16&lt;='様式３（療養者名簿）（⑤の場合）'!$W88,1,0),0),0)</f>
        <v>0</v>
      </c>
      <c r="MB79" s="139">
        <f>IF(MB$16-'様式３（療養者名簿）（⑤の場合）'!$O88+1&lt;=15,IF(MB$16&gt;='様式３（療養者名簿）（⑤の場合）'!$O88,IF(MB$16&lt;='様式３（療養者名簿）（⑤の場合）'!$W88,1,0),0),0)</f>
        <v>0</v>
      </c>
      <c r="MC79" s="139">
        <f>IF(MC$16-'様式３（療養者名簿）（⑤の場合）'!$O88+1&lt;=15,IF(MC$16&gt;='様式３（療養者名簿）（⑤の場合）'!$O88,IF(MC$16&lt;='様式３（療養者名簿）（⑤の場合）'!$W88,1,0),0),0)</f>
        <v>0</v>
      </c>
      <c r="MD79" s="139">
        <f>IF(MD$16-'様式３（療養者名簿）（⑤の場合）'!$O88+1&lt;=15,IF(MD$16&gt;='様式３（療養者名簿）（⑤の場合）'!$O88,IF(MD$16&lt;='様式３（療養者名簿）（⑤の場合）'!$W88,1,0),0),0)</f>
        <v>0</v>
      </c>
      <c r="ME79" s="139">
        <f>IF(ME$16-'様式３（療養者名簿）（⑤の場合）'!$O88+1&lt;=15,IF(ME$16&gt;='様式３（療養者名簿）（⑤の場合）'!$O88,IF(ME$16&lt;='様式３（療養者名簿）（⑤の場合）'!$W88,1,0),0),0)</f>
        <v>0</v>
      </c>
      <c r="MF79" s="139">
        <f>IF(MF$16-'様式３（療養者名簿）（⑤の場合）'!$O88+1&lt;=15,IF(MF$16&gt;='様式３（療養者名簿）（⑤の場合）'!$O88,IF(MF$16&lt;='様式３（療養者名簿）（⑤の場合）'!$W88,1,0),0),0)</f>
        <v>0</v>
      </c>
      <c r="MG79" s="139">
        <f>IF(MG$16-'様式３（療養者名簿）（⑤の場合）'!$O88+1&lt;=15,IF(MG$16&gt;='様式３（療養者名簿）（⑤の場合）'!$O88,IF(MG$16&lt;='様式３（療養者名簿）（⑤の場合）'!$W88,1,0),0),0)</f>
        <v>0</v>
      </c>
      <c r="MH79" s="139">
        <f>IF(MH$16-'様式３（療養者名簿）（⑤の場合）'!$O88+1&lt;=15,IF(MH$16&gt;='様式３（療養者名簿）（⑤の場合）'!$O88,IF(MH$16&lt;='様式３（療養者名簿）（⑤の場合）'!$W88,1,0),0),0)</f>
        <v>0</v>
      </c>
      <c r="MI79" s="139">
        <f>IF(MI$16-'様式３（療養者名簿）（⑤の場合）'!$O88+1&lt;=15,IF(MI$16&gt;='様式３（療養者名簿）（⑤の場合）'!$O88,IF(MI$16&lt;='様式３（療養者名簿）（⑤の場合）'!$W88,1,0),0),0)</f>
        <v>0</v>
      </c>
      <c r="MJ79" s="139">
        <f>IF(MJ$16-'様式３（療養者名簿）（⑤の場合）'!$O88+1&lt;=15,IF(MJ$16&gt;='様式３（療養者名簿）（⑤の場合）'!$O88,IF(MJ$16&lt;='様式３（療養者名簿）（⑤の場合）'!$W88,1,0),0),0)</f>
        <v>0</v>
      </c>
      <c r="MK79" s="139">
        <f>IF(MK$16-'様式３（療養者名簿）（⑤の場合）'!$O88+1&lt;=15,IF(MK$16&gt;='様式３（療養者名簿）（⑤の場合）'!$O88,IF(MK$16&lt;='様式３（療養者名簿）（⑤の場合）'!$W88,1,0),0),0)</f>
        <v>0</v>
      </c>
      <c r="ML79" s="139">
        <f>IF(ML$16-'様式３（療養者名簿）（⑤の場合）'!$O88+1&lt;=15,IF(ML$16&gt;='様式３（療養者名簿）（⑤の場合）'!$O88,IF(ML$16&lt;='様式３（療養者名簿）（⑤の場合）'!$W88,1,0),0),0)</f>
        <v>0</v>
      </c>
      <c r="MM79" s="139">
        <f>IF(MM$16-'様式３（療養者名簿）（⑤の場合）'!$O88+1&lt;=15,IF(MM$16&gt;='様式３（療養者名簿）（⑤の場合）'!$O88,IF(MM$16&lt;='様式３（療養者名簿）（⑤の場合）'!$W88,1,0),0),0)</f>
        <v>0</v>
      </c>
      <c r="MN79" s="139">
        <f>IF(MN$16-'様式３（療養者名簿）（⑤の場合）'!$O88+1&lt;=15,IF(MN$16&gt;='様式３（療養者名簿）（⑤の場合）'!$O88,IF(MN$16&lt;='様式３（療養者名簿）（⑤の場合）'!$W88,1,0),0),0)</f>
        <v>0</v>
      </c>
      <c r="MO79" s="139">
        <f>IF(MO$16-'様式３（療養者名簿）（⑤の場合）'!$O88+1&lt;=15,IF(MO$16&gt;='様式３（療養者名簿）（⑤の場合）'!$O88,IF(MO$16&lt;='様式３（療養者名簿）（⑤の場合）'!$W88,1,0),0),0)</f>
        <v>0</v>
      </c>
      <c r="MP79" s="139">
        <f>IF(MP$16-'様式３（療養者名簿）（⑤の場合）'!$O88+1&lt;=15,IF(MP$16&gt;='様式３（療養者名簿）（⑤の場合）'!$O88,IF(MP$16&lt;='様式３（療養者名簿）（⑤の場合）'!$W88,1,0),0),0)</f>
        <v>0</v>
      </c>
      <c r="MQ79" s="139">
        <f>IF(MQ$16-'様式３（療養者名簿）（⑤の場合）'!$O88+1&lt;=15,IF(MQ$16&gt;='様式３（療養者名簿）（⑤の場合）'!$O88,IF(MQ$16&lt;='様式３（療養者名簿）（⑤の場合）'!$W88,1,0),0),0)</f>
        <v>0</v>
      </c>
      <c r="MR79" s="139">
        <f>IF(MR$16-'様式３（療養者名簿）（⑤の場合）'!$O88+1&lt;=15,IF(MR$16&gt;='様式３（療養者名簿）（⑤の場合）'!$O88,IF(MR$16&lt;='様式３（療養者名簿）（⑤の場合）'!$W88,1,0),0),0)</f>
        <v>0</v>
      </c>
      <c r="MS79" s="139">
        <f>IF(MS$16-'様式３（療養者名簿）（⑤の場合）'!$O88+1&lt;=15,IF(MS$16&gt;='様式３（療養者名簿）（⑤の場合）'!$O88,IF(MS$16&lt;='様式３（療養者名簿）（⑤の場合）'!$W88,1,0),0),0)</f>
        <v>0</v>
      </c>
      <c r="MT79" s="139">
        <f>IF(MT$16-'様式３（療養者名簿）（⑤の場合）'!$O88+1&lt;=15,IF(MT$16&gt;='様式３（療養者名簿）（⑤の場合）'!$O88,IF(MT$16&lt;='様式３（療養者名簿）（⑤の場合）'!$W88,1,0),0),0)</f>
        <v>0</v>
      </c>
      <c r="MU79" s="139">
        <f>IF(MU$16-'様式３（療養者名簿）（⑤の場合）'!$O88+1&lt;=15,IF(MU$16&gt;='様式３（療養者名簿）（⑤の場合）'!$O88,IF(MU$16&lt;='様式３（療養者名簿）（⑤の場合）'!$W88,1,0),0),0)</f>
        <v>0</v>
      </c>
      <c r="MV79" s="139">
        <f>IF(MV$16-'様式３（療養者名簿）（⑤の場合）'!$O88+1&lt;=15,IF(MV$16&gt;='様式３（療養者名簿）（⑤の場合）'!$O88,IF(MV$16&lt;='様式３（療養者名簿）（⑤の場合）'!$W88,1,0),0),0)</f>
        <v>0</v>
      </c>
      <c r="MW79" s="139">
        <f>IF(MW$16-'様式３（療養者名簿）（⑤の場合）'!$O88+1&lt;=15,IF(MW$16&gt;='様式３（療養者名簿）（⑤の場合）'!$O88,IF(MW$16&lt;='様式３（療養者名簿）（⑤の場合）'!$W88,1,0),0),0)</f>
        <v>0</v>
      </c>
      <c r="MX79" s="139">
        <f>IF(MX$16-'様式３（療養者名簿）（⑤の場合）'!$O88+1&lt;=15,IF(MX$16&gt;='様式３（療養者名簿）（⑤の場合）'!$O88,IF(MX$16&lt;='様式３（療養者名簿）（⑤の場合）'!$W88,1,0),0),0)</f>
        <v>0</v>
      </c>
      <c r="MY79" s="139">
        <f>IF(MY$16-'様式３（療養者名簿）（⑤の場合）'!$O88+1&lt;=15,IF(MY$16&gt;='様式３（療養者名簿）（⑤の場合）'!$O88,IF(MY$16&lt;='様式３（療養者名簿）（⑤の場合）'!$W88,1,0),0),0)</f>
        <v>0</v>
      </c>
      <c r="MZ79" s="139">
        <f>IF(MZ$16-'様式３（療養者名簿）（⑤の場合）'!$O88+1&lt;=15,IF(MZ$16&gt;='様式３（療養者名簿）（⑤の場合）'!$O88,IF(MZ$16&lt;='様式３（療養者名簿）（⑤の場合）'!$W88,1,0),0),0)</f>
        <v>0</v>
      </c>
      <c r="NA79" s="139">
        <f>IF(NA$16-'様式３（療養者名簿）（⑤の場合）'!$O88+1&lt;=15,IF(NA$16&gt;='様式３（療養者名簿）（⑤の場合）'!$O88,IF(NA$16&lt;='様式３（療養者名簿）（⑤の場合）'!$W88,1,0),0),0)</f>
        <v>0</v>
      </c>
      <c r="NB79" s="139">
        <f>IF(NB$16-'様式３（療養者名簿）（⑤の場合）'!$O88+1&lt;=15,IF(NB$16&gt;='様式３（療養者名簿）（⑤の場合）'!$O88,IF(NB$16&lt;='様式３（療養者名簿）（⑤の場合）'!$W88,1,0),0),0)</f>
        <v>0</v>
      </c>
      <c r="NC79" s="139">
        <f>IF(NC$16-'様式３（療養者名簿）（⑤の場合）'!$O88+1&lt;=15,IF(NC$16&gt;='様式３（療養者名簿）（⑤の場合）'!$O88,IF(NC$16&lt;='様式３（療養者名簿）（⑤の場合）'!$W88,1,0),0),0)</f>
        <v>0</v>
      </c>
      <c r="ND79" s="139">
        <f>IF(ND$16-'様式３（療養者名簿）（⑤の場合）'!$O88+1&lt;=15,IF(ND$16&gt;='様式３（療養者名簿）（⑤の場合）'!$O88,IF(ND$16&lt;='様式３（療養者名簿）（⑤の場合）'!$W88,1,0),0),0)</f>
        <v>0</v>
      </c>
      <c r="NE79" s="139">
        <f>IF(NE$16-'様式３（療養者名簿）（⑤の場合）'!$O88+1&lt;=15,IF(NE$16&gt;='様式３（療養者名簿）（⑤の場合）'!$O88,IF(NE$16&lt;='様式３（療養者名簿）（⑤の場合）'!$W88,1,0),0),0)</f>
        <v>0</v>
      </c>
      <c r="NF79" s="139">
        <f>IF(NF$16-'様式３（療養者名簿）（⑤の場合）'!$O88+1&lt;=15,IF(NF$16&gt;='様式３（療養者名簿）（⑤の場合）'!$O88,IF(NF$16&lt;='様式３（療養者名簿）（⑤の場合）'!$W88,1,0),0),0)</f>
        <v>0</v>
      </c>
      <c r="NG79" s="139">
        <f>IF(NG$16-'様式３（療養者名簿）（⑤の場合）'!$O88+1&lt;=15,IF(NG$16&gt;='様式３（療養者名簿）（⑤の場合）'!$O88,IF(NG$16&lt;='様式３（療養者名簿）（⑤の場合）'!$W88,1,0),0),0)</f>
        <v>0</v>
      </c>
      <c r="NH79" s="139">
        <f>IF(NH$16-'様式３（療養者名簿）（⑤の場合）'!$O88+1&lt;=15,IF(NH$16&gt;='様式３（療養者名簿）（⑤の場合）'!$O88,IF(NH$16&lt;='様式３（療養者名簿）（⑤の場合）'!$W88,1,0),0),0)</f>
        <v>0</v>
      </c>
      <c r="NI79" s="139">
        <f>IF(NI$16-'様式３（療養者名簿）（⑤の場合）'!$O88+1&lt;=15,IF(NI$16&gt;='様式３（療養者名簿）（⑤の場合）'!$O88,IF(NI$16&lt;='様式３（療養者名簿）（⑤の場合）'!$W88,1,0),0),0)</f>
        <v>0</v>
      </c>
      <c r="NJ79" s="139">
        <f>IF(NJ$16-'様式３（療養者名簿）（⑤の場合）'!$O88+1&lt;=15,IF(NJ$16&gt;='様式３（療養者名簿）（⑤の場合）'!$O88,IF(NJ$16&lt;='様式３（療養者名簿）（⑤の場合）'!$W88,1,0),0),0)</f>
        <v>0</v>
      </c>
      <c r="NK79" s="139">
        <f>IF(NK$16-'様式３（療養者名簿）（⑤の場合）'!$O88+1&lt;=15,IF(NK$16&gt;='様式３（療養者名簿）（⑤の場合）'!$O88,IF(NK$16&lt;='様式３（療養者名簿）（⑤の場合）'!$W88,1,0),0),0)</f>
        <v>0</v>
      </c>
      <c r="NL79" s="139">
        <f>IF(NL$16-'様式３（療養者名簿）（⑤の場合）'!$O88+1&lt;=15,IF(NL$16&gt;='様式３（療養者名簿）（⑤の場合）'!$O88,IF(NL$16&lt;='様式３（療養者名簿）（⑤の場合）'!$W88,1,0),0),0)</f>
        <v>0</v>
      </c>
      <c r="NM79" s="139">
        <f>IF(NM$16-'様式３（療養者名簿）（⑤の場合）'!$O88+1&lt;=15,IF(NM$16&gt;='様式３（療養者名簿）（⑤の場合）'!$O88,IF(NM$16&lt;='様式３（療養者名簿）（⑤の場合）'!$W88,1,0),0),0)</f>
        <v>0</v>
      </c>
      <c r="NN79" s="139">
        <f>IF(NN$16-'様式３（療養者名簿）（⑤の場合）'!$O88+1&lt;=15,IF(NN$16&gt;='様式３（療養者名簿）（⑤の場合）'!$O88,IF(NN$16&lt;='様式３（療養者名簿）（⑤の場合）'!$W88,1,0),0),0)</f>
        <v>0</v>
      </c>
      <c r="NO79" s="139">
        <f>IF(NO$16-'様式３（療養者名簿）（⑤の場合）'!$O88+1&lt;=15,IF(NO$16&gt;='様式３（療養者名簿）（⑤の場合）'!$O88,IF(NO$16&lt;='様式３（療養者名簿）（⑤の場合）'!$W88,1,0),0),0)</f>
        <v>0</v>
      </c>
      <c r="NP79" s="139">
        <f>IF(NP$16-'様式３（療養者名簿）（⑤の場合）'!$O88+1&lt;=15,IF(NP$16&gt;='様式３（療養者名簿）（⑤の場合）'!$O88,IF(NP$16&lt;='様式３（療養者名簿）（⑤の場合）'!$W88,1,0),0),0)</f>
        <v>0</v>
      </c>
      <c r="NQ79" s="139">
        <f>IF(NQ$16-'様式３（療養者名簿）（⑤の場合）'!$O88+1&lt;=15,IF(NQ$16&gt;='様式３（療養者名簿）（⑤の場合）'!$O88,IF(NQ$16&lt;='様式３（療養者名簿）（⑤の場合）'!$W88,1,0),0),0)</f>
        <v>0</v>
      </c>
      <c r="NR79" s="139">
        <f>IF(NR$16-'様式３（療養者名簿）（⑤の場合）'!$O88+1&lt;=15,IF(NR$16&gt;='様式３（療養者名簿）（⑤の場合）'!$O88,IF(NR$16&lt;='様式３（療養者名簿）（⑤の場合）'!$W88,1,0),0),0)</f>
        <v>0</v>
      </c>
      <c r="NS79" s="139">
        <f>IF(NS$16-'様式３（療養者名簿）（⑤の場合）'!$O88+1&lt;=15,IF(NS$16&gt;='様式３（療養者名簿）（⑤の場合）'!$O88,IF(NS$16&lt;='様式３（療養者名簿）（⑤の場合）'!$W88,1,0),0),0)</f>
        <v>0</v>
      </c>
      <c r="NT79" s="139">
        <f>IF(NT$16-'様式３（療養者名簿）（⑤の場合）'!$O88+1&lt;=15,IF(NT$16&gt;='様式３（療養者名簿）（⑤の場合）'!$O88,IF(NT$16&lt;='様式３（療養者名簿）（⑤の場合）'!$W88,1,0),0),0)</f>
        <v>0</v>
      </c>
      <c r="NU79" s="139">
        <f>IF(NU$16-'様式３（療養者名簿）（⑤の場合）'!$O88+1&lt;=15,IF(NU$16&gt;='様式３（療養者名簿）（⑤の場合）'!$O88,IF(NU$16&lt;='様式３（療養者名簿）（⑤の場合）'!$W88,1,0),0),0)</f>
        <v>0</v>
      </c>
      <c r="NV79" s="139">
        <f>IF(NV$16-'様式３（療養者名簿）（⑤の場合）'!$O88+1&lt;=15,IF(NV$16&gt;='様式３（療養者名簿）（⑤の場合）'!$O88,IF(NV$16&lt;='様式３（療養者名簿）（⑤の場合）'!$W88,1,0),0),0)</f>
        <v>0</v>
      </c>
      <c r="NW79" s="139">
        <f>IF(NW$16-'様式３（療養者名簿）（⑤の場合）'!$O88+1&lt;=15,IF(NW$16&gt;='様式３（療養者名簿）（⑤の場合）'!$O88,IF(NW$16&lt;='様式３（療養者名簿）（⑤の場合）'!$W88,1,0),0),0)</f>
        <v>0</v>
      </c>
      <c r="NX79" s="139">
        <f>IF(NX$16-'様式３（療養者名簿）（⑤の場合）'!$O88+1&lt;=15,IF(NX$16&gt;='様式３（療養者名簿）（⑤の場合）'!$O88,IF(NX$16&lt;='様式３（療養者名簿）（⑤の場合）'!$W88,1,0),0),0)</f>
        <v>0</v>
      </c>
      <c r="NY79" s="139">
        <f>IF(NY$16-'様式３（療養者名簿）（⑤の場合）'!$O88+1&lt;=15,IF(NY$16&gt;='様式３（療養者名簿）（⑤の場合）'!$O88,IF(NY$16&lt;='様式３（療養者名簿）（⑤の場合）'!$W88,1,0),0),0)</f>
        <v>0</v>
      </c>
      <c r="NZ79" s="139">
        <f>IF(NZ$16-'様式３（療養者名簿）（⑤の場合）'!$O88+1&lt;=15,IF(NZ$16&gt;='様式３（療養者名簿）（⑤の場合）'!$O88,IF(NZ$16&lt;='様式３（療養者名簿）（⑤の場合）'!$W88,1,0),0),0)</f>
        <v>0</v>
      </c>
      <c r="OA79" s="139">
        <f>IF(OA$16-'様式３（療養者名簿）（⑤の場合）'!$O88+1&lt;=15,IF(OA$16&gt;='様式３（療養者名簿）（⑤の場合）'!$O88,IF(OA$16&lt;='様式３（療養者名簿）（⑤の場合）'!$W88,1,0),0),0)</f>
        <v>0</v>
      </c>
      <c r="OB79" s="139">
        <f>IF(OB$16-'様式３（療養者名簿）（⑤の場合）'!$O88+1&lt;=15,IF(OB$16&gt;='様式３（療養者名簿）（⑤の場合）'!$O88,IF(OB$16&lt;='様式３（療養者名簿）（⑤の場合）'!$W88,1,0),0),0)</f>
        <v>0</v>
      </c>
      <c r="OC79" s="139">
        <f>IF(OC$16-'様式３（療養者名簿）（⑤の場合）'!$O88+1&lt;=15,IF(OC$16&gt;='様式３（療養者名簿）（⑤の場合）'!$O88,IF(OC$16&lt;='様式３（療養者名簿）（⑤の場合）'!$W88,1,0),0),0)</f>
        <v>0</v>
      </c>
      <c r="OD79" s="139">
        <f>IF(OD$16-'様式３（療養者名簿）（⑤の場合）'!$O88+1&lt;=15,IF(OD$16&gt;='様式３（療養者名簿）（⑤の場合）'!$O88,IF(OD$16&lt;='様式３（療養者名簿）（⑤の場合）'!$W88,1,0),0),0)</f>
        <v>0</v>
      </c>
      <c r="OE79" s="139">
        <f>IF(OE$16-'様式３（療養者名簿）（⑤の場合）'!$O88+1&lt;=15,IF(OE$16&gt;='様式３（療養者名簿）（⑤の場合）'!$O88,IF(OE$16&lt;='様式３（療養者名簿）（⑤の場合）'!$W88,1,0),0),0)</f>
        <v>0</v>
      </c>
      <c r="OF79" s="139">
        <f>IF(OF$16-'様式３（療養者名簿）（⑤の場合）'!$O88+1&lt;=15,IF(OF$16&gt;='様式３（療養者名簿）（⑤の場合）'!$O88,IF(OF$16&lt;='様式３（療養者名簿）（⑤の場合）'!$W88,1,0),0),0)</f>
        <v>0</v>
      </c>
      <c r="OG79" s="139">
        <f>IF(OG$16-'様式３（療養者名簿）（⑤の場合）'!$O88+1&lt;=15,IF(OG$16&gt;='様式３（療養者名簿）（⑤の場合）'!$O88,IF(OG$16&lt;='様式３（療養者名簿）（⑤の場合）'!$W88,1,0),0),0)</f>
        <v>0</v>
      </c>
      <c r="OH79" s="139">
        <f>IF(OH$16-'様式３（療養者名簿）（⑤の場合）'!$O88+1&lt;=15,IF(OH$16&gt;='様式３（療養者名簿）（⑤の場合）'!$O88,IF(OH$16&lt;='様式３（療養者名簿）（⑤の場合）'!$W88,1,0),0),0)</f>
        <v>0</v>
      </c>
      <c r="OI79" s="139">
        <f>IF(OI$16-'様式３（療養者名簿）（⑤の場合）'!$O88+1&lt;=15,IF(OI$16&gt;='様式３（療養者名簿）（⑤の場合）'!$O88,IF(OI$16&lt;='様式３（療養者名簿）（⑤の場合）'!$W88,1,0),0),0)</f>
        <v>0</v>
      </c>
      <c r="OJ79" s="139">
        <f>IF(OJ$16-'様式３（療養者名簿）（⑤の場合）'!$O88+1&lt;=15,IF(OJ$16&gt;='様式３（療養者名簿）（⑤の場合）'!$O88,IF(OJ$16&lt;='様式３（療養者名簿）（⑤の場合）'!$W88,1,0),0),0)</f>
        <v>0</v>
      </c>
      <c r="OK79" s="139">
        <f>IF(OK$16-'様式３（療養者名簿）（⑤の場合）'!$O88+1&lt;=15,IF(OK$16&gt;='様式３（療養者名簿）（⑤の場合）'!$O88,IF(OK$16&lt;='様式３（療養者名簿）（⑤の場合）'!$W88,1,0),0),0)</f>
        <v>0</v>
      </c>
      <c r="OL79" s="139">
        <f>IF(OL$16-'様式３（療養者名簿）（⑤の場合）'!$O88+1&lt;=15,IF(OL$16&gt;='様式３（療養者名簿）（⑤の場合）'!$O88,IF(OL$16&lt;='様式３（療養者名簿）（⑤の場合）'!$W88,1,0),0),0)</f>
        <v>0</v>
      </c>
      <c r="OM79" s="139">
        <f>IF(OM$16-'様式３（療養者名簿）（⑤の場合）'!$O88+1&lt;=15,IF(OM$16&gt;='様式３（療養者名簿）（⑤の場合）'!$O88,IF(OM$16&lt;='様式３（療養者名簿）（⑤の場合）'!$W88,1,0),0),0)</f>
        <v>0</v>
      </c>
      <c r="ON79" s="139">
        <f>IF(ON$16-'様式３（療養者名簿）（⑤の場合）'!$O88+1&lt;=15,IF(ON$16&gt;='様式３（療養者名簿）（⑤の場合）'!$O88,IF(ON$16&lt;='様式３（療養者名簿）（⑤の場合）'!$W88,1,0),0),0)</f>
        <v>0</v>
      </c>
      <c r="OO79" s="139">
        <f>IF(OO$16-'様式３（療養者名簿）（⑤の場合）'!$O88+1&lt;=15,IF(OO$16&gt;='様式３（療養者名簿）（⑤の場合）'!$O88,IF(OO$16&lt;='様式３（療養者名簿）（⑤の場合）'!$W88,1,0),0),0)</f>
        <v>0</v>
      </c>
      <c r="OP79" s="139">
        <f>IF(OP$16-'様式３（療養者名簿）（⑤の場合）'!$O88+1&lt;=15,IF(OP$16&gt;='様式３（療養者名簿）（⑤の場合）'!$O88,IF(OP$16&lt;='様式３（療養者名簿）（⑤の場合）'!$W88,1,0),0),0)</f>
        <v>0</v>
      </c>
      <c r="OQ79" s="139">
        <f>IF(OQ$16-'様式３（療養者名簿）（⑤の場合）'!$O88+1&lt;=15,IF(OQ$16&gt;='様式３（療養者名簿）（⑤の場合）'!$O88,IF(OQ$16&lt;='様式３（療養者名簿）（⑤の場合）'!$W88,1,0),0),0)</f>
        <v>0</v>
      </c>
      <c r="OR79" s="139">
        <f>IF(OR$16-'様式３（療養者名簿）（⑤の場合）'!$O88+1&lt;=15,IF(OR$16&gt;='様式３（療養者名簿）（⑤の場合）'!$O88,IF(OR$16&lt;='様式３（療養者名簿）（⑤の場合）'!$W88,1,0),0),0)</f>
        <v>0</v>
      </c>
      <c r="OS79" s="139">
        <f>IF(OS$16-'様式３（療養者名簿）（⑤の場合）'!$O88+1&lt;=15,IF(OS$16&gt;='様式３（療養者名簿）（⑤の場合）'!$O88,IF(OS$16&lt;='様式３（療養者名簿）（⑤の場合）'!$W88,1,0),0),0)</f>
        <v>0</v>
      </c>
      <c r="OT79" s="139">
        <f>IF(OT$16-'様式３（療養者名簿）（⑤の場合）'!$O88+1&lt;=15,IF(OT$16&gt;='様式３（療養者名簿）（⑤の場合）'!$O88,IF(OT$16&lt;='様式３（療養者名簿）（⑤の場合）'!$W88,1,0),0),0)</f>
        <v>0</v>
      </c>
      <c r="OU79" s="139">
        <f>IF(OU$16-'様式３（療養者名簿）（⑤の場合）'!$O88+1&lt;=15,IF(OU$16&gt;='様式３（療養者名簿）（⑤の場合）'!$O88,IF(OU$16&lt;='様式３（療養者名簿）（⑤の場合）'!$W88,1,0),0),0)</f>
        <v>0</v>
      </c>
      <c r="OV79" s="139">
        <f>IF(OV$16-'様式３（療養者名簿）（⑤の場合）'!$O88+1&lt;=15,IF(OV$16&gt;='様式３（療養者名簿）（⑤の場合）'!$O88,IF(OV$16&lt;='様式３（療養者名簿）（⑤の場合）'!$W88,1,0),0),0)</f>
        <v>0</v>
      </c>
      <c r="OW79" s="139">
        <f>IF(OW$16-'様式３（療養者名簿）（⑤の場合）'!$O88+1&lt;=15,IF(OW$16&gt;='様式３（療養者名簿）（⑤の場合）'!$O88,IF(OW$16&lt;='様式３（療養者名簿）（⑤の場合）'!$W88,1,0),0),0)</f>
        <v>0</v>
      </c>
      <c r="OX79" s="139">
        <f>IF(OX$16-'様式３（療養者名簿）（⑤の場合）'!$O88+1&lt;=15,IF(OX$16&gt;='様式３（療養者名簿）（⑤の場合）'!$O88,IF(OX$16&lt;='様式３（療養者名簿）（⑤の場合）'!$W88,1,0),0),0)</f>
        <v>0</v>
      </c>
      <c r="OY79" s="139">
        <f>IF(OY$16-'様式３（療養者名簿）（⑤の場合）'!$O88+1&lt;=15,IF(OY$16&gt;='様式３（療養者名簿）（⑤の場合）'!$O88,IF(OY$16&lt;='様式３（療養者名簿）（⑤の場合）'!$W88,1,0),0),0)</f>
        <v>0</v>
      </c>
      <c r="OZ79" s="139">
        <f>IF(OZ$16-'様式３（療養者名簿）（⑤の場合）'!$O88+1&lt;=15,IF(OZ$16&gt;='様式３（療養者名簿）（⑤の場合）'!$O88,IF(OZ$16&lt;='様式３（療養者名簿）（⑤の場合）'!$W88,1,0),0),0)</f>
        <v>0</v>
      </c>
      <c r="PA79" s="139">
        <f>IF(PA$16-'様式３（療養者名簿）（⑤の場合）'!$O88+1&lt;=15,IF(PA$16&gt;='様式３（療養者名簿）（⑤の場合）'!$O88,IF(PA$16&lt;='様式３（療養者名簿）（⑤の場合）'!$W88,1,0),0),0)</f>
        <v>0</v>
      </c>
      <c r="PB79" s="139">
        <f>IF(PB$16-'様式３（療養者名簿）（⑤の場合）'!$O88+1&lt;=15,IF(PB$16&gt;='様式３（療養者名簿）（⑤の場合）'!$O88,IF(PB$16&lt;='様式３（療養者名簿）（⑤の場合）'!$W88,1,0),0),0)</f>
        <v>0</v>
      </c>
      <c r="PC79" s="139">
        <f>IF(PC$16-'様式３（療養者名簿）（⑤の場合）'!$O88+1&lt;=15,IF(PC$16&gt;='様式３（療養者名簿）（⑤の場合）'!$O88,IF(PC$16&lt;='様式３（療養者名簿）（⑤の場合）'!$W88,1,0),0),0)</f>
        <v>0</v>
      </c>
      <c r="PD79" s="139">
        <f>IF(PD$16-'様式３（療養者名簿）（⑤の場合）'!$O88+1&lt;=15,IF(PD$16&gt;='様式３（療養者名簿）（⑤の場合）'!$O88,IF(PD$16&lt;='様式３（療養者名簿）（⑤の場合）'!$W88,1,0),0),0)</f>
        <v>0</v>
      </c>
      <c r="PE79" s="139">
        <f>IF(PE$16-'様式３（療養者名簿）（⑤の場合）'!$O88+1&lt;=15,IF(PE$16&gt;='様式３（療養者名簿）（⑤の場合）'!$O88,IF(PE$16&lt;='様式３（療養者名簿）（⑤の場合）'!$W88,1,0),0),0)</f>
        <v>0</v>
      </c>
      <c r="PF79" s="139">
        <f>IF(PF$16-'様式３（療養者名簿）（⑤の場合）'!$O88+1&lt;=15,IF(PF$16&gt;='様式３（療養者名簿）（⑤の場合）'!$O88,IF(PF$16&lt;='様式３（療養者名簿）（⑤の場合）'!$W88,1,0),0),0)</f>
        <v>0</v>
      </c>
      <c r="PG79" s="139">
        <f>IF(PG$16-'様式３（療養者名簿）（⑤の場合）'!$O88+1&lt;=15,IF(PG$16&gt;='様式３（療養者名簿）（⑤の場合）'!$O88,IF(PG$16&lt;='様式３（療養者名簿）（⑤の場合）'!$W88,1,0),0),0)</f>
        <v>0</v>
      </c>
      <c r="PH79" s="139">
        <f>IF(PH$16-'様式３（療養者名簿）（⑤の場合）'!$O88+1&lt;=15,IF(PH$16&gt;='様式３（療養者名簿）（⑤の場合）'!$O88,IF(PH$16&lt;='様式３（療養者名簿）（⑤の場合）'!$W88,1,0),0),0)</f>
        <v>0</v>
      </c>
      <c r="PI79" s="139">
        <f>IF(PI$16-'様式３（療養者名簿）（⑤の場合）'!$O88+1&lt;=15,IF(PI$16&gt;='様式３（療養者名簿）（⑤の場合）'!$O88,IF(PI$16&lt;='様式３（療養者名簿）（⑤の場合）'!$W88,1,0),0),0)</f>
        <v>0</v>
      </c>
      <c r="PJ79" s="139">
        <f>IF(PJ$16-'様式３（療養者名簿）（⑤の場合）'!$O88+1&lt;=15,IF(PJ$16&gt;='様式３（療養者名簿）（⑤の場合）'!$O88,IF(PJ$16&lt;='様式３（療養者名簿）（⑤の場合）'!$W88,1,0),0),0)</f>
        <v>0</v>
      </c>
      <c r="PK79" s="139">
        <f>IF(PK$16-'様式３（療養者名簿）（⑤の場合）'!$O88+1&lt;=15,IF(PK$16&gt;='様式３（療養者名簿）（⑤の場合）'!$O88,IF(PK$16&lt;='様式３（療養者名簿）（⑤の場合）'!$W88,1,0),0),0)</f>
        <v>0</v>
      </c>
      <c r="PL79" s="139">
        <f>IF(PL$16-'様式３（療養者名簿）（⑤の場合）'!$O88+1&lt;=15,IF(PL$16&gt;='様式３（療養者名簿）（⑤の場合）'!$O88,IF(PL$16&lt;='様式３（療養者名簿）（⑤の場合）'!$W88,1,0),0),0)</f>
        <v>0</v>
      </c>
      <c r="PM79" s="139">
        <f>IF(PM$16-'様式３（療養者名簿）（⑤の場合）'!$O88+1&lt;=15,IF(PM$16&gt;='様式３（療養者名簿）（⑤の場合）'!$O88,IF(PM$16&lt;='様式３（療養者名簿）（⑤の場合）'!$W88,1,0),0),0)</f>
        <v>0</v>
      </c>
      <c r="PN79" s="139">
        <f>IF(PN$16-'様式３（療養者名簿）（⑤の場合）'!$O88+1&lt;=15,IF(PN$16&gt;='様式３（療養者名簿）（⑤の場合）'!$O88,IF(PN$16&lt;='様式３（療養者名簿）（⑤の場合）'!$W88,1,0),0),0)</f>
        <v>0</v>
      </c>
      <c r="PO79" s="139">
        <f>IF(PO$16-'様式３（療養者名簿）（⑤の場合）'!$O88+1&lt;=15,IF(PO$16&gt;='様式３（療養者名簿）（⑤の場合）'!$O88,IF(PO$16&lt;='様式３（療養者名簿）（⑤の場合）'!$W88,1,0),0),0)</f>
        <v>0</v>
      </c>
      <c r="PP79" s="139">
        <f>IF(PP$16-'様式３（療養者名簿）（⑤の場合）'!$O88+1&lt;=15,IF(PP$16&gt;='様式３（療養者名簿）（⑤の場合）'!$O88,IF(PP$16&lt;='様式３（療養者名簿）（⑤の場合）'!$W88,1,0),0),0)</f>
        <v>0</v>
      </c>
      <c r="PQ79" s="139">
        <f>IF(PQ$16-'様式３（療養者名簿）（⑤の場合）'!$O88+1&lt;=15,IF(PQ$16&gt;='様式３（療養者名簿）（⑤の場合）'!$O88,IF(PQ$16&lt;='様式３（療養者名簿）（⑤の場合）'!$W88,1,0),0),0)</f>
        <v>0</v>
      </c>
      <c r="PR79" s="139">
        <f>IF(PR$16-'様式３（療養者名簿）（⑤の場合）'!$O88+1&lt;=15,IF(PR$16&gt;='様式３（療養者名簿）（⑤の場合）'!$O88,IF(PR$16&lt;='様式３（療養者名簿）（⑤の場合）'!$W88,1,0),0),0)</f>
        <v>0</v>
      </c>
      <c r="PS79" s="139">
        <f>IF(PS$16-'様式３（療養者名簿）（⑤の場合）'!$O88+1&lt;=15,IF(PS$16&gt;='様式３（療養者名簿）（⑤の場合）'!$O88,IF(PS$16&lt;='様式３（療養者名簿）（⑤の場合）'!$W88,1,0),0),0)</f>
        <v>0</v>
      </c>
      <c r="PT79" s="139">
        <f>IF(PT$16-'様式３（療養者名簿）（⑤の場合）'!$O88+1&lt;=15,IF(PT$16&gt;='様式３（療養者名簿）（⑤の場合）'!$O88,IF(PT$16&lt;='様式３（療養者名簿）（⑤の場合）'!$W88,1,0),0),0)</f>
        <v>0</v>
      </c>
    </row>
    <row r="80" spans="1:436" ht="42" customHeight="1">
      <c r="A80" s="129">
        <f>'様式３（療養者名簿）（⑤の場合）'!C89</f>
        <v>0</v>
      </c>
      <c r="B80" s="139">
        <f>IF(B$16-'様式３（療養者名簿）（⑤の場合）'!$O89+1&lt;=15,IF(B$16&gt;='様式３（療養者名簿）（⑤の場合）'!$O89,IF(B$16&lt;='様式３（療養者名簿）（⑤の場合）'!$W89,1,0),0),0)</f>
        <v>0</v>
      </c>
      <c r="C80" s="139">
        <f>IF(C$16-'様式３（療養者名簿）（⑤の場合）'!$O89+1&lt;=15,IF(C$16&gt;='様式３（療養者名簿）（⑤の場合）'!$O89,IF(C$16&lt;='様式３（療養者名簿）（⑤の場合）'!$W89,1,0),0),0)</f>
        <v>0</v>
      </c>
      <c r="D80" s="139">
        <f>IF(D$16-'様式３（療養者名簿）（⑤の場合）'!$O89+1&lt;=15,IF(D$16&gt;='様式３（療養者名簿）（⑤の場合）'!$O89,IF(D$16&lt;='様式３（療養者名簿）（⑤の場合）'!$W89,1,0),0),0)</f>
        <v>0</v>
      </c>
      <c r="E80" s="139">
        <f>IF(E$16-'様式３（療養者名簿）（⑤の場合）'!$O89+1&lt;=15,IF(E$16&gt;='様式３（療養者名簿）（⑤の場合）'!$O89,IF(E$16&lt;='様式３（療養者名簿）（⑤の場合）'!$W89,1,0),0),0)</f>
        <v>0</v>
      </c>
      <c r="F80" s="139">
        <f>IF(F$16-'様式３（療養者名簿）（⑤の場合）'!$O89+1&lt;=15,IF(F$16&gt;='様式３（療養者名簿）（⑤の場合）'!$O89,IF(F$16&lt;='様式３（療養者名簿）（⑤の場合）'!$W89,1,0),0),0)</f>
        <v>0</v>
      </c>
      <c r="G80" s="139">
        <f>IF(G$16-'様式３（療養者名簿）（⑤の場合）'!$O89+1&lt;=15,IF(G$16&gt;='様式３（療養者名簿）（⑤の場合）'!$O89,IF(G$16&lt;='様式３（療養者名簿）（⑤の場合）'!$W89,1,0),0),0)</f>
        <v>0</v>
      </c>
      <c r="H80" s="139">
        <f>IF(H$16-'様式３（療養者名簿）（⑤の場合）'!$O89+1&lt;=15,IF(H$16&gt;='様式３（療養者名簿）（⑤の場合）'!$O89,IF(H$16&lt;='様式３（療養者名簿）（⑤の場合）'!$W89,1,0),0),0)</f>
        <v>0</v>
      </c>
      <c r="I80" s="139">
        <f>IF(I$16-'様式３（療養者名簿）（⑤の場合）'!$O89+1&lt;=15,IF(I$16&gt;='様式３（療養者名簿）（⑤の場合）'!$O89,IF(I$16&lt;='様式３（療養者名簿）（⑤の場合）'!$W89,1,0),0),0)</f>
        <v>0</v>
      </c>
      <c r="J80" s="139">
        <f>IF(J$16-'様式３（療養者名簿）（⑤の場合）'!$O89+1&lt;=15,IF(J$16&gt;='様式３（療養者名簿）（⑤の場合）'!$O89,IF(J$16&lt;='様式３（療養者名簿）（⑤の場合）'!$W89,1,0),0),0)</f>
        <v>0</v>
      </c>
      <c r="K80" s="139">
        <f>IF(K$16-'様式３（療養者名簿）（⑤の場合）'!$O89+1&lt;=15,IF(K$16&gt;='様式３（療養者名簿）（⑤の場合）'!$O89,IF(K$16&lt;='様式３（療養者名簿）（⑤の場合）'!$W89,1,0),0),0)</f>
        <v>0</v>
      </c>
      <c r="L80" s="139">
        <f>IF(L$16-'様式３（療養者名簿）（⑤の場合）'!$O89+1&lt;=15,IF(L$16&gt;='様式３（療養者名簿）（⑤の場合）'!$O89,IF(L$16&lt;='様式３（療養者名簿）（⑤の場合）'!$W89,1,0),0),0)</f>
        <v>0</v>
      </c>
      <c r="M80" s="139">
        <f>IF(M$16-'様式３（療養者名簿）（⑤の場合）'!$O89+1&lt;=15,IF(M$16&gt;='様式３（療養者名簿）（⑤の場合）'!$O89,IF(M$16&lt;='様式３（療養者名簿）（⑤の場合）'!$W89,1,0),0),0)</f>
        <v>0</v>
      </c>
      <c r="N80" s="139">
        <f>IF(N$16-'様式３（療養者名簿）（⑤の場合）'!$O89+1&lt;=15,IF(N$16&gt;='様式３（療養者名簿）（⑤の場合）'!$O89,IF(N$16&lt;='様式３（療養者名簿）（⑤の場合）'!$W89,1,0),0),0)</f>
        <v>0</v>
      </c>
      <c r="O80" s="139">
        <f>IF(O$16-'様式３（療養者名簿）（⑤の場合）'!$O89+1&lt;=15,IF(O$16&gt;='様式３（療養者名簿）（⑤の場合）'!$O89,IF(O$16&lt;='様式３（療養者名簿）（⑤の場合）'!$W89,1,0),0),0)</f>
        <v>0</v>
      </c>
      <c r="P80" s="139">
        <f>IF(P$16-'様式３（療養者名簿）（⑤の場合）'!$O89+1&lt;=15,IF(P$16&gt;='様式３（療養者名簿）（⑤の場合）'!$O89,IF(P$16&lt;='様式３（療養者名簿）（⑤の場合）'!$W89,1,0),0),0)</f>
        <v>0</v>
      </c>
      <c r="Q80" s="139">
        <f>IF(Q$16-'様式３（療養者名簿）（⑤の場合）'!$O89+1&lt;=15,IF(Q$16&gt;='様式３（療養者名簿）（⑤の場合）'!$O89,IF(Q$16&lt;='様式３（療養者名簿）（⑤の場合）'!$W89,1,0),0),0)</f>
        <v>0</v>
      </c>
      <c r="R80" s="139">
        <f>IF(R$16-'様式３（療養者名簿）（⑤の場合）'!$O89+1&lt;=15,IF(R$16&gt;='様式３（療養者名簿）（⑤の場合）'!$O89,IF(R$16&lt;='様式３（療養者名簿）（⑤の場合）'!$W89,1,0),0),0)</f>
        <v>0</v>
      </c>
      <c r="S80" s="139">
        <f>IF(S$16-'様式３（療養者名簿）（⑤の場合）'!$O89+1&lt;=15,IF(S$16&gt;='様式３（療養者名簿）（⑤の場合）'!$O89,IF(S$16&lt;='様式３（療養者名簿）（⑤の場合）'!$W89,1,0),0),0)</f>
        <v>0</v>
      </c>
      <c r="T80" s="139">
        <f>IF(T$16-'様式３（療養者名簿）（⑤の場合）'!$O89+1&lt;=15,IF(T$16&gt;='様式３（療養者名簿）（⑤の場合）'!$O89,IF(T$16&lt;='様式３（療養者名簿）（⑤の場合）'!$W89,1,0),0),0)</f>
        <v>0</v>
      </c>
      <c r="U80" s="139">
        <f>IF(U$16-'様式３（療養者名簿）（⑤の場合）'!$O89+1&lt;=15,IF(U$16&gt;='様式３（療養者名簿）（⑤の場合）'!$O89,IF(U$16&lt;='様式３（療養者名簿）（⑤の場合）'!$W89,1,0),0),0)</f>
        <v>0</v>
      </c>
      <c r="V80" s="139">
        <f>IF(V$16-'様式３（療養者名簿）（⑤の場合）'!$O89+1&lt;=15,IF(V$16&gt;='様式３（療養者名簿）（⑤の場合）'!$O89,IF(V$16&lt;='様式３（療養者名簿）（⑤の場合）'!$W89,1,0),0),0)</f>
        <v>0</v>
      </c>
      <c r="W80" s="139">
        <f>IF(W$16-'様式３（療養者名簿）（⑤の場合）'!$O89+1&lt;=15,IF(W$16&gt;='様式３（療養者名簿）（⑤の場合）'!$O89,IF(W$16&lt;='様式３（療養者名簿）（⑤の場合）'!$W89,1,0),0),0)</f>
        <v>0</v>
      </c>
      <c r="X80" s="139">
        <f>IF(X$16-'様式３（療養者名簿）（⑤の場合）'!$O89+1&lt;=15,IF(X$16&gt;='様式３（療養者名簿）（⑤の場合）'!$O89,IF(X$16&lt;='様式３（療養者名簿）（⑤の場合）'!$W89,1,0),0),0)</f>
        <v>0</v>
      </c>
      <c r="Y80" s="139">
        <f>IF(Y$16-'様式３（療養者名簿）（⑤の場合）'!$O89+1&lt;=15,IF(Y$16&gt;='様式３（療養者名簿）（⑤の場合）'!$O89,IF(Y$16&lt;='様式３（療養者名簿）（⑤の場合）'!$W89,1,0),0),0)</f>
        <v>0</v>
      </c>
      <c r="Z80" s="139">
        <f>IF(Z$16-'様式３（療養者名簿）（⑤の場合）'!$O89+1&lt;=15,IF(Z$16&gt;='様式３（療養者名簿）（⑤の場合）'!$O89,IF(Z$16&lt;='様式３（療養者名簿）（⑤の場合）'!$W89,1,0),0),0)</f>
        <v>0</v>
      </c>
      <c r="AA80" s="139">
        <f>IF(AA$16-'様式３（療養者名簿）（⑤の場合）'!$O89+1&lt;=15,IF(AA$16&gt;='様式３（療養者名簿）（⑤の場合）'!$O89,IF(AA$16&lt;='様式３（療養者名簿）（⑤の場合）'!$W89,1,0),0),0)</f>
        <v>0</v>
      </c>
      <c r="AB80" s="139">
        <f>IF(AB$16-'様式３（療養者名簿）（⑤の場合）'!$O89+1&lt;=15,IF(AB$16&gt;='様式３（療養者名簿）（⑤の場合）'!$O89,IF(AB$16&lt;='様式３（療養者名簿）（⑤の場合）'!$W89,1,0),0),0)</f>
        <v>0</v>
      </c>
      <c r="AC80" s="139">
        <f>IF(AC$16-'様式３（療養者名簿）（⑤の場合）'!$O89+1&lt;=15,IF(AC$16&gt;='様式３（療養者名簿）（⑤の場合）'!$O89,IF(AC$16&lt;='様式３（療養者名簿）（⑤の場合）'!$W89,1,0),0),0)</f>
        <v>0</v>
      </c>
      <c r="AD80" s="139">
        <f>IF(AD$16-'様式３（療養者名簿）（⑤の場合）'!$O89+1&lt;=15,IF(AD$16&gt;='様式３（療養者名簿）（⑤の場合）'!$O89,IF(AD$16&lt;='様式３（療養者名簿）（⑤の場合）'!$W89,1,0),0),0)</f>
        <v>0</v>
      </c>
      <c r="AE80" s="139">
        <f>IF(AE$16-'様式３（療養者名簿）（⑤の場合）'!$O89+1&lt;=15,IF(AE$16&gt;='様式３（療養者名簿）（⑤の場合）'!$O89,IF(AE$16&lt;='様式３（療養者名簿）（⑤の場合）'!$W89,1,0),0),0)</f>
        <v>0</v>
      </c>
      <c r="AF80" s="139">
        <f>IF(AF$16-'様式３（療養者名簿）（⑤の場合）'!$O89+1&lt;=15,IF(AF$16&gt;='様式３（療養者名簿）（⑤の場合）'!$O89,IF(AF$16&lt;='様式３（療養者名簿）（⑤の場合）'!$W89,1,0),0),0)</f>
        <v>0</v>
      </c>
      <c r="AG80" s="139">
        <f>IF(AG$16-'様式３（療養者名簿）（⑤の場合）'!$O89+1&lt;=15,IF(AG$16&gt;='様式３（療養者名簿）（⑤の場合）'!$O89,IF(AG$16&lt;='様式３（療養者名簿）（⑤の場合）'!$W89,1,0),0),0)</f>
        <v>0</v>
      </c>
      <c r="AH80" s="139">
        <f>IF(AH$16-'様式３（療養者名簿）（⑤の場合）'!$O89+1&lt;=15,IF(AH$16&gt;='様式３（療養者名簿）（⑤の場合）'!$O89,IF(AH$16&lt;='様式３（療養者名簿）（⑤の場合）'!$W89,1,0),0),0)</f>
        <v>0</v>
      </c>
      <c r="AI80" s="139">
        <f>IF(AI$16-'様式３（療養者名簿）（⑤の場合）'!$O89+1&lt;=15,IF(AI$16&gt;='様式３（療養者名簿）（⑤の場合）'!$O89,IF(AI$16&lt;='様式３（療養者名簿）（⑤の場合）'!$W89,1,0),0),0)</f>
        <v>0</v>
      </c>
      <c r="AJ80" s="139">
        <f>IF(AJ$16-'様式３（療養者名簿）（⑤の場合）'!$O89+1&lt;=15,IF(AJ$16&gt;='様式３（療養者名簿）（⑤の場合）'!$O89,IF(AJ$16&lt;='様式３（療養者名簿）（⑤の場合）'!$W89,1,0),0),0)</f>
        <v>0</v>
      </c>
      <c r="AK80" s="139">
        <f>IF(AK$16-'様式３（療養者名簿）（⑤の場合）'!$O89+1&lt;=15,IF(AK$16&gt;='様式３（療養者名簿）（⑤の場合）'!$O89,IF(AK$16&lt;='様式３（療養者名簿）（⑤の場合）'!$W89,1,0),0),0)</f>
        <v>0</v>
      </c>
      <c r="AL80" s="139">
        <f>IF(AL$16-'様式３（療養者名簿）（⑤の場合）'!$O89+1&lt;=15,IF(AL$16&gt;='様式３（療養者名簿）（⑤の場合）'!$O89,IF(AL$16&lt;='様式３（療養者名簿）（⑤の場合）'!$W89,1,0),0),0)</f>
        <v>0</v>
      </c>
      <c r="AM80" s="139">
        <f>IF(AM$16-'様式３（療養者名簿）（⑤の場合）'!$O89+1&lt;=15,IF(AM$16&gt;='様式３（療養者名簿）（⑤の場合）'!$O89,IF(AM$16&lt;='様式３（療養者名簿）（⑤の場合）'!$W89,1,0),0),0)</f>
        <v>0</v>
      </c>
      <c r="AN80" s="139">
        <f>IF(AN$16-'様式３（療養者名簿）（⑤の場合）'!$O89+1&lt;=15,IF(AN$16&gt;='様式３（療養者名簿）（⑤の場合）'!$O89,IF(AN$16&lt;='様式３（療養者名簿）（⑤の場合）'!$W89,1,0),0),0)</f>
        <v>0</v>
      </c>
      <c r="AO80" s="139">
        <f>IF(AO$16-'様式３（療養者名簿）（⑤の場合）'!$O89+1&lt;=15,IF(AO$16&gt;='様式３（療養者名簿）（⑤の場合）'!$O89,IF(AO$16&lt;='様式３（療養者名簿）（⑤の場合）'!$W89,1,0),0),0)</f>
        <v>0</v>
      </c>
      <c r="AP80" s="139">
        <f>IF(AP$16-'様式３（療養者名簿）（⑤の場合）'!$O89+1&lt;=15,IF(AP$16&gt;='様式３（療養者名簿）（⑤の場合）'!$O89,IF(AP$16&lt;='様式３（療養者名簿）（⑤の場合）'!$W89,1,0),0),0)</f>
        <v>0</v>
      </c>
      <c r="AQ80" s="139">
        <f>IF(AQ$16-'様式３（療養者名簿）（⑤の場合）'!$O89+1&lt;=15,IF(AQ$16&gt;='様式３（療養者名簿）（⑤の場合）'!$O89,IF(AQ$16&lt;='様式３（療養者名簿）（⑤の場合）'!$W89,1,0),0),0)</f>
        <v>0</v>
      </c>
      <c r="AR80" s="139">
        <f>IF(AR$16-'様式３（療養者名簿）（⑤の場合）'!$O89+1&lt;=15,IF(AR$16&gt;='様式３（療養者名簿）（⑤の場合）'!$O89,IF(AR$16&lt;='様式３（療養者名簿）（⑤の場合）'!$W89,1,0),0),0)</f>
        <v>0</v>
      </c>
      <c r="AS80" s="139">
        <f>IF(AS$16-'様式３（療養者名簿）（⑤の場合）'!$O89+1&lt;=15,IF(AS$16&gt;='様式３（療養者名簿）（⑤の場合）'!$O89,IF(AS$16&lt;='様式３（療養者名簿）（⑤の場合）'!$W89,1,0),0),0)</f>
        <v>0</v>
      </c>
      <c r="AT80" s="139">
        <f>IF(AT$16-'様式３（療養者名簿）（⑤の場合）'!$O89+1&lt;=15,IF(AT$16&gt;='様式３（療養者名簿）（⑤の場合）'!$O89,IF(AT$16&lt;='様式３（療養者名簿）（⑤の場合）'!$W89,1,0),0),0)</f>
        <v>0</v>
      </c>
      <c r="AU80" s="139">
        <f>IF(AU$16-'様式３（療養者名簿）（⑤の場合）'!$O89+1&lt;=15,IF(AU$16&gt;='様式３（療養者名簿）（⑤の場合）'!$O89,IF(AU$16&lt;='様式３（療養者名簿）（⑤の場合）'!$W89,1,0),0),0)</f>
        <v>0</v>
      </c>
      <c r="AV80" s="139">
        <f>IF(AV$16-'様式３（療養者名簿）（⑤の場合）'!$O89+1&lt;=15,IF(AV$16&gt;='様式３（療養者名簿）（⑤の場合）'!$O89,IF(AV$16&lt;='様式３（療養者名簿）（⑤の場合）'!$W89,1,0),0),0)</f>
        <v>0</v>
      </c>
      <c r="AW80" s="139">
        <f>IF(AW$16-'様式３（療養者名簿）（⑤の場合）'!$O89+1&lt;=15,IF(AW$16&gt;='様式３（療養者名簿）（⑤の場合）'!$O89,IF(AW$16&lt;='様式３（療養者名簿）（⑤の場合）'!$W89,1,0),0),0)</f>
        <v>0</v>
      </c>
      <c r="AX80" s="139">
        <f>IF(AX$16-'様式３（療養者名簿）（⑤の場合）'!$O89+1&lt;=15,IF(AX$16&gt;='様式３（療養者名簿）（⑤の場合）'!$O89,IF(AX$16&lt;='様式３（療養者名簿）（⑤の場合）'!$W89,1,0),0),0)</f>
        <v>0</v>
      </c>
      <c r="AY80" s="139">
        <f>IF(AY$16-'様式３（療養者名簿）（⑤の場合）'!$O89+1&lt;=15,IF(AY$16&gt;='様式３（療養者名簿）（⑤の場合）'!$O89,IF(AY$16&lt;='様式３（療養者名簿）（⑤の場合）'!$W89,1,0),0),0)</f>
        <v>0</v>
      </c>
      <c r="AZ80" s="139">
        <f>IF(AZ$16-'様式３（療養者名簿）（⑤の場合）'!$O89+1&lt;=15,IF(AZ$16&gt;='様式３（療養者名簿）（⑤の場合）'!$O89,IF(AZ$16&lt;='様式３（療養者名簿）（⑤の場合）'!$W89,1,0),0),0)</f>
        <v>0</v>
      </c>
      <c r="BA80" s="139">
        <f>IF(BA$16-'様式３（療養者名簿）（⑤の場合）'!$O89+1&lt;=15,IF(BA$16&gt;='様式３（療養者名簿）（⑤の場合）'!$O89,IF(BA$16&lt;='様式３（療養者名簿）（⑤の場合）'!$W89,1,0),0),0)</f>
        <v>0</v>
      </c>
      <c r="BB80" s="139">
        <f>IF(BB$16-'様式３（療養者名簿）（⑤の場合）'!$O89+1&lt;=15,IF(BB$16&gt;='様式３（療養者名簿）（⑤の場合）'!$O89,IF(BB$16&lt;='様式３（療養者名簿）（⑤の場合）'!$W89,1,0),0),0)</f>
        <v>0</v>
      </c>
      <c r="BC80" s="139">
        <f>IF(BC$16-'様式３（療養者名簿）（⑤の場合）'!$O89+1&lt;=15,IF(BC$16&gt;='様式３（療養者名簿）（⑤の場合）'!$O89,IF(BC$16&lt;='様式３（療養者名簿）（⑤の場合）'!$W89,1,0),0),0)</f>
        <v>0</v>
      </c>
      <c r="BD80" s="139">
        <f>IF(BD$16-'様式３（療養者名簿）（⑤の場合）'!$O89+1&lt;=15,IF(BD$16&gt;='様式３（療養者名簿）（⑤の場合）'!$O89,IF(BD$16&lt;='様式３（療養者名簿）（⑤の場合）'!$W89,1,0),0),0)</f>
        <v>0</v>
      </c>
      <c r="BE80" s="139">
        <f>IF(BE$16-'様式３（療養者名簿）（⑤の場合）'!$O89+1&lt;=15,IF(BE$16&gt;='様式３（療養者名簿）（⑤の場合）'!$O89,IF(BE$16&lt;='様式３（療養者名簿）（⑤の場合）'!$W89,1,0),0),0)</f>
        <v>0</v>
      </c>
      <c r="BF80" s="139">
        <f>IF(BF$16-'様式３（療養者名簿）（⑤の場合）'!$O89+1&lt;=15,IF(BF$16&gt;='様式３（療養者名簿）（⑤の場合）'!$O89,IF(BF$16&lt;='様式３（療養者名簿）（⑤の場合）'!$W89,1,0),0),0)</f>
        <v>0</v>
      </c>
      <c r="BG80" s="139">
        <f>IF(BG$16-'様式３（療養者名簿）（⑤の場合）'!$O89+1&lt;=15,IF(BG$16&gt;='様式３（療養者名簿）（⑤の場合）'!$O89,IF(BG$16&lt;='様式３（療養者名簿）（⑤の場合）'!$W89,1,0),0),0)</f>
        <v>0</v>
      </c>
      <c r="BH80" s="139">
        <f>IF(BH$16-'様式３（療養者名簿）（⑤の場合）'!$O89+1&lt;=15,IF(BH$16&gt;='様式３（療養者名簿）（⑤の場合）'!$O89,IF(BH$16&lt;='様式３（療養者名簿）（⑤の場合）'!$W89,1,0),0),0)</f>
        <v>0</v>
      </c>
      <c r="BI80" s="139">
        <f>IF(BI$16-'様式３（療養者名簿）（⑤の場合）'!$O89+1&lt;=15,IF(BI$16&gt;='様式３（療養者名簿）（⑤の場合）'!$O89,IF(BI$16&lt;='様式３（療養者名簿）（⑤の場合）'!$W89,1,0),0),0)</f>
        <v>0</v>
      </c>
      <c r="BJ80" s="139">
        <f>IF(BJ$16-'様式３（療養者名簿）（⑤の場合）'!$O89+1&lt;=15,IF(BJ$16&gt;='様式３（療養者名簿）（⑤の場合）'!$O89,IF(BJ$16&lt;='様式３（療養者名簿）（⑤の場合）'!$W89,1,0),0),0)</f>
        <v>0</v>
      </c>
      <c r="BK80" s="139">
        <f>IF(BK$16-'様式３（療養者名簿）（⑤の場合）'!$O89+1&lt;=15,IF(BK$16&gt;='様式３（療養者名簿）（⑤の場合）'!$O89,IF(BK$16&lt;='様式３（療養者名簿）（⑤の場合）'!$W89,1,0),0),0)</f>
        <v>0</v>
      </c>
      <c r="BL80" s="139">
        <f>IF(BL$16-'様式３（療養者名簿）（⑤の場合）'!$O89+1&lt;=15,IF(BL$16&gt;='様式３（療養者名簿）（⑤の場合）'!$O89,IF(BL$16&lt;='様式３（療養者名簿）（⑤の場合）'!$W89,1,0),0),0)</f>
        <v>0</v>
      </c>
      <c r="BM80" s="139">
        <f>IF(BM$16-'様式３（療養者名簿）（⑤の場合）'!$O89+1&lt;=15,IF(BM$16&gt;='様式３（療養者名簿）（⑤の場合）'!$O89,IF(BM$16&lt;='様式３（療養者名簿）（⑤の場合）'!$W89,1,0),0),0)</f>
        <v>0</v>
      </c>
      <c r="BN80" s="139">
        <f>IF(BN$16-'様式３（療養者名簿）（⑤の場合）'!$O89+1&lt;=15,IF(BN$16&gt;='様式３（療養者名簿）（⑤の場合）'!$O89,IF(BN$16&lt;='様式３（療養者名簿）（⑤の場合）'!$W89,1,0),0),0)</f>
        <v>0</v>
      </c>
      <c r="BO80" s="139">
        <f>IF(BO$16-'様式３（療養者名簿）（⑤の場合）'!$O89+1&lt;=15,IF(BO$16&gt;='様式３（療養者名簿）（⑤の場合）'!$O89,IF(BO$16&lt;='様式３（療養者名簿）（⑤の場合）'!$W89,1,0),0),0)</f>
        <v>0</v>
      </c>
      <c r="BP80" s="139">
        <f>IF(BP$16-'様式３（療養者名簿）（⑤の場合）'!$O89+1&lt;=15,IF(BP$16&gt;='様式３（療養者名簿）（⑤の場合）'!$O89,IF(BP$16&lt;='様式３（療養者名簿）（⑤の場合）'!$W89,1,0),0),0)</f>
        <v>0</v>
      </c>
      <c r="BQ80" s="139">
        <f>IF(BQ$16-'様式３（療養者名簿）（⑤の場合）'!$O89+1&lt;=15,IF(BQ$16&gt;='様式３（療養者名簿）（⑤の場合）'!$O89,IF(BQ$16&lt;='様式３（療養者名簿）（⑤の場合）'!$W89,1,0),0),0)</f>
        <v>0</v>
      </c>
      <c r="BR80" s="139">
        <f>IF(BR$16-'様式３（療養者名簿）（⑤の場合）'!$O89+1&lt;=15,IF(BR$16&gt;='様式３（療養者名簿）（⑤の場合）'!$O89,IF(BR$16&lt;='様式３（療養者名簿）（⑤の場合）'!$W89,1,0),0),0)</f>
        <v>0</v>
      </c>
      <c r="BS80" s="139">
        <f>IF(BS$16-'様式３（療養者名簿）（⑤の場合）'!$O89+1&lt;=15,IF(BS$16&gt;='様式３（療養者名簿）（⑤の場合）'!$O89,IF(BS$16&lt;='様式３（療養者名簿）（⑤の場合）'!$W89,1,0),0),0)</f>
        <v>0</v>
      </c>
      <c r="BT80" s="139">
        <f>IF(BT$16-'様式３（療養者名簿）（⑤の場合）'!$O89+1&lt;=15,IF(BT$16&gt;='様式３（療養者名簿）（⑤の場合）'!$O89,IF(BT$16&lt;='様式３（療養者名簿）（⑤の場合）'!$W89,1,0),0),0)</f>
        <v>0</v>
      </c>
      <c r="BU80" s="139">
        <f>IF(BU$16-'様式３（療養者名簿）（⑤の場合）'!$O89+1&lt;=15,IF(BU$16&gt;='様式３（療養者名簿）（⑤の場合）'!$O89,IF(BU$16&lt;='様式３（療養者名簿）（⑤の場合）'!$W89,1,0),0),0)</f>
        <v>0</v>
      </c>
      <c r="BV80" s="139">
        <f>IF(BV$16-'様式３（療養者名簿）（⑤の場合）'!$O89+1&lt;=15,IF(BV$16&gt;='様式３（療養者名簿）（⑤の場合）'!$O89,IF(BV$16&lt;='様式３（療養者名簿）（⑤の場合）'!$W89,1,0),0),0)</f>
        <v>0</v>
      </c>
      <c r="BW80" s="139">
        <f>IF(BW$16-'様式３（療養者名簿）（⑤の場合）'!$O89+1&lt;=15,IF(BW$16&gt;='様式３（療養者名簿）（⑤の場合）'!$O89,IF(BW$16&lt;='様式３（療養者名簿）（⑤の場合）'!$W89,1,0),0),0)</f>
        <v>0</v>
      </c>
      <c r="BX80" s="139">
        <f>IF(BX$16-'様式３（療養者名簿）（⑤の場合）'!$O89+1&lt;=15,IF(BX$16&gt;='様式３（療養者名簿）（⑤の場合）'!$O89,IF(BX$16&lt;='様式３（療養者名簿）（⑤の場合）'!$W89,1,0),0),0)</f>
        <v>0</v>
      </c>
      <c r="BY80" s="139">
        <f>IF(BY$16-'様式３（療養者名簿）（⑤の場合）'!$O89+1&lt;=15,IF(BY$16&gt;='様式３（療養者名簿）（⑤の場合）'!$O89,IF(BY$16&lt;='様式３（療養者名簿）（⑤の場合）'!$W89,1,0),0),0)</f>
        <v>0</v>
      </c>
      <c r="BZ80" s="139">
        <f>IF(BZ$16-'様式３（療養者名簿）（⑤の場合）'!$O89+1&lt;=15,IF(BZ$16&gt;='様式３（療養者名簿）（⑤の場合）'!$O89,IF(BZ$16&lt;='様式３（療養者名簿）（⑤の場合）'!$W89,1,0),0),0)</f>
        <v>0</v>
      </c>
      <c r="CA80" s="139">
        <f>IF(CA$16-'様式３（療養者名簿）（⑤の場合）'!$O89+1&lt;=15,IF(CA$16&gt;='様式３（療養者名簿）（⑤の場合）'!$O89,IF(CA$16&lt;='様式３（療養者名簿）（⑤の場合）'!$W89,1,0),0),0)</f>
        <v>0</v>
      </c>
      <c r="CB80" s="139">
        <f>IF(CB$16-'様式３（療養者名簿）（⑤の場合）'!$O89+1&lt;=15,IF(CB$16&gt;='様式３（療養者名簿）（⑤の場合）'!$O89,IF(CB$16&lt;='様式３（療養者名簿）（⑤の場合）'!$W89,1,0),0),0)</f>
        <v>0</v>
      </c>
      <c r="CC80" s="139">
        <f>IF(CC$16-'様式３（療養者名簿）（⑤の場合）'!$O89+1&lt;=15,IF(CC$16&gt;='様式３（療養者名簿）（⑤の場合）'!$O89,IF(CC$16&lt;='様式３（療養者名簿）（⑤の場合）'!$W89,1,0),0),0)</f>
        <v>0</v>
      </c>
      <c r="CD80" s="139">
        <f>IF(CD$16-'様式３（療養者名簿）（⑤の場合）'!$O89+1&lt;=15,IF(CD$16&gt;='様式３（療養者名簿）（⑤の場合）'!$O89,IF(CD$16&lt;='様式３（療養者名簿）（⑤の場合）'!$W89,1,0),0),0)</f>
        <v>0</v>
      </c>
      <c r="CE80" s="139">
        <f>IF(CE$16-'様式３（療養者名簿）（⑤の場合）'!$O89+1&lt;=15,IF(CE$16&gt;='様式３（療養者名簿）（⑤の場合）'!$O89,IF(CE$16&lt;='様式３（療養者名簿）（⑤の場合）'!$W89,1,0),0),0)</f>
        <v>0</v>
      </c>
      <c r="CF80" s="139">
        <f>IF(CF$16-'様式３（療養者名簿）（⑤の場合）'!$O89+1&lt;=15,IF(CF$16&gt;='様式３（療養者名簿）（⑤の場合）'!$O89,IF(CF$16&lt;='様式３（療養者名簿）（⑤の場合）'!$W89,1,0),0),0)</f>
        <v>0</v>
      </c>
      <c r="CG80" s="139">
        <f>IF(CG$16-'様式３（療養者名簿）（⑤の場合）'!$O89+1&lt;=15,IF(CG$16&gt;='様式３（療養者名簿）（⑤の場合）'!$O89,IF(CG$16&lt;='様式３（療養者名簿）（⑤の場合）'!$W89,1,0),0),0)</f>
        <v>0</v>
      </c>
      <c r="CH80" s="139">
        <f>IF(CH$16-'様式３（療養者名簿）（⑤の場合）'!$O89+1&lt;=15,IF(CH$16&gt;='様式３（療養者名簿）（⑤の場合）'!$O89,IF(CH$16&lt;='様式３（療養者名簿）（⑤の場合）'!$W89,1,0),0),0)</f>
        <v>0</v>
      </c>
      <c r="CI80" s="139">
        <f>IF(CI$16-'様式３（療養者名簿）（⑤の場合）'!$O89+1&lt;=15,IF(CI$16&gt;='様式３（療養者名簿）（⑤の場合）'!$O89,IF(CI$16&lt;='様式３（療養者名簿）（⑤の場合）'!$W89,1,0),0),0)</f>
        <v>0</v>
      </c>
      <c r="CJ80" s="139">
        <f>IF(CJ$16-'様式３（療養者名簿）（⑤の場合）'!$O89+1&lt;=15,IF(CJ$16&gt;='様式３（療養者名簿）（⑤の場合）'!$O89,IF(CJ$16&lt;='様式３（療養者名簿）（⑤の場合）'!$W89,1,0),0),0)</f>
        <v>0</v>
      </c>
      <c r="CK80" s="139">
        <f>IF(CK$16-'様式３（療養者名簿）（⑤の場合）'!$O89+1&lt;=15,IF(CK$16&gt;='様式３（療養者名簿）（⑤の場合）'!$O89,IF(CK$16&lt;='様式３（療養者名簿）（⑤の場合）'!$W89,1,0),0),0)</f>
        <v>0</v>
      </c>
      <c r="CL80" s="139">
        <f>IF(CL$16-'様式３（療養者名簿）（⑤の場合）'!$O89+1&lt;=15,IF(CL$16&gt;='様式３（療養者名簿）（⑤の場合）'!$O89,IF(CL$16&lt;='様式３（療養者名簿）（⑤の場合）'!$W89,1,0),0),0)</f>
        <v>0</v>
      </c>
      <c r="CM80" s="139">
        <f>IF(CM$16-'様式３（療養者名簿）（⑤の場合）'!$O89+1&lt;=15,IF(CM$16&gt;='様式３（療養者名簿）（⑤の場合）'!$O89,IF(CM$16&lt;='様式３（療養者名簿）（⑤の場合）'!$W89,1,0),0),0)</f>
        <v>0</v>
      </c>
      <c r="CN80" s="139">
        <f>IF(CN$16-'様式３（療養者名簿）（⑤の場合）'!$O89+1&lt;=15,IF(CN$16&gt;='様式３（療養者名簿）（⑤の場合）'!$O89,IF(CN$16&lt;='様式３（療養者名簿）（⑤の場合）'!$W89,1,0),0),0)</f>
        <v>0</v>
      </c>
      <c r="CO80" s="139">
        <f>IF(CO$16-'様式３（療養者名簿）（⑤の場合）'!$O89+1&lt;=15,IF(CO$16&gt;='様式３（療養者名簿）（⑤の場合）'!$O89,IF(CO$16&lt;='様式３（療養者名簿）（⑤の場合）'!$W89,1,0),0),0)</f>
        <v>0</v>
      </c>
      <c r="CP80" s="139">
        <f>IF(CP$16-'様式３（療養者名簿）（⑤の場合）'!$O89+1&lt;=15,IF(CP$16&gt;='様式３（療養者名簿）（⑤の場合）'!$O89,IF(CP$16&lt;='様式３（療養者名簿）（⑤の場合）'!$W89,1,0),0),0)</f>
        <v>0</v>
      </c>
      <c r="CQ80" s="139">
        <f>IF(CQ$16-'様式３（療養者名簿）（⑤の場合）'!$O89+1&lt;=15,IF(CQ$16&gt;='様式３（療養者名簿）（⑤の場合）'!$O89,IF(CQ$16&lt;='様式３（療養者名簿）（⑤の場合）'!$W89,1,0),0),0)</f>
        <v>0</v>
      </c>
      <c r="CR80" s="139">
        <f>IF(CR$16-'様式３（療養者名簿）（⑤の場合）'!$O89+1&lt;=15,IF(CR$16&gt;='様式３（療養者名簿）（⑤の場合）'!$O89,IF(CR$16&lt;='様式３（療養者名簿）（⑤の場合）'!$W89,1,0),0),0)</f>
        <v>0</v>
      </c>
      <c r="CS80" s="139">
        <f>IF(CS$16-'様式３（療養者名簿）（⑤の場合）'!$O89+1&lt;=15,IF(CS$16&gt;='様式３（療養者名簿）（⑤の場合）'!$O89,IF(CS$16&lt;='様式３（療養者名簿）（⑤の場合）'!$W89,1,0),0),0)</f>
        <v>0</v>
      </c>
      <c r="CT80" s="139">
        <f>IF(CT$16-'様式３（療養者名簿）（⑤の場合）'!$O89+1&lt;=15,IF(CT$16&gt;='様式３（療養者名簿）（⑤の場合）'!$O89,IF(CT$16&lt;='様式３（療養者名簿）（⑤の場合）'!$W89,1,0),0),0)</f>
        <v>0</v>
      </c>
      <c r="CU80" s="139">
        <f>IF(CU$16-'様式３（療養者名簿）（⑤の場合）'!$O89+1&lt;=15,IF(CU$16&gt;='様式３（療養者名簿）（⑤の場合）'!$O89,IF(CU$16&lt;='様式３（療養者名簿）（⑤の場合）'!$W89,1,0),0),0)</f>
        <v>0</v>
      </c>
      <c r="CV80" s="139">
        <f>IF(CV$16-'様式３（療養者名簿）（⑤の場合）'!$O89+1&lt;=15,IF(CV$16&gt;='様式３（療養者名簿）（⑤の場合）'!$O89,IF(CV$16&lt;='様式３（療養者名簿）（⑤の場合）'!$W89,1,0),0),0)</f>
        <v>0</v>
      </c>
      <c r="CW80" s="139">
        <f>IF(CW$16-'様式３（療養者名簿）（⑤の場合）'!$O89+1&lt;=15,IF(CW$16&gt;='様式３（療養者名簿）（⑤の場合）'!$O89,IF(CW$16&lt;='様式３（療養者名簿）（⑤の場合）'!$W89,1,0),0),0)</f>
        <v>0</v>
      </c>
      <c r="CX80" s="139">
        <f>IF(CX$16-'様式３（療養者名簿）（⑤の場合）'!$O89+1&lt;=15,IF(CX$16&gt;='様式３（療養者名簿）（⑤の場合）'!$O89,IF(CX$16&lt;='様式３（療養者名簿）（⑤の場合）'!$W89,1,0),0),0)</f>
        <v>0</v>
      </c>
      <c r="CY80" s="139">
        <f>IF(CY$16-'様式３（療養者名簿）（⑤の場合）'!$O89+1&lt;=15,IF(CY$16&gt;='様式３（療養者名簿）（⑤の場合）'!$O89,IF(CY$16&lt;='様式３（療養者名簿）（⑤の場合）'!$W89,1,0),0),0)</f>
        <v>0</v>
      </c>
      <c r="CZ80" s="139">
        <f>IF(CZ$16-'様式３（療養者名簿）（⑤の場合）'!$O89+1&lt;=15,IF(CZ$16&gt;='様式３（療養者名簿）（⑤の場合）'!$O89,IF(CZ$16&lt;='様式３（療養者名簿）（⑤の場合）'!$W89,1,0),0),0)</f>
        <v>0</v>
      </c>
      <c r="DA80" s="139">
        <f>IF(DA$16-'様式３（療養者名簿）（⑤の場合）'!$O89+1&lt;=15,IF(DA$16&gt;='様式３（療養者名簿）（⑤の場合）'!$O89,IF(DA$16&lt;='様式３（療養者名簿）（⑤の場合）'!$W89,1,0),0),0)</f>
        <v>0</v>
      </c>
      <c r="DB80" s="139">
        <f>IF(DB$16-'様式３（療養者名簿）（⑤の場合）'!$O89+1&lt;=15,IF(DB$16&gt;='様式３（療養者名簿）（⑤の場合）'!$O89,IF(DB$16&lt;='様式３（療養者名簿）（⑤の場合）'!$W89,1,0),0),0)</f>
        <v>0</v>
      </c>
      <c r="DC80" s="139">
        <f>IF(DC$16-'様式３（療養者名簿）（⑤の場合）'!$O89+1&lt;=15,IF(DC$16&gt;='様式３（療養者名簿）（⑤の場合）'!$O89,IF(DC$16&lt;='様式３（療養者名簿）（⑤の場合）'!$W89,1,0),0),0)</f>
        <v>0</v>
      </c>
      <c r="DD80" s="139">
        <f>IF(DD$16-'様式３（療養者名簿）（⑤の場合）'!$O89+1&lt;=15,IF(DD$16&gt;='様式３（療養者名簿）（⑤の場合）'!$O89,IF(DD$16&lt;='様式３（療養者名簿）（⑤の場合）'!$W89,1,0),0),0)</f>
        <v>0</v>
      </c>
      <c r="DE80" s="139">
        <f>IF(DE$16-'様式３（療養者名簿）（⑤の場合）'!$O89+1&lt;=15,IF(DE$16&gt;='様式３（療養者名簿）（⑤の場合）'!$O89,IF(DE$16&lt;='様式３（療養者名簿）（⑤の場合）'!$W89,1,0),0),0)</f>
        <v>0</v>
      </c>
      <c r="DF80" s="139">
        <f>IF(DF$16-'様式３（療養者名簿）（⑤の場合）'!$O89+1&lt;=15,IF(DF$16&gt;='様式３（療養者名簿）（⑤の場合）'!$O89,IF(DF$16&lt;='様式３（療養者名簿）（⑤の場合）'!$W89,1,0),0),0)</f>
        <v>0</v>
      </c>
      <c r="DG80" s="139">
        <f>IF(DG$16-'様式３（療養者名簿）（⑤の場合）'!$O89+1&lt;=15,IF(DG$16&gt;='様式３（療養者名簿）（⑤の場合）'!$O89,IF(DG$16&lt;='様式３（療養者名簿）（⑤の場合）'!$W89,1,0),0),0)</f>
        <v>0</v>
      </c>
      <c r="DH80" s="139">
        <f>IF(DH$16-'様式３（療養者名簿）（⑤の場合）'!$O89+1&lt;=15,IF(DH$16&gt;='様式３（療養者名簿）（⑤の場合）'!$O89,IF(DH$16&lt;='様式３（療養者名簿）（⑤の場合）'!$W89,1,0),0),0)</f>
        <v>0</v>
      </c>
      <c r="DI80" s="139">
        <f>IF(DI$16-'様式３（療養者名簿）（⑤の場合）'!$O89+1&lt;=15,IF(DI$16&gt;='様式３（療養者名簿）（⑤の場合）'!$O89,IF(DI$16&lt;='様式３（療養者名簿）（⑤の場合）'!$W89,1,0),0),0)</f>
        <v>0</v>
      </c>
      <c r="DJ80" s="139">
        <f>IF(DJ$16-'様式３（療養者名簿）（⑤の場合）'!$O89+1&lt;=15,IF(DJ$16&gt;='様式３（療養者名簿）（⑤の場合）'!$O89,IF(DJ$16&lt;='様式３（療養者名簿）（⑤の場合）'!$W89,1,0),0),0)</f>
        <v>0</v>
      </c>
      <c r="DK80" s="139">
        <f>IF(DK$16-'様式３（療養者名簿）（⑤の場合）'!$O89+1&lt;=15,IF(DK$16&gt;='様式３（療養者名簿）（⑤の場合）'!$O89,IF(DK$16&lt;='様式３（療養者名簿）（⑤の場合）'!$W89,1,0),0),0)</f>
        <v>0</v>
      </c>
      <c r="DL80" s="139">
        <f>IF(DL$16-'様式３（療養者名簿）（⑤の場合）'!$O89+1&lt;=15,IF(DL$16&gt;='様式３（療養者名簿）（⑤の場合）'!$O89,IF(DL$16&lt;='様式３（療養者名簿）（⑤の場合）'!$W89,1,0),0),0)</f>
        <v>0</v>
      </c>
      <c r="DM80" s="139">
        <f>IF(DM$16-'様式３（療養者名簿）（⑤の場合）'!$O89+1&lt;=15,IF(DM$16&gt;='様式３（療養者名簿）（⑤の場合）'!$O89,IF(DM$16&lt;='様式３（療養者名簿）（⑤の場合）'!$W89,1,0),0),0)</f>
        <v>0</v>
      </c>
      <c r="DN80" s="139">
        <f>IF(DN$16-'様式３（療養者名簿）（⑤の場合）'!$O89+1&lt;=15,IF(DN$16&gt;='様式３（療養者名簿）（⑤の場合）'!$O89,IF(DN$16&lt;='様式３（療養者名簿）（⑤の場合）'!$W89,1,0),0),0)</f>
        <v>0</v>
      </c>
      <c r="DO80" s="139">
        <f>IF(DO$16-'様式３（療養者名簿）（⑤の場合）'!$O89+1&lt;=15,IF(DO$16&gt;='様式３（療養者名簿）（⑤の場合）'!$O89,IF(DO$16&lt;='様式３（療養者名簿）（⑤の場合）'!$W89,1,0),0),0)</f>
        <v>0</v>
      </c>
      <c r="DP80" s="139">
        <f>IF(DP$16-'様式３（療養者名簿）（⑤の場合）'!$O89+1&lt;=15,IF(DP$16&gt;='様式３（療養者名簿）（⑤の場合）'!$O89,IF(DP$16&lt;='様式３（療養者名簿）（⑤の場合）'!$W89,1,0),0),0)</f>
        <v>0</v>
      </c>
      <c r="DQ80" s="139">
        <f>IF(DQ$16-'様式３（療養者名簿）（⑤の場合）'!$O89+1&lt;=15,IF(DQ$16&gt;='様式３（療養者名簿）（⑤の場合）'!$O89,IF(DQ$16&lt;='様式３（療養者名簿）（⑤の場合）'!$W89,1,0),0),0)</f>
        <v>0</v>
      </c>
      <c r="DR80" s="139">
        <f>IF(DR$16-'様式３（療養者名簿）（⑤の場合）'!$O89+1&lt;=15,IF(DR$16&gt;='様式３（療養者名簿）（⑤の場合）'!$O89,IF(DR$16&lt;='様式３（療養者名簿）（⑤の場合）'!$W89,1,0),0),0)</f>
        <v>0</v>
      </c>
      <c r="DS80" s="139">
        <f>IF(DS$16-'様式３（療養者名簿）（⑤の場合）'!$O89+1&lt;=15,IF(DS$16&gt;='様式３（療養者名簿）（⑤の場合）'!$O89,IF(DS$16&lt;='様式３（療養者名簿）（⑤の場合）'!$W89,1,0),0),0)</f>
        <v>0</v>
      </c>
      <c r="DT80" s="139">
        <f>IF(DT$16-'様式３（療養者名簿）（⑤の場合）'!$O89+1&lt;=15,IF(DT$16&gt;='様式３（療養者名簿）（⑤の場合）'!$O89,IF(DT$16&lt;='様式３（療養者名簿）（⑤の場合）'!$W89,1,0),0),0)</f>
        <v>0</v>
      </c>
      <c r="DU80" s="139">
        <f>IF(DU$16-'様式３（療養者名簿）（⑤の場合）'!$O89+1&lt;=15,IF(DU$16&gt;='様式３（療養者名簿）（⑤の場合）'!$O89,IF(DU$16&lt;='様式３（療養者名簿）（⑤の場合）'!$W89,1,0),0),0)</f>
        <v>0</v>
      </c>
      <c r="DV80" s="139">
        <f>IF(DV$16-'様式３（療養者名簿）（⑤の場合）'!$O89+1&lt;=15,IF(DV$16&gt;='様式３（療養者名簿）（⑤の場合）'!$O89,IF(DV$16&lt;='様式３（療養者名簿）（⑤の場合）'!$W89,1,0),0),0)</f>
        <v>0</v>
      </c>
      <c r="DW80" s="139">
        <f>IF(DW$16-'様式３（療養者名簿）（⑤の場合）'!$O89+1&lt;=15,IF(DW$16&gt;='様式３（療養者名簿）（⑤の場合）'!$O89,IF(DW$16&lt;='様式３（療養者名簿）（⑤の場合）'!$W89,1,0),0),0)</f>
        <v>0</v>
      </c>
      <c r="DX80" s="139">
        <f>IF(DX$16-'様式３（療養者名簿）（⑤の場合）'!$O89+1&lt;=15,IF(DX$16&gt;='様式３（療養者名簿）（⑤の場合）'!$O89,IF(DX$16&lt;='様式３（療養者名簿）（⑤の場合）'!$W89,1,0),0),0)</f>
        <v>0</v>
      </c>
      <c r="DY80" s="139">
        <f>IF(DY$16-'様式３（療養者名簿）（⑤の場合）'!$O89+1&lt;=15,IF(DY$16&gt;='様式３（療養者名簿）（⑤の場合）'!$O89,IF(DY$16&lt;='様式３（療養者名簿）（⑤の場合）'!$W89,1,0),0),0)</f>
        <v>0</v>
      </c>
      <c r="DZ80" s="139">
        <f>IF(DZ$16-'様式３（療養者名簿）（⑤の場合）'!$O89+1&lt;=15,IF(DZ$16&gt;='様式３（療養者名簿）（⑤の場合）'!$O89,IF(DZ$16&lt;='様式３（療養者名簿）（⑤の場合）'!$W89,1,0),0),0)</f>
        <v>0</v>
      </c>
      <c r="EA80" s="139">
        <f>IF(EA$16-'様式３（療養者名簿）（⑤の場合）'!$O89+1&lt;=15,IF(EA$16&gt;='様式３（療養者名簿）（⑤の場合）'!$O89,IF(EA$16&lt;='様式３（療養者名簿）（⑤の場合）'!$W89,1,0),0),0)</f>
        <v>0</v>
      </c>
      <c r="EB80" s="139">
        <f>IF(EB$16-'様式３（療養者名簿）（⑤の場合）'!$O89+1&lt;=15,IF(EB$16&gt;='様式３（療養者名簿）（⑤の場合）'!$O89,IF(EB$16&lt;='様式３（療養者名簿）（⑤の場合）'!$W89,1,0),0),0)</f>
        <v>0</v>
      </c>
      <c r="EC80" s="139">
        <f>IF(EC$16-'様式３（療養者名簿）（⑤の場合）'!$O89+1&lt;=15,IF(EC$16&gt;='様式３（療養者名簿）（⑤の場合）'!$O89,IF(EC$16&lt;='様式３（療養者名簿）（⑤の場合）'!$W89,1,0),0),0)</f>
        <v>0</v>
      </c>
      <c r="ED80" s="139">
        <f>IF(ED$16-'様式３（療養者名簿）（⑤の場合）'!$O89+1&lt;=15,IF(ED$16&gt;='様式３（療養者名簿）（⑤の場合）'!$O89,IF(ED$16&lt;='様式３（療養者名簿）（⑤の場合）'!$W89,1,0),0),0)</f>
        <v>0</v>
      </c>
      <c r="EE80" s="139">
        <f>IF(EE$16-'様式３（療養者名簿）（⑤の場合）'!$O89+1&lt;=15,IF(EE$16&gt;='様式３（療養者名簿）（⑤の場合）'!$O89,IF(EE$16&lt;='様式３（療養者名簿）（⑤の場合）'!$W89,1,0),0),0)</f>
        <v>0</v>
      </c>
      <c r="EF80" s="139">
        <f>IF(EF$16-'様式３（療養者名簿）（⑤の場合）'!$O89+1&lt;=15,IF(EF$16&gt;='様式３（療養者名簿）（⑤の場合）'!$O89,IF(EF$16&lt;='様式３（療養者名簿）（⑤の場合）'!$W89,1,0),0),0)</f>
        <v>0</v>
      </c>
      <c r="EG80" s="139">
        <f>IF(EG$16-'様式３（療養者名簿）（⑤の場合）'!$O89+1&lt;=15,IF(EG$16&gt;='様式３（療養者名簿）（⑤の場合）'!$O89,IF(EG$16&lt;='様式３（療養者名簿）（⑤の場合）'!$W89,1,0),0),0)</f>
        <v>0</v>
      </c>
      <c r="EH80" s="139">
        <f>IF(EH$16-'様式３（療養者名簿）（⑤の場合）'!$O89+1&lt;=15,IF(EH$16&gt;='様式３（療養者名簿）（⑤の場合）'!$O89,IF(EH$16&lt;='様式３（療養者名簿）（⑤の場合）'!$W89,1,0),0),0)</f>
        <v>0</v>
      </c>
      <c r="EI80" s="139">
        <f>IF(EI$16-'様式３（療養者名簿）（⑤の場合）'!$O89+1&lt;=15,IF(EI$16&gt;='様式３（療養者名簿）（⑤の場合）'!$O89,IF(EI$16&lt;='様式３（療養者名簿）（⑤の場合）'!$W89,1,0),0),0)</f>
        <v>0</v>
      </c>
      <c r="EJ80" s="139">
        <f>IF(EJ$16-'様式３（療養者名簿）（⑤の場合）'!$O89+1&lt;=15,IF(EJ$16&gt;='様式３（療養者名簿）（⑤の場合）'!$O89,IF(EJ$16&lt;='様式３（療養者名簿）（⑤の場合）'!$W89,1,0),0),0)</f>
        <v>0</v>
      </c>
      <c r="EK80" s="139">
        <f>IF(EK$16-'様式３（療養者名簿）（⑤の場合）'!$O89+1&lt;=15,IF(EK$16&gt;='様式３（療養者名簿）（⑤の場合）'!$O89,IF(EK$16&lt;='様式３（療養者名簿）（⑤の場合）'!$W89,1,0),0),0)</f>
        <v>0</v>
      </c>
      <c r="EL80" s="139">
        <f>IF(EL$16-'様式３（療養者名簿）（⑤の場合）'!$O89+1&lt;=15,IF(EL$16&gt;='様式３（療養者名簿）（⑤の場合）'!$O89,IF(EL$16&lt;='様式３（療養者名簿）（⑤の場合）'!$W89,1,0),0),0)</f>
        <v>0</v>
      </c>
      <c r="EM80" s="139">
        <f>IF(EM$16-'様式３（療養者名簿）（⑤の場合）'!$O89+1&lt;=15,IF(EM$16&gt;='様式３（療養者名簿）（⑤の場合）'!$O89,IF(EM$16&lt;='様式３（療養者名簿）（⑤の場合）'!$W89,1,0),0),0)</f>
        <v>0</v>
      </c>
      <c r="EN80" s="139">
        <f>IF(EN$16-'様式３（療養者名簿）（⑤の場合）'!$O89+1&lt;=15,IF(EN$16&gt;='様式３（療養者名簿）（⑤の場合）'!$O89,IF(EN$16&lt;='様式３（療養者名簿）（⑤の場合）'!$W89,1,0),0),0)</f>
        <v>0</v>
      </c>
      <c r="EO80" s="139">
        <f>IF(EO$16-'様式３（療養者名簿）（⑤の場合）'!$O89+1&lt;=15,IF(EO$16&gt;='様式３（療養者名簿）（⑤の場合）'!$O89,IF(EO$16&lt;='様式３（療養者名簿）（⑤の場合）'!$W89,1,0),0),0)</f>
        <v>0</v>
      </c>
      <c r="EP80" s="139">
        <f>IF(EP$16-'様式３（療養者名簿）（⑤の場合）'!$O89+1&lt;=15,IF(EP$16&gt;='様式３（療養者名簿）（⑤の場合）'!$O89,IF(EP$16&lt;='様式３（療養者名簿）（⑤の場合）'!$W89,1,0),0),0)</f>
        <v>0</v>
      </c>
      <c r="EQ80" s="139">
        <f>IF(EQ$16-'様式３（療養者名簿）（⑤の場合）'!$O89+1&lt;=15,IF(EQ$16&gt;='様式３（療養者名簿）（⑤の場合）'!$O89,IF(EQ$16&lt;='様式３（療養者名簿）（⑤の場合）'!$W89,1,0),0),0)</f>
        <v>0</v>
      </c>
      <c r="ER80" s="139">
        <f>IF(ER$16-'様式３（療養者名簿）（⑤の場合）'!$O89+1&lt;=15,IF(ER$16&gt;='様式３（療養者名簿）（⑤の場合）'!$O89,IF(ER$16&lt;='様式３（療養者名簿）（⑤の場合）'!$W89,1,0),0),0)</f>
        <v>0</v>
      </c>
      <c r="ES80" s="139">
        <f>IF(ES$16-'様式３（療養者名簿）（⑤の場合）'!$O89+1&lt;=15,IF(ES$16&gt;='様式３（療養者名簿）（⑤の場合）'!$O89,IF(ES$16&lt;='様式３（療養者名簿）（⑤の場合）'!$W89,1,0),0),0)</f>
        <v>0</v>
      </c>
      <c r="ET80" s="139">
        <f>IF(ET$16-'様式３（療養者名簿）（⑤の場合）'!$O89+1&lt;=15,IF(ET$16&gt;='様式３（療養者名簿）（⑤の場合）'!$O89,IF(ET$16&lt;='様式３（療養者名簿）（⑤の場合）'!$W89,1,0),0),0)</f>
        <v>0</v>
      </c>
      <c r="EU80" s="139">
        <f>IF(EU$16-'様式３（療養者名簿）（⑤の場合）'!$O89+1&lt;=15,IF(EU$16&gt;='様式３（療養者名簿）（⑤の場合）'!$O89,IF(EU$16&lt;='様式３（療養者名簿）（⑤の場合）'!$W89,1,0),0),0)</f>
        <v>0</v>
      </c>
      <c r="EV80" s="139">
        <f>IF(EV$16-'様式３（療養者名簿）（⑤の場合）'!$O89+1&lt;=15,IF(EV$16&gt;='様式３（療養者名簿）（⑤の場合）'!$O89,IF(EV$16&lt;='様式３（療養者名簿）（⑤の場合）'!$W89,1,0),0),0)</f>
        <v>0</v>
      </c>
      <c r="EW80" s="139">
        <f>IF(EW$16-'様式３（療養者名簿）（⑤の場合）'!$O89+1&lt;=15,IF(EW$16&gt;='様式３（療養者名簿）（⑤の場合）'!$O89,IF(EW$16&lt;='様式３（療養者名簿）（⑤の場合）'!$W89,1,0),0),0)</f>
        <v>0</v>
      </c>
      <c r="EX80" s="139">
        <f>IF(EX$16-'様式３（療養者名簿）（⑤の場合）'!$O89+1&lt;=15,IF(EX$16&gt;='様式３（療養者名簿）（⑤の場合）'!$O89,IF(EX$16&lt;='様式３（療養者名簿）（⑤の場合）'!$W89,1,0),0),0)</f>
        <v>0</v>
      </c>
      <c r="EY80" s="139">
        <f>IF(EY$16-'様式３（療養者名簿）（⑤の場合）'!$O89+1&lt;=15,IF(EY$16&gt;='様式３（療養者名簿）（⑤の場合）'!$O89,IF(EY$16&lt;='様式３（療養者名簿）（⑤の場合）'!$W89,1,0),0),0)</f>
        <v>0</v>
      </c>
      <c r="EZ80" s="139">
        <f>IF(EZ$16-'様式３（療養者名簿）（⑤の場合）'!$O89+1&lt;=15,IF(EZ$16&gt;='様式３（療養者名簿）（⑤の場合）'!$O89,IF(EZ$16&lt;='様式３（療養者名簿）（⑤の場合）'!$W89,1,0),0),0)</f>
        <v>0</v>
      </c>
      <c r="FA80" s="139">
        <f>IF(FA$16-'様式３（療養者名簿）（⑤の場合）'!$O89+1&lt;=15,IF(FA$16&gt;='様式３（療養者名簿）（⑤の場合）'!$O89,IF(FA$16&lt;='様式３（療養者名簿）（⑤の場合）'!$W89,1,0),0),0)</f>
        <v>0</v>
      </c>
      <c r="FB80" s="139">
        <f>IF(FB$16-'様式３（療養者名簿）（⑤の場合）'!$O89+1&lt;=15,IF(FB$16&gt;='様式３（療養者名簿）（⑤の場合）'!$O89,IF(FB$16&lt;='様式３（療養者名簿）（⑤の場合）'!$W89,1,0),0),0)</f>
        <v>0</v>
      </c>
      <c r="FC80" s="139">
        <f>IF(FC$16-'様式３（療養者名簿）（⑤の場合）'!$O89+1&lt;=15,IF(FC$16&gt;='様式３（療養者名簿）（⑤の場合）'!$O89,IF(FC$16&lt;='様式３（療養者名簿）（⑤の場合）'!$W89,1,0),0),0)</f>
        <v>0</v>
      </c>
      <c r="FD80" s="139">
        <f>IF(FD$16-'様式３（療養者名簿）（⑤の場合）'!$O89+1&lt;=15,IF(FD$16&gt;='様式３（療養者名簿）（⑤の場合）'!$O89,IF(FD$16&lt;='様式３（療養者名簿）（⑤の場合）'!$W89,1,0),0),0)</f>
        <v>0</v>
      </c>
      <c r="FE80" s="139">
        <f>IF(FE$16-'様式３（療養者名簿）（⑤の場合）'!$O89+1&lt;=15,IF(FE$16&gt;='様式３（療養者名簿）（⑤の場合）'!$O89,IF(FE$16&lt;='様式３（療養者名簿）（⑤の場合）'!$W89,1,0),0),0)</f>
        <v>0</v>
      </c>
      <c r="FF80" s="139">
        <f>IF(FF$16-'様式３（療養者名簿）（⑤の場合）'!$O89+1&lt;=15,IF(FF$16&gt;='様式３（療養者名簿）（⑤の場合）'!$O89,IF(FF$16&lt;='様式３（療養者名簿）（⑤の場合）'!$W89,1,0),0),0)</f>
        <v>0</v>
      </c>
      <c r="FG80" s="139">
        <f>IF(FG$16-'様式３（療養者名簿）（⑤の場合）'!$O89+1&lt;=15,IF(FG$16&gt;='様式３（療養者名簿）（⑤の場合）'!$O89,IF(FG$16&lt;='様式３（療養者名簿）（⑤の場合）'!$W89,1,0),0),0)</f>
        <v>0</v>
      </c>
      <c r="FH80" s="139">
        <f>IF(FH$16-'様式３（療養者名簿）（⑤の場合）'!$O89+1&lt;=15,IF(FH$16&gt;='様式３（療養者名簿）（⑤の場合）'!$O89,IF(FH$16&lt;='様式３（療養者名簿）（⑤の場合）'!$W89,1,0),0),0)</f>
        <v>0</v>
      </c>
      <c r="FI80" s="139">
        <f>IF(FI$16-'様式３（療養者名簿）（⑤の場合）'!$O89+1&lt;=15,IF(FI$16&gt;='様式３（療養者名簿）（⑤の場合）'!$O89,IF(FI$16&lt;='様式３（療養者名簿）（⑤の場合）'!$W89,1,0),0),0)</f>
        <v>0</v>
      </c>
      <c r="FJ80" s="139">
        <f>IF(FJ$16-'様式３（療養者名簿）（⑤の場合）'!$O89+1&lt;=15,IF(FJ$16&gt;='様式３（療養者名簿）（⑤の場合）'!$O89,IF(FJ$16&lt;='様式３（療養者名簿）（⑤の場合）'!$W89,1,0),0),0)</f>
        <v>0</v>
      </c>
      <c r="FK80" s="139">
        <f>IF(FK$16-'様式３（療養者名簿）（⑤の場合）'!$O89+1&lt;=15,IF(FK$16&gt;='様式３（療養者名簿）（⑤の場合）'!$O89,IF(FK$16&lt;='様式３（療養者名簿）（⑤の場合）'!$W89,1,0),0),0)</f>
        <v>0</v>
      </c>
      <c r="FL80" s="139">
        <f>IF(FL$16-'様式３（療養者名簿）（⑤の場合）'!$O89+1&lt;=15,IF(FL$16&gt;='様式３（療養者名簿）（⑤の場合）'!$O89,IF(FL$16&lt;='様式３（療養者名簿）（⑤の場合）'!$W89,1,0),0),0)</f>
        <v>0</v>
      </c>
      <c r="FM80" s="139">
        <f>IF(FM$16-'様式３（療養者名簿）（⑤の場合）'!$O89+1&lt;=15,IF(FM$16&gt;='様式３（療養者名簿）（⑤の場合）'!$O89,IF(FM$16&lt;='様式３（療養者名簿）（⑤の場合）'!$W89,1,0),0),0)</f>
        <v>0</v>
      </c>
      <c r="FN80" s="139">
        <f>IF(FN$16-'様式３（療養者名簿）（⑤の場合）'!$O89+1&lt;=15,IF(FN$16&gt;='様式３（療養者名簿）（⑤の場合）'!$O89,IF(FN$16&lt;='様式３（療養者名簿）（⑤の場合）'!$W89,1,0),0),0)</f>
        <v>0</v>
      </c>
      <c r="FO80" s="139">
        <f>IF(FO$16-'様式３（療養者名簿）（⑤の場合）'!$O89+1&lt;=15,IF(FO$16&gt;='様式３（療養者名簿）（⑤の場合）'!$O89,IF(FO$16&lt;='様式３（療養者名簿）（⑤の場合）'!$W89,1,0),0),0)</f>
        <v>0</v>
      </c>
      <c r="FP80" s="139">
        <f>IF(FP$16-'様式３（療養者名簿）（⑤の場合）'!$O89+1&lt;=15,IF(FP$16&gt;='様式３（療養者名簿）（⑤の場合）'!$O89,IF(FP$16&lt;='様式３（療養者名簿）（⑤の場合）'!$W89,1,0),0),0)</f>
        <v>0</v>
      </c>
      <c r="FQ80" s="139">
        <f>IF(FQ$16-'様式３（療養者名簿）（⑤の場合）'!$O89+1&lt;=15,IF(FQ$16&gt;='様式３（療養者名簿）（⑤の場合）'!$O89,IF(FQ$16&lt;='様式３（療養者名簿）（⑤の場合）'!$W89,1,0),0),0)</f>
        <v>0</v>
      </c>
      <c r="FR80" s="139">
        <f>IF(FR$16-'様式３（療養者名簿）（⑤の場合）'!$O89+1&lt;=15,IF(FR$16&gt;='様式３（療養者名簿）（⑤の場合）'!$O89,IF(FR$16&lt;='様式３（療養者名簿）（⑤の場合）'!$W89,1,0),0),0)</f>
        <v>0</v>
      </c>
      <c r="FS80" s="139">
        <f>IF(FS$16-'様式３（療養者名簿）（⑤の場合）'!$O89+1&lt;=15,IF(FS$16&gt;='様式３（療養者名簿）（⑤の場合）'!$O89,IF(FS$16&lt;='様式３（療養者名簿）（⑤の場合）'!$W89,1,0),0),0)</f>
        <v>0</v>
      </c>
      <c r="FT80" s="139">
        <f>IF(FT$16-'様式３（療養者名簿）（⑤の場合）'!$O89+1&lt;=15,IF(FT$16&gt;='様式３（療養者名簿）（⑤の場合）'!$O89,IF(FT$16&lt;='様式３（療養者名簿）（⑤の場合）'!$W89,1,0),0),0)</f>
        <v>0</v>
      </c>
      <c r="FU80" s="139">
        <f>IF(FU$16-'様式３（療養者名簿）（⑤の場合）'!$O89+1&lt;=15,IF(FU$16&gt;='様式３（療養者名簿）（⑤の場合）'!$O89,IF(FU$16&lt;='様式３（療養者名簿）（⑤の場合）'!$W89,1,0),0),0)</f>
        <v>0</v>
      </c>
      <c r="FV80" s="139">
        <f>IF(FV$16-'様式３（療養者名簿）（⑤の場合）'!$O89+1&lt;=15,IF(FV$16&gt;='様式３（療養者名簿）（⑤の場合）'!$O89,IF(FV$16&lt;='様式３（療養者名簿）（⑤の場合）'!$W89,1,0),0),0)</f>
        <v>0</v>
      </c>
      <c r="FW80" s="139">
        <f>IF(FW$16-'様式３（療養者名簿）（⑤の場合）'!$O89+1&lt;=15,IF(FW$16&gt;='様式３（療養者名簿）（⑤の場合）'!$O89,IF(FW$16&lt;='様式３（療養者名簿）（⑤の場合）'!$W89,1,0),0),0)</f>
        <v>0</v>
      </c>
      <c r="FX80" s="139">
        <f>IF(FX$16-'様式３（療養者名簿）（⑤の場合）'!$O89+1&lt;=15,IF(FX$16&gt;='様式３（療養者名簿）（⑤の場合）'!$O89,IF(FX$16&lt;='様式３（療養者名簿）（⑤の場合）'!$W89,1,0),0),0)</f>
        <v>0</v>
      </c>
      <c r="FY80" s="139">
        <f>IF(FY$16-'様式３（療養者名簿）（⑤の場合）'!$O89+1&lt;=15,IF(FY$16&gt;='様式３（療養者名簿）（⑤の場合）'!$O89,IF(FY$16&lt;='様式３（療養者名簿）（⑤の場合）'!$W89,1,0),0),0)</f>
        <v>0</v>
      </c>
      <c r="FZ80" s="139">
        <f>IF(FZ$16-'様式３（療養者名簿）（⑤の場合）'!$O89+1&lt;=15,IF(FZ$16&gt;='様式３（療養者名簿）（⑤の場合）'!$O89,IF(FZ$16&lt;='様式３（療養者名簿）（⑤の場合）'!$W89,1,0),0),0)</f>
        <v>0</v>
      </c>
      <c r="GA80" s="139">
        <f>IF(GA$16-'様式３（療養者名簿）（⑤の場合）'!$O89+1&lt;=15,IF(GA$16&gt;='様式３（療養者名簿）（⑤の場合）'!$O89,IF(GA$16&lt;='様式３（療養者名簿）（⑤の場合）'!$W89,1,0),0),0)</f>
        <v>0</v>
      </c>
      <c r="GB80" s="139">
        <f>IF(GB$16-'様式３（療養者名簿）（⑤の場合）'!$O89+1&lt;=15,IF(GB$16&gt;='様式３（療養者名簿）（⑤の場合）'!$O89,IF(GB$16&lt;='様式３（療養者名簿）（⑤の場合）'!$W89,1,0),0),0)</f>
        <v>0</v>
      </c>
      <c r="GC80" s="139">
        <f>IF(GC$16-'様式３（療養者名簿）（⑤の場合）'!$O89+1&lt;=15,IF(GC$16&gt;='様式３（療養者名簿）（⑤の場合）'!$O89,IF(GC$16&lt;='様式３（療養者名簿）（⑤の場合）'!$W89,1,0),0),0)</f>
        <v>0</v>
      </c>
      <c r="GD80" s="139">
        <f>IF(GD$16-'様式３（療養者名簿）（⑤の場合）'!$O89+1&lt;=15,IF(GD$16&gt;='様式３（療養者名簿）（⑤の場合）'!$O89,IF(GD$16&lt;='様式３（療養者名簿）（⑤の場合）'!$W89,1,0),0),0)</f>
        <v>0</v>
      </c>
      <c r="GE80" s="139">
        <f>IF(GE$16-'様式３（療養者名簿）（⑤の場合）'!$O89+1&lt;=15,IF(GE$16&gt;='様式３（療養者名簿）（⑤の場合）'!$O89,IF(GE$16&lt;='様式３（療養者名簿）（⑤の場合）'!$W89,1,0),0),0)</f>
        <v>0</v>
      </c>
      <c r="GF80" s="139">
        <f>IF(GF$16-'様式３（療養者名簿）（⑤の場合）'!$O89+1&lt;=15,IF(GF$16&gt;='様式３（療養者名簿）（⑤の場合）'!$O89,IF(GF$16&lt;='様式３（療養者名簿）（⑤の場合）'!$W89,1,0),0),0)</f>
        <v>0</v>
      </c>
      <c r="GG80" s="139">
        <f>IF(GG$16-'様式３（療養者名簿）（⑤の場合）'!$O89+1&lt;=15,IF(GG$16&gt;='様式３（療養者名簿）（⑤の場合）'!$O89,IF(GG$16&lt;='様式３（療養者名簿）（⑤の場合）'!$W89,1,0),0),0)</f>
        <v>0</v>
      </c>
      <c r="GH80" s="139">
        <f>IF(GH$16-'様式３（療養者名簿）（⑤の場合）'!$O89+1&lt;=15,IF(GH$16&gt;='様式３（療養者名簿）（⑤の場合）'!$O89,IF(GH$16&lt;='様式３（療養者名簿）（⑤の場合）'!$W89,1,0),0),0)</f>
        <v>0</v>
      </c>
      <c r="GI80" s="139">
        <f>IF(GI$16-'様式３（療養者名簿）（⑤の場合）'!$O89+1&lt;=15,IF(GI$16&gt;='様式３（療養者名簿）（⑤の場合）'!$O89,IF(GI$16&lt;='様式３（療養者名簿）（⑤の場合）'!$W89,1,0),0),0)</f>
        <v>0</v>
      </c>
      <c r="GJ80" s="139">
        <f>IF(GJ$16-'様式３（療養者名簿）（⑤の場合）'!$O89+1&lt;=15,IF(GJ$16&gt;='様式３（療養者名簿）（⑤の場合）'!$O89,IF(GJ$16&lt;='様式３（療養者名簿）（⑤の場合）'!$W89,1,0),0),0)</f>
        <v>0</v>
      </c>
      <c r="GK80" s="139">
        <f>IF(GK$16-'様式３（療養者名簿）（⑤の場合）'!$O89+1&lt;=15,IF(GK$16&gt;='様式３（療養者名簿）（⑤の場合）'!$O89,IF(GK$16&lt;='様式３（療養者名簿）（⑤の場合）'!$W89,1,0),0),0)</f>
        <v>0</v>
      </c>
      <c r="GL80" s="139">
        <f>IF(GL$16-'様式３（療養者名簿）（⑤の場合）'!$O89+1&lt;=15,IF(GL$16&gt;='様式３（療養者名簿）（⑤の場合）'!$O89,IF(GL$16&lt;='様式３（療養者名簿）（⑤の場合）'!$W89,1,0),0),0)</f>
        <v>0</v>
      </c>
      <c r="GM80" s="139">
        <f>IF(GM$16-'様式３（療養者名簿）（⑤の場合）'!$O89+1&lt;=15,IF(GM$16&gt;='様式３（療養者名簿）（⑤の場合）'!$O89,IF(GM$16&lt;='様式３（療養者名簿）（⑤の場合）'!$W89,1,0),0),0)</f>
        <v>0</v>
      </c>
      <c r="GN80" s="139">
        <f>IF(GN$16-'様式３（療養者名簿）（⑤の場合）'!$O89+1&lt;=15,IF(GN$16&gt;='様式３（療養者名簿）（⑤の場合）'!$O89,IF(GN$16&lt;='様式３（療養者名簿）（⑤の場合）'!$W89,1,0),0),0)</f>
        <v>0</v>
      </c>
      <c r="GO80" s="139">
        <f>IF(GO$16-'様式３（療養者名簿）（⑤の場合）'!$O89+1&lt;=15,IF(GO$16&gt;='様式３（療養者名簿）（⑤の場合）'!$O89,IF(GO$16&lt;='様式３（療養者名簿）（⑤の場合）'!$W89,1,0),0),0)</f>
        <v>0</v>
      </c>
      <c r="GP80" s="139">
        <f>IF(GP$16-'様式３（療養者名簿）（⑤の場合）'!$O89+1&lt;=15,IF(GP$16&gt;='様式３（療養者名簿）（⑤の場合）'!$O89,IF(GP$16&lt;='様式３（療養者名簿）（⑤の場合）'!$W89,1,0),0),0)</f>
        <v>0</v>
      </c>
      <c r="GQ80" s="139">
        <f>IF(GQ$16-'様式３（療養者名簿）（⑤の場合）'!$O89+1&lt;=15,IF(GQ$16&gt;='様式３（療養者名簿）（⑤の場合）'!$O89,IF(GQ$16&lt;='様式３（療養者名簿）（⑤の場合）'!$W89,1,0),0),0)</f>
        <v>0</v>
      </c>
      <c r="GR80" s="139">
        <f>IF(GR$16-'様式３（療養者名簿）（⑤の場合）'!$O89+1&lt;=15,IF(GR$16&gt;='様式３（療養者名簿）（⑤の場合）'!$O89,IF(GR$16&lt;='様式３（療養者名簿）（⑤の場合）'!$W89,1,0),0),0)</f>
        <v>0</v>
      </c>
      <c r="GS80" s="139">
        <f>IF(GS$16-'様式３（療養者名簿）（⑤の場合）'!$O89+1&lt;=15,IF(GS$16&gt;='様式３（療養者名簿）（⑤の場合）'!$O89,IF(GS$16&lt;='様式３（療養者名簿）（⑤の場合）'!$W89,1,0),0),0)</f>
        <v>0</v>
      </c>
      <c r="GT80" s="139">
        <f>IF(GT$16-'様式３（療養者名簿）（⑤の場合）'!$O89+1&lt;=15,IF(GT$16&gt;='様式３（療養者名簿）（⑤の場合）'!$O89,IF(GT$16&lt;='様式３（療養者名簿）（⑤の場合）'!$W89,1,0),0),0)</f>
        <v>0</v>
      </c>
      <c r="GU80" s="139">
        <f>IF(GU$16-'様式３（療養者名簿）（⑤の場合）'!$O89+1&lt;=15,IF(GU$16&gt;='様式３（療養者名簿）（⑤の場合）'!$O89,IF(GU$16&lt;='様式３（療養者名簿）（⑤の場合）'!$W89,1,0),0),0)</f>
        <v>0</v>
      </c>
      <c r="GV80" s="139">
        <f>IF(GV$16-'様式３（療養者名簿）（⑤の場合）'!$O89+1&lt;=15,IF(GV$16&gt;='様式３（療養者名簿）（⑤の場合）'!$O89,IF(GV$16&lt;='様式３（療養者名簿）（⑤の場合）'!$W89,1,0),0),0)</f>
        <v>0</v>
      </c>
      <c r="GW80" s="139">
        <f>IF(GW$16-'様式３（療養者名簿）（⑤の場合）'!$O89+1&lt;=15,IF(GW$16&gt;='様式３（療養者名簿）（⑤の場合）'!$O89,IF(GW$16&lt;='様式３（療養者名簿）（⑤の場合）'!$W89,1,0),0),0)</f>
        <v>0</v>
      </c>
      <c r="GX80" s="139">
        <f>IF(GX$16-'様式３（療養者名簿）（⑤の場合）'!$O89+1&lt;=15,IF(GX$16&gt;='様式３（療養者名簿）（⑤の場合）'!$O89,IF(GX$16&lt;='様式３（療養者名簿）（⑤の場合）'!$W89,1,0),0),0)</f>
        <v>0</v>
      </c>
      <c r="GY80" s="139">
        <f>IF(GY$16-'様式３（療養者名簿）（⑤の場合）'!$O89+1&lt;=15,IF(GY$16&gt;='様式３（療養者名簿）（⑤の場合）'!$O89,IF(GY$16&lt;='様式３（療養者名簿）（⑤の場合）'!$W89,1,0),0),0)</f>
        <v>0</v>
      </c>
      <c r="GZ80" s="139">
        <f>IF(GZ$16-'様式３（療養者名簿）（⑤の場合）'!$O89+1&lt;=15,IF(GZ$16&gt;='様式３（療養者名簿）（⑤の場合）'!$O89,IF(GZ$16&lt;='様式３（療養者名簿）（⑤の場合）'!$W89,1,0),0),0)</f>
        <v>0</v>
      </c>
      <c r="HA80" s="139">
        <f>IF(HA$16-'様式３（療養者名簿）（⑤の場合）'!$O89+1&lt;=15,IF(HA$16&gt;='様式３（療養者名簿）（⑤の場合）'!$O89,IF(HA$16&lt;='様式３（療養者名簿）（⑤の場合）'!$W89,1,0),0),0)</f>
        <v>0</v>
      </c>
      <c r="HB80" s="139">
        <f>IF(HB$16-'様式３（療養者名簿）（⑤の場合）'!$O89+1&lt;=15,IF(HB$16&gt;='様式３（療養者名簿）（⑤の場合）'!$O89,IF(HB$16&lt;='様式３（療養者名簿）（⑤の場合）'!$W89,1,0),0),0)</f>
        <v>0</v>
      </c>
      <c r="HC80" s="139">
        <f>IF(HC$16-'様式３（療養者名簿）（⑤の場合）'!$O89+1&lt;=15,IF(HC$16&gt;='様式３（療養者名簿）（⑤の場合）'!$O89,IF(HC$16&lt;='様式３（療養者名簿）（⑤の場合）'!$W89,1,0),0),0)</f>
        <v>0</v>
      </c>
      <c r="HD80" s="139">
        <f>IF(HD$16-'様式３（療養者名簿）（⑤の場合）'!$O89+1&lt;=15,IF(HD$16&gt;='様式３（療養者名簿）（⑤の場合）'!$O89,IF(HD$16&lt;='様式３（療養者名簿）（⑤の場合）'!$W89,1,0),0),0)</f>
        <v>0</v>
      </c>
      <c r="HE80" s="139">
        <f>IF(HE$16-'様式３（療養者名簿）（⑤の場合）'!$O89+1&lt;=15,IF(HE$16&gt;='様式３（療養者名簿）（⑤の場合）'!$O89,IF(HE$16&lt;='様式３（療養者名簿）（⑤の場合）'!$W89,1,0),0),0)</f>
        <v>0</v>
      </c>
      <c r="HF80" s="139">
        <f>IF(HF$16-'様式３（療養者名簿）（⑤の場合）'!$O89+1&lt;=15,IF(HF$16&gt;='様式３（療養者名簿）（⑤の場合）'!$O89,IF(HF$16&lt;='様式３（療養者名簿）（⑤の場合）'!$W89,1,0),0),0)</f>
        <v>0</v>
      </c>
      <c r="HG80" s="139">
        <f>IF(HG$16-'様式３（療養者名簿）（⑤の場合）'!$O89+1&lt;=15,IF(HG$16&gt;='様式３（療養者名簿）（⑤の場合）'!$O89,IF(HG$16&lt;='様式３（療養者名簿）（⑤の場合）'!$W89,1,0),0),0)</f>
        <v>0</v>
      </c>
      <c r="HH80" s="139">
        <f>IF(HH$16-'様式３（療養者名簿）（⑤の場合）'!$O89+1&lt;=15,IF(HH$16&gt;='様式３（療養者名簿）（⑤の場合）'!$O89,IF(HH$16&lt;='様式３（療養者名簿）（⑤の場合）'!$W89,1,0),0),0)</f>
        <v>0</v>
      </c>
      <c r="HI80" s="139">
        <f>IF(HI$16-'様式３（療養者名簿）（⑤の場合）'!$O89+1&lt;=15,IF(HI$16&gt;='様式３（療養者名簿）（⑤の場合）'!$O89,IF(HI$16&lt;='様式３（療養者名簿）（⑤の場合）'!$W89,1,0),0),0)</f>
        <v>0</v>
      </c>
      <c r="HJ80" s="139">
        <f>IF(HJ$16-'様式３（療養者名簿）（⑤の場合）'!$O89+1&lt;=15,IF(HJ$16&gt;='様式３（療養者名簿）（⑤の場合）'!$O89,IF(HJ$16&lt;='様式３（療養者名簿）（⑤の場合）'!$W89,1,0),0),0)</f>
        <v>0</v>
      </c>
      <c r="HK80" s="139">
        <f>IF(HK$16-'様式３（療養者名簿）（⑤の場合）'!$O89+1&lt;=15,IF(HK$16&gt;='様式３（療養者名簿）（⑤の場合）'!$O89,IF(HK$16&lt;='様式３（療養者名簿）（⑤の場合）'!$W89,1,0),0),0)</f>
        <v>0</v>
      </c>
      <c r="HL80" s="139">
        <f>IF(HL$16-'様式３（療養者名簿）（⑤の場合）'!$O89+1&lt;=15,IF(HL$16&gt;='様式３（療養者名簿）（⑤の場合）'!$O89,IF(HL$16&lt;='様式３（療養者名簿）（⑤の場合）'!$W89,1,0),0),0)</f>
        <v>0</v>
      </c>
      <c r="HM80" s="139">
        <f>IF(HM$16-'様式３（療養者名簿）（⑤の場合）'!$O89+1&lt;=15,IF(HM$16&gt;='様式３（療養者名簿）（⑤の場合）'!$O89,IF(HM$16&lt;='様式３（療養者名簿）（⑤の場合）'!$W89,1,0),0),0)</f>
        <v>0</v>
      </c>
      <c r="HN80" s="139">
        <f>IF(HN$16-'様式３（療養者名簿）（⑤の場合）'!$O89+1&lt;=15,IF(HN$16&gt;='様式３（療養者名簿）（⑤の場合）'!$O89,IF(HN$16&lt;='様式３（療養者名簿）（⑤の場合）'!$W89,1,0),0),0)</f>
        <v>0</v>
      </c>
      <c r="HO80" s="139">
        <f>IF(HO$16-'様式３（療養者名簿）（⑤の場合）'!$O89+1&lt;=15,IF(HO$16&gt;='様式３（療養者名簿）（⑤の場合）'!$O89,IF(HO$16&lt;='様式３（療養者名簿）（⑤の場合）'!$W89,1,0),0),0)</f>
        <v>0</v>
      </c>
      <c r="HP80" s="139">
        <f>IF(HP$16-'様式３（療養者名簿）（⑤の場合）'!$O89+1&lt;=15,IF(HP$16&gt;='様式３（療養者名簿）（⑤の場合）'!$O89,IF(HP$16&lt;='様式３（療養者名簿）（⑤の場合）'!$W89,1,0),0),0)</f>
        <v>0</v>
      </c>
      <c r="HQ80" s="139">
        <f>IF(HQ$16-'様式３（療養者名簿）（⑤の場合）'!$O89+1&lt;=15,IF(HQ$16&gt;='様式３（療養者名簿）（⑤の場合）'!$O89,IF(HQ$16&lt;='様式３（療養者名簿）（⑤の場合）'!$W89,1,0),0),0)</f>
        <v>0</v>
      </c>
      <c r="HR80" s="139">
        <f>IF(HR$16-'様式３（療養者名簿）（⑤の場合）'!$O89+1&lt;=15,IF(HR$16&gt;='様式３（療養者名簿）（⑤の場合）'!$O89,IF(HR$16&lt;='様式３（療養者名簿）（⑤の場合）'!$W89,1,0),0),0)</f>
        <v>0</v>
      </c>
      <c r="HS80" s="139">
        <f>IF(HS$16-'様式３（療養者名簿）（⑤の場合）'!$O89+1&lt;=15,IF(HS$16&gt;='様式３（療養者名簿）（⑤の場合）'!$O89,IF(HS$16&lt;='様式３（療養者名簿）（⑤の場合）'!$W89,1,0),0),0)</f>
        <v>0</v>
      </c>
      <c r="HT80" s="139">
        <f>IF(HT$16-'様式３（療養者名簿）（⑤の場合）'!$O89+1&lt;=15,IF(HT$16&gt;='様式３（療養者名簿）（⑤の場合）'!$O89,IF(HT$16&lt;='様式３（療養者名簿）（⑤の場合）'!$W89,1,0),0),0)</f>
        <v>0</v>
      </c>
      <c r="HU80" s="139">
        <f>IF(HU$16-'様式３（療養者名簿）（⑤の場合）'!$O89+1&lt;=15,IF(HU$16&gt;='様式３（療養者名簿）（⑤の場合）'!$O89,IF(HU$16&lt;='様式３（療養者名簿）（⑤の場合）'!$W89,1,0),0),0)</f>
        <v>0</v>
      </c>
      <c r="HV80" s="139">
        <f>IF(HV$16-'様式３（療養者名簿）（⑤の場合）'!$O89+1&lt;=15,IF(HV$16&gt;='様式３（療養者名簿）（⑤の場合）'!$O89,IF(HV$16&lt;='様式３（療養者名簿）（⑤の場合）'!$W89,1,0),0),0)</f>
        <v>0</v>
      </c>
      <c r="HW80" s="139">
        <f>IF(HW$16-'様式３（療養者名簿）（⑤の場合）'!$O89+1&lt;=15,IF(HW$16&gt;='様式３（療養者名簿）（⑤の場合）'!$O89,IF(HW$16&lt;='様式３（療養者名簿）（⑤の場合）'!$W89,1,0),0),0)</f>
        <v>0</v>
      </c>
      <c r="HX80" s="139">
        <f>IF(HX$16-'様式３（療養者名簿）（⑤の場合）'!$O89+1&lt;=15,IF(HX$16&gt;='様式３（療養者名簿）（⑤の場合）'!$O89,IF(HX$16&lt;='様式３（療養者名簿）（⑤の場合）'!$W89,1,0),0),0)</f>
        <v>0</v>
      </c>
      <c r="HY80" s="139">
        <f>IF(HY$16-'様式３（療養者名簿）（⑤の場合）'!$O89+1&lt;=15,IF(HY$16&gt;='様式３（療養者名簿）（⑤の場合）'!$O89,IF(HY$16&lt;='様式３（療養者名簿）（⑤の場合）'!$W89,1,0),0),0)</f>
        <v>0</v>
      </c>
      <c r="HZ80" s="139">
        <f>IF(HZ$16-'様式３（療養者名簿）（⑤の場合）'!$O89+1&lt;=15,IF(HZ$16&gt;='様式３（療養者名簿）（⑤の場合）'!$O89,IF(HZ$16&lt;='様式３（療養者名簿）（⑤の場合）'!$W89,1,0),0),0)</f>
        <v>0</v>
      </c>
      <c r="IA80" s="139">
        <f>IF(IA$16-'様式３（療養者名簿）（⑤の場合）'!$O89+1&lt;=15,IF(IA$16&gt;='様式３（療養者名簿）（⑤の場合）'!$O89,IF(IA$16&lt;='様式３（療養者名簿）（⑤の場合）'!$W89,1,0),0),0)</f>
        <v>0</v>
      </c>
      <c r="IB80" s="139">
        <f>IF(IB$16-'様式３（療養者名簿）（⑤の場合）'!$O89+1&lt;=15,IF(IB$16&gt;='様式３（療養者名簿）（⑤の場合）'!$O89,IF(IB$16&lt;='様式３（療養者名簿）（⑤の場合）'!$W89,1,0),0),0)</f>
        <v>0</v>
      </c>
      <c r="IC80" s="139">
        <f>IF(IC$16-'様式３（療養者名簿）（⑤の場合）'!$O89+1&lt;=15,IF(IC$16&gt;='様式３（療養者名簿）（⑤の場合）'!$O89,IF(IC$16&lt;='様式３（療養者名簿）（⑤の場合）'!$W89,1,0),0),0)</f>
        <v>0</v>
      </c>
      <c r="ID80" s="139">
        <f>IF(ID$16-'様式３（療養者名簿）（⑤の場合）'!$O89+1&lt;=15,IF(ID$16&gt;='様式３（療養者名簿）（⑤の場合）'!$O89,IF(ID$16&lt;='様式３（療養者名簿）（⑤の場合）'!$W89,1,0),0),0)</f>
        <v>0</v>
      </c>
      <c r="IE80" s="139">
        <f>IF(IE$16-'様式３（療養者名簿）（⑤の場合）'!$O89+1&lt;=15,IF(IE$16&gt;='様式３（療養者名簿）（⑤の場合）'!$O89,IF(IE$16&lt;='様式３（療養者名簿）（⑤の場合）'!$W89,1,0),0),0)</f>
        <v>0</v>
      </c>
      <c r="IF80" s="139">
        <f>IF(IF$16-'様式３（療養者名簿）（⑤の場合）'!$O89+1&lt;=15,IF(IF$16&gt;='様式３（療養者名簿）（⑤の場合）'!$O89,IF(IF$16&lt;='様式３（療養者名簿）（⑤の場合）'!$W89,1,0),0),0)</f>
        <v>0</v>
      </c>
      <c r="IG80" s="139">
        <f>IF(IG$16-'様式３（療養者名簿）（⑤の場合）'!$O89+1&lt;=15,IF(IG$16&gt;='様式３（療養者名簿）（⑤の場合）'!$O89,IF(IG$16&lt;='様式３（療養者名簿）（⑤の場合）'!$W89,1,0),0),0)</f>
        <v>0</v>
      </c>
      <c r="IH80" s="139">
        <f>IF(IH$16-'様式３（療養者名簿）（⑤の場合）'!$O89+1&lt;=15,IF(IH$16&gt;='様式３（療養者名簿）（⑤の場合）'!$O89,IF(IH$16&lt;='様式３（療養者名簿）（⑤の場合）'!$W89,1,0),0),0)</f>
        <v>0</v>
      </c>
      <c r="II80" s="139">
        <f>IF(II$16-'様式３（療養者名簿）（⑤の場合）'!$O89+1&lt;=15,IF(II$16&gt;='様式３（療養者名簿）（⑤の場合）'!$O89,IF(II$16&lt;='様式３（療養者名簿）（⑤の場合）'!$W89,1,0),0),0)</f>
        <v>0</v>
      </c>
      <c r="IJ80" s="139">
        <f>IF(IJ$16-'様式３（療養者名簿）（⑤の場合）'!$O89+1&lt;=15,IF(IJ$16&gt;='様式３（療養者名簿）（⑤の場合）'!$O89,IF(IJ$16&lt;='様式３（療養者名簿）（⑤の場合）'!$W89,1,0),0),0)</f>
        <v>0</v>
      </c>
      <c r="IK80" s="139">
        <f>IF(IK$16-'様式３（療養者名簿）（⑤の場合）'!$O89+1&lt;=15,IF(IK$16&gt;='様式３（療養者名簿）（⑤の場合）'!$O89,IF(IK$16&lt;='様式３（療養者名簿）（⑤の場合）'!$W89,1,0),0),0)</f>
        <v>0</v>
      </c>
      <c r="IL80" s="139">
        <f>IF(IL$16-'様式３（療養者名簿）（⑤の場合）'!$O89+1&lt;=15,IF(IL$16&gt;='様式３（療養者名簿）（⑤の場合）'!$O89,IF(IL$16&lt;='様式３（療養者名簿）（⑤の場合）'!$W89,1,0),0),0)</f>
        <v>0</v>
      </c>
      <c r="IM80" s="139">
        <f>IF(IM$16-'様式３（療養者名簿）（⑤の場合）'!$O89+1&lt;=15,IF(IM$16&gt;='様式３（療養者名簿）（⑤の場合）'!$O89,IF(IM$16&lt;='様式３（療養者名簿）（⑤の場合）'!$W89,1,0),0),0)</f>
        <v>0</v>
      </c>
      <c r="IN80" s="139">
        <f>IF(IN$16-'様式３（療養者名簿）（⑤の場合）'!$O89+1&lt;=15,IF(IN$16&gt;='様式３（療養者名簿）（⑤の場合）'!$O89,IF(IN$16&lt;='様式３（療養者名簿）（⑤の場合）'!$W89,1,0),0),0)</f>
        <v>0</v>
      </c>
      <c r="IO80" s="139">
        <f>IF(IO$16-'様式３（療養者名簿）（⑤の場合）'!$O89+1&lt;=15,IF(IO$16&gt;='様式３（療養者名簿）（⑤の場合）'!$O89,IF(IO$16&lt;='様式３（療養者名簿）（⑤の場合）'!$W89,1,0),0),0)</f>
        <v>0</v>
      </c>
      <c r="IP80" s="139">
        <f>IF(IP$16-'様式３（療養者名簿）（⑤の場合）'!$O89+1&lt;=15,IF(IP$16&gt;='様式３（療養者名簿）（⑤の場合）'!$O89,IF(IP$16&lt;='様式３（療養者名簿）（⑤の場合）'!$W89,1,0),0),0)</f>
        <v>0</v>
      </c>
      <c r="IQ80" s="139">
        <f>IF(IQ$16-'様式３（療養者名簿）（⑤の場合）'!$O89+1&lt;=15,IF(IQ$16&gt;='様式３（療養者名簿）（⑤の場合）'!$O89,IF(IQ$16&lt;='様式３（療養者名簿）（⑤の場合）'!$W89,1,0),0),0)</f>
        <v>0</v>
      </c>
      <c r="IR80" s="139">
        <f>IF(IR$16-'様式３（療養者名簿）（⑤の場合）'!$O89+1&lt;=15,IF(IR$16&gt;='様式３（療養者名簿）（⑤の場合）'!$O89,IF(IR$16&lt;='様式３（療養者名簿）（⑤の場合）'!$W89,1,0),0),0)</f>
        <v>0</v>
      </c>
      <c r="IS80" s="139">
        <f>IF(IS$16-'様式３（療養者名簿）（⑤の場合）'!$O89+1&lt;=15,IF(IS$16&gt;='様式３（療養者名簿）（⑤の場合）'!$O89,IF(IS$16&lt;='様式３（療養者名簿）（⑤の場合）'!$W89,1,0),0),0)</f>
        <v>0</v>
      </c>
      <c r="IT80" s="139">
        <f>IF(IT$16-'様式３（療養者名簿）（⑤の場合）'!$O89+1&lt;=15,IF(IT$16&gt;='様式３（療養者名簿）（⑤の場合）'!$O89,IF(IT$16&lt;='様式３（療養者名簿）（⑤の場合）'!$W89,1,0),0),0)</f>
        <v>0</v>
      </c>
      <c r="IU80" s="139">
        <f>IF(IU$16-'様式３（療養者名簿）（⑤の場合）'!$O89+1&lt;=15,IF(IU$16&gt;='様式３（療養者名簿）（⑤の場合）'!$O89,IF(IU$16&lt;='様式３（療養者名簿）（⑤の場合）'!$W89,1,0),0),0)</f>
        <v>0</v>
      </c>
      <c r="IV80" s="139">
        <f>IF(IV$16-'様式３（療養者名簿）（⑤の場合）'!$O89+1&lt;=15,IF(IV$16&gt;='様式３（療養者名簿）（⑤の場合）'!$O89,IF(IV$16&lt;='様式３（療養者名簿）（⑤の場合）'!$W89,1,0),0),0)</f>
        <v>0</v>
      </c>
      <c r="IW80" s="139">
        <f>IF(IW$16-'様式３（療養者名簿）（⑤の場合）'!$O89+1&lt;=15,IF(IW$16&gt;='様式３（療養者名簿）（⑤の場合）'!$O89,IF(IW$16&lt;='様式３（療養者名簿）（⑤の場合）'!$W89,1,0),0),0)</f>
        <v>0</v>
      </c>
      <c r="IX80" s="139">
        <f>IF(IX$16-'様式３（療養者名簿）（⑤の場合）'!$O89+1&lt;=15,IF(IX$16&gt;='様式３（療養者名簿）（⑤の場合）'!$O89,IF(IX$16&lt;='様式３（療養者名簿）（⑤の場合）'!$W89,1,0),0),0)</f>
        <v>0</v>
      </c>
      <c r="IY80" s="139">
        <f>IF(IY$16-'様式３（療養者名簿）（⑤の場合）'!$O89+1&lt;=15,IF(IY$16&gt;='様式３（療養者名簿）（⑤の場合）'!$O89,IF(IY$16&lt;='様式３（療養者名簿）（⑤の場合）'!$W89,1,0),0),0)</f>
        <v>0</v>
      </c>
      <c r="IZ80" s="139">
        <f>IF(IZ$16-'様式３（療養者名簿）（⑤の場合）'!$O89+1&lt;=15,IF(IZ$16&gt;='様式３（療養者名簿）（⑤の場合）'!$O89,IF(IZ$16&lt;='様式３（療養者名簿）（⑤の場合）'!$W89,1,0),0),0)</f>
        <v>0</v>
      </c>
      <c r="JA80" s="139">
        <f>IF(JA$16-'様式３（療養者名簿）（⑤の場合）'!$O89+1&lt;=15,IF(JA$16&gt;='様式３（療養者名簿）（⑤の場合）'!$O89,IF(JA$16&lt;='様式３（療養者名簿）（⑤の場合）'!$W89,1,0),0),0)</f>
        <v>0</v>
      </c>
      <c r="JB80" s="139">
        <f>IF(JB$16-'様式３（療養者名簿）（⑤の場合）'!$O89+1&lt;=15,IF(JB$16&gt;='様式３（療養者名簿）（⑤の場合）'!$O89,IF(JB$16&lt;='様式３（療養者名簿）（⑤の場合）'!$W89,1,0),0),0)</f>
        <v>0</v>
      </c>
      <c r="JC80" s="139">
        <f>IF(JC$16-'様式３（療養者名簿）（⑤の場合）'!$O89+1&lt;=15,IF(JC$16&gt;='様式３（療養者名簿）（⑤の場合）'!$O89,IF(JC$16&lt;='様式３（療養者名簿）（⑤の場合）'!$W89,1,0),0),0)</f>
        <v>0</v>
      </c>
      <c r="JD80" s="139">
        <f>IF(JD$16-'様式３（療養者名簿）（⑤の場合）'!$O89+1&lt;=15,IF(JD$16&gt;='様式３（療養者名簿）（⑤の場合）'!$O89,IF(JD$16&lt;='様式３（療養者名簿）（⑤の場合）'!$W89,1,0),0),0)</f>
        <v>0</v>
      </c>
      <c r="JE80" s="139">
        <f>IF(JE$16-'様式３（療養者名簿）（⑤の場合）'!$O89+1&lt;=15,IF(JE$16&gt;='様式３（療養者名簿）（⑤の場合）'!$O89,IF(JE$16&lt;='様式３（療養者名簿）（⑤の場合）'!$W89,1,0),0),0)</f>
        <v>0</v>
      </c>
      <c r="JF80" s="139">
        <f>IF(JF$16-'様式３（療養者名簿）（⑤の場合）'!$O89+1&lt;=15,IF(JF$16&gt;='様式３（療養者名簿）（⑤の場合）'!$O89,IF(JF$16&lt;='様式３（療養者名簿）（⑤の場合）'!$W89,1,0),0),0)</f>
        <v>0</v>
      </c>
      <c r="JG80" s="139">
        <f>IF(JG$16-'様式３（療養者名簿）（⑤の場合）'!$O89+1&lt;=15,IF(JG$16&gt;='様式３（療養者名簿）（⑤の場合）'!$O89,IF(JG$16&lt;='様式３（療養者名簿）（⑤の場合）'!$W89,1,0),0),0)</f>
        <v>0</v>
      </c>
      <c r="JH80" s="139">
        <f>IF(JH$16-'様式３（療養者名簿）（⑤の場合）'!$O89+1&lt;=15,IF(JH$16&gt;='様式３（療養者名簿）（⑤の場合）'!$O89,IF(JH$16&lt;='様式３（療養者名簿）（⑤の場合）'!$W89,1,0),0),0)</f>
        <v>0</v>
      </c>
      <c r="JI80" s="139">
        <f>IF(JI$16-'様式３（療養者名簿）（⑤の場合）'!$O89+1&lt;=15,IF(JI$16&gt;='様式３（療養者名簿）（⑤の場合）'!$O89,IF(JI$16&lt;='様式３（療養者名簿）（⑤の場合）'!$W89,1,0),0),0)</f>
        <v>0</v>
      </c>
      <c r="JJ80" s="139">
        <f>IF(JJ$16-'様式３（療養者名簿）（⑤の場合）'!$O89+1&lt;=15,IF(JJ$16&gt;='様式３（療養者名簿）（⑤の場合）'!$O89,IF(JJ$16&lt;='様式３（療養者名簿）（⑤の場合）'!$W89,1,0),0),0)</f>
        <v>0</v>
      </c>
      <c r="JK80" s="139">
        <f>IF(JK$16-'様式３（療養者名簿）（⑤の場合）'!$O89+1&lt;=15,IF(JK$16&gt;='様式３（療養者名簿）（⑤の場合）'!$O89,IF(JK$16&lt;='様式３（療養者名簿）（⑤の場合）'!$W89,1,0),0),0)</f>
        <v>0</v>
      </c>
      <c r="JL80" s="139">
        <f>IF(JL$16-'様式３（療養者名簿）（⑤の場合）'!$O89+1&lt;=15,IF(JL$16&gt;='様式３（療養者名簿）（⑤の場合）'!$O89,IF(JL$16&lt;='様式３（療養者名簿）（⑤の場合）'!$W89,1,0),0),0)</f>
        <v>0</v>
      </c>
      <c r="JM80" s="139">
        <f>IF(JM$16-'様式３（療養者名簿）（⑤の場合）'!$O89+1&lt;=15,IF(JM$16&gt;='様式３（療養者名簿）（⑤の場合）'!$O89,IF(JM$16&lt;='様式３（療養者名簿）（⑤の場合）'!$W89,1,0),0),0)</f>
        <v>0</v>
      </c>
      <c r="JN80" s="139">
        <f>IF(JN$16-'様式３（療養者名簿）（⑤の場合）'!$O89+1&lt;=15,IF(JN$16&gt;='様式３（療養者名簿）（⑤の場合）'!$O89,IF(JN$16&lt;='様式３（療養者名簿）（⑤の場合）'!$W89,1,0),0),0)</f>
        <v>0</v>
      </c>
      <c r="JO80" s="139">
        <f>IF(JO$16-'様式３（療養者名簿）（⑤の場合）'!$O89+1&lt;=15,IF(JO$16&gt;='様式３（療養者名簿）（⑤の場合）'!$O89,IF(JO$16&lt;='様式３（療養者名簿）（⑤の場合）'!$W89,1,0),0),0)</f>
        <v>0</v>
      </c>
      <c r="JP80" s="139">
        <f>IF(JP$16-'様式３（療養者名簿）（⑤の場合）'!$O89+1&lt;=15,IF(JP$16&gt;='様式３（療養者名簿）（⑤の場合）'!$O89,IF(JP$16&lt;='様式３（療養者名簿）（⑤の場合）'!$W89,1,0),0),0)</f>
        <v>0</v>
      </c>
      <c r="JQ80" s="139">
        <f>IF(JQ$16-'様式３（療養者名簿）（⑤の場合）'!$O89+1&lt;=15,IF(JQ$16&gt;='様式３（療養者名簿）（⑤の場合）'!$O89,IF(JQ$16&lt;='様式３（療養者名簿）（⑤の場合）'!$W89,1,0),0),0)</f>
        <v>0</v>
      </c>
      <c r="JR80" s="139">
        <f>IF(JR$16-'様式３（療養者名簿）（⑤の場合）'!$O89+1&lt;=15,IF(JR$16&gt;='様式３（療養者名簿）（⑤の場合）'!$O89,IF(JR$16&lt;='様式３（療養者名簿）（⑤の場合）'!$W89,1,0),0),0)</f>
        <v>0</v>
      </c>
      <c r="JS80" s="139">
        <f>IF(JS$16-'様式３（療養者名簿）（⑤の場合）'!$O89+1&lt;=15,IF(JS$16&gt;='様式３（療養者名簿）（⑤の場合）'!$O89,IF(JS$16&lt;='様式３（療養者名簿）（⑤の場合）'!$W89,1,0),0),0)</f>
        <v>0</v>
      </c>
      <c r="JT80" s="139">
        <f>IF(JT$16-'様式３（療養者名簿）（⑤の場合）'!$O89+1&lt;=15,IF(JT$16&gt;='様式３（療養者名簿）（⑤の場合）'!$O89,IF(JT$16&lt;='様式３（療養者名簿）（⑤の場合）'!$W89,1,0),0),0)</f>
        <v>0</v>
      </c>
      <c r="JU80" s="139">
        <f>IF(JU$16-'様式３（療養者名簿）（⑤の場合）'!$O89+1&lt;=15,IF(JU$16&gt;='様式３（療養者名簿）（⑤の場合）'!$O89,IF(JU$16&lt;='様式３（療養者名簿）（⑤の場合）'!$W89,1,0),0),0)</f>
        <v>0</v>
      </c>
      <c r="JV80" s="139">
        <f>IF(JV$16-'様式３（療養者名簿）（⑤の場合）'!$O89+1&lt;=15,IF(JV$16&gt;='様式３（療養者名簿）（⑤の場合）'!$O89,IF(JV$16&lt;='様式３（療養者名簿）（⑤の場合）'!$W89,1,0),0),0)</f>
        <v>0</v>
      </c>
      <c r="JW80" s="139">
        <f>IF(JW$16-'様式３（療養者名簿）（⑤の場合）'!$O89+1&lt;=15,IF(JW$16&gt;='様式３（療養者名簿）（⑤の場合）'!$O89,IF(JW$16&lt;='様式３（療養者名簿）（⑤の場合）'!$W89,1,0),0),0)</f>
        <v>0</v>
      </c>
      <c r="JX80" s="139">
        <f>IF(JX$16-'様式３（療養者名簿）（⑤の場合）'!$O89+1&lt;=15,IF(JX$16&gt;='様式３（療養者名簿）（⑤の場合）'!$O89,IF(JX$16&lt;='様式３（療養者名簿）（⑤の場合）'!$W89,1,0),0),0)</f>
        <v>0</v>
      </c>
      <c r="JY80" s="139">
        <f>IF(JY$16-'様式３（療養者名簿）（⑤の場合）'!$O89+1&lt;=15,IF(JY$16&gt;='様式３（療養者名簿）（⑤の場合）'!$O89,IF(JY$16&lt;='様式３（療養者名簿）（⑤の場合）'!$W89,1,0),0),0)</f>
        <v>0</v>
      </c>
      <c r="JZ80" s="139">
        <f>IF(JZ$16-'様式３（療養者名簿）（⑤の場合）'!$O89+1&lt;=15,IF(JZ$16&gt;='様式３（療養者名簿）（⑤の場合）'!$O89,IF(JZ$16&lt;='様式３（療養者名簿）（⑤の場合）'!$W89,1,0),0),0)</f>
        <v>0</v>
      </c>
      <c r="KA80" s="139">
        <f>IF(KA$16-'様式３（療養者名簿）（⑤の場合）'!$O89+1&lt;=15,IF(KA$16&gt;='様式３（療養者名簿）（⑤の場合）'!$O89,IF(KA$16&lt;='様式３（療養者名簿）（⑤の場合）'!$W89,1,0),0),0)</f>
        <v>0</v>
      </c>
      <c r="KB80" s="139">
        <f>IF(KB$16-'様式３（療養者名簿）（⑤の場合）'!$O89+1&lt;=15,IF(KB$16&gt;='様式３（療養者名簿）（⑤の場合）'!$O89,IF(KB$16&lt;='様式３（療養者名簿）（⑤の場合）'!$W89,1,0),0),0)</f>
        <v>0</v>
      </c>
      <c r="KC80" s="139">
        <f>IF(KC$16-'様式３（療養者名簿）（⑤の場合）'!$O89+1&lt;=15,IF(KC$16&gt;='様式３（療養者名簿）（⑤の場合）'!$O89,IF(KC$16&lt;='様式３（療養者名簿）（⑤の場合）'!$W89,1,0),0),0)</f>
        <v>0</v>
      </c>
      <c r="KD80" s="139">
        <f>IF(KD$16-'様式３（療養者名簿）（⑤の場合）'!$O89+1&lt;=15,IF(KD$16&gt;='様式３（療養者名簿）（⑤の場合）'!$O89,IF(KD$16&lt;='様式３（療養者名簿）（⑤の場合）'!$W89,1,0),0),0)</f>
        <v>0</v>
      </c>
      <c r="KE80" s="139">
        <f>IF(KE$16-'様式３（療養者名簿）（⑤の場合）'!$O89+1&lt;=15,IF(KE$16&gt;='様式３（療養者名簿）（⑤の場合）'!$O89,IF(KE$16&lt;='様式３（療養者名簿）（⑤の場合）'!$W89,1,0),0),0)</f>
        <v>0</v>
      </c>
      <c r="KF80" s="139">
        <f>IF(KF$16-'様式３（療養者名簿）（⑤の場合）'!$O89+1&lt;=15,IF(KF$16&gt;='様式３（療養者名簿）（⑤の場合）'!$O89,IF(KF$16&lt;='様式３（療養者名簿）（⑤の場合）'!$W89,1,0),0),0)</f>
        <v>0</v>
      </c>
      <c r="KG80" s="139">
        <f>IF(KG$16-'様式３（療養者名簿）（⑤の場合）'!$O89+1&lt;=15,IF(KG$16&gt;='様式３（療養者名簿）（⑤の場合）'!$O89,IF(KG$16&lt;='様式３（療養者名簿）（⑤の場合）'!$W89,1,0),0),0)</f>
        <v>0</v>
      </c>
      <c r="KH80" s="139">
        <f>IF(KH$16-'様式３（療養者名簿）（⑤の場合）'!$O89+1&lt;=15,IF(KH$16&gt;='様式３（療養者名簿）（⑤の場合）'!$O89,IF(KH$16&lt;='様式３（療養者名簿）（⑤の場合）'!$W89,1,0),0),0)</f>
        <v>0</v>
      </c>
      <c r="KI80" s="139">
        <f>IF(KI$16-'様式３（療養者名簿）（⑤の場合）'!$O89+1&lt;=15,IF(KI$16&gt;='様式３（療養者名簿）（⑤の場合）'!$O89,IF(KI$16&lt;='様式３（療養者名簿）（⑤の場合）'!$W89,1,0),0),0)</f>
        <v>0</v>
      </c>
      <c r="KJ80" s="139">
        <f>IF(KJ$16-'様式３（療養者名簿）（⑤の場合）'!$O89+1&lt;=15,IF(KJ$16&gt;='様式３（療養者名簿）（⑤の場合）'!$O89,IF(KJ$16&lt;='様式３（療養者名簿）（⑤の場合）'!$W89,1,0),0),0)</f>
        <v>0</v>
      </c>
      <c r="KK80" s="139">
        <f>IF(KK$16-'様式３（療養者名簿）（⑤の場合）'!$O89+1&lt;=15,IF(KK$16&gt;='様式３（療養者名簿）（⑤の場合）'!$O89,IF(KK$16&lt;='様式３（療養者名簿）（⑤の場合）'!$W89,1,0),0),0)</f>
        <v>0</v>
      </c>
      <c r="KL80" s="139">
        <f>IF(KL$16-'様式３（療養者名簿）（⑤の場合）'!$O89+1&lt;=15,IF(KL$16&gt;='様式３（療養者名簿）（⑤の場合）'!$O89,IF(KL$16&lt;='様式３（療養者名簿）（⑤の場合）'!$W89,1,0),0),0)</f>
        <v>0</v>
      </c>
      <c r="KM80" s="139">
        <f>IF(KM$16-'様式３（療養者名簿）（⑤の場合）'!$O89+1&lt;=15,IF(KM$16&gt;='様式３（療養者名簿）（⑤の場合）'!$O89,IF(KM$16&lt;='様式３（療養者名簿）（⑤の場合）'!$W89,1,0),0),0)</f>
        <v>0</v>
      </c>
      <c r="KN80" s="139">
        <f>IF(KN$16-'様式３（療養者名簿）（⑤の場合）'!$O89+1&lt;=15,IF(KN$16&gt;='様式３（療養者名簿）（⑤の場合）'!$O89,IF(KN$16&lt;='様式３（療養者名簿）（⑤の場合）'!$W89,1,0),0),0)</f>
        <v>0</v>
      </c>
      <c r="KO80" s="139">
        <f>IF(KO$16-'様式３（療養者名簿）（⑤の場合）'!$O89+1&lt;=15,IF(KO$16&gt;='様式３（療養者名簿）（⑤の場合）'!$O89,IF(KO$16&lt;='様式３（療養者名簿）（⑤の場合）'!$W89,1,0),0),0)</f>
        <v>0</v>
      </c>
      <c r="KP80" s="139">
        <f>IF(KP$16-'様式３（療養者名簿）（⑤の場合）'!$O89+1&lt;=15,IF(KP$16&gt;='様式３（療養者名簿）（⑤の場合）'!$O89,IF(KP$16&lt;='様式３（療養者名簿）（⑤の場合）'!$W89,1,0),0),0)</f>
        <v>0</v>
      </c>
      <c r="KQ80" s="139">
        <f>IF(KQ$16-'様式３（療養者名簿）（⑤の場合）'!$O89+1&lt;=15,IF(KQ$16&gt;='様式３（療養者名簿）（⑤の場合）'!$O89,IF(KQ$16&lt;='様式３（療養者名簿）（⑤の場合）'!$W89,1,0),0),0)</f>
        <v>0</v>
      </c>
      <c r="KR80" s="139">
        <f>IF(KR$16-'様式３（療養者名簿）（⑤の場合）'!$O89+1&lt;=15,IF(KR$16&gt;='様式３（療養者名簿）（⑤の場合）'!$O89,IF(KR$16&lt;='様式３（療養者名簿）（⑤の場合）'!$W89,1,0),0),0)</f>
        <v>0</v>
      </c>
      <c r="KS80" s="139">
        <f>IF(KS$16-'様式３（療養者名簿）（⑤の場合）'!$O89+1&lt;=15,IF(KS$16&gt;='様式３（療養者名簿）（⑤の場合）'!$O89,IF(KS$16&lt;='様式３（療養者名簿）（⑤の場合）'!$W89,1,0),0),0)</f>
        <v>0</v>
      </c>
      <c r="KT80" s="139">
        <f>IF(KT$16-'様式３（療養者名簿）（⑤の場合）'!$O89+1&lt;=15,IF(KT$16&gt;='様式３（療養者名簿）（⑤の場合）'!$O89,IF(KT$16&lt;='様式３（療養者名簿）（⑤の場合）'!$W89,1,0),0),0)</f>
        <v>0</v>
      </c>
      <c r="KU80" s="139">
        <f>IF(KU$16-'様式３（療養者名簿）（⑤の場合）'!$O89+1&lt;=15,IF(KU$16&gt;='様式３（療養者名簿）（⑤の場合）'!$O89,IF(KU$16&lt;='様式３（療養者名簿）（⑤の場合）'!$W89,1,0),0),0)</f>
        <v>0</v>
      </c>
      <c r="KV80" s="139">
        <f>IF(KV$16-'様式３（療養者名簿）（⑤の場合）'!$O89+1&lt;=15,IF(KV$16&gt;='様式３（療養者名簿）（⑤の場合）'!$O89,IF(KV$16&lt;='様式３（療養者名簿）（⑤の場合）'!$W89,1,0),0),0)</f>
        <v>0</v>
      </c>
      <c r="KW80" s="139">
        <f>IF(KW$16-'様式３（療養者名簿）（⑤の場合）'!$O89+1&lt;=15,IF(KW$16&gt;='様式３（療養者名簿）（⑤の場合）'!$O89,IF(KW$16&lt;='様式３（療養者名簿）（⑤の場合）'!$W89,1,0),0),0)</f>
        <v>0</v>
      </c>
      <c r="KX80" s="139">
        <f>IF(KX$16-'様式３（療養者名簿）（⑤の場合）'!$O89+1&lt;=15,IF(KX$16&gt;='様式３（療養者名簿）（⑤の場合）'!$O89,IF(KX$16&lt;='様式３（療養者名簿）（⑤の場合）'!$W89,1,0),0),0)</f>
        <v>0</v>
      </c>
      <c r="KY80" s="139">
        <f>IF(KY$16-'様式３（療養者名簿）（⑤の場合）'!$O89+1&lt;=15,IF(KY$16&gt;='様式３（療養者名簿）（⑤の場合）'!$O89,IF(KY$16&lt;='様式３（療養者名簿）（⑤の場合）'!$W89,1,0),0),0)</f>
        <v>0</v>
      </c>
      <c r="KZ80" s="139">
        <f>IF(KZ$16-'様式３（療養者名簿）（⑤の場合）'!$O89+1&lt;=15,IF(KZ$16&gt;='様式３（療養者名簿）（⑤の場合）'!$O89,IF(KZ$16&lt;='様式３（療養者名簿）（⑤の場合）'!$W89,1,0),0),0)</f>
        <v>0</v>
      </c>
      <c r="LA80" s="139">
        <f>IF(LA$16-'様式３（療養者名簿）（⑤の場合）'!$O89+1&lt;=15,IF(LA$16&gt;='様式３（療養者名簿）（⑤の場合）'!$O89,IF(LA$16&lt;='様式３（療養者名簿）（⑤の場合）'!$W89,1,0),0),0)</f>
        <v>0</v>
      </c>
      <c r="LB80" s="139">
        <f>IF(LB$16-'様式３（療養者名簿）（⑤の場合）'!$O89+1&lt;=15,IF(LB$16&gt;='様式３（療養者名簿）（⑤の場合）'!$O89,IF(LB$16&lt;='様式３（療養者名簿）（⑤の場合）'!$W89,1,0),0),0)</f>
        <v>0</v>
      </c>
      <c r="LC80" s="139">
        <f>IF(LC$16-'様式３（療養者名簿）（⑤の場合）'!$O89+1&lt;=15,IF(LC$16&gt;='様式３（療養者名簿）（⑤の場合）'!$O89,IF(LC$16&lt;='様式３（療養者名簿）（⑤の場合）'!$W89,1,0),0),0)</f>
        <v>0</v>
      </c>
      <c r="LD80" s="139">
        <f>IF(LD$16-'様式３（療養者名簿）（⑤の場合）'!$O89+1&lt;=15,IF(LD$16&gt;='様式３（療養者名簿）（⑤の場合）'!$O89,IF(LD$16&lt;='様式３（療養者名簿）（⑤の場合）'!$W89,1,0),0),0)</f>
        <v>0</v>
      </c>
      <c r="LE80" s="139">
        <f>IF(LE$16-'様式３（療養者名簿）（⑤の場合）'!$O89+1&lt;=15,IF(LE$16&gt;='様式３（療養者名簿）（⑤の場合）'!$O89,IF(LE$16&lt;='様式３（療養者名簿）（⑤の場合）'!$W89,1,0),0),0)</f>
        <v>0</v>
      </c>
      <c r="LF80" s="139">
        <f>IF(LF$16-'様式３（療養者名簿）（⑤の場合）'!$O89+1&lt;=15,IF(LF$16&gt;='様式３（療養者名簿）（⑤の場合）'!$O89,IF(LF$16&lt;='様式３（療養者名簿）（⑤の場合）'!$W89,1,0),0),0)</f>
        <v>0</v>
      </c>
      <c r="LG80" s="139">
        <f>IF(LG$16-'様式３（療養者名簿）（⑤の場合）'!$O89+1&lt;=15,IF(LG$16&gt;='様式３（療養者名簿）（⑤の場合）'!$O89,IF(LG$16&lt;='様式３（療養者名簿）（⑤の場合）'!$W89,1,0),0),0)</f>
        <v>0</v>
      </c>
      <c r="LH80" s="139">
        <f>IF(LH$16-'様式３（療養者名簿）（⑤の場合）'!$O89+1&lt;=15,IF(LH$16&gt;='様式３（療養者名簿）（⑤の場合）'!$O89,IF(LH$16&lt;='様式３（療養者名簿）（⑤の場合）'!$W89,1,0),0),0)</f>
        <v>0</v>
      </c>
      <c r="LI80" s="139">
        <f>IF(LI$16-'様式３（療養者名簿）（⑤の場合）'!$O89+1&lt;=15,IF(LI$16&gt;='様式３（療養者名簿）（⑤の場合）'!$O89,IF(LI$16&lt;='様式３（療養者名簿）（⑤の場合）'!$W89,1,0),0),0)</f>
        <v>0</v>
      </c>
      <c r="LJ80" s="139">
        <f>IF(LJ$16-'様式３（療養者名簿）（⑤の場合）'!$O89+1&lt;=15,IF(LJ$16&gt;='様式３（療養者名簿）（⑤の場合）'!$O89,IF(LJ$16&lt;='様式３（療養者名簿）（⑤の場合）'!$W89,1,0),0),0)</f>
        <v>0</v>
      </c>
      <c r="LK80" s="139">
        <f>IF(LK$16-'様式３（療養者名簿）（⑤の場合）'!$O89+1&lt;=15,IF(LK$16&gt;='様式３（療養者名簿）（⑤の場合）'!$O89,IF(LK$16&lt;='様式３（療養者名簿）（⑤の場合）'!$W89,1,0),0),0)</f>
        <v>0</v>
      </c>
      <c r="LL80" s="139">
        <f>IF(LL$16-'様式３（療養者名簿）（⑤の場合）'!$O89+1&lt;=15,IF(LL$16&gt;='様式３（療養者名簿）（⑤の場合）'!$O89,IF(LL$16&lt;='様式３（療養者名簿）（⑤の場合）'!$W89,1,0),0),0)</f>
        <v>0</v>
      </c>
      <c r="LM80" s="139">
        <f>IF(LM$16-'様式３（療養者名簿）（⑤の場合）'!$O89+1&lt;=15,IF(LM$16&gt;='様式３（療養者名簿）（⑤の場合）'!$O89,IF(LM$16&lt;='様式３（療養者名簿）（⑤の場合）'!$W89,1,0),0),0)</f>
        <v>0</v>
      </c>
      <c r="LN80" s="139">
        <f>IF(LN$16-'様式３（療養者名簿）（⑤の場合）'!$O89+1&lt;=15,IF(LN$16&gt;='様式３（療養者名簿）（⑤の場合）'!$O89,IF(LN$16&lt;='様式３（療養者名簿）（⑤の場合）'!$W89,1,0),0),0)</f>
        <v>0</v>
      </c>
      <c r="LO80" s="139">
        <f>IF(LO$16-'様式３（療養者名簿）（⑤の場合）'!$O89+1&lt;=15,IF(LO$16&gt;='様式３（療養者名簿）（⑤の場合）'!$O89,IF(LO$16&lt;='様式３（療養者名簿）（⑤の場合）'!$W89,1,0),0),0)</f>
        <v>0</v>
      </c>
      <c r="LP80" s="139">
        <f>IF(LP$16-'様式３（療養者名簿）（⑤の場合）'!$O89+1&lt;=15,IF(LP$16&gt;='様式３（療養者名簿）（⑤の場合）'!$O89,IF(LP$16&lt;='様式３（療養者名簿）（⑤の場合）'!$W89,1,0),0),0)</f>
        <v>0</v>
      </c>
      <c r="LQ80" s="139">
        <f>IF(LQ$16-'様式３（療養者名簿）（⑤の場合）'!$O89+1&lt;=15,IF(LQ$16&gt;='様式３（療養者名簿）（⑤の場合）'!$O89,IF(LQ$16&lt;='様式３（療養者名簿）（⑤の場合）'!$W89,1,0),0),0)</f>
        <v>0</v>
      </c>
      <c r="LR80" s="139">
        <f>IF(LR$16-'様式３（療養者名簿）（⑤の場合）'!$O89+1&lt;=15,IF(LR$16&gt;='様式３（療養者名簿）（⑤の場合）'!$O89,IF(LR$16&lt;='様式３（療養者名簿）（⑤の場合）'!$W89,1,0),0),0)</f>
        <v>0</v>
      </c>
      <c r="LS80" s="139">
        <f>IF(LS$16-'様式３（療養者名簿）（⑤の場合）'!$O89+1&lt;=15,IF(LS$16&gt;='様式３（療養者名簿）（⑤の場合）'!$O89,IF(LS$16&lt;='様式３（療養者名簿）（⑤の場合）'!$W89,1,0),0),0)</f>
        <v>0</v>
      </c>
      <c r="LT80" s="139">
        <f>IF(LT$16-'様式３（療養者名簿）（⑤の場合）'!$O89+1&lt;=15,IF(LT$16&gt;='様式３（療養者名簿）（⑤の場合）'!$O89,IF(LT$16&lt;='様式３（療養者名簿）（⑤の場合）'!$W89,1,0),0),0)</f>
        <v>0</v>
      </c>
      <c r="LU80" s="139">
        <f>IF(LU$16-'様式３（療養者名簿）（⑤の場合）'!$O89+1&lt;=15,IF(LU$16&gt;='様式３（療養者名簿）（⑤の場合）'!$O89,IF(LU$16&lt;='様式３（療養者名簿）（⑤の場合）'!$W89,1,0),0),0)</f>
        <v>0</v>
      </c>
      <c r="LV80" s="139">
        <f>IF(LV$16-'様式３（療養者名簿）（⑤の場合）'!$O89+1&lt;=15,IF(LV$16&gt;='様式３（療養者名簿）（⑤の場合）'!$O89,IF(LV$16&lt;='様式３（療養者名簿）（⑤の場合）'!$W89,1,0),0),0)</f>
        <v>0</v>
      </c>
      <c r="LW80" s="139">
        <f>IF(LW$16-'様式３（療養者名簿）（⑤の場合）'!$O89+1&lt;=15,IF(LW$16&gt;='様式３（療養者名簿）（⑤の場合）'!$O89,IF(LW$16&lt;='様式３（療養者名簿）（⑤の場合）'!$W89,1,0),0),0)</f>
        <v>0</v>
      </c>
      <c r="LX80" s="139">
        <f>IF(LX$16-'様式３（療養者名簿）（⑤の場合）'!$O89+1&lt;=15,IF(LX$16&gt;='様式３（療養者名簿）（⑤の場合）'!$O89,IF(LX$16&lt;='様式３（療養者名簿）（⑤の場合）'!$W89,1,0),0),0)</f>
        <v>0</v>
      </c>
      <c r="LY80" s="139">
        <f>IF(LY$16-'様式３（療養者名簿）（⑤の場合）'!$O89+1&lt;=15,IF(LY$16&gt;='様式３（療養者名簿）（⑤の場合）'!$O89,IF(LY$16&lt;='様式３（療養者名簿）（⑤の場合）'!$W89,1,0),0),0)</f>
        <v>0</v>
      </c>
      <c r="LZ80" s="139">
        <f>IF(LZ$16-'様式３（療養者名簿）（⑤の場合）'!$O89+1&lt;=15,IF(LZ$16&gt;='様式３（療養者名簿）（⑤の場合）'!$O89,IF(LZ$16&lt;='様式３（療養者名簿）（⑤の場合）'!$W89,1,0),0),0)</f>
        <v>0</v>
      </c>
      <c r="MA80" s="139">
        <f>IF(MA$16-'様式３（療養者名簿）（⑤の場合）'!$O89+1&lt;=15,IF(MA$16&gt;='様式３（療養者名簿）（⑤の場合）'!$O89,IF(MA$16&lt;='様式３（療養者名簿）（⑤の場合）'!$W89,1,0),0),0)</f>
        <v>0</v>
      </c>
      <c r="MB80" s="139">
        <f>IF(MB$16-'様式３（療養者名簿）（⑤の場合）'!$O89+1&lt;=15,IF(MB$16&gt;='様式３（療養者名簿）（⑤の場合）'!$O89,IF(MB$16&lt;='様式３（療養者名簿）（⑤の場合）'!$W89,1,0),0),0)</f>
        <v>0</v>
      </c>
      <c r="MC80" s="139">
        <f>IF(MC$16-'様式３（療養者名簿）（⑤の場合）'!$O89+1&lt;=15,IF(MC$16&gt;='様式３（療養者名簿）（⑤の場合）'!$O89,IF(MC$16&lt;='様式３（療養者名簿）（⑤の場合）'!$W89,1,0),0),0)</f>
        <v>0</v>
      </c>
      <c r="MD80" s="139">
        <f>IF(MD$16-'様式３（療養者名簿）（⑤の場合）'!$O89+1&lt;=15,IF(MD$16&gt;='様式３（療養者名簿）（⑤の場合）'!$O89,IF(MD$16&lt;='様式３（療養者名簿）（⑤の場合）'!$W89,1,0),0),0)</f>
        <v>0</v>
      </c>
      <c r="ME80" s="139">
        <f>IF(ME$16-'様式３（療養者名簿）（⑤の場合）'!$O89+1&lt;=15,IF(ME$16&gt;='様式３（療養者名簿）（⑤の場合）'!$O89,IF(ME$16&lt;='様式３（療養者名簿）（⑤の場合）'!$W89,1,0),0),0)</f>
        <v>0</v>
      </c>
      <c r="MF80" s="139">
        <f>IF(MF$16-'様式３（療養者名簿）（⑤の場合）'!$O89+1&lt;=15,IF(MF$16&gt;='様式３（療養者名簿）（⑤の場合）'!$O89,IF(MF$16&lt;='様式３（療養者名簿）（⑤の場合）'!$W89,1,0),0),0)</f>
        <v>0</v>
      </c>
      <c r="MG80" s="139">
        <f>IF(MG$16-'様式３（療養者名簿）（⑤の場合）'!$O89+1&lt;=15,IF(MG$16&gt;='様式３（療養者名簿）（⑤の場合）'!$O89,IF(MG$16&lt;='様式３（療養者名簿）（⑤の場合）'!$W89,1,0),0),0)</f>
        <v>0</v>
      </c>
      <c r="MH80" s="139">
        <f>IF(MH$16-'様式３（療養者名簿）（⑤の場合）'!$O89+1&lt;=15,IF(MH$16&gt;='様式３（療養者名簿）（⑤の場合）'!$O89,IF(MH$16&lt;='様式３（療養者名簿）（⑤の場合）'!$W89,1,0),0),0)</f>
        <v>0</v>
      </c>
      <c r="MI80" s="139">
        <f>IF(MI$16-'様式３（療養者名簿）（⑤の場合）'!$O89+1&lt;=15,IF(MI$16&gt;='様式３（療養者名簿）（⑤の場合）'!$O89,IF(MI$16&lt;='様式３（療養者名簿）（⑤の場合）'!$W89,1,0),0),0)</f>
        <v>0</v>
      </c>
      <c r="MJ80" s="139">
        <f>IF(MJ$16-'様式３（療養者名簿）（⑤の場合）'!$O89+1&lt;=15,IF(MJ$16&gt;='様式３（療養者名簿）（⑤の場合）'!$O89,IF(MJ$16&lt;='様式３（療養者名簿）（⑤の場合）'!$W89,1,0),0),0)</f>
        <v>0</v>
      </c>
      <c r="MK80" s="139">
        <f>IF(MK$16-'様式３（療養者名簿）（⑤の場合）'!$O89+1&lt;=15,IF(MK$16&gt;='様式３（療養者名簿）（⑤の場合）'!$O89,IF(MK$16&lt;='様式３（療養者名簿）（⑤の場合）'!$W89,1,0),0),0)</f>
        <v>0</v>
      </c>
      <c r="ML80" s="139">
        <f>IF(ML$16-'様式３（療養者名簿）（⑤の場合）'!$O89+1&lt;=15,IF(ML$16&gt;='様式３（療養者名簿）（⑤の場合）'!$O89,IF(ML$16&lt;='様式３（療養者名簿）（⑤の場合）'!$W89,1,0),0),0)</f>
        <v>0</v>
      </c>
      <c r="MM80" s="139">
        <f>IF(MM$16-'様式３（療養者名簿）（⑤の場合）'!$O89+1&lt;=15,IF(MM$16&gt;='様式３（療養者名簿）（⑤の場合）'!$O89,IF(MM$16&lt;='様式３（療養者名簿）（⑤の場合）'!$W89,1,0),0),0)</f>
        <v>0</v>
      </c>
      <c r="MN80" s="139">
        <f>IF(MN$16-'様式３（療養者名簿）（⑤の場合）'!$O89+1&lt;=15,IF(MN$16&gt;='様式３（療養者名簿）（⑤の場合）'!$O89,IF(MN$16&lt;='様式３（療養者名簿）（⑤の場合）'!$W89,1,0),0),0)</f>
        <v>0</v>
      </c>
      <c r="MO80" s="139">
        <f>IF(MO$16-'様式３（療養者名簿）（⑤の場合）'!$O89+1&lt;=15,IF(MO$16&gt;='様式３（療養者名簿）（⑤の場合）'!$O89,IF(MO$16&lt;='様式３（療養者名簿）（⑤の場合）'!$W89,1,0),0),0)</f>
        <v>0</v>
      </c>
      <c r="MP80" s="139">
        <f>IF(MP$16-'様式３（療養者名簿）（⑤の場合）'!$O89+1&lt;=15,IF(MP$16&gt;='様式３（療養者名簿）（⑤の場合）'!$O89,IF(MP$16&lt;='様式３（療養者名簿）（⑤の場合）'!$W89,1,0),0),0)</f>
        <v>0</v>
      </c>
      <c r="MQ80" s="139">
        <f>IF(MQ$16-'様式３（療養者名簿）（⑤の場合）'!$O89+1&lt;=15,IF(MQ$16&gt;='様式３（療養者名簿）（⑤の場合）'!$O89,IF(MQ$16&lt;='様式３（療養者名簿）（⑤の場合）'!$W89,1,0),0),0)</f>
        <v>0</v>
      </c>
      <c r="MR80" s="139">
        <f>IF(MR$16-'様式３（療養者名簿）（⑤の場合）'!$O89+1&lt;=15,IF(MR$16&gt;='様式３（療養者名簿）（⑤の場合）'!$O89,IF(MR$16&lt;='様式３（療養者名簿）（⑤の場合）'!$W89,1,0),0),0)</f>
        <v>0</v>
      </c>
      <c r="MS80" s="139">
        <f>IF(MS$16-'様式３（療養者名簿）（⑤の場合）'!$O89+1&lt;=15,IF(MS$16&gt;='様式３（療養者名簿）（⑤の場合）'!$O89,IF(MS$16&lt;='様式３（療養者名簿）（⑤の場合）'!$W89,1,0),0),0)</f>
        <v>0</v>
      </c>
      <c r="MT80" s="139">
        <f>IF(MT$16-'様式３（療養者名簿）（⑤の場合）'!$O89+1&lt;=15,IF(MT$16&gt;='様式３（療養者名簿）（⑤の場合）'!$O89,IF(MT$16&lt;='様式３（療養者名簿）（⑤の場合）'!$W89,1,0),0),0)</f>
        <v>0</v>
      </c>
      <c r="MU80" s="139">
        <f>IF(MU$16-'様式３（療養者名簿）（⑤の場合）'!$O89+1&lt;=15,IF(MU$16&gt;='様式３（療養者名簿）（⑤の場合）'!$O89,IF(MU$16&lt;='様式３（療養者名簿）（⑤の場合）'!$W89,1,0),0),0)</f>
        <v>0</v>
      </c>
      <c r="MV80" s="139">
        <f>IF(MV$16-'様式３（療養者名簿）（⑤の場合）'!$O89+1&lt;=15,IF(MV$16&gt;='様式３（療養者名簿）（⑤の場合）'!$O89,IF(MV$16&lt;='様式３（療養者名簿）（⑤の場合）'!$W89,1,0),0),0)</f>
        <v>0</v>
      </c>
      <c r="MW80" s="139">
        <f>IF(MW$16-'様式３（療養者名簿）（⑤の場合）'!$O89+1&lt;=15,IF(MW$16&gt;='様式３（療養者名簿）（⑤の場合）'!$O89,IF(MW$16&lt;='様式３（療養者名簿）（⑤の場合）'!$W89,1,0),0),0)</f>
        <v>0</v>
      </c>
      <c r="MX80" s="139">
        <f>IF(MX$16-'様式３（療養者名簿）（⑤の場合）'!$O89+1&lt;=15,IF(MX$16&gt;='様式３（療養者名簿）（⑤の場合）'!$O89,IF(MX$16&lt;='様式３（療養者名簿）（⑤の場合）'!$W89,1,0),0),0)</f>
        <v>0</v>
      </c>
      <c r="MY80" s="139">
        <f>IF(MY$16-'様式３（療養者名簿）（⑤の場合）'!$O89+1&lt;=15,IF(MY$16&gt;='様式３（療養者名簿）（⑤の場合）'!$O89,IF(MY$16&lt;='様式３（療養者名簿）（⑤の場合）'!$W89,1,0),0),0)</f>
        <v>0</v>
      </c>
      <c r="MZ80" s="139">
        <f>IF(MZ$16-'様式３（療養者名簿）（⑤の場合）'!$O89+1&lt;=15,IF(MZ$16&gt;='様式３（療養者名簿）（⑤の場合）'!$O89,IF(MZ$16&lt;='様式３（療養者名簿）（⑤の場合）'!$W89,1,0),0),0)</f>
        <v>0</v>
      </c>
      <c r="NA80" s="139">
        <f>IF(NA$16-'様式３（療養者名簿）（⑤の場合）'!$O89+1&lt;=15,IF(NA$16&gt;='様式３（療養者名簿）（⑤の場合）'!$O89,IF(NA$16&lt;='様式３（療養者名簿）（⑤の場合）'!$W89,1,0),0),0)</f>
        <v>0</v>
      </c>
      <c r="NB80" s="139">
        <f>IF(NB$16-'様式３（療養者名簿）（⑤の場合）'!$O89+1&lt;=15,IF(NB$16&gt;='様式３（療養者名簿）（⑤の場合）'!$O89,IF(NB$16&lt;='様式３（療養者名簿）（⑤の場合）'!$W89,1,0),0),0)</f>
        <v>0</v>
      </c>
      <c r="NC80" s="139">
        <f>IF(NC$16-'様式３（療養者名簿）（⑤の場合）'!$O89+1&lt;=15,IF(NC$16&gt;='様式３（療養者名簿）（⑤の場合）'!$O89,IF(NC$16&lt;='様式３（療養者名簿）（⑤の場合）'!$W89,1,0),0),0)</f>
        <v>0</v>
      </c>
      <c r="ND80" s="139">
        <f>IF(ND$16-'様式３（療養者名簿）（⑤の場合）'!$O89+1&lt;=15,IF(ND$16&gt;='様式３（療養者名簿）（⑤の場合）'!$O89,IF(ND$16&lt;='様式３（療養者名簿）（⑤の場合）'!$W89,1,0),0),0)</f>
        <v>0</v>
      </c>
      <c r="NE80" s="139">
        <f>IF(NE$16-'様式３（療養者名簿）（⑤の場合）'!$O89+1&lt;=15,IF(NE$16&gt;='様式３（療養者名簿）（⑤の場合）'!$O89,IF(NE$16&lt;='様式３（療養者名簿）（⑤の場合）'!$W89,1,0),0),0)</f>
        <v>0</v>
      </c>
      <c r="NF80" s="139">
        <f>IF(NF$16-'様式３（療養者名簿）（⑤の場合）'!$O89+1&lt;=15,IF(NF$16&gt;='様式３（療養者名簿）（⑤の場合）'!$O89,IF(NF$16&lt;='様式３（療養者名簿）（⑤の場合）'!$W89,1,0),0),0)</f>
        <v>0</v>
      </c>
      <c r="NG80" s="139">
        <f>IF(NG$16-'様式３（療養者名簿）（⑤の場合）'!$O89+1&lt;=15,IF(NG$16&gt;='様式３（療養者名簿）（⑤の場合）'!$O89,IF(NG$16&lt;='様式３（療養者名簿）（⑤の場合）'!$W89,1,0),0),0)</f>
        <v>0</v>
      </c>
      <c r="NH80" s="139">
        <f>IF(NH$16-'様式３（療養者名簿）（⑤の場合）'!$O89+1&lt;=15,IF(NH$16&gt;='様式３（療養者名簿）（⑤の場合）'!$O89,IF(NH$16&lt;='様式３（療養者名簿）（⑤の場合）'!$W89,1,0),0),0)</f>
        <v>0</v>
      </c>
      <c r="NI80" s="139">
        <f>IF(NI$16-'様式３（療養者名簿）（⑤の場合）'!$O89+1&lt;=15,IF(NI$16&gt;='様式３（療養者名簿）（⑤の場合）'!$O89,IF(NI$16&lt;='様式３（療養者名簿）（⑤の場合）'!$W89,1,0),0),0)</f>
        <v>0</v>
      </c>
      <c r="NJ80" s="139">
        <f>IF(NJ$16-'様式３（療養者名簿）（⑤の場合）'!$O89+1&lt;=15,IF(NJ$16&gt;='様式３（療養者名簿）（⑤の場合）'!$O89,IF(NJ$16&lt;='様式３（療養者名簿）（⑤の場合）'!$W89,1,0),0),0)</f>
        <v>0</v>
      </c>
      <c r="NK80" s="139">
        <f>IF(NK$16-'様式３（療養者名簿）（⑤の場合）'!$O89+1&lt;=15,IF(NK$16&gt;='様式３（療養者名簿）（⑤の場合）'!$O89,IF(NK$16&lt;='様式３（療養者名簿）（⑤の場合）'!$W89,1,0),0),0)</f>
        <v>0</v>
      </c>
      <c r="NL80" s="139">
        <f>IF(NL$16-'様式３（療養者名簿）（⑤の場合）'!$O89+1&lt;=15,IF(NL$16&gt;='様式３（療養者名簿）（⑤の場合）'!$O89,IF(NL$16&lt;='様式３（療養者名簿）（⑤の場合）'!$W89,1,0),0),0)</f>
        <v>0</v>
      </c>
      <c r="NM80" s="139">
        <f>IF(NM$16-'様式３（療養者名簿）（⑤の場合）'!$O89+1&lt;=15,IF(NM$16&gt;='様式３（療養者名簿）（⑤の場合）'!$O89,IF(NM$16&lt;='様式３（療養者名簿）（⑤の場合）'!$W89,1,0),0),0)</f>
        <v>0</v>
      </c>
      <c r="NN80" s="139">
        <f>IF(NN$16-'様式３（療養者名簿）（⑤の場合）'!$O89+1&lt;=15,IF(NN$16&gt;='様式３（療養者名簿）（⑤の場合）'!$O89,IF(NN$16&lt;='様式３（療養者名簿）（⑤の場合）'!$W89,1,0),0),0)</f>
        <v>0</v>
      </c>
      <c r="NO80" s="139">
        <f>IF(NO$16-'様式３（療養者名簿）（⑤の場合）'!$O89+1&lt;=15,IF(NO$16&gt;='様式３（療養者名簿）（⑤の場合）'!$O89,IF(NO$16&lt;='様式３（療養者名簿）（⑤の場合）'!$W89,1,0),0),0)</f>
        <v>0</v>
      </c>
      <c r="NP80" s="139">
        <f>IF(NP$16-'様式３（療養者名簿）（⑤の場合）'!$O89+1&lt;=15,IF(NP$16&gt;='様式３（療養者名簿）（⑤の場合）'!$O89,IF(NP$16&lt;='様式３（療養者名簿）（⑤の場合）'!$W89,1,0),0),0)</f>
        <v>0</v>
      </c>
      <c r="NQ80" s="139">
        <f>IF(NQ$16-'様式３（療養者名簿）（⑤の場合）'!$O89+1&lt;=15,IF(NQ$16&gt;='様式３（療養者名簿）（⑤の場合）'!$O89,IF(NQ$16&lt;='様式３（療養者名簿）（⑤の場合）'!$W89,1,0),0),0)</f>
        <v>0</v>
      </c>
      <c r="NR80" s="139">
        <f>IF(NR$16-'様式３（療養者名簿）（⑤の場合）'!$O89+1&lt;=15,IF(NR$16&gt;='様式３（療養者名簿）（⑤の場合）'!$O89,IF(NR$16&lt;='様式３（療養者名簿）（⑤の場合）'!$W89,1,0),0),0)</f>
        <v>0</v>
      </c>
      <c r="NS80" s="139">
        <f>IF(NS$16-'様式３（療養者名簿）（⑤の場合）'!$O89+1&lt;=15,IF(NS$16&gt;='様式３（療養者名簿）（⑤の場合）'!$O89,IF(NS$16&lt;='様式３（療養者名簿）（⑤の場合）'!$W89,1,0),0),0)</f>
        <v>0</v>
      </c>
      <c r="NT80" s="139">
        <f>IF(NT$16-'様式３（療養者名簿）（⑤の場合）'!$O89+1&lt;=15,IF(NT$16&gt;='様式３（療養者名簿）（⑤の場合）'!$O89,IF(NT$16&lt;='様式３（療養者名簿）（⑤の場合）'!$W89,1,0),0),0)</f>
        <v>0</v>
      </c>
      <c r="NU80" s="139">
        <f>IF(NU$16-'様式３（療養者名簿）（⑤の場合）'!$O89+1&lt;=15,IF(NU$16&gt;='様式３（療養者名簿）（⑤の場合）'!$O89,IF(NU$16&lt;='様式３（療養者名簿）（⑤の場合）'!$W89,1,0),0),0)</f>
        <v>0</v>
      </c>
      <c r="NV80" s="139">
        <f>IF(NV$16-'様式３（療養者名簿）（⑤の場合）'!$O89+1&lt;=15,IF(NV$16&gt;='様式３（療養者名簿）（⑤の場合）'!$O89,IF(NV$16&lt;='様式３（療養者名簿）（⑤の場合）'!$W89,1,0),0),0)</f>
        <v>0</v>
      </c>
      <c r="NW80" s="139">
        <f>IF(NW$16-'様式３（療養者名簿）（⑤の場合）'!$O89+1&lt;=15,IF(NW$16&gt;='様式３（療養者名簿）（⑤の場合）'!$O89,IF(NW$16&lt;='様式３（療養者名簿）（⑤の場合）'!$W89,1,0),0),0)</f>
        <v>0</v>
      </c>
      <c r="NX80" s="139">
        <f>IF(NX$16-'様式３（療養者名簿）（⑤の場合）'!$O89+1&lt;=15,IF(NX$16&gt;='様式３（療養者名簿）（⑤の場合）'!$O89,IF(NX$16&lt;='様式３（療養者名簿）（⑤の場合）'!$W89,1,0),0),0)</f>
        <v>0</v>
      </c>
      <c r="NY80" s="139">
        <f>IF(NY$16-'様式３（療養者名簿）（⑤の場合）'!$O89+1&lt;=15,IF(NY$16&gt;='様式３（療養者名簿）（⑤の場合）'!$O89,IF(NY$16&lt;='様式３（療養者名簿）（⑤の場合）'!$W89,1,0),0),0)</f>
        <v>0</v>
      </c>
      <c r="NZ80" s="139">
        <f>IF(NZ$16-'様式３（療養者名簿）（⑤の場合）'!$O89+1&lt;=15,IF(NZ$16&gt;='様式３（療養者名簿）（⑤の場合）'!$O89,IF(NZ$16&lt;='様式３（療養者名簿）（⑤の場合）'!$W89,1,0),0),0)</f>
        <v>0</v>
      </c>
      <c r="OA80" s="139">
        <f>IF(OA$16-'様式３（療養者名簿）（⑤の場合）'!$O89+1&lt;=15,IF(OA$16&gt;='様式３（療養者名簿）（⑤の場合）'!$O89,IF(OA$16&lt;='様式３（療養者名簿）（⑤の場合）'!$W89,1,0),0),0)</f>
        <v>0</v>
      </c>
      <c r="OB80" s="139">
        <f>IF(OB$16-'様式３（療養者名簿）（⑤の場合）'!$O89+1&lt;=15,IF(OB$16&gt;='様式３（療養者名簿）（⑤の場合）'!$O89,IF(OB$16&lt;='様式３（療養者名簿）（⑤の場合）'!$W89,1,0),0),0)</f>
        <v>0</v>
      </c>
      <c r="OC80" s="139">
        <f>IF(OC$16-'様式３（療養者名簿）（⑤の場合）'!$O89+1&lt;=15,IF(OC$16&gt;='様式３（療養者名簿）（⑤の場合）'!$O89,IF(OC$16&lt;='様式３（療養者名簿）（⑤の場合）'!$W89,1,0),0),0)</f>
        <v>0</v>
      </c>
      <c r="OD80" s="139">
        <f>IF(OD$16-'様式３（療養者名簿）（⑤の場合）'!$O89+1&lt;=15,IF(OD$16&gt;='様式３（療養者名簿）（⑤の場合）'!$O89,IF(OD$16&lt;='様式３（療養者名簿）（⑤の場合）'!$W89,1,0),0),0)</f>
        <v>0</v>
      </c>
      <c r="OE80" s="139">
        <f>IF(OE$16-'様式３（療養者名簿）（⑤の場合）'!$O89+1&lt;=15,IF(OE$16&gt;='様式３（療養者名簿）（⑤の場合）'!$O89,IF(OE$16&lt;='様式３（療養者名簿）（⑤の場合）'!$W89,1,0),0),0)</f>
        <v>0</v>
      </c>
      <c r="OF80" s="139">
        <f>IF(OF$16-'様式３（療養者名簿）（⑤の場合）'!$O89+1&lt;=15,IF(OF$16&gt;='様式３（療養者名簿）（⑤の場合）'!$O89,IF(OF$16&lt;='様式３（療養者名簿）（⑤の場合）'!$W89,1,0),0),0)</f>
        <v>0</v>
      </c>
      <c r="OG80" s="139">
        <f>IF(OG$16-'様式３（療養者名簿）（⑤の場合）'!$O89+1&lt;=15,IF(OG$16&gt;='様式３（療養者名簿）（⑤の場合）'!$O89,IF(OG$16&lt;='様式３（療養者名簿）（⑤の場合）'!$W89,1,0),0),0)</f>
        <v>0</v>
      </c>
      <c r="OH80" s="139">
        <f>IF(OH$16-'様式３（療養者名簿）（⑤の場合）'!$O89+1&lt;=15,IF(OH$16&gt;='様式３（療養者名簿）（⑤の場合）'!$O89,IF(OH$16&lt;='様式３（療養者名簿）（⑤の場合）'!$W89,1,0),0),0)</f>
        <v>0</v>
      </c>
      <c r="OI80" s="139">
        <f>IF(OI$16-'様式３（療養者名簿）（⑤の場合）'!$O89+1&lt;=15,IF(OI$16&gt;='様式３（療養者名簿）（⑤の場合）'!$O89,IF(OI$16&lt;='様式３（療養者名簿）（⑤の場合）'!$W89,1,0),0),0)</f>
        <v>0</v>
      </c>
      <c r="OJ80" s="139">
        <f>IF(OJ$16-'様式３（療養者名簿）（⑤の場合）'!$O89+1&lt;=15,IF(OJ$16&gt;='様式３（療養者名簿）（⑤の場合）'!$O89,IF(OJ$16&lt;='様式３（療養者名簿）（⑤の場合）'!$W89,1,0),0),0)</f>
        <v>0</v>
      </c>
      <c r="OK80" s="139">
        <f>IF(OK$16-'様式３（療養者名簿）（⑤の場合）'!$O89+1&lt;=15,IF(OK$16&gt;='様式３（療養者名簿）（⑤の場合）'!$O89,IF(OK$16&lt;='様式３（療養者名簿）（⑤の場合）'!$W89,1,0),0),0)</f>
        <v>0</v>
      </c>
      <c r="OL80" s="139">
        <f>IF(OL$16-'様式３（療養者名簿）（⑤の場合）'!$O89+1&lt;=15,IF(OL$16&gt;='様式３（療養者名簿）（⑤の場合）'!$O89,IF(OL$16&lt;='様式３（療養者名簿）（⑤の場合）'!$W89,1,0),0),0)</f>
        <v>0</v>
      </c>
      <c r="OM80" s="139">
        <f>IF(OM$16-'様式３（療養者名簿）（⑤の場合）'!$O89+1&lt;=15,IF(OM$16&gt;='様式３（療養者名簿）（⑤の場合）'!$O89,IF(OM$16&lt;='様式３（療養者名簿）（⑤の場合）'!$W89,1,0),0),0)</f>
        <v>0</v>
      </c>
      <c r="ON80" s="139">
        <f>IF(ON$16-'様式３（療養者名簿）（⑤の場合）'!$O89+1&lt;=15,IF(ON$16&gt;='様式３（療養者名簿）（⑤の場合）'!$O89,IF(ON$16&lt;='様式３（療養者名簿）（⑤の場合）'!$W89,1,0),0),0)</f>
        <v>0</v>
      </c>
      <c r="OO80" s="139">
        <f>IF(OO$16-'様式３（療養者名簿）（⑤の場合）'!$O89+1&lt;=15,IF(OO$16&gt;='様式３（療養者名簿）（⑤の場合）'!$O89,IF(OO$16&lt;='様式３（療養者名簿）（⑤の場合）'!$W89,1,0),0),0)</f>
        <v>0</v>
      </c>
      <c r="OP80" s="139">
        <f>IF(OP$16-'様式３（療養者名簿）（⑤の場合）'!$O89+1&lt;=15,IF(OP$16&gt;='様式３（療養者名簿）（⑤の場合）'!$O89,IF(OP$16&lt;='様式３（療養者名簿）（⑤の場合）'!$W89,1,0),0),0)</f>
        <v>0</v>
      </c>
      <c r="OQ80" s="139">
        <f>IF(OQ$16-'様式３（療養者名簿）（⑤の場合）'!$O89+1&lt;=15,IF(OQ$16&gt;='様式３（療養者名簿）（⑤の場合）'!$O89,IF(OQ$16&lt;='様式３（療養者名簿）（⑤の場合）'!$W89,1,0),0),0)</f>
        <v>0</v>
      </c>
      <c r="OR80" s="139">
        <f>IF(OR$16-'様式３（療養者名簿）（⑤の場合）'!$O89+1&lt;=15,IF(OR$16&gt;='様式３（療養者名簿）（⑤の場合）'!$O89,IF(OR$16&lt;='様式３（療養者名簿）（⑤の場合）'!$W89,1,0),0),0)</f>
        <v>0</v>
      </c>
      <c r="OS80" s="139">
        <f>IF(OS$16-'様式３（療養者名簿）（⑤の場合）'!$O89+1&lt;=15,IF(OS$16&gt;='様式３（療養者名簿）（⑤の場合）'!$O89,IF(OS$16&lt;='様式３（療養者名簿）（⑤の場合）'!$W89,1,0),0),0)</f>
        <v>0</v>
      </c>
      <c r="OT80" s="139">
        <f>IF(OT$16-'様式３（療養者名簿）（⑤の場合）'!$O89+1&lt;=15,IF(OT$16&gt;='様式３（療養者名簿）（⑤の場合）'!$O89,IF(OT$16&lt;='様式３（療養者名簿）（⑤の場合）'!$W89,1,0),0),0)</f>
        <v>0</v>
      </c>
      <c r="OU80" s="139">
        <f>IF(OU$16-'様式３（療養者名簿）（⑤の場合）'!$O89+1&lt;=15,IF(OU$16&gt;='様式３（療養者名簿）（⑤の場合）'!$O89,IF(OU$16&lt;='様式３（療養者名簿）（⑤の場合）'!$W89,1,0),0),0)</f>
        <v>0</v>
      </c>
      <c r="OV80" s="139">
        <f>IF(OV$16-'様式３（療養者名簿）（⑤の場合）'!$O89+1&lt;=15,IF(OV$16&gt;='様式３（療養者名簿）（⑤の場合）'!$O89,IF(OV$16&lt;='様式３（療養者名簿）（⑤の場合）'!$W89,1,0),0),0)</f>
        <v>0</v>
      </c>
      <c r="OW80" s="139">
        <f>IF(OW$16-'様式３（療養者名簿）（⑤の場合）'!$O89+1&lt;=15,IF(OW$16&gt;='様式３（療養者名簿）（⑤の場合）'!$O89,IF(OW$16&lt;='様式３（療養者名簿）（⑤の場合）'!$W89,1,0),0),0)</f>
        <v>0</v>
      </c>
      <c r="OX80" s="139">
        <f>IF(OX$16-'様式３（療養者名簿）（⑤の場合）'!$O89+1&lt;=15,IF(OX$16&gt;='様式３（療養者名簿）（⑤の場合）'!$O89,IF(OX$16&lt;='様式３（療養者名簿）（⑤の場合）'!$W89,1,0),0),0)</f>
        <v>0</v>
      </c>
      <c r="OY80" s="139">
        <f>IF(OY$16-'様式３（療養者名簿）（⑤の場合）'!$O89+1&lt;=15,IF(OY$16&gt;='様式３（療養者名簿）（⑤の場合）'!$O89,IF(OY$16&lt;='様式３（療養者名簿）（⑤の場合）'!$W89,1,0),0),0)</f>
        <v>0</v>
      </c>
      <c r="OZ80" s="139">
        <f>IF(OZ$16-'様式３（療養者名簿）（⑤の場合）'!$O89+1&lt;=15,IF(OZ$16&gt;='様式３（療養者名簿）（⑤の場合）'!$O89,IF(OZ$16&lt;='様式３（療養者名簿）（⑤の場合）'!$W89,1,0),0),0)</f>
        <v>0</v>
      </c>
      <c r="PA80" s="139">
        <f>IF(PA$16-'様式３（療養者名簿）（⑤の場合）'!$O89+1&lt;=15,IF(PA$16&gt;='様式３（療養者名簿）（⑤の場合）'!$O89,IF(PA$16&lt;='様式３（療養者名簿）（⑤の場合）'!$W89,1,0),0),0)</f>
        <v>0</v>
      </c>
      <c r="PB80" s="139">
        <f>IF(PB$16-'様式３（療養者名簿）（⑤の場合）'!$O89+1&lt;=15,IF(PB$16&gt;='様式３（療養者名簿）（⑤の場合）'!$O89,IF(PB$16&lt;='様式３（療養者名簿）（⑤の場合）'!$W89,1,0),0),0)</f>
        <v>0</v>
      </c>
      <c r="PC80" s="139">
        <f>IF(PC$16-'様式３（療養者名簿）（⑤の場合）'!$O89+1&lt;=15,IF(PC$16&gt;='様式３（療養者名簿）（⑤の場合）'!$O89,IF(PC$16&lt;='様式３（療養者名簿）（⑤の場合）'!$W89,1,0),0),0)</f>
        <v>0</v>
      </c>
      <c r="PD80" s="139">
        <f>IF(PD$16-'様式３（療養者名簿）（⑤の場合）'!$O89+1&lt;=15,IF(PD$16&gt;='様式３（療養者名簿）（⑤の場合）'!$O89,IF(PD$16&lt;='様式３（療養者名簿）（⑤の場合）'!$W89,1,0),0),0)</f>
        <v>0</v>
      </c>
      <c r="PE80" s="139">
        <f>IF(PE$16-'様式３（療養者名簿）（⑤の場合）'!$O89+1&lt;=15,IF(PE$16&gt;='様式３（療養者名簿）（⑤の場合）'!$O89,IF(PE$16&lt;='様式３（療養者名簿）（⑤の場合）'!$W89,1,0),0),0)</f>
        <v>0</v>
      </c>
      <c r="PF80" s="139">
        <f>IF(PF$16-'様式３（療養者名簿）（⑤の場合）'!$O89+1&lt;=15,IF(PF$16&gt;='様式３（療養者名簿）（⑤の場合）'!$O89,IF(PF$16&lt;='様式３（療養者名簿）（⑤の場合）'!$W89,1,0),0),0)</f>
        <v>0</v>
      </c>
      <c r="PG80" s="139">
        <f>IF(PG$16-'様式３（療養者名簿）（⑤の場合）'!$O89+1&lt;=15,IF(PG$16&gt;='様式３（療養者名簿）（⑤の場合）'!$O89,IF(PG$16&lt;='様式３（療養者名簿）（⑤の場合）'!$W89,1,0),0),0)</f>
        <v>0</v>
      </c>
      <c r="PH80" s="139">
        <f>IF(PH$16-'様式３（療養者名簿）（⑤の場合）'!$O89+1&lt;=15,IF(PH$16&gt;='様式３（療養者名簿）（⑤の場合）'!$O89,IF(PH$16&lt;='様式３（療養者名簿）（⑤の場合）'!$W89,1,0),0),0)</f>
        <v>0</v>
      </c>
      <c r="PI80" s="139">
        <f>IF(PI$16-'様式３（療養者名簿）（⑤の場合）'!$O89+1&lt;=15,IF(PI$16&gt;='様式３（療養者名簿）（⑤の場合）'!$O89,IF(PI$16&lt;='様式３（療養者名簿）（⑤の場合）'!$W89,1,0),0),0)</f>
        <v>0</v>
      </c>
      <c r="PJ80" s="139">
        <f>IF(PJ$16-'様式３（療養者名簿）（⑤の場合）'!$O89+1&lt;=15,IF(PJ$16&gt;='様式３（療養者名簿）（⑤の場合）'!$O89,IF(PJ$16&lt;='様式３（療養者名簿）（⑤の場合）'!$W89,1,0),0),0)</f>
        <v>0</v>
      </c>
      <c r="PK80" s="139">
        <f>IF(PK$16-'様式３（療養者名簿）（⑤の場合）'!$O89+1&lt;=15,IF(PK$16&gt;='様式３（療養者名簿）（⑤の場合）'!$O89,IF(PK$16&lt;='様式３（療養者名簿）（⑤の場合）'!$W89,1,0),0),0)</f>
        <v>0</v>
      </c>
      <c r="PL80" s="139">
        <f>IF(PL$16-'様式３（療養者名簿）（⑤の場合）'!$O89+1&lt;=15,IF(PL$16&gt;='様式３（療養者名簿）（⑤の場合）'!$O89,IF(PL$16&lt;='様式３（療養者名簿）（⑤の場合）'!$W89,1,0),0),0)</f>
        <v>0</v>
      </c>
      <c r="PM80" s="139">
        <f>IF(PM$16-'様式３（療養者名簿）（⑤の場合）'!$O89+1&lt;=15,IF(PM$16&gt;='様式３（療養者名簿）（⑤の場合）'!$O89,IF(PM$16&lt;='様式３（療養者名簿）（⑤の場合）'!$W89,1,0),0),0)</f>
        <v>0</v>
      </c>
      <c r="PN80" s="139">
        <f>IF(PN$16-'様式３（療養者名簿）（⑤の場合）'!$O89+1&lt;=15,IF(PN$16&gt;='様式３（療養者名簿）（⑤の場合）'!$O89,IF(PN$16&lt;='様式３（療養者名簿）（⑤の場合）'!$W89,1,0),0),0)</f>
        <v>0</v>
      </c>
      <c r="PO80" s="139">
        <f>IF(PO$16-'様式３（療養者名簿）（⑤の場合）'!$O89+1&lt;=15,IF(PO$16&gt;='様式３（療養者名簿）（⑤の場合）'!$O89,IF(PO$16&lt;='様式３（療養者名簿）（⑤の場合）'!$W89,1,0),0),0)</f>
        <v>0</v>
      </c>
      <c r="PP80" s="139">
        <f>IF(PP$16-'様式３（療養者名簿）（⑤の場合）'!$O89+1&lt;=15,IF(PP$16&gt;='様式３（療養者名簿）（⑤の場合）'!$O89,IF(PP$16&lt;='様式３（療養者名簿）（⑤の場合）'!$W89,1,0),0),0)</f>
        <v>0</v>
      </c>
      <c r="PQ80" s="139">
        <f>IF(PQ$16-'様式３（療養者名簿）（⑤の場合）'!$O89+1&lt;=15,IF(PQ$16&gt;='様式３（療養者名簿）（⑤の場合）'!$O89,IF(PQ$16&lt;='様式３（療養者名簿）（⑤の場合）'!$W89,1,0),0),0)</f>
        <v>0</v>
      </c>
      <c r="PR80" s="139">
        <f>IF(PR$16-'様式３（療養者名簿）（⑤の場合）'!$O89+1&lt;=15,IF(PR$16&gt;='様式３（療養者名簿）（⑤の場合）'!$O89,IF(PR$16&lt;='様式３（療養者名簿）（⑤の場合）'!$W89,1,0),0),0)</f>
        <v>0</v>
      </c>
      <c r="PS80" s="139">
        <f>IF(PS$16-'様式３（療養者名簿）（⑤の場合）'!$O89+1&lt;=15,IF(PS$16&gt;='様式３（療養者名簿）（⑤の場合）'!$O89,IF(PS$16&lt;='様式３（療養者名簿）（⑤の場合）'!$W89,1,0),0),0)</f>
        <v>0</v>
      </c>
      <c r="PT80" s="139">
        <f>IF(PT$16-'様式３（療養者名簿）（⑤の場合）'!$O89+1&lt;=15,IF(PT$16&gt;='様式３（療養者名簿）（⑤の場合）'!$O89,IF(PT$16&lt;='様式３（療養者名簿）（⑤の場合）'!$W89,1,0),0),0)</f>
        <v>0</v>
      </c>
    </row>
    <row r="81" spans="1:436" ht="42" customHeight="1">
      <c r="A81" s="129">
        <f>'様式３（療養者名簿）（⑤の場合）'!C90</f>
        <v>0</v>
      </c>
      <c r="B81" s="139">
        <f>IF(B$16-'様式３（療養者名簿）（⑤の場合）'!$O90+1&lt;=15,IF(B$16&gt;='様式３（療養者名簿）（⑤の場合）'!$O90,IF(B$16&lt;='様式３（療養者名簿）（⑤の場合）'!$W90,1,0),0),0)</f>
        <v>0</v>
      </c>
      <c r="C81" s="139">
        <f>IF(C$16-'様式３（療養者名簿）（⑤の場合）'!$O90+1&lt;=15,IF(C$16&gt;='様式３（療養者名簿）（⑤の場合）'!$O90,IF(C$16&lt;='様式３（療養者名簿）（⑤の場合）'!$W90,1,0),0),0)</f>
        <v>0</v>
      </c>
      <c r="D81" s="139">
        <f>IF(D$16-'様式３（療養者名簿）（⑤の場合）'!$O90+1&lt;=15,IF(D$16&gt;='様式３（療養者名簿）（⑤の場合）'!$O90,IF(D$16&lt;='様式３（療養者名簿）（⑤の場合）'!$W90,1,0),0),0)</f>
        <v>0</v>
      </c>
      <c r="E81" s="139">
        <f>IF(E$16-'様式３（療養者名簿）（⑤の場合）'!$O90+1&lt;=15,IF(E$16&gt;='様式３（療養者名簿）（⑤の場合）'!$O90,IF(E$16&lt;='様式３（療養者名簿）（⑤の場合）'!$W90,1,0),0),0)</f>
        <v>0</v>
      </c>
      <c r="F81" s="139">
        <f>IF(F$16-'様式３（療養者名簿）（⑤の場合）'!$O90+1&lt;=15,IF(F$16&gt;='様式３（療養者名簿）（⑤の場合）'!$O90,IF(F$16&lt;='様式３（療養者名簿）（⑤の場合）'!$W90,1,0),0),0)</f>
        <v>0</v>
      </c>
      <c r="G81" s="139">
        <f>IF(G$16-'様式３（療養者名簿）（⑤の場合）'!$O90+1&lt;=15,IF(G$16&gt;='様式３（療養者名簿）（⑤の場合）'!$O90,IF(G$16&lt;='様式３（療養者名簿）（⑤の場合）'!$W90,1,0),0),0)</f>
        <v>0</v>
      </c>
      <c r="H81" s="139">
        <f>IF(H$16-'様式３（療養者名簿）（⑤の場合）'!$O90+1&lt;=15,IF(H$16&gt;='様式３（療養者名簿）（⑤の場合）'!$O90,IF(H$16&lt;='様式３（療養者名簿）（⑤の場合）'!$W90,1,0),0),0)</f>
        <v>0</v>
      </c>
      <c r="I81" s="139">
        <f>IF(I$16-'様式３（療養者名簿）（⑤の場合）'!$O90+1&lt;=15,IF(I$16&gt;='様式３（療養者名簿）（⑤の場合）'!$O90,IF(I$16&lt;='様式３（療養者名簿）（⑤の場合）'!$W90,1,0),0),0)</f>
        <v>0</v>
      </c>
      <c r="J81" s="139">
        <f>IF(J$16-'様式３（療養者名簿）（⑤の場合）'!$O90+1&lt;=15,IF(J$16&gt;='様式３（療養者名簿）（⑤の場合）'!$O90,IF(J$16&lt;='様式３（療養者名簿）（⑤の場合）'!$W90,1,0),0),0)</f>
        <v>0</v>
      </c>
      <c r="K81" s="139">
        <f>IF(K$16-'様式３（療養者名簿）（⑤の場合）'!$O90+1&lt;=15,IF(K$16&gt;='様式３（療養者名簿）（⑤の場合）'!$O90,IF(K$16&lt;='様式３（療養者名簿）（⑤の場合）'!$W90,1,0),0),0)</f>
        <v>0</v>
      </c>
      <c r="L81" s="139">
        <f>IF(L$16-'様式３（療養者名簿）（⑤の場合）'!$O90+1&lt;=15,IF(L$16&gt;='様式３（療養者名簿）（⑤の場合）'!$O90,IF(L$16&lt;='様式３（療養者名簿）（⑤の場合）'!$W90,1,0),0),0)</f>
        <v>0</v>
      </c>
      <c r="M81" s="139">
        <f>IF(M$16-'様式３（療養者名簿）（⑤の場合）'!$O90+1&lt;=15,IF(M$16&gt;='様式３（療養者名簿）（⑤の場合）'!$O90,IF(M$16&lt;='様式３（療養者名簿）（⑤の場合）'!$W90,1,0),0),0)</f>
        <v>0</v>
      </c>
      <c r="N81" s="139">
        <f>IF(N$16-'様式３（療養者名簿）（⑤の場合）'!$O90+1&lt;=15,IF(N$16&gt;='様式３（療養者名簿）（⑤の場合）'!$O90,IF(N$16&lt;='様式３（療養者名簿）（⑤の場合）'!$W90,1,0),0),0)</f>
        <v>0</v>
      </c>
      <c r="O81" s="139">
        <f>IF(O$16-'様式３（療養者名簿）（⑤の場合）'!$O90+1&lt;=15,IF(O$16&gt;='様式３（療養者名簿）（⑤の場合）'!$O90,IF(O$16&lt;='様式３（療養者名簿）（⑤の場合）'!$W90,1,0),0),0)</f>
        <v>0</v>
      </c>
      <c r="P81" s="139">
        <f>IF(P$16-'様式３（療養者名簿）（⑤の場合）'!$O90+1&lt;=15,IF(P$16&gt;='様式３（療養者名簿）（⑤の場合）'!$O90,IF(P$16&lt;='様式３（療養者名簿）（⑤の場合）'!$W90,1,0),0),0)</f>
        <v>0</v>
      </c>
      <c r="Q81" s="139">
        <f>IF(Q$16-'様式３（療養者名簿）（⑤の場合）'!$O90+1&lt;=15,IF(Q$16&gt;='様式３（療養者名簿）（⑤の場合）'!$O90,IF(Q$16&lt;='様式３（療養者名簿）（⑤の場合）'!$W90,1,0),0),0)</f>
        <v>0</v>
      </c>
      <c r="R81" s="139">
        <f>IF(R$16-'様式３（療養者名簿）（⑤の場合）'!$O90+1&lt;=15,IF(R$16&gt;='様式３（療養者名簿）（⑤の場合）'!$O90,IF(R$16&lt;='様式３（療養者名簿）（⑤の場合）'!$W90,1,0),0),0)</f>
        <v>0</v>
      </c>
      <c r="S81" s="139">
        <f>IF(S$16-'様式３（療養者名簿）（⑤の場合）'!$O90+1&lt;=15,IF(S$16&gt;='様式３（療養者名簿）（⑤の場合）'!$O90,IF(S$16&lt;='様式３（療養者名簿）（⑤の場合）'!$W90,1,0),0),0)</f>
        <v>0</v>
      </c>
      <c r="T81" s="139">
        <f>IF(T$16-'様式３（療養者名簿）（⑤の場合）'!$O90+1&lt;=15,IF(T$16&gt;='様式３（療養者名簿）（⑤の場合）'!$O90,IF(T$16&lt;='様式３（療養者名簿）（⑤の場合）'!$W90,1,0),0),0)</f>
        <v>0</v>
      </c>
      <c r="U81" s="139">
        <f>IF(U$16-'様式３（療養者名簿）（⑤の場合）'!$O90+1&lt;=15,IF(U$16&gt;='様式３（療養者名簿）（⑤の場合）'!$O90,IF(U$16&lt;='様式３（療養者名簿）（⑤の場合）'!$W90,1,0),0),0)</f>
        <v>0</v>
      </c>
      <c r="V81" s="139">
        <f>IF(V$16-'様式３（療養者名簿）（⑤の場合）'!$O90+1&lt;=15,IF(V$16&gt;='様式３（療養者名簿）（⑤の場合）'!$O90,IF(V$16&lt;='様式３（療養者名簿）（⑤の場合）'!$W90,1,0),0),0)</f>
        <v>0</v>
      </c>
      <c r="W81" s="139">
        <f>IF(W$16-'様式３（療養者名簿）（⑤の場合）'!$O90+1&lt;=15,IF(W$16&gt;='様式３（療養者名簿）（⑤の場合）'!$O90,IF(W$16&lt;='様式３（療養者名簿）（⑤の場合）'!$W90,1,0),0),0)</f>
        <v>0</v>
      </c>
      <c r="X81" s="139">
        <f>IF(X$16-'様式３（療養者名簿）（⑤の場合）'!$O90+1&lt;=15,IF(X$16&gt;='様式３（療養者名簿）（⑤の場合）'!$O90,IF(X$16&lt;='様式３（療養者名簿）（⑤の場合）'!$W90,1,0),0),0)</f>
        <v>0</v>
      </c>
      <c r="Y81" s="139">
        <f>IF(Y$16-'様式３（療養者名簿）（⑤の場合）'!$O90+1&lt;=15,IF(Y$16&gt;='様式３（療養者名簿）（⑤の場合）'!$O90,IF(Y$16&lt;='様式３（療養者名簿）（⑤の場合）'!$W90,1,0),0),0)</f>
        <v>0</v>
      </c>
      <c r="Z81" s="139">
        <f>IF(Z$16-'様式３（療養者名簿）（⑤の場合）'!$O90+1&lt;=15,IF(Z$16&gt;='様式３（療養者名簿）（⑤の場合）'!$O90,IF(Z$16&lt;='様式３（療養者名簿）（⑤の場合）'!$W90,1,0),0),0)</f>
        <v>0</v>
      </c>
      <c r="AA81" s="139">
        <f>IF(AA$16-'様式３（療養者名簿）（⑤の場合）'!$O90+1&lt;=15,IF(AA$16&gt;='様式３（療養者名簿）（⑤の場合）'!$O90,IF(AA$16&lt;='様式３（療養者名簿）（⑤の場合）'!$W90,1,0),0),0)</f>
        <v>0</v>
      </c>
      <c r="AB81" s="139">
        <f>IF(AB$16-'様式３（療養者名簿）（⑤の場合）'!$O90+1&lt;=15,IF(AB$16&gt;='様式３（療養者名簿）（⑤の場合）'!$O90,IF(AB$16&lt;='様式３（療養者名簿）（⑤の場合）'!$W90,1,0),0),0)</f>
        <v>0</v>
      </c>
      <c r="AC81" s="139">
        <f>IF(AC$16-'様式３（療養者名簿）（⑤の場合）'!$O90+1&lt;=15,IF(AC$16&gt;='様式３（療養者名簿）（⑤の場合）'!$O90,IF(AC$16&lt;='様式３（療養者名簿）（⑤の場合）'!$W90,1,0),0),0)</f>
        <v>0</v>
      </c>
      <c r="AD81" s="139">
        <f>IF(AD$16-'様式３（療養者名簿）（⑤の場合）'!$O90+1&lt;=15,IF(AD$16&gt;='様式３（療養者名簿）（⑤の場合）'!$O90,IF(AD$16&lt;='様式３（療養者名簿）（⑤の場合）'!$W90,1,0),0),0)</f>
        <v>0</v>
      </c>
      <c r="AE81" s="139">
        <f>IF(AE$16-'様式３（療養者名簿）（⑤の場合）'!$O90+1&lt;=15,IF(AE$16&gt;='様式３（療養者名簿）（⑤の場合）'!$O90,IF(AE$16&lt;='様式３（療養者名簿）（⑤の場合）'!$W90,1,0),0),0)</f>
        <v>0</v>
      </c>
      <c r="AF81" s="139">
        <f>IF(AF$16-'様式３（療養者名簿）（⑤の場合）'!$O90+1&lt;=15,IF(AF$16&gt;='様式３（療養者名簿）（⑤の場合）'!$O90,IF(AF$16&lt;='様式３（療養者名簿）（⑤の場合）'!$W90,1,0),0),0)</f>
        <v>0</v>
      </c>
      <c r="AG81" s="139">
        <f>IF(AG$16-'様式３（療養者名簿）（⑤の場合）'!$O90+1&lt;=15,IF(AG$16&gt;='様式３（療養者名簿）（⑤の場合）'!$O90,IF(AG$16&lt;='様式３（療養者名簿）（⑤の場合）'!$W90,1,0),0),0)</f>
        <v>0</v>
      </c>
      <c r="AH81" s="139">
        <f>IF(AH$16-'様式３（療養者名簿）（⑤の場合）'!$O90+1&lt;=15,IF(AH$16&gt;='様式３（療養者名簿）（⑤の場合）'!$O90,IF(AH$16&lt;='様式３（療養者名簿）（⑤の場合）'!$W90,1,0),0),0)</f>
        <v>0</v>
      </c>
      <c r="AI81" s="139">
        <f>IF(AI$16-'様式３（療養者名簿）（⑤の場合）'!$O90+1&lt;=15,IF(AI$16&gt;='様式３（療養者名簿）（⑤の場合）'!$O90,IF(AI$16&lt;='様式３（療養者名簿）（⑤の場合）'!$W90,1,0),0),0)</f>
        <v>0</v>
      </c>
      <c r="AJ81" s="139">
        <f>IF(AJ$16-'様式３（療養者名簿）（⑤の場合）'!$O90+1&lt;=15,IF(AJ$16&gt;='様式３（療養者名簿）（⑤の場合）'!$O90,IF(AJ$16&lt;='様式３（療養者名簿）（⑤の場合）'!$W90,1,0),0),0)</f>
        <v>0</v>
      </c>
      <c r="AK81" s="139">
        <f>IF(AK$16-'様式３（療養者名簿）（⑤の場合）'!$O90+1&lt;=15,IF(AK$16&gt;='様式３（療養者名簿）（⑤の場合）'!$O90,IF(AK$16&lt;='様式３（療養者名簿）（⑤の場合）'!$W90,1,0),0),0)</f>
        <v>0</v>
      </c>
      <c r="AL81" s="139">
        <f>IF(AL$16-'様式３（療養者名簿）（⑤の場合）'!$O90+1&lt;=15,IF(AL$16&gt;='様式３（療養者名簿）（⑤の場合）'!$O90,IF(AL$16&lt;='様式３（療養者名簿）（⑤の場合）'!$W90,1,0),0),0)</f>
        <v>0</v>
      </c>
      <c r="AM81" s="139">
        <f>IF(AM$16-'様式３（療養者名簿）（⑤の場合）'!$O90+1&lt;=15,IF(AM$16&gt;='様式３（療養者名簿）（⑤の場合）'!$O90,IF(AM$16&lt;='様式３（療養者名簿）（⑤の場合）'!$W90,1,0),0),0)</f>
        <v>0</v>
      </c>
      <c r="AN81" s="139">
        <f>IF(AN$16-'様式３（療養者名簿）（⑤の場合）'!$O90+1&lt;=15,IF(AN$16&gt;='様式３（療養者名簿）（⑤の場合）'!$O90,IF(AN$16&lt;='様式３（療養者名簿）（⑤の場合）'!$W90,1,0),0),0)</f>
        <v>0</v>
      </c>
      <c r="AO81" s="139">
        <f>IF(AO$16-'様式３（療養者名簿）（⑤の場合）'!$O90+1&lt;=15,IF(AO$16&gt;='様式３（療養者名簿）（⑤の場合）'!$O90,IF(AO$16&lt;='様式３（療養者名簿）（⑤の場合）'!$W90,1,0),0),0)</f>
        <v>0</v>
      </c>
      <c r="AP81" s="139">
        <f>IF(AP$16-'様式３（療養者名簿）（⑤の場合）'!$O90+1&lt;=15,IF(AP$16&gt;='様式３（療養者名簿）（⑤の場合）'!$O90,IF(AP$16&lt;='様式３（療養者名簿）（⑤の場合）'!$W90,1,0),0),0)</f>
        <v>0</v>
      </c>
      <c r="AQ81" s="139">
        <f>IF(AQ$16-'様式３（療養者名簿）（⑤の場合）'!$O90+1&lt;=15,IF(AQ$16&gt;='様式３（療養者名簿）（⑤の場合）'!$O90,IF(AQ$16&lt;='様式３（療養者名簿）（⑤の場合）'!$W90,1,0),0),0)</f>
        <v>0</v>
      </c>
      <c r="AR81" s="139">
        <f>IF(AR$16-'様式３（療養者名簿）（⑤の場合）'!$O90+1&lt;=15,IF(AR$16&gt;='様式３（療養者名簿）（⑤の場合）'!$O90,IF(AR$16&lt;='様式３（療養者名簿）（⑤の場合）'!$W90,1,0),0),0)</f>
        <v>0</v>
      </c>
      <c r="AS81" s="139">
        <f>IF(AS$16-'様式３（療養者名簿）（⑤の場合）'!$O90+1&lt;=15,IF(AS$16&gt;='様式３（療養者名簿）（⑤の場合）'!$O90,IF(AS$16&lt;='様式３（療養者名簿）（⑤の場合）'!$W90,1,0),0),0)</f>
        <v>0</v>
      </c>
      <c r="AT81" s="139">
        <f>IF(AT$16-'様式３（療養者名簿）（⑤の場合）'!$O90+1&lt;=15,IF(AT$16&gt;='様式３（療養者名簿）（⑤の場合）'!$O90,IF(AT$16&lt;='様式３（療養者名簿）（⑤の場合）'!$W90,1,0),0),0)</f>
        <v>0</v>
      </c>
      <c r="AU81" s="139">
        <f>IF(AU$16-'様式３（療養者名簿）（⑤の場合）'!$O90+1&lt;=15,IF(AU$16&gt;='様式３（療養者名簿）（⑤の場合）'!$O90,IF(AU$16&lt;='様式３（療養者名簿）（⑤の場合）'!$W90,1,0),0),0)</f>
        <v>0</v>
      </c>
      <c r="AV81" s="139">
        <f>IF(AV$16-'様式３（療養者名簿）（⑤の場合）'!$O90+1&lt;=15,IF(AV$16&gt;='様式３（療養者名簿）（⑤の場合）'!$O90,IF(AV$16&lt;='様式３（療養者名簿）（⑤の場合）'!$W90,1,0),0),0)</f>
        <v>0</v>
      </c>
      <c r="AW81" s="139">
        <f>IF(AW$16-'様式３（療養者名簿）（⑤の場合）'!$O90+1&lt;=15,IF(AW$16&gt;='様式３（療養者名簿）（⑤の場合）'!$O90,IF(AW$16&lt;='様式３（療養者名簿）（⑤の場合）'!$W90,1,0),0),0)</f>
        <v>0</v>
      </c>
      <c r="AX81" s="139">
        <f>IF(AX$16-'様式３（療養者名簿）（⑤の場合）'!$O90+1&lt;=15,IF(AX$16&gt;='様式３（療養者名簿）（⑤の場合）'!$O90,IF(AX$16&lt;='様式３（療養者名簿）（⑤の場合）'!$W90,1,0),0),0)</f>
        <v>0</v>
      </c>
      <c r="AY81" s="139">
        <f>IF(AY$16-'様式３（療養者名簿）（⑤の場合）'!$O90+1&lt;=15,IF(AY$16&gt;='様式３（療養者名簿）（⑤の場合）'!$O90,IF(AY$16&lt;='様式３（療養者名簿）（⑤の場合）'!$W90,1,0),0),0)</f>
        <v>0</v>
      </c>
      <c r="AZ81" s="139">
        <f>IF(AZ$16-'様式３（療養者名簿）（⑤の場合）'!$O90+1&lt;=15,IF(AZ$16&gt;='様式３（療養者名簿）（⑤の場合）'!$O90,IF(AZ$16&lt;='様式３（療養者名簿）（⑤の場合）'!$W90,1,0),0),0)</f>
        <v>0</v>
      </c>
      <c r="BA81" s="139">
        <f>IF(BA$16-'様式３（療養者名簿）（⑤の場合）'!$O90+1&lt;=15,IF(BA$16&gt;='様式３（療養者名簿）（⑤の場合）'!$O90,IF(BA$16&lt;='様式３（療養者名簿）（⑤の場合）'!$W90,1,0),0),0)</f>
        <v>0</v>
      </c>
      <c r="BB81" s="139">
        <f>IF(BB$16-'様式３（療養者名簿）（⑤の場合）'!$O90+1&lt;=15,IF(BB$16&gt;='様式３（療養者名簿）（⑤の場合）'!$O90,IF(BB$16&lt;='様式３（療養者名簿）（⑤の場合）'!$W90,1,0),0),0)</f>
        <v>0</v>
      </c>
      <c r="BC81" s="139">
        <f>IF(BC$16-'様式３（療養者名簿）（⑤の場合）'!$O90+1&lt;=15,IF(BC$16&gt;='様式３（療養者名簿）（⑤の場合）'!$O90,IF(BC$16&lt;='様式３（療養者名簿）（⑤の場合）'!$W90,1,0),0),0)</f>
        <v>0</v>
      </c>
      <c r="BD81" s="139">
        <f>IF(BD$16-'様式３（療養者名簿）（⑤の場合）'!$O90+1&lt;=15,IF(BD$16&gt;='様式３（療養者名簿）（⑤の場合）'!$O90,IF(BD$16&lt;='様式３（療養者名簿）（⑤の場合）'!$W90,1,0),0),0)</f>
        <v>0</v>
      </c>
      <c r="BE81" s="139">
        <f>IF(BE$16-'様式３（療養者名簿）（⑤の場合）'!$O90+1&lt;=15,IF(BE$16&gt;='様式３（療養者名簿）（⑤の場合）'!$O90,IF(BE$16&lt;='様式３（療養者名簿）（⑤の場合）'!$W90,1,0),0),0)</f>
        <v>0</v>
      </c>
      <c r="BF81" s="139">
        <f>IF(BF$16-'様式３（療養者名簿）（⑤の場合）'!$O90+1&lt;=15,IF(BF$16&gt;='様式３（療養者名簿）（⑤の場合）'!$O90,IF(BF$16&lt;='様式３（療養者名簿）（⑤の場合）'!$W90,1,0),0),0)</f>
        <v>0</v>
      </c>
      <c r="BG81" s="139">
        <f>IF(BG$16-'様式３（療養者名簿）（⑤の場合）'!$O90+1&lt;=15,IF(BG$16&gt;='様式３（療養者名簿）（⑤の場合）'!$O90,IF(BG$16&lt;='様式３（療養者名簿）（⑤の場合）'!$W90,1,0),0),0)</f>
        <v>0</v>
      </c>
      <c r="BH81" s="139">
        <f>IF(BH$16-'様式３（療養者名簿）（⑤の場合）'!$O90+1&lt;=15,IF(BH$16&gt;='様式３（療養者名簿）（⑤の場合）'!$O90,IF(BH$16&lt;='様式３（療養者名簿）（⑤の場合）'!$W90,1,0),0),0)</f>
        <v>0</v>
      </c>
      <c r="BI81" s="139">
        <f>IF(BI$16-'様式３（療養者名簿）（⑤の場合）'!$O90+1&lt;=15,IF(BI$16&gt;='様式３（療養者名簿）（⑤の場合）'!$O90,IF(BI$16&lt;='様式３（療養者名簿）（⑤の場合）'!$W90,1,0),0),0)</f>
        <v>0</v>
      </c>
      <c r="BJ81" s="139">
        <f>IF(BJ$16-'様式３（療養者名簿）（⑤の場合）'!$O90+1&lt;=15,IF(BJ$16&gt;='様式３（療養者名簿）（⑤の場合）'!$O90,IF(BJ$16&lt;='様式３（療養者名簿）（⑤の場合）'!$W90,1,0),0),0)</f>
        <v>0</v>
      </c>
      <c r="BK81" s="139">
        <f>IF(BK$16-'様式３（療養者名簿）（⑤の場合）'!$O90+1&lt;=15,IF(BK$16&gt;='様式３（療養者名簿）（⑤の場合）'!$O90,IF(BK$16&lt;='様式３（療養者名簿）（⑤の場合）'!$W90,1,0),0),0)</f>
        <v>0</v>
      </c>
      <c r="BL81" s="139">
        <f>IF(BL$16-'様式３（療養者名簿）（⑤の場合）'!$O90+1&lt;=15,IF(BL$16&gt;='様式３（療養者名簿）（⑤の場合）'!$O90,IF(BL$16&lt;='様式３（療養者名簿）（⑤の場合）'!$W90,1,0),0),0)</f>
        <v>0</v>
      </c>
      <c r="BM81" s="139">
        <f>IF(BM$16-'様式３（療養者名簿）（⑤の場合）'!$O90+1&lt;=15,IF(BM$16&gt;='様式３（療養者名簿）（⑤の場合）'!$O90,IF(BM$16&lt;='様式３（療養者名簿）（⑤の場合）'!$W90,1,0),0),0)</f>
        <v>0</v>
      </c>
      <c r="BN81" s="139">
        <f>IF(BN$16-'様式３（療養者名簿）（⑤の場合）'!$O90+1&lt;=15,IF(BN$16&gt;='様式３（療養者名簿）（⑤の場合）'!$O90,IF(BN$16&lt;='様式３（療養者名簿）（⑤の場合）'!$W90,1,0),0),0)</f>
        <v>0</v>
      </c>
      <c r="BO81" s="139">
        <f>IF(BO$16-'様式３（療養者名簿）（⑤の場合）'!$O90+1&lt;=15,IF(BO$16&gt;='様式３（療養者名簿）（⑤の場合）'!$O90,IF(BO$16&lt;='様式３（療養者名簿）（⑤の場合）'!$W90,1,0),0),0)</f>
        <v>0</v>
      </c>
      <c r="BP81" s="139">
        <f>IF(BP$16-'様式３（療養者名簿）（⑤の場合）'!$O90+1&lt;=15,IF(BP$16&gt;='様式３（療養者名簿）（⑤の場合）'!$O90,IF(BP$16&lt;='様式３（療養者名簿）（⑤の場合）'!$W90,1,0),0),0)</f>
        <v>0</v>
      </c>
      <c r="BQ81" s="139">
        <f>IF(BQ$16-'様式３（療養者名簿）（⑤の場合）'!$O90+1&lt;=15,IF(BQ$16&gt;='様式３（療養者名簿）（⑤の場合）'!$O90,IF(BQ$16&lt;='様式３（療養者名簿）（⑤の場合）'!$W90,1,0),0),0)</f>
        <v>0</v>
      </c>
      <c r="BR81" s="139">
        <f>IF(BR$16-'様式３（療養者名簿）（⑤の場合）'!$O90+1&lt;=15,IF(BR$16&gt;='様式３（療養者名簿）（⑤の場合）'!$O90,IF(BR$16&lt;='様式３（療養者名簿）（⑤の場合）'!$W90,1,0),0),0)</f>
        <v>0</v>
      </c>
      <c r="BS81" s="139">
        <f>IF(BS$16-'様式３（療養者名簿）（⑤の場合）'!$O90+1&lt;=15,IF(BS$16&gt;='様式３（療養者名簿）（⑤の場合）'!$O90,IF(BS$16&lt;='様式３（療養者名簿）（⑤の場合）'!$W90,1,0),0),0)</f>
        <v>0</v>
      </c>
      <c r="BT81" s="139">
        <f>IF(BT$16-'様式３（療養者名簿）（⑤の場合）'!$O90+1&lt;=15,IF(BT$16&gt;='様式３（療養者名簿）（⑤の場合）'!$O90,IF(BT$16&lt;='様式３（療養者名簿）（⑤の場合）'!$W90,1,0),0),0)</f>
        <v>0</v>
      </c>
      <c r="BU81" s="139">
        <f>IF(BU$16-'様式３（療養者名簿）（⑤の場合）'!$O90+1&lt;=15,IF(BU$16&gt;='様式３（療養者名簿）（⑤の場合）'!$O90,IF(BU$16&lt;='様式３（療養者名簿）（⑤の場合）'!$W90,1,0),0),0)</f>
        <v>0</v>
      </c>
      <c r="BV81" s="139">
        <f>IF(BV$16-'様式３（療養者名簿）（⑤の場合）'!$O90+1&lt;=15,IF(BV$16&gt;='様式３（療養者名簿）（⑤の場合）'!$O90,IF(BV$16&lt;='様式３（療養者名簿）（⑤の場合）'!$W90,1,0),0),0)</f>
        <v>0</v>
      </c>
      <c r="BW81" s="139">
        <f>IF(BW$16-'様式３（療養者名簿）（⑤の場合）'!$O90+1&lt;=15,IF(BW$16&gt;='様式３（療養者名簿）（⑤の場合）'!$O90,IF(BW$16&lt;='様式３（療養者名簿）（⑤の場合）'!$W90,1,0),0),0)</f>
        <v>0</v>
      </c>
      <c r="BX81" s="139">
        <f>IF(BX$16-'様式３（療養者名簿）（⑤の場合）'!$O90+1&lt;=15,IF(BX$16&gt;='様式３（療養者名簿）（⑤の場合）'!$O90,IF(BX$16&lt;='様式３（療養者名簿）（⑤の場合）'!$W90,1,0),0),0)</f>
        <v>0</v>
      </c>
      <c r="BY81" s="139">
        <f>IF(BY$16-'様式３（療養者名簿）（⑤の場合）'!$O90+1&lt;=15,IF(BY$16&gt;='様式３（療養者名簿）（⑤の場合）'!$O90,IF(BY$16&lt;='様式３（療養者名簿）（⑤の場合）'!$W90,1,0),0),0)</f>
        <v>0</v>
      </c>
      <c r="BZ81" s="139">
        <f>IF(BZ$16-'様式３（療養者名簿）（⑤の場合）'!$O90+1&lt;=15,IF(BZ$16&gt;='様式３（療養者名簿）（⑤の場合）'!$O90,IF(BZ$16&lt;='様式３（療養者名簿）（⑤の場合）'!$W90,1,0),0),0)</f>
        <v>0</v>
      </c>
      <c r="CA81" s="139">
        <f>IF(CA$16-'様式３（療養者名簿）（⑤の場合）'!$O90+1&lt;=15,IF(CA$16&gt;='様式３（療養者名簿）（⑤の場合）'!$O90,IF(CA$16&lt;='様式３（療養者名簿）（⑤の場合）'!$W90,1,0),0),0)</f>
        <v>0</v>
      </c>
      <c r="CB81" s="139">
        <f>IF(CB$16-'様式３（療養者名簿）（⑤の場合）'!$O90+1&lt;=15,IF(CB$16&gt;='様式３（療養者名簿）（⑤の場合）'!$O90,IF(CB$16&lt;='様式３（療養者名簿）（⑤の場合）'!$W90,1,0),0),0)</f>
        <v>0</v>
      </c>
      <c r="CC81" s="139">
        <f>IF(CC$16-'様式３（療養者名簿）（⑤の場合）'!$O90+1&lt;=15,IF(CC$16&gt;='様式３（療養者名簿）（⑤の場合）'!$O90,IF(CC$16&lt;='様式３（療養者名簿）（⑤の場合）'!$W90,1,0),0),0)</f>
        <v>0</v>
      </c>
      <c r="CD81" s="139">
        <f>IF(CD$16-'様式３（療養者名簿）（⑤の場合）'!$O90+1&lt;=15,IF(CD$16&gt;='様式３（療養者名簿）（⑤の場合）'!$O90,IF(CD$16&lt;='様式３（療養者名簿）（⑤の場合）'!$W90,1,0),0),0)</f>
        <v>0</v>
      </c>
      <c r="CE81" s="139">
        <f>IF(CE$16-'様式３（療養者名簿）（⑤の場合）'!$O90+1&lt;=15,IF(CE$16&gt;='様式３（療養者名簿）（⑤の場合）'!$O90,IF(CE$16&lt;='様式３（療養者名簿）（⑤の場合）'!$W90,1,0),0),0)</f>
        <v>0</v>
      </c>
      <c r="CF81" s="139">
        <f>IF(CF$16-'様式３（療養者名簿）（⑤の場合）'!$O90+1&lt;=15,IF(CF$16&gt;='様式３（療養者名簿）（⑤の場合）'!$O90,IF(CF$16&lt;='様式３（療養者名簿）（⑤の場合）'!$W90,1,0),0),0)</f>
        <v>0</v>
      </c>
      <c r="CG81" s="139">
        <f>IF(CG$16-'様式３（療養者名簿）（⑤の場合）'!$O90+1&lt;=15,IF(CG$16&gt;='様式３（療養者名簿）（⑤の場合）'!$O90,IF(CG$16&lt;='様式３（療養者名簿）（⑤の場合）'!$W90,1,0),0),0)</f>
        <v>0</v>
      </c>
      <c r="CH81" s="139">
        <f>IF(CH$16-'様式３（療養者名簿）（⑤の場合）'!$O90+1&lt;=15,IF(CH$16&gt;='様式３（療養者名簿）（⑤の場合）'!$O90,IF(CH$16&lt;='様式３（療養者名簿）（⑤の場合）'!$W90,1,0),0),0)</f>
        <v>0</v>
      </c>
      <c r="CI81" s="139">
        <f>IF(CI$16-'様式３（療養者名簿）（⑤の場合）'!$O90+1&lt;=15,IF(CI$16&gt;='様式３（療養者名簿）（⑤の場合）'!$O90,IF(CI$16&lt;='様式３（療養者名簿）（⑤の場合）'!$W90,1,0),0),0)</f>
        <v>0</v>
      </c>
      <c r="CJ81" s="139">
        <f>IF(CJ$16-'様式３（療養者名簿）（⑤の場合）'!$O90+1&lt;=15,IF(CJ$16&gt;='様式３（療養者名簿）（⑤の場合）'!$O90,IF(CJ$16&lt;='様式３（療養者名簿）（⑤の場合）'!$W90,1,0),0),0)</f>
        <v>0</v>
      </c>
      <c r="CK81" s="139">
        <f>IF(CK$16-'様式３（療養者名簿）（⑤の場合）'!$O90+1&lt;=15,IF(CK$16&gt;='様式３（療養者名簿）（⑤の場合）'!$O90,IF(CK$16&lt;='様式３（療養者名簿）（⑤の場合）'!$W90,1,0),0),0)</f>
        <v>0</v>
      </c>
      <c r="CL81" s="139">
        <f>IF(CL$16-'様式３（療養者名簿）（⑤の場合）'!$O90+1&lt;=15,IF(CL$16&gt;='様式３（療養者名簿）（⑤の場合）'!$O90,IF(CL$16&lt;='様式３（療養者名簿）（⑤の場合）'!$W90,1,0),0),0)</f>
        <v>0</v>
      </c>
      <c r="CM81" s="139">
        <f>IF(CM$16-'様式３（療養者名簿）（⑤の場合）'!$O90+1&lt;=15,IF(CM$16&gt;='様式３（療養者名簿）（⑤の場合）'!$O90,IF(CM$16&lt;='様式３（療養者名簿）（⑤の場合）'!$W90,1,0),0),0)</f>
        <v>0</v>
      </c>
      <c r="CN81" s="139">
        <f>IF(CN$16-'様式３（療養者名簿）（⑤の場合）'!$O90+1&lt;=15,IF(CN$16&gt;='様式３（療養者名簿）（⑤の場合）'!$O90,IF(CN$16&lt;='様式３（療養者名簿）（⑤の場合）'!$W90,1,0),0),0)</f>
        <v>0</v>
      </c>
      <c r="CO81" s="139">
        <f>IF(CO$16-'様式３（療養者名簿）（⑤の場合）'!$O90+1&lt;=15,IF(CO$16&gt;='様式３（療養者名簿）（⑤の場合）'!$O90,IF(CO$16&lt;='様式３（療養者名簿）（⑤の場合）'!$W90,1,0),0),0)</f>
        <v>0</v>
      </c>
      <c r="CP81" s="139">
        <f>IF(CP$16-'様式３（療養者名簿）（⑤の場合）'!$O90+1&lt;=15,IF(CP$16&gt;='様式３（療養者名簿）（⑤の場合）'!$O90,IF(CP$16&lt;='様式３（療養者名簿）（⑤の場合）'!$W90,1,0),0),0)</f>
        <v>0</v>
      </c>
      <c r="CQ81" s="139">
        <f>IF(CQ$16-'様式３（療養者名簿）（⑤の場合）'!$O90+1&lt;=15,IF(CQ$16&gt;='様式３（療養者名簿）（⑤の場合）'!$O90,IF(CQ$16&lt;='様式３（療養者名簿）（⑤の場合）'!$W90,1,0),0),0)</f>
        <v>0</v>
      </c>
      <c r="CR81" s="139">
        <f>IF(CR$16-'様式３（療養者名簿）（⑤の場合）'!$O90+1&lt;=15,IF(CR$16&gt;='様式３（療養者名簿）（⑤の場合）'!$O90,IF(CR$16&lt;='様式３（療養者名簿）（⑤の場合）'!$W90,1,0),0),0)</f>
        <v>0</v>
      </c>
      <c r="CS81" s="139">
        <f>IF(CS$16-'様式３（療養者名簿）（⑤の場合）'!$O90+1&lt;=15,IF(CS$16&gt;='様式３（療養者名簿）（⑤の場合）'!$O90,IF(CS$16&lt;='様式３（療養者名簿）（⑤の場合）'!$W90,1,0),0),0)</f>
        <v>0</v>
      </c>
      <c r="CT81" s="139">
        <f>IF(CT$16-'様式３（療養者名簿）（⑤の場合）'!$O90+1&lt;=15,IF(CT$16&gt;='様式３（療養者名簿）（⑤の場合）'!$O90,IF(CT$16&lt;='様式３（療養者名簿）（⑤の場合）'!$W90,1,0),0),0)</f>
        <v>0</v>
      </c>
      <c r="CU81" s="139">
        <f>IF(CU$16-'様式３（療養者名簿）（⑤の場合）'!$O90+1&lt;=15,IF(CU$16&gt;='様式３（療養者名簿）（⑤の場合）'!$O90,IF(CU$16&lt;='様式３（療養者名簿）（⑤の場合）'!$W90,1,0),0),0)</f>
        <v>0</v>
      </c>
      <c r="CV81" s="139">
        <f>IF(CV$16-'様式３（療養者名簿）（⑤の場合）'!$O90+1&lt;=15,IF(CV$16&gt;='様式３（療養者名簿）（⑤の場合）'!$O90,IF(CV$16&lt;='様式３（療養者名簿）（⑤の場合）'!$W90,1,0),0),0)</f>
        <v>0</v>
      </c>
      <c r="CW81" s="139">
        <f>IF(CW$16-'様式３（療養者名簿）（⑤の場合）'!$O90+1&lt;=15,IF(CW$16&gt;='様式３（療養者名簿）（⑤の場合）'!$O90,IF(CW$16&lt;='様式３（療養者名簿）（⑤の場合）'!$W90,1,0),0),0)</f>
        <v>0</v>
      </c>
      <c r="CX81" s="139">
        <f>IF(CX$16-'様式３（療養者名簿）（⑤の場合）'!$O90+1&lt;=15,IF(CX$16&gt;='様式３（療養者名簿）（⑤の場合）'!$O90,IF(CX$16&lt;='様式３（療養者名簿）（⑤の場合）'!$W90,1,0),0),0)</f>
        <v>0</v>
      </c>
      <c r="CY81" s="139">
        <f>IF(CY$16-'様式３（療養者名簿）（⑤の場合）'!$O90+1&lt;=15,IF(CY$16&gt;='様式３（療養者名簿）（⑤の場合）'!$O90,IF(CY$16&lt;='様式３（療養者名簿）（⑤の場合）'!$W90,1,0),0),0)</f>
        <v>0</v>
      </c>
      <c r="CZ81" s="139">
        <f>IF(CZ$16-'様式３（療養者名簿）（⑤の場合）'!$O90+1&lt;=15,IF(CZ$16&gt;='様式３（療養者名簿）（⑤の場合）'!$O90,IF(CZ$16&lt;='様式３（療養者名簿）（⑤の場合）'!$W90,1,0),0),0)</f>
        <v>0</v>
      </c>
      <c r="DA81" s="139">
        <f>IF(DA$16-'様式３（療養者名簿）（⑤の場合）'!$O90+1&lt;=15,IF(DA$16&gt;='様式３（療養者名簿）（⑤の場合）'!$O90,IF(DA$16&lt;='様式３（療養者名簿）（⑤の場合）'!$W90,1,0),0),0)</f>
        <v>0</v>
      </c>
      <c r="DB81" s="139">
        <f>IF(DB$16-'様式３（療養者名簿）（⑤の場合）'!$O90+1&lt;=15,IF(DB$16&gt;='様式３（療養者名簿）（⑤の場合）'!$O90,IF(DB$16&lt;='様式３（療養者名簿）（⑤の場合）'!$W90,1,0),0),0)</f>
        <v>0</v>
      </c>
      <c r="DC81" s="139">
        <f>IF(DC$16-'様式３（療養者名簿）（⑤の場合）'!$O90+1&lt;=15,IF(DC$16&gt;='様式３（療養者名簿）（⑤の場合）'!$O90,IF(DC$16&lt;='様式３（療養者名簿）（⑤の場合）'!$W90,1,0),0),0)</f>
        <v>0</v>
      </c>
      <c r="DD81" s="139">
        <f>IF(DD$16-'様式３（療養者名簿）（⑤の場合）'!$O90+1&lt;=15,IF(DD$16&gt;='様式３（療養者名簿）（⑤の場合）'!$O90,IF(DD$16&lt;='様式３（療養者名簿）（⑤の場合）'!$W90,1,0),0),0)</f>
        <v>0</v>
      </c>
      <c r="DE81" s="139">
        <f>IF(DE$16-'様式３（療養者名簿）（⑤の場合）'!$O90+1&lt;=15,IF(DE$16&gt;='様式３（療養者名簿）（⑤の場合）'!$O90,IF(DE$16&lt;='様式３（療養者名簿）（⑤の場合）'!$W90,1,0),0),0)</f>
        <v>0</v>
      </c>
      <c r="DF81" s="139">
        <f>IF(DF$16-'様式３（療養者名簿）（⑤の場合）'!$O90+1&lt;=15,IF(DF$16&gt;='様式３（療養者名簿）（⑤の場合）'!$O90,IF(DF$16&lt;='様式３（療養者名簿）（⑤の場合）'!$W90,1,0),0),0)</f>
        <v>0</v>
      </c>
      <c r="DG81" s="139">
        <f>IF(DG$16-'様式３（療養者名簿）（⑤の場合）'!$O90+1&lt;=15,IF(DG$16&gt;='様式３（療養者名簿）（⑤の場合）'!$O90,IF(DG$16&lt;='様式３（療養者名簿）（⑤の場合）'!$W90,1,0),0),0)</f>
        <v>0</v>
      </c>
      <c r="DH81" s="139">
        <f>IF(DH$16-'様式３（療養者名簿）（⑤の場合）'!$O90+1&lt;=15,IF(DH$16&gt;='様式３（療養者名簿）（⑤の場合）'!$O90,IF(DH$16&lt;='様式３（療養者名簿）（⑤の場合）'!$W90,1,0),0),0)</f>
        <v>0</v>
      </c>
      <c r="DI81" s="139">
        <f>IF(DI$16-'様式３（療養者名簿）（⑤の場合）'!$O90+1&lt;=15,IF(DI$16&gt;='様式３（療養者名簿）（⑤の場合）'!$O90,IF(DI$16&lt;='様式３（療養者名簿）（⑤の場合）'!$W90,1,0),0),0)</f>
        <v>0</v>
      </c>
      <c r="DJ81" s="139">
        <f>IF(DJ$16-'様式３（療養者名簿）（⑤の場合）'!$O90+1&lt;=15,IF(DJ$16&gt;='様式３（療養者名簿）（⑤の場合）'!$O90,IF(DJ$16&lt;='様式３（療養者名簿）（⑤の場合）'!$W90,1,0),0),0)</f>
        <v>0</v>
      </c>
      <c r="DK81" s="139">
        <f>IF(DK$16-'様式３（療養者名簿）（⑤の場合）'!$O90+1&lt;=15,IF(DK$16&gt;='様式３（療養者名簿）（⑤の場合）'!$O90,IF(DK$16&lt;='様式３（療養者名簿）（⑤の場合）'!$W90,1,0),0),0)</f>
        <v>0</v>
      </c>
      <c r="DL81" s="139">
        <f>IF(DL$16-'様式３（療養者名簿）（⑤の場合）'!$O90+1&lt;=15,IF(DL$16&gt;='様式３（療養者名簿）（⑤の場合）'!$O90,IF(DL$16&lt;='様式３（療養者名簿）（⑤の場合）'!$W90,1,0),0),0)</f>
        <v>0</v>
      </c>
      <c r="DM81" s="139">
        <f>IF(DM$16-'様式３（療養者名簿）（⑤の場合）'!$O90+1&lt;=15,IF(DM$16&gt;='様式３（療養者名簿）（⑤の場合）'!$O90,IF(DM$16&lt;='様式３（療養者名簿）（⑤の場合）'!$W90,1,0),0),0)</f>
        <v>0</v>
      </c>
      <c r="DN81" s="139">
        <f>IF(DN$16-'様式３（療養者名簿）（⑤の場合）'!$O90+1&lt;=15,IF(DN$16&gt;='様式３（療養者名簿）（⑤の場合）'!$O90,IF(DN$16&lt;='様式３（療養者名簿）（⑤の場合）'!$W90,1,0),0),0)</f>
        <v>0</v>
      </c>
      <c r="DO81" s="139">
        <f>IF(DO$16-'様式３（療養者名簿）（⑤の場合）'!$O90+1&lt;=15,IF(DO$16&gt;='様式３（療養者名簿）（⑤の場合）'!$O90,IF(DO$16&lt;='様式３（療養者名簿）（⑤の場合）'!$W90,1,0),0),0)</f>
        <v>0</v>
      </c>
      <c r="DP81" s="139">
        <f>IF(DP$16-'様式３（療養者名簿）（⑤の場合）'!$O90+1&lt;=15,IF(DP$16&gt;='様式３（療養者名簿）（⑤の場合）'!$O90,IF(DP$16&lt;='様式３（療養者名簿）（⑤の場合）'!$W90,1,0),0),0)</f>
        <v>0</v>
      </c>
      <c r="DQ81" s="139">
        <f>IF(DQ$16-'様式３（療養者名簿）（⑤の場合）'!$O90+1&lt;=15,IF(DQ$16&gt;='様式３（療養者名簿）（⑤の場合）'!$O90,IF(DQ$16&lt;='様式３（療養者名簿）（⑤の場合）'!$W90,1,0),0),0)</f>
        <v>0</v>
      </c>
      <c r="DR81" s="139">
        <f>IF(DR$16-'様式３（療養者名簿）（⑤の場合）'!$O90+1&lt;=15,IF(DR$16&gt;='様式３（療養者名簿）（⑤の場合）'!$O90,IF(DR$16&lt;='様式３（療養者名簿）（⑤の場合）'!$W90,1,0),0),0)</f>
        <v>0</v>
      </c>
      <c r="DS81" s="139">
        <f>IF(DS$16-'様式３（療養者名簿）（⑤の場合）'!$O90+1&lt;=15,IF(DS$16&gt;='様式３（療養者名簿）（⑤の場合）'!$O90,IF(DS$16&lt;='様式３（療養者名簿）（⑤の場合）'!$W90,1,0),0),0)</f>
        <v>0</v>
      </c>
      <c r="DT81" s="139">
        <f>IF(DT$16-'様式３（療養者名簿）（⑤の場合）'!$O90+1&lt;=15,IF(DT$16&gt;='様式３（療養者名簿）（⑤の場合）'!$O90,IF(DT$16&lt;='様式３（療養者名簿）（⑤の場合）'!$W90,1,0),0),0)</f>
        <v>0</v>
      </c>
      <c r="DU81" s="139">
        <f>IF(DU$16-'様式３（療養者名簿）（⑤の場合）'!$O90+1&lt;=15,IF(DU$16&gt;='様式３（療養者名簿）（⑤の場合）'!$O90,IF(DU$16&lt;='様式３（療養者名簿）（⑤の場合）'!$W90,1,0),0),0)</f>
        <v>0</v>
      </c>
      <c r="DV81" s="139">
        <f>IF(DV$16-'様式３（療養者名簿）（⑤の場合）'!$O90+1&lt;=15,IF(DV$16&gt;='様式３（療養者名簿）（⑤の場合）'!$O90,IF(DV$16&lt;='様式３（療養者名簿）（⑤の場合）'!$W90,1,0),0),0)</f>
        <v>0</v>
      </c>
      <c r="DW81" s="139">
        <f>IF(DW$16-'様式３（療養者名簿）（⑤の場合）'!$O90+1&lt;=15,IF(DW$16&gt;='様式３（療養者名簿）（⑤の場合）'!$O90,IF(DW$16&lt;='様式３（療養者名簿）（⑤の場合）'!$W90,1,0),0),0)</f>
        <v>0</v>
      </c>
      <c r="DX81" s="139">
        <f>IF(DX$16-'様式３（療養者名簿）（⑤の場合）'!$O90+1&lt;=15,IF(DX$16&gt;='様式３（療養者名簿）（⑤の場合）'!$O90,IF(DX$16&lt;='様式３（療養者名簿）（⑤の場合）'!$W90,1,0),0),0)</f>
        <v>0</v>
      </c>
      <c r="DY81" s="139">
        <f>IF(DY$16-'様式３（療養者名簿）（⑤の場合）'!$O90+1&lt;=15,IF(DY$16&gt;='様式３（療養者名簿）（⑤の場合）'!$O90,IF(DY$16&lt;='様式３（療養者名簿）（⑤の場合）'!$W90,1,0),0),0)</f>
        <v>0</v>
      </c>
      <c r="DZ81" s="139">
        <f>IF(DZ$16-'様式３（療養者名簿）（⑤の場合）'!$O90+1&lt;=15,IF(DZ$16&gt;='様式３（療養者名簿）（⑤の場合）'!$O90,IF(DZ$16&lt;='様式３（療養者名簿）（⑤の場合）'!$W90,1,0),0),0)</f>
        <v>0</v>
      </c>
      <c r="EA81" s="139">
        <f>IF(EA$16-'様式３（療養者名簿）（⑤の場合）'!$O90+1&lt;=15,IF(EA$16&gt;='様式３（療養者名簿）（⑤の場合）'!$O90,IF(EA$16&lt;='様式３（療養者名簿）（⑤の場合）'!$W90,1,0),0),0)</f>
        <v>0</v>
      </c>
      <c r="EB81" s="139">
        <f>IF(EB$16-'様式３（療養者名簿）（⑤の場合）'!$O90+1&lt;=15,IF(EB$16&gt;='様式３（療養者名簿）（⑤の場合）'!$O90,IF(EB$16&lt;='様式３（療養者名簿）（⑤の場合）'!$W90,1,0),0),0)</f>
        <v>0</v>
      </c>
      <c r="EC81" s="139">
        <f>IF(EC$16-'様式３（療養者名簿）（⑤の場合）'!$O90+1&lt;=15,IF(EC$16&gt;='様式３（療養者名簿）（⑤の場合）'!$O90,IF(EC$16&lt;='様式３（療養者名簿）（⑤の場合）'!$W90,1,0),0),0)</f>
        <v>0</v>
      </c>
      <c r="ED81" s="139">
        <f>IF(ED$16-'様式３（療養者名簿）（⑤の場合）'!$O90+1&lt;=15,IF(ED$16&gt;='様式３（療養者名簿）（⑤の場合）'!$O90,IF(ED$16&lt;='様式３（療養者名簿）（⑤の場合）'!$W90,1,0),0),0)</f>
        <v>0</v>
      </c>
      <c r="EE81" s="139">
        <f>IF(EE$16-'様式３（療養者名簿）（⑤の場合）'!$O90+1&lt;=15,IF(EE$16&gt;='様式３（療養者名簿）（⑤の場合）'!$O90,IF(EE$16&lt;='様式３（療養者名簿）（⑤の場合）'!$W90,1,0),0),0)</f>
        <v>0</v>
      </c>
      <c r="EF81" s="139">
        <f>IF(EF$16-'様式３（療養者名簿）（⑤の場合）'!$O90+1&lt;=15,IF(EF$16&gt;='様式３（療養者名簿）（⑤の場合）'!$O90,IF(EF$16&lt;='様式３（療養者名簿）（⑤の場合）'!$W90,1,0),0),0)</f>
        <v>0</v>
      </c>
      <c r="EG81" s="139">
        <f>IF(EG$16-'様式３（療養者名簿）（⑤の場合）'!$O90+1&lt;=15,IF(EG$16&gt;='様式３（療養者名簿）（⑤の場合）'!$O90,IF(EG$16&lt;='様式３（療養者名簿）（⑤の場合）'!$W90,1,0),0),0)</f>
        <v>0</v>
      </c>
      <c r="EH81" s="139">
        <f>IF(EH$16-'様式３（療養者名簿）（⑤の場合）'!$O90+1&lt;=15,IF(EH$16&gt;='様式３（療養者名簿）（⑤の場合）'!$O90,IF(EH$16&lt;='様式３（療養者名簿）（⑤の場合）'!$W90,1,0),0),0)</f>
        <v>0</v>
      </c>
      <c r="EI81" s="139">
        <f>IF(EI$16-'様式３（療養者名簿）（⑤の場合）'!$O90+1&lt;=15,IF(EI$16&gt;='様式３（療養者名簿）（⑤の場合）'!$O90,IF(EI$16&lt;='様式３（療養者名簿）（⑤の場合）'!$W90,1,0),0),0)</f>
        <v>0</v>
      </c>
      <c r="EJ81" s="139">
        <f>IF(EJ$16-'様式３（療養者名簿）（⑤の場合）'!$O90+1&lt;=15,IF(EJ$16&gt;='様式３（療養者名簿）（⑤の場合）'!$O90,IF(EJ$16&lt;='様式３（療養者名簿）（⑤の場合）'!$W90,1,0),0),0)</f>
        <v>0</v>
      </c>
      <c r="EK81" s="139">
        <f>IF(EK$16-'様式３（療養者名簿）（⑤の場合）'!$O90+1&lt;=15,IF(EK$16&gt;='様式３（療養者名簿）（⑤の場合）'!$O90,IF(EK$16&lt;='様式３（療養者名簿）（⑤の場合）'!$W90,1,0),0),0)</f>
        <v>0</v>
      </c>
      <c r="EL81" s="139">
        <f>IF(EL$16-'様式３（療養者名簿）（⑤の場合）'!$O90+1&lt;=15,IF(EL$16&gt;='様式３（療養者名簿）（⑤の場合）'!$O90,IF(EL$16&lt;='様式３（療養者名簿）（⑤の場合）'!$W90,1,0),0),0)</f>
        <v>0</v>
      </c>
      <c r="EM81" s="139">
        <f>IF(EM$16-'様式３（療養者名簿）（⑤の場合）'!$O90+1&lt;=15,IF(EM$16&gt;='様式３（療養者名簿）（⑤の場合）'!$O90,IF(EM$16&lt;='様式３（療養者名簿）（⑤の場合）'!$W90,1,0),0),0)</f>
        <v>0</v>
      </c>
      <c r="EN81" s="139">
        <f>IF(EN$16-'様式３（療養者名簿）（⑤の場合）'!$O90+1&lt;=15,IF(EN$16&gt;='様式３（療養者名簿）（⑤の場合）'!$O90,IF(EN$16&lt;='様式３（療養者名簿）（⑤の場合）'!$W90,1,0),0),0)</f>
        <v>0</v>
      </c>
      <c r="EO81" s="139">
        <f>IF(EO$16-'様式３（療養者名簿）（⑤の場合）'!$O90+1&lt;=15,IF(EO$16&gt;='様式３（療養者名簿）（⑤の場合）'!$O90,IF(EO$16&lt;='様式３（療養者名簿）（⑤の場合）'!$W90,1,0),0),0)</f>
        <v>0</v>
      </c>
      <c r="EP81" s="139">
        <f>IF(EP$16-'様式３（療養者名簿）（⑤の場合）'!$O90+1&lt;=15,IF(EP$16&gt;='様式３（療養者名簿）（⑤の場合）'!$O90,IF(EP$16&lt;='様式３（療養者名簿）（⑤の場合）'!$W90,1,0),0),0)</f>
        <v>0</v>
      </c>
      <c r="EQ81" s="139">
        <f>IF(EQ$16-'様式３（療養者名簿）（⑤の場合）'!$O90+1&lt;=15,IF(EQ$16&gt;='様式３（療養者名簿）（⑤の場合）'!$O90,IF(EQ$16&lt;='様式３（療養者名簿）（⑤の場合）'!$W90,1,0),0),0)</f>
        <v>0</v>
      </c>
      <c r="ER81" s="139">
        <f>IF(ER$16-'様式３（療養者名簿）（⑤の場合）'!$O90+1&lt;=15,IF(ER$16&gt;='様式３（療養者名簿）（⑤の場合）'!$O90,IF(ER$16&lt;='様式３（療養者名簿）（⑤の場合）'!$W90,1,0),0),0)</f>
        <v>0</v>
      </c>
      <c r="ES81" s="139">
        <f>IF(ES$16-'様式３（療養者名簿）（⑤の場合）'!$O90+1&lt;=15,IF(ES$16&gt;='様式３（療養者名簿）（⑤の場合）'!$O90,IF(ES$16&lt;='様式３（療養者名簿）（⑤の場合）'!$W90,1,0),0),0)</f>
        <v>0</v>
      </c>
      <c r="ET81" s="139">
        <f>IF(ET$16-'様式３（療養者名簿）（⑤の場合）'!$O90+1&lt;=15,IF(ET$16&gt;='様式３（療養者名簿）（⑤の場合）'!$O90,IF(ET$16&lt;='様式３（療養者名簿）（⑤の場合）'!$W90,1,0),0),0)</f>
        <v>0</v>
      </c>
      <c r="EU81" s="139">
        <f>IF(EU$16-'様式３（療養者名簿）（⑤の場合）'!$O90+1&lt;=15,IF(EU$16&gt;='様式３（療養者名簿）（⑤の場合）'!$O90,IF(EU$16&lt;='様式３（療養者名簿）（⑤の場合）'!$W90,1,0),0),0)</f>
        <v>0</v>
      </c>
      <c r="EV81" s="139">
        <f>IF(EV$16-'様式３（療養者名簿）（⑤の場合）'!$O90+1&lt;=15,IF(EV$16&gt;='様式３（療養者名簿）（⑤の場合）'!$O90,IF(EV$16&lt;='様式３（療養者名簿）（⑤の場合）'!$W90,1,0),0),0)</f>
        <v>0</v>
      </c>
      <c r="EW81" s="139">
        <f>IF(EW$16-'様式３（療養者名簿）（⑤の場合）'!$O90+1&lt;=15,IF(EW$16&gt;='様式３（療養者名簿）（⑤の場合）'!$O90,IF(EW$16&lt;='様式３（療養者名簿）（⑤の場合）'!$W90,1,0),0),0)</f>
        <v>0</v>
      </c>
      <c r="EX81" s="139">
        <f>IF(EX$16-'様式３（療養者名簿）（⑤の場合）'!$O90+1&lt;=15,IF(EX$16&gt;='様式３（療養者名簿）（⑤の場合）'!$O90,IF(EX$16&lt;='様式３（療養者名簿）（⑤の場合）'!$W90,1,0),0),0)</f>
        <v>0</v>
      </c>
      <c r="EY81" s="139">
        <f>IF(EY$16-'様式３（療養者名簿）（⑤の場合）'!$O90+1&lt;=15,IF(EY$16&gt;='様式３（療養者名簿）（⑤の場合）'!$O90,IF(EY$16&lt;='様式３（療養者名簿）（⑤の場合）'!$W90,1,0),0),0)</f>
        <v>0</v>
      </c>
      <c r="EZ81" s="139">
        <f>IF(EZ$16-'様式３（療養者名簿）（⑤の場合）'!$O90+1&lt;=15,IF(EZ$16&gt;='様式３（療養者名簿）（⑤の場合）'!$O90,IF(EZ$16&lt;='様式３（療養者名簿）（⑤の場合）'!$W90,1,0),0),0)</f>
        <v>0</v>
      </c>
      <c r="FA81" s="139">
        <f>IF(FA$16-'様式３（療養者名簿）（⑤の場合）'!$O90+1&lt;=15,IF(FA$16&gt;='様式３（療養者名簿）（⑤の場合）'!$O90,IF(FA$16&lt;='様式３（療養者名簿）（⑤の場合）'!$W90,1,0),0),0)</f>
        <v>0</v>
      </c>
      <c r="FB81" s="139">
        <f>IF(FB$16-'様式３（療養者名簿）（⑤の場合）'!$O90+1&lt;=15,IF(FB$16&gt;='様式３（療養者名簿）（⑤の場合）'!$O90,IF(FB$16&lt;='様式３（療養者名簿）（⑤の場合）'!$W90,1,0),0),0)</f>
        <v>0</v>
      </c>
      <c r="FC81" s="139">
        <f>IF(FC$16-'様式３（療養者名簿）（⑤の場合）'!$O90+1&lt;=15,IF(FC$16&gt;='様式３（療養者名簿）（⑤の場合）'!$O90,IF(FC$16&lt;='様式３（療養者名簿）（⑤の場合）'!$W90,1,0),0),0)</f>
        <v>0</v>
      </c>
      <c r="FD81" s="139">
        <f>IF(FD$16-'様式３（療養者名簿）（⑤の場合）'!$O90+1&lt;=15,IF(FD$16&gt;='様式３（療養者名簿）（⑤の場合）'!$O90,IF(FD$16&lt;='様式３（療養者名簿）（⑤の場合）'!$W90,1,0),0),0)</f>
        <v>0</v>
      </c>
      <c r="FE81" s="139">
        <f>IF(FE$16-'様式３（療養者名簿）（⑤の場合）'!$O90+1&lt;=15,IF(FE$16&gt;='様式３（療養者名簿）（⑤の場合）'!$O90,IF(FE$16&lt;='様式３（療養者名簿）（⑤の場合）'!$W90,1,0),0),0)</f>
        <v>0</v>
      </c>
      <c r="FF81" s="139">
        <f>IF(FF$16-'様式３（療養者名簿）（⑤の場合）'!$O90+1&lt;=15,IF(FF$16&gt;='様式３（療養者名簿）（⑤の場合）'!$O90,IF(FF$16&lt;='様式３（療養者名簿）（⑤の場合）'!$W90,1,0),0),0)</f>
        <v>0</v>
      </c>
      <c r="FG81" s="139">
        <f>IF(FG$16-'様式３（療養者名簿）（⑤の場合）'!$O90+1&lt;=15,IF(FG$16&gt;='様式３（療養者名簿）（⑤の場合）'!$O90,IF(FG$16&lt;='様式３（療養者名簿）（⑤の場合）'!$W90,1,0),0),0)</f>
        <v>0</v>
      </c>
      <c r="FH81" s="139">
        <f>IF(FH$16-'様式３（療養者名簿）（⑤の場合）'!$O90+1&lt;=15,IF(FH$16&gt;='様式３（療養者名簿）（⑤の場合）'!$O90,IF(FH$16&lt;='様式３（療養者名簿）（⑤の場合）'!$W90,1,0),0),0)</f>
        <v>0</v>
      </c>
      <c r="FI81" s="139">
        <f>IF(FI$16-'様式３（療養者名簿）（⑤の場合）'!$O90+1&lt;=15,IF(FI$16&gt;='様式３（療養者名簿）（⑤の場合）'!$O90,IF(FI$16&lt;='様式３（療養者名簿）（⑤の場合）'!$W90,1,0),0),0)</f>
        <v>0</v>
      </c>
      <c r="FJ81" s="139">
        <f>IF(FJ$16-'様式３（療養者名簿）（⑤の場合）'!$O90+1&lt;=15,IF(FJ$16&gt;='様式３（療養者名簿）（⑤の場合）'!$O90,IF(FJ$16&lt;='様式３（療養者名簿）（⑤の場合）'!$W90,1,0),0),0)</f>
        <v>0</v>
      </c>
      <c r="FK81" s="139">
        <f>IF(FK$16-'様式３（療養者名簿）（⑤の場合）'!$O90+1&lt;=15,IF(FK$16&gt;='様式３（療養者名簿）（⑤の場合）'!$O90,IF(FK$16&lt;='様式３（療養者名簿）（⑤の場合）'!$W90,1,0),0),0)</f>
        <v>0</v>
      </c>
      <c r="FL81" s="139">
        <f>IF(FL$16-'様式３（療養者名簿）（⑤の場合）'!$O90+1&lt;=15,IF(FL$16&gt;='様式３（療養者名簿）（⑤の場合）'!$O90,IF(FL$16&lt;='様式３（療養者名簿）（⑤の場合）'!$W90,1,0),0),0)</f>
        <v>0</v>
      </c>
      <c r="FM81" s="139">
        <f>IF(FM$16-'様式３（療養者名簿）（⑤の場合）'!$O90+1&lt;=15,IF(FM$16&gt;='様式３（療養者名簿）（⑤の場合）'!$O90,IF(FM$16&lt;='様式３（療養者名簿）（⑤の場合）'!$W90,1,0),0),0)</f>
        <v>0</v>
      </c>
      <c r="FN81" s="139">
        <f>IF(FN$16-'様式３（療養者名簿）（⑤の場合）'!$O90+1&lt;=15,IF(FN$16&gt;='様式３（療養者名簿）（⑤の場合）'!$O90,IF(FN$16&lt;='様式３（療養者名簿）（⑤の場合）'!$W90,1,0),0),0)</f>
        <v>0</v>
      </c>
      <c r="FO81" s="139">
        <f>IF(FO$16-'様式３（療養者名簿）（⑤の場合）'!$O90+1&lt;=15,IF(FO$16&gt;='様式３（療養者名簿）（⑤の場合）'!$O90,IF(FO$16&lt;='様式３（療養者名簿）（⑤の場合）'!$W90,1,0),0),0)</f>
        <v>0</v>
      </c>
      <c r="FP81" s="139">
        <f>IF(FP$16-'様式３（療養者名簿）（⑤の場合）'!$O90+1&lt;=15,IF(FP$16&gt;='様式３（療養者名簿）（⑤の場合）'!$O90,IF(FP$16&lt;='様式３（療養者名簿）（⑤の場合）'!$W90,1,0),0),0)</f>
        <v>0</v>
      </c>
      <c r="FQ81" s="139">
        <f>IF(FQ$16-'様式３（療養者名簿）（⑤の場合）'!$O90+1&lt;=15,IF(FQ$16&gt;='様式３（療養者名簿）（⑤の場合）'!$O90,IF(FQ$16&lt;='様式３（療養者名簿）（⑤の場合）'!$W90,1,0),0),0)</f>
        <v>0</v>
      </c>
      <c r="FR81" s="139">
        <f>IF(FR$16-'様式３（療養者名簿）（⑤の場合）'!$O90+1&lt;=15,IF(FR$16&gt;='様式３（療養者名簿）（⑤の場合）'!$O90,IF(FR$16&lt;='様式３（療養者名簿）（⑤の場合）'!$W90,1,0),0),0)</f>
        <v>0</v>
      </c>
      <c r="FS81" s="139">
        <f>IF(FS$16-'様式３（療養者名簿）（⑤の場合）'!$O90+1&lt;=15,IF(FS$16&gt;='様式３（療養者名簿）（⑤の場合）'!$O90,IF(FS$16&lt;='様式３（療養者名簿）（⑤の場合）'!$W90,1,0),0),0)</f>
        <v>0</v>
      </c>
      <c r="FT81" s="139">
        <f>IF(FT$16-'様式３（療養者名簿）（⑤の場合）'!$O90+1&lt;=15,IF(FT$16&gt;='様式３（療養者名簿）（⑤の場合）'!$O90,IF(FT$16&lt;='様式３（療養者名簿）（⑤の場合）'!$W90,1,0),0),0)</f>
        <v>0</v>
      </c>
      <c r="FU81" s="139">
        <f>IF(FU$16-'様式３（療養者名簿）（⑤の場合）'!$O90+1&lt;=15,IF(FU$16&gt;='様式３（療養者名簿）（⑤の場合）'!$O90,IF(FU$16&lt;='様式３（療養者名簿）（⑤の場合）'!$W90,1,0),0),0)</f>
        <v>0</v>
      </c>
      <c r="FV81" s="139">
        <f>IF(FV$16-'様式３（療養者名簿）（⑤の場合）'!$O90+1&lt;=15,IF(FV$16&gt;='様式３（療養者名簿）（⑤の場合）'!$O90,IF(FV$16&lt;='様式３（療養者名簿）（⑤の場合）'!$W90,1,0),0),0)</f>
        <v>0</v>
      </c>
      <c r="FW81" s="139">
        <f>IF(FW$16-'様式３（療養者名簿）（⑤の場合）'!$O90+1&lt;=15,IF(FW$16&gt;='様式３（療養者名簿）（⑤の場合）'!$O90,IF(FW$16&lt;='様式３（療養者名簿）（⑤の場合）'!$W90,1,0),0),0)</f>
        <v>0</v>
      </c>
      <c r="FX81" s="139">
        <f>IF(FX$16-'様式３（療養者名簿）（⑤の場合）'!$O90+1&lt;=15,IF(FX$16&gt;='様式３（療養者名簿）（⑤の場合）'!$O90,IF(FX$16&lt;='様式３（療養者名簿）（⑤の場合）'!$W90,1,0),0),0)</f>
        <v>0</v>
      </c>
      <c r="FY81" s="139">
        <f>IF(FY$16-'様式３（療養者名簿）（⑤の場合）'!$O90+1&lt;=15,IF(FY$16&gt;='様式３（療養者名簿）（⑤の場合）'!$O90,IF(FY$16&lt;='様式３（療養者名簿）（⑤の場合）'!$W90,1,0),0),0)</f>
        <v>0</v>
      </c>
      <c r="FZ81" s="139">
        <f>IF(FZ$16-'様式３（療養者名簿）（⑤の場合）'!$O90+1&lt;=15,IF(FZ$16&gt;='様式３（療養者名簿）（⑤の場合）'!$O90,IF(FZ$16&lt;='様式３（療養者名簿）（⑤の場合）'!$W90,1,0),0),0)</f>
        <v>0</v>
      </c>
      <c r="GA81" s="139">
        <f>IF(GA$16-'様式３（療養者名簿）（⑤の場合）'!$O90+1&lt;=15,IF(GA$16&gt;='様式３（療養者名簿）（⑤の場合）'!$O90,IF(GA$16&lt;='様式３（療養者名簿）（⑤の場合）'!$W90,1,0),0),0)</f>
        <v>0</v>
      </c>
      <c r="GB81" s="139">
        <f>IF(GB$16-'様式３（療養者名簿）（⑤の場合）'!$O90+1&lt;=15,IF(GB$16&gt;='様式３（療養者名簿）（⑤の場合）'!$O90,IF(GB$16&lt;='様式３（療養者名簿）（⑤の場合）'!$W90,1,0),0),0)</f>
        <v>0</v>
      </c>
      <c r="GC81" s="139">
        <f>IF(GC$16-'様式３（療養者名簿）（⑤の場合）'!$O90+1&lt;=15,IF(GC$16&gt;='様式３（療養者名簿）（⑤の場合）'!$O90,IF(GC$16&lt;='様式３（療養者名簿）（⑤の場合）'!$W90,1,0),0),0)</f>
        <v>0</v>
      </c>
      <c r="GD81" s="139">
        <f>IF(GD$16-'様式３（療養者名簿）（⑤の場合）'!$O90+1&lt;=15,IF(GD$16&gt;='様式３（療養者名簿）（⑤の場合）'!$O90,IF(GD$16&lt;='様式３（療養者名簿）（⑤の場合）'!$W90,1,0),0),0)</f>
        <v>0</v>
      </c>
      <c r="GE81" s="139">
        <f>IF(GE$16-'様式３（療養者名簿）（⑤の場合）'!$O90+1&lt;=15,IF(GE$16&gt;='様式３（療養者名簿）（⑤の場合）'!$O90,IF(GE$16&lt;='様式３（療養者名簿）（⑤の場合）'!$W90,1,0),0),0)</f>
        <v>0</v>
      </c>
      <c r="GF81" s="139">
        <f>IF(GF$16-'様式３（療養者名簿）（⑤の場合）'!$O90+1&lt;=15,IF(GF$16&gt;='様式３（療養者名簿）（⑤の場合）'!$O90,IF(GF$16&lt;='様式３（療養者名簿）（⑤の場合）'!$W90,1,0),0),0)</f>
        <v>0</v>
      </c>
      <c r="GG81" s="139">
        <f>IF(GG$16-'様式３（療養者名簿）（⑤の場合）'!$O90+1&lt;=15,IF(GG$16&gt;='様式３（療養者名簿）（⑤の場合）'!$O90,IF(GG$16&lt;='様式３（療養者名簿）（⑤の場合）'!$W90,1,0),0),0)</f>
        <v>0</v>
      </c>
      <c r="GH81" s="139">
        <f>IF(GH$16-'様式３（療養者名簿）（⑤の場合）'!$O90+1&lt;=15,IF(GH$16&gt;='様式３（療養者名簿）（⑤の場合）'!$O90,IF(GH$16&lt;='様式３（療養者名簿）（⑤の場合）'!$W90,1,0),0),0)</f>
        <v>0</v>
      </c>
      <c r="GI81" s="139">
        <f>IF(GI$16-'様式３（療養者名簿）（⑤の場合）'!$O90+1&lt;=15,IF(GI$16&gt;='様式３（療養者名簿）（⑤の場合）'!$O90,IF(GI$16&lt;='様式３（療養者名簿）（⑤の場合）'!$W90,1,0),0),0)</f>
        <v>0</v>
      </c>
      <c r="GJ81" s="139">
        <f>IF(GJ$16-'様式３（療養者名簿）（⑤の場合）'!$O90+1&lt;=15,IF(GJ$16&gt;='様式３（療養者名簿）（⑤の場合）'!$O90,IF(GJ$16&lt;='様式３（療養者名簿）（⑤の場合）'!$W90,1,0),0),0)</f>
        <v>0</v>
      </c>
      <c r="GK81" s="139">
        <f>IF(GK$16-'様式３（療養者名簿）（⑤の場合）'!$O90+1&lt;=15,IF(GK$16&gt;='様式３（療養者名簿）（⑤の場合）'!$O90,IF(GK$16&lt;='様式３（療養者名簿）（⑤の場合）'!$W90,1,0),0),0)</f>
        <v>0</v>
      </c>
      <c r="GL81" s="139">
        <f>IF(GL$16-'様式３（療養者名簿）（⑤の場合）'!$O90+1&lt;=15,IF(GL$16&gt;='様式３（療養者名簿）（⑤の場合）'!$O90,IF(GL$16&lt;='様式３（療養者名簿）（⑤の場合）'!$W90,1,0),0),0)</f>
        <v>0</v>
      </c>
      <c r="GM81" s="139">
        <f>IF(GM$16-'様式３（療養者名簿）（⑤の場合）'!$O90+1&lt;=15,IF(GM$16&gt;='様式３（療養者名簿）（⑤の場合）'!$O90,IF(GM$16&lt;='様式３（療養者名簿）（⑤の場合）'!$W90,1,0),0),0)</f>
        <v>0</v>
      </c>
      <c r="GN81" s="139">
        <f>IF(GN$16-'様式３（療養者名簿）（⑤の場合）'!$O90+1&lt;=15,IF(GN$16&gt;='様式３（療養者名簿）（⑤の場合）'!$O90,IF(GN$16&lt;='様式３（療養者名簿）（⑤の場合）'!$W90,1,0),0),0)</f>
        <v>0</v>
      </c>
      <c r="GO81" s="139">
        <f>IF(GO$16-'様式３（療養者名簿）（⑤の場合）'!$O90+1&lt;=15,IF(GO$16&gt;='様式３（療養者名簿）（⑤の場合）'!$O90,IF(GO$16&lt;='様式３（療養者名簿）（⑤の場合）'!$W90,1,0),0),0)</f>
        <v>0</v>
      </c>
      <c r="GP81" s="139">
        <f>IF(GP$16-'様式３（療養者名簿）（⑤の場合）'!$O90+1&lt;=15,IF(GP$16&gt;='様式３（療養者名簿）（⑤の場合）'!$O90,IF(GP$16&lt;='様式３（療養者名簿）（⑤の場合）'!$W90,1,0),0),0)</f>
        <v>0</v>
      </c>
      <c r="GQ81" s="139">
        <f>IF(GQ$16-'様式３（療養者名簿）（⑤の場合）'!$O90+1&lt;=15,IF(GQ$16&gt;='様式３（療養者名簿）（⑤の場合）'!$O90,IF(GQ$16&lt;='様式３（療養者名簿）（⑤の場合）'!$W90,1,0),0),0)</f>
        <v>0</v>
      </c>
      <c r="GR81" s="139">
        <f>IF(GR$16-'様式３（療養者名簿）（⑤の場合）'!$O90+1&lt;=15,IF(GR$16&gt;='様式３（療養者名簿）（⑤の場合）'!$O90,IF(GR$16&lt;='様式３（療養者名簿）（⑤の場合）'!$W90,1,0),0),0)</f>
        <v>0</v>
      </c>
      <c r="GS81" s="139">
        <f>IF(GS$16-'様式３（療養者名簿）（⑤の場合）'!$O90+1&lt;=15,IF(GS$16&gt;='様式３（療養者名簿）（⑤の場合）'!$O90,IF(GS$16&lt;='様式３（療養者名簿）（⑤の場合）'!$W90,1,0),0),0)</f>
        <v>0</v>
      </c>
      <c r="GT81" s="139">
        <f>IF(GT$16-'様式３（療養者名簿）（⑤の場合）'!$O90+1&lt;=15,IF(GT$16&gt;='様式３（療養者名簿）（⑤の場合）'!$O90,IF(GT$16&lt;='様式３（療養者名簿）（⑤の場合）'!$W90,1,0),0),0)</f>
        <v>0</v>
      </c>
      <c r="GU81" s="139">
        <f>IF(GU$16-'様式３（療養者名簿）（⑤の場合）'!$O90+1&lt;=15,IF(GU$16&gt;='様式３（療養者名簿）（⑤の場合）'!$O90,IF(GU$16&lt;='様式３（療養者名簿）（⑤の場合）'!$W90,1,0),0),0)</f>
        <v>0</v>
      </c>
      <c r="GV81" s="139">
        <f>IF(GV$16-'様式３（療養者名簿）（⑤の場合）'!$O90+1&lt;=15,IF(GV$16&gt;='様式３（療養者名簿）（⑤の場合）'!$O90,IF(GV$16&lt;='様式３（療養者名簿）（⑤の場合）'!$W90,1,0),0),0)</f>
        <v>0</v>
      </c>
      <c r="GW81" s="139">
        <f>IF(GW$16-'様式３（療養者名簿）（⑤の場合）'!$O90+1&lt;=15,IF(GW$16&gt;='様式３（療養者名簿）（⑤の場合）'!$O90,IF(GW$16&lt;='様式３（療養者名簿）（⑤の場合）'!$W90,1,0),0),0)</f>
        <v>0</v>
      </c>
      <c r="GX81" s="139">
        <f>IF(GX$16-'様式３（療養者名簿）（⑤の場合）'!$O90+1&lt;=15,IF(GX$16&gt;='様式３（療養者名簿）（⑤の場合）'!$O90,IF(GX$16&lt;='様式３（療養者名簿）（⑤の場合）'!$W90,1,0),0),0)</f>
        <v>0</v>
      </c>
      <c r="GY81" s="139">
        <f>IF(GY$16-'様式３（療養者名簿）（⑤の場合）'!$O90+1&lt;=15,IF(GY$16&gt;='様式３（療養者名簿）（⑤の場合）'!$O90,IF(GY$16&lt;='様式３（療養者名簿）（⑤の場合）'!$W90,1,0),0),0)</f>
        <v>0</v>
      </c>
      <c r="GZ81" s="139">
        <f>IF(GZ$16-'様式３（療養者名簿）（⑤の場合）'!$O90+1&lt;=15,IF(GZ$16&gt;='様式３（療養者名簿）（⑤の場合）'!$O90,IF(GZ$16&lt;='様式３（療養者名簿）（⑤の場合）'!$W90,1,0),0),0)</f>
        <v>0</v>
      </c>
      <c r="HA81" s="139">
        <f>IF(HA$16-'様式３（療養者名簿）（⑤の場合）'!$O90+1&lt;=15,IF(HA$16&gt;='様式３（療養者名簿）（⑤の場合）'!$O90,IF(HA$16&lt;='様式３（療養者名簿）（⑤の場合）'!$W90,1,0),0),0)</f>
        <v>0</v>
      </c>
      <c r="HB81" s="139">
        <f>IF(HB$16-'様式３（療養者名簿）（⑤の場合）'!$O90+1&lt;=15,IF(HB$16&gt;='様式３（療養者名簿）（⑤の場合）'!$O90,IF(HB$16&lt;='様式３（療養者名簿）（⑤の場合）'!$W90,1,0),0),0)</f>
        <v>0</v>
      </c>
      <c r="HC81" s="139">
        <f>IF(HC$16-'様式３（療養者名簿）（⑤の場合）'!$O90+1&lt;=15,IF(HC$16&gt;='様式３（療養者名簿）（⑤の場合）'!$O90,IF(HC$16&lt;='様式３（療養者名簿）（⑤の場合）'!$W90,1,0),0),0)</f>
        <v>0</v>
      </c>
      <c r="HD81" s="139">
        <f>IF(HD$16-'様式３（療養者名簿）（⑤の場合）'!$O90+1&lt;=15,IF(HD$16&gt;='様式３（療養者名簿）（⑤の場合）'!$O90,IF(HD$16&lt;='様式３（療養者名簿）（⑤の場合）'!$W90,1,0),0),0)</f>
        <v>0</v>
      </c>
      <c r="HE81" s="139">
        <f>IF(HE$16-'様式３（療養者名簿）（⑤の場合）'!$O90+1&lt;=15,IF(HE$16&gt;='様式３（療養者名簿）（⑤の場合）'!$O90,IF(HE$16&lt;='様式３（療養者名簿）（⑤の場合）'!$W90,1,0),0),0)</f>
        <v>0</v>
      </c>
      <c r="HF81" s="139">
        <f>IF(HF$16-'様式３（療養者名簿）（⑤の場合）'!$O90+1&lt;=15,IF(HF$16&gt;='様式３（療養者名簿）（⑤の場合）'!$O90,IF(HF$16&lt;='様式３（療養者名簿）（⑤の場合）'!$W90,1,0),0),0)</f>
        <v>0</v>
      </c>
      <c r="HG81" s="139">
        <f>IF(HG$16-'様式３（療養者名簿）（⑤の場合）'!$O90+1&lt;=15,IF(HG$16&gt;='様式３（療養者名簿）（⑤の場合）'!$O90,IF(HG$16&lt;='様式３（療養者名簿）（⑤の場合）'!$W90,1,0),0),0)</f>
        <v>0</v>
      </c>
      <c r="HH81" s="139">
        <f>IF(HH$16-'様式３（療養者名簿）（⑤の場合）'!$O90+1&lt;=15,IF(HH$16&gt;='様式３（療養者名簿）（⑤の場合）'!$O90,IF(HH$16&lt;='様式３（療養者名簿）（⑤の場合）'!$W90,1,0),0),0)</f>
        <v>0</v>
      </c>
      <c r="HI81" s="139">
        <f>IF(HI$16-'様式３（療養者名簿）（⑤の場合）'!$O90+1&lt;=15,IF(HI$16&gt;='様式３（療養者名簿）（⑤の場合）'!$O90,IF(HI$16&lt;='様式３（療養者名簿）（⑤の場合）'!$W90,1,0),0),0)</f>
        <v>0</v>
      </c>
      <c r="HJ81" s="139">
        <f>IF(HJ$16-'様式３（療養者名簿）（⑤の場合）'!$O90+1&lt;=15,IF(HJ$16&gt;='様式３（療養者名簿）（⑤の場合）'!$O90,IF(HJ$16&lt;='様式３（療養者名簿）（⑤の場合）'!$W90,1,0),0),0)</f>
        <v>0</v>
      </c>
      <c r="HK81" s="139">
        <f>IF(HK$16-'様式３（療養者名簿）（⑤の場合）'!$O90+1&lt;=15,IF(HK$16&gt;='様式３（療養者名簿）（⑤の場合）'!$O90,IF(HK$16&lt;='様式３（療養者名簿）（⑤の場合）'!$W90,1,0),0),0)</f>
        <v>0</v>
      </c>
      <c r="HL81" s="139">
        <f>IF(HL$16-'様式３（療養者名簿）（⑤の場合）'!$O90+1&lt;=15,IF(HL$16&gt;='様式３（療養者名簿）（⑤の場合）'!$O90,IF(HL$16&lt;='様式３（療養者名簿）（⑤の場合）'!$W90,1,0),0),0)</f>
        <v>0</v>
      </c>
      <c r="HM81" s="139">
        <f>IF(HM$16-'様式３（療養者名簿）（⑤の場合）'!$O90+1&lt;=15,IF(HM$16&gt;='様式３（療養者名簿）（⑤の場合）'!$O90,IF(HM$16&lt;='様式３（療養者名簿）（⑤の場合）'!$W90,1,0),0),0)</f>
        <v>0</v>
      </c>
      <c r="HN81" s="139">
        <f>IF(HN$16-'様式３（療養者名簿）（⑤の場合）'!$O90+1&lt;=15,IF(HN$16&gt;='様式３（療養者名簿）（⑤の場合）'!$O90,IF(HN$16&lt;='様式３（療養者名簿）（⑤の場合）'!$W90,1,0),0),0)</f>
        <v>0</v>
      </c>
      <c r="HO81" s="139">
        <f>IF(HO$16-'様式３（療養者名簿）（⑤の場合）'!$O90+1&lt;=15,IF(HO$16&gt;='様式３（療養者名簿）（⑤の場合）'!$O90,IF(HO$16&lt;='様式３（療養者名簿）（⑤の場合）'!$W90,1,0),0),0)</f>
        <v>0</v>
      </c>
      <c r="HP81" s="139">
        <f>IF(HP$16-'様式３（療養者名簿）（⑤の場合）'!$O90+1&lt;=15,IF(HP$16&gt;='様式３（療養者名簿）（⑤の場合）'!$O90,IF(HP$16&lt;='様式３（療養者名簿）（⑤の場合）'!$W90,1,0),0),0)</f>
        <v>0</v>
      </c>
      <c r="HQ81" s="139">
        <f>IF(HQ$16-'様式３（療養者名簿）（⑤の場合）'!$O90+1&lt;=15,IF(HQ$16&gt;='様式３（療養者名簿）（⑤の場合）'!$O90,IF(HQ$16&lt;='様式３（療養者名簿）（⑤の場合）'!$W90,1,0),0),0)</f>
        <v>0</v>
      </c>
      <c r="HR81" s="139">
        <f>IF(HR$16-'様式３（療養者名簿）（⑤の場合）'!$O90+1&lt;=15,IF(HR$16&gt;='様式３（療養者名簿）（⑤の場合）'!$O90,IF(HR$16&lt;='様式３（療養者名簿）（⑤の場合）'!$W90,1,0),0),0)</f>
        <v>0</v>
      </c>
      <c r="HS81" s="139">
        <f>IF(HS$16-'様式３（療養者名簿）（⑤の場合）'!$O90+1&lt;=15,IF(HS$16&gt;='様式３（療養者名簿）（⑤の場合）'!$O90,IF(HS$16&lt;='様式３（療養者名簿）（⑤の場合）'!$W90,1,0),0),0)</f>
        <v>0</v>
      </c>
      <c r="HT81" s="139">
        <f>IF(HT$16-'様式３（療養者名簿）（⑤の場合）'!$O90+1&lt;=15,IF(HT$16&gt;='様式３（療養者名簿）（⑤の場合）'!$O90,IF(HT$16&lt;='様式３（療養者名簿）（⑤の場合）'!$W90,1,0),0),0)</f>
        <v>0</v>
      </c>
      <c r="HU81" s="139">
        <f>IF(HU$16-'様式３（療養者名簿）（⑤の場合）'!$O90+1&lt;=15,IF(HU$16&gt;='様式３（療養者名簿）（⑤の場合）'!$O90,IF(HU$16&lt;='様式３（療養者名簿）（⑤の場合）'!$W90,1,0),0),0)</f>
        <v>0</v>
      </c>
      <c r="HV81" s="139">
        <f>IF(HV$16-'様式３（療養者名簿）（⑤の場合）'!$O90+1&lt;=15,IF(HV$16&gt;='様式３（療養者名簿）（⑤の場合）'!$O90,IF(HV$16&lt;='様式３（療養者名簿）（⑤の場合）'!$W90,1,0),0),0)</f>
        <v>0</v>
      </c>
      <c r="HW81" s="139">
        <f>IF(HW$16-'様式３（療養者名簿）（⑤の場合）'!$O90+1&lt;=15,IF(HW$16&gt;='様式３（療養者名簿）（⑤の場合）'!$O90,IF(HW$16&lt;='様式３（療養者名簿）（⑤の場合）'!$W90,1,0),0),0)</f>
        <v>0</v>
      </c>
      <c r="HX81" s="139">
        <f>IF(HX$16-'様式３（療養者名簿）（⑤の場合）'!$O90+1&lt;=15,IF(HX$16&gt;='様式３（療養者名簿）（⑤の場合）'!$O90,IF(HX$16&lt;='様式３（療養者名簿）（⑤の場合）'!$W90,1,0),0),0)</f>
        <v>0</v>
      </c>
      <c r="HY81" s="139">
        <f>IF(HY$16-'様式３（療養者名簿）（⑤の場合）'!$O90+1&lt;=15,IF(HY$16&gt;='様式３（療養者名簿）（⑤の場合）'!$O90,IF(HY$16&lt;='様式３（療養者名簿）（⑤の場合）'!$W90,1,0),0),0)</f>
        <v>0</v>
      </c>
      <c r="HZ81" s="139">
        <f>IF(HZ$16-'様式３（療養者名簿）（⑤の場合）'!$O90+1&lt;=15,IF(HZ$16&gt;='様式３（療養者名簿）（⑤の場合）'!$O90,IF(HZ$16&lt;='様式３（療養者名簿）（⑤の場合）'!$W90,1,0),0),0)</f>
        <v>0</v>
      </c>
      <c r="IA81" s="139">
        <f>IF(IA$16-'様式３（療養者名簿）（⑤の場合）'!$O90+1&lt;=15,IF(IA$16&gt;='様式３（療養者名簿）（⑤の場合）'!$O90,IF(IA$16&lt;='様式３（療養者名簿）（⑤の場合）'!$W90,1,0),0),0)</f>
        <v>0</v>
      </c>
      <c r="IB81" s="139">
        <f>IF(IB$16-'様式３（療養者名簿）（⑤の場合）'!$O90+1&lt;=15,IF(IB$16&gt;='様式３（療養者名簿）（⑤の場合）'!$O90,IF(IB$16&lt;='様式３（療養者名簿）（⑤の場合）'!$W90,1,0),0),0)</f>
        <v>0</v>
      </c>
      <c r="IC81" s="139">
        <f>IF(IC$16-'様式３（療養者名簿）（⑤の場合）'!$O90+1&lt;=15,IF(IC$16&gt;='様式３（療養者名簿）（⑤の場合）'!$O90,IF(IC$16&lt;='様式３（療養者名簿）（⑤の場合）'!$W90,1,0),0),0)</f>
        <v>0</v>
      </c>
      <c r="ID81" s="139">
        <f>IF(ID$16-'様式３（療養者名簿）（⑤の場合）'!$O90+1&lt;=15,IF(ID$16&gt;='様式３（療養者名簿）（⑤の場合）'!$O90,IF(ID$16&lt;='様式３（療養者名簿）（⑤の場合）'!$W90,1,0),0),0)</f>
        <v>0</v>
      </c>
      <c r="IE81" s="139">
        <f>IF(IE$16-'様式３（療養者名簿）（⑤の場合）'!$O90+1&lt;=15,IF(IE$16&gt;='様式３（療養者名簿）（⑤の場合）'!$O90,IF(IE$16&lt;='様式３（療養者名簿）（⑤の場合）'!$W90,1,0),0),0)</f>
        <v>0</v>
      </c>
      <c r="IF81" s="139">
        <f>IF(IF$16-'様式３（療養者名簿）（⑤の場合）'!$O90+1&lt;=15,IF(IF$16&gt;='様式３（療養者名簿）（⑤の場合）'!$O90,IF(IF$16&lt;='様式３（療養者名簿）（⑤の場合）'!$W90,1,0),0),0)</f>
        <v>0</v>
      </c>
      <c r="IG81" s="139">
        <f>IF(IG$16-'様式３（療養者名簿）（⑤の場合）'!$O90+1&lt;=15,IF(IG$16&gt;='様式３（療養者名簿）（⑤の場合）'!$O90,IF(IG$16&lt;='様式３（療養者名簿）（⑤の場合）'!$W90,1,0),0),0)</f>
        <v>0</v>
      </c>
      <c r="IH81" s="139">
        <f>IF(IH$16-'様式３（療養者名簿）（⑤の場合）'!$O90+1&lt;=15,IF(IH$16&gt;='様式３（療養者名簿）（⑤の場合）'!$O90,IF(IH$16&lt;='様式３（療養者名簿）（⑤の場合）'!$W90,1,0),0),0)</f>
        <v>0</v>
      </c>
      <c r="II81" s="139">
        <f>IF(II$16-'様式３（療養者名簿）（⑤の場合）'!$O90+1&lt;=15,IF(II$16&gt;='様式３（療養者名簿）（⑤の場合）'!$O90,IF(II$16&lt;='様式３（療養者名簿）（⑤の場合）'!$W90,1,0),0),0)</f>
        <v>0</v>
      </c>
      <c r="IJ81" s="139">
        <f>IF(IJ$16-'様式３（療養者名簿）（⑤の場合）'!$O90+1&lt;=15,IF(IJ$16&gt;='様式３（療養者名簿）（⑤の場合）'!$O90,IF(IJ$16&lt;='様式３（療養者名簿）（⑤の場合）'!$W90,1,0),0),0)</f>
        <v>0</v>
      </c>
      <c r="IK81" s="139">
        <f>IF(IK$16-'様式３（療養者名簿）（⑤の場合）'!$O90+1&lt;=15,IF(IK$16&gt;='様式３（療養者名簿）（⑤の場合）'!$O90,IF(IK$16&lt;='様式３（療養者名簿）（⑤の場合）'!$W90,1,0),0),0)</f>
        <v>0</v>
      </c>
      <c r="IL81" s="139">
        <f>IF(IL$16-'様式３（療養者名簿）（⑤の場合）'!$O90+1&lt;=15,IF(IL$16&gt;='様式３（療養者名簿）（⑤の場合）'!$O90,IF(IL$16&lt;='様式３（療養者名簿）（⑤の場合）'!$W90,1,0),0),0)</f>
        <v>0</v>
      </c>
      <c r="IM81" s="139">
        <f>IF(IM$16-'様式３（療養者名簿）（⑤の場合）'!$O90+1&lt;=15,IF(IM$16&gt;='様式３（療養者名簿）（⑤の場合）'!$O90,IF(IM$16&lt;='様式３（療養者名簿）（⑤の場合）'!$W90,1,0),0),0)</f>
        <v>0</v>
      </c>
      <c r="IN81" s="139">
        <f>IF(IN$16-'様式３（療養者名簿）（⑤の場合）'!$O90+1&lt;=15,IF(IN$16&gt;='様式３（療養者名簿）（⑤の場合）'!$O90,IF(IN$16&lt;='様式３（療養者名簿）（⑤の場合）'!$W90,1,0),0),0)</f>
        <v>0</v>
      </c>
      <c r="IO81" s="139">
        <f>IF(IO$16-'様式３（療養者名簿）（⑤の場合）'!$O90+1&lt;=15,IF(IO$16&gt;='様式３（療養者名簿）（⑤の場合）'!$O90,IF(IO$16&lt;='様式３（療養者名簿）（⑤の場合）'!$W90,1,0),0),0)</f>
        <v>0</v>
      </c>
      <c r="IP81" s="139">
        <f>IF(IP$16-'様式３（療養者名簿）（⑤の場合）'!$O90+1&lt;=15,IF(IP$16&gt;='様式３（療養者名簿）（⑤の場合）'!$O90,IF(IP$16&lt;='様式３（療養者名簿）（⑤の場合）'!$W90,1,0),0),0)</f>
        <v>0</v>
      </c>
      <c r="IQ81" s="139">
        <f>IF(IQ$16-'様式３（療養者名簿）（⑤の場合）'!$O90+1&lt;=15,IF(IQ$16&gt;='様式３（療養者名簿）（⑤の場合）'!$O90,IF(IQ$16&lt;='様式３（療養者名簿）（⑤の場合）'!$W90,1,0),0),0)</f>
        <v>0</v>
      </c>
      <c r="IR81" s="139">
        <f>IF(IR$16-'様式３（療養者名簿）（⑤の場合）'!$O90+1&lt;=15,IF(IR$16&gt;='様式３（療養者名簿）（⑤の場合）'!$O90,IF(IR$16&lt;='様式３（療養者名簿）（⑤の場合）'!$W90,1,0),0),0)</f>
        <v>0</v>
      </c>
      <c r="IS81" s="139">
        <f>IF(IS$16-'様式３（療養者名簿）（⑤の場合）'!$O90+1&lt;=15,IF(IS$16&gt;='様式３（療養者名簿）（⑤の場合）'!$O90,IF(IS$16&lt;='様式３（療養者名簿）（⑤の場合）'!$W90,1,0),0),0)</f>
        <v>0</v>
      </c>
      <c r="IT81" s="139">
        <f>IF(IT$16-'様式３（療養者名簿）（⑤の場合）'!$O90+1&lt;=15,IF(IT$16&gt;='様式３（療養者名簿）（⑤の場合）'!$O90,IF(IT$16&lt;='様式３（療養者名簿）（⑤の場合）'!$W90,1,0),0),0)</f>
        <v>0</v>
      </c>
      <c r="IU81" s="139">
        <f>IF(IU$16-'様式３（療養者名簿）（⑤の場合）'!$O90+1&lt;=15,IF(IU$16&gt;='様式３（療養者名簿）（⑤の場合）'!$O90,IF(IU$16&lt;='様式３（療養者名簿）（⑤の場合）'!$W90,1,0),0),0)</f>
        <v>0</v>
      </c>
      <c r="IV81" s="139">
        <f>IF(IV$16-'様式３（療養者名簿）（⑤の場合）'!$O90+1&lt;=15,IF(IV$16&gt;='様式３（療養者名簿）（⑤の場合）'!$O90,IF(IV$16&lt;='様式３（療養者名簿）（⑤の場合）'!$W90,1,0),0),0)</f>
        <v>0</v>
      </c>
      <c r="IW81" s="139">
        <f>IF(IW$16-'様式３（療養者名簿）（⑤の場合）'!$O90+1&lt;=15,IF(IW$16&gt;='様式３（療養者名簿）（⑤の場合）'!$O90,IF(IW$16&lt;='様式３（療養者名簿）（⑤の場合）'!$W90,1,0),0),0)</f>
        <v>0</v>
      </c>
      <c r="IX81" s="139">
        <f>IF(IX$16-'様式３（療養者名簿）（⑤の場合）'!$O90+1&lt;=15,IF(IX$16&gt;='様式３（療養者名簿）（⑤の場合）'!$O90,IF(IX$16&lt;='様式３（療養者名簿）（⑤の場合）'!$W90,1,0),0),0)</f>
        <v>0</v>
      </c>
      <c r="IY81" s="139">
        <f>IF(IY$16-'様式３（療養者名簿）（⑤の場合）'!$O90+1&lt;=15,IF(IY$16&gt;='様式３（療養者名簿）（⑤の場合）'!$O90,IF(IY$16&lt;='様式３（療養者名簿）（⑤の場合）'!$W90,1,0),0),0)</f>
        <v>0</v>
      </c>
      <c r="IZ81" s="139">
        <f>IF(IZ$16-'様式３（療養者名簿）（⑤の場合）'!$O90+1&lt;=15,IF(IZ$16&gt;='様式３（療養者名簿）（⑤の場合）'!$O90,IF(IZ$16&lt;='様式３（療養者名簿）（⑤の場合）'!$W90,1,0),0),0)</f>
        <v>0</v>
      </c>
      <c r="JA81" s="139">
        <f>IF(JA$16-'様式３（療養者名簿）（⑤の場合）'!$O90+1&lt;=15,IF(JA$16&gt;='様式３（療養者名簿）（⑤の場合）'!$O90,IF(JA$16&lt;='様式３（療養者名簿）（⑤の場合）'!$W90,1,0),0),0)</f>
        <v>0</v>
      </c>
      <c r="JB81" s="139">
        <f>IF(JB$16-'様式３（療養者名簿）（⑤の場合）'!$O90+1&lt;=15,IF(JB$16&gt;='様式３（療養者名簿）（⑤の場合）'!$O90,IF(JB$16&lt;='様式３（療養者名簿）（⑤の場合）'!$W90,1,0),0),0)</f>
        <v>0</v>
      </c>
      <c r="JC81" s="139">
        <f>IF(JC$16-'様式３（療養者名簿）（⑤の場合）'!$O90+1&lt;=15,IF(JC$16&gt;='様式３（療養者名簿）（⑤の場合）'!$O90,IF(JC$16&lt;='様式３（療養者名簿）（⑤の場合）'!$W90,1,0),0),0)</f>
        <v>0</v>
      </c>
      <c r="JD81" s="139">
        <f>IF(JD$16-'様式３（療養者名簿）（⑤の場合）'!$O90+1&lt;=15,IF(JD$16&gt;='様式３（療養者名簿）（⑤の場合）'!$O90,IF(JD$16&lt;='様式３（療養者名簿）（⑤の場合）'!$W90,1,0),0),0)</f>
        <v>0</v>
      </c>
      <c r="JE81" s="139">
        <f>IF(JE$16-'様式３（療養者名簿）（⑤の場合）'!$O90+1&lt;=15,IF(JE$16&gt;='様式３（療養者名簿）（⑤の場合）'!$O90,IF(JE$16&lt;='様式３（療養者名簿）（⑤の場合）'!$W90,1,0),0),0)</f>
        <v>0</v>
      </c>
      <c r="JF81" s="139">
        <f>IF(JF$16-'様式３（療養者名簿）（⑤の場合）'!$O90+1&lt;=15,IF(JF$16&gt;='様式３（療養者名簿）（⑤の場合）'!$O90,IF(JF$16&lt;='様式３（療養者名簿）（⑤の場合）'!$W90,1,0),0),0)</f>
        <v>0</v>
      </c>
      <c r="JG81" s="139">
        <f>IF(JG$16-'様式３（療養者名簿）（⑤の場合）'!$O90+1&lt;=15,IF(JG$16&gt;='様式３（療養者名簿）（⑤の場合）'!$O90,IF(JG$16&lt;='様式３（療養者名簿）（⑤の場合）'!$W90,1,0),0),0)</f>
        <v>0</v>
      </c>
      <c r="JH81" s="139">
        <f>IF(JH$16-'様式３（療養者名簿）（⑤の場合）'!$O90+1&lt;=15,IF(JH$16&gt;='様式３（療養者名簿）（⑤の場合）'!$O90,IF(JH$16&lt;='様式３（療養者名簿）（⑤の場合）'!$W90,1,0),0),0)</f>
        <v>0</v>
      </c>
      <c r="JI81" s="139">
        <f>IF(JI$16-'様式３（療養者名簿）（⑤の場合）'!$O90+1&lt;=15,IF(JI$16&gt;='様式３（療養者名簿）（⑤の場合）'!$O90,IF(JI$16&lt;='様式３（療養者名簿）（⑤の場合）'!$W90,1,0),0),0)</f>
        <v>0</v>
      </c>
      <c r="JJ81" s="139">
        <f>IF(JJ$16-'様式３（療養者名簿）（⑤の場合）'!$O90+1&lt;=15,IF(JJ$16&gt;='様式３（療養者名簿）（⑤の場合）'!$O90,IF(JJ$16&lt;='様式３（療養者名簿）（⑤の場合）'!$W90,1,0),0),0)</f>
        <v>0</v>
      </c>
      <c r="JK81" s="139">
        <f>IF(JK$16-'様式３（療養者名簿）（⑤の場合）'!$O90+1&lt;=15,IF(JK$16&gt;='様式３（療養者名簿）（⑤の場合）'!$O90,IF(JK$16&lt;='様式３（療養者名簿）（⑤の場合）'!$W90,1,0),0),0)</f>
        <v>0</v>
      </c>
      <c r="JL81" s="139">
        <f>IF(JL$16-'様式３（療養者名簿）（⑤の場合）'!$O90+1&lt;=15,IF(JL$16&gt;='様式３（療養者名簿）（⑤の場合）'!$O90,IF(JL$16&lt;='様式３（療養者名簿）（⑤の場合）'!$W90,1,0),0),0)</f>
        <v>0</v>
      </c>
      <c r="JM81" s="139">
        <f>IF(JM$16-'様式３（療養者名簿）（⑤の場合）'!$O90+1&lt;=15,IF(JM$16&gt;='様式３（療養者名簿）（⑤の場合）'!$O90,IF(JM$16&lt;='様式３（療養者名簿）（⑤の場合）'!$W90,1,0),0),0)</f>
        <v>0</v>
      </c>
      <c r="JN81" s="139">
        <f>IF(JN$16-'様式３（療養者名簿）（⑤の場合）'!$O90+1&lt;=15,IF(JN$16&gt;='様式３（療養者名簿）（⑤の場合）'!$O90,IF(JN$16&lt;='様式３（療養者名簿）（⑤の場合）'!$W90,1,0),0),0)</f>
        <v>0</v>
      </c>
      <c r="JO81" s="139">
        <f>IF(JO$16-'様式３（療養者名簿）（⑤の場合）'!$O90+1&lt;=15,IF(JO$16&gt;='様式３（療養者名簿）（⑤の場合）'!$O90,IF(JO$16&lt;='様式３（療養者名簿）（⑤の場合）'!$W90,1,0),0),0)</f>
        <v>0</v>
      </c>
      <c r="JP81" s="139">
        <f>IF(JP$16-'様式３（療養者名簿）（⑤の場合）'!$O90+1&lt;=15,IF(JP$16&gt;='様式３（療養者名簿）（⑤の場合）'!$O90,IF(JP$16&lt;='様式３（療養者名簿）（⑤の場合）'!$W90,1,0),0),0)</f>
        <v>0</v>
      </c>
      <c r="JQ81" s="139">
        <f>IF(JQ$16-'様式３（療養者名簿）（⑤の場合）'!$O90+1&lt;=15,IF(JQ$16&gt;='様式３（療養者名簿）（⑤の場合）'!$O90,IF(JQ$16&lt;='様式３（療養者名簿）（⑤の場合）'!$W90,1,0),0),0)</f>
        <v>0</v>
      </c>
      <c r="JR81" s="139">
        <f>IF(JR$16-'様式３（療養者名簿）（⑤の場合）'!$O90+1&lt;=15,IF(JR$16&gt;='様式３（療養者名簿）（⑤の場合）'!$O90,IF(JR$16&lt;='様式３（療養者名簿）（⑤の場合）'!$W90,1,0),0),0)</f>
        <v>0</v>
      </c>
      <c r="JS81" s="139">
        <f>IF(JS$16-'様式３（療養者名簿）（⑤の場合）'!$O90+1&lt;=15,IF(JS$16&gt;='様式３（療養者名簿）（⑤の場合）'!$O90,IF(JS$16&lt;='様式３（療養者名簿）（⑤の場合）'!$W90,1,0),0),0)</f>
        <v>0</v>
      </c>
      <c r="JT81" s="139">
        <f>IF(JT$16-'様式３（療養者名簿）（⑤の場合）'!$O90+1&lt;=15,IF(JT$16&gt;='様式３（療養者名簿）（⑤の場合）'!$O90,IF(JT$16&lt;='様式３（療養者名簿）（⑤の場合）'!$W90,1,0),0),0)</f>
        <v>0</v>
      </c>
      <c r="JU81" s="139">
        <f>IF(JU$16-'様式３（療養者名簿）（⑤の場合）'!$O90+1&lt;=15,IF(JU$16&gt;='様式３（療養者名簿）（⑤の場合）'!$O90,IF(JU$16&lt;='様式３（療養者名簿）（⑤の場合）'!$W90,1,0),0),0)</f>
        <v>0</v>
      </c>
      <c r="JV81" s="139">
        <f>IF(JV$16-'様式３（療養者名簿）（⑤の場合）'!$O90+1&lt;=15,IF(JV$16&gt;='様式３（療養者名簿）（⑤の場合）'!$O90,IF(JV$16&lt;='様式３（療養者名簿）（⑤の場合）'!$W90,1,0),0),0)</f>
        <v>0</v>
      </c>
      <c r="JW81" s="139">
        <f>IF(JW$16-'様式３（療養者名簿）（⑤の場合）'!$O90+1&lt;=15,IF(JW$16&gt;='様式３（療養者名簿）（⑤の場合）'!$O90,IF(JW$16&lt;='様式３（療養者名簿）（⑤の場合）'!$W90,1,0),0),0)</f>
        <v>0</v>
      </c>
      <c r="JX81" s="139">
        <f>IF(JX$16-'様式３（療養者名簿）（⑤の場合）'!$O90+1&lt;=15,IF(JX$16&gt;='様式３（療養者名簿）（⑤の場合）'!$O90,IF(JX$16&lt;='様式３（療養者名簿）（⑤の場合）'!$W90,1,0),0),0)</f>
        <v>0</v>
      </c>
      <c r="JY81" s="139">
        <f>IF(JY$16-'様式３（療養者名簿）（⑤の場合）'!$O90+1&lt;=15,IF(JY$16&gt;='様式３（療養者名簿）（⑤の場合）'!$O90,IF(JY$16&lt;='様式３（療養者名簿）（⑤の場合）'!$W90,1,0),0),0)</f>
        <v>0</v>
      </c>
      <c r="JZ81" s="139">
        <f>IF(JZ$16-'様式３（療養者名簿）（⑤の場合）'!$O90+1&lt;=15,IF(JZ$16&gt;='様式３（療養者名簿）（⑤の場合）'!$O90,IF(JZ$16&lt;='様式３（療養者名簿）（⑤の場合）'!$W90,1,0),0),0)</f>
        <v>0</v>
      </c>
      <c r="KA81" s="139">
        <f>IF(KA$16-'様式３（療養者名簿）（⑤の場合）'!$O90+1&lt;=15,IF(KA$16&gt;='様式３（療養者名簿）（⑤の場合）'!$O90,IF(KA$16&lt;='様式３（療養者名簿）（⑤の場合）'!$W90,1,0),0),0)</f>
        <v>0</v>
      </c>
      <c r="KB81" s="139">
        <f>IF(KB$16-'様式３（療養者名簿）（⑤の場合）'!$O90+1&lt;=15,IF(KB$16&gt;='様式３（療養者名簿）（⑤の場合）'!$O90,IF(KB$16&lt;='様式３（療養者名簿）（⑤の場合）'!$W90,1,0),0),0)</f>
        <v>0</v>
      </c>
      <c r="KC81" s="139">
        <f>IF(KC$16-'様式３（療養者名簿）（⑤の場合）'!$O90+1&lt;=15,IF(KC$16&gt;='様式３（療養者名簿）（⑤の場合）'!$O90,IF(KC$16&lt;='様式３（療養者名簿）（⑤の場合）'!$W90,1,0),0),0)</f>
        <v>0</v>
      </c>
      <c r="KD81" s="139">
        <f>IF(KD$16-'様式３（療養者名簿）（⑤の場合）'!$O90+1&lt;=15,IF(KD$16&gt;='様式３（療養者名簿）（⑤の場合）'!$O90,IF(KD$16&lt;='様式３（療養者名簿）（⑤の場合）'!$W90,1,0),0),0)</f>
        <v>0</v>
      </c>
      <c r="KE81" s="139">
        <f>IF(KE$16-'様式３（療養者名簿）（⑤の場合）'!$O90+1&lt;=15,IF(KE$16&gt;='様式３（療養者名簿）（⑤の場合）'!$O90,IF(KE$16&lt;='様式３（療養者名簿）（⑤の場合）'!$W90,1,0),0),0)</f>
        <v>0</v>
      </c>
      <c r="KF81" s="139">
        <f>IF(KF$16-'様式３（療養者名簿）（⑤の場合）'!$O90+1&lt;=15,IF(KF$16&gt;='様式３（療養者名簿）（⑤の場合）'!$O90,IF(KF$16&lt;='様式３（療養者名簿）（⑤の場合）'!$W90,1,0),0),0)</f>
        <v>0</v>
      </c>
      <c r="KG81" s="139">
        <f>IF(KG$16-'様式３（療養者名簿）（⑤の場合）'!$O90+1&lt;=15,IF(KG$16&gt;='様式３（療養者名簿）（⑤の場合）'!$O90,IF(KG$16&lt;='様式３（療養者名簿）（⑤の場合）'!$W90,1,0),0),0)</f>
        <v>0</v>
      </c>
      <c r="KH81" s="139">
        <f>IF(KH$16-'様式３（療養者名簿）（⑤の場合）'!$O90+1&lt;=15,IF(KH$16&gt;='様式３（療養者名簿）（⑤の場合）'!$O90,IF(KH$16&lt;='様式３（療養者名簿）（⑤の場合）'!$W90,1,0),0),0)</f>
        <v>0</v>
      </c>
      <c r="KI81" s="139">
        <f>IF(KI$16-'様式３（療養者名簿）（⑤の場合）'!$O90+1&lt;=15,IF(KI$16&gt;='様式３（療養者名簿）（⑤の場合）'!$O90,IF(KI$16&lt;='様式３（療養者名簿）（⑤の場合）'!$W90,1,0),0),0)</f>
        <v>0</v>
      </c>
      <c r="KJ81" s="139">
        <f>IF(KJ$16-'様式３（療養者名簿）（⑤の場合）'!$O90+1&lt;=15,IF(KJ$16&gt;='様式３（療養者名簿）（⑤の場合）'!$O90,IF(KJ$16&lt;='様式３（療養者名簿）（⑤の場合）'!$W90,1,0),0),0)</f>
        <v>0</v>
      </c>
      <c r="KK81" s="139">
        <f>IF(KK$16-'様式３（療養者名簿）（⑤の場合）'!$O90+1&lt;=15,IF(KK$16&gt;='様式３（療養者名簿）（⑤の場合）'!$O90,IF(KK$16&lt;='様式３（療養者名簿）（⑤の場合）'!$W90,1,0),0),0)</f>
        <v>0</v>
      </c>
      <c r="KL81" s="139">
        <f>IF(KL$16-'様式３（療養者名簿）（⑤の場合）'!$O90+1&lt;=15,IF(KL$16&gt;='様式３（療養者名簿）（⑤の場合）'!$O90,IF(KL$16&lt;='様式３（療養者名簿）（⑤の場合）'!$W90,1,0),0),0)</f>
        <v>0</v>
      </c>
      <c r="KM81" s="139">
        <f>IF(KM$16-'様式３（療養者名簿）（⑤の場合）'!$O90+1&lt;=15,IF(KM$16&gt;='様式３（療養者名簿）（⑤の場合）'!$O90,IF(KM$16&lt;='様式３（療養者名簿）（⑤の場合）'!$W90,1,0),0),0)</f>
        <v>0</v>
      </c>
      <c r="KN81" s="139">
        <f>IF(KN$16-'様式３（療養者名簿）（⑤の場合）'!$O90+1&lt;=15,IF(KN$16&gt;='様式３（療養者名簿）（⑤の場合）'!$O90,IF(KN$16&lt;='様式３（療養者名簿）（⑤の場合）'!$W90,1,0),0),0)</f>
        <v>0</v>
      </c>
      <c r="KO81" s="139">
        <f>IF(KO$16-'様式３（療養者名簿）（⑤の場合）'!$O90+1&lt;=15,IF(KO$16&gt;='様式３（療養者名簿）（⑤の場合）'!$O90,IF(KO$16&lt;='様式３（療養者名簿）（⑤の場合）'!$W90,1,0),0),0)</f>
        <v>0</v>
      </c>
      <c r="KP81" s="139">
        <f>IF(KP$16-'様式３（療養者名簿）（⑤の場合）'!$O90+1&lt;=15,IF(KP$16&gt;='様式３（療養者名簿）（⑤の場合）'!$O90,IF(KP$16&lt;='様式３（療養者名簿）（⑤の場合）'!$W90,1,0),0),0)</f>
        <v>0</v>
      </c>
      <c r="KQ81" s="139">
        <f>IF(KQ$16-'様式３（療養者名簿）（⑤の場合）'!$O90+1&lt;=15,IF(KQ$16&gt;='様式３（療養者名簿）（⑤の場合）'!$O90,IF(KQ$16&lt;='様式３（療養者名簿）（⑤の場合）'!$W90,1,0),0),0)</f>
        <v>0</v>
      </c>
      <c r="KR81" s="139">
        <f>IF(KR$16-'様式３（療養者名簿）（⑤の場合）'!$O90+1&lt;=15,IF(KR$16&gt;='様式３（療養者名簿）（⑤の場合）'!$O90,IF(KR$16&lt;='様式３（療養者名簿）（⑤の場合）'!$W90,1,0),0),0)</f>
        <v>0</v>
      </c>
      <c r="KS81" s="139">
        <f>IF(KS$16-'様式３（療養者名簿）（⑤の場合）'!$O90+1&lt;=15,IF(KS$16&gt;='様式３（療養者名簿）（⑤の場合）'!$O90,IF(KS$16&lt;='様式３（療養者名簿）（⑤の場合）'!$W90,1,0),0),0)</f>
        <v>0</v>
      </c>
      <c r="KT81" s="139">
        <f>IF(KT$16-'様式３（療養者名簿）（⑤の場合）'!$O90+1&lt;=15,IF(KT$16&gt;='様式３（療養者名簿）（⑤の場合）'!$O90,IF(KT$16&lt;='様式３（療養者名簿）（⑤の場合）'!$W90,1,0),0),0)</f>
        <v>0</v>
      </c>
      <c r="KU81" s="139">
        <f>IF(KU$16-'様式３（療養者名簿）（⑤の場合）'!$O90+1&lt;=15,IF(KU$16&gt;='様式３（療養者名簿）（⑤の場合）'!$O90,IF(KU$16&lt;='様式３（療養者名簿）（⑤の場合）'!$W90,1,0),0),0)</f>
        <v>0</v>
      </c>
      <c r="KV81" s="139">
        <f>IF(KV$16-'様式３（療養者名簿）（⑤の場合）'!$O90+1&lt;=15,IF(KV$16&gt;='様式３（療養者名簿）（⑤の場合）'!$O90,IF(KV$16&lt;='様式３（療養者名簿）（⑤の場合）'!$W90,1,0),0),0)</f>
        <v>0</v>
      </c>
      <c r="KW81" s="139">
        <f>IF(KW$16-'様式３（療養者名簿）（⑤の場合）'!$O90+1&lt;=15,IF(KW$16&gt;='様式３（療養者名簿）（⑤の場合）'!$O90,IF(KW$16&lt;='様式３（療養者名簿）（⑤の場合）'!$W90,1,0),0),0)</f>
        <v>0</v>
      </c>
      <c r="KX81" s="139">
        <f>IF(KX$16-'様式３（療養者名簿）（⑤の場合）'!$O90+1&lt;=15,IF(KX$16&gt;='様式３（療養者名簿）（⑤の場合）'!$O90,IF(KX$16&lt;='様式３（療養者名簿）（⑤の場合）'!$W90,1,0),0),0)</f>
        <v>0</v>
      </c>
      <c r="KY81" s="139">
        <f>IF(KY$16-'様式３（療養者名簿）（⑤の場合）'!$O90+1&lt;=15,IF(KY$16&gt;='様式３（療養者名簿）（⑤の場合）'!$O90,IF(KY$16&lt;='様式３（療養者名簿）（⑤の場合）'!$W90,1,0),0),0)</f>
        <v>0</v>
      </c>
      <c r="KZ81" s="139">
        <f>IF(KZ$16-'様式３（療養者名簿）（⑤の場合）'!$O90+1&lt;=15,IF(KZ$16&gt;='様式３（療養者名簿）（⑤の場合）'!$O90,IF(KZ$16&lt;='様式３（療養者名簿）（⑤の場合）'!$W90,1,0),0),0)</f>
        <v>0</v>
      </c>
      <c r="LA81" s="139">
        <f>IF(LA$16-'様式３（療養者名簿）（⑤の場合）'!$O90+1&lt;=15,IF(LA$16&gt;='様式３（療養者名簿）（⑤の場合）'!$O90,IF(LA$16&lt;='様式３（療養者名簿）（⑤の場合）'!$W90,1,0),0),0)</f>
        <v>0</v>
      </c>
      <c r="LB81" s="139">
        <f>IF(LB$16-'様式３（療養者名簿）（⑤の場合）'!$O90+1&lt;=15,IF(LB$16&gt;='様式３（療養者名簿）（⑤の場合）'!$O90,IF(LB$16&lt;='様式３（療養者名簿）（⑤の場合）'!$W90,1,0),0),0)</f>
        <v>0</v>
      </c>
      <c r="LC81" s="139">
        <f>IF(LC$16-'様式３（療養者名簿）（⑤の場合）'!$O90+1&lt;=15,IF(LC$16&gt;='様式３（療養者名簿）（⑤の場合）'!$O90,IF(LC$16&lt;='様式３（療養者名簿）（⑤の場合）'!$W90,1,0),0),0)</f>
        <v>0</v>
      </c>
      <c r="LD81" s="139">
        <f>IF(LD$16-'様式３（療養者名簿）（⑤の場合）'!$O90+1&lt;=15,IF(LD$16&gt;='様式３（療養者名簿）（⑤の場合）'!$O90,IF(LD$16&lt;='様式３（療養者名簿）（⑤の場合）'!$W90,1,0),0),0)</f>
        <v>0</v>
      </c>
      <c r="LE81" s="139">
        <f>IF(LE$16-'様式３（療養者名簿）（⑤の場合）'!$O90+1&lt;=15,IF(LE$16&gt;='様式３（療養者名簿）（⑤の場合）'!$O90,IF(LE$16&lt;='様式３（療養者名簿）（⑤の場合）'!$W90,1,0),0),0)</f>
        <v>0</v>
      </c>
      <c r="LF81" s="139">
        <f>IF(LF$16-'様式３（療養者名簿）（⑤の場合）'!$O90+1&lt;=15,IF(LF$16&gt;='様式３（療養者名簿）（⑤の場合）'!$O90,IF(LF$16&lt;='様式３（療養者名簿）（⑤の場合）'!$W90,1,0),0),0)</f>
        <v>0</v>
      </c>
      <c r="LG81" s="139">
        <f>IF(LG$16-'様式３（療養者名簿）（⑤の場合）'!$O90+1&lt;=15,IF(LG$16&gt;='様式３（療養者名簿）（⑤の場合）'!$O90,IF(LG$16&lt;='様式３（療養者名簿）（⑤の場合）'!$W90,1,0),0),0)</f>
        <v>0</v>
      </c>
      <c r="LH81" s="139">
        <f>IF(LH$16-'様式３（療養者名簿）（⑤の場合）'!$O90+1&lt;=15,IF(LH$16&gt;='様式３（療養者名簿）（⑤の場合）'!$O90,IF(LH$16&lt;='様式３（療養者名簿）（⑤の場合）'!$W90,1,0),0),0)</f>
        <v>0</v>
      </c>
      <c r="LI81" s="139">
        <f>IF(LI$16-'様式３（療養者名簿）（⑤の場合）'!$O90+1&lt;=15,IF(LI$16&gt;='様式３（療養者名簿）（⑤の場合）'!$O90,IF(LI$16&lt;='様式３（療養者名簿）（⑤の場合）'!$W90,1,0),0),0)</f>
        <v>0</v>
      </c>
      <c r="LJ81" s="139">
        <f>IF(LJ$16-'様式３（療養者名簿）（⑤の場合）'!$O90+1&lt;=15,IF(LJ$16&gt;='様式３（療養者名簿）（⑤の場合）'!$O90,IF(LJ$16&lt;='様式３（療養者名簿）（⑤の場合）'!$W90,1,0),0),0)</f>
        <v>0</v>
      </c>
      <c r="LK81" s="139">
        <f>IF(LK$16-'様式３（療養者名簿）（⑤の場合）'!$O90+1&lt;=15,IF(LK$16&gt;='様式３（療養者名簿）（⑤の場合）'!$O90,IF(LK$16&lt;='様式３（療養者名簿）（⑤の場合）'!$W90,1,0),0),0)</f>
        <v>0</v>
      </c>
      <c r="LL81" s="139">
        <f>IF(LL$16-'様式３（療養者名簿）（⑤の場合）'!$O90+1&lt;=15,IF(LL$16&gt;='様式３（療養者名簿）（⑤の場合）'!$O90,IF(LL$16&lt;='様式３（療養者名簿）（⑤の場合）'!$W90,1,0),0),0)</f>
        <v>0</v>
      </c>
      <c r="LM81" s="139">
        <f>IF(LM$16-'様式３（療養者名簿）（⑤の場合）'!$O90+1&lt;=15,IF(LM$16&gt;='様式３（療養者名簿）（⑤の場合）'!$O90,IF(LM$16&lt;='様式３（療養者名簿）（⑤の場合）'!$W90,1,0),0),0)</f>
        <v>0</v>
      </c>
      <c r="LN81" s="139">
        <f>IF(LN$16-'様式３（療養者名簿）（⑤の場合）'!$O90+1&lt;=15,IF(LN$16&gt;='様式３（療養者名簿）（⑤の場合）'!$O90,IF(LN$16&lt;='様式３（療養者名簿）（⑤の場合）'!$W90,1,0),0),0)</f>
        <v>0</v>
      </c>
      <c r="LO81" s="139">
        <f>IF(LO$16-'様式３（療養者名簿）（⑤の場合）'!$O90+1&lt;=15,IF(LO$16&gt;='様式３（療養者名簿）（⑤の場合）'!$O90,IF(LO$16&lt;='様式３（療養者名簿）（⑤の場合）'!$W90,1,0),0),0)</f>
        <v>0</v>
      </c>
      <c r="LP81" s="139">
        <f>IF(LP$16-'様式３（療養者名簿）（⑤の場合）'!$O90+1&lt;=15,IF(LP$16&gt;='様式３（療養者名簿）（⑤の場合）'!$O90,IF(LP$16&lt;='様式３（療養者名簿）（⑤の場合）'!$W90,1,0),0),0)</f>
        <v>0</v>
      </c>
      <c r="LQ81" s="139">
        <f>IF(LQ$16-'様式３（療養者名簿）（⑤の場合）'!$O90+1&lt;=15,IF(LQ$16&gt;='様式３（療養者名簿）（⑤の場合）'!$O90,IF(LQ$16&lt;='様式３（療養者名簿）（⑤の場合）'!$W90,1,0),0),0)</f>
        <v>0</v>
      </c>
      <c r="LR81" s="139">
        <f>IF(LR$16-'様式３（療養者名簿）（⑤の場合）'!$O90+1&lt;=15,IF(LR$16&gt;='様式３（療養者名簿）（⑤の場合）'!$O90,IF(LR$16&lt;='様式３（療養者名簿）（⑤の場合）'!$W90,1,0),0),0)</f>
        <v>0</v>
      </c>
      <c r="LS81" s="139">
        <f>IF(LS$16-'様式３（療養者名簿）（⑤の場合）'!$O90+1&lt;=15,IF(LS$16&gt;='様式３（療養者名簿）（⑤の場合）'!$O90,IF(LS$16&lt;='様式３（療養者名簿）（⑤の場合）'!$W90,1,0),0),0)</f>
        <v>0</v>
      </c>
      <c r="LT81" s="139">
        <f>IF(LT$16-'様式３（療養者名簿）（⑤の場合）'!$O90+1&lt;=15,IF(LT$16&gt;='様式３（療養者名簿）（⑤の場合）'!$O90,IF(LT$16&lt;='様式３（療養者名簿）（⑤の場合）'!$W90,1,0),0),0)</f>
        <v>0</v>
      </c>
      <c r="LU81" s="139">
        <f>IF(LU$16-'様式３（療養者名簿）（⑤の場合）'!$O90+1&lt;=15,IF(LU$16&gt;='様式３（療養者名簿）（⑤の場合）'!$O90,IF(LU$16&lt;='様式３（療養者名簿）（⑤の場合）'!$W90,1,0),0),0)</f>
        <v>0</v>
      </c>
      <c r="LV81" s="139">
        <f>IF(LV$16-'様式３（療養者名簿）（⑤の場合）'!$O90+1&lt;=15,IF(LV$16&gt;='様式３（療養者名簿）（⑤の場合）'!$O90,IF(LV$16&lt;='様式３（療養者名簿）（⑤の場合）'!$W90,1,0),0),0)</f>
        <v>0</v>
      </c>
      <c r="LW81" s="139">
        <f>IF(LW$16-'様式３（療養者名簿）（⑤の場合）'!$O90+1&lt;=15,IF(LW$16&gt;='様式３（療養者名簿）（⑤の場合）'!$O90,IF(LW$16&lt;='様式３（療養者名簿）（⑤の場合）'!$W90,1,0),0),0)</f>
        <v>0</v>
      </c>
      <c r="LX81" s="139">
        <f>IF(LX$16-'様式３（療養者名簿）（⑤の場合）'!$O90+1&lt;=15,IF(LX$16&gt;='様式３（療養者名簿）（⑤の場合）'!$O90,IF(LX$16&lt;='様式３（療養者名簿）（⑤の場合）'!$W90,1,0),0),0)</f>
        <v>0</v>
      </c>
      <c r="LY81" s="139">
        <f>IF(LY$16-'様式３（療養者名簿）（⑤の場合）'!$O90+1&lt;=15,IF(LY$16&gt;='様式３（療養者名簿）（⑤の場合）'!$O90,IF(LY$16&lt;='様式３（療養者名簿）（⑤の場合）'!$W90,1,0),0),0)</f>
        <v>0</v>
      </c>
      <c r="LZ81" s="139">
        <f>IF(LZ$16-'様式３（療養者名簿）（⑤の場合）'!$O90+1&lt;=15,IF(LZ$16&gt;='様式３（療養者名簿）（⑤の場合）'!$O90,IF(LZ$16&lt;='様式３（療養者名簿）（⑤の場合）'!$W90,1,0),0),0)</f>
        <v>0</v>
      </c>
      <c r="MA81" s="139">
        <f>IF(MA$16-'様式３（療養者名簿）（⑤の場合）'!$O90+1&lt;=15,IF(MA$16&gt;='様式３（療養者名簿）（⑤の場合）'!$O90,IF(MA$16&lt;='様式３（療養者名簿）（⑤の場合）'!$W90,1,0),0),0)</f>
        <v>0</v>
      </c>
      <c r="MB81" s="139">
        <f>IF(MB$16-'様式３（療養者名簿）（⑤の場合）'!$O90+1&lt;=15,IF(MB$16&gt;='様式３（療養者名簿）（⑤の場合）'!$O90,IF(MB$16&lt;='様式３（療養者名簿）（⑤の場合）'!$W90,1,0),0),0)</f>
        <v>0</v>
      </c>
      <c r="MC81" s="139">
        <f>IF(MC$16-'様式３（療養者名簿）（⑤の場合）'!$O90+1&lt;=15,IF(MC$16&gt;='様式３（療養者名簿）（⑤の場合）'!$O90,IF(MC$16&lt;='様式３（療養者名簿）（⑤の場合）'!$W90,1,0),0),0)</f>
        <v>0</v>
      </c>
      <c r="MD81" s="139">
        <f>IF(MD$16-'様式３（療養者名簿）（⑤の場合）'!$O90+1&lt;=15,IF(MD$16&gt;='様式３（療養者名簿）（⑤の場合）'!$O90,IF(MD$16&lt;='様式３（療養者名簿）（⑤の場合）'!$W90,1,0),0),0)</f>
        <v>0</v>
      </c>
      <c r="ME81" s="139">
        <f>IF(ME$16-'様式３（療養者名簿）（⑤の場合）'!$O90+1&lt;=15,IF(ME$16&gt;='様式３（療養者名簿）（⑤の場合）'!$O90,IF(ME$16&lt;='様式３（療養者名簿）（⑤の場合）'!$W90,1,0),0),0)</f>
        <v>0</v>
      </c>
      <c r="MF81" s="139">
        <f>IF(MF$16-'様式３（療養者名簿）（⑤の場合）'!$O90+1&lt;=15,IF(MF$16&gt;='様式３（療養者名簿）（⑤の場合）'!$O90,IF(MF$16&lt;='様式３（療養者名簿）（⑤の場合）'!$W90,1,0),0),0)</f>
        <v>0</v>
      </c>
      <c r="MG81" s="139">
        <f>IF(MG$16-'様式３（療養者名簿）（⑤の場合）'!$O90+1&lt;=15,IF(MG$16&gt;='様式３（療養者名簿）（⑤の場合）'!$O90,IF(MG$16&lt;='様式３（療養者名簿）（⑤の場合）'!$W90,1,0),0),0)</f>
        <v>0</v>
      </c>
      <c r="MH81" s="139">
        <f>IF(MH$16-'様式３（療養者名簿）（⑤の場合）'!$O90+1&lt;=15,IF(MH$16&gt;='様式３（療養者名簿）（⑤の場合）'!$O90,IF(MH$16&lt;='様式３（療養者名簿）（⑤の場合）'!$W90,1,0),0),0)</f>
        <v>0</v>
      </c>
      <c r="MI81" s="139">
        <f>IF(MI$16-'様式３（療養者名簿）（⑤の場合）'!$O90+1&lt;=15,IF(MI$16&gt;='様式３（療養者名簿）（⑤の場合）'!$O90,IF(MI$16&lt;='様式３（療養者名簿）（⑤の場合）'!$W90,1,0),0),0)</f>
        <v>0</v>
      </c>
      <c r="MJ81" s="139">
        <f>IF(MJ$16-'様式３（療養者名簿）（⑤の場合）'!$O90+1&lt;=15,IF(MJ$16&gt;='様式３（療養者名簿）（⑤の場合）'!$O90,IF(MJ$16&lt;='様式３（療養者名簿）（⑤の場合）'!$W90,1,0),0),0)</f>
        <v>0</v>
      </c>
      <c r="MK81" s="139">
        <f>IF(MK$16-'様式３（療養者名簿）（⑤の場合）'!$O90+1&lt;=15,IF(MK$16&gt;='様式３（療養者名簿）（⑤の場合）'!$O90,IF(MK$16&lt;='様式３（療養者名簿）（⑤の場合）'!$W90,1,0),0),0)</f>
        <v>0</v>
      </c>
      <c r="ML81" s="139">
        <f>IF(ML$16-'様式３（療養者名簿）（⑤の場合）'!$O90+1&lt;=15,IF(ML$16&gt;='様式３（療養者名簿）（⑤の場合）'!$O90,IF(ML$16&lt;='様式３（療養者名簿）（⑤の場合）'!$W90,1,0),0),0)</f>
        <v>0</v>
      </c>
      <c r="MM81" s="139">
        <f>IF(MM$16-'様式３（療養者名簿）（⑤の場合）'!$O90+1&lt;=15,IF(MM$16&gt;='様式３（療養者名簿）（⑤の場合）'!$O90,IF(MM$16&lt;='様式３（療養者名簿）（⑤の場合）'!$W90,1,0),0),0)</f>
        <v>0</v>
      </c>
      <c r="MN81" s="139">
        <f>IF(MN$16-'様式３（療養者名簿）（⑤の場合）'!$O90+1&lt;=15,IF(MN$16&gt;='様式３（療養者名簿）（⑤の場合）'!$O90,IF(MN$16&lt;='様式３（療養者名簿）（⑤の場合）'!$W90,1,0),0),0)</f>
        <v>0</v>
      </c>
      <c r="MO81" s="139">
        <f>IF(MO$16-'様式３（療養者名簿）（⑤の場合）'!$O90+1&lt;=15,IF(MO$16&gt;='様式３（療養者名簿）（⑤の場合）'!$O90,IF(MO$16&lt;='様式３（療養者名簿）（⑤の場合）'!$W90,1,0),0),0)</f>
        <v>0</v>
      </c>
      <c r="MP81" s="139">
        <f>IF(MP$16-'様式３（療養者名簿）（⑤の場合）'!$O90+1&lt;=15,IF(MP$16&gt;='様式３（療養者名簿）（⑤の場合）'!$O90,IF(MP$16&lt;='様式３（療養者名簿）（⑤の場合）'!$W90,1,0),0),0)</f>
        <v>0</v>
      </c>
      <c r="MQ81" s="139">
        <f>IF(MQ$16-'様式３（療養者名簿）（⑤の場合）'!$O90+1&lt;=15,IF(MQ$16&gt;='様式３（療養者名簿）（⑤の場合）'!$O90,IF(MQ$16&lt;='様式３（療養者名簿）（⑤の場合）'!$W90,1,0),0),0)</f>
        <v>0</v>
      </c>
      <c r="MR81" s="139">
        <f>IF(MR$16-'様式３（療養者名簿）（⑤の場合）'!$O90+1&lt;=15,IF(MR$16&gt;='様式３（療養者名簿）（⑤の場合）'!$O90,IF(MR$16&lt;='様式３（療養者名簿）（⑤の場合）'!$W90,1,0),0),0)</f>
        <v>0</v>
      </c>
      <c r="MS81" s="139">
        <f>IF(MS$16-'様式３（療養者名簿）（⑤の場合）'!$O90+1&lt;=15,IF(MS$16&gt;='様式３（療養者名簿）（⑤の場合）'!$O90,IF(MS$16&lt;='様式３（療養者名簿）（⑤の場合）'!$W90,1,0),0),0)</f>
        <v>0</v>
      </c>
      <c r="MT81" s="139">
        <f>IF(MT$16-'様式３（療養者名簿）（⑤の場合）'!$O90+1&lt;=15,IF(MT$16&gt;='様式３（療養者名簿）（⑤の場合）'!$O90,IF(MT$16&lt;='様式３（療養者名簿）（⑤の場合）'!$W90,1,0),0),0)</f>
        <v>0</v>
      </c>
      <c r="MU81" s="139">
        <f>IF(MU$16-'様式３（療養者名簿）（⑤の場合）'!$O90+1&lt;=15,IF(MU$16&gt;='様式３（療養者名簿）（⑤の場合）'!$O90,IF(MU$16&lt;='様式３（療養者名簿）（⑤の場合）'!$W90,1,0),0),0)</f>
        <v>0</v>
      </c>
      <c r="MV81" s="139">
        <f>IF(MV$16-'様式３（療養者名簿）（⑤の場合）'!$O90+1&lt;=15,IF(MV$16&gt;='様式３（療養者名簿）（⑤の場合）'!$O90,IF(MV$16&lt;='様式３（療養者名簿）（⑤の場合）'!$W90,1,0),0),0)</f>
        <v>0</v>
      </c>
      <c r="MW81" s="139">
        <f>IF(MW$16-'様式３（療養者名簿）（⑤の場合）'!$O90+1&lt;=15,IF(MW$16&gt;='様式３（療養者名簿）（⑤の場合）'!$O90,IF(MW$16&lt;='様式３（療養者名簿）（⑤の場合）'!$W90,1,0),0),0)</f>
        <v>0</v>
      </c>
      <c r="MX81" s="139">
        <f>IF(MX$16-'様式３（療養者名簿）（⑤の場合）'!$O90+1&lt;=15,IF(MX$16&gt;='様式３（療養者名簿）（⑤の場合）'!$O90,IF(MX$16&lt;='様式３（療養者名簿）（⑤の場合）'!$W90,1,0),0),0)</f>
        <v>0</v>
      </c>
      <c r="MY81" s="139">
        <f>IF(MY$16-'様式３（療養者名簿）（⑤の場合）'!$O90+1&lt;=15,IF(MY$16&gt;='様式３（療養者名簿）（⑤の場合）'!$O90,IF(MY$16&lt;='様式３（療養者名簿）（⑤の場合）'!$W90,1,0),0),0)</f>
        <v>0</v>
      </c>
      <c r="MZ81" s="139">
        <f>IF(MZ$16-'様式３（療養者名簿）（⑤の場合）'!$O90+1&lt;=15,IF(MZ$16&gt;='様式３（療養者名簿）（⑤の場合）'!$O90,IF(MZ$16&lt;='様式３（療養者名簿）（⑤の場合）'!$W90,1,0),0),0)</f>
        <v>0</v>
      </c>
      <c r="NA81" s="139">
        <f>IF(NA$16-'様式３（療養者名簿）（⑤の場合）'!$O90+1&lt;=15,IF(NA$16&gt;='様式３（療養者名簿）（⑤の場合）'!$O90,IF(NA$16&lt;='様式３（療養者名簿）（⑤の場合）'!$W90,1,0),0),0)</f>
        <v>0</v>
      </c>
      <c r="NB81" s="139">
        <f>IF(NB$16-'様式３（療養者名簿）（⑤の場合）'!$O90+1&lt;=15,IF(NB$16&gt;='様式３（療養者名簿）（⑤の場合）'!$O90,IF(NB$16&lt;='様式３（療養者名簿）（⑤の場合）'!$W90,1,0),0),0)</f>
        <v>0</v>
      </c>
      <c r="NC81" s="139">
        <f>IF(NC$16-'様式３（療養者名簿）（⑤の場合）'!$O90+1&lt;=15,IF(NC$16&gt;='様式３（療養者名簿）（⑤の場合）'!$O90,IF(NC$16&lt;='様式３（療養者名簿）（⑤の場合）'!$W90,1,0),0),0)</f>
        <v>0</v>
      </c>
      <c r="ND81" s="139">
        <f>IF(ND$16-'様式３（療養者名簿）（⑤の場合）'!$O90+1&lt;=15,IF(ND$16&gt;='様式３（療養者名簿）（⑤の場合）'!$O90,IF(ND$16&lt;='様式３（療養者名簿）（⑤の場合）'!$W90,1,0),0),0)</f>
        <v>0</v>
      </c>
      <c r="NE81" s="139">
        <f>IF(NE$16-'様式３（療養者名簿）（⑤の場合）'!$O90+1&lt;=15,IF(NE$16&gt;='様式３（療養者名簿）（⑤の場合）'!$O90,IF(NE$16&lt;='様式３（療養者名簿）（⑤の場合）'!$W90,1,0),0),0)</f>
        <v>0</v>
      </c>
      <c r="NF81" s="139">
        <f>IF(NF$16-'様式３（療養者名簿）（⑤の場合）'!$O90+1&lt;=15,IF(NF$16&gt;='様式３（療養者名簿）（⑤の場合）'!$O90,IF(NF$16&lt;='様式３（療養者名簿）（⑤の場合）'!$W90,1,0),0),0)</f>
        <v>0</v>
      </c>
      <c r="NG81" s="139">
        <f>IF(NG$16-'様式３（療養者名簿）（⑤の場合）'!$O90+1&lt;=15,IF(NG$16&gt;='様式３（療養者名簿）（⑤の場合）'!$O90,IF(NG$16&lt;='様式３（療養者名簿）（⑤の場合）'!$W90,1,0),0),0)</f>
        <v>0</v>
      </c>
      <c r="NH81" s="139">
        <f>IF(NH$16-'様式３（療養者名簿）（⑤の場合）'!$O90+1&lt;=15,IF(NH$16&gt;='様式３（療養者名簿）（⑤の場合）'!$O90,IF(NH$16&lt;='様式３（療養者名簿）（⑤の場合）'!$W90,1,0),0),0)</f>
        <v>0</v>
      </c>
      <c r="NI81" s="139">
        <f>IF(NI$16-'様式３（療養者名簿）（⑤の場合）'!$O90+1&lt;=15,IF(NI$16&gt;='様式３（療養者名簿）（⑤の場合）'!$O90,IF(NI$16&lt;='様式３（療養者名簿）（⑤の場合）'!$W90,1,0),0),0)</f>
        <v>0</v>
      </c>
      <c r="NJ81" s="139">
        <f>IF(NJ$16-'様式３（療養者名簿）（⑤の場合）'!$O90+1&lt;=15,IF(NJ$16&gt;='様式３（療養者名簿）（⑤の場合）'!$O90,IF(NJ$16&lt;='様式３（療養者名簿）（⑤の場合）'!$W90,1,0),0),0)</f>
        <v>0</v>
      </c>
      <c r="NK81" s="139">
        <f>IF(NK$16-'様式３（療養者名簿）（⑤の場合）'!$O90+1&lt;=15,IF(NK$16&gt;='様式３（療養者名簿）（⑤の場合）'!$O90,IF(NK$16&lt;='様式３（療養者名簿）（⑤の場合）'!$W90,1,0),0),0)</f>
        <v>0</v>
      </c>
      <c r="NL81" s="139">
        <f>IF(NL$16-'様式３（療養者名簿）（⑤の場合）'!$O90+1&lt;=15,IF(NL$16&gt;='様式３（療養者名簿）（⑤の場合）'!$O90,IF(NL$16&lt;='様式３（療養者名簿）（⑤の場合）'!$W90,1,0),0),0)</f>
        <v>0</v>
      </c>
      <c r="NM81" s="139">
        <f>IF(NM$16-'様式３（療養者名簿）（⑤の場合）'!$O90+1&lt;=15,IF(NM$16&gt;='様式３（療養者名簿）（⑤の場合）'!$O90,IF(NM$16&lt;='様式３（療養者名簿）（⑤の場合）'!$W90,1,0),0),0)</f>
        <v>0</v>
      </c>
      <c r="NN81" s="139">
        <f>IF(NN$16-'様式３（療養者名簿）（⑤の場合）'!$O90+1&lt;=15,IF(NN$16&gt;='様式３（療養者名簿）（⑤の場合）'!$O90,IF(NN$16&lt;='様式３（療養者名簿）（⑤の場合）'!$W90,1,0),0),0)</f>
        <v>0</v>
      </c>
      <c r="NO81" s="139">
        <f>IF(NO$16-'様式３（療養者名簿）（⑤の場合）'!$O90+1&lt;=15,IF(NO$16&gt;='様式３（療養者名簿）（⑤の場合）'!$O90,IF(NO$16&lt;='様式３（療養者名簿）（⑤の場合）'!$W90,1,0),0),0)</f>
        <v>0</v>
      </c>
      <c r="NP81" s="139">
        <f>IF(NP$16-'様式３（療養者名簿）（⑤の場合）'!$O90+1&lt;=15,IF(NP$16&gt;='様式３（療養者名簿）（⑤の場合）'!$O90,IF(NP$16&lt;='様式３（療養者名簿）（⑤の場合）'!$W90,1,0),0),0)</f>
        <v>0</v>
      </c>
      <c r="NQ81" s="139">
        <f>IF(NQ$16-'様式３（療養者名簿）（⑤の場合）'!$O90+1&lt;=15,IF(NQ$16&gt;='様式３（療養者名簿）（⑤の場合）'!$O90,IF(NQ$16&lt;='様式３（療養者名簿）（⑤の場合）'!$W90,1,0),0),0)</f>
        <v>0</v>
      </c>
      <c r="NR81" s="139">
        <f>IF(NR$16-'様式３（療養者名簿）（⑤の場合）'!$O90+1&lt;=15,IF(NR$16&gt;='様式３（療養者名簿）（⑤の場合）'!$O90,IF(NR$16&lt;='様式３（療養者名簿）（⑤の場合）'!$W90,1,0),0),0)</f>
        <v>0</v>
      </c>
      <c r="NS81" s="139">
        <f>IF(NS$16-'様式３（療養者名簿）（⑤の場合）'!$O90+1&lt;=15,IF(NS$16&gt;='様式３（療養者名簿）（⑤の場合）'!$O90,IF(NS$16&lt;='様式３（療養者名簿）（⑤の場合）'!$W90,1,0),0),0)</f>
        <v>0</v>
      </c>
      <c r="NT81" s="139">
        <f>IF(NT$16-'様式３（療養者名簿）（⑤の場合）'!$O90+1&lt;=15,IF(NT$16&gt;='様式３（療養者名簿）（⑤の場合）'!$O90,IF(NT$16&lt;='様式３（療養者名簿）（⑤の場合）'!$W90,1,0),0),0)</f>
        <v>0</v>
      </c>
      <c r="NU81" s="139">
        <f>IF(NU$16-'様式３（療養者名簿）（⑤の場合）'!$O90+1&lt;=15,IF(NU$16&gt;='様式３（療養者名簿）（⑤の場合）'!$O90,IF(NU$16&lt;='様式３（療養者名簿）（⑤の場合）'!$W90,1,0),0),0)</f>
        <v>0</v>
      </c>
      <c r="NV81" s="139">
        <f>IF(NV$16-'様式３（療養者名簿）（⑤の場合）'!$O90+1&lt;=15,IF(NV$16&gt;='様式３（療養者名簿）（⑤の場合）'!$O90,IF(NV$16&lt;='様式３（療養者名簿）（⑤の場合）'!$W90,1,0),0),0)</f>
        <v>0</v>
      </c>
      <c r="NW81" s="139">
        <f>IF(NW$16-'様式３（療養者名簿）（⑤の場合）'!$O90+1&lt;=15,IF(NW$16&gt;='様式３（療養者名簿）（⑤の場合）'!$O90,IF(NW$16&lt;='様式３（療養者名簿）（⑤の場合）'!$W90,1,0),0),0)</f>
        <v>0</v>
      </c>
      <c r="NX81" s="139">
        <f>IF(NX$16-'様式３（療養者名簿）（⑤の場合）'!$O90+1&lt;=15,IF(NX$16&gt;='様式３（療養者名簿）（⑤の場合）'!$O90,IF(NX$16&lt;='様式３（療養者名簿）（⑤の場合）'!$W90,1,0),0),0)</f>
        <v>0</v>
      </c>
      <c r="NY81" s="139">
        <f>IF(NY$16-'様式３（療養者名簿）（⑤の場合）'!$O90+1&lt;=15,IF(NY$16&gt;='様式３（療養者名簿）（⑤の場合）'!$O90,IF(NY$16&lt;='様式３（療養者名簿）（⑤の場合）'!$W90,1,0),0),0)</f>
        <v>0</v>
      </c>
      <c r="NZ81" s="139">
        <f>IF(NZ$16-'様式３（療養者名簿）（⑤の場合）'!$O90+1&lt;=15,IF(NZ$16&gt;='様式３（療養者名簿）（⑤の場合）'!$O90,IF(NZ$16&lt;='様式３（療養者名簿）（⑤の場合）'!$W90,1,0),0),0)</f>
        <v>0</v>
      </c>
      <c r="OA81" s="139">
        <f>IF(OA$16-'様式３（療養者名簿）（⑤の場合）'!$O90+1&lt;=15,IF(OA$16&gt;='様式３（療養者名簿）（⑤の場合）'!$O90,IF(OA$16&lt;='様式３（療養者名簿）（⑤の場合）'!$W90,1,0),0),0)</f>
        <v>0</v>
      </c>
      <c r="OB81" s="139">
        <f>IF(OB$16-'様式３（療養者名簿）（⑤の場合）'!$O90+1&lt;=15,IF(OB$16&gt;='様式３（療養者名簿）（⑤の場合）'!$O90,IF(OB$16&lt;='様式３（療養者名簿）（⑤の場合）'!$W90,1,0),0),0)</f>
        <v>0</v>
      </c>
      <c r="OC81" s="139">
        <f>IF(OC$16-'様式３（療養者名簿）（⑤の場合）'!$O90+1&lt;=15,IF(OC$16&gt;='様式３（療養者名簿）（⑤の場合）'!$O90,IF(OC$16&lt;='様式３（療養者名簿）（⑤の場合）'!$W90,1,0),0),0)</f>
        <v>0</v>
      </c>
      <c r="OD81" s="139">
        <f>IF(OD$16-'様式３（療養者名簿）（⑤の場合）'!$O90+1&lt;=15,IF(OD$16&gt;='様式３（療養者名簿）（⑤の場合）'!$O90,IF(OD$16&lt;='様式３（療養者名簿）（⑤の場合）'!$W90,1,0),0),0)</f>
        <v>0</v>
      </c>
      <c r="OE81" s="139">
        <f>IF(OE$16-'様式３（療養者名簿）（⑤の場合）'!$O90+1&lt;=15,IF(OE$16&gt;='様式３（療養者名簿）（⑤の場合）'!$O90,IF(OE$16&lt;='様式３（療養者名簿）（⑤の場合）'!$W90,1,0),0),0)</f>
        <v>0</v>
      </c>
      <c r="OF81" s="139">
        <f>IF(OF$16-'様式３（療養者名簿）（⑤の場合）'!$O90+1&lt;=15,IF(OF$16&gt;='様式３（療養者名簿）（⑤の場合）'!$O90,IF(OF$16&lt;='様式３（療養者名簿）（⑤の場合）'!$W90,1,0),0),0)</f>
        <v>0</v>
      </c>
      <c r="OG81" s="139">
        <f>IF(OG$16-'様式３（療養者名簿）（⑤の場合）'!$O90+1&lt;=15,IF(OG$16&gt;='様式３（療養者名簿）（⑤の場合）'!$O90,IF(OG$16&lt;='様式３（療養者名簿）（⑤の場合）'!$W90,1,0),0),0)</f>
        <v>0</v>
      </c>
      <c r="OH81" s="139">
        <f>IF(OH$16-'様式３（療養者名簿）（⑤の場合）'!$O90+1&lt;=15,IF(OH$16&gt;='様式３（療養者名簿）（⑤の場合）'!$O90,IF(OH$16&lt;='様式３（療養者名簿）（⑤の場合）'!$W90,1,0),0),0)</f>
        <v>0</v>
      </c>
      <c r="OI81" s="139">
        <f>IF(OI$16-'様式３（療養者名簿）（⑤の場合）'!$O90+1&lt;=15,IF(OI$16&gt;='様式３（療養者名簿）（⑤の場合）'!$O90,IF(OI$16&lt;='様式３（療養者名簿）（⑤の場合）'!$W90,1,0),0),0)</f>
        <v>0</v>
      </c>
      <c r="OJ81" s="139">
        <f>IF(OJ$16-'様式３（療養者名簿）（⑤の場合）'!$O90+1&lt;=15,IF(OJ$16&gt;='様式３（療養者名簿）（⑤の場合）'!$O90,IF(OJ$16&lt;='様式３（療養者名簿）（⑤の場合）'!$W90,1,0),0),0)</f>
        <v>0</v>
      </c>
      <c r="OK81" s="139">
        <f>IF(OK$16-'様式３（療養者名簿）（⑤の場合）'!$O90+1&lt;=15,IF(OK$16&gt;='様式３（療養者名簿）（⑤の場合）'!$O90,IF(OK$16&lt;='様式３（療養者名簿）（⑤の場合）'!$W90,1,0),0),0)</f>
        <v>0</v>
      </c>
      <c r="OL81" s="139">
        <f>IF(OL$16-'様式３（療養者名簿）（⑤の場合）'!$O90+1&lt;=15,IF(OL$16&gt;='様式３（療養者名簿）（⑤の場合）'!$O90,IF(OL$16&lt;='様式３（療養者名簿）（⑤の場合）'!$W90,1,0),0),0)</f>
        <v>0</v>
      </c>
      <c r="OM81" s="139">
        <f>IF(OM$16-'様式３（療養者名簿）（⑤の場合）'!$O90+1&lt;=15,IF(OM$16&gt;='様式３（療養者名簿）（⑤の場合）'!$O90,IF(OM$16&lt;='様式３（療養者名簿）（⑤の場合）'!$W90,1,0),0),0)</f>
        <v>0</v>
      </c>
      <c r="ON81" s="139">
        <f>IF(ON$16-'様式３（療養者名簿）（⑤の場合）'!$O90+1&lt;=15,IF(ON$16&gt;='様式３（療養者名簿）（⑤の場合）'!$O90,IF(ON$16&lt;='様式３（療養者名簿）（⑤の場合）'!$W90,1,0),0),0)</f>
        <v>0</v>
      </c>
      <c r="OO81" s="139">
        <f>IF(OO$16-'様式３（療養者名簿）（⑤の場合）'!$O90+1&lt;=15,IF(OO$16&gt;='様式３（療養者名簿）（⑤の場合）'!$O90,IF(OO$16&lt;='様式３（療養者名簿）（⑤の場合）'!$W90,1,0),0),0)</f>
        <v>0</v>
      </c>
      <c r="OP81" s="139">
        <f>IF(OP$16-'様式３（療養者名簿）（⑤の場合）'!$O90+1&lt;=15,IF(OP$16&gt;='様式３（療養者名簿）（⑤の場合）'!$O90,IF(OP$16&lt;='様式３（療養者名簿）（⑤の場合）'!$W90,1,0),0),0)</f>
        <v>0</v>
      </c>
      <c r="OQ81" s="139">
        <f>IF(OQ$16-'様式３（療養者名簿）（⑤の場合）'!$O90+1&lt;=15,IF(OQ$16&gt;='様式３（療養者名簿）（⑤の場合）'!$O90,IF(OQ$16&lt;='様式３（療養者名簿）（⑤の場合）'!$W90,1,0),0),0)</f>
        <v>0</v>
      </c>
      <c r="OR81" s="139">
        <f>IF(OR$16-'様式３（療養者名簿）（⑤の場合）'!$O90+1&lt;=15,IF(OR$16&gt;='様式３（療養者名簿）（⑤の場合）'!$O90,IF(OR$16&lt;='様式３（療養者名簿）（⑤の場合）'!$W90,1,0),0),0)</f>
        <v>0</v>
      </c>
      <c r="OS81" s="139">
        <f>IF(OS$16-'様式３（療養者名簿）（⑤の場合）'!$O90+1&lt;=15,IF(OS$16&gt;='様式３（療養者名簿）（⑤の場合）'!$O90,IF(OS$16&lt;='様式３（療養者名簿）（⑤の場合）'!$W90,1,0),0),0)</f>
        <v>0</v>
      </c>
      <c r="OT81" s="139">
        <f>IF(OT$16-'様式３（療養者名簿）（⑤の場合）'!$O90+1&lt;=15,IF(OT$16&gt;='様式３（療養者名簿）（⑤の場合）'!$O90,IF(OT$16&lt;='様式３（療養者名簿）（⑤の場合）'!$W90,1,0),0),0)</f>
        <v>0</v>
      </c>
      <c r="OU81" s="139">
        <f>IF(OU$16-'様式３（療養者名簿）（⑤の場合）'!$O90+1&lt;=15,IF(OU$16&gt;='様式３（療養者名簿）（⑤の場合）'!$O90,IF(OU$16&lt;='様式３（療養者名簿）（⑤の場合）'!$W90,1,0),0),0)</f>
        <v>0</v>
      </c>
      <c r="OV81" s="139">
        <f>IF(OV$16-'様式３（療養者名簿）（⑤の場合）'!$O90+1&lt;=15,IF(OV$16&gt;='様式３（療養者名簿）（⑤の場合）'!$O90,IF(OV$16&lt;='様式３（療養者名簿）（⑤の場合）'!$W90,1,0),0),0)</f>
        <v>0</v>
      </c>
      <c r="OW81" s="139">
        <f>IF(OW$16-'様式３（療養者名簿）（⑤の場合）'!$O90+1&lt;=15,IF(OW$16&gt;='様式３（療養者名簿）（⑤の場合）'!$O90,IF(OW$16&lt;='様式３（療養者名簿）（⑤の場合）'!$W90,1,0),0),0)</f>
        <v>0</v>
      </c>
      <c r="OX81" s="139">
        <f>IF(OX$16-'様式３（療養者名簿）（⑤の場合）'!$O90+1&lt;=15,IF(OX$16&gt;='様式３（療養者名簿）（⑤の場合）'!$O90,IF(OX$16&lt;='様式３（療養者名簿）（⑤の場合）'!$W90,1,0),0),0)</f>
        <v>0</v>
      </c>
      <c r="OY81" s="139">
        <f>IF(OY$16-'様式３（療養者名簿）（⑤の場合）'!$O90+1&lt;=15,IF(OY$16&gt;='様式３（療養者名簿）（⑤の場合）'!$O90,IF(OY$16&lt;='様式３（療養者名簿）（⑤の場合）'!$W90,1,0),0),0)</f>
        <v>0</v>
      </c>
      <c r="OZ81" s="139">
        <f>IF(OZ$16-'様式３（療養者名簿）（⑤の場合）'!$O90+1&lt;=15,IF(OZ$16&gt;='様式３（療養者名簿）（⑤の場合）'!$O90,IF(OZ$16&lt;='様式３（療養者名簿）（⑤の場合）'!$W90,1,0),0),0)</f>
        <v>0</v>
      </c>
      <c r="PA81" s="139">
        <f>IF(PA$16-'様式３（療養者名簿）（⑤の場合）'!$O90+1&lt;=15,IF(PA$16&gt;='様式３（療養者名簿）（⑤の場合）'!$O90,IF(PA$16&lt;='様式３（療養者名簿）（⑤の場合）'!$W90,1,0),0),0)</f>
        <v>0</v>
      </c>
      <c r="PB81" s="139">
        <f>IF(PB$16-'様式３（療養者名簿）（⑤の場合）'!$O90+1&lt;=15,IF(PB$16&gt;='様式３（療養者名簿）（⑤の場合）'!$O90,IF(PB$16&lt;='様式３（療養者名簿）（⑤の場合）'!$W90,1,0),0),0)</f>
        <v>0</v>
      </c>
      <c r="PC81" s="139">
        <f>IF(PC$16-'様式３（療養者名簿）（⑤の場合）'!$O90+1&lt;=15,IF(PC$16&gt;='様式３（療養者名簿）（⑤の場合）'!$O90,IF(PC$16&lt;='様式３（療養者名簿）（⑤の場合）'!$W90,1,0),0),0)</f>
        <v>0</v>
      </c>
      <c r="PD81" s="139">
        <f>IF(PD$16-'様式３（療養者名簿）（⑤の場合）'!$O90+1&lt;=15,IF(PD$16&gt;='様式３（療養者名簿）（⑤の場合）'!$O90,IF(PD$16&lt;='様式３（療養者名簿）（⑤の場合）'!$W90,1,0),0),0)</f>
        <v>0</v>
      </c>
      <c r="PE81" s="139">
        <f>IF(PE$16-'様式３（療養者名簿）（⑤の場合）'!$O90+1&lt;=15,IF(PE$16&gt;='様式３（療養者名簿）（⑤の場合）'!$O90,IF(PE$16&lt;='様式３（療養者名簿）（⑤の場合）'!$W90,1,0),0),0)</f>
        <v>0</v>
      </c>
      <c r="PF81" s="139">
        <f>IF(PF$16-'様式３（療養者名簿）（⑤の場合）'!$O90+1&lt;=15,IF(PF$16&gt;='様式３（療養者名簿）（⑤の場合）'!$O90,IF(PF$16&lt;='様式３（療養者名簿）（⑤の場合）'!$W90,1,0),0),0)</f>
        <v>0</v>
      </c>
      <c r="PG81" s="139">
        <f>IF(PG$16-'様式３（療養者名簿）（⑤の場合）'!$O90+1&lt;=15,IF(PG$16&gt;='様式３（療養者名簿）（⑤の場合）'!$O90,IF(PG$16&lt;='様式３（療養者名簿）（⑤の場合）'!$W90,1,0),0),0)</f>
        <v>0</v>
      </c>
      <c r="PH81" s="139">
        <f>IF(PH$16-'様式３（療養者名簿）（⑤の場合）'!$O90+1&lt;=15,IF(PH$16&gt;='様式３（療養者名簿）（⑤の場合）'!$O90,IF(PH$16&lt;='様式３（療養者名簿）（⑤の場合）'!$W90,1,0),0),0)</f>
        <v>0</v>
      </c>
      <c r="PI81" s="139">
        <f>IF(PI$16-'様式３（療養者名簿）（⑤の場合）'!$O90+1&lt;=15,IF(PI$16&gt;='様式３（療養者名簿）（⑤の場合）'!$O90,IF(PI$16&lt;='様式３（療養者名簿）（⑤の場合）'!$W90,1,0),0),0)</f>
        <v>0</v>
      </c>
      <c r="PJ81" s="139">
        <f>IF(PJ$16-'様式３（療養者名簿）（⑤の場合）'!$O90+1&lt;=15,IF(PJ$16&gt;='様式３（療養者名簿）（⑤の場合）'!$O90,IF(PJ$16&lt;='様式３（療養者名簿）（⑤の場合）'!$W90,1,0),0),0)</f>
        <v>0</v>
      </c>
      <c r="PK81" s="139">
        <f>IF(PK$16-'様式３（療養者名簿）（⑤の場合）'!$O90+1&lt;=15,IF(PK$16&gt;='様式３（療養者名簿）（⑤の場合）'!$O90,IF(PK$16&lt;='様式３（療養者名簿）（⑤の場合）'!$W90,1,0),0),0)</f>
        <v>0</v>
      </c>
      <c r="PL81" s="139">
        <f>IF(PL$16-'様式３（療養者名簿）（⑤の場合）'!$O90+1&lt;=15,IF(PL$16&gt;='様式３（療養者名簿）（⑤の場合）'!$O90,IF(PL$16&lt;='様式３（療養者名簿）（⑤の場合）'!$W90,1,0),0),0)</f>
        <v>0</v>
      </c>
      <c r="PM81" s="139">
        <f>IF(PM$16-'様式３（療養者名簿）（⑤の場合）'!$O90+1&lt;=15,IF(PM$16&gt;='様式３（療養者名簿）（⑤の場合）'!$O90,IF(PM$16&lt;='様式３（療養者名簿）（⑤の場合）'!$W90,1,0),0),0)</f>
        <v>0</v>
      </c>
      <c r="PN81" s="139">
        <f>IF(PN$16-'様式３（療養者名簿）（⑤の場合）'!$O90+1&lt;=15,IF(PN$16&gt;='様式３（療養者名簿）（⑤の場合）'!$O90,IF(PN$16&lt;='様式３（療養者名簿）（⑤の場合）'!$W90,1,0),0),0)</f>
        <v>0</v>
      </c>
      <c r="PO81" s="139">
        <f>IF(PO$16-'様式３（療養者名簿）（⑤の場合）'!$O90+1&lt;=15,IF(PO$16&gt;='様式３（療養者名簿）（⑤の場合）'!$O90,IF(PO$16&lt;='様式３（療養者名簿）（⑤の場合）'!$W90,1,0),0),0)</f>
        <v>0</v>
      </c>
      <c r="PP81" s="139">
        <f>IF(PP$16-'様式３（療養者名簿）（⑤の場合）'!$O90+1&lt;=15,IF(PP$16&gt;='様式３（療養者名簿）（⑤の場合）'!$O90,IF(PP$16&lt;='様式３（療養者名簿）（⑤の場合）'!$W90,1,0),0),0)</f>
        <v>0</v>
      </c>
      <c r="PQ81" s="139">
        <f>IF(PQ$16-'様式３（療養者名簿）（⑤の場合）'!$O90+1&lt;=15,IF(PQ$16&gt;='様式３（療養者名簿）（⑤の場合）'!$O90,IF(PQ$16&lt;='様式３（療養者名簿）（⑤の場合）'!$W90,1,0),0),0)</f>
        <v>0</v>
      </c>
      <c r="PR81" s="139">
        <f>IF(PR$16-'様式３（療養者名簿）（⑤の場合）'!$O90+1&lt;=15,IF(PR$16&gt;='様式３（療養者名簿）（⑤の場合）'!$O90,IF(PR$16&lt;='様式３（療養者名簿）（⑤の場合）'!$W90,1,0),0),0)</f>
        <v>0</v>
      </c>
      <c r="PS81" s="139">
        <f>IF(PS$16-'様式３（療養者名簿）（⑤の場合）'!$O90+1&lt;=15,IF(PS$16&gt;='様式３（療養者名簿）（⑤の場合）'!$O90,IF(PS$16&lt;='様式３（療養者名簿）（⑤の場合）'!$W90,1,0),0),0)</f>
        <v>0</v>
      </c>
      <c r="PT81" s="139">
        <f>IF(PT$16-'様式３（療養者名簿）（⑤の場合）'!$O90+1&lt;=15,IF(PT$16&gt;='様式３（療養者名簿）（⑤の場合）'!$O90,IF(PT$16&lt;='様式３（療養者名簿）（⑤の場合）'!$W90,1,0),0),0)</f>
        <v>0</v>
      </c>
    </row>
    <row r="82" spans="1:436" ht="42" customHeight="1">
      <c r="A82" s="129">
        <f>'様式３（療養者名簿）（⑤の場合）'!C91</f>
        <v>0</v>
      </c>
      <c r="B82" s="139">
        <f>IF(B$16-'様式３（療養者名簿）（⑤の場合）'!$O91+1&lt;=15,IF(B$16&gt;='様式３（療養者名簿）（⑤の場合）'!$O91,IF(B$16&lt;='様式３（療養者名簿）（⑤の場合）'!$W91,1,0),0),0)</f>
        <v>0</v>
      </c>
      <c r="C82" s="139">
        <f>IF(C$16-'様式３（療養者名簿）（⑤の場合）'!$O91+1&lt;=15,IF(C$16&gt;='様式３（療養者名簿）（⑤の場合）'!$O91,IF(C$16&lt;='様式３（療養者名簿）（⑤の場合）'!$W91,1,0),0),0)</f>
        <v>0</v>
      </c>
      <c r="D82" s="139">
        <f>IF(D$16-'様式３（療養者名簿）（⑤の場合）'!$O91+1&lt;=15,IF(D$16&gt;='様式３（療養者名簿）（⑤の場合）'!$O91,IF(D$16&lt;='様式３（療養者名簿）（⑤の場合）'!$W91,1,0),0),0)</f>
        <v>0</v>
      </c>
      <c r="E82" s="139">
        <f>IF(E$16-'様式３（療養者名簿）（⑤の場合）'!$O91+1&lt;=15,IF(E$16&gt;='様式３（療養者名簿）（⑤の場合）'!$O91,IF(E$16&lt;='様式３（療養者名簿）（⑤の場合）'!$W91,1,0),0),0)</f>
        <v>0</v>
      </c>
      <c r="F82" s="139">
        <f>IF(F$16-'様式３（療養者名簿）（⑤の場合）'!$O91+1&lt;=15,IF(F$16&gt;='様式３（療養者名簿）（⑤の場合）'!$O91,IF(F$16&lt;='様式３（療養者名簿）（⑤の場合）'!$W91,1,0),0),0)</f>
        <v>0</v>
      </c>
      <c r="G82" s="139">
        <f>IF(G$16-'様式３（療養者名簿）（⑤の場合）'!$O91+1&lt;=15,IF(G$16&gt;='様式３（療養者名簿）（⑤の場合）'!$O91,IF(G$16&lt;='様式３（療養者名簿）（⑤の場合）'!$W91,1,0),0),0)</f>
        <v>0</v>
      </c>
      <c r="H82" s="139">
        <f>IF(H$16-'様式３（療養者名簿）（⑤の場合）'!$O91+1&lt;=15,IF(H$16&gt;='様式３（療養者名簿）（⑤の場合）'!$O91,IF(H$16&lt;='様式３（療養者名簿）（⑤の場合）'!$W91,1,0),0),0)</f>
        <v>0</v>
      </c>
      <c r="I82" s="139">
        <f>IF(I$16-'様式３（療養者名簿）（⑤の場合）'!$O91+1&lt;=15,IF(I$16&gt;='様式３（療養者名簿）（⑤の場合）'!$O91,IF(I$16&lt;='様式３（療養者名簿）（⑤の場合）'!$W91,1,0),0),0)</f>
        <v>0</v>
      </c>
      <c r="J82" s="139">
        <f>IF(J$16-'様式３（療養者名簿）（⑤の場合）'!$O91+1&lt;=15,IF(J$16&gt;='様式３（療養者名簿）（⑤の場合）'!$O91,IF(J$16&lt;='様式３（療養者名簿）（⑤の場合）'!$W91,1,0),0),0)</f>
        <v>0</v>
      </c>
      <c r="K82" s="139">
        <f>IF(K$16-'様式３（療養者名簿）（⑤の場合）'!$O91+1&lt;=15,IF(K$16&gt;='様式３（療養者名簿）（⑤の場合）'!$O91,IF(K$16&lt;='様式３（療養者名簿）（⑤の場合）'!$W91,1,0),0),0)</f>
        <v>0</v>
      </c>
      <c r="L82" s="139">
        <f>IF(L$16-'様式３（療養者名簿）（⑤の場合）'!$O91+1&lt;=15,IF(L$16&gt;='様式３（療養者名簿）（⑤の場合）'!$O91,IF(L$16&lt;='様式３（療養者名簿）（⑤の場合）'!$W91,1,0),0),0)</f>
        <v>0</v>
      </c>
      <c r="M82" s="139">
        <f>IF(M$16-'様式３（療養者名簿）（⑤の場合）'!$O91+1&lt;=15,IF(M$16&gt;='様式３（療養者名簿）（⑤の場合）'!$O91,IF(M$16&lt;='様式３（療養者名簿）（⑤の場合）'!$W91,1,0),0),0)</f>
        <v>0</v>
      </c>
      <c r="N82" s="139">
        <f>IF(N$16-'様式３（療養者名簿）（⑤の場合）'!$O91+1&lt;=15,IF(N$16&gt;='様式３（療養者名簿）（⑤の場合）'!$O91,IF(N$16&lt;='様式３（療養者名簿）（⑤の場合）'!$W91,1,0),0),0)</f>
        <v>0</v>
      </c>
      <c r="O82" s="139">
        <f>IF(O$16-'様式３（療養者名簿）（⑤の場合）'!$O91+1&lt;=15,IF(O$16&gt;='様式３（療養者名簿）（⑤の場合）'!$O91,IF(O$16&lt;='様式３（療養者名簿）（⑤の場合）'!$W91,1,0),0),0)</f>
        <v>0</v>
      </c>
      <c r="P82" s="139">
        <f>IF(P$16-'様式３（療養者名簿）（⑤の場合）'!$O91+1&lt;=15,IF(P$16&gt;='様式３（療養者名簿）（⑤の場合）'!$O91,IF(P$16&lt;='様式３（療養者名簿）（⑤の場合）'!$W91,1,0),0),0)</f>
        <v>0</v>
      </c>
      <c r="Q82" s="139">
        <f>IF(Q$16-'様式３（療養者名簿）（⑤の場合）'!$O91+1&lt;=15,IF(Q$16&gt;='様式３（療養者名簿）（⑤の場合）'!$O91,IF(Q$16&lt;='様式３（療養者名簿）（⑤の場合）'!$W91,1,0),0),0)</f>
        <v>0</v>
      </c>
      <c r="R82" s="139">
        <f>IF(R$16-'様式３（療養者名簿）（⑤の場合）'!$O91+1&lt;=15,IF(R$16&gt;='様式３（療養者名簿）（⑤の場合）'!$O91,IF(R$16&lt;='様式３（療養者名簿）（⑤の場合）'!$W91,1,0),0),0)</f>
        <v>0</v>
      </c>
      <c r="S82" s="139">
        <f>IF(S$16-'様式３（療養者名簿）（⑤の場合）'!$O91+1&lt;=15,IF(S$16&gt;='様式３（療養者名簿）（⑤の場合）'!$O91,IF(S$16&lt;='様式３（療養者名簿）（⑤の場合）'!$W91,1,0),0),0)</f>
        <v>0</v>
      </c>
      <c r="T82" s="139">
        <f>IF(T$16-'様式３（療養者名簿）（⑤の場合）'!$O91+1&lt;=15,IF(T$16&gt;='様式３（療養者名簿）（⑤の場合）'!$O91,IF(T$16&lt;='様式３（療養者名簿）（⑤の場合）'!$W91,1,0),0),0)</f>
        <v>0</v>
      </c>
      <c r="U82" s="139">
        <f>IF(U$16-'様式３（療養者名簿）（⑤の場合）'!$O91+1&lt;=15,IF(U$16&gt;='様式３（療養者名簿）（⑤の場合）'!$O91,IF(U$16&lt;='様式３（療養者名簿）（⑤の場合）'!$W91,1,0),0),0)</f>
        <v>0</v>
      </c>
      <c r="V82" s="139">
        <f>IF(V$16-'様式３（療養者名簿）（⑤の場合）'!$O91+1&lt;=15,IF(V$16&gt;='様式３（療養者名簿）（⑤の場合）'!$O91,IF(V$16&lt;='様式３（療養者名簿）（⑤の場合）'!$W91,1,0),0),0)</f>
        <v>0</v>
      </c>
      <c r="W82" s="139">
        <f>IF(W$16-'様式３（療養者名簿）（⑤の場合）'!$O91+1&lt;=15,IF(W$16&gt;='様式３（療養者名簿）（⑤の場合）'!$O91,IF(W$16&lt;='様式３（療養者名簿）（⑤の場合）'!$W91,1,0),0),0)</f>
        <v>0</v>
      </c>
      <c r="X82" s="139">
        <f>IF(X$16-'様式３（療養者名簿）（⑤の場合）'!$O91+1&lt;=15,IF(X$16&gt;='様式３（療養者名簿）（⑤の場合）'!$O91,IF(X$16&lt;='様式３（療養者名簿）（⑤の場合）'!$W91,1,0),0),0)</f>
        <v>0</v>
      </c>
      <c r="Y82" s="139">
        <f>IF(Y$16-'様式３（療養者名簿）（⑤の場合）'!$O91+1&lt;=15,IF(Y$16&gt;='様式３（療養者名簿）（⑤の場合）'!$O91,IF(Y$16&lt;='様式３（療養者名簿）（⑤の場合）'!$W91,1,0),0),0)</f>
        <v>0</v>
      </c>
      <c r="Z82" s="139">
        <f>IF(Z$16-'様式３（療養者名簿）（⑤の場合）'!$O91+1&lt;=15,IF(Z$16&gt;='様式３（療養者名簿）（⑤の場合）'!$O91,IF(Z$16&lt;='様式３（療養者名簿）（⑤の場合）'!$W91,1,0),0),0)</f>
        <v>0</v>
      </c>
      <c r="AA82" s="139">
        <f>IF(AA$16-'様式３（療養者名簿）（⑤の場合）'!$O91+1&lt;=15,IF(AA$16&gt;='様式３（療養者名簿）（⑤の場合）'!$O91,IF(AA$16&lt;='様式３（療養者名簿）（⑤の場合）'!$W91,1,0),0),0)</f>
        <v>0</v>
      </c>
      <c r="AB82" s="139">
        <f>IF(AB$16-'様式３（療養者名簿）（⑤の場合）'!$O91+1&lt;=15,IF(AB$16&gt;='様式３（療養者名簿）（⑤の場合）'!$O91,IF(AB$16&lt;='様式３（療養者名簿）（⑤の場合）'!$W91,1,0),0),0)</f>
        <v>0</v>
      </c>
      <c r="AC82" s="139">
        <f>IF(AC$16-'様式３（療養者名簿）（⑤の場合）'!$O91+1&lt;=15,IF(AC$16&gt;='様式３（療養者名簿）（⑤の場合）'!$O91,IF(AC$16&lt;='様式３（療養者名簿）（⑤の場合）'!$W91,1,0),0),0)</f>
        <v>0</v>
      </c>
      <c r="AD82" s="139">
        <f>IF(AD$16-'様式３（療養者名簿）（⑤の場合）'!$O91+1&lt;=15,IF(AD$16&gt;='様式３（療養者名簿）（⑤の場合）'!$O91,IF(AD$16&lt;='様式３（療養者名簿）（⑤の場合）'!$W91,1,0),0),0)</f>
        <v>0</v>
      </c>
      <c r="AE82" s="139">
        <f>IF(AE$16-'様式３（療養者名簿）（⑤の場合）'!$O91+1&lt;=15,IF(AE$16&gt;='様式３（療養者名簿）（⑤の場合）'!$O91,IF(AE$16&lt;='様式３（療養者名簿）（⑤の場合）'!$W91,1,0),0),0)</f>
        <v>0</v>
      </c>
      <c r="AF82" s="139">
        <f>IF(AF$16-'様式３（療養者名簿）（⑤の場合）'!$O91+1&lt;=15,IF(AF$16&gt;='様式３（療養者名簿）（⑤の場合）'!$O91,IF(AF$16&lt;='様式３（療養者名簿）（⑤の場合）'!$W91,1,0),0),0)</f>
        <v>0</v>
      </c>
      <c r="AG82" s="139">
        <f>IF(AG$16-'様式３（療養者名簿）（⑤の場合）'!$O91+1&lt;=15,IF(AG$16&gt;='様式３（療養者名簿）（⑤の場合）'!$O91,IF(AG$16&lt;='様式３（療養者名簿）（⑤の場合）'!$W91,1,0),0),0)</f>
        <v>0</v>
      </c>
      <c r="AH82" s="139">
        <f>IF(AH$16-'様式３（療養者名簿）（⑤の場合）'!$O91+1&lt;=15,IF(AH$16&gt;='様式３（療養者名簿）（⑤の場合）'!$O91,IF(AH$16&lt;='様式３（療養者名簿）（⑤の場合）'!$W91,1,0),0),0)</f>
        <v>0</v>
      </c>
      <c r="AI82" s="139">
        <f>IF(AI$16-'様式３（療養者名簿）（⑤の場合）'!$O91+1&lt;=15,IF(AI$16&gt;='様式３（療養者名簿）（⑤の場合）'!$O91,IF(AI$16&lt;='様式３（療養者名簿）（⑤の場合）'!$W91,1,0),0),0)</f>
        <v>0</v>
      </c>
      <c r="AJ82" s="139">
        <f>IF(AJ$16-'様式３（療養者名簿）（⑤の場合）'!$O91+1&lt;=15,IF(AJ$16&gt;='様式３（療養者名簿）（⑤の場合）'!$O91,IF(AJ$16&lt;='様式３（療養者名簿）（⑤の場合）'!$W91,1,0),0),0)</f>
        <v>0</v>
      </c>
      <c r="AK82" s="139">
        <f>IF(AK$16-'様式３（療養者名簿）（⑤の場合）'!$O91+1&lt;=15,IF(AK$16&gt;='様式３（療養者名簿）（⑤の場合）'!$O91,IF(AK$16&lt;='様式３（療養者名簿）（⑤の場合）'!$W91,1,0),0),0)</f>
        <v>0</v>
      </c>
      <c r="AL82" s="139">
        <f>IF(AL$16-'様式３（療養者名簿）（⑤の場合）'!$O91+1&lt;=15,IF(AL$16&gt;='様式３（療養者名簿）（⑤の場合）'!$O91,IF(AL$16&lt;='様式３（療養者名簿）（⑤の場合）'!$W91,1,0),0),0)</f>
        <v>0</v>
      </c>
      <c r="AM82" s="139">
        <f>IF(AM$16-'様式３（療養者名簿）（⑤の場合）'!$O91+1&lt;=15,IF(AM$16&gt;='様式３（療養者名簿）（⑤の場合）'!$O91,IF(AM$16&lt;='様式３（療養者名簿）（⑤の場合）'!$W91,1,0),0),0)</f>
        <v>0</v>
      </c>
      <c r="AN82" s="139">
        <f>IF(AN$16-'様式３（療養者名簿）（⑤の場合）'!$O91+1&lt;=15,IF(AN$16&gt;='様式３（療養者名簿）（⑤の場合）'!$O91,IF(AN$16&lt;='様式３（療養者名簿）（⑤の場合）'!$W91,1,0),0),0)</f>
        <v>0</v>
      </c>
      <c r="AO82" s="139">
        <f>IF(AO$16-'様式３（療養者名簿）（⑤の場合）'!$O91+1&lt;=15,IF(AO$16&gt;='様式３（療養者名簿）（⑤の場合）'!$O91,IF(AO$16&lt;='様式３（療養者名簿）（⑤の場合）'!$W91,1,0),0),0)</f>
        <v>0</v>
      </c>
      <c r="AP82" s="139">
        <f>IF(AP$16-'様式３（療養者名簿）（⑤の場合）'!$O91+1&lt;=15,IF(AP$16&gt;='様式３（療養者名簿）（⑤の場合）'!$O91,IF(AP$16&lt;='様式３（療養者名簿）（⑤の場合）'!$W91,1,0),0),0)</f>
        <v>0</v>
      </c>
      <c r="AQ82" s="139">
        <f>IF(AQ$16-'様式３（療養者名簿）（⑤の場合）'!$O91+1&lt;=15,IF(AQ$16&gt;='様式３（療養者名簿）（⑤の場合）'!$O91,IF(AQ$16&lt;='様式３（療養者名簿）（⑤の場合）'!$W91,1,0),0),0)</f>
        <v>0</v>
      </c>
      <c r="AR82" s="139">
        <f>IF(AR$16-'様式３（療養者名簿）（⑤の場合）'!$O91+1&lt;=15,IF(AR$16&gt;='様式３（療養者名簿）（⑤の場合）'!$O91,IF(AR$16&lt;='様式３（療養者名簿）（⑤の場合）'!$W91,1,0),0),0)</f>
        <v>0</v>
      </c>
      <c r="AS82" s="139">
        <f>IF(AS$16-'様式３（療養者名簿）（⑤の場合）'!$O91+1&lt;=15,IF(AS$16&gt;='様式３（療養者名簿）（⑤の場合）'!$O91,IF(AS$16&lt;='様式３（療養者名簿）（⑤の場合）'!$W91,1,0),0),0)</f>
        <v>0</v>
      </c>
      <c r="AT82" s="139">
        <f>IF(AT$16-'様式３（療養者名簿）（⑤の場合）'!$O91+1&lt;=15,IF(AT$16&gt;='様式３（療養者名簿）（⑤の場合）'!$O91,IF(AT$16&lt;='様式３（療養者名簿）（⑤の場合）'!$W91,1,0),0),0)</f>
        <v>0</v>
      </c>
      <c r="AU82" s="139">
        <f>IF(AU$16-'様式３（療養者名簿）（⑤の場合）'!$O91+1&lt;=15,IF(AU$16&gt;='様式３（療養者名簿）（⑤の場合）'!$O91,IF(AU$16&lt;='様式３（療養者名簿）（⑤の場合）'!$W91,1,0),0),0)</f>
        <v>0</v>
      </c>
      <c r="AV82" s="139">
        <f>IF(AV$16-'様式３（療養者名簿）（⑤の場合）'!$O91+1&lt;=15,IF(AV$16&gt;='様式３（療養者名簿）（⑤の場合）'!$O91,IF(AV$16&lt;='様式３（療養者名簿）（⑤の場合）'!$W91,1,0),0),0)</f>
        <v>0</v>
      </c>
      <c r="AW82" s="139">
        <f>IF(AW$16-'様式３（療養者名簿）（⑤の場合）'!$O91+1&lt;=15,IF(AW$16&gt;='様式３（療養者名簿）（⑤の場合）'!$O91,IF(AW$16&lt;='様式３（療養者名簿）（⑤の場合）'!$W91,1,0),0),0)</f>
        <v>0</v>
      </c>
      <c r="AX82" s="139">
        <f>IF(AX$16-'様式３（療養者名簿）（⑤の場合）'!$O91+1&lt;=15,IF(AX$16&gt;='様式３（療養者名簿）（⑤の場合）'!$O91,IF(AX$16&lt;='様式３（療養者名簿）（⑤の場合）'!$W91,1,0),0),0)</f>
        <v>0</v>
      </c>
      <c r="AY82" s="139">
        <f>IF(AY$16-'様式３（療養者名簿）（⑤の場合）'!$O91+1&lt;=15,IF(AY$16&gt;='様式３（療養者名簿）（⑤の場合）'!$O91,IF(AY$16&lt;='様式３（療養者名簿）（⑤の場合）'!$W91,1,0),0),0)</f>
        <v>0</v>
      </c>
      <c r="AZ82" s="139">
        <f>IF(AZ$16-'様式３（療養者名簿）（⑤の場合）'!$O91+1&lt;=15,IF(AZ$16&gt;='様式３（療養者名簿）（⑤の場合）'!$O91,IF(AZ$16&lt;='様式３（療養者名簿）（⑤の場合）'!$W91,1,0),0),0)</f>
        <v>0</v>
      </c>
      <c r="BA82" s="139">
        <f>IF(BA$16-'様式３（療養者名簿）（⑤の場合）'!$O91+1&lt;=15,IF(BA$16&gt;='様式３（療養者名簿）（⑤の場合）'!$O91,IF(BA$16&lt;='様式３（療養者名簿）（⑤の場合）'!$W91,1,0),0),0)</f>
        <v>0</v>
      </c>
      <c r="BB82" s="139">
        <f>IF(BB$16-'様式３（療養者名簿）（⑤の場合）'!$O91+1&lt;=15,IF(BB$16&gt;='様式３（療養者名簿）（⑤の場合）'!$O91,IF(BB$16&lt;='様式３（療養者名簿）（⑤の場合）'!$W91,1,0),0),0)</f>
        <v>0</v>
      </c>
      <c r="BC82" s="139">
        <f>IF(BC$16-'様式３（療養者名簿）（⑤の場合）'!$O91+1&lt;=15,IF(BC$16&gt;='様式３（療養者名簿）（⑤の場合）'!$O91,IF(BC$16&lt;='様式３（療養者名簿）（⑤の場合）'!$W91,1,0),0),0)</f>
        <v>0</v>
      </c>
      <c r="BD82" s="139">
        <f>IF(BD$16-'様式３（療養者名簿）（⑤の場合）'!$O91+1&lt;=15,IF(BD$16&gt;='様式３（療養者名簿）（⑤の場合）'!$O91,IF(BD$16&lt;='様式３（療養者名簿）（⑤の場合）'!$W91,1,0),0),0)</f>
        <v>0</v>
      </c>
      <c r="BE82" s="139">
        <f>IF(BE$16-'様式３（療養者名簿）（⑤の場合）'!$O91+1&lt;=15,IF(BE$16&gt;='様式３（療養者名簿）（⑤の場合）'!$O91,IF(BE$16&lt;='様式３（療養者名簿）（⑤の場合）'!$W91,1,0),0),0)</f>
        <v>0</v>
      </c>
      <c r="BF82" s="139">
        <f>IF(BF$16-'様式３（療養者名簿）（⑤の場合）'!$O91+1&lt;=15,IF(BF$16&gt;='様式３（療養者名簿）（⑤の場合）'!$O91,IF(BF$16&lt;='様式３（療養者名簿）（⑤の場合）'!$W91,1,0),0),0)</f>
        <v>0</v>
      </c>
      <c r="BG82" s="139">
        <f>IF(BG$16-'様式３（療養者名簿）（⑤の場合）'!$O91+1&lt;=15,IF(BG$16&gt;='様式３（療養者名簿）（⑤の場合）'!$O91,IF(BG$16&lt;='様式３（療養者名簿）（⑤の場合）'!$W91,1,0),0),0)</f>
        <v>0</v>
      </c>
      <c r="BH82" s="139">
        <f>IF(BH$16-'様式３（療養者名簿）（⑤の場合）'!$O91+1&lt;=15,IF(BH$16&gt;='様式３（療養者名簿）（⑤の場合）'!$O91,IF(BH$16&lt;='様式３（療養者名簿）（⑤の場合）'!$W91,1,0),0),0)</f>
        <v>0</v>
      </c>
      <c r="BI82" s="139">
        <f>IF(BI$16-'様式３（療養者名簿）（⑤の場合）'!$O91+1&lt;=15,IF(BI$16&gt;='様式３（療養者名簿）（⑤の場合）'!$O91,IF(BI$16&lt;='様式３（療養者名簿）（⑤の場合）'!$W91,1,0),0),0)</f>
        <v>0</v>
      </c>
      <c r="BJ82" s="139">
        <f>IF(BJ$16-'様式３（療養者名簿）（⑤の場合）'!$O91+1&lt;=15,IF(BJ$16&gt;='様式３（療養者名簿）（⑤の場合）'!$O91,IF(BJ$16&lt;='様式３（療養者名簿）（⑤の場合）'!$W91,1,0),0),0)</f>
        <v>0</v>
      </c>
      <c r="BK82" s="139">
        <f>IF(BK$16-'様式３（療養者名簿）（⑤の場合）'!$O91+1&lt;=15,IF(BK$16&gt;='様式３（療養者名簿）（⑤の場合）'!$O91,IF(BK$16&lt;='様式３（療養者名簿）（⑤の場合）'!$W91,1,0),0),0)</f>
        <v>0</v>
      </c>
      <c r="BL82" s="139">
        <f>IF(BL$16-'様式３（療養者名簿）（⑤の場合）'!$O91+1&lt;=15,IF(BL$16&gt;='様式３（療養者名簿）（⑤の場合）'!$O91,IF(BL$16&lt;='様式３（療養者名簿）（⑤の場合）'!$W91,1,0),0),0)</f>
        <v>0</v>
      </c>
      <c r="BM82" s="139">
        <f>IF(BM$16-'様式３（療養者名簿）（⑤の場合）'!$O91+1&lt;=15,IF(BM$16&gt;='様式３（療養者名簿）（⑤の場合）'!$O91,IF(BM$16&lt;='様式３（療養者名簿）（⑤の場合）'!$W91,1,0),0),0)</f>
        <v>0</v>
      </c>
      <c r="BN82" s="139">
        <f>IF(BN$16-'様式３（療養者名簿）（⑤の場合）'!$O91+1&lt;=15,IF(BN$16&gt;='様式３（療養者名簿）（⑤の場合）'!$O91,IF(BN$16&lt;='様式３（療養者名簿）（⑤の場合）'!$W91,1,0),0),0)</f>
        <v>0</v>
      </c>
      <c r="BO82" s="139">
        <f>IF(BO$16-'様式３（療養者名簿）（⑤の場合）'!$O91+1&lt;=15,IF(BO$16&gt;='様式３（療養者名簿）（⑤の場合）'!$O91,IF(BO$16&lt;='様式３（療養者名簿）（⑤の場合）'!$W91,1,0),0),0)</f>
        <v>0</v>
      </c>
      <c r="BP82" s="139">
        <f>IF(BP$16-'様式３（療養者名簿）（⑤の場合）'!$O91+1&lt;=15,IF(BP$16&gt;='様式３（療養者名簿）（⑤の場合）'!$O91,IF(BP$16&lt;='様式３（療養者名簿）（⑤の場合）'!$W91,1,0),0),0)</f>
        <v>0</v>
      </c>
      <c r="BQ82" s="139">
        <f>IF(BQ$16-'様式３（療養者名簿）（⑤の場合）'!$O91+1&lt;=15,IF(BQ$16&gt;='様式３（療養者名簿）（⑤の場合）'!$O91,IF(BQ$16&lt;='様式３（療養者名簿）（⑤の場合）'!$W91,1,0),0),0)</f>
        <v>0</v>
      </c>
      <c r="BR82" s="139">
        <f>IF(BR$16-'様式３（療養者名簿）（⑤の場合）'!$O91+1&lt;=15,IF(BR$16&gt;='様式３（療養者名簿）（⑤の場合）'!$O91,IF(BR$16&lt;='様式３（療養者名簿）（⑤の場合）'!$W91,1,0),0),0)</f>
        <v>0</v>
      </c>
      <c r="BS82" s="139">
        <f>IF(BS$16-'様式３（療養者名簿）（⑤の場合）'!$O91+1&lt;=15,IF(BS$16&gt;='様式３（療養者名簿）（⑤の場合）'!$O91,IF(BS$16&lt;='様式３（療養者名簿）（⑤の場合）'!$W91,1,0),0),0)</f>
        <v>0</v>
      </c>
      <c r="BT82" s="139">
        <f>IF(BT$16-'様式３（療養者名簿）（⑤の場合）'!$O91+1&lt;=15,IF(BT$16&gt;='様式３（療養者名簿）（⑤の場合）'!$O91,IF(BT$16&lt;='様式３（療養者名簿）（⑤の場合）'!$W91,1,0),0),0)</f>
        <v>0</v>
      </c>
      <c r="BU82" s="139">
        <f>IF(BU$16-'様式３（療養者名簿）（⑤の場合）'!$O91+1&lt;=15,IF(BU$16&gt;='様式３（療養者名簿）（⑤の場合）'!$O91,IF(BU$16&lt;='様式３（療養者名簿）（⑤の場合）'!$W91,1,0),0),0)</f>
        <v>0</v>
      </c>
      <c r="BV82" s="139">
        <f>IF(BV$16-'様式３（療養者名簿）（⑤の場合）'!$O91+1&lt;=15,IF(BV$16&gt;='様式３（療養者名簿）（⑤の場合）'!$O91,IF(BV$16&lt;='様式３（療養者名簿）（⑤の場合）'!$W91,1,0),0),0)</f>
        <v>0</v>
      </c>
      <c r="BW82" s="139">
        <f>IF(BW$16-'様式３（療養者名簿）（⑤の場合）'!$O91+1&lt;=15,IF(BW$16&gt;='様式３（療養者名簿）（⑤の場合）'!$O91,IF(BW$16&lt;='様式３（療養者名簿）（⑤の場合）'!$W91,1,0),0),0)</f>
        <v>0</v>
      </c>
      <c r="BX82" s="139">
        <f>IF(BX$16-'様式３（療養者名簿）（⑤の場合）'!$O91+1&lt;=15,IF(BX$16&gt;='様式３（療養者名簿）（⑤の場合）'!$O91,IF(BX$16&lt;='様式３（療養者名簿）（⑤の場合）'!$W91,1,0),0),0)</f>
        <v>0</v>
      </c>
      <c r="BY82" s="139">
        <f>IF(BY$16-'様式３（療養者名簿）（⑤の場合）'!$O91+1&lt;=15,IF(BY$16&gt;='様式３（療養者名簿）（⑤の場合）'!$O91,IF(BY$16&lt;='様式３（療養者名簿）（⑤の場合）'!$W91,1,0),0),0)</f>
        <v>0</v>
      </c>
      <c r="BZ82" s="139">
        <f>IF(BZ$16-'様式３（療養者名簿）（⑤の場合）'!$O91+1&lt;=15,IF(BZ$16&gt;='様式３（療養者名簿）（⑤の場合）'!$O91,IF(BZ$16&lt;='様式３（療養者名簿）（⑤の場合）'!$W91,1,0),0),0)</f>
        <v>0</v>
      </c>
      <c r="CA82" s="139">
        <f>IF(CA$16-'様式３（療養者名簿）（⑤の場合）'!$O91+1&lt;=15,IF(CA$16&gt;='様式３（療養者名簿）（⑤の場合）'!$O91,IF(CA$16&lt;='様式３（療養者名簿）（⑤の場合）'!$W91,1,0),0),0)</f>
        <v>0</v>
      </c>
      <c r="CB82" s="139">
        <f>IF(CB$16-'様式３（療養者名簿）（⑤の場合）'!$O91+1&lt;=15,IF(CB$16&gt;='様式３（療養者名簿）（⑤の場合）'!$O91,IF(CB$16&lt;='様式３（療養者名簿）（⑤の場合）'!$W91,1,0),0),0)</f>
        <v>0</v>
      </c>
      <c r="CC82" s="139">
        <f>IF(CC$16-'様式３（療養者名簿）（⑤の場合）'!$O91+1&lt;=15,IF(CC$16&gt;='様式３（療養者名簿）（⑤の場合）'!$O91,IF(CC$16&lt;='様式３（療養者名簿）（⑤の場合）'!$W91,1,0),0),0)</f>
        <v>0</v>
      </c>
      <c r="CD82" s="139">
        <f>IF(CD$16-'様式３（療養者名簿）（⑤の場合）'!$O91+1&lt;=15,IF(CD$16&gt;='様式３（療養者名簿）（⑤の場合）'!$O91,IF(CD$16&lt;='様式３（療養者名簿）（⑤の場合）'!$W91,1,0),0),0)</f>
        <v>0</v>
      </c>
      <c r="CE82" s="139">
        <f>IF(CE$16-'様式３（療養者名簿）（⑤の場合）'!$O91+1&lt;=15,IF(CE$16&gt;='様式３（療養者名簿）（⑤の場合）'!$O91,IF(CE$16&lt;='様式３（療養者名簿）（⑤の場合）'!$W91,1,0),0),0)</f>
        <v>0</v>
      </c>
      <c r="CF82" s="139">
        <f>IF(CF$16-'様式３（療養者名簿）（⑤の場合）'!$O91+1&lt;=15,IF(CF$16&gt;='様式３（療養者名簿）（⑤の場合）'!$O91,IF(CF$16&lt;='様式３（療養者名簿）（⑤の場合）'!$W91,1,0),0),0)</f>
        <v>0</v>
      </c>
      <c r="CG82" s="139">
        <f>IF(CG$16-'様式３（療養者名簿）（⑤の場合）'!$O91+1&lt;=15,IF(CG$16&gt;='様式３（療養者名簿）（⑤の場合）'!$O91,IF(CG$16&lt;='様式３（療養者名簿）（⑤の場合）'!$W91,1,0),0),0)</f>
        <v>0</v>
      </c>
      <c r="CH82" s="139">
        <f>IF(CH$16-'様式３（療養者名簿）（⑤の場合）'!$O91+1&lt;=15,IF(CH$16&gt;='様式３（療養者名簿）（⑤の場合）'!$O91,IF(CH$16&lt;='様式３（療養者名簿）（⑤の場合）'!$W91,1,0),0),0)</f>
        <v>0</v>
      </c>
      <c r="CI82" s="139">
        <f>IF(CI$16-'様式３（療養者名簿）（⑤の場合）'!$O91+1&lt;=15,IF(CI$16&gt;='様式３（療養者名簿）（⑤の場合）'!$O91,IF(CI$16&lt;='様式３（療養者名簿）（⑤の場合）'!$W91,1,0),0),0)</f>
        <v>0</v>
      </c>
      <c r="CJ82" s="139">
        <f>IF(CJ$16-'様式３（療養者名簿）（⑤の場合）'!$O91+1&lt;=15,IF(CJ$16&gt;='様式３（療養者名簿）（⑤の場合）'!$O91,IF(CJ$16&lt;='様式３（療養者名簿）（⑤の場合）'!$W91,1,0),0),0)</f>
        <v>0</v>
      </c>
      <c r="CK82" s="139">
        <f>IF(CK$16-'様式３（療養者名簿）（⑤の場合）'!$O91+1&lt;=15,IF(CK$16&gt;='様式３（療養者名簿）（⑤の場合）'!$O91,IF(CK$16&lt;='様式３（療養者名簿）（⑤の場合）'!$W91,1,0),0),0)</f>
        <v>0</v>
      </c>
      <c r="CL82" s="139">
        <f>IF(CL$16-'様式３（療養者名簿）（⑤の場合）'!$O91+1&lt;=15,IF(CL$16&gt;='様式３（療養者名簿）（⑤の場合）'!$O91,IF(CL$16&lt;='様式３（療養者名簿）（⑤の場合）'!$W91,1,0),0),0)</f>
        <v>0</v>
      </c>
      <c r="CM82" s="139">
        <f>IF(CM$16-'様式３（療養者名簿）（⑤の場合）'!$O91+1&lt;=15,IF(CM$16&gt;='様式３（療養者名簿）（⑤の場合）'!$O91,IF(CM$16&lt;='様式３（療養者名簿）（⑤の場合）'!$W91,1,0),0),0)</f>
        <v>0</v>
      </c>
      <c r="CN82" s="139">
        <f>IF(CN$16-'様式３（療養者名簿）（⑤の場合）'!$O91+1&lt;=15,IF(CN$16&gt;='様式３（療養者名簿）（⑤の場合）'!$O91,IF(CN$16&lt;='様式３（療養者名簿）（⑤の場合）'!$W91,1,0),0),0)</f>
        <v>0</v>
      </c>
      <c r="CO82" s="139">
        <f>IF(CO$16-'様式３（療養者名簿）（⑤の場合）'!$O91+1&lt;=15,IF(CO$16&gt;='様式３（療養者名簿）（⑤の場合）'!$O91,IF(CO$16&lt;='様式３（療養者名簿）（⑤の場合）'!$W91,1,0),0),0)</f>
        <v>0</v>
      </c>
      <c r="CP82" s="139">
        <f>IF(CP$16-'様式３（療養者名簿）（⑤の場合）'!$O91+1&lt;=15,IF(CP$16&gt;='様式３（療養者名簿）（⑤の場合）'!$O91,IF(CP$16&lt;='様式３（療養者名簿）（⑤の場合）'!$W91,1,0),0),0)</f>
        <v>0</v>
      </c>
      <c r="CQ82" s="139">
        <f>IF(CQ$16-'様式３（療養者名簿）（⑤の場合）'!$O91+1&lt;=15,IF(CQ$16&gt;='様式３（療養者名簿）（⑤の場合）'!$O91,IF(CQ$16&lt;='様式３（療養者名簿）（⑤の場合）'!$W91,1,0),0),0)</f>
        <v>0</v>
      </c>
      <c r="CR82" s="139">
        <f>IF(CR$16-'様式３（療養者名簿）（⑤の場合）'!$O91+1&lt;=15,IF(CR$16&gt;='様式３（療養者名簿）（⑤の場合）'!$O91,IF(CR$16&lt;='様式３（療養者名簿）（⑤の場合）'!$W91,1,0),0),0)</f>
        <v>0</v>
      </c>
      <c r="CS82" s="139">
        <f>IF(CS$16-'様式３（療養者名簿）（⑤の場合）'!$O91+1&lt;=15,IF(CS$16&gt;='様式３（療養者名簿）（⑤の場合）'!$O91,IF(CS$16&lt;='様式３（療養者名簿）（⑤の場合）'!$W91,1,0),0),0)</f>
        <v>0</v>
      </c>
      <c r="CT82" s="139">
        <f>IF(CT$16-'様式３（療養者名簿）（⑤の場合）'!$O91+1&lt;=15,IF(CT$16&gt;='様式３（療養者名簿）（⑤の場合）'!$O91,IF(CT$16&lt;='様式３（療養者名簿）（⑤の場合）'!$W91,1,0),0),0)</f>
        <v>0</v>
      </c>
      <c r="CU82" s="139">
        <f>IF(CU$16-'様式３（療養者名簿）（⑤の場合）'!$O91+1&lt;=15,IF(CU$16&gt;='様式３（療養者名簿）（⑤の場合）'!$O91,IF(CU$16&lt;='様式３（療養者名簿）（⑤の場合）'!$W91,1,0),0),0)</f>
        <v>0</v>
      </c>
      <c r="CV82" s="139">
        <f>IF(CV$16-'様式３（療養者名簿）（⑤の場合）'!$O91+1&lt;=15,IF(CV$16&gt;='様式３（療養者名簿）（⑤の場合）'!$O91,IF(CV$16&lt;='様式３（療養者名簿）（⑤の場合）'!$W91,1,0),0),0)</f>
        <v>0</v>
      </c>
      <c r="CW82" s="139">
        <f>IF(CW$16-'様式３（療養者名簿）（⑤の場合）'!$O91+1&lt;=15,IF(CW$16&gt;='様式３（療養者名簿）（⑤の場合）'!$O91,IF(CW$16&lt;='様式３（療養者名簿）（⑤の場合）'!$W91,1,0),0),0)</f>
        <v>0</v>
      </c>
      <c r="CX82" s="139">
        <f>IF(CX$16-'様式３（療養者名簿）（⑤の場合）'!$O91+1&lt;=15,IF(CX$16&gt;='様式３（療養者名簿）（⑤の場合）'!$O91,IF(CX$16&lt;='様式３（療養者名簿）（⑤の場合）'!$W91,1,0),0),0)</f>
        <v>0</v>
      </c>
      <c r="CY82" s="139">
        <f>IF(CY$16-'様式３（療養者名簿）（⑤の場合）'!$O91+1&lt;=15,IF(CY$16&gt;='様式３（療養者名簿）（⑤の場合）'!$O91,IF(CY$16&lt;='様式３（療養者名簿）（⑤の場合）'!$W91,1,0),0),0)</f>
        <v>0</v>
      </c>
      <c r="CZ82" s="139">
        <f>IF(CZ$16-'様式３（療養者名簿）（⑤の場合）'!$O91+1&lt;=15,IF(CZ$16&gt;='様式３（療養者名簿）（⑤の場合）'!$O91,IF(CZ$16&lt;='様式３（療養者名簿）（⑤の場合）'!$W91,1,0),0),0)</f>
        <v>0</v>
      </c>
      <c r="DA82" s="139">
        <f>IF(DA$16-'様式３（療養者名簿）（⑤の場合）'!$O91+1&lt;=15,IF(DA$16&gt;='様式３（療養者名簿）（⑤の場合）'!$O91,IF(DA$16&lt;='様式３（療養者名簿）（⑤の場合）'!$W91,1,0),0),0)</f>
        <v>0</v>
      </c>
      <c r="DB82" s="139">
        <f>IF(DB$16-'様式３（療養者名簿）（⑤の場合）'!$O91+1&lt;=15,IF(DB$16&gt;='様式３（療養者名簿）（⑤の場合）'!$O91,IF(DB$16&lt;='様式３（療養者名簿）（⑤の場合）'!$W91,1,0),0),0)</f>
        <v>0</v>
      </c>
      <c r="DC82" s="139">
        <f>IF(DC$16-'様式３（療養者名簿）（⑤の場合）'!$O91+1&lt;=15,IF(DC$16&gt;='様式３（療養者名簿）（⑤の場合）'!$O91,IF(DC$16&lt;='様式３（療養者名簿）（⑤の場合）'!$W91,1,0),0),0)</f>
        <v>0</v>
      </c>
      <c r="DD82" s="139">
        <f>IF(DD$16-'様式３（療養者名簿）（⑤の場合）'!$O91+1&lt;=15,IF(DD$16&gt;='様式３（療養者名簿）（⑤の場合）'!$O91,IF(DD$16&lt;='様式３（療養者名簿）（⑤の場合）'!$W91,1,0),0),0)</f>
        <v>0</v>
      </c>
      <c r="DE82" s="139">
        <f>IF(DE$16-'様式３（療養者名簿）（⑤の場合）'!$O91+1&lt;=15,IF(DE$16&gt;='様式３（療養者名簿）（⑤の場合）'!$O91,IF(DE$16&lt;='様式３（療養者名簿）（⑤の場合）'!$W91,1,0),0),0)</f>
        <v>0</v>
      </c>
      <c r="DF82" s="139">
        <f>IF(DF$16-'様式３（療養者名簿）（⑤の場合）'!$O91+1&lt;=15,IF(DF$16&gt;='様式３（療養者名簿）（⑤の場合）'!$O91,IF(DF$16&lt;='様式３（療養者名簿）（⑤の場合）'!$W91,1,0),0),0)</f>
        <v>0</v>
      </c>
      <c r="DG82" s="139">
        <f>IF(DG$16-'様式３（療養者名簿）（⑤の場合）'!$O91+1&lt;=15,IF(DG$16&gt;='様式３（療養者名簿）（⑤の場合）'!$O91,IF(DG$16&lt;='様式３（療養者名簿）（⑤の場合）'!$W91,1,0),0),0)</f>
        <v>0</v>
      </c>
      <c r="DH82" s="139">
        <f>IF(DH$16-'様式３（療養者名簿）（⑤の場合）'!$O91+1&lt;=15,IF(DH$16&gt;='様式３（療養者名簿）（⑤の場合）'!$O91,IF(DH$16&lt;='様式３（療養者名簿）（⑤の場合）'!$W91,1,0),0),0)</f>
        <v>0</v>
      </c>
      <c r="DI82" s="139">
        <f>IF(DI$16-'様式３（療養者名簿）（⑤の場合）'!$O91+1&lt;=15,IF(DI$16&gt;='様式３（療養者名簿）（⑤の場合）'!$O91,IF(DI$16&lt;='様式３（療養者名簿）（⑤の場合）'!$W91,1,0),0),0)</f>
        <v>0</v>
      </c>
      <c r="DJ82" s="139">
        <f>IF(DJ$16-'様式３（療養者名簿）（⑤の場合）'!$O91+1&lt;=15,IF(DJ$16&gt;='様式３（療養者名簿）（⑤の場合）'!$O91,IF(DJ$16&lt;='様式３（療養者名簿）（⑤の場合）'!$W91,1,0),0),0)</f>
        <v>0</v>
      </c>
      <c r="DK82" s="139">
        <f>IF(DK$16-'様式３（療養者名簿）（⑤の場合）'!$O91+1&lt;=15,IF(DK$16&gt;='様式３（療養者名簿）（⑤の場合）'!$O91,IF(DK$16&lt;='様式３（療養者名簿）（⑤の場合）'!$W91,1,0),0),0)</f>
        <v>0</v>
      </c>
      <c r="DL82" s="139">
        <f>IF(DL$16-'様式３（療養者名簿）（⑤の場合）'!$O91+1&lt;=15,IF(DL$16&gt;='様式３（療養者名簿）（⑤の場合）'!$O91,IF(DL$16&lt;='様式３（療養者名簿）（⑤の場合）'!$W91,1,0),0),0)</f>
        <v>0</v>
      </c>
      <c r="DM82" s="139">
        <f>IF(DM$16-'様式３（療養者名簿）（⑤の場合）'!$O91+1&lt;=15,IF(DM$16&gt;='様式３（療養者名簿）（⑤の場合）'!$O91,IF(DM$16&lt;='様式３（療養者名簿）（⑤の場合）'!$W91,1,0),0),0)</f>
        <v>0</v>
      </c>
      <c r="DN82" s="139">
        <f>IF(DN$16-'様式３（療養者名簿）（⑤の場合）'!$O91+1&lt;=15,IF(DN$16&gt;='様式３（療養者名簿）（⑤の場合）'!$O91,IF(DN$16&lt;='様式３（療養者名簿）（⑤の場合）'!$W91,1,0),0),0)</f>
        <v>0</v>
      </c>
      <c r="DO82" s="139">
        <f>IF(DO$16-'様式３（療養者名簿）（⑤の場合）'!$O91+1&lt;=15,IF(DO$16&gt;='様式３（療養者名簿）（⑤の場合）'!$O91,IF(DO$16&lt;='様式３（療養者名簿）（⑤の場合）'!$W91,1,0),0),0)</f>
        <v>0</v>
      </c>
      <c r="DP82" s="139">
        <f>IF(DP$16-'様式３（療養者名簿）（⑤の場合）'!$O91+1&lt;=15,IF(DP$16&gt;='様式３（療養者名簿）（⑤の場合）'!$O91,IF(DP$16&lt;='様式３（療養者名簿）（⑤の場合）'!$W91,1,0),0),0)</f>
        <v>0</v>
      </c>
      <c r="DQ82" s="139">
        <f>IF(DQ$16-'様式３（療養者名簿）（⑤の場合）'!$O91+1&lt;=15,IF(DQ$16&gt;='様式３（療養者名簿）（⑤の場合）'!$O91,IF(DQ$16&lt;='様式３（療養者名簿）（⑤の場合）'!$W91,1,0),0),0)</f>
        <v>0</v>
      </c>
      <c r="DR82" s="139">
        <f>IF(DR$16-'様式３（療養者名簿）（⑤の場合）'!$O91+1&lt;=15,IF(DR$16&gt;='様式３（療養者名簿）（⑤の場合）'!$O91,IF(DR$16&lt;='様式３（療養者名簿）（⑤の場合）'!$W91,1,0),0),0)</f>
        <v>0</v>
      </c>
      <c r="DS82" s="139">
        <f>IF(DS$16-'様式３（療養者名簿）（⑤の場合）'!$O91+1&lt;=15,IF(DS$16&gt;='様式３（療養者名簿）（⑤の場合）'!$O91,IF(DS$16&lt;='様式３（療養者名簿）（⑤の場合）'!$W91,1,0),0),0)</f>
        <v>0</v>
      </c>
      <c r="DT82" s="139">
        <f>IF(DT$16-'様式３（療養者名簿）（⑤の場合）'!$O91+1&lt;=15,IF(DT$16&gt;='様式３（療養者名簿）（⑤の場合）'!$O91,IF(DT$16&lt;='様式３（療養者名簿）（⑤の場合）'!$W91,1,0),0),0)</f>
        <v>0</v>
      </c>
      <c r="DU82" s="139">
        <f>IF(DU$16-'様式３（療養者名簿）（⑤の場合）'!$O91+1&lt;=15,IF(DU$16&gt;='様式３（療養者名簿）（⑤の場合）'!$O91,IF(DU$16&lt;='様式３（療養者名簿）（⑤の場合）'!$W91,1,0),0),0)</f>
        <v>0</v>
      </c>
      <c r="DV82" s="139">
        <f>IF(DV$16-'様式３（療養者名簿）（⑤の場合）'!$O91+1&lt;=15,IF(DV$16&gt;='様式３（療養者名簿）（⑤の場合）'!$O91,IF(DV$16&lt;='様式３（療養者名簿）（⑤の場合）'!$W91,1,0),0),0)</f>
        <v>0</v>
      </c>
      <c r="DW82" s="139">
        <f>IF(DW$16-'様式３（療養者名簿）（⑤の場合）'!$O91+1&lt;=15,IF(DW$16&gt;='様式３（療養者名簿）（⑤の場合）'!$O91,IF(DW$16&lt;='様式３（療養者名簿）（⑤の場合）'!$W91,1,0),0),0)</f>
        <v>0</v>
      </c>
      <c r="DX82" s="139">
        <f>IF(DX$16-'様式３（療養者名簿）（⑤の場合）'!$O91+1&lt;=15,IF(DX$16&gt;='様式３（療養者名簿）（⑤の場合）'!$O91,IF(DX$16&lt;='様式３（療養者名簿）（⑤の場合）'!$W91,1,0),0),0)</f>
        <v>0</v>
      </c>
      <c r="DY82" s="139">
        <f>IF(DY$16-'様式３（療養者名簿）（⑤の場合）'!$O91+1&lt;=15,IF(DY$16&gt;='様式３（療養者名簿）（⑤の場合）'!$O91,IF(DY$16&lt;='様式３（療養者名簿）（⑤の場合）'!$W91,1,0),0),0)</f>
        <v>0</v>
      </c>
      <c r="DZ82" s="139">
        <f>IF(DZ$16-'様式３（療養者名簿）（⑤の場合）'!$O91+1&lt;=15,IF(DZ$16&gt;='様式３（療養者名簿）（⑤の場合）'!$O91,IF(DZ$16&lt;='様式３（療養者名簿）（⑤の場合）'!$W91,1,0),0),0)</f>
        <v>0</v>
      </c>
      <c r="EA82" s="139">
        <f>IF(EA$16-'様式３（療養者名簿）（⑤の場合）'!$O91+1&lt;=15,IF(EA$16&gt;='様式３（療養者名簿）（⑤の場合）'!$O91,IF(EA$16&lt;='様式３（療養者名簿）（⑤の場合）'!$W91,1,0),0),0)</f>
        <v>0</v>
      </c>
      <c r="EB82" s="139">
        <f>IF(EB$16-'様式３（療養者名簿）（⑤の場合）'!$O91+1&lt;=15,IF(EB$16&gt;='様式３（療養者名簿）（⑤の場合）'!$O91,IF(EB$16&lt;='様式３（療養者名簿）（⑤の場合）'!$W91,1,0),0),0)</f>
        <v>0</v>
      </c>
      <c r="EC82" s="139">
        <f>IF(EC$16-'様式３（療養者名簿）（⑤の場合）'!$O91+1&lt;=15,IF(EC$16&gt;='様式３（療養者名簿）（⑤の場合）'!$O91,IF(EC$16&lt;='様式３（療養者名簿）（⑤の場合）'!$W91,1,0),0),0)</f>
        <v>0</v>
      </c>
      <c r="ED82" s="139">
        <f>IF(ED$16-'様式３（療養者名簿）（⑤の場合）'!$O91+1&lt;=15,IF(ED$16&gt;='様式３（療養者名簿）（⑤の場合）'!$O91,IF(ED$16&lt;='様式３（療養者名簿）（⑤の場合）'!$W91,1,0),0),0)</f>
        <v>0</v>
      </c>
      <c r="EE82" s="139">
        <f>IF(EE$16-'様式３（療養者名簿）（⑤の場合）'!$O91+1&lt;=15,IF(EE$16&gt;='様式３（療養者名簿）（⑤の場合）'!$O91,IF(EE$16&lt;='様式３（療養者名簿）（⑤の場合）'!$W91,1,0),0),0)</f>
        <v>0</v>
      </c>
      <c r="EF82" s="139">
        <f>IF(EF$16-'様式３（療養者名簿）（⑤の場合）'!$O91+1&lt;=15,IF(EF$16&gt;='様式３（療養者名簿）（⑤の場合）'!$O91,IF(EF$16&lt;='様式３（療養者名簿）（⑤の場合）'!$W91,1,0),0),0)</f>
        <v>0</v>
      </c>
      <c r="EG82" s="139">
        <f>IF(EG$16-'様式３（療養者名簿）（⑤の場合）'!$O91+1&lt;=15,IF(EG$16&gt;='様式３（療養者名簿）（⑤の場合）'!$O91,IF(EG$16&lt;='様式３（療養者名簿）（⑤の場合）'!$W91,1,0),0),0)</f>
        <v>0</v>
      </c>
      <c r="EH82" s="139">
        <f>IF(EH$16-'様式３（療養者名簿）（⑤の場合）'!$O91+1&lt;=15,IF(EH$16&gt;='様式３（療養者名簿）（⑤の場合）'!$O91,IF(EH$16&lt;='様式３（療養者名簿）（⑤の場合）'!$W91,1,0),0),0)</f>
        <v>0</v>
      </c>
      <c r="EI82" s="139">
        <f>IF(EI$16-'様式３（療養者名簿）（⑤の場合）'!$O91+1&lt;=15,IF(EI$16&gt;='様式３（療養者名簿）（⑤の場合）'!$O91,IF(EI$16&lt;='様式３（療養者名簿）（⑤の場合）'!$W91,1,0),0),0)</f>
        <v>0</v>
      </c>
      <c r="EJ82" s="139">
        <f>IF(EJ$16-'様式３（療養者名簿）（⑤の場合）'!$O91+1&lt;=15,IF(EJ$16&gt;='様式３（療養者名簿）（⑤の場合）'!$O91,IF(EJ$16&lt;='様式３（療養者名簿）（⑤の場合）'!$W91,1,0),0),0)</f>
        <v>0</v>
      </c>
      <c r="EK82" s="139">
        <f>IF(EK$16-'様式３（療養者名簿）（⑤の場合）'!$O91+1&lt;=15,IF(EK$16&gt;='様式３（療養者名簿）（⑤の場合）'!$O91,IF(EK$16&lt;='様式３（療養者名簿）（⑤の場合）'!$W91,1,0),0),0)</f>
        <v>0</v>
      </c>
      <c r="EL82" s="139">
        <f>IF(EL$16-'様式３（療養者名簿）（⑤の場合）'!$O91+1&lt;=15,IF(EL$16&gt;='様式３（療養者名簿）（⑤の場合）'!$O91,IF(EL$16&lt;='様式３（療養者名簿）（⑤の場合）'!$W91,1,0),0),0)</f>
        <v>0</v>
      </c>
      <c r="EM82" s="139">
        <f>IF(EM$16-'様式３（療養者名簿）（⑤の場合）'!$O91+1&lt;=15,IF(EM$16&gt;='様式３（療養者名簿）（⑤の場合）'!$O91,IF(EM$16&lt;='様式３（療養者名簿）（⑤の場合）'!$W91,1,0),0),0)</f>
        <v>0</v>
      </c>
      <c r="EN82" s="139">
        <f>IF(EN$16-'様式３（療養者名簿）（⑤の場合）'!$O91+1&lt;=15,IF(EN$16&gt;='様式３（療養者名簿）（⑤の場合）'!$O91,IF(EN$16&lt;='様式３（療養者名簿）（⑤の場合）'!$W91,1,0),0),0)</f>
        <v>0</v>
      </c>
      <c r="EO82" s="139">
        <f>IF(EO$16-'様式３（療養者名簿）（⑤の場合）'!$O91+1&lt;=15,IF(EO$16&gt;='様式３（療養者名簿）（⑤の場合）'!$O91,IF(EO$16&lt;='様式３（療養者名簿）（⑤の場合）'!$W91,1,0),0),0)</f>
        <v>0</v>
      </c>
      <c r="EP82" s="139">
        <f>IF(EP$16-'様式３（療養者名簿）（⑤の場合）'!$O91+1&lt;=15,IF(EP$16&gt;='様式３（療養者名簿）（⑤の場合）'!$O91,IF(EP$16&lt;='様式３（療養者名簿）（⑤の場合）'!$W91,1,0),0),0)</f>
        <v>0</v>
      </c>
      <c r="EQ82" s="139">
        <f>IF(EQ$16-'様式３（療養者名簿）（⑤の場合）'!$O91+1&lt;=15,IF(EQ$16&gt;='様式３（療養者名簿）（⑤の場合）'!$O91,IF(EQ$16&lt;='様式３（療養者名簿）（⑤の場合）'!$W91,1,0),0),0)</f>
        <v>0</v>
      </c>
      <c r="ER82" s="139">
        <f>IF(ER$16-'様式３（療養者名簿）（⑤の場合）'!$O91+1&lt;=15,IF(ER$16&gt;='様式３（療養者名簿）（⑤の場合）'!$O91,IF(ER$16&lt;='様式３（療養者名簿）（⑤の場合）'!$W91,1,0),0),0)</f>
        <v>0</v>
      </c>
      <c r="ES82" s="139">
        <f>IF(ES$16-'様式３（療養者名簿）（⑤の場合）'!$O91+1&lt;=15,IF(ES$16&gt;='様式３（療養者名簿）（⑤の場合）'!$O91,IF(ES$16&lt;='様式３（療養者名簿）（⑤の場合）'!$W91,1,0),0),0)</f>
        <v>0</v>
      </c>
      <c r="ET82" s="139">
        <f>IF(ET$16-'様式３（療養者名簿）（⑤の場合）'!$O91+1&lt;=15,IF(ET$16&gt;='様式３（療養者名簿）（⑤の場合）'!$O91,IF(ET$16&lt;='様式３（療養者名簿）（⑤の場合）'!$W91,1,0),0),0)</f>
        <v>0</v>
      </c>
      <c r="EU82" s="139">
        <f>IF(EU$16-'様式３（療養者名簿）（⑤の場合）'!$O91+1&lt;=15,IF(EU$16&gt;='様式３（療養者名簿）（⑤の場合）'!$O91,IF(EU$16&lt;='様式３（療養者名簿）（⑤の場合）'!$W91,1,0),0),0)</f>
        <v>0</v>
      </c>
      <c r="EV82" s="139">
        <f>IF(EV$16-'様式３（療養者名簿）（⑤の場合）'!$O91+1&lt;=15,IF(EV$16&gt;='様式３（療養者名簿）（⑤の場合）'!$O91,IF(EV$16&lt;='様式３（療養者名簿）（⑤の場合）'!$W91,1,0),0),0)</f>
        <v>0</v>
      </c>
      <c r="EW82" s="139">
        <f>IF(EW$16-'様式３（療養者名簿）（⑤の場合）'!$O91+1&lt;=15,IF(EW$16&gt;='様式３（療養者名簿）（⑤の場合）'!$O91,IF(EW$16&lt;='様式３（療養者名簿）（⑤の場合）'!$W91,1,0),0),0)</f>
        <v>0</v>
      </c>
      <c r="EX82" s="139">
        <f>IF(EX$16-'様式３（療養者名簿）（⑤の場合）'!$O91+1&lt;=15,IF(EX$16&gt;='様式３（療養者名簿）（⑤の場合）'!$O91,IF(EX$16&lt;='様式３（療養者名簿）（⑤の場合）'!$W91,1,0),0),0)</f>
        <v>0</v>
      </c>
      <c r="EY82" s="139">
        <f>IF(EY$16-'様式３（療養者名簿）（⑤の場合）'!$O91+1&lt;=15,IF(EY$16&gt;='様式３（療養者名簿）（⑤の場合）'!$O91,IF(EY$16&lt;='様式３（療養者名簿）（⑤の場合）'!$W91,1,0),0),0)</f>
        <v>0</v>
      </c>
      <c r="EZ82" s="139">
        <f>IF(EZ$16-'様式３（療養者名簿）（⑤の場合）'!$O91+1&lt;=15,IF(EZ$16&gt;='様式３（療養者名簿）（⑤の場合）'!$O91,IF(EZ$16&lt;='様式３（療養者名簿）（⑤の場合）'!$W91,1,0),0),0)</f>
        <v>0</v>
      </c>
      <c r="FA82" s="139">
        <f>IF(FA$16-'様式３（療養者名簿）（⑤の場合）'!$O91+1&lt;=15,IF(FA$16&gt;='様式３（療養者名簿）（⑤の場合）'!$O91,IF(FA$16&lt;='様式３（療養者名簿）（⑤の場合）'!$W91,1,0),0),0)</f>
        <v>0</v>
      </c>
      <c r="FB82" s="139">
        <f>IF(FB$16-'様式３（療養者名簿）（⑤の場合）'!$O91+1&lt;=15,IF(FB$16&gt;='様式３（療養者名簿）（⑤の場合）'!$O91,IF(FB$16&lt;='様式３（療養者名簿）（⑤の場合）'!$W91,1,0),0),0)</f>
        <v>0</v>
      </c>
      <c r="FC82" s="139">
        <f>IF(FC$16-'様式３（療養者名簿）（⑤の場合）'!$O91+1&lt;=15,IF(FC$16&gt;='様式３（療養者名簿）（⑤の場合）'!$O91,IF(FC$16&lt;='様式３（療養者名簿）（⑤の場合）'!$W91,1,0),0),0)</f>
        <v>0</v>
      </c>
      <c r="FD82" s="139">
        <f>IF(FD$16-'様式３（療養者名簿）（⑤の場合）'!$O91+1&lt;=15,IF(FD$16&gt;='様式３（療養者名簿）（⑤の場合）'!$O91,IF(FD$16&lt;='様式３（療養者名簿）（⑤の場合）'!$W91,1,0),0),0)</f>
        <v>0</v>
      </c>
      <c r="FE82" s="139">
        <f>IF(FE$16-'様式３（療養者名簿）（⑤の場合）'!$O91+1&lt;=15,IF(FE$16&gt;='様式３（療養者名簿）（⑤の場合）'!$O91,IF(FE$16&lt;='様式３（療養者名簿）（⑤の場合）'!$W91,1,0),0),0)</f>
        <v>0</v>
      </c>
      <c r="FF82" s="139">
        <f>IF(FF$16-'様式３（療養者名簿）（⑤の場合）'!$O91+1&lt;=15,IF(FF$16&gt;='様式３（療養者名簿）（⑤の場合）'!$O91,IF(FF$16&lt;='様式３（療養者名簿）（⑤の場合）'!$W91,1,0),0),0)</f>
        <v>0</v>
      </c>
      <c r="FG82" s="139">
        <f>IF(FG$16-'様式３（療養者名簿）（⑤の場合）'!$O91+1&lt;=15,IF(FG$16&gt;='様式３（療養者名簿）（⑤の場合）'!$O91,IF(FG$16&lt;='様式３（療養者名簿）（⑤の場合）'!$W91,1,0),0),0)</f>
        <v>0</v>
      </c>
      <c r="FH82" s="139">
        <f>IF(FH$16-'様式３（療養者名簿）（⑤の場合）'!$O91+1&lt;=15,IF(FH$16&gt;='様式３（療養者名簿）（⑤の場合）'!$O91,IF(FH$16&lt;='様式３（療養者名簿）（⑤の場合）'!$W91,1,0),0),0)</f>
        <v>0</v>
      </c>
      <c r="FI82" s="139">
        <f>IF(FI$16-'様式３（療養者名簿）（⑤の場合）'!$O91+1&lt;=15,IF(FI$16&gt;='様式３（療養者名簿）（⑤の場合）'!$O91,IF(FI$16&lt;='様式３（療養者名簿）（⑤の場合）'!$W91,1,0),0),0)</f>
        <v>0</v>
      </c>
      <c r="FJ82" s="139">
        <f>IF(FJ$16-'様式３（療養者名簿）（⑤の場合）'!$O91+1&lt;=15,IF(FJ$16&gt;='様式３（療養者名簿）（⑤の場合）'!$O91,IF(FJ$16&lt;='様式３（療養者名簿）（⑤の場合）'!$W91,1,0),0),0)</f>
        <v>0</v>
      </c>
      <c r="FK82" s="139">
        <f>IF(FK$16-'様式３（療養者名簿）（⑤の場合）'!$O91+1&lt;=15,IF(FK$16&gt;='様式３（療養者名簿）（⑤の場合）'!$O91,IF(FK$16&lt;='様式３（療養者名簿）（⑤の場合）'!$W91,1,0),0),0)</f>
        <v>0</v>
      </c>
      <c r="FL82" s="139">
        <f>IF(FL$16-'様式３（療養者名簿）（⑤の場合）'!$O91+1&lt;=15,IF(FL$16&gt;='様式３（療養者名簿）（⑤の場合）'!$O91,IF(FL$16&lt;='様式３（療養者名簿）（⑤の場合）'!$W91,1,0),0),0)</f>
        <v>0</v>
      </c>
      <c r="FM82" s="139">
        <f>IF(FM$16-'様式３（療養者名簿）（⑤の場合）'!$O91+1&lt;=15,IF(FM$16&gt;='様式３（療養者名簿）（⑤の場合）'!$O91,IF(FM$16&lt;='様式３（療養者名簿）（⑤の場合）'!$W91,1,0),0),0)</f>
        <v>0</v>
      </c>
      <c r="FN82" s="139">
        <f>IF(FN$16-'様式３（療養者名簿）（⑤の場合）'!$O91+1&lt;=15,IF(FN$16&gt;='様式３（療養者名簿）（⑤の場合）'!$O91,IF(FN$16&lt;='様式３（療養者名簿）（⑤の場合）'!$W91,1,0),0),0)</f>
        <v>0</v>
      </c>
      <c r="FO82" s="139">
        <f>IF(FO$16-'様式３（療養者名簿）（⑤の場合）'!$O91+1&lt;=15,IF(FO$16&gt;='様式３（療養者名簿）（⑤の場合）'!$O91,IF(FO$16&lt;='様式３（療養者名簿）（⑤の場合）'!$W91,1,0),0),0)</f>
        <v>0</v>
      </c>
      <c r="FP82" s="139">
        <f>IF(FP$16-'様式３（療養者名簿）（⑤の場合）'!$O91+1&lt;=15,IF(FP$16&gt;='様式３（療養者名簿）（⑤の場合）'!$O91,IF(FP$16&lt;='様式３（療養者名簿）（⑤の場合）'!$W91,1,0),0),0)</f>
        <v>0</v>
      </c>
      <c r="FQ82" s="139">
        <f>IF(FQ$16-'様式３（療養者名簿）（⑤の場合）'!$O91+1&lt;=15,IF(FQ$16&gt;='様式３（療養者名簿）（⑤の場合）'!$O91,IF(FQ$16&lt;='様式３（療養者名簿）（⑤の場合）'!$W91,1,0),0),0)</f>
        <v>0</v>
      </c>
      <c r="FR82" s="139">
        <f>IF(FR$16-'様式３（療養者名簿）（⑤の場合）'!$O91+1&lt;=15,IF(FR$16&gt;='様式３（療養者名簿）（⑤の場合）'!$O91,IF(FR$16&lt;='様式３（療養者名簿）（⑤の場合）'!$W91,1,0),0),0)</f>
        <v>0</v>
      </c>
      <c r="FS82" s="139">
        <f>IF(FS$16-'様式３（療養者名簿）（⑤の場合）'!$O91+1&lt;=15,IF(FS$16&gt;='様式３（療養者名簿）（⑤の場合）'!$O91,IF(FS$16&lt;='様式３（療養者名簿）（⑤の場合）'!$W91,1,0),0),0)</f>
        <v>0</v>
      </c>
      <c r="FT82" s="139">
        <f>IF(FT$16-'様式３（療養者名簿）（⑤の場合）'!$O91+1&lt;=15,IF(FT$16&gt;='様式３（療養者名簿）（⑤の場合）'!$O91,IF(FT$16&lt;='様式３（療養者名簿）（⑤の場合）'!$W91,1,0),0),0)</f>
        <v>0</v>
      </c>
      <c r="FU82" s="139">
        <f>IF(FU$16-'様式３（療養者名簿）（⑤の場合）'!$O91+1&lt;=15,IF(FU$16&gt;='様式３（療養者名簿）（⑤の場合）'!$O91,IF(FU$16&lt;='様式３（療養者名簿）（⑤の場合）'!$W91,1,0),0),0)</f>
        <v>0</v>
      </c>
      <c r="FV82" s="139">
        <f>IF(FV$16-'様式３（療養者名簿）（⑤の場合）'!$O91+1&lt;=15,IF(FV$16&gt;='様式３（療養者名簿）（⑤の場合）'!$O91,IF(FV$16&lt;='様式３（療養者名簿）（⑤の場合）'!$W91,1,0),0),0)</f>
        <v>0</v>
      </c>
      <c r="FW82" s="139">
        <f>IF(FW$16-'様式３（療養者名簿）（⑤の場合）'!$O91+1&lt;=15,IF(FW$16&gt;='様式３（療養者名簿）（⑤の場合）'!$O91,IF(FW$16&lt;='様式３（療養者名簿）（⑤の場合）'!$W91,1,0),0),0)</f>
        <v>0</v>
      </c>
      <c r="FX82" s="139">
        <f>IF(FX$16-'様式３（療養者名簿）（⑤の場合）'!$O91+1&lt;=15,IF(FX$16&gt;='様式３（療養者名簿）（⑤の場合）'!$O91,IF(FX$16&lt;='様式３（療養者名簿）（⑤の場合）'!$W91,1,0),0),0)</f>
        <v>0</v>
      </c>
      <c r="FY82" s="139">
        <f>IF(FY$16-'様式３（療養者名簿）（⑤の場合）'!$O91+1&lt;=15,IF(FY$16&gt;='様式３（療養者名簿）（⑤の場合）'!$O91,IF(FY$16&lt;='様式３（療養者名簿）（⑤の場合）'!$W91,1,0),0),0)</f>
        <v>0</v>
      </c>
      <c r="FZ82" s="139">
        <f>IF(FZ$16-'様式３（療養者名簿）（⑤の場合）'!$O91+1&lt;=15,IF(FZ$16&gt;='様式３（療養者名簿）（⑤の場合）'!$O91,IF(FZ$16&lt;='様式３（療養者名簿）（⑤の場合）'!$W91,1,0),0),0)</f>
        <v>0</v>
      </c>
      <c r="GA82" s="139">
        <f>IF(GA$16-'様式３（療養者名簿）（⑤の場合）'!$O91+1&lt;=15,IF(GA$16&gt;='様式３（療養者名簿）（⑤の場合）'!$O91,IF(GA$16&lt;='様式３（療養者名簿）（⑤の場合）'!$W91,1,0),0),0)</f>
        <v>0</v>
      </c>
      <c r="GB82" s="139">
        <f>IF(GB$16-'様式３（療養者名簿）（⑤の場合）'!$O91+1&lt;=15,IF(GB$16&gt;='様式３（療養者名簿）（⑤の場合）'!$O91,IF(GB$16&lt;='様式３（療養者名簿）（⑤の場合）'!$W91,1,0),0),0)</f>
        <v>0</v>
      </c>
      <c r="GC82" s="139">
        <f>IF(GC$16-'様式３（療養者名簿）（⑤の場合）'!$O91+1&lt;=15,IF(GC$16&gt;='様式３（療養者名簿）（⑤の場合）'!$O91,IF(GC$16&lt;='様式３（療養者名簿）（⑤の場合）'!$W91,1,0),0),0)</f>
        <v>0</v>
      </c>
      <c r="GD82" s="139">
        <f>IF(GD$16-'様式３（療養者名簿）（⑤の場合）'!$O91+1&lt;=15,IF(GD$16&gt;='様式３（療養者名簿）（⑤の場合）'!$O91,IF(GD$16&lt;='様式３（療養者名簿）（⑤の場合）'!$W91,1,0),0),0)</f>
        <v>0</v>
      </c>
      <c r="GE82" s="139">
        <f>IF(GE$16-'様式３（療養者名簿）（⑤の場合）'!$O91+1&lt;=15,IF(GE$16&gt;='様式３（療養者名簿）（⑤の場合）'!$O91,IF(GE$16&lt;='様式３（療養者名簿）（⑤の場合）'!$W91,1,0),0),0)</f>
        <v>0</v>
      </c>
      <c r="GF82" s="139">
        <f>IF(GF$16-'様式３（療養者名簿）（⑤の場合）'!$O91+1&lt;=15,IF(GF$16&gt;='様式３（療養者名簿）（⑤の場合）'!$O91,IF(GF$16&lt;='様式３（療養者名簿）（⑤の場合）'!$W91,1,0),0),0)</f>
        <v>0</v>
      </c>
      <c r="GG82" s="139">
        <f>IF(GG$16-'様式３（療養者名簿）（⑤の場合）'!$O91+1&lt;=15,IF(GG$16&gt;='様式３（療養者名簿）（⑤の場合）'!$O91,IF(GG$16&lt;='様式３（療養者名簿）（⑤の場合）'!$W91,1,0),0),0)</f>
        <v>0</v>
      </c>
      <c r="GH82" s="139">
        <f>IF(GH$16-'様式３（療養者名簿）（⑤の場合）'!$O91+1&lt;=15,IF(GH$16&gt;='様式３（療養者名簿）（⑤の場合）'!$O91,IF(GH$16&lt;='様式３（療養者名簿）（⑤の場合）'!$W91,1,0),0),0)</f>
        <v>0</v>
      </c>
      <c r="GI82" s="139">
        <f>IF(GI$16-'様式３（療養者名簿）（⑤の場合）'!$O91+1&lt;=15,IF(GI$16&gt;='様式３（療養者名簿）（⑤の場合）'!$O91,IF(GI$16&lt;='様式３（療養者名簿）（⑤の場合）'!$W91,1,0),0),0)</f>
        <v>0</v>
      </c>
      <c r="GJ82" s="139">
        <f>IF(GJ$16-'様式３（療養者名簿）（⑤の場合）'!$O91+1&lt;=15,IF(GJ$16&gt;='様式３（療養者名簿）（⑤の場合）'!$O91,IF(GJ$16&lt;='様式３（療養者名簿）（⑤の場合）'!$W91,1,0),0),0)</f>
        <v>0</v>
      </c>
      <c r="GK82" s="139">
        <f>IF(GK$16-'様式３（療養者名簿）（⑤の場合）'!$O91+1&lt;=15,IF(GK$16&gt;='様式３（療養者名簿）（⑤の場合）'!$O91,IF(GK$16&lt;='様式３（療養者名簿）（⑤の場合）'!$W91,1,0),0),0)</f>
        <v>0</v>
      </c>
      <c r="GL82" s="139">
        <f>IF(GL$16-'様式３（療養者名簿）（⑤の場合）'!$O91+1&lt;=15,IF(GL$16&gt;='様式３（療養者名簿）（⑤の場合）'!$O91,IF(GL$16&lt;='様式３（療養者名簿）（⑤の場合）'!$W91,1,0),0),0)</f>
        <v>0</v>
      </c>
      <c r="GM82" s="139">
        <f>IF(GM$16-'様式３（療養者名簿）（⑤の場合）'!$O91+1&lt;=15,IF(GM$16&gt;='様式３（療養者名簿）（⑤の場合）'!$O91,IF(GM$16&lt;='様式３（療養者名簿）（⑤の場合）'!$W91,1,0),0),0)</f>
        <v>0</v>
      </c>
      <c r="GN82" s="139">
        <f>IF(GN$16-'様式３（療養者名簿）（⑤の場合）'!$O91+1&lt;=15,IF(GN$16&gt;='様式３（療養者名簿）（⑤の場合）'!$O91,IF(GN$16&lt;='様式３（療養者名簿）（⑤の場合）'!$W91,1,0),0),0)</f>
        <v>0</v>
      </c>
      <c r="GO82" s="139">
        <f>IF(GO$16-'様式３（療養者名簿）（⑤の場合）'!$O91+1&lt;=15,IF(GO$16&gt;='様式３（療養者名簿）（⑤の場合）'!$O91,IF(GO$16&lt;='様式３（療養者名簿）（⑤の場合）'!$W91,1,0),0),0)</f>
        <v>0</v>
      </c>
      <c r="GP82" s="139">
        <f>IF(GP$16-'様式３（療養者名簿）（⑤の場合）'!$O91+1&lt;=15,IF(GP$16&gt;='様式３（療養者名簿）（⑤の場合）'!$O91,IF(GP$16&lt;='様式３（療養者名簿）（⑤の場合）'!$W91,1,0),0),0)</f>
        <v>0</v>
      </c>
      <c r="GQ82" s="139">
        <f>IF(GQ$16-'様式３（療養者名簿）（⑤の場合）'!$O91+1&lt;=15,IF(GQ$16&gt;='様式３（療養者名簿）（⑤の場合）'!$O91,IF(GQ$16&lt;='様式３（療養者名簿）（⑤の場合）'!$W91,1,0),0),0)</f>
        <v>0</v>
      </c>
      <c r="GR82" s="139">
        <f>IF(GR$16-'様式３（療養者名簿）（⑤の場合）'!$O91+1&lt;=15,IF(GR$16&gt;='様式３（療養者名簿）（⑤の場合）'!$O91,IF(GR$16&lt;='様式３（療養者名簿）（⑤の場合）'!$W91,1,0),0),0)</f>
        <v>0</v>
      </c>
      <c r="GS82" s="139">
        <f>IF(GS$16-'様式３（療養者名簿）（⑤の場合）'!$O91+1&lt;=15,IF(GS$16&gt;='様式３（療養者名簿）（⑤の場合）'!$O91,IF(GS$16&lt;='様式３（療養者名簿）（⑤の場合）'!$W91,1,0),0),0)</f>
        <v>0</v>
      </c>
      <c r="GT82" s="139">
        <f>IF(GT$16-'様式３（療養者名簿）（⑤の場合）'!$O91+1&lt;=15,IF(GT$16&gt;='様式３（療養者名簿）（⑤の場合）'!$O91,IF(GT$16&lt;='様式３（療養者名簿）（⑤の場合）'!$W91,1,0),0),0)</f>
        <v>0</v>
      </c>
      <c r="GU82" s="139">
        <f>IF(GU$16-'様式３（療養者名簿）（⑤の場合）'!$O91+1&lt;=15,IF(GU$16&gt;='様式３（療養者名簿）（⑤の場合）'!$O91,IF(GU$16&lt;='様式３（療養者名簿）（⑤の場合）'!$W91,1,0),0),0)</f>
        <v>0</v>
      </c>
      <c r="GV82" s="139">
        <f>IF(GV$16-'様式３（療養者名簿）（⑤の場合）'!$O91+1&lt;=15,IF(GV$16&gt;='様式３（療養者名簿）（⑤の場合）'!$O91,IF(GV$16&lt;='様式３（療養者名簿）（⑤の場合）'!$W91,1,0),0),0)</f>
        <v>0</v>
      </c>
      <c r="GW82" s="139">
        <f>IF(GW$16-'様式３（療養者名簿）（⑤の場合）'!$O91+1&lt;=15,IF(GW$16&gt;='様式３（療養者名簿）（⑤の場合）'!$O91,IF(GW$16&lt;='様式３（療養者名簿）（⑤の場合）'!$W91,1,0),0),0)</f>
        <v>0</v>
      </c>
      <c r="GX82" s="139">
        <f>IF(GX$16-'様式３（療養者名簿）（⑤の場合）'!$O91+1&lt;=15,IF(GX$16&gt;='様式３（療養者名簿）（⑤の場合）'!$O91,IF(GX$16&lt;='様式３（療養者名簿）（⑤の場合）'!$W91,1,0),0),0)</f>
        <v>0</v>
      </c>
      <c r="GY82" s="139">
        <f>IF(GY$16-'様式３（療養者名簿）（⑤の場合）'!$O91+1&lt;=15,IF(GY$16&gt;='様式３（療養者名簿）（⑤の場合）'!$O91,IF(GY$16&lt;='様式３（療養者名簿）（⑤の場合）'!$W91,1,0),0),0)</f>
        <v>0</v>
      </c>
      <c r="GZ82" s="139">
        <f>IF(GZ$16-'様式３（療養者名簿）（⑤の場合）'!$O91+1&lt;=15,IF(GZ$16&gt;='様式３（療養者名簿）（⑤の場合）'!$O91,IF(GZ$16&lt;='様式３（療養者名簿）（⑤の場合）'!$W91,1,0),0),0)</f>
        <v>0</v>
      </c>
      <c r="HA82" s="139">
        <f>IF(HA$16-'様式３（療養者名簿）（⑤の場合）'!$O91+1&lt;=15,IF(HA$16&gt;='様式３（療養者名簿）（⑤の場合）'!$O91,IF(HA$16&lt;='様式３（療養者名簿）（⑤の場合）'!$W91,1,0),0),0)</f>
        <v>0</v>
      </c>
      <c r="HB82" s="139">
        <f>IF(HB$16-'様式３（療養者名簿）（⑤の場合）'!$O91+1&lt;=15,IF(HB$16&gt;='様式３（療養者名簿）（⑤の場合）'!$O91,IF(HB$16&lt;='様式３（療養者名簿）（⑤の場合）'!$W91,1,0),0),0)</f>
        <v>0</v>
      </c>
      <c r="HC82" s="139">
        <f>IF(HC$16-'様式３（療養者名簿）（⑤の場合）'!$O91+1&lt;=15,IF(HC$16&gt;='様式３（療養者名簿）（⑤の場合）'!$O91,IF(HC$16&lt;='様式３（療養者名簿）（⑤の場合）'!$W91,1,0),0),0)</f>
        <v>0</v>
      </c>
      <c r="HD82" s="139">
        <f>IF(HD$16-'様式３（療養者名簿）（⑤の場合）'!$O91+1&lt;=15,IF(HD$16&gt;='様式３（療養者名簿）（⑤の場合）'!$O91,IF(HD$16&lt;='様式３（療養者名簿）（⑤の場合）'!$W91,1,0),0),0)</f>
        <v>0</v>
      </c>
      <c r="HE82" s="139">
        <f>IF(HE$16-'様式３（療養者名簿）（⑤の場合）'!$O91+1&lt;=15,IF(HE$16&gt;='様式３（療養者名簿）（⑤の場合）'!$O91,IF(HE$16&lt;='様式３（療養者名簿）（⑤の場合）'!$W91,1,0),0),0)</f>
        <v>0</v>
      </c>
      <c r="HF82" s="139">
        <f>IF(HF$16-'様式３（療養者名簿）（⑤の場合）'!$O91+1&lt;=15,IF(HF$16&gt;='様式３（療養者名簿）（⑤の場合）'!$O91,IF(HF$16&lt;='様式３（療養者名簿）（⑤の場合）'!$W91,1,0),0),0)</f>
        <v>0</v>
      </c>
      <c r="HG82" s="139">
        <f>IF(HG$16-'様式３（療養者名簿）（⑤の場合）'!$O91+1&lt;=15,IF(HG$16&gt;='様式３（療養者名簿）（⑤の場合）'!$O91,IF(HG$16&lt;='様式３（療養者名簿）（⑤の場合）'!$W91,1,0),0),0)</f>
        <v>0</v>
      </c>
      <c r="HH82" s="139">
        <f>IF(HH$16-'様式３（療養者名簿）（⑤の場合）'!$O91+1&lt;=15,IF(HH$16&gt;='様式３（療養者名簿）（⑤の場合）'!$O91,IF(HH$16&lt;='様式３（療養者名簿）（⑤の場合）'!$W91,1,0),0),0)</f>
        <v>0</v>
      </c>
      <c r="HI82" s="139">
        <f>IF(HI$16-'様式３（療養者名簿）（⑤の場合）'!$O91+1&lt;=15,IF(HI$16&gt;='様式３（療養者名簿）（⑤の場合）'!$O91,IF(HI$16&lt;='様式３（療養者名簿）（⑤の場合）'!$W91,1,0),0),0)</f>
        <v>0</v>
      </c>
      <c r="HJ82" s="139">
        <f>IF(HJ$16-'様式３（療養者名簿）（⑤の場合）'!$O91+1&lt;=15,IF(HJ$16&gt;='様式３（療養者名簿）（⑤の場合）'!$O91,IF(HJ$16&lt;='様式３（療養者名簿）（⑤の場合）'!$W91,1,0),0),0)</f>
        <v>0</v>
      </c>
      <c r="HK82" s="139">
        <f>IF(HK$16-'様式３（療養者名簿）（⑤の場合）'!$O91+1&lt;=15,IF(HK$16&gt;='様式３（療養者名簿）（⑤の場合）'!$O91,IF(HK$16&lt;='様式３（療養者名簿）（⑤の場合）'!$W91,1,0),0),0)</f>
        <v>0</v>
      </c>
      <c r="HL82" s="139">
        <f>IF(HL$16-'様式３（療養者名簿）（⑤の場合）'!$O91+1&lt;=15,IF(HL$16&gt;='様式３（療養者名簿）（⑤の場合）'!$O91,IF(HL$16&lt;='様式３（療養者名簿）（⑤の場合）'!$W91,1,0),0),0)</f>
        <v>0</v>
      </c>
      <c r="HM82" s="139">
        <f>IF(HM$16-'様式３（療養者名簿）（⑤の場合）'!$O91+1&lt;=15,IF(HM$16&gt;='様式３（療養者名簿）（⑤の場合）'!$O91,IF(HM$16&lt;='様式３（療養者名簿）（⑤の場合）'!$W91,1,0),0),0)</f>
        <v>0</v>
      </c>
      <c r="HN82" s="139">
        <f>IF(HN$16-'様式３（療養者名簿）（⑤の場合）'!$O91+1&lt;=15,IF(HN$16&gt;='様式３（療養者名簿）（⑤の場合）'!$O91,IF(HN$16&lt;='様式３（療養者名簿）（⑤の場合）'!$W91,1,0),0),0)</f>
        <v>0</v>
      </c>
      <c r="HO82" s="139">
        <f>IF(HO$16-'様式３（療養者名簿）（⑤の場合）'!$O91+1&lt;=15,IF(HO$16&gt;='様式３（療養者名簿）（⑤の場合）'!$O91,IF(HO$16&lt;='様式３（療養者名簿）（⑤の場合）'!$W91,1,0),0),0)</f>
        <v>0</v>
      </c>
      <c r="HP82" s="139">
        <f>IF(HP$16-'様式３（療養者名簿）（⑤の場合）'!$O91+1&lt;=15,IF(HP$16&gt;='様式３（療養者名簿）（⑤の場合）'!$O91,IF(HP$16&lt;='様式３（療養者名簿）（⑤の場合）'!$W91,1,0),0),0)</f>
        <v>0</v>
      </c>
      <c r="HQ82" s="139">
        <f>IF(HQ$16-'様式３（療養者名簿）（⑤の場合）'!$O91+1&lt;=15,IF(HQ$16&gt;='様式３（療養者名簿）（⑤の場合）'!$O91,IF(HQ$16&lt;='様式３（療養者名簿）（⑤の場合）'!$W91,1,0),0),0)</f>
        <v>0</v>
      </c>
      <c r="HR82" s="139">
        <f>IF(HR$16-'様式３（療養者名簿）（⑤の場合）'!$O91+1&lt;=15,IF(HR$16&gt;='様式３（療養者名簿）（⑤の場合）'!$O91,IF(HR$16&lt;='様式３（療養者名簿）（⑤の場合）'!$W91,1,0),0),0)</f>
        <v>0</v>
      </c>
      <c r="HS82" s="139">
        <f>IF(HS$16-'様式３（療養者名簿）（⑤の場合）'!$O91+1&lt;=15,IF(HS$16&gt;='様式３（療養者名簿）（⑤の場合）'!$O91,IF(HS$16&lt;='様式３（療養者名簿）（⑤の場合）'!$W91,1,0),0),0)</f>
        <v>0</v>
      </c>
      <c r="HT82" s="139">
        <f>IF(HT$16-'様式３（療養者名簿）（⑤の場合）'!$O91+1&lt;=15,IF(HT$16&gt;='様式３（療養者名簿）（⑤の場合）'!$O91,IF(HT$16&lt;='様式３（療養者名簿）（⑤の場合）'!$W91,1,0),0),0)</f>
        <v>0</v>
      </c>
      <c r="HU82" s="139">
        <f>IF(HU$16-'様式３（療養者名簿）（⑤の場合）'!$O91+1&lt;=15,IF(HU$16&gt;='様式３（療養者名簿）（⑤の場合）'!$O91,IF(HU$16&lt;='様式３（療養者名簿）（⑤の場合）'!$W91,1,0),0),0)</f>
        <v>0</v>
      </c>
      <c r="HV82" s="139">
        <f>IF(HV$16-'様式３（療養者名簿）（⑤の場合）'!$O91+1&lt;=15,IF(HV$16&gt;='様式３（療養者名簿）（⑤の場合）'!$O91,IF(HV$16&lt;='様式３（療養者名簿）（⑤の場合）'!$W91,1,0),0),0)</f>
        <v>0</v>
      </c>
      <c r="HW82" s="139">
        <f>IF(HW$16-'様式３（療養者名簿）（⑤の場合）'!$O91+1&lt;=15,IF(HW$16&gt;='様式３（療養者名簿）（⑤の場合）'!$O91,IF(HW$16&lt;='様式３（療養者名簿）（⑤の場合）'!$W91,1,0),0),0)</f>
        <v>0</v>
      </c>
      <c r="HX82" s="139">
        <f>IF(HX$16-'様式３（療養者名簿）（⑤の場合）'!$O91+1&lt;=15,IF(HX$16&gt;='様式３（療養者名簿）（⑤の場合）'!$O91,IF(HX$16&lt;='様式３（療養者名簿）（⑤の場合）'!$W91,1,0),0),0)</f>
        <v>0</v>
      </c>
      <c r="HY82" s="139">
        <f>IF(HY$16-'様式３（療養者名簿）（⑤の場合）'!$O91+1&lt;=15,IF(HY$16&gt;='様式３（療養者名簿）（⑤の場合）'!$O91,IF(HY$16&lt;='様式３（療養者名簿）（⑤の場合）'!$W91,1,0),0),0)</f>
        <v>0</v>
      </c>
      <c r="HZ82" s="139">
        <f>IF(HZ$16-'様式３（療養者名簿）（⑤の場合）'!$O91+1&lt;=15,IF(HZ$16&gt;='様式３（療養者名簿）（⑤の場合）'!$O91,IF(HZ$16&lt;='様式３（療養者名簿）（⑤の場合）'!$W91,1,0),0),0)</f>
        <v>0</v>
      </c>
      <c r="IA82" s="139">
        <f>IF(IA$16-'様式３（療養者名簿）（⑤の場合）'!$O91+1&lt;=15,IF(IA$16&gt;='様式３（療養者名簿）（⑤の場合）'!$O91,IF(IA$16&lt;='様式３（療養者名簿）（⑤の場合）'!$W91,1,0),0),0)</f>
        <v>0</v>
      </c>
      <c r="IB82" s="139">
        <f>IF(IB$16-'様式３（療養者名簿）（⑤の場合）'!$O91+1&lt;=15,IF(IB$16&gt;='様式３（療養者名簿）（⑤の場合）'!$O91,IF(IB$16&lt;='様式３（療養者名簿）（⑤の場合）'!$W91,1,0),0),0)</f>
        <v>0</v>
      </c>
      <c r="IC82" s="139">
        <f>IF(IC$16-'様式３（療養者名簿）（⑤の場合）'!$O91+1&lt;=15,IF(IC$16&gt;='様式３（療養者名簿）（⑤の場合）'!$O91,IF(IC$16&lt;='様式３（療養者名簿）（⑤の場合）'!$W91,1,0),0),0)</f>
        <v>0</v>
      </c>
      <c r="ID82" s="139">
        <f>IF(ID$16-'様式３（療養者名簿）（⑤の場合）'!$O91+1&lt;=15,IF(ID$16&gt;='様式３（療養者名簿）（⑤の場合）'!$O91,IF(ID$16&lt;='様式３（療養者名簿）（⑤の場合）'!$W91,1,0),0),0)</f>
        <v>0</v>
      </c>
      <c r="IE82" s="139">
        <f>IF(IE$16-'様式３（療養者名簿）（⑤の場合）'!$O91+1&lt;=15,IF(IE$16&gt;='様式３（療養者名簿）（⑤の場合）'!$O91,IF(IE$16&lt;='様式３（療養者名簿）（⑤の場合）'!$W91,1,0),0),0)</f>
        <v>0</v>
      </c>
      <c r="IF82" s="139">
        <f>IF(IF$16-'様式３（療養者名簿）（⑤の場合）'!$O91+1&lt;=15,IF(IF$16&gt;='様式３（療養者名簿）（⑤の場合）'!$O91,IF(IF$16&lt;='様式３（療養者名簿）（⑤の場合）'!$W91,1,0),0),0)</f>
        <v>0</v>
      </c>
      <c r="IG82" s="139">
        <f>IF(IG$16-'様式３（療養者名簿）（⑤の場合）'!$O91+1&lt;=15,IF(IG$16&gt;='様式３（療養者名簿）（⑤の場合）'!$O91,IF(IG$16&lt;='様式３（療養者名簿）（⑤の場合）'!$W91,1,0),0),0)</f>
        <v>0</v>
      </c>
      <c r="IH82" s="139">
        <f>IF(IH$16-'様式３（療養者名簿）（⑤の場合）'!$O91+1&lt;=15,IF(IH$16&gt;='様式３（療養者名簿）（⑤の場合）'!$O91,IF(IH$16&lt;='様式３（療養者名簿）（⑤の場合）'!$W91,1,0),0),0)</f>
        <v>0</v>
      </c>
      <c r="II82" s="139">
        <f>IF(II$16-'様式３（療養者名簿）（⑤の場合）'!$O91+1&lt;=15,IF(II$16&gt;='様式３（療養者名簿）（⑤の場合）'!$O91,IF(II$16&lt;='様式３（療養者名簿）（⑤の場合）'!$W91,1,0),0),0)</f>
        <v>0</v>
      </c>
      <c r="IJ82" s="139">
        <f>IF(IJ$16-'様式３（療養者名簿）（⑤の場合）'!$O91+1&lt;=15,IF(IJ$16&gt;='様式３（療養者名簿）（⑤の場合）'!$O91,IF(IJ$16&lt;='様式３（療養者名簿）（⑤の場合）'!$W91,1,0),0),0)</f>
        <v>0</v>
      </c>
      <c r="IK82" s="139">
        <f>IF(IK$16-'様式３（療養者名簿）（⑤の場合）'!$O91+1&lt;=15,IF(IK$16&gt;='様式３（療養者名簿）（⑤の場合）'!$O91,IF(IK$16&lt;='様式３（療養者名簿）（⑤の場合）'!$W91,1,0),0),0)</f>
        <v>0</v>
      </c>
      <c r="IL82" s="139">
        <f>IF(IL$16-'様式３（療養者名簿）（⑤の場合）'!$O91+1&lt;=15,IF(IL$16&gt;='様式３（療養者名簿）（⑤の場合）'!$O91,IF(IL$16&lt;='様式３（療養者名簿）（⑤の場合）'!$W91,1,0),0),0)</f>
        <v>0</v>
      </c>
      <c r="IM82" s="139">
        <f>IF(IM$16-'様式３（療養者名簿）（⑤の場合）'!$O91+1&lt;=15,IF(IM$16&gt;='様式３（療養者名簿）（⑤の場合）'!$O91,IF(IM$16&lt;='様式３（療養者名簿）（⑤の場合）'!$W91,1,0),0),0)</f>
        <v>0</v>
      </c>
      <c r="IN82" s="139">
        <f>IF(IN$16-'様式３（療養者名簿）（⑤の場合）'!$O91+1&lt;=15,IF(IN$16&gt;='様式３（療養者名簿）（⑤の場合）'!$O91,IF(IN$16&lt;='様式３（療養者名簿）（⑤の場合）'!$W91,1,0),0),0)</f>
        <v>0</v>
      </c>
      <c r="IO82" s="139">
        <f>IF(IO$16-'様式３（療養者名簿）（⑤の場合）'!$O91+1&lt;=15,IF(IO$16&gt;='様式３（療養者名簿）（⑤の場合）'!$O91,IF(IO$16&lt;='様式３（療養者名簿）（⑤の場合）'!$W91,1,0),0),0)</f>
        <v>0</v>
      </c>
      <c r="IP82" s="139">
        <f>IF(IP$16-'様式３（療養者名簿）（⑤の場合）'!$O91+1&lt;=15,IF(IP$16&gt;='様式３（療養者名簿）（⑤の場合）'!$O91,IF(IP$16&lt;='様式３（療養者名簿）（⑤の場合）'!$W91,1,0),0),0)</f>
        <v>0</v>
      </c>
      <c r="IQ82" s="139">
        <f>IF(IQ$16-'様式３（療養者名簿）（⑤の場合）'!$O91+1&lt;=15,IF(IQ$16&gt;='様式３（療養者名簿）（⑤の場合）'!$O91,IF(IQ$16&lt;='様式３（療養者名簿）（⑤の場合）'!$W91,1,0),0),0)</f>
        <v>0</v>
      </c>
      <c r="IR82" s="139">
        <f>IF(IR$16-'様式３（療養者名簿）（⑤の場合）'!$O91+1&lt;=15,IF(IR$16&gt;='様式３（療養者名簿）（⑤の場合）'!$O91,IF(IR$16&lt;='様式３（療養者名簿）（⑤の場合）'!$W91,1,0),0),0)</f>
        <v>0</v>
      </c>
      <c r="IS82" s="139">
        <f>IF(IS$16-'様式３（療養者名簿）（⑤の場合）'!$O91+1&lt;=15,IF(IS$16&gt;='様式３（療養者名簿）（⑤の場合）'!$O91,IF(IS$16&lt;='様式３（療養者名簿）（⑤の場合）'!$W91,1,0),0),0)</f>
        <v>0</v>
      </c>
      <c r="IT82" s="139">
        <f>IF(IT$16-'様式３（療養者名簿）（⑤の場合）'!$O91+1&lt;=15,IF(IT$16&gt;='様式３（療養者名簿）（⑤の場合）'!$O91,IF(IT$16&lt;='様式３（療養者名簿）（⑤の場合）'!$W91,1,0),0),0)</f>
        <v>0</v>
      </c>
      <c r="IU82" s="139">
        <f>IF(IU$16-'様式３（療養者名簿）（⑤の場合）'!$O91+1&lt;=15,IF(IU$16&gt;='様式３（療養者名簿）（⑤の場合）'!$O91,IF(IU$16&lt;='様式３（療養者名簿）（⑤の場合）'!$W91,1,0),0),0)</f>
        <v>0</v>
      </c>
      <c r="IV82" s="139">
        <f>IF(IV$16-'様式３（療養者名簿）（⑤の場合）'!$O91+1&lt;=15,IF(IV$16&gt;='様式３（療養者名簿）（⑤の場合）'!$O91,IF(IV$16&lt;='様式３（療養者名簿）（⑤の場合）'!$W91,1,0),0),0)</f>
        <v>0</v>
      </c>
      <c r="IW82" s="139">
        <f>IF(IW$16-'様式３（療養者名簿）（⑤の場合）'!$O91+1&lt;=15,IF(IW$16&gt;='様式３（療養者名簿）（⑤の場合）'!$O91,IF(IW$16&lt;='様式３（療養者名簿）（⑤の場合）'!$W91,1,0),0),0)</f>
        <v>0</v>
      </c>
      <c r="IX82" s="139">
        <f>IF(IX$16-'様式３（療養者名簿）（⑤の場合）'!$O91+1&lt;=15,IF(IX$16&gt;='様式３（療養者名簿）（⑤の場合）'!$O91,IF(IX$16&lt;='様式３（療養者名簿）（⑤の場合）'!$W91,1,0),0),0)</f>
        <v>0</v>
      </c>
      <c r="IY82" s="139">
        <f>IF(IY$16-'様式３（療養者名簿）（⑤の場合）'!$O91+1&lt;=15,IF(IY$16&gt;='様式３（療養者名簿）（⑤の場合）'!$O91,IF(IY$16&lt;='様式３（療養者名簿）（⑤の場合）'!$W91,1,0),0),0)</f>
        <v>0</v>
      </c>
      <c r="IZ82" s="139">
        <f>IF(IZ$16-'様式３（療養者名簿）（⑤の場合）'!$O91+1&lt;=15,IF(IZ$16&gt;='様式３（療養者名簿）（⑤の場合）'!$O91,IF(IZ$16&lt;='様式３（療養者名簿）（⑤の場合）'!$W91,1,0),0),0)</f>
        <v>0</v>
      </c>
      <c r="JA82" s="139">
        <f>IF(JA$16-'様式３（療養者名簿）（⑤の場合）'!$O91+1&lt;=15,IF(JA$16&gt;='様式３（療養者名簿）（⑤の場合）'!$O91,IF(JA$16&lt;='様式３（療養者名簿）（⑤の場合）'!$W91,1,0),0),0)</f>
        <v>0</v>
      </c>
      <c r="JB82" s="139">
        <f>IF(JB$16-'様式３（療養者名簿）（⑤の場合）'!$O91+1&lt;=15,IF(JB$16&gt;='様式３（療養者名簿）（⑤の場合）'!$O91,IF(JB$16&lt;='様式３（療養者名簿）（⑤の場合）'!$W91,1,0),0),0)</f>
        <v>0</v>
      </c>
      <c r="JC82" s="139">
        <f>IF(JC$16-'様式３（療養者名簿）（⑤の場合）'!$O91+1&lt;=15,IF(JC$16&gt;='様式３（療養者名簿）（⑤の場合）'!$O91,IF(JC$16&lt;='様式３（療養者名簿）（⑤の場合）'!$W91,1,0),0),0)</f>
        <v>0</v>
      </c>
      <c r="JD82" s="139">
        <f>IF(JD$16-'様式３（療養者名簿）（⑤の場合）'!$O91+1&lt;=15,IF(JD$16&gt;='様式３（療養者名簿）（⑤の場合）'!$O91,IF(JD$16&lt;='様式３（療養者名簿）（⑤の場合）'!$W91,1,0),0),0)</f>
        <v>0</v>
      </c>
      <c r="JE82" s="139">
        <f>IF(JE$16-'様式３（療養者名簿）（⑤の場合）'!$O91+1&lt;=15,IF(JE$16&gt;='様式３（療養者名簿）（⑤の場合）'!$O91,IF(JE$16&lt;='様式３（療養者名簿）（⑤の場合）'!$W91,1,0),0),0)</f>
        <v>0</v>
      </c>
      <c r="JF82" s="139">
        <f>IF(JF$16-'様式３（療養者名簿）（⑤の場合）'!$O91+1&lt;=15,IF(JF$16&gt;='様式３（療養者名簿）（⑤の場合）'!$O91,IF(JF$16&lt;='様式３（療養者名簿）（⑤の場合）'!$W91,1,0),0),0)</f>
        <v>0</v>
      </c>
      <c r="JG82" s="139">
        <f>IF(JG$16-'様式３（療養者名簿）（⑤の場合）'!$O91+1&lt;=15,IF(JG$16&gt;='様式３（療養者名簿）（⑤の場合）'!$O91,IF(JG$16&lt;='様式３（療養者名簿）（⑤の場合）'!$W91,1,0),0),0)</f>
        <v>0</v>
      </c>
      <c r="JH82" s="139">
        <f>IF(JH$16-'様式３（療養者名簿）（⑤の場合）'!$O91+1&lt;=15,IF(JH$16&gt;='様式３（療養者名簿）（⑤の場合）'!$O91,IF(JH$16&lt;='様式３（療養者名簿）（⑤の場合）'!$W91,1,0),0),0)</f>
        <v>0</v>
      </c>
      <c r="JI82" s="139">
        <f>IF(JI$16-'様式３（療養者名簿）（⑤の場合）'!$O91+1&lt;=15,IF(JI$16&gt;='様式３（療養者名簿）（⑤の場合）'!$O91,IF(JI$16&lt;='様式３（療養者名簿）（⑤の場合）'!$W91,1,0),0),0)</f>
        <v>0</v>
      </c>
      <c r="JJ82" s="139">
        <f>IF(JJ$16-'様式３（療養者名簿）（⑤の場合）'!$O91+1&lt;=15,IF(JJ$16&gt;='様式３（療養者名簿）（⑤の場合）'!$O91,IF(JJ$16&lt;='様式３（療養者名簿）（⑤の場合）'!$W91,1,0),0),0)</f>
        <v>0</v>
      </c>
      <c r="JK82" s="139">
        <f>IF(JK$16-'様式３（療養者名簿）（⑤の場合）'!$O91+1&lt;=15,IF(JK$16&gt;='様式３（療養者名簿）（⑤の場合）'!$O91,IF(JK$16&lt;='様式３（療養者名簿）（⑤の場合）'!$W91,1,0),0),0)</f>
        <v>0</v>
      </c>
      <c r="JL82" s="139">
        <f>IF(JL$16-'様式３（療養者名簿）（⑤の場合）'!$O91+1&lt;=15,IF(JL$16&gt;='様式３（療養者名簿）（⑤の場合）'!$O91,IF(JL$16&lt;='様式３（療養者名簿）（⑤の場合）'!$W91,1,0),0),0)</f>
        <v>0</v>
      </c>
      <c r="JM82" s="139">
        <f>IF(JM$16-'様式３（療養者名簿）（⑤の場合）'!$O91+1&lt;=15,IF(JM$16&gt;='様式３（療養者名簿）（⑤の場合）'!$O91,IF(JM$16&lt;='様式３（療養者名簿）（⑤の場合）'!$W91,1,0),0),0)</f>
        <v>0</v>
      </c>
      <c r="JN82" s="139">
        <f>IF(JN$16-'様式３（療養者名簿）（⑤の場合）'!$O91+1&lt;=15,IF(JN$16&gt;='様式３（療養者名簿）（⑤の場合）'!$O91,IF(JN$16&lt;='様式３（療養者名簿）（⑤の場合）'!$W91,1,0),0),0)</f>
        <v>0</v>
      </c>
      <c r="JO82" s="139">
        <f>IF(JO$16-'様式３（療養者名簿）（⑤の場合）'!$O91+1&lt;=15,IF(JO$16&gt;='様式３（療養者名簿）（⑤の場合）'!$O91,IF(JO$16&lt;='様式３（療養者名簿）（⑤の場合）'!$W91,1,0),0),0)</f>
        <v>0</v>
      </c>
      <c r="JP82" s="139">
        <f>IF(JP$16-'様式３（療養者名簿）（⑤の場合）'!$O91+1&lt;=15,IF(JP$16&gt;='様式３（療養者名簿）（⑤の場合）'!$O91,IF(JP$16&lt;='様式３（療養者名簿）（⑤の場合）'!$W91,1,0),0),0)</f>
        <v>0</v>
      </c>
      <c r="JQ82" s="139">
        <f>IF(JQ$16-'様式３（療養者名簿）（⑤の場合）'!$O91+1&lt;=15,IF(JQ$16&gt;='様式３（療養者名簿）（⑤の場合）'!$O91,IF(JQ$16&lt;='様式３（療養者名簿）（⑤の場合）'!$W91,1,0),0),0)</f>
        <v>0</v>
      </c>
      <c r="JR82" s="139">
        <f>IF(JR$16-'様式３（療養者名簿）（⑤の場合）'!$O91+1&lt;=15,IF(JR$16&gt;='様式３（療養者名簿）（⑤の場合）'!$O91,IF(JR$16&lt;='様式３（療養者名簿）（⑤の場合）'!$W91,1,0),0),0)</f>
        <v>0</v>
      </c>
      <c r="JS82" s="139">
        <f>IF(JS$16-'様式３（療養者名簿）（⑤の場合）'!$O91+1&lt;=15,IF(JS$16&gt;='様式３（療養者名簿）（⑤の場合）'!$O91,IF(JS$16&lt;='様式３（療養者名簿）（⑤の場合）'!$W91,1,0),0),0)</f>
        <v>0</v>
      </c>
      <c r="JT82" s="139">
        <f>IF(JT$16-'様式３（療養者名簿）（⑤の場合）'!$O91+1&lt;=15,IF(JT$16&gt;='様式３（療養者名簿）（⑤の場合）'!$O91,IF(JT$16&lt;='様式３（療養者名簿）（⑤の場合）'!$W91,1,0),0),0)</f>
        <v>0</v>
      </c>
      <c r="JU82" s="139">
        <f>IF(JU$16-'様式３（療養者名簿）（⑤の場合）'!$O91+1&lt;=15,IF(JU$16&gt;='様式３（療養者名簿）（⑤の場合）'!$O91,IF(JU$16&lt;='様式３（療養者名簿）（⑤の場合）'!$W91,1,0),0),0)</f>
        <v>0</v>
      </c>
      <c r="JV82" s="139">
        <f>IF(JV$16-'様式３（療養者名簿）（⑤の場合）'!$O91+1&lt;=15,IF(JV$16&gt;='様式３（療養者名簿）（⑤の場合）'!$O91,IF(JV$16&lt;='様式３（療養者名簿）（⑤の場合）'!$W91,1,0),0),0)</f>
        <v>0</v>
      </c>
      <c r="JW82" s="139">
        <f>IF(JW$16-'様式３（療養者名簿）（⑤の場合）'!$O91+1&lt;=15,IF(JW$16&gt;='様式３（療養者名簿）（⑤の場合）'!$O91,IF(JW$16&lt;='様式３（療養者名簿）（⑤の場合）'!$W91,1,0),0),0)</f>
        <v>0</v>
      </c>
      <c r="JX82" s="139">
        <f>IF(JX$16-'様式３（療養者名簿）（⑤の場合）'!$O91+1&lt;=15,IF(JX$16&gt;='様式３（療養者名簿）（⑤の場合）'!$O91,IF(JX$16&lt;='様式３（療養者名簿）（⑤の場合）'!$W91,1,0),0),0)</f>
        <v>0</v>
      </c>
      <c r="JY82" s="139">
        <f>IF(JY$16-'様式３（療養者名簿）（⑤の場合）'!$O91+1&lt;=15,IF(JY$16&gt;='様式３（療養者名簿）（⑤の場合）'!$O91,IF(JY$16&lt;='様式３（療養者名簿）（⑤の場合）'!$W91,1,0),0),0)</f>
        <v>0</v>
      </c>
      <c r="JZ82" s="139">
        <f>IF(JZ$16-'様式３（療養者名簿）（⑤の場合）'!$O91+1&lt;=15,IF(JZ$16&gt;='様式３（療養者名簿）（⑤の場合）'!$O91,IF(JZ$16&lt;='様式３（療養者名簿）（⑤の場合）'!$W91,1,0),0),0)</f>
        <v>0</v>
      </c>
      <c r="KA82" s="139">
        <f>IF(KA$16-'様式３（療養者名簿）（⑤の場合）'!$O91+1&lt;=15,IF(KA$16&gt;='様式３（療養者名簿）（⑤の場合）'!$O91,IF(KA$16&lt;='様式３（療養者名簿）（⑤の場合）'!$W91,1,0),0),0)</f>
        <v>0</v>
      </c>
      <c r="KB82" s="139">
        <f>IF(KB$16-'様式３（療養者名簿）（⑤の場合）'!$O91+1&lt;=15,IF(KB$16&gt;='様式３（療養者名簿）（⑤の場合）'!$O91,IF(KB$16&lt;='様式３（療養者名簿）（⑤の場合）'!$W91,1,0),0),0)</f>
        <v>0</v>
      </c>
      <c r="KC82" s="139">
        <f>IF(KC$16-'様式３（療養者名簿）（⑤の場合）'!$O91+1&lt;=15,IF(KC$16&gt;='様式３（療養者名簿）（⑤の場合）'!$O91,IF(KC$16&lt;='様式３（療養者名簿）（⑤の場合）'!$W91,1,0),0),0)</f>
        <v>0</v>
      </c>
      <c r="KD82" s="139">
        <f>IF(KD$16-'様式３（療養者名簿）（⑤の場合）'!$O91+1&lt;=15,IF(KD$16&gt;='様式３（療養者名簿）（⑤の場合）'!$O91,IF(KD$16&lt;='様式３（療養者名簿）（⑤の場合）'!$W91,1,0),0),0)</f>
        <v>0</v>
      </c>
      <c r="KE82" s="139">
        <f>IF(KE$16-'様式３（療養者名簿）（⑤の場合）'!$O91+1&lt;=15,IF(KE$16&gt;='様式３（療養者名簿）（⑤の場合）'!$O91,IF(KE$16&lt;='様式３（療養者名簿）（⑤の場合）'!$W91,1,0),0),0)</f>
        <v>0</v>
      </c>
      <c r="KF82" s="139">
        <f>IF(KF$16-'様式３（療養者名簿）（⑤の場合）'!$O91+1&lt;=15,IF(KF$16&gt;='様式３（療養者名簿）（⑤の場合）'!$O91,IF(KF$16&lt;='様式３（療養者名簿）（⑤の場合）'!$W91,1,0),0),0)</f>
        <v>0</v>
      </c>
      <c r="KG82" s="139">
        <f>IF(KG$16-'様式３（療養者名簿）（⑤の場合）'!$O91+1&lt;=15,IF(KG$16&gt;='様式３（療養者名簿）（⑤の場合）'!$O91,IF(KG$16&lt;='様式３（療養者名簿）（⑤の場合）'!$W91,1,0),0),0)</f>
        <v>0</v>
      </c>
      <c r="KH82" s="139">
        <f>IF(KH$16-'様式３（療養者名簿）（⑤の場合）'!$O91+1&lt;=15,IF(KH$16&gt;='様式３（療養者名簿）（⑤の場合）'!$O91,IF(KH$16&lt;='様式３（療養者名簿）（⑤の場合）'!$W91,1,0),0),0)</f>
        <v>0</v>
      </c>
      <c r="KI82" s="139">
        <f>IF(KI$16-'様式３（療養者名簿）（⑤の場合）'!$O91+1&lt;=15,IF(KI$16&gt;='様式３（療養者名簿）（⑤の場合）'!$O91,IF(KI$16&lt;='様式３（療養者名簿）（⑤の場合）'!$W91,1,0),0),0)</f>
        <v>0</v>
      </c>
      <c r="KJ82" s="139">
        <f>IF(KJ$16-'様式３（療養者名簿）（⑤の場合）'!$O91+1&lt;=15,IF(KJ$16&gt;='様式３（療養者名簿）（⑤の場合）'!$O91,IF(KJ$16&lt;='様式３（療養者名簿）（⑤の場合）'!$W91,1,0),0),0)</f>
        <v>0</v>
      </c>
      <c r="KK82" s="139">
        <f>IF(KK$16-'様式３（療養者名簿）（⑤の場合）'!$O91+1&lt;=15,IF(KK$16&gt;='様式３（療養者名簿）（⑤の場合）'!$O91,IF(KK$16&lt;='様式３（療養者名簿）（⑤の場合）'!$W91,1,0),0),0)</f>
        <v>0</v>
      </c>
      <c r="KL82" s="139">
        <f>IF(KL$16-'様式３（療養者名簿）（⑤の場合）'!$O91+1&lt;=15,IF(KL$16&gt;='様式３（療養者名簿）（⑤の場合）'!$O91,IF(KL$16&lt;='様式３（療養者名簿）（⑤の場合）'!$W91,1,0),0),0)</f>
        <v>0</v>
      </c>
      <c r="KM82" s="139">
        <f>IF(KM$16-'様式３（療養者名簿）（⑤の場合）'!$O91+1&lt;=15,IF(KM$16&gt;='様式３（療養者名簿）（⑤の場合）'!$O91,IF(KM$16&lt;='様式３（療養者名簿）（⑤の場合）'!$W91,1,0),0),0)</f>
        <v>0</v>
      </c>
      <c r="KN82" s="139">
        <f>IF(KN$16-'様式３（療養者名簿）（⑤の場合）'!$O91+1&lt;=15,IF(KN$16&gt;='様式３（療養者名簿）（⑤の場合）'!$O91,IF(KN$16&lt;='様式３（療養者名簿）（⑤の場合）'!$W91,1,0),0),0)</f>
        <v>0</v>
      </c>
      <c r="KO82" s="139">
        <f>IF(KO$16-'様式３（療養者名簿）（⑤の場合）'!$O91+1&lt;=15,IF(KO$16&gt;='様式３（療養者名簿）（⑤の場合）'!$O91,IF(KO$16&lt;='様式３（療養者名簿）（⑤の場合）'!$W91,1,0),0),0)</f>
        <v>0</v>
      </c>
      <c r="KP82" s="139">
        <f>IF(KP$16-'様式３（療養者名簿）（⑤の場合）'!$O91+1&lt;=15,IF(KP$16&gt;='様式３（療養者名簿）（⑤の場合）'!$O91,IF(KP$16&lt;='様式３（療養者名簿）（⑤の場合）'!$W91,1,0),0),0)</f>
        <v>0</v>
      </c>
      <c r="KQ82" s="139">
        <f>IF(KQ$16-'様式３（療養者名簿）（⑤の場合）'!$O91+1&lt;=15,IF(KQ$16&gt;='様式３（療養者名簿）（⑤の場合）'!$O91,IF(KQ$16&lt;='様式３（療養者名簿）（⑤の場合）'!$W91,1,0),0),0)</f>
        <v>0</v>
      </c>
      <c r="KR82" s="139">
        <f>IF(KR$16-'様式３（療養者名簿）（⑤の場合）'!$O91+1&lt;=15,IF(KR$16&gt;='様式３（療養者名簿）（⑤の場合）'!$O91,IF(KR$16&lt;='様式３（療養者名簿）（⑤の場合）'!$W91,1,0),0),0)</f>
        <v>0</v>
      </c>
      <c r="KS82" s="139">
        <f>IF(KS$16-'様式３（療養者名簿）（⑤の場合）'!$O91+1&lt;=15,IF(KS$16&gt;='様式３（療養者名簿）（⑤の場合）'!$O91,IF(KS$16&lt;='様式３（療養者名簿）（⑤の場合）'!$W91,1,0),0),0)</f>
        <v>0</v>
      </c>
      <c r="KT82" s="139">
        <f>IF(KT$16-'様式３（療養者名簿）（⑤の場合）'!$O91+1&lt;=15,IF(KT$16&gt;='様式３（療養者名簿）（⑤の場合）'!$O91,IF(KT$16&lt;='様式３（療養者名簿）（⑤の場合）'!$W91,1,0),0),0)</f>
        <v>0</v>
      </c>
      <c r="KU82" s="139">
        <f>IF(KU$16-'様式３（療養者名簿）（⑤の場合）'!$O91+1&lt;=15,IF(KU$16&gt;='様式３（療養者名簿）（⑤の場合）'!$O91,IF(KU$16&lt;='様式３（療養者名簿）（⑤の場合）'!$W91,1,0),0),0)</f>
        <v>0</v>
      </c>
      <c r="KV82" s="139">
        <f>IF(KV$16-'様式３（療養者名簿）（⑤の場合）'!$O91+1&lt;=15,IF(KV$16&gt;='様式３（療養者名簿）（⑤の場合）'!$O91,IF(KV$16&lt;='様式３（療養者名簿）（⑤の場合）'!$W91,1,0),0),0)</f>
        <v>0</v>
      </c>
      <c r="KW82" s="139">
        <f>IF(KW$16-'様式３（療養者名簿）（⑤の場合）'!$O91+1&lt;=15,IF(KW$16&gt;='様式３（療養者名簿）（⑤の場合）'!$O91,IF(KW$16&lt;='様式３（療養者名簿）（⑤の場合）'!$W91,1,0),0),0)</f>
        <v>0</v>
      </c>
      <c r="KX82" s="139">
        <f>IF(KX$16-'様式３（療養者名簿）（⑤の場合）'!$O91+1&lt;=15,IF(KX$16&gt;='様式３（療養者名簿）（⑤の場合）'!$O91,IF(KX$16&lt;='様式３（療養者名簿）（⑤の場合）'!$W91,1,0),0),0)</f>
        <v>0</v>
      </c>
      <c r="KY82" s="139">
        <f>IF(KY$16-'様式３（療養者名簿）（⑤の場合）'!$O91+1&lt;=15,IF(KY$16&gt;='様式３（療養者名簿）（⑤の場合）'!$O91,IF(KY$16&lt;='様式３（療養者名簿）（⑤の場合）'!$W91,1,0),0),0)</f>
        <v>0</v>
      </c>
      <c r="KZ82" s="139">
        <f>IF(KZ$16-'様式３（療養者名簿）（⑤の場合）'!$O91+1&lt;=15,IF(KZ$16&gt;='様式３（療養者名簿）（⑤の場合）'!$O91,IF(KZ$16&lt;='様式３（療養者名簿）（⑤の場合）'!$W91,1,0),0),0)</f>
        <v>0</v>
      </c>
      <c r="LA82" s="139">
        <f>IF(LA$16-'様式３（療養者名簿）（⑤の場合）'!$O91+1&lt;=15,IF(LA$16&gt;='様式３（療養者名簿）（⑤の場合）'!$O91,IF(LA$16&lt;='様式３（療養者名簿）（⑤の場合）'!$W91,1,0),0),0)</f>
        <v>0</v>
      </c>
      <c r="LB82" s="139">
        <f>IF(LB$16-'様式３（療養者名簿）（⑤の場合）'!$O91+1&lt;=15,IF(LB$16&gt;='様式３（療養者名簿）（⑤の場合）'!$O91,IF(LB$16&lt;='様式３（療養者名簿）（⑤の場合）'!$W91,1,0),0),0)</f>
        <v>0</v>
      </c>
      <c r="LC82" s="139">
        <f>IF(LC$16-'様式３（療養者名簿）（⑤の場合）'!$O91+1&lt;=15,IF(LC$16&gt;='様式３（療養者名簿）（⑤の場合）'!$O91,IF(LC$16&lt;='様式３（療養者名簿）（⑤の場合）'!$W91,1,0),0),0)</f>
        <v>0</v>
      </c>
      <c r="LD82" s="139">
        <f>IF(LD$16-'様式３（療養者名簿）（⑤の場合）'!$O91+1&lt;=15,IF(LD$16&gt;='様式３（療養者名簿）（⑤の場合）'!$O91,IF(LD$16&lt;='様式３（療養者名簿）（⑤の場合）'!$W91,1,0),0),0)</f>
        <v>0</v>
      </c>
      <c r="LE82" s="139">
        <f>IF(LE$16-'様式３（療養者名簿）（⑤の場合）'!$O91+1&lt;=15,IF(LE$16&gt;='様式３（療養者名簿）（⑤の場合）'!$O91,IF(LE$16&lt;='様式３（療養者名簿）（⑤の場合）'!$W91,1,0),0),0)</f>
        <v>0</v>
      </c>
      <c r="LF82" s="139">
        <f>IF(LF$16-'様式３（療養者名簿）（⑤の場合）'!$O91+1&lt;=15,IF(LF$16&gt;='様式３（療養者名簿）（⑤の場合）'!$O91,IF(LF$16&lt;='様式３（療養者名簿）（⑤の場合）'!$W91,1,0),0),0)</f>
        <v>0</v>
      </c>
      <c r="LG82" s="139">
        <f>IF(LG$16-'様式３（療養者名簿）（⑤の場合）'!$O91+1&lt;=15,IF(LG$16&gt;='様式３（療養者名簿）（⑤の場合）'!$O91,IF(LG$16&lt;='様式３（療養者名簿）（⑤の場合）'!$W91,1,0),0),0)</f>
        <v>0</v>
      </c>
      <c r="LH82" s="139">
        <f>IF(LH$16-'様式３（療養者名簿）（⑤の場合）'!$O91+1&lt;=15,IF(LH$16&gt;='様式３（療養者名簿）（⑤の場合）'!$O91,IF(LH$16&lt;='様式３（療養者名簿）（⑤の場合）'!$W91,1,0),0),0)</f>
        <v>0</v>
      </c>
      <c r="LI82" s="139">
        <f>IF(LI$16-'様式３（療養者名簿）（⑤の場合）'!$O91+1&lt;=15,IF(LI$16&gt;='様式３（療養者名簿）（⑤の場合）'!$O91,IF(LI$16&lt;='様式３（療養者名簿）（⑤の場合）'!$W91,1,0),0),0)</f>
        <v>0</v>
      </c>
      <c r="LJ82" s="139">
        <f>IF(LJ$16-'様式３（療養者名簿）（⑤の場合）'!$O91+1&lt;=15,IF(LJ$16&gt;='様式３（療養者名簿）（⑤の場合）'!$O91,IF(LJ$16&lt;='様式３（療養者名簿）（⑤の場合）'!$W91,1,0),0),0)</f>
        <v>0</v>
      </c>
      <c r="LK82" s="139">
        <f>IF(LK$16-'様式３（療養者名簿）（⑤の場合）'!$O91+1&lt;=15,IF(LK$16&gt;='様式３（療養者名簿）（⑤の場合）'!$O91,IF(LK$16&lt;='様式３（療養者名簿）（⑤の場合）'!$W91,1,0),0),0)</f>
        <v>0</v>
      </c>
      <c r="LL82" s="139">
        <f>IF(LL$16-'様式３（療養者名簿）（⑤の場合）'!$O91+1&lt;=15,IF(LL$16&gt;='様式３（療養者名簿）（⑤の場合）'!$O91,IF(LL$16&lt;='様式３（療養者名簿）（⑤の場合）'!$W91,1,0),0),0)</f>
        <v>0</v>
      </c>
      <c r="LM82" s="139">
        <f>IF(LM$16-'様式３（療養者名簿）（⑤の場合）'!$O91+1&lt;=15,IF(LM$16&gt;='様式３（療養者名簿）（⑤の場合）'!$O91,IF(LM$16&lt;='様式３（療養者名簿）（⑤の場合）'!$W91,1,0),0),0)</f>
        <v>0</v>
      </c>
      <c r="LN82" s="139">
        <f>IF(LN$16-'様式３（療養者名簿）（⑤の場合）'!$O91+1&lt;=15,IF(LN$16&gt;='様式３（療養者名簿）（⑤の場合）'!$O91,IF(LN$16&lt;='様式３（療養者名簿）（⑤の場合）'!$W91,1,0),0),0)</f>
        <v>0</v>
      </c>
      <c r="LO82" s="139">
        <f>IF(LO$16-'様式３（療養者名簿）（⑤の場合）'!$O91+1&lt;=15,IF(LO$16&gt;='様式３（療養者名簿）（⑤の場合）'!$O91,IF(LO$16&lt;='様式３（療養者名簿）（⑤の場合）'!$W91,1,0),0),0)</f>
        <v>0</v>
      </c>
      <c r="LP82" s="139">
        <f>IF(LP$16-'様式３（療養者名簿）（⑤の場合）'!$O91+1&lt;=15,IF(LP$16&gt;='様式３（療養者名簿）（⑤の場合）'!$O91,IF(LP$16&lt;='様式３（療養者名簿）（⑤の場合）'!$W91,1,0),0),0)</f>
        <v>0</v>
      </c>
      <c r="LQ82" s="139">
        <f>IF(LQ$16-'様式３（療養者名簿）（⑤の場合）'!$O91+1&lt;=15,IF(LQ$16&gt;='様式３（療養者名簿）（⑤の場合）'!$O91,IF(LQ$16&lt;='様式３（療養者名簿）（⑤の場合）'!$W91,1,0),0),0)</f>
        <v>0</v>
      </c>
      <c r="LR82" s="139">
        <f>IF(LR$16-'様式３（療養者名簿）（⑤の場合）'!$O91+1&lt;=15,IF(LR$16&gt;='様式３（療養者名簿）（⑤の場合）'!$O91,IF(LR$16&lt;='様式３（療養者名簿）（⑤の場合）'!$W91,1,0),0),0)</f>
        <v>0</v>
      </c>
      <c r="LS82" s="139">
        <f>IF(LS$16-'様式３（療養者名簿）（⑤の場合）'!$O91+1&lt;=15,IF(LS$16&gt;='様式３（療養者名簿）（⑤の場合）'!$O91,IF(LS$16&lt;='様式３（療養者名簿）（⑤の場合）'!$W91,1,0),0),0)</f>
        <v>0</v>
      </c>
      <c r="LT82" s="139">
        <f>IF(LT$16-'様式３（療養者名簿）（⑤の場合）'!$O91+1&lt;=15,IF(LT$16&gt;='様式３（療養者名簿）（⑤の場合）'!$O91,IF(LT$16&lt;='様式３（療養者名簿）（⑤の場合）'!$W91,1,0),0),0)</f>
        <v>0</v>
      </c>
      <c r="LU82" s="139">
        <f>IF(LU$16-'様式３（療養者名簿）（⑤の場合）'!$O91+1&lt;=15,IF(LU$16&gt;='様式３（療養者名簿）（⑤の場合）'!$O91,IF(LU$16&lt;='様式３（療養者名簿）（⑤の場合）'!$W91,1,0),0),0)</f>
        <v>0</v>
      </c>
      <c r="LV82" s="139">
        <f>IF(LV$16-'様式３（療養者名簿）（⑤の場合）'!$O91+1&lt;=15,IF(LV$16&gt;='様式３（療養者名簿）（⑤の場合）'!$O91,IF(LV$16&lt;='様式３（療養者名簿）（⑤の場合）'!$W91,1,0),0),0)</f>
        <v>0</v>
      </c>
      <c r="LW82" s="139">
        <f>IF(LW$16-'様式３（療養者名簿）（⑤の場合）'!$O91+1&lt;=15,IF(LW$16&gt;='様式３（療養者名簿）（⑤の場合）'!$O91,IF(LW$16&lt;='様式３（療養者名簿）（⑤の場合）'!$W91,1,0),0),0)</f>
        <v>0</v>
      </c>
      <c r="LX82" s="139">
        <f>IF(LX$16-'様式３（療養者名簿）（⑤の場合）'!$O91+1&lt;=15,IF(LX$16&gt;='様式３（療養者名簿）（⑤の場合）'!$O91,IF(LX$16&lt;='様式３（療養者名簿）（⑤の場合）'!$W91,1,0),0),0)</f>
        <v>0</v>
      </c>
      <c r="LY82" s="139">
        <f>IF(LY$16-'様式３（療養者名簿）（⑤の場合）'!$O91+1&lt;=15,IF(LY$16&gt;='様式３（療養者名簿）（⑤の場合）'!$O91,IF(LY$16&lt;='様式３（療養者名簿）（⑤の場合）'!$W91,1,0),0),0)</f>
        <v>0</v>
      </c>
      <c r="LZ82" s="139">
        <f>IF(LZ$16-'様式３（療養者名簿）（⑤の場合）'!$O91+1&lt;=15,IF(LZ$16&gt;='様式３（療養者名簿）（⑤の場合）'!$O91,IF(LZ$16&lt;='様式３（療養者名簿）（⑤の場合）'!$W91,1,0),0),0)</f>
        <v>0</v>
      </c>
      <c r="MA82" s="139">
        <f>IF(MA$16-'様式３（療養者名簿）（⑤の場合）'!$O91+1&lt;=15,IF(MA$16&gt;='様式３（療養者名簿）（⑤の場合）'!$O91,IF(MA$16&lt;='様式３（療養者名簿）（⑤の場合）'!$W91,1,0),0),0)</f>
        <v>0</v>
      </c>
      <c r="MB82" s="139">
        <f>IF(MB$16-'様式３（療養者名簿）（⑤の場合）'!$O91+1&lt;=15,IF(MB$16&gt;='様式３（療養者名簿）（⑤の場合）'!$O91,IF(MB$16&lt;='様式３（療養者名簿）（⑤の場合）'!$W91,1,0),0),0)</f>
        <v>0</v>
      </c>
      <c r="MC82" s="139">
        <f>IF(MC$16-'様式３（療養者名簿）（⑤の場合）'!$O91+1&lt;=15,IF(MC$16&gt;='様式３（療養者名簿）（⑤の場合）'!$O91,IF(MC$16&lt;='様式３（療養者名簿）（⑤の場合）'!$W91,1,0),0),0)</f>
        <v>0</v>
      </c>
      <c r="MD82" s="139">
        <f>IF(MD$16-'様式３（療養者名簿）（⑤の場合）'!$O91+1&lt;=15,IF(MD$16&gt;='様式３（療養者名簿）（⑤の場合）'!$O91,IF(MD$16&lt;='様式３（療養者名簿）（⑤の場合）'!$W91,1,0),0),0)</f>
        <v>0</v>
      </c>
      <c r="ME82" s="139">
        <f>IF(ME$16-'様式３（療養者名簿）（⑤の場合）'!$O91+1&lt;=15,IF(ME$16&gt;='様式３（療養者名簿）（⑤の場合）'!$O91,IF(ME$16&lt;='様式３（療養者名簿）（⑤の場合）'!$W91,1,0),0),0)</f>
        <v>0</v>
      </c>
      <c r="MF82" s="139">
        <f>IF(MF$16-'様式３（療養者名簿）（⑤の場合）'!$O91+1&lt;=15,IF(MF$16&gt;='様式３（療養者名簿）（⑤の場合）'!$O91,IF(MF$16&lt;='様式３（療養者名簿）（⑤の場合）'!$W91,1,0),0),0)</f>
        <v>0</v>
      </c>
      <c r="MG82" s="139">
        <f>IF(MG$16-'様式３（療養者名簿）（⑤の場合）'!$O91+1&lt;=15,IF(MG$16&gt;='様式３（療養者名簿）（⑤の場合）'!$O91,IF(MG$16&lt;='様式３（療養者名簿）（⑤の場合）'!$W91,1,0),0),0)</f>
        <v>0</v>
      </c>
      <c r="MH82" s="139">
        <f>IF(MH$16-'様式３（療養者名簿）（⑤の場合）'!$O91+1&lt;=15,IF(MH$16&gt;='様式３（療養者名簿）（⑤の場合）'!$O91,IF(MH$16&lt;='様式３（療養者名簿）（⑤の場合）'!$W91,1,0),0),0)</f>
        <v>0</v>
      </c>
      <c r="MI82" s="139">
        <f>IF(MI$16-'様式３（療養者名簿）（⑤の場合）'!$O91+1&lt;=15,IF(MI$16&gt;='様式３（療養者名簿）（⑤の場合）'!$O91,IF(MI$16&lt;='様式３（療養者名簿）（⑤の場合）'!$W91,1,0),0),0)</f>
        <v>0</v>
      </c>
      <c r="MJ82" s="139">
        <f>IF(MJ$16-'様式３（療養者名簿）（⑤の場合）'!$O91+1&lt;=15,IF(MJ$16&gt;='様式３（療養者名簿）（⑤の場合）'!$O91,IF(MJ$16&lt;='様式３（療養者名簿）（⑤の場合）'!$W91,1,0),0),0)</f>
        <v>0</v>
      </c>
      <c r="MK82" s="139">
        <f>IF(MK$16-'様式３（療養者名簿）（⑤の場合）'!$O91+1&lt;=15,IF(MK$16&gt;='様式３（療養者名簿）（⑤の場合）'!$O91,IF(MK$16&lt;='様式３（療養者名簿）（⑤の場合）'!$W91,1,0),0),0)</f>
        <v>0</v>
      </c>
      <c r="ML82" s="139">
        <f>IF(ML$16-'様式３（療養者名簿）（⑤の場合）'!$O91+1&lt;=15,IF(ML$16&gt;='様式３（療養者名簿）（⑤の場合）'!$O91,IF(ML$16&lt;='様式３（療養者名簿）（⑤の場合）'!$W91,1,0),0),0)</f>
        <v>0</v>
      </c>
      <c r="MM82" s="139">
        <f>IF(MM$16-'様式３（療養者名簿）（⑤の場合）'!$O91+1&lt;=15,IF(MM$16&gt;='様式３（療養者名簿）（⑤の場合）'!$O91,IF(MM$16&lt;='様式３（療養者名簿）（⑤の場合）'!$W91,1,0),0),0)</f>
        <v>0</v>
      </c>
      <c r="MN82" s="139">
        <f>IF(MN$16-'様式３（療養者名簿）（⑤の場合）'!$O91+1&lt;=15,IF(MN$16&gt;='様式３（療養者名簿）（⑤の場合）'!$O91,IF(MN$16&lt;='様式３（療養者名簿）（⑤の場合）'!$W91,1,0),0),0)</f>
        <v>0</v>
      </c>
      <c r="MO82" s="139">
        <f>IF(MO$16-'様式３（療養者名簿）（⑤の場合）'!$O91+1&lt;=15,IF(MO$16&gt;='様式３（療養者名簿）（⑤の場合）'!$O91,IF(MO$16&lt;='様式３（療養者名簿）（⑤の場合）'!$W91,1,0),0),0)</f>
        <v>0</v>
      </c>
      <c r="MP82" s="139">
        <f>IF(MP$16-'様式３（療養者名簿）（⑤の場合）'!$O91+1&lt;=15,IF(MP$16&gt;='様式３（療養者名簿）（⑤の場合）'!$O91,IF(MP$16&lt;='様式３（療養者名簿）（⑤の場合）'!$W91,1,0),0),0)</f>
        <v>0</v>
      </c>
      <c r="MQ82" s="139">
        <f>IF(MQ$16-'様式３（療養者名簿）（⑤の場合）'!$O91+1&lt;=15,IF(MQ$16&gt;='様式３（療養者名簿）（⑤の場合）'!$O91,IF(MQ$16&lt;='様式３（療養者名簿）（⑤の場合）'!$W91,1,0),0),0)</f>
        <v>0</v>
      </c>
      <c r="MR82" s="139">
        <f>IF(MR$16-'様式３（療養者名簿）（⑤の場合）'!$O91+1&lt;=15,IF(MR$16&gt;='様式３（療養者名簿）（⑤の場合）'!$O91,IF(MR$16&lt;='様式３（療養者名簿）（⑤の場合）'!$W91,1,0),0),0)</f>
        <v>0</v>
      </c>
      <c r="MS82" s="139">
        <f>IF(MS$16-'様式３（療養者名簿）（⑤の場合）'!$O91+1&lt;=15,IF(MS$16&gt;='様式３（療養者名簿）（⑤の場合）'!$O91,IF(MS$16&lt;='様式３（療養者名簿）（⑤の場合）'!$W91,1,0),0),0)</f>
        <v>0</v>
      </c>
      <c r="MT82" s="139">
        <f>IF(MT$16-'様式３（療養者名簿）（⑤の場合）'!$O91+1&lt;=15,IF(MT$16&gt;='様式３（療養者名簿）（⑤の場合）'!$O91,IF(MT$16&lt;='様式３（療養者名簿）（⑤の場合）'!$W91,1,0),0),0)</f>
        <v>0</v>
      </c>
      <c r="MU82" s="139">
        <f>IF(MU$16-'様式３（療養者名簿）（⑤の場合）'!$O91+1&lt;=15,IF(MU$16&gt;='様式３（療養者名簿）（⑤の場合）'!$O91,IF(MU$16&lt;='様式３（療養者名簿）（⑤の場合）'!$W91,1,0),0),0)</f>
        <v>0</v>
      </c>
      <c r="MV82" s="139">
        <f>IF(MV$16-'様式３（療養者名簿）（⑤の場合）'!$O91+1&lt;=15,IF(MV$16&gt;='様式３（療養者名簿）（⑤の場合）'!$O91,IF(MV$16&lt;='様式３（療養者名簿）（⑤の場合）'!$W91,1,0),0),0)</f>
        <v>0</v>
      </c>
      <c r="MW82" s="139">
        <f>IF(MW$16-'様式３（療養者名簿）（⑤の場合）'!$O91+1&lt;=15,IF(MW$16&gt;='様式３（療養者名簿）（⑤の場合）'!$O91,IF(MW$16&lt;='様式３（療養者名簿）（⑤の場合）'!$W91,1,0),0),0)</f>
        <v>0</v>
      </c>
      <c r="MX82" s="139">
        <f>IF(MX$16-'様式３（療養者名簿）（⑤の場合）'!$O91+1&lt;=15,IF(MX$16&gt;='様式３（療養者名簿）（⑤の場合）'!$O91,IF(MX$16&lt;='様式３（療養者名簿）（⑤の場合）'!$W91,1,0),0),0)</f>
        <v>0</v>
      </c>
      <c r="MY82" s="139">
        <f>IF(MY$16-'様式３（療養者名簿）（⑤の場合）'!$O91+1&lt;=15,IF(MY$16&gt;='様式３（療養者名簿）（⑤の場合）'!$O91,IF(MY$16&lt;='様式３（療養者名簿）（⑤の場合）'!$W91,1,0),0),0)</f>
        <v>0</v>
      </c>
      <c r="MZ82" s="139">
        <f>IF(MZ$16-'様式３（療養者名簿）（⑤の場合）'!$O91+1&lt;=15,IF(MZ$16&gt;='様式３（療養者名簿）（⑤の場合）'!$O91,IF(MZ$16&lt;='様式３（療養者名簿）（⑤の場合）'!$W91,1,0),0),0)</f>
        <v>0</v>
      </c>
      <c r="NA82" s="139">
        <f>IF(NA$16-'様式３（療養者名簿）（⑤の場合）'!$O91+1&lt;=15,IF(NA$16&gt;='様式３（療養者名簿）（⑤の場合）'!$O91,IF(NA$16&lt;='様式３（療養者名簿）（⑤の場合）'!$W91,1,0),0),0)</f>
        <v>0</v>
      </c>
      <c r="NB82" s="139">
        <f>IF(NB$16-'様式３（療養者名簿）（⑤の場合）'!$O91+1&lt;=15,IF(NB$16&gt;='様式３（療養者名簿）（⑤の場合）'!$O91,IF(NB$16&lt;='様式３（療養者名簿）（⑤の場合）'!$W91,1,0),0),0)</f>
        <v>0</v>
      </c>
      <c r="NC82" s="139">
        <f>IF(NC$16-'様式３（療養者名簿）（⑤の場合）'!$O91+1&lt;=15,IF(NC$16&gt;='様式３（療養者名簿）（⑤の場合）'!$O91,IF(NC$16&lt;='様式３（療養者名簿）（⑤の場合）'!$W91,1,0),0),0)</f>
        <v>0</v>
      </c>
      <c r="ND82" s="139">
        <f>IF(ND$16-'様式３（療養者名簿）（⑤の場合）'!$O91+1&lt;=15,IF(ND$16&gt;='様式３（療養者名簿）（⑤の場合）'!$O91,IF(ND$16&lt;='様式３（療養者名簿）（⑤の場合）'!$W91,1,0),0),0)</f>
        <v>0</v>
      </c>
      <c r="NE82" s="139">
        <f>IF(NE$16-'様式３（療養者名簿）（⑤の場合）'!$O91+1&lt;=15,IF(NE$16&gt;='様式３（療養者名簿）（⑤の場合）'!$O91,IF(NE$16&lt;='様式３（療養者名簿）（⑤の場合）'!$W91,1,0),0),0)</f>
        <v>0</v>
      </c>
      <c r="NF82" s="139">
        <f>IF(NF$16-'様式３（療養者名簿）（⑤の場合）'!$O91+1&lt;=15,IF(NF$16&gt;='様式３（療養者名簿）（⑤の場合）'!$O91,IF(NF$16&lt;='様式３（療養者名簿）（⑤の場合）'!$W91,1,0),0),0)</f>
        <v>0</v>
      </c>
      <c r="NG82" s="139">
        <f>IF(NG$16-'様式３（療養者名簿）（⑤の場合）'!$O91+1&lt;=15,IF(NG$16&gt;='様式３（療養者名簿）（⑤の場合）'!$O91,IF(NG$16&lt;='様式３（療養者名簿）（⑤の場合）'!$W91,1,0),0),0)</f>
        <v>0</v>
      </c>
      <c r="NH82" s="139">
        <f>IF(NH$16-'様式３（療養者名簿）（⑤の場合）'!$O91+1&lt;=15,IF(NH$16&gt;='様式３（療養者名簿）（⑤の場合）'!$O91,IF(NH$16&lt;='様式３（療養者名簿）（⑤の場合）'!$W91,1,0),0),0)</f>
        <v>0</v>
      </c>
      <c r="NI82" s="139">
        <f>IF(NI$16-'様式３（療養者名簿）（⑤の場合）'!$O91+1&lt;=15,IF(NI$16&gt;='様式３（療養者名簿）（⑤の場合）'!$O91,IF(NI$16&lt;='様式３（療養者名簿）（⑤の場合）'!$W91,1,0),0),0)</f>
        <v>0</v>
      </c>
      <c r="NJ82" s="139">
        <f>IF(NJ$16-'様式３（療養者名簿）（⑤の場合）'!$O91+1&lt;=15,IF(NJ$16&gt;='様式３（療養者名簿）（⑤の場合）'!$O91,IF(NJ$16&lt;='様式３（療養者名簿）（⑤の場合）'!$W91,1,0),0),0)</f>
        <v>0</v>
      </c>
      <c r="NK82" s="139">
        <f>IF(NK$16-'様式３（療養者名簿）（⑤の場合）'!$O91+1&lt;=15,IF(NK$16&gt;='様式３（療養者名簿）（⑤の場合）'!$O91,IF(NK$16&lt;='様式３（療養者名簿）（⑤の場合）'!$W91,1,0),0),0)</f>
        <v>0</v>
      </c>
      <c r="NL82" s="139">
        <f>IF(NL$16-'様式３（療養者名簿）（⑤の場合）'!$O91+1&lt;=15,IF(NL$16&gt;='様式３（療養者名簿）（⑤の場合）'!$O91,IF(NL$16&lt;='様式３（療養者名簿）（⑤の場合）'!$W91,1,0),0),0)</f>
        <v>0</v>
      </c>
      <c r="NM82" s="139">
        <f>IF(NM$16-'様式３（療養者名簿）（⑤の場合）'!$O91+1&lt;=15,IF(NM$16&gt;='様式３（療養者名簿）（⑤の場合）'!$O91,IF(NM$16&lt;='様式３（療養者名簿）（⑤の場合）'!$W91,1,0),0),0)</f>
        <v>0</v>
      </c>
      <c r="NN82" s="139">
        <f>IF(NN$16-'様式３（療養者名簿）（⑤の場合）'!$O91+1&lt;=15,IF(NN$16&gt;='様式３（療養者名簿）（⑤の場合）'!$O91,IF(NN$16&lt;='様式３（療養者名簿）（⑤の場合）'!$W91,1,0),0),0)</f>
        <v>0</v>
      </c>
      <c r="NO82" s="139">
        <f>IF(NO$16-'様式３（療養者名簿）（⑤の場合）'!$O91+1&lt;=15,IF(NO$16&gt;='様式３（療養者名簿）（⑤の場合）'!$O91,IF(NO$16&lt;='様式３（療養者名簿）（⑤の場合）'!$W91,1,0),0),0)</f>
        <v>0</v>
      </c>
      <c r="NP82" s="139">
        <f>IF(NP$16-'様式３（療養者名簿）（⑤の場合）'!$O91+1&lt;=15,IF(NP$16&gt;='様式３（療養者名簿）（⑤の場合）'!$O91,IF(NP$16&lt;='様式３（療養者名簿）（⑤の場合）'!$W91,1,0),0),0)</f>
        <v>0</v>
      </c>
      <c r="NQ82" s="139">
        <f>IF(NQ$16-'様式３（療養者名簿）（⑤の場合）'!$O91+1&lt;=15,IF(NQ$16&gt;='様式３（療養者名簿）（⑤の場合）'!$O91,IF(NQ$16&lt;='様式３（療養者名簿）（⑤の場合）'!$W91,1,0),0),0)</f>
        <v>0</v>
      </c>
      <c r="NR82" s="139">
        <f>IF(NR$16-'様式３（療養者名簿）（⑤の場合）'!$O91+1&lt;=15,IF(NR$16&gt;='様式３（療養者名簿）（⑤の場合）'!$O91,IF(NR$16&lt;='様式３（療養者名簿）（⑤の場合）'!$W91,1,0),0),0)</f>
        <v>0</v>
      </c>
      <c r="NS82" s="139">
        <f>IF(NS$16-'様式３（療養者名簿）（⑤の場合）'!$O91+1&lt;=15,IF(NS$16&gt;='様式３（療養者名簿）（⑤の場合）'!$O91,IF(NS$16&lt;='様式３（療養者名簿）（⑤の場合）'!$W91,1,0),0),0)</f>
        <v>0</v>
      </c>
      <c r="NT82" s="139">
        <f>IF(NT$16-'様式３（療養者名簿）（⑤の場合）'!$O91+1&lt;=15,IF(NT$16&gt;='様式３（療養者名簿）（⑤の場合）'!$O91,IF(NT$16&lt;='様式３（療養者名簿）（⑤の場合）'!$W91,1,0),0),0)</f>
        <v>0</v>
      </c>
      <c r="NU82" s="139">
        <f>IF(NU$16-'様式３（療養者名簿）（⑤の場合）'!$O91+1&lt;=15,IF(NU$16&gt;='様式３（療養者名簿）（⑤の場合）'!$O91,IF(NU$16&lt;='様式３（療養者名簿）（⑤の場合）'!$W91,1,0),0),0)</f>
        <v>0</v>
      </c>
      <c r="NV82" s="139">
        <f>IF(NV$16-'様式３（療養者名簿）（⑤の場合）'!$O91+1&lt;=15,IF(NV$16&gt;='様式３（療養者名簿）（⑤の場合）'!$O91,IF(NV$16&lt;='様式３（療養者名簿）（⑤の場合）'!$W91,1,0),0),0)</f>
        <v>0</v>
      </c>
      <c r="NW82" s="139">
        <f>IF(NW$16-'様式３（療養者名簿）（⑤の場合）'!$O91+1&lt;=15,IF(NW$16&gt;='様式３（療養者名簿）（⑤の場合）'!$O91,IF(NW$16&lt;='様式３（療養者名簿）（⑤の場合）'!$W91,1,0),0),0)</f>
        <v>0</v>
      </c>
      <c r="NX82" s="139">
        <f>IF(NX$16-'様式３（療養者名簿）（⑤の場合）'!$O91+1&lt;=15,IF(NX$16&gt;='様式３（療養者名簿）（⑤の場合）'!$O91,IF(NX$16&lt;='様式３（療養者名簿）（⑤の場合）'!$W91,1,0),0),0)</f>
        <v>0</v>
      </c>
      <c r="NY82" s="139">
        <f>IF(NY$16-'様式３（療養者名簿）（⑤の場合）'!$O91+1&lt;=15,IF(NY$16&gt;='様式３（療養者名簿）（⑤の場合）'!$O91,IF(NY$16&lt;='様式３（療養者名簿）（⑤の場合）'!$W91,1,0),0),0)</f>
        <v>0</v>
      </c>
      <c r="NZ82" s="139">
        <f>IF(NZ$16-'様式３（療養者名簿）（⑤の場合）'!$O91+1&lt;=15,IF(NZ$16&gt;='様式３（療養者名簿）（⑤の場合）'!$O91,IF(NZ$16&lt;='様式３（療養者名簿）（⑤の場合）'!$W91,1,0),0),0)</f>
        <v>0</v>
      </c>
      <c r="OA82" s="139">
        <f>IF(OA$16-'様式３（療養者名簿）（⑤の場合）'!$O91+1&lt;=15,IF(OA$16&gt;='様式３（療養者名簿）（⑤の場合）'!$O91,IF(OA$16&lt;='様式３（療養者名簿）（⑤の場合）'!$W91,1,0),0),0)</f>
        <v>0</v>
      </c>
      <c r="OB82" s="139">
        <f>IF(OB$16-'様式３（療養者名簿）（⑤の場合）'!$O91+1&lt;=15,IF(OB$16&gt;='様式３（療養者名簿）（⑤の場合）'!$O91,IF(OB$16&lt;='様式３（療養者名簿）（⑤の場合）'!$W91,1,0),0),0)</f>
        <v>0</v>
      </c>
      <c r="OC82" s="139">
        <f>IF(OC$16-'様式３（療養者名簿）（⑤の場合）'!$O91+1&lt;=15,IF(OC$16&gt;='様式３（療養者名簿）（⑤の場合）'!$O91,IF(OC$16&lt;='様式３（療養者名簿）（⑤の場合）'!$W91,1,0),0),0)</f>
        <v>0</v>
      </c>
      <c r="OD82" s="139">
        <f>IF(OD$16-'様式３（療養者名簿）（⑤の場合）'!$O91+1&lt;=15,IF(OD$16&gt;='様式３（療養者名簿）（⑤の場合）'!$O91,IF(OD$16&lt;='様式３（療養者名簿）（⑤の場合）'!$W91,1,0),0),0)</f>
        <v>0</v>
      </c>
      <c r="OE82" s="139">
        <f>IF(OE$16-'様式３（療養者名簿）（⑤の場合）'!$O91+1&lt;=15,IF(OE$16&gt;='様式３（療養者名簿）（⑤の場合）'!$O91,IF(OE$16&lt;='様式３（療養者名簿）（⑤の場合）'!$W91,1,0),0),0)</f>
        <v>0</v>
      </c>
      <c r="OF82" s="139">
        <f>IF(OF$16-'様式３（療養者名簿）（⑤の場合）'!$O91+1&lt;=15,IF(OF$16&gt;='様式３（療養者名簿）（⑤の場合）'!$O91,IF(OF$16&lt;='様式３（療養者名簿）（⑤の場合）'!$W91,1,0),0),0)</f>
        <v>0</v>
      </c>
      <c r="OG82" s="139">
        <f>IF(OG$16-'様式３（療養者名簿）（⑤の場合）'!$O91+1&lt;=15,IF(OG$16&gt;='様式３（療養者名簿）（⑤の場合）'!$O91,IF(OG$16&lt;='様式３（療養者名簿）（⑤の場合）'!$W91,1,0),0),0)</f>
        <v>0</v>
      </c>
      <c r="OH82" s="139">
        <f>IF(OH$16-'様式３（療養者名簿）（⑤の場合）'!$O91+1&lt;=15,IF(OH$16&gt;='様式３（療養者名簿）（⑤の場合）'!$O91,IF(OH$16&lt;='様式３（療養者名簿）（⑤の場合）'!$W91,1,0),0),0)</f>
        <v>0</v>
      </c>
      <c r="OI82" s="139">
        <f>IF(OI$16-'様式３（療養者名簿）（⑤の場合）'!$O91+1&lt;=15,IF(OI$16&gt;='様式３（療養者名簿）（⑤の場合）'!$O91,IF(OI$16&lt;='様式３（療養者名簿）（⑤の場合）'!$W91,1,0),0),0)</f>
        <v>0</v>
      </c>
      <c r="OJ82" s="139">
        <f>IF(OJ$16-'様式３（療養者名簿）（⑤の場合）'!$O91+1&lt;=15,IF(OJ$16&gt;='様式３（療養者名簿）（⑤の場合）'!$O91,IF(OJ$16&lt;='様式３（療養者名簿）（⑤の場合）'!$W91,1,0),0),0)</f>
        <v>0</v>
      </c>
      <c r="OK82" s="139">
        <f>IF(OK$16-'様式３（療養者名簿）（⑤の場合）'!$O91+1&lt;=15,IF(OK$16&gt;='様式３（療養者名簿）（⑤の場合）'!$O91,IF(OK$16&lt;='様式３（療養者名簿）（⑤の場合）'!$W91,1,0),0),0)</f>
        <v>0</v>
      </c>
      <c r="OL82" s="139">
        <f>IF(OL$16-'様式３（療養者名簿）（⑤の場合）'!$O91+1&lt;=15,IF(OL$16&gt;='様式３（療養者名簿）（⑤の場合）'!$O91,IF(OL$16&lt;='様式３（療養者名簿）（⑤の場合）'!$W91,1,0),0),0)</f>
        <v>0</v>
      </c>
      <c r="OM82" s="139">
        <f>IF(OM$16-'様式３（療養者名簿）（⑤の場合）'!$O91+1&lt;=15,IF(OM$16&gt;='様式３（療養者名簿）（⑤の場合）'!$O91,IF(OM$16&lt;='様式３（療養者名簿）（⑤の場合）'!$W91,1,0),0),0)</f>
        <v>0</v>
      </c>
      <c r="ON82" s="139">
        <f>IF(ON$16-'様式３（療養者名簿）（⑤の場合）'!$O91+1&lt;=15,IF(ON$16&gt;='様式３（療養者名簿）（⑤の場合）'!$O91,IF(ON$16&lt;='様式３（療養者名簿）（⑤の場合）'!$W91,1,0),0),0)</f>
        <v>0</v>
      </c>
      <c r="OO82" s="139">
        <f>IF(OO$16-'様式３（療養者名簿）（⑤の場合）'!$O91+1&lt;=15,IF(OO$16&gt;='様式３（療養者名簿）（⑤の場合）'!$O91,IF(OO$16&lt;='様式３（療養者名簿）（⑤の場合）'!$W91,1,0),0),0)</f>
        <v>0</v>
      </c>
      <c r="OP82" s="139">
        <f>IF(OP$16-'様式３（療養者名簿）（⑤の場合）'!$O91+1&lt;=15,IF(OP$16&gt;='様式３（療養者名簿）（⑤の場合）'!$O91,IF(OP$16&lt;='様式３（療養者名簿）（⑤の場合）'!$W91,1,0),0),0)</f>
        <v>0</v>
      </c>
      <c r="OQ82" s="139">
        <f>IF(OQ$16-'様式３（療養者名簿）（⑤の場合）'!$O91+1&lt;=15,IF(OQ$16&gt;='様式３（療養者名簿）（⑤の場合）'!$O91,IF(OQ$16&lt;='様式３（療養者名簿）（⑤の場合）'!$W91,1,0),0),0)</f>
        <v>0</v>
      </c>
      <c r="OR82" s="139">
        <f>IF(OR$16-'様式３（療養者名簿）（⑤の場合）'!$O91+1&lt;=15,IF(OR$16&gt;='様式３（療養者名簿）（⑤の場合）'!$O91,IF(OR$16&lt;='様式３（療養者名簿）（⑤の場合）'!$W91,1,0),0),0)</f>
        <v>0</v>
      </c>
      <c r="OS82" s="139">
        <f>IF(OS$16-'様式３（療養者名簿）（⑤の場合）'!$O91+1&lt;=15,IF(OS$16&gt;='様式３（療養者名簿）（⑤の場合）'!$O91,IF(OS$16&lt;='様式３（療養者名簿）（⑤の場合）'!$W91,1,0),0),0)</f>
        <v>0</v>
      </c>
      <c r="OT82" s="139">
        <f>IF(OT$16-'様式３（療養者名簿）（⑤の場合）'!$O91+1&lt;=15,IF(OT$16&gt;='様式３（療養者名簿）（⑤の場合）'!$O91,IF(OT$16&lt;='様式３（療養者名簿）（⑤の場合）'!$W91,1,0),0),0)</f>
        <v>0</v>
      </c>
      <c r="OU82" s="139">
        <f>IF(OU$16-'様式３（療養者名簿）（⑤の場合）'!$O91+1&lt;=15,IF(OU$16&gt;='様式３（療養者名簿）（⑤の場合）'!$O91,IF(OU$16&lt;='様式３（療養者名簿）（⑤の場合）'!$W91,1,0),0),0)</f>
        <v>0</v>
      </c>
      <c r="OV82" s="139">
        <f>IF(OV$16-'様式３（療養者名簿）（⑤の場合）'!$O91+1&lt;=15,IF(OV$16&gt;='様式３（療養者名簿）（⑤の場合）'!$O91,IF(OV$16&lt;='様式３（療養者名簿）（⑤の場合）'!$W91,1,0),0),0)</f>
        <v>0</v>
      </c>
      <c r="OW82" s="139">
        <f>IF(OW$16-'様式３（療養者名簿）（⑤の場合）'!$O91+1&lt;=15,IF(OW$16&gt;='様式３（療養者名簿）（⑤の場合）'!$O91,IF(OW$16&lt;='様式３（療養者名簿）（⑤の場合）'!$W91,1,0),0),0)</f>
        <v>0</v>
      </c>
      <c r="OX82" s="139">
        <f>IF(OX$16-'様式３（療養者名簿）（⑤の場合）'!$O91+1&lt;=15,IF(OX$16&gt;='様式３（療養者名簿）（⑤の場合）'!$O91,IF(OX$16&lt;='様式３（療養者名簿）（⑤の場合）'!$W91,1,0),0),0)</f>
        <v>0</v>
      </c>
      <c r="OY82" s="139">
        <f>IF(OY$16-'様式３（療養者名簿）（⑤の場合）'!$O91+1&lt;=15,IF(OY$16&gt;='様式３（療養者名簿）（⑤の場合）'!$O91,IF(OY$16&lt;='様式３（療養者名簿）（⑤の場合）'!$W91,1,0),0),0)</f>
        <v>0</v>
      </c>
      <c r="OZ82" s="139">
        <f>IF(OZ$16-'様式３（療養者名簿）（⑤の場合）'!$O91+1&lt;=15,IF(OZ$16&gt;='様式３（療養者名簿）（⑤の場合）'!$O91,IF(OZ$16&lt;='様式３（療養者名簿）（⑤の場合）'!$W91,1,0),0),0)</f>
        <v>0</v>
      </c>
      <c r="PA82" s="139">
        <f>IF(PA$16-'様式３（療養者名簿）（⑤の場合）'!$O91+1&lt;=15,IF(PA$16&gt;='様式３（療養者名簿）（⑤の場合）'!$O91,IF(PA$16&lt;='様式３（療養者名簿）（⑤の場合）'!$W91,1,0),0),0)</f>
        <v>0</v>
      </c>
      <c r="PB82" s="139">
        <f>IF(PB$16-'様式３（療養者名簿）（⑤の場合）'!$O91+1&lt;=15,IF(PB$16&gt;='様式３（療養者名簿）（⑤の場合）'!$O91,IF(PB$16&lt;='様式３（療養者名簿）（⑤の場合）'!$W91,1,0),0),0)</f>
        <v>0</v>
      </c>
      <c r="PC82" s="139">
        <f>IF(PC$16-'様式３（療養者名簿）（⑤の場合）'!$O91+1&lt;=15,IF(PC$16&gt;='様式３（療養者名簿）（⑤の場合）'!$O91,IF(PC$16&lt;='様式３（療養者名簿）（⑤の場合）'!$W91,1,0),0),0)</f>
        <v>0</v>
      </c>
      <c r="PD82" s="139">
        <f>IF(PD$16-'様式３（療養者名簿）（⑤の場合）'!$O91+1&lt;=15,IF(PD$16&gt;='様式３（療養者名簿）（⑤の場合）'!$O91,IF(PD$16&lt;='様式３（療養者名簿）（⑤の場合）'!$W91,1,0),0),0)</f>
        <v>0</v>
      </c>
      <c r="PE82" s="139">
        <f>IF(PE$16-'様式３（療養者名簿）（⑤の場合）'!$O91+1&lt;=15,IF(PE$16&gt;='様式３（療養者名簿）（⑤の場合）'!$O91,IF(PE$16&lt;='様式３（療養者名簿）（⑤の場合）'!$W91,1,0),0),0)</f>
        <v>0</v>
      </c>
      <c r="PF82" s="139">
        <f>IF(PF$16-'様式３（療養者名簿）（⑤の場合）'!$O91+1&lt;=15,IF(PF$16&gt;='様式３（療養者名簿）（⑤の場合）'!$O91,IF(PF$16&lt;='様式３（療養者名簿）（⑤の場合）'!$W91,1,0),0),0)</f>
        <v>0</v>
      </c>
      <c r="PG82" s="139">
        <f>IF(PG$16-'様式３（療養者名簿）（⑤の場合）'!$O91+1&lt;=15,IF(PG$16&gt;='様式３（療養者名簿）（⑤の場合）'!$O91,IF(PG$16&lt;='様式３（療養者名簿）（⑤の場合）'!$W91,1,0),0),0)</f>
        <v>0</v>
      </c>
      <c r="PH82" s="139">
        <f>IF(PH$16-'様式３（療養者名簿）（⑤の場合）'!$O91+1&lt;=15,IF(PH$16&gt;='様式３（療養者名簿）（⑤の場合）'!$O91,IF(PH$16&lt;='様式３（療養者名簿）（⑤の場合）'!$W91,1,0),0),0)</f>
        <v>0</v>
      </c>
      <c r="PI82" s="139">
        <f>IF(PI$16-'様式３（療養者名簿）（⑤の場合）'!$O91+1&lt;=15,IF(PI$16&gt;='様式３（療養者名簿）（⑤の場合）'!$O91,IF(PI$16&lt;='様式３（療養者名簿）（⑤の場合）'!$W91,1,0),0),0)</f>
        <v>0</v>
      </c>
      <c r="PJ82" s="139">
        <f>IF(PJ$16-'様式３（療養者名簿）（⑤の場合）'!$O91+1&lt;=15,IF(PJ$16&gt;='様式３（療養者名簿）（⑤の場合）'!$O91,IF(PJ$16&lt;='様式３（療養者名簿）（⑤の場合）'!$W91,1,0),0),0)</f>
        <v>0</v>
      </c>
      <c r="PK82" s="139">
        <f>IF(PK$16-'様式３（療養者名簿）（⑤の場合）'!$O91+1&lt;=15,IF(PK$16&gt;='様式３（療養者名簿）（⑤の場合）'!$O91,IF(PK$16&lt;='様式３（療養者名簿）（⑤の場合）'!$W91,1,0),0),0)</f>
        <v>0</v>
      </c>
      <c r="PL82" s="139">
        <f>IF(PL$16-'様式３（療養者名簿）（⑤の場合）'!$O91+1&lt;=15,IF(PL$16&gt;='様式３（療養者名簿）（⑤の場合）'!$O91,IF(PL$16&lt;='様式３（療養者名簿）（⑤の場合）'!$W91,1,0),0),0)</f>
        <v>0</v>
      </c>
      <c r="PM82" s="139">
        <f>IF(PM$16-'様式３（療養者名簿）（⑤の場合）'!$O91+1&lt;=15,IF(PM$16&gt;='様式３（療養者名簿）（⑤の場合）'!$O91,IF(PM$16&lt;='様式３（療養者名簿）（⑤の場合）'!$W91,1,0),0),0)</f>
        <v>0</v>
      </c>
      <c r="PN82" s="139">
        <f>IF(PN$16-'様式３（療養者名簿）（⑤の場合）'!$O91+1&lt;=15,IF(PN$16&gt;='様式３（療養者名簿）（⑤の場合）'!$O91,IF(PN$16&lt;='様式３（療養者名簿）（⑤の場合）'!$W91,1,0),0),0)</f>
        <v>0</v>
      </c>
      <c r="PO82" s="139">
        <f>IF(PO$16-'様式３（療養者名簿）（⑤の場合）'!$O91+1&lt;=15,IF(PO$16&gt;='様式３（療養者名簿）（⑤の場合）'!$O91,IF(PO$16&lt;='様式３（療養者名簿）（⑤の場合）'!$W91,1,0),0),0)</f>
        <v>0</v>
      </c>
      <c r="PP82" s="139">
        <f>IF(PP$16-'様式３（療養者名簿）（⑤の場合）'!$O91+1&lt;=15,IF(PP$16&gt;='様式３（療養者名簿）（⑤の場合）'!$O91,IF(PP$16&lt;='様式３（療養者名簿）（⑤の場合）'!$W91,1,0),0),0)</f>
        <v>0</v>
      </c>
      <c r="PQ82" s="139">
        <f>IF(PQ$16-'様式３（療養者名簿）（⑤の場合）'!$O91+1&lt;=15,IF(PQ$16&gt;='様式３（療養者名簿）（⑤の場合）'!$O91,IF(PQ$16&lt;='様式３（療養者名簿）（⑤の場合）'!$W91,1,0),0),0)</f>
        <v>0</v>
      </c>
      <c r="PR82" s="139">
        <f>IF(PR$16-'様式３（療養者名簿）（⑤の場合）'!$O91+1&lt;=15,IF(PR$16&gt;='様式３（療養者名簿）（⑤の場合）'!$O91,IF(PR$16&lt;='様式３（療養者名簿）（⑤の場合）'!$W91,1,0),0),0)</f>
        <v>0</v>
      </c>
      <c r="PS82" s="139">
        <f>IF(PS$16-'様式３（療養者名簿）（⑤の場合）'!$O91+1&lt;=15,IF(PS$16&gt;='様式３（療養者名簿）（⑤の場合）'!$O91,IF(PS$16&lt;='様式３（療養者名簿）（⑤の場合）'!$W91,1,0),0),0)</f>
        <v>0</v>
      </c>
      <c r="PT82" s="139">
        <f>IF(PT$16-'様式３（療養者名簿）（⑤の場合）'!$O91+1&lt;=15,IF(PT$16&gt;='様式３（療養者名簿）（⑤の場合）'!$O91,IF(PT$16&lt;='様式３（療養者名簿）（⑤の場合）'!$W91,1,0),0),0)</f>
        <v>0</v>
      </c>
    </row>
    <row r="83" spans="1:436" ht="42" customHeight="1">
      <c r="A83" s="129">
        <f>'様式３（療養者名簿）（⑤の場合）'!C92</f>
        <v>0</v>
      </c>
      <c r="B83" s="139">
        <f>IF(B$16-'様式３（療養者名簿）（⑤の場合）'!$O92+1&lt;=15,IF(B$16&gt;='様式３（療養者名簿）（⑤の場合）'!$O92,IF(B$16&lt;='様式３（療養者名簿）（⑤の場合）'!$W92,1,0),0),0)</f>
        <v>0</v>
      </c>
      <c r="C83" s="139">
        <f>IF(C$16-'様式３（療養者名簿）（⑤の場合）'!$O92+1&lt;=15,IF(C$16&gt;='様式３（療養者名簿）（⑤の場合）'!$O92,IF(C$16&lt;='様式３（療養者名簿）（⑤の場合）'!$W92,1,0),0),0)</f>
        <v>0</v>
      </c>
      <c r="D83" s="139">
        <f>IF(D$16-'様式３（療養者名簿）（⑤の場合）'!$O92+1&lt;=15,IF(D$16&gt;='様式３（療養者名簿）（⑤の場合）'!$O92,IF(D$16&lt;='様式３（療養者名簿）（⑤の場合）'!$W92,1,0),0),0)</f>
        <v>0</v>
      </c>
      <c r="E83" s="139">
        <f>IF(E$16-'様式３（療養者名簿）（⑤の場合）'!$O92+1&lt;=15,IF(E$16&gt;='様式３（療養者名簿）（⑤の場合）'!$O92,IF(E$16&lt;='様式３（療養者名簿）（⑤の場合）'!$W92,1,0),0),0)</f>
        <v>0</v>
      </c>
      <c r="F83" s="139">
        <f>IF(F$16-'様式３（療養者名簿）（⑤の場合）'!$O92+1&lt;=15,IF(F$16&gt;='様式３（療養者名簿）（⑤の場合）'!$O92,IF(F$16&lt;='様式３（療養者名簿）（⑤の場合）'!$W92,1,0),0),0)</f>
        <v>0</v>
      </c>
      <c r="G83" s="139">
        <f>IF(G$16-'様式３（療養者名簿）（⑤の場合）'!$O92+1&lt;=15,IF(G$16&gt;='様式３（療養者名簿）（⑤の場合）'!$O92,IF(G$16&lt;='様式３（療養者名簿）（⑤の場合）'!$W92,1,0),0),0)</f>
        <v>0</v>
      </c>
      <c r="H83" s="139">
        <f>IF(H$16-'様式３（療養者名簿）（⑤の場合）'!$O92+1&lt;=15,IF(H$16&gt;='様式３（療養者名簿）（⑤の場合）'!$O92,IF(H$16&lt;='様式３（療養者名簿）（⑤の場合）'!$W92,1,0),0),0)</f>
        <v>0</v>
      </c>
      <c r="I83" s="139">
        <f>IF(I$16-'様式３（療養者名簿）（⑤の場合）'!$O92+1&lt;=15,IF(I$16&gt;='様式３（療養者名簿）（⑤の場合）'!$O92,IF(I$16&lt;='様式３（療養者名簿）（⑤の場合）'!$W92,1,0),0),0)</f>
        <v>0</v>
      </c>
      <c r="J83" s="139">
        <f>IF(J$16-'様式３（療養者名簿）（⑤の場合）'!$O92+1&lt;=15,IF(J$16&gt;='様式３（療養者名簿）（⑤の場合）'!$O92,IF(J$16&lt;='様式３（療養者名簿）（⑤の場合）'!$W92,1,0),0),0)</f>
        <v>0</v>
      </c>
      <c r="K83" s="139">
        <f>IF(K$16-'様式３（療養者名簿）（⑤の場合）'!$O92+1&lt;=15,IF(K$16&gt;='様式３（療養者名簿）（⑤の場合）'!$O92,IF(K$16&lt;='様式３（療養者名簿）（⑤の場合）'!$W92,1,0),0),0)</f>
        <v>0</v>
      </c>
      <c r="L83" s="139">
        <f>IF(L$16-'様式３（療養者名簿）（⑤の場合）'!$O92+1&lt;=15,IF(L$16&gt;='様式３（療養者名簿）（⑤の場合）'!$O92,IF(L$16&lt;='様式３（療養者名簿）（⑤の場合）'!$W92,1,0),0),0)</f>
        <v>0</v>
      </c>
      <c r="M83" s="139">
        <f>IF(M$16-'様式３（療養者名簿）（⑤の場合）'!$O92+1&lt;=15,IF(M$16&gt;='様式３（療養者名簿）（⑤の場合）'!$O92,IF(M$16&lt;='様式３（療養者名簿）（⑤の場合）'!$W92,1,0),0),0)</f>
        <v>0</v>
      </c>
      <c r="N83" s="139">
        <f>IF(N$16-'様式３（療養者名簿）（⑤の場合）'!$O92+1&lt;=15,IF(N$16&gt;='様式３（療養者名簿）（⑤の場合）'!$O92,IF(N$16&lt;='様式３（療養者名簿）（⑤の場合）'!$W92,1,0),0),0)</f>
        <v>0</v>
      </c>
      <c r="O83" s="139">
        <f>IF(O$16-'様式３（療養者名簿）（⑤の場合）'!$O92+1&lt;=15,IF(O$16&gt;='様式３（療養者名簿）（⑤の場合）'!$O92,IF(O$16&lt;='様式３（療養者名簿）（⑤の場合）'!$W92,1,0),0),0)</f>
        <v>0</v>
      </c>
      <c r="P83" s="139">
        <f>IF(P$16-'様式３（療養者名簿）（⑤の場合）'!$O92+1&lt;=15,IF(P$16&gt;='様式３（療養者名簿）（⑤の場合）'!$O92,IF(P$16&lt;='様式３（療養者名簿）（⑤の場合）'!$W92,1,0),0),0)</f>
        <v>0</v>
      </c>
      <c r="Q83" s="139">
        <f>IF(Q$16-'様式３（療養者名簿）（⑤の場合）'!$O92+1&lt;=15,IF(Q$16&gt;='様式３（療養者名簿）（⑤の場合）'!$O92,IF(Q$16&lt;='様式３（療養者名簿）（⑤の場合）'!$W92,1,0),0),0)</f>
        <v>0</v>
      </c>
      <c r="R83" s="139">
        <f>IF(R$16-'様式３（療養者名簿）（⑤の場合）'!$O92+1&lt;=15,IF(R$16&gt;='様式３（療養者名簿）（⑤の場合）'!$O92,IF(R$16&lt;='様式３（療養者名簿）（⑤の場合）'!$W92,1,0),0),0)</f>
        <v>0</v>
      </c>
      <c r="S83" s="139">
        <f>IF(S$16-'様式３（療養者名簿）（⑤の場合）'!$O92+1&lt;=15,IF(S$16&gt;='様式３（療養者名簿）（⑤の場合）'!$O92,IF(S$16&lt;='様式３（療養者名簿）（⑤の場合）'!$W92,1,0),0),0)</f>
        <v>0</v>
      </c>
      <c r="T83" s="139">
        <f>IF(T$16-'様式３（療養者名簿）（⑤の場合）'!$O92+1&lt;=15,IF(T$16&gt;='様式３（療養者名簿）（⑤の場合）'!$O92,IF(T$16&lt;='様式３（療養者名簿）（⑤の場合）'!$W92,1,0),0),0)</f>
        <v>0</v>
      </c>
      <c r="U83" s="139">
        <f>IF(U$16-'様式３（療養者名簿）（⑤の場合）'!$O92+1&lt;=15,IF(U$16&gt;='様式３（療養者名簿）（⑤の場合）'!$O92,IF(U$16&lt;='様式３（療養者名簿）（⑤の場合）'!$W92,1,0),0),0)</f>
        <v>0</v>
      </c>
      <c r="V83" s="139">
        <f>IF(V$16-'様式３（療養者名簿）（⑤の場合）'!$O92+1&lt;=15,IF(V$16&gt;='様式３（療養者名簿）（⑤の場合）'!$O92,IF(V$16&lt;='様式３（療養者名簿）（⑤の場合）'!$W92,1,0),0),0)</f>
        <v>0</v>
      </c>
      <c r="W83" s="139">
        <f>IF(W$16-'様式３（療養者名簿）（⑤の場合）'!$O92+1&lt;=15,IF(W$16&gt;='様式３（療養者名簿）（⑤の場合）'!$O92,IF(W$16&lt;='様式３（療養者名簿）（⑤の場合）'!$W92,1,0),0),0)</f>
        <v>0</v>
      </c>
      <c r="X83" s="139">
        <f>IF(X$16-'様式３（療養者名簿）（⑤の場合）'!$O92+1&lt;=15,IF(X$16&gt;='様式３（療養者名簿）（⑤の場合）'!$O92,IF(X$16&lt;='様式３（療養者名簿）（⑤の場合）'!$W92,1,0),0),0)</f>
        <v>0</v>
      </c>
      <c r="Y83" s="139">
        <f>IF(Y$16-'様式３（療養者名簿）（⑤の場合）'!$O92+1&lt;=15,IF(Y$16&gt;='様式３（療養者名簿）（⑤の場合）'!$O92,IF(Y$16&lt;='様式３（療養者名簿）（⑤の場合）'!$W92,1,0),0),0)</f>
        <v>0</v>
      </c>
      <c r="Z83" s="139">
        <f>IF(Z$16-'様式３（療養者名簿）（⑤の場合）'!$O92+1&lt;=15,IF(Z$16&gt;='様式３（療養者名簿）（⑤の場合）'!$O92,IF(Z$16&lt;='様式３（療養者名簿）（⑤の場合）'!$W92,1,0),0),0)</f>
        <v>0</v>
      </c>
      <c r="AA83" s="139">
        <f>IF(AA$16-'様式３（療養者名簿）（⑤の場合）'!$O92+1&lt;=15,IF(AA$16&gt;='様式３（療養者名簿）（⑤の場合）'!$O92,IF(AA$16&lt;='様式３（療養者名簿）（⑤の場合）'!$W92,1,0),0),0)</f>
        <v>0</v>
      </c>
      <c r="AB83" s="139">
        <f>IF(AB$16-'様式３（療養者名簿）（⑤の場合）'!$O92+1&lt;=15,IF(AB$16&gt;='様式３（療養者名簿）（⑤の場合）'!$O92,IF(AB$16&lt;='様式３（療養者名簿）（⑤の場合）'!$W92,1,0),0),0)</f>
        <v>0</v>
      </c>
      <c r="AC83" s="139">
        <f>IF(AC$16-'様式３（療養者名簿）（⑤の場合）'!$O92+1&lt;=15,IF(AC$16&gt;='様式３（療養者名簿）（⑤の場合）'!$O92,IF(AC$16&lt;='様式３（療養者名簿）（⑤の場合）'!$W92,1,0),0),0)</f>
        <v>0</v>
      </c>
      <c r="AD83" s="139">
        <f>IF(AD$16-'様式３（療養者名簿）（⑤の場合）'!$O92+1&lt;=15,IF(AD$16&gt;='様式３（療養者名簿）（⑤の場合）'!$O92,IF(AD$16&lt;='様式３（療養者名簿）（⑤の場合）'!$W92,1,0),0),0)</f>
        <v>0</v>
      </c>
      <c r="AE83" s="139">
        <f>IF(AE$16-'様式３（療養者名簿）（⑤の場合）'!$O92+1&lt;=15,IF(AE$16&gt;='様式３（療養者名簿）（⑤の場合）'!$O92,IF(AE$16&lt;='様式３（療養者名簿）（⑤の場合）'!$W92,1,0),0),0)</f>
        <v>0</v>
      </c>
      <c r="AF83" s="139">
        <f>IF(AF$16-'様式３（療養者名簿）（⑤の場合）'!$O92+1&lt;=15,IF(AF$16&gt;='様式３（療養者名簿）（⑤の場合）'!$O92,IF(AF$16&lt;='様式３（療養者名簿）（⑤の場合）'!$W92,1,0),0),0)</f>
        <v>0</v>
      </c>
      <c r="AG83" s="139">
        <f>IF(AG$16-'様式３（療養者名簿）（⑤の場合）'!$O92+1&lt;=15,IF(AG$16&gt;='様式３（療養者名簿）（⑤の場合）'!$O92,IF(AG$16&lt;='様式３（療養者名簿）（⑤の場合）'!$W92,1,0),0),0)</f>
        <v>0</v>
      </c>
      <c r="AH83" s="139">
        <f>IF(AH$16-'様式３（療養者名簿）（⑤の場合）'!$O92+1&lt;=15,IF(AH$16&gt;='様式３（療養者名簿）（⑤の場合）'!$O92,IF(AH$16&lt;='様式３（療養者名簿）（⑤の場合）'!$W92,1,0),0),0)</f>
        <v>0</v>
      </c>
      <c r="AI83" s="139">
        <f>IF(AI$16-'様式３（療養者名簿）（⑤の場合）'!$O92+1&lt;=15,IF(AI$16&gt;='様式３（療養者名簿）（⑤の場合）'!$O92,IF(AI$16&lt;='様式３（療養者名簿）（⑤の場合）'!$W92,1,0),0),0)</f>
        <v>0</v>
      </c>
      <c r="AJ83" s="139">
        <f>IF(AJ$16-'様式３（療養者名簿）（⑤の場合）'!$O92+1&lt;=15,IF(AJ$16&gt;='様式３（療養者名簿）（⑤の場合）'!$O92,IF(AJ$16&lt;='様式３（療養者名簿）（⑤の場合）'!$W92,1,0),0),0)</f>
        <v>0</v>
      </c>
      <c r="AK83" s="139">
        <f>IF(AK$16-'様式３（療養者名簿）（⑤の場合）'!$O92+1&lt;=15,IF(AK$16&gt;='様式３（療養者名簿）（⑤の場合）'!$O92,IF(AK$16&lt;='様式３（療養者名簿）（⑤の場合）'!$W92,1,0),0),0)</f>
        <v>0</v>
      </c>
      <c r="AL83" s="139">
        <f>IF(AL$16-'様式３（療養者名簿）（⑤の場合）'!$O92+1&lt;=15,IF(AL$16&gt;='様式３（療養者名簿）（⑤の場合）'!$O92,IF(AL$16&lt;='様式３（療養者名簿）（⑤の場合）'!$W92,1,0),0),0)</f>
        <v>0</v>
      </c>
      <c r="AM83" s="139">
        <f>IF(AM$16-'様式３（療養者名簿）（⑤の場合）'!$O92+1&lt;=15,IF(AM$16&gt;='様式３（療養者名簿）（⑤の場合）'!$O92,IF(AM$16&lt;='様式３（療養者名簿）（⑤の場合）'!$W92,1,0),0),0)</f>
        <v>0</v>
      </c>
      <c r="AN83" s="139">
        <f>IF(AN$16-'様式３（療養者名簿）（⑤の場合）'!$O92+1&lt;=15,IF(AN$16&gt;='様式３（療養者名簿）（⑤の場合）'!$O92,IF(AN$16&lt;='様式３（療養者名簿）（⑤の場合）'!$W92,1,0),0),0)</f>
        <v>0</v>
      </c>
      <c r="AO83" s="139">
        <f>IF(AO$16-'様式３（療養者名簿）（⑤の場合）'!$O92+1&lt;=15,IF(AO$16&gt;='様式３（療養者名簿）（⑤の場合）'!$O92,IF(AO$16&lt;='様式３（療養者名簿）（⑤の場合）'!$W92,1,0),0),0)</f>
        <v>0</v>
      </c>
      <c r="AP83" s="139">
        <f>IF(AP$16-'様式３（療養者名簿）（⑤の場合）'!$O92+1&lt;=15,IF(AP$16&gt;='様式３（療養者名簿）（⑤の場合）'!$O92,IF(AP$16&lt;='様式３（療養者名簿）（⑤の場合）'!$W92,1,0),0),0)</f>
        <v>0</v>
      </c>
      <c r="AQ83" s="139">
        <f>IF(AQ$16-'様式３（療養者名簿）（⑤の場合）'!$O92+1&lt;=15,IF(AQ$16&gt;='様式３（療養者名簿）（⑤の場合）'!$O92,IF(AQ$16&lt;='様式３（療養者名簿）（⑤の場合）'!$W92,1,0),0),0)</f>
        <v>0</v>
      </c>
      <c r="AR83" s="139">
        <f>IF(AR$16-'様式３（療養者名簿）（⑤の場合）'!$O92+1&lt;=15,IF(AR$16&gt;='様式３（療養者名簿）（⑤の場合）'!$O92,IF(AR$16&lt;='様式３（療養者名簿）（⑤の場合）'!$W92,1,0),0),0)</f>
        <v>0</v>
      </c>
      <c r="AS83" s="139">
        <f>IF(AS$16-'様式３（療養者名簿）（⑤の場合）'!$O92+1&lt;=15,IF(AS$16&gt;='様式３（療養者名簿）（⑤の場合）'!$O92,IF(AS$16&lt;='様式３（療養者名簿）（⑤の場合）'!$W92,1,0),0),0)</f>
        <v>0</v>
      </c>
      <c r="AT83" s="139">
        <f>IF(AT$16-'様式３（療養者名簿）（⑤の場合）'!$O92+1&lt;=15,IF(AT$16&gt;='様式３（療養者名簿）（⑤の場合）'!$O92,IF(AT$16&lt;='様式３（療養者名簿）（⑤の場合）'!$W92,1,0),0),0)</f>
        <v>0</v>
      </c>
      <c r="AU83" s="139">
        <f>IF(AU$16-'様式３（療養者名簿）（⑤の場合）'!$O92+1&lt;=15,IF(AU$16&gt;='様式３（療養者名簿）（⑤の場合）'!$O92,IF(AU$16&lt;='様式３（療養者名簿）（⑤の場合）'!$W92,1,0),0),0)</f>
        <v>0</v>
      </c>
      <c r="AV83" s="139">
        <f>IF(AV$16-'様式３（療養者名簿）（⑤の場合）'!$O92+1&lt;=15,IF(AV$16&gt;='様式３（療養者名簿）（⑤の場合）'!$O92,IF(AV$16&lt;='様式３（療養者名簿）（⑤の場合）'!$W92,1,0),0),0)</f>
        <v>0</v>
      </c>
      <c r="AW83" s="139">
        <f>IF(AW$16-'様式３（療養者名簿）（⑤の場合）'!$O92+1&lt;=15,IF(AW$16&gt;='様式３（療養者名簿）（⑤の場合）'!$O92,IF(AW$16&lt;='様式３（療養者名簿）（⑤の場合）'!$W92,1,0),0),0)</f>
        <v>0</v>
      </c>
      <c r="AX83" s="139">
        <f>IF(AX$16-'様式３（療養者名簿）（⑤の場合）'!$O92+1&lt;=15,IF(AX$16&gt;='様式３（療養者名簿）（⑤の場合）'!$O92,IF(AX$16&lt;='様式３（療養者名簿）（⑤の場合）'!$W92,1,0),0),0)</f>
        <v>0</v>
      </c>
      <c r="AY83" s="139">
        <f>IF(AY$16-'様式３（療養者名簿）（⑤の場合）'!$O92+1&lt;=15,IF(AY$16&gt;='様式３（療養者名簿）（⑤の場合）'!$O92,IF(AY$16&lt;='様式３（療養者名簿）（⑤の場合）'!$W92,1,0),0),0)</f>
        <v>0</v>
      </c>
      <c r="AZ83" s="139">
        <f>IF(AZ$16-'様式３（療養者名簿）（⑤の場合）'!$O92+1&lt;=15,IF(AZ$16&gt;='様式３（療養者名簿）（⑤の場合）'!$O92,IF(AZ$16&lt;='様式３（療養者名簿）（⑤の場合）'!$W92,1,0),0),0)</f>
        <v>0</v>
      </c>
      <c r="BA83" s="139">
        <f>IF(BA$16-'様式３（療養者名簿）（⑤の場合）'!$O92+1&lt;=15,IF(BA$16&gt;='様式３（療養者名簿）（⑤の場合）'!$O92,IF(BA$16&lt;='様式３（療養者名簿）（⑤の場合）'!$W92,1,0),0),0)</f>
        <v>0</v>
      </c>
      <c r="BB83" s="139">
        <f>IF(BB$16-'様式３（療養者名簿）（⑤の場合）'!$O92+1&lt;=15,IF(BB$16&gt;='様式３（療養者名簿）（⑤の場合）'!$O92,IF(BB$16&lt;='様式３（療養者名簿）（⑤の場合）'!$W92,1,0),0),0)</f>
        <v>0</v>
      </c>
      <c r="BC83" s="139">
        <f>IF(BC$16-'様式３（療養者名簿）（⑤の場合）'!$O92+1&lt;=15,IF(BC$16&gt;='様式３（療養者名簿）（⑤の場合）'!$O92,IF(BC$16&lt;='様式３（療養者名簿）（⑤の場合）'!$W92,1,0),0),0)</f>
        <v>0</v>
      </c>
      <c r="BD83" s="139">
        <f>IF(BD$16-'様式３（療養者名簿）（⑤の場合）'!$O92+1&lt;=15,IF(BD$16&gt;='様式３（療養者名簿）（⑤の場合）'!$O92,IF(BD$16&lt;='様式３（療養者名簿）（⑤の場合）'!$W92,1,0),0),0)</f>
        <v>0</v>
      </c>
      <c r="BE83" s="139">
        <f>IF(BE$16-'様式３（療養者名簿）（⑤の場合）'!$O92+1&lt;=15,IF(BE$16&gt;='様式３（療養者名簿）（⑤の場合）'!$O92,IF(BE$16&lt;='様式３（療養者名簿）（⑤の場合）'!$W92,1,0),0),0)</f>
        <v>0</v>
      </c>
      <c r="BF83" s="139">
        <f>IF(BF$16-'様式３（療養者名簿）（⑤の場合）'!$O92+1&lt;=15,IF(BF$16&gt;='様式３（療養者名簿）（⑤の場合）'!$O92,IF(BF$16&lt;='様式３（療養者名簿）（⑤の場合）'!$W92,1,0),0),0)</f>
        <v>0</v>
      </c>
      <c r="BG83" s="139">
        <f>IF(BG$16-'様式３（療養者名簿）（⑤の場合）'!$O92+1&lt;=15,IF(BG$16&gt;='様式３（療養者名簿）（⑤の場合）'!$O92,IF(BG$16&lt;='様式３（療養者名簿）（⑤の場合）'!$W92,1,0),0),0)</f>
        <v>0</v>
      </c>
      <c r="BH83" s="139">
        <f>IF(BH$16-'様式３（療養者名簿）（⑤の場合）'!$O92+1&lt;=15,IF(BH$16&gt;='様式３（療養者名簿）（⑤の場合）'!$O92,IF(BH$16&lt;='様式３（療養者名簿）（⑤の場合）'!$W92,1,0),0),0)</f>
        <v>0</v>
      </c>
      <c r="BI83" s="139">
        <f>IF(BI$16-'様式３（療養者名簿）（⑤の場合）'!$O92+1&lt;=15,IF(BI$16&gt;='様式３（療養者名簿）（⑤の場合）'!$O92,IF(BI$16&lt;='様式３（療養者名簿）（⑤の場合）'!$W92,1,0),0),0)</f>
        <v>0</v>
      </c>
      <c r="BJ83" s="139">
        <f>IF(BJ$16-'様式３（療養者名簿）（⑤の場合）'!$O92+1&lt;=15,IF(BJ$16&gt;='様式３（療養者名簿）（⑤の場合）'!$O92,IF(BJ$16&lt;='様式３（療養者名簿）（⑤の場合）'!$W92,1,0),0),0)</f>
        <v>0</v>
      </c>
      <c r="BK83" s="139">
        <f>IF(BK$16-'様式３（療養者名簿）（⑤の場合）'!$O92+1&lt;=15,IF(BK$16&gt;='様式３（療養者名簿）（⑤の場合）'!$O92,IF(BK$16&lt;='様式３（療養者名簿）（⑤の場合）'!$W92,1,0),0),0)</f>
        <v>0</v>
      </c>
      <c r="BL83" s="139">
        <f>IF(BL$16-'様式３（療養者名簿）（⑤の場合）'!$O92+1&lt;=15,IF(BL$16&gt;='様式３（療養者名簿）（⑤の場合）'!$O92,IF(BL$16&lt;='様式３（療養者名簿）（⑤の場合）'!$W92,1,0),0),0)</f>
        <v>0</v>
      </c>
      <c r="BM83" s="139">
        <f>IF(BM$16-'様式３（療養者名簿）（⑤の場合）'!$O92+1&lt;=15,IF(BM$16&gt;='様式３（療養者名簿）（⑤の場合）'!$O92,IF(BM$16&lt;='様式３（療養者名簿）（⑤の場合）'!$W92,1,0),0),0)</f>
        <v>0</v>
      </c>
      <c r="BN83" s="139">
        <f>IF(BN$16-'様式３（療養者名簿）（⑤の場合）'!$O92+1&lt;=15,IF(BN$16&gt;='様式３（療養者名簿）（⑤の場合）'!$O92,IF(BN$16&lt;='様式３（療養者名簿）（⑤の場合）'!$W92,1,0),0),0)</f>
        <v>0</v>
      </c>
      <c r="BO83" s="139">
        <f>IF(BO$16-'様式３（療養者名簿）（⑤の場合）'!$O92+1&lt;=15,IF(BO$16&gt;='様式３（療養者名簿）（⑤の場合）'!$O92,IF(BO$16&lt;='様式３（療養者名簿）（⑤の場合）'!$W92,1,0),0),0)</f>
        <v>0</v>
      </c>
      <c r="BP83" s="139">
        <f>IF(BP$16-'様式３（療養者名簿）（⑤の場合）'!$O92+1&lt;=15,IF(BP$16&gt;='様式３（療養者名簿）（⑤の場合）'!$O92,IF(BP$16&lt;='様式３（療養者名簿）（⑤の場合）'!$W92,1,0),0),0)</f>
        <v>0</v>
      </c>
      <c r="BQ83" s="139">
        <f>IF(BQ$16-'様式３（療養者名簿）（⑤の場合）'!$O92+1&lt;=15,IF(BQ$16&gt;='様式３（療養者名簿）（⑤の場合）'!$O92,IF(BQ$16&lt;='様式３（療養者名簿）（⑤の場合）'!$W92,1,0),0),0)</f>
        <v>0</v>
      </c>
      <c r="BR83" s="139">
        <f>IF(BR$16-'様式３（療養者名簿）（⑤の場合）'!$O92+1&lt;=15,IF(BR$16&gt;='様式３（療養者名簿）（⑤の場合）'!$O92,IF(BR$16&lt;='様式３（療養者名簿）（⑤の場合）'!$W92,1,0),0),0)</f>
        <v>0</v>
      </c>
      <c r="BS83" s="139">
        <f>IF(BS$16-'様式３（療養者名簿）（⑤の場合）'!$O92+1&lt;=15,IF(BS$16&gt;='様式３（療養者名簿）（⑤の場合）'!$O92,IF(BS$16&lt;='様式３（療養者名簿）（⑤の場合）'!$W92,1,0),0),0)</f>
        <v>0</v>
      </c>
      <c r="BT83" s="139">
        <f>IF(BT$16-'様式３（療養者名簿）（⑤の場合）'!$O92+1&lt;=15,IF(BT$16&gt;='様式３（療養者名簿）（⑤の場合）'!$O92,IF(BT$16&lt;='様式３（療養者名簿）（⑤の場合）'!$W92,1,0),0),0)</f>
        <v>0</v>
      </c>
      <c r="BU83" s="139">
        <f>IF(BU$16-'様式３（療養者名簿）（⑤の場合）'!$O92+1&lt;=15,IF(BU$16&gt;='様式３（療養者名簿）（⑤の場合）'!$O92,IF(BU$16&lt;='様式３（療養者名簿）（⑤の場合）'!$W92,1,0),0),0)</f>
        <v>0</v>
      </c>
      <c r="BV83" s="139">
        <f>IF(BV$16-'様式３（療養者名簿）（⑤の場合）'!$O92+1&lt;=15,IF(BV$16&gt;='様式３（療養者名簿）（⑤の場合）'!$O92,IF(BV$16&lt;='様式３（療養者名簿）（⑤の場合）'!$W92,1,0),0),0)</f>
        <v>0</v>
      </c>
      <c r="BW83" s="139">
        <f>IF(BW$16-'様式３（療養者名簿）（⑤の場合）'!$O92+1&lt;=15,IF(BW$16&gt;='様式３（療養者名簿）（⑤の場合）'!$O92,IF(BW$16&lt;='様式３（療養者名簿）（⑤の場合）'!$W92,1,0),0),0)</f>
        <v>0</v>
      </c>
      <c r="BX83" s="139">
        <f>IF(BX$16-'様式３（療養者名簿）（⑤の場合）'!$O92+1&lt;=15,IF(BX$16&gt;='様式３（療養者名簿）（⑤の場合）'!$O92,IF(BX$16&lt;='様式３（療養者名簿）（⑤の場合）'!$W92,1,0),0),0)</f>
        <v>0</v>
      </c>
      <c r="BY83" s="139">
        <f>IF(BY$16-'様式３（療養者名簿）（⑤の場合）'!$O92+1&lt;=15,IF(BY$16&gt;='様式３（療養者名簿）（⑤の場合）'!$O92,IF(BY$16&lt;='様式３（療養者名簿）（⑤の場合）'!$W92,1,0),0),0)</f>
        <v>0</v>
      </c>
      <c r="BZ83" s="139">
        <f>IF(BZ$16-'様式３（療養者名簿）（⑤の場合）'!$O92+1&lt;=15,IF(BZ$16&gt;='様式３（療養者名簿）（⑤の場合）'!$O92,IF(BZ$16&lt;='様式３（療養者名簿）（⑤の場合）'!$W92,1,0),0),0)</f>
        <v>0</v>
      </c>
      <c r="CA83" s="139">
        <f>IF(CA$16-'様式３（療養者名簿）（⑤の場合）'!$O92+1&lt;=15,IF(CA$16&gt;='様式３（療養者名簿）（⑤の場合）'!$O92,IF(CA$16&lt;='様式３（療養者名簿）（⑤の場合）'!$W92,1,0),0),0)</f>
        <v>0</v>
      </c>
      <c r="CB83" s="139">
        <f>IF(CB$16-'様式３（療養者名簿）（⑤の場合）'!$O92+1&lt;=15,IF(CB$16&gt;='様式３（療養者名簿）（⑤の場合）'!$O92,IF(CB$16&lt;='様式３（療養者名簿）（⑤の場合）'!$W92,1,0),0),0)</f>
        <v>0</v>
      </c>
      <c r="CC83" s="139">
        <f>IF(CC$16-'様式３（療養者名簿）（⑤の場合）'!$O92+1&lt;=15,IF(CC$16&gt;='様式３（療養者名簿）（⑤の場合）'!$O92,IF(CC$16&lt;='様式３（療養者名簿）（⑤の場合）'!$W92,1,0),0),0)</f>
        <v>0</v>
      </c>
      <c r="CD83" s="139">
        <f>IF(CD$16-'様式３（療養者名簿）（⑤の場合）'!$O92+1&lt;=15,IF(CD$16&gt;='様式３（療養者名簿）（⑤の場合）'!$O92,IF(CD$16&lt;='様式３（療養者名簿）（⑤の場合）'!$W92,1,0),0),0)</f>
        <v>0</v>
      </c>
      <c r="CE83" s="139">
        <f>IF(CE$16-'様式３（療養者名簿）（⑤の場合）'!$O92+1&lt;=15,IF(CE$16&gt;='様式３（療養者名簿）（⑤の場合）'!$O92,IF(CE$16&lt;='様式３（療養者名簿）（⑤の場合）'!$W92,1,0),0),0)</f>
        <v>0</v>
      </c>
      <c r="CF83" s="139">
        <f>IF(CF$16-'様式３（療養者名簿）（⑤の場合）'!$O92+1&lt;=15,IF(CF$16&gt;='様式３（療養者名簿）（⑤の場合）'!$O92,IF(CF$16&lt;='様式３（療養者名簿）（⑤の場合）'!$W92,1,0),0),0)</f>
        <v>0</v>
      </c>
      <c r="CG83" s="139">
        <f>IF(CG$16-'様式３（療養者名簿）（⑤の場合）'!$O92+1&lt;=15,IF(CG$16&gt;='様式３（療養者名簿）（⑤の場合）'!$O92,IF(CG$16&lt;='様式３（療養者名簿）（⑤の場合）'!$W92,1,0),0),0)</f>
        <v>0</v>
      </c>
      <c r="CH83" s="139">
        <f>IF(CH$16-'様式３（療養者名簿）（⑤の場合）'!$O92+1&lt;=15,IF(CH$16&gt;='様式３（療養者名簿）（⑤の場合）'!$O92,IF(CH$16&lt;='様式３（療養者名簿）（⑤の場合）'!$W92,1,0),0),0)</f>
        <v>0</v>
      </c>
      <c r="CI83" s="139">
        <f>IF(CI$16-'様式３（療養者名簿）（⑤の場合）'!$O92+1&lt;=15,IF(CI$16&gt;='様式３（療養者名簿）（⑤の場合）'!$O92,IF(CI$16&lt;='様式３（療養者名簿）（⑤の場合）'!$W92,1,0),0),0)</f>
        <v>0</v>
      </c>
      <c r="CJ83" s="139">
        <f>IF(CJ$16-'様式３（療養者名簿）（⑤の場合）'!$O92+1&lt;=15,IF(CJ$16&gt;='様式３（療養者名簿）（⑤の場合）'!$O92,IF(CJ$16&lt;='様式３（療養者名簿）（⑤の場合）'!$W92,1,0),0),0)</f>
        <v>0</v>
      </c>
      <c r="CK83" s="139">
        <f>IF(CK$16-'様式３（療養者名簿）（⑤の場合）'!$O92+1&lt;=15,IF(CK$16&gt;='様式３（療養者名簿）（⑤の場合）'!$O92,IF(CK$16&lt;='様式３（療養者名簿）（⑤の場合）'!$W92,1,0),0),0)</f>
        <v>0</v>
      </c>
      <c r="CL83" s="139">
        <f>IF(CL$16-'様式３（療養者名簿）（⑤の場合）'!$O92+1&lt;=15,IF(CL$16&gt;='様式３（療養者名簿）（⑤の場合）'!$O92,IF(CL$16&lt;='様式３（療養者名簿）（⑤の場合）'!$W92,1,0),0),0)</f>
        <v>0</v>
      </c>
      <c r="CM83" s="139">
        <f>IF(CM$16-'様式３（療養者名簿）（⑤の場合）'!$O92+1&lt;=15,IF(CM$16&gt;='様式３（療養者名簿）（⑤の場合）'!$O92,IF(CM$16&lt;='様式３（療養者名簿）（⑤の場合）'!$W92,1,0),0),0)</f>
        <v>0</v>
      </c>
      <c r="CN83" s="139">
        <f>IF(CN$16-'様式３（療養者名簿）（⑤の場合）'!$O92+1&lt;=15,IF(CN$16&gt;='様式３（療養者名簿）（⑤の場合）'!$O92,IF(CN$16&lt;='様式３（療養者名簿）（⑤の場合）'!$W92,1,0),0),0)</f>
        <v>0</v>
      </c>
      <c r="CO83" s="139">
        <f>IF(CO$16-'様式３（療養者名簿）（⑤の場合）'!$O92+1&lt;=15,IF(CO$16&gt;='様式３（療養者名簿）（⑤の場合）'!$O92,IF(CO$16&lt;='様式３（療養者名簿）（⑤の場合）'!$W92,1,0),0),0)</f>
        <v>0</v>
      </c>
      <c r="CP83" s="139">
        <f>IF(CP$16-'様式３（療養者名簿）（⑤の場合）'!$O92+1&lt;=15,IF(CP$16&gt;='様式３（療養者名簿）（⑤の場合）'!$O92,IF(CP$16&lt;='様式３（療養者名簿）（⑤の場合）'!$W92,1,0),0),0)</f>
        <v>0</v>
      </c>
      <c r="CQ83" s="139">
        <f>IF(CQ$16-'様式３（療養者名簿）（⑤の場合）'!$O92+1&lt;=15,IF(CQ$16&gt;='様式３（療養者名簿）（⑤の場合）'!$O92,IF(CQ$16&lt;='様式３（療養者名簿）（⑤の場合）'!$W92,1,0),0),0)</f>
        <v>0</v>
      </c>
      <c r="CR83" s="139">
        <f>IF(CR$16-'様式３（療養者名簿）（⑤の場合）'!$O92+1&lt;=15,IF(CR$16&gt;='様式３（療養者名簿）（⑤の場合）'!$O92,IF(CR$16&lt;='様式３（療養者名簿）（⑤の場合）'!$W92,1,0),0),0)</f>
        <v>0</v>
      </c>
      <c r="CS83" s="139">
        <f>IF(CS$16-'様式３（療養者名簿）（⑤の場合）'!$O92+1&lt;=15,IF(CS$16&gt;='様式３（療養者名簿）（⑤の場合）'!$O92,IF(CS$16&lt;='様式３（療養者名簿）（⑤の場合）'!$W92,1,0),0),0)</f>
        <v>0</v>
      </c>
      <c r="CT83" s="139">
        <f>IF(CT$16-'様式３（療養者名簿）（⑤の場合）'!$O92+1&lt;=15,IF(CT$16&gt;='様式３（療養者名簿）（⑤の場合）'!$O92,IF(CT$16&lt;='様式３（療養者名簿）（⑤の場合）'!$W92,1,0),0),0)</f>
        <v>0</v>
      </c>
      <c r="CU83" s="139">
        <f>IF(CU$16-'様式３（療養者名簿）（⑤の場合）'!$O92+1&lt;=15,IF(CU$16&gt;='様式３（療養者名簿）（⑤の場合）'!$O92,IF(CU$16&lt;='様式３（療養者名簿）（⑤の場合）'!$W92,1,0),0),0)</f>
        <v>0</v>
      </c>
      <c r="CV83" s="139">
        <f>IF(CV$16-'様式３（療養者名簿）（⑤の場合）'!$O92+1&lt;=15,IF(CV$16&gt;='様式３（療養者名簿）（⑤の場合）'!$O92,IF(CV$16&lt;='様式３（療養者名簿）（⑤の場合）'!$W92,1,0),0),0)</f>
        <v>0</v>
      </c>
      <c r="CW83" s="139">
        <f>IF(CW$16-'様式３（療養者名簿）（⑤の場合）'!$O92+1&lt;=15,IF(CW$16&gt;='様式３（療養者名簿）（⑤の場合）'!$O92,IF(CW$16&lt;='様式３（療養者名簿）（⑤の場合）'!$W92,1,0),0),0)</f>
        <v>0</v>
      </c>
      <c r="CX83" s="139">
        <f>IF(CX$16-'様式３（療養者名簿）（⑤の場合）'!$O92+1&lt;=15,IF(CX$16&gt;='様式３（療養者名簿）（⑤の場合）'!$O92,IF(CX$16&lt;='様式３（療養者名簿）（⑤の場合）'!$W92,1,0),0),0)</f>
        <v>0</v>
      </c>
      <c r="CY83" s="139">
        <f>IF(CY$16-'様式３（療養者名簿）（⑤の場合）'!$O92+1&lt;=15,IF(CY$16&gt;='様式３（療養者名簿）（⑤の場合）'!$O92,IF(CY$16&lt;='様式３（療養者名簿）（⑤の場合）'!$W92,1,0),0),0)</f>
        <v>0</v>
      </c>
      <c r="CZ83" s="139">
        <f>IF(CZ$16-'様式３（療養者名簿）（⑤の場合）'!$O92+1&lt;=15,IF(CZ$16&gt;='様式３（療養者名簿）（⑤の場合）'!$O92,IF(CZ$16&lt;='様式３（療養者名簿）（⑤の場合）'!$W92,1,0),0),0)</f>
        <v>0</v>
      </c>
      <c r="DA83" s="139">
        <f>IF(DA$16-'様式３（療養者名簿）（⑤の場合）'!$O92+1&lt;=15,IF(DA$16&gt;='様式３（療養者名簿）（⑤の場合）'!$O92,IF(DA$16&lt;='様式３（療養者名簿）（⑤の場合）'!$W92,1,0),0),0)</f>
        <v>0</v>
      </c>
      <c r="DB83" s="139">
        <f>IF(DB$16-'様式３（療養者名簿）（⑤の場合）'!$O92+1&lt;=15,IF(DB$16&gt;='様式３（療養者名簿）（⑤の場合）'!$O92,IF(DB$16&lt;='様式３（療養者名簿）（⑤の場合）'!$W92,1,0),0),0)</f>
        <v>0</v>
      </c>
      <c r="DC83" s="139">
        <f>IF(DC$16-'様式３（療養者名簿）（⑤の場合）'!$O92+1&lt;=15,IF(DC$16&gt;='様式３（療養者名簿）（⑤の場合）'!$O92,IF(DC$16&lt;='様式３（療養者名簿）（⑤の場合）'!$W92,1,0),0),0)</f>
        <v>0</v>
      </c>
      <c r="DD83" s="139">
        <f>IF(DD$16-'様式３（療養者名簿）（⑤の場合）'!$O92+1&lt;=15,IF(DD$16&gt;='様式３（療養者名簿）（⑤の場合）'!$O92,IF(DD$16&lt;='様式３（療養者名簿）（⑤の場合）'!$W92,1,0),0),0)</f>
        <v>0</v>
      </c>
      <c r="DE83" s="139">
        <f>IF(DE$16-'様式３（療養者名簿）（⑤の場合）'!$O92+1&lt;=15,IF(DE$16&gt;='様式３（療養者名簿）（⑤の場合）'!$O92,IF(DE$16&lt;='様式３（療養者名簿）（⑤の場合）'!$W92,1,0),0),0)</f>
        <v>0</v>
      </c>
      <c r="DF83" s="139">
        <f>IF(DF$16-'様式３（療養者名簿）（⑤の場合）'!$O92+1&lt;=15,IF(DF$16&gt;='様式３（療養者名簿）（⑤の場合）'!$O92,IF(DF$16&lt;='様式３（療養者名簿）（⑤の場合）'!$W92,1,0),0),0)</f>
        <v>0</v>
      </c>
      <c r="DG83" s="139">
        <f>IF(DG$16-'様式３（療養者名簿）（⑤の場合）'!$O92+1&lt;=15,IF(DG$16&gt;='様式３（療養者名簿）（⑤の場合）'!$O92,IF(DG$16&lt;='様式３（療養者名簿）（⑤の場合）'!$W92,1,0),0),0)</f>
        <v>0</v>
      </c>
      <c r="DH83" s="139">
        <f>IF(DH$16-'様式３（療養者名簿）（⑤の場合）'!$O92+1&lt;=15,IF(DH$16&gt;='様式３（療養者名簿）（⑤の場合）'!$O92,IF(DH$16&lt;='様式３（療養者名簿）（⑤の場合）'!$W92,1,0),0),0)</f>
        <v>0</v>
      </c>
      <c r="DI83" s="139">
        <f>IF(DI$16-'様式３（療養者名簿）（⑤の場合）'!$O92+1&lt;=15,IF(DI$16&gt;='様式３（療養者名簿）（⑤の場合）'!$O92,IF(DI$16&lt;='様式３（療養者名簿）（⑤の場合）'!$W92,1,0),0),0)</f>
        <v>0</v>
      </c>
      <c r="DJ83" s="139">
        <f>IF(DJ$16-'様式３（療養者名簿）（⑤の場合）'!$O92+1&lt;=15,IF(DJ$16&gt;='様式３（療養者名簿）（⑤の場合）'!$O92,IF(DJ$16&lt;='様式３（療養者名簿）（⑤の場合）'!$W92,1,0),0),0)</f>
        <v>0</v>
      </c>
      <c r="DK83" s="139">
        <f>IF(DK$16-'様式３（療養者名簿）（⑤の場合）'!$O92+1&lt;=15,IF(DK$16&gt;='様式３（療養者名簿）（⑤の場合）'!$O92,IF(DK$16&lt;='様式３（療養者名簿）（⑤の場合）'!$W92,1,0),0),0)</f>
        <v>0</v>
      </c>
      <c r="DL83" s="139">
        <f>IF(DL$16-'様式３（療養者名簿）（⑤の場合）'!$O92+1&lt;=15,IF(DL$16&gt;='様式３（療養者名簿）（⑤の場合）'!$O92,IF(DL$16&lt;='様式３（療養者名簿）（⑤の場合）'!$W92,1,0),0),0)</f>
        <v>0</v>
      </c>
      <c r="DM83" s="139">
        <f>IF(DM$16-'様式３（療養者名簿）（⑤の場合）'!$O92+1&lt;=15,IF(DM$16&gt;='様式３（療養者名簿）（⑤の場合）'!$O92,IF(DM$16&lt;='様式３（療養者名簿）（⑤の場合）'!$W92,1,0),0),0)</f>
        <v>0</v>
      </c>
      <c r="DN83" s="139">
        <f>IF(DN$16-'様式３（療養者名簿）（⑤の場合）'!$O92+1&lt;=15,IF(DN$16&gt;='様式３（療養者名簿）（⑤の場合）'!$O92,IF(DN$16&lt;='様式３（療養者名簿）（⑤の場合）'!$W92,1,0),0),0)</f>
        <v>0</v>
      </c>
      <c r="DO83" s="139">
        <f>IF(DO$16-'様式３（療養者名簿）（⑤の場合）'!$O92+1&lt;=15,IF(DO$16&gt;='様式３（療養者名簿）（⑤の場合）'!$O92,IF(DO$16&lt;='様式３（療養者名簿）（⑤の場合）'!$W92,1,0),0),0)</f>
        <v>0</v>
      </c>
      <c r="DP83" s="139">
        <f>IF(DP$16-'様式３（療養者名簿）（⑤の場合）'!$O92+1&lt;=15,IF(DP$16&gt;='様式３（療養者名簿）（⑤の場合）'!$O92,IF(DP$16&lt;='様式３（療養者名簿）（⑤の場合）'!$W92,1,0),0),0)</f>
        <v>0</v>
      </c>
      <c r="DQ83" s="139">
        <f>IF(DQ$16-'様式３（療養者名簿）（⑤の場合）'!$O92+1&lt;=15,IF(DQ$16&gt;='様式３（療養者名簿）（⑤の場合）'!$O92,IF(DQ$16&lt;='様式３（療養者名簿）（⑤の場合）'!$W92,1,0),0),0)</f>
        <v>0</v>
      </c>
      <c r="DR83" s="139">
        <f>IF(DR$16-'様式３（療養者名簿）（⑤の場合）'!$O92+1&lt;=15,IF(DR$16&gt;='様式３（療養者名簿）（⑤の場合）'!$O92,IF(DR$16&lt;='様式３（療養者名簿）（⑤の場合）'!$W92,1,0),0),0)</f>
        <v>0</v>
      </c>
      <c r="DS83" s="139">
        <f>IF(DS$16-'様式３（療養者名簿）（⑤の場合）'!$O92+1&lt;=15,IF(DS$16&gt;='様式３（療養者名簿）（⑤の場合）'!$O92,IF(DS$16&lt;='様式３（療養者名簿）（⑤の場合）'!$W92,1,0),0),0)</f>
        <v>0</v>
      </c>
      <c r="DT83" s="139">
        <f>IF(DT$16-'様式３（療養者名簿）（⑤の場合）'!$O92+1&lt;=15,IF(DT$16&gt;='様式３（療養者名簿）（⑤の場合）'!$O92,IF(DT$16&lt;='様式３（療養者名簿）（⑤の場合）'!$W92,1,0),0),0)</f>
        <v>0</v>
      </c>
      <c r="DU83" s="139">
        <f>IF(DU$16-'様式３（療養者名簿）（⑤の場合）'!$O92+1&lt;=15,IF(DU$16&gt;='様式３（療養者名簿）（⑤の場合）'!$O92,IF(DU$16&lt;='様式３（療養者名簿）（⑤の場合）'!$W92,1,0),0),0)</f>
        <v>0</v>
      </c>
      <c r="DV83" s="139">
        <f>IF(DV$16-'様式３（療養者名簿）（⑤の場合）'!$O92+1&lt;=15,IF(DV$16&gt;='様式３（療養者名簿）（⑤の場合）'!$O92,IF(DV$16&lt;='様式３（療養者名簿）（⑤の場合）'!$W92,1,0),0),0)</f>
        <v>0</v>
      </c>
      <c r="DW83" s="139">
        <f>IF(DW$16-'様式３（療養者名簿）（⑤の場合）'!$O92+1&lt;=15,IF(DW$16&gt;='様式３（療養者名簿）（⑤の場合）'!$O92,IF(DW$16&lt;='様式３（療養者名簿）（⑤の場合）'!$W92,1,0),0),0)</f>
        <v>0</v>
      </c>
      <c r="DX83" s="139">
        <f>IF(DX$16-'様式３（療養者名簿）（⑤の場合）'!$O92+1&lt;=15,IF(DX$16&gt;='様式３（療養者名簿）（⑤の場合）'!$O92,IF(DX$16&lt;='様式３（療養者名簿）（⑤の場合）'!$W92,1,0),0),0)</f>
        <v>0</v>
      </c>
      <c r="DY83" s="139">
        <f>IF(DY$16-'様式３（療養者名簿）（⑤の場合）'!$O92+1&lt;=15,IF(DY$16&gt;='様式３（療養者名簿）（⑤の場合）'!$O92,IF(DY$16&lt;='様式３（療養者名簿）（⑤の場合）'!$W92,1,0),0),0)</f>
        <v>0</v>
      </c>
      <c r="DZ83" s="139">
        <f>IF(DZ$16-'様式３（療養者名簿）（⑤の場合）'!$O92+1&lt;=15,IF(DZ$16&gt;='様式３（療養者名簿）（⑤の場合）'!$O92,IF(DZ$16&lt;='様式３（療養者名簿）（⑤の場合）'!$W92,1,0),0),0)</f>
        <v>0</v>
      </c>
      <c r="EA83" s="139">
        <f>IF(EA$16-'様式３（療養者名簿）（⑤の場合）'!$O92+1&lt;=15,IF(EA$16&gt;='様式３（療養者名簿）（⑤の場合）'!$O92,IF(EA$16&lt;='様式３（療養者名簿）（⑤の場合）'!$W92,1,0),0),0)</f>
        <v>0</v>
      </c>
      <c r="EB83" s="139">
        <f>IF(EB$16-'様式３（療養者名簿）（⑤の場合）'!$O92+1&lt;=15,IF(EB$16&gt;='様式３（療養者名簿）（⑤の場合）'!$O92,IF(EB$16&lt;='様式３（療養者名簿）（⑤の場合）'!$W92,1,0),0),0)</f>
        <v>0</v>
      </c>
      <c r="EC83" s="139">
        <f>IF(EC$16-'様式３（療養者名簿）（⑤の場合）'!$O92+1&lt;=15,IF(EC$16&gt;='様式３（療養者名簿）（⑤の場合）'!$O92,IF(EC$16&lt;='様式３（療養者名簿）（⑤の場合）'!$W92,1,0),0),0)</f>
        <v>0</v>
      </c>
      <c r="ED83" s="139">
        <f>IF(ED$16-'様式３（療養者名簿）（⑤の場合）'!$O92+1&lt;=15,IF(ED$16&gt;='様式３（療養者名簿）（⑤の場合）'!$O92,IF(ED$16&lt;='様式３（療養者名簿）（⑤の場合）'!$W92,1,0),0),0)</f>
        <v>0</v>
      </c>
      <c r="EE83" s="139">
        <f>IF(EE$16-'様式３（療養者名簿）（⑤の場合）'!$O92+1&lt;=15,IF(EE$16&gt;='様式３（療養者名簿）（⑤の場合）'!$O92,IF(EE$16&lt;='様式３（療養者名簿）（⑤の場合）'!$W92,1,0),0),0)</f>
        <v>0</v>
      </c>
      <c r="EF83" s="139">
        <f>IF(EF$16-'様式３（療養者名簿）（⑤の場合）'!$O92+1&lt;=15,IF(EF$16&gt;='様式３（療養者名簿）（⑤の場合）'!$O92,IF(EF$16&lt;='様式３（療養者名簿）（⑤の場合）'!$W92,1,0),0),0)</f>
        <v>0</v>
      </c>
      <c r="EG83" s="139">
        <f>IF(EG$16-'様式３（療養者名簿）（⑤の場合）'!$O92+1&lt;=15,IF(EG$16&gt;='様式３（療養者名簿）（⑤の場合）'!$O92,IF(EG$16&lt;='様式３（療養者名簿）（⑤の場合）'!$W92,1,0),0),0)</f>
        <v>0</v>
      </c>
      <c r="EH83" s="139">
        <f>IF(EH$16-'様式３（療養者名簿）（⑤の場合）'!$O92+1&lt;=15,IF(EH$16&gt;='様式３（療養者名簿）（⑤の場合）'!$O92,IF(EH$16&lt;='様式３（療養者名簿）（⑤の場合）'!$W92,1,0),0),0)</f>
        <v>0</v>
      </c>
      <c r="EI83" s="139">
        <f>IF(EI$16-'様式３（療養者名簿）（⑤の場合）'!$O92+1&lt;=15,IF(EI$16&gt;='様式３（療養者名簿）（⑤の場合）'!$O92,IF(EI$16&lt;='様式３（療養者名簿）（⑤の場合）'!$W92,1,0),0),0)</f>
        <v>0</v>
      </c>
      <c r="EJ83" s="139">
        <f>IF(EJ$16-'様式３（療養者名簿）（⑤の場合）'!$O92+1&lt;=15,IF(EJ$16&gt;='様式３（療養者名簿）（⑤の場合）'!$O92,IF(EJ$16&lt;='様式３（療養者名簿）（⑤の場合）'!$W92,1,0),0),0)</f>
        <v>0</v>
      </c>
      <c r="EK83" s="139">
        <f>IF(EK$16-'様式３（療養者名簿）（⑤の場合）'!$O92+1&lt;=15,IF(EK$16&gt;='様式３（療養者名簿）（⑤の場合）'!$O92,IF(EK$16&lt;='様式３（療養者名簿）（⑤の場合）'!$W92,1,0),0),0)</f>
        <v>0</v>
      </c>
      <c r="EL83" s="139">
        <f>IF(EL$16-'様式３（療養者名簿）（⑤の場合）'!$O92+1&lt;=15,IF(EL$16&gt;='様式３（療養者名簿）（⑤の場合）'!$O92,IF(EL$16&lt;='様式３（療養者名簿）（⑤の場合）'!$W92,1,0),0),0)</f>
        <v>0</v>
      </c>
      <c r="EM83" s="139">
        <f>IF(EM$16-'様式３（療養者名簿）（⑤の場合）'!$O92+1&lt;=15,IF(EM$16&gt;='様式３（療養者名簿）（⑤の場合）'!$O92,IF(EM$16&lt;='様式３（療養者名簿）（⑤の場合）'!$W92,1,0),0),0)</f>
        <v>0</v>
      </c>
      <c r="EN83" s="139">
        <f>IF(EN$16-'様式３（療養者名簿）（⑤の場合）'!$O92+1&lt;=15,IF(EN$16&gt;='様式３（療養者名簿）（⑤の場合）'!$O92,IF(EN$16&lt;='様式３（療養者名簿）（⑤の場合）'!$W92,1,0),0),0)</f>
        <v>0</v>
      </c>
      <c r="EO83" s="139">
        <f>IF(EO$16-'様式３（療養者名簿）（⑤の場合）'!$O92+1&lt;=15,IF(EO$16&gt;='様式３（療養者名簿）（⑤の場合）'!$O92,IF(EO$16&lt;='様式３（療養者名簿）（⑤の場合）'!$W92,1,0),0),0)</f>
        <v>0</v>
      </c>
      <c r="EP83" s="139">
        <f>IF(EP$16-'様式３（療養者名簿）（⑤の場合）'!$O92+1&lt;=15,IF(EP$16&gt;='様式３（療養者名簿）（⑤の場合）'!$O92,IF(EP$16&lt;='様式３（療養者名簿）（⑤の場合）'!$W92,1,0),0),0)</f>
        <v>0</v>
      </c>
      <c r="EQ83" s="139">
        <f>IF(EQ$16-'様式３（療養者名簿）（⑤の場合）'!$O92+1&lt;=15,IF(EQ$16&gt;='様式３（療養者名簿）（⑤の場合）'!$O92,IF(EQ$16&lt;='様式３（療養者名簿）（⑤の場合）'!$W92,1,0),0),0)</f>
        <v>0</v>
      </c>
      <c r="ER83" s="139">
        <f>IF(ER$16-'様式３（療養者名簿）（⑤の場合）'!$O92+1&lt;=15,IF(ER$16&gt;='様式３（療養者名簿）（⑤の場合）'!$O92,IF(ER$16&lt;='様式３（療養者名簿）（⑤の場合）'!$W92,1,0),0),0)</f>
        <v>0</v>
      </c>
      <c r="ES83" s="139">
        <f>IF(ES$16-'様式３（療養者名簿）（⑤の場合）'!$O92+1&lt;=15,IF(ES$16&gt;='様式３（療養者名簿）（⑤の場合）'!$O92,IF(ES$16&lt;='様式３（療養者名簿）（⑤の場合）'!$W92,1,0),0),0)</f>
        <v>0</v>
      </c>
      <c r="ET83" s="139">
        <f>IF(ET$16-'様式３（療養者名簿）（⑤の場合）'!$O92+1&lt;=15,IF(ET$16&gt;='様式３（療養者名簿）（⑤の場合）'!$O92,IF(ET$16&lt;='様式３（療養者名簿）（⑤の場合）'!$W92,1,0),0),0)</f>
        <v>0</v>
      </c>
      <c r="EU83" s="139">
        <f>IF(EU$16-'様式３（療養者名簿）（⑤の場合）'!$O92+1&lt;=15,IF(EU$16&gt;='様式３（療養者名簿）（⑤の場合）'!$O92,IF(EU$16&lt;='様式３（療養者名簿）（⑤の場合）'!$W92,1,0),0),0)</f>
        <v>0</v>
      </c>
      <c r="EV83" s="139">
        <f>IF(EV$16-'様式３（療養者名簿）（⑤の場合）'!$O92+1&lt;=15,IF(EV$16&gt;='様式３（療養者名簿）（⑤の場合）'!$O92,IF(EV$16&lt;='様式３（療養者名簿）（⑤の場合）'!$W92,1,0),0),0)</f>
        <v>0</v>
      </c>
      <c r="EW83" s="139">
        <f>IF(EW$16-'様式３（療養者名簿）（⑤の場合）'!$O92+1&lt;=15,IF(EW$16&gt;='様式３（療養者名簿）（⑤の場合）'!$O92,IF(EW$16&lt;='様式３（療養者名簿）（⑤の場合）'!$W92,1,0),0),0)</f>
        <v>0</v>
      </c>
      <c r="EX83" s="139">
        <f>IF(EX$16-'様式３（療養者名簿）（⑤の場合）'!$O92+1&lt;=15,IF(EX$16&gt;='様式３（療養者名簿）（⑤の場合）'!$O92,IF(EX$16&lt;='様式３（療養者名簿）（⑤の場合）'!$W92,1,0),0),0)</f>
        <v>0</v>
      </c>
      <c r="EY83" s="139">
        <f>IF(EY$16-'様式３（療養者名簿）（⑤の場合）'!$O92+1&lt;=15,IF(EY$16&gt;='様式３（療養者名簿）（⑤の場合）'!$O92,IF(EY$16&lt;='様式３（療養者名簿）（⑤の場合）'!$W92,1,0),0),0)</f>
        <v>0</v>
      </c>
      <c r="EZ83" s="139">
        <f>IF(EZ$16-'様式３（療養者名簿）（⑤の場合）'!$O92+1&lt;=15,IF(EZ$16&gt;='様式３（療養者名簿）（⑤の場合）'!$O92,IF(EZ$16&lt;='様式３（療養者名簿）（⑤の場合）'!$W92,1,0),0),0)</f>
        <v>0</v>
      </c>
      <c r="FA83" s="139">
        <f>IF(FA$16-'様式３（療養者名簿）（⑤の場合）'!$O92+1&lt;=15,IF(FA$16&gt;='様式３（療養者名簿）（⑤の場合）'!$O92,IF(FA$16&lt;='様式３（療養者名簿）（⑤の場合）'!$W92,1,0),0),0)</f>
        <v>0</v>
      </c>
      <c r="FB83" s="139">
        <f>IF(FB$16-'様式３（療養者名簿）（⑤の場合）'!$O92+1&lt;=15,IF(FB$16&gt;='様式３（療養者名簿）（⑤の場合）'!$O92,IF(FB$16&lt;='様式３（療養者名簿）（⑤の場合）'!$W92,1,0),0),0)</f>
        <v>0</v>
      </c>
      <c r="FC83" s="139">
        <f>IF(FC$16-'様式３（療養者名簿）（⑤の場合）'!$O92+1&lt;=15,IF(FC$16&gt;='様式３（療養者名簿）（⑤の場合）'!$O92,IF(FC$16&lt;='様式３（療養者名簿）（⑤の場合）'!$W92,1,0),0),0)</f>
        <v>0</v>
      </c>
      <c r="FD83" s="139">
        <f>IF(FD$16-'様式３（療養者名簿）（⑤の場合）'!$O92+1&lt;=15,IF(FD$16&gt;='様式３（療養者名簿）（⑤の場合）'!$O92,IF(FD$16&lt;='様式３（療養者名簿）（⑤の場合）'!$W92,1,0),0),0)</f>
        <v>0</v>
      </c>
      <c r="FE83" s="139">
        <f>IF(FE$16-'様式３（療養者名簿）（⑤の場合）'!$O92+1&lt;=15,IF(FE$16&gt;='様式３（療養者名簿）（⑤の場合）'!$O92,IF(FE$16&lt;='様式３（療養者名簿）（⑤の場合）'!$W92,1,0),0),0)</f>
        <v>0</v>
      </c>
      <c r="FF83" s="139">
        <f>IF(FF$16-'様式３（療養者名簿）（⑤の場合）'!$O92+1&lt;=15,IF(FF$16&gt;='様式３（療養者名簿）（⑤の場合）'!$O92,IF(FF$16&lt;='様式３（療養者名簿）（⑤の場合）'!$W92,1,0),0),0)</f>
        <v>0</v>
      </c>
      <c r="FG83" s="139">
        <f>IF(FG$16-'様式３（療養者名簿）（⑤の場合）'!$O92+1&lt;=15,IF(FG$16&gt;='様式３（療養者名簿）（⑤の場合）'!$O92,IF(FG$16&lt;='様式３（療養者名簿）（⑤の場合）'!$W92,1,0),0),0)</f>
        <v>0</v>
      </c>
      <c r="FH83" s="139">
        <f>IF(FH$16-'様式３（療養者名簿）（⑤の場合）'!$O92+1&lt;=15,IF(FH$16&gt;='様式３（療養者名簿）（⑤の場合）'!$O92,IF(FH$16&lt;='様式３（療養者名簿）（⑤の場合）'!$W92,1,0),0),0)</f>
        <v>0</v>
      </c>
      <c r="FI83" s="139">
        <f>IF(FI$16-'様式３（療養者名簿）（⑤の場合）'!$O92+1&lt;=15,IF(FI$16&gt;='様式３（療養者名簿）（⑤の場合）'!$O92,IF(FI$16&lt;='様式３（療養者名簿）（⑤の場合）'!$W92,1,0),0),0)</f>
        <v>0</v>
      </c>
      <c r="FJ83" s="139">
        <f>IF(FJ$16-'様式３（療養者名簿）（⑤の場合）'!$O92+1&lt;=15,IF(FJ$16&gt;='様式３（療養者名簿）（⑤の場合）'!$O92,IF(FJ$16&lt;='様式３（療養者名簿）（⑤の場合）'!$W92,1,0),0),0)</f>
        <v>0</v>
      </c>
      <c r="FK83" s="139">
        <f>IF(FK$16-'様式３（療養者名簿）（⑤の場合）'!$O92+1&lt;=15,IF(FK$16&gt;='様式３（療養者名簿）（⑤の場合）'!$O92,IF(FK$16&lt;='様式３（療養者名簿）（⑤の場合）'!$W92,1,0),0),0)</f>
        <v>0</v>
      </c>
      <c r="FL83" s="139">
        <f>IF(FL$16-'様式３（療養者名簿）（⑤の場合）'!$O92+1&lt;=15,IF(FL$16&gt;='様式３（療養者名簿）（⑤の場合）'!$O92,IF(FL$16&lt;='様式３（療養者名簿）（⑤の場合）'!$W92,1,0),0),0)</f>
        <v>0</v>
      </c>
      <c r="FM83" s="139">
        <f>IF(FM$16-'様式３（療養者名簿）（⑤の場合）'!$O92+1&lt;=15,IF(FM$16&gt;='様式３（療養者名簿）（⑤の場合）'!$O92,IF(FM$16&lt;='様式３（療養者名簿）（⑤の場合）'!$W92,1,0),0),0)</f>
        <v>0</v>
      </c>
      <c r="FN83" s="139">
        <f>IF(FN$16-'様式３（療養者名簿）（⑤の場合）'!$O92+1&lt;=15,IF(FN$16&gt;='様式３（療養者名簿）（⑤の場合）'!$O92,IF(FN$16&lt;='様式３（療養者名簿）（⑤の場合）'!$W92,1,0),0),0)</f>
        <v>0</v>
      </c>
      <c r="FO83" s="139">
        <f>IF(FO$16-'様式３（療養者名簿）（⑤の場合）'!$O92+1&lt;=15,IF(FO$16&gt;='様式３（療養者名簿）（⑤の場合）'!$O92,IF(FO$16&lt;='様式３（療養者名簿）（⑤の場合）'!$W92,1,0),0),0)</f>
        <v>0</v>
      </c>
      <c r="FP83" s="139">
        <f>IF(FP$16-'様式３（療養者名簿）（⑤の場合）'!$O92+1&lt;=15,IF(FP$16&gt;='様式３（療養者名簿）（⑤の場合）'!$O92,IF(FP$16&lt;='様式３（療養者名簿）（⑤の場合）'!$W92,1,0),0),0)</f>
        <v>0</v>
      </c>
      <c r="FQ83" s="139">
        <f>IF(FQ$16-'様式３（療養者名簿）（⑤の場合）'!$O92+1&lt;=15,IF(FQ$16&gt;='様式３（療養者名簿）（⑤の場合）'!$O92,IF(FQ$16&lt;='様式３（療養者名簿）（⑤の場合）'!$W92,1,0),0),0)</f>
        <v>0</v>
      </c>
      <c r="FR83" s="139">
        <f>IF(FR$16-'様式３（療養者名簿）（⑤の場合）'!$O92+1&lt;=15,IF(FR$16&gt;='様式３（療養者名簿）（⑤の場合）'!$O92,IF(FR$16&lt;='様式３（療養者名簿）（⑤の場合）'!$W92,1,0),0),0)</f>
        <v>0</v>
      </c>
      <c r="FS83" s="139">
        <f>IF(FS$16-'様式３（療養者名簿）（⑤の場合）'!$O92+1&lt;=15,IF(FS$16&gt;='様式３（療養者名簿）（⑤の場合）'!$O92,IF(FS$16&lt;='様式３（療養者名簿）（⑤の場合）'!$W92,1,0),0),0)</f>
        <v>0</v>
      </c>
      <c r="FT83" s="139">
        <f>IF(FT$16-'様式３（療養者名簿）（⑤の場合）'!$O92+1&lt;=15,IF(FT$16&gt;='様式３（療養者名簿）（⑤の場合）'!$O92,IF(FT$16&lt;='様式３（療養者名簿）（⑤の場合）'!$W92,1,0),0),0)</f>
        <v>0</v>
      </c>
      <c r="FU83" s="139">
        <f>IF(FU$16-'様式３（療養者名簿）（⑤の場合）'!$O92+1&lt;=15,IF(FU$16&gt;='様式３（療養者名簿）（⑤の場合）'!$O92,IF(FU$16&lt;='様式３（療養者名簿）（⑤の場合）'!$W92,1,0),0),0)</f>
        <v>0</v>
      </c>
      <c r="FV83" s="139">
        <f>IF(FV$16-'様式３（療養者名簿）（⑤の場合）'!$O92+1&lt;=15,IF(FV$16&gt;='様式３（療養者名簿）（⑤の場合）'!$O92,IF(FV$16&lt;='様式３（療養者名簿）（⑤の場合）'!$W92,1,0),0),0)</f>
        <v>0</v>
      </c>
      <c r="FW83" s="139">
        <f>IF(FW$16-'様式３（療養者名簿）（⑤の場合）'!$O92+1&lt;=15,IF(FW$16&gt;='様式３（療養者名簿）（⑤の場合）'!$O92,IF(FW$16&lt;='様式３（療養者名簿）（⑤の場合）'!$W92,1,0),0),0)</f>
        <v>0</v>
      </c>
      <c r="FX83" s="139">
        <f>IF(FX$16-'様式３（療養者名簿）（⑤の場合）'!$O92+1&lt;=15,IF(FX$16&gt;='様式３（療養者名簿）（⑤の場合）'!$O92,IF(FX$16&lt;='様式３（療養者名簿）（⑤の場合）'!$W92,1,0),0),0)</f>
        <v>0</v>
      </c>
      <c r="FY83" s="139">
        <f>IF(FY$16-'様式３（療養者名簿）（⑤の場合）'!$O92+1&lt;=15,IF(FY$16&gt;='様式３（療養者名簿）（⑤の場合）'!$O92,IF(FY$16&lt;='様式３（療養者名簿）（⑤の場合）'!$W92,1,0),0),0)</f>
        <v>0</v>
      </c>
      <c r="FZ83" s="139">
        <f>IF(FZ$16-'様式３（療養者名簿）（⑤の場合）'!$O92+1&lt;=15,IF(FZ$16&gt;='様式３（療養者名簿）（⑤の場合）'!$O92,IF(FZ$16&lt;='様式３（療養者名簿）（⑤の場合）'!$W92,1,0),0),0)</f>
        <v>0</v>
      </c>
      <c r="GA83" s="139">
        <f>IF(GA$16-'様式３（療養者名簿）（⑤の場合）'!$O92+1&lt;=15,IF(GA$16&gt;='様式３（療養者名簿）（⑤の場合）'!$O92,IF(GA$16&lt;='様式３（療養者名簿）（⑤の場合）'!$W92,1,0),0),0)</f>
        <v>0</v>
      </c>
      <c r="GB83" s="139">
        <f>IF(GB$16-'様式３（療養者名簿）（⑤の場合）'!$O92+1&lt;=15,IF(GB$16&gt;='様式３（療養者名簿）（⑤の場合）'!$O92,IF(GB$16&lt;='様式３（療養者名簿）（⑤の場合）'!$W92,1,0),0),0)</f>
        <v>0</v>
      </c>
      <c r="GC83" s="139">
        <f>IF(GC$16-'様式３（療養者名簿）（⑤の場合）'!$O92+1&lt;=15,IF(GC$16&gt;='様式３（療養者名簿）（⑤の場合）'!$O92,IF(GC$16&lt;='様式３（療養者名簿）（⑤の場合）'!$W92,1,0),0),0)</f>
        <v>0</v>
      </c>
      <c r="GD83" s="139">
        <f>IF(GD$16-'様式３（療養者名簿）（⑤の場合）'!$O92+1&lt;=15,IF(GD$16&gt;='様式３（療養者名簿）（⑤の場合）'!$O92,IF(GD$16&lt;='様式３（療養者名簿）（⑤の場合）'!$W92,1,0),0),0)</f>
        <v>0</v>
      </c>
      <c r="GE83" s="139">
        <f>IF(GE$16-'様式３（療養者名簿）（⑤の場合）'!$O92+1&lt;=15,IF(GE$16&gt;='様式３（療養者名簿）（⑤の場合）'!$O92,IF(GE$16&lt;='様式３（療養者名簿）（⑤の場合）'!$W92,1,0),0),0)</f>
        <v>0</v>
      </c>
      <c r="GF83" s="139">
        <f>IF(GF$16-'様式３（療養者名簿）（⑤の場合）'!$O92+1&lt;=15,IF(GF$16&gt;='様式３（療養者名簿）（⑤の場合）'!$O92,IF(GF$16&lt;='様式３（療養者名簿）（⑤の場合）'!$W92,1,0),0),0)</f>
        <v>0</v>
      </c>
      <c r="GG83" s="139">
        <f>IF(GG$16-'様式３（療養者名簿）（⑤の場合）'!$O92+1&lt;=15,IF(GG$16&gt;='様式３（療養者名簿）（⑤の場合）'!$O92,IF(GG$16&lt;='様式３（療養者名簿）（⑤の場合）'!$W92,1,0),0),0)</f>
        <v>0</v>
      </c>
      <c r="GH83" s="139">
        <f>IF(GH$16-'様式３（療養者名簿）（⑤の場合）'!$O92+1&lt;=15,IF(GH$16&gt;='様式３（療養者名簿）（⑤の場合）'!$O92,IF(GH$16&lt;='様式３（療養者名簿）（⑤の場合）'!$W92,1,0),0),0)</f>
        <v>0</v>
      </c>
      <c r="GI83" s="139">
        <f>IF(GI$16-'様式３（療養者名簿）（⑤の場合）'!$O92+1&lt;=15,IF(GI$16&gt;='様式３（療養者名簿）（⑤の場合）'!$O92,IF(GI$16&lt;='様式３（療養者名簿）（⑤の場合）'!$W92,1,0),0),0)</f>
        <v>0</v>
      </c>
      <c r="GJ83" s="139">
        <f>IF(GJ$16-'様式３（療養者名簿）（⑤の場合）'!$O92+1&lt;=15,IF(GJ$16&gt;='様式３（療養者名簿）（⑤の場合）'!$O92,IF(GJ$16&lt;='様式３（療養者名簿）（⑤の場合）'!$W92,1,0),0),0)</f>
        <v>0</v>
      </c>
      <c r="GK83" s="139">
        <f>IF(GK$16-'様式３（療養者名簿）（⑤の場合）'!$O92+1&lt;=15,IF(GK$16&gt;='様式３（療養者名簿）（⑤の場合）'!$O92,IF(GK$16&lt;='様式３（療養者名簿）（⑤の場合）'!$W92,1,0),0),0)</f>
        <v>0</v>
      </c>
      <c r="GL83" s="139">
        <f>IF(GL$16-'様式３（療養者名簿）（⑤の場合）'!$O92+1&lt;=15,IF(GL$16&gt;='様式３（療養者名簿）（⑤の場合）'!$O92,IF(GL$16&lt;='様式３（療養者名簿）（⑤の場合）'!$W92,1,0),0),0)</f>
        <v>0</v>
      </c>
      <c r="GM83" s="139">
        <f>IF(GM$16-'様式３（療養者名簿）（⑤の場合）'!$O92+1&lt;=15,IF(GM$16&gt;='様式３（療養者名簿）（⑤の場合）'!$O92,IF(GM$16&lt;='様式３（療養者名簿）（⑤の場合）'!$W92,1,0),0),0)</f>
        <v>0</v>
      </c>
      <c r="GN83" s="139">
        <f>IF(GN$16-'様式３（療養者名簿）（⑤の場合）'!$O92+1&lt;=15,IF(GN$16&gt;='様式３（療養者名簿）（⑤の場合）'!$O92,IF(GN$16&lt;='様式３（療養者名簿）（⑤の場合）'!$W92,1,0),0),0)</f>
        <v>0</v>
      </c>
      <c r="GO83" s="139">
        <f>IF(GO$16-'様式３（療養者名簿）（⑤の場合）'!$O92+1&lt;=15,IF(GO$16&gt;='様式３（療養者名簿）（⑤の場合）'!$O92,IF(GO$16&lt;='様式３（療養者名簿）（⑤の場合）'!$W92,1,0),0),0)</f>
        <v>0</v>
      </c>
      <c r="GP83" s="139">
        <f>IF(GP$16-'様式３（療養者名簿）（⑤の場合）'!$O92+1&lt;=15,IF(GP$16&gt;='様式３（療養者名簿）（⑤の場合）'!$O92,IF(GP$16&lt;='様式３（療養者名簿）（⑤の場合）'!$W92,1,0),0),0)</f>
        <v>0</v>
      </c>
      <c r="GQ83" s="139">
        <f>IF(GQ$16-'様式３（療養者名簿）（⑤の場合）'!$O92+1&lt;=15,IF(GQ$16&gt;='様式３（療養者名簿）（⑤の場合）'!$O92,IF(GQ$16&lt;='様式３（療養者名簿）（⑤の場合）'!$W92,1,0),0),0)</f>
        <v>0</v>
      </c>
      <c r="GR83" s="139">
        <f>IF(GR$16-'様式３（療養者名簿）（⑤の場合）'!$O92+1&lt;=15,IF(GR$16&gt;='様式３（療養者名簿）（⑤の場合）'!$O92,IF(GR$16&lt;='様式３（療養者名簿）（⑤の場合）'!$W92,1,0),0),0)</f>
        <v>0</v>
      </c>
      <c r="GS83" s="139">
        <f>IF(GS$16-'様式３（療養者名簿）（⑤の場合）'!$O92+1&lt;=15,IF(GS$16&gt;='様式３（療養者名簿）（⑤の場合）'!$O92,IF(GS$16&lt;='様式３（療養者名簿）（⑤の場合）'!$W92,1,0),0),0)</f>
        <v>0</v>
      </c>
      <c r="GT83" s="139">
        <f>IF(GT$16-'様式３（療養者名簿）（⑤の場合）'!$O92+1&lt;=15,IF(GT$16&gt;='様式３（療養者名簿）（⑤の場合）'!$O92,IF(GT$16&lt;='様式３（療養者名簿）（⑤の場合）'!$W92,1,0),0),0)</f>
        <v>0</v>
      </c>
      <c r="GU83" s="139">
        <f>IF(GU$16-'様式３（療養者名簿）（⑤の場合）'!$O92+1&lt;=15,IF(GU$16&gt;='様式３（療養者名簿）（⑤の場合）'!$O92,IF(GU$16&lt;='様式３（療養者名簿）（⑤の場合）'!$W92,1,0),0),0)</f>
        <v>0</v>
      </c>
      <c r="GV83" s="139">
        <f>IF(GV$16-'様式３（療養者名簿）（⑤の場合）'!$O92+1&lt;=15,IF(GV$16&gt;='様式３（療養者名簿）（⑤の場合）'!$O92,IF(GV$16&lt;='様式３（療養者名簿）（⑤の場合）'!$W92,1,0),0),0)</f>
        <v>0</v>
      </c>
      <c r="GW83" s="139">
        <f>IF(GW$16-'様式３（療養者名簿）（⑤の場合）'!$O92+1&lt;=15,IF(GW$16&gt;='様式３（療養者名簿）（⑤の場合）'!$O92,IF(GW$16&lt;='様式３（療養者名簿）（⑤の場合）'!$W92,1,0),0),0)</f>
        <v>0</v>
      </c>
      <c r="GX83" s="139">
        <f>IF(GX$16-'様式３（療養者名簿）（⑤の場合）'!$O92+1&lt;=15,IF(GX$16&gt;='様式３（療養者名簿）（⑤の場合）'!$O92,IF(GX$16&lt;='様式３（療養者名簿）（⑤の場合）'!$W92,1,0),0),0)</f>
        <v>0</v>
      </c>
      <c r="GY83" s="139">
        <f>IF(GY$16-'様式３（療養者名簿）（⑤の場合）'!$O92+1&lt;=15,IF(GY$16&gt;='様式３（療養者名簿）（⑤の場合）'!$O92,IF(GY$16&lt;='様式３（療養者名簿）（⑤の場合）'!$W92,1,0),0),0)</f>
        <v>0</v>
      </c>
      <c r="GZ83" s="139">
        <f>IF(GZ$16-'様式３（療養者名簿）（⑤の場合）'!$O92+1&lt;=15,IF(GZ$16&gt;='様式３（療養者名簿）（⑤の場合）'!$O92,IF(GZ$16&lt;='様式３（療養者名簿）（⑤の場合）'!$W92,1,0),0),0)</f>
        <v>0</v>
      </c>
      <c r="HA83" s="139">
        <f>IF(HA$16-'様式３（療養者名簿）（⑤の場合）'!$O92+1&lt;=15,IF(HA$16&gt;='様式３（療養者名簿）（⑤の場合）'!$O92,IF(HA$16&lt;='様式３（療養者名簿）（⑤の場合）'!$W92,1,0),0),0)</f>
        <v>0</v>
      </c>
      <c r="HB83" s="139">
        <f>IF(HB$16-'様式３（療養者名簿）（⑤の場合）'!$O92+1&lt;=15,IF(HB$16&gt;='様式３（療養者名簿）（⑤の場合）'!$O92,IF(HB$16&lt;='様式３（療養者名簿）（⑤の場合）'!$W92,1,0),0),0)</f>
        <v>0</v>
      </c>
      <c r="HC83" s="139">
        <f>IF(HC$16-'様式３（療養者名簿）（⑤の場合）'!$O92+1&lt;=15,IF(HC$16&gt;='様式３（療養者名簿）（⑤の場合）'!$O92,IF(HC$16&lt;='様式３（療養者名簿）（⑤の場合）'!$W92,1,0),0),0)</f>
        <v>0</v>
      </c>
      <c r="HD83" s="139">
        <f>IF(HD$16-'様式３（療養者名簿）（⑤の場合）'!$O92+1&lt;=15,IF(HD$16&gt;='様式３（療養者名簿）（⑤の場合）'!$O92,IF(HD$16&lt;='様式３（療養者名簿）（⑤の場合）'!$W92,1,0),0),0)</f>
        <v>0</v>
      </c>
      <c r="HE83" s="139">
        <f>IF(HE$16-'様式３（療養者名簿）（⑤の場合）'!$O92+1&lt;=15,IF(HE$16&gt;='様式３（療養者名簿）（⑤の場合）'!$O92,IF(HE$16&lt;='様式３（療養者名簿）（⑤の場合）'!$W92,1,0),0),0)</f>
        <v>0</v>
      </c>
      <c r="HF83" s="139">
        <f>IF(HF$16-'様式３（療養者名簿）（⑤の場合）'!$O92+1&lt;=15,IF(HF$16&gt;='様式３（療養者名簿）（⑤の場合）'!$O92,IF(HF$16&lt;='様式３（療養者名簿）（⑤の場合）'!$W92,1,0),0),0)</f>
        <v>0</v>
      </c>
      <c r="HG83" s="139">
        <f>IF(HG$16-'様式３（療養者名簿）（⑤の場合）'!$O92+1&lt;=15,IF(HG$16&gt;='様式３（療養者名簿）（⑤の場合）'!$O92,IF(HG$16&lt;='様式３（療養者名簿）（⑤の場合）'!$W92,1,0),0),0)</f>
        <v>0</v>
      </c>
      <c r="HH83" s="139">
        <f>IF(HH$16-'様式３（療養者名簿）（⑤の場合）'!$O92+1&lt;=15,IF(HH$16&gt;='様式３（療養者名簿）（⑤の場合）'!$O92,IF(HH$16&lt;='様式３（療養者名簿）（⑤の場合）'!$W92,1,0),0),0)</f>
        <v>0</v>
      </c>
      <c r="HI83" s="139">
        <f>IF(HI$16-'様式３（療養者名簿）（⑤の場合）'!$O92+1&lt;=15,IF(HI$16&gt;='様式３（療養者名簿）（⑤の場合）'!$O92,IF(HI$16&lt;='様式３（療養者名簿）（⑤の場合）'!$W92,1,0),0),0)</f>
        <v>0</v>
      </c>
      <c r="HJ83" s="139">
        <f>IF(HJ$16-'様式３（療養者名簿）（⑤の場合）'!$O92+1&lt;=15,IF(HJ$16&gt;='様式３（療養者名簿）（⑤の場合）'!$O92,IF(HJ$16&lt;='様式３（療養者名簿）（⑤の場合）'!$W92,1,0),0),0)</f>
        <v>0</v>
      </c>
      <c r="HK83" s="139">
        <f>IF(HK$16-'様式３（療養者名簿）（⑤の場合）'!$O92+1&lt;=15,IF(HK$16&gt;='様式３（療養者名簿）（⑤の場合）'!$O92,IF(HK$16&lt;='様式３（療養者名簿）（⑤の場合）'!$W92,1,0),0),0)</f>
        <v>0</v>
      </c>
      <c r="HL83" s="139">
        <f>IF(HL$16-'様式３（療養者名簿）（⑤の場合）'!$O92+1&lt;=15,IF(HL$16&gt;='様式３（療養者名簿）（⑤の場合）'!$O92,IF(HL$16&lt;='様式３（療養者名簿）（⑤の場合）'!$W92,1,0),0),0)</f>
        <v>0</v>
      </c>
      <c r="HM83" s="139">
        <f>IF(HM$16-'様式３（療養者名簿）（⑤の場合）'!$O92+1&lt;=15,IF(HM$16&gt;='様式３（療養者名簿）（⑤の場合）'!$O92,IF(HM$16&lt;='様式３（療養者名簿）（⑤の場合）'!$W92,1,0),0),0)</f>
        <v>0</v>
      </c>
      <c r="HN83" s="139">
        <f>IF(HN$16-'様式３（療養者名簿）（⑤の場合）'!$O92+1&lt;=15,IF(HN$16&gt;='様式３（療養者名簿）（⑤の場合）'!$O92,IF(HN$16&lt;='様式３（療養者名簿）（⑤の場合）'!$W92,1,0),0),0)</f>
        <v>0</v>
      </c>
      <c r="HO83" s="139">
        <f>IF(HO$16-'様式３（療養者名簿）（⑤の場合）'!$O92+1&lt;=15,IF(HO$16&gt;='様式３（療養者名簿）（⑤の場合）'!$O92,IF(HO$16&lt;='様式３（療養者名簿）（⑤の場合）'!$W92,1,0),0),0)</f>
        <v>0</v>
      </c>
      <c r="HP83" s="139">
        <f>IF(HP$16-'様式３（療養者名簿）（⑤の場合）'!$O92+1&lt;=15,IF(HP$16&gt;='様式３（療養者名簿）（⑤の場合）'!$O92,IF(HP$16&lt;='様式３（療養者名簿）（⑤の場合）'!$W92,1,0),0),0)</f>
        <v>0</v>
      </c>
      <c r="HQ83" s="139">
        <f>IF(HQ$16-'様式３（療養者名簿）（⑤の場合）'!$O92+1&lt;=15,IF(HQ$16&gt;='様式３（療養者名簿）（⑤の場合）'!$O92,IF(HQ$16&lt;='様式３（療養者名簿）（⑤の場合）'!$W92,1,0),0),0)</f>
        <v>0</v>
      </c>
      <c r="HR83" s="139">
        <f>IF(HR$16-'様式３（療養者名簿）（⑤の場合）'!$O92+1&lt;=15,IF(HR$16&gt;='様式３（療養者名簿）（⑤の場合）'!$O92,IF(HR$16&lt;='様式３（療養者名簿）（⑤の場合）'!$W92,1,0),0),0)</f>
        <v>0</v>
      </c>
      <c r="HS83" s="139">
        <f>IF(HS$16-'様式３（療養者名簿）（⑤の場合）'!$O92+1&lt;=15,IF(HS$16&gt;='様式３（療養者名簿）（⑤の場合）'!$O92,IF(HS$16&lt;='様式３（療養者名簿）（⑤の場合）'!$W92,1,0),0),0)</f>
        <v>0</v>
      </c>
      <c r="HT83" s="139">
        <f>IF(HT$16-'様式３（療養者名簿）（⑤の場合）'!$O92+1&lt;=15,IF(HT$16&gt;='様式３（療養者名簿）（⑤の場合）'!$O92,IF(HT$16&lt;='様式３（療養者名簿）（⑤の場合）'!$W92,1,0),0),0)</f>
        <v>0</v>
      </c>
      <c r="HU83" s="139">
        <f>IF(HU$16-'様式３（療養者名簿）（⑤の場合）'!$O92+1&lt;=15,IF(HU$16&gt;='様式３（療養者名簿）（⑤の場合）'!$O92,IF(HU$16&lt;='様式３（療養者名簿）（⑤の場合）'!$W92,1,0),0),0)</f>
        <v>0</v>
      </c>
      <c r="HV83" s="139">
        <f>IF(HV$16-'様式３（療養者名簿）（⑤の場合）'!$O92+1&lt;=15,IF(HV$16&gt;='様式３（療養者名簿）（⑤の場合）'!$O92,IF(HV$16&lt;='様式３（療養者名簿）（⑤の場合）'!$W92,1,0),0),0)</f>
        <v>0</v>
      </c>
      <c r="HW83" s="139">
        <f>IF(HW$16-'様式３（療養者名簿）（⑤の場合）'!$O92+1&lt;=15,IF(HW$16&gt;='様式３（療養者名簿）（⑤の場合）'!$O92,IF(HW$16&lt;='様式３（療養者名簿）（⑤の場合）'!$W92,1,0),0),0)</f>
        <v>0</v>
      </c>
      <c r="HX83" s="139">
        <f>IF(HX$16-'様式３（療養者名簿）（⑤の場合）'!$O92+1&lt;=15,IF(HX$16&gt;='様式３（療養者名簿）（⑤の場合）'!$O92,IF(HX$16&lt;='様式３（療養者名簿）（⑤の場合）'!$W92,1,0),0),0)</f>
        <v>0</v>
      </c>
      <c r="HY83" s="139">
        <f>IF(HY$16-'様式３（療養者名簿）（⑤の場合）'!$O92+1&lt;=15,IF(HY$16&gt;='様式３（療養者名簿）（⑤の場合）'!$O92,IF(HY$16&lt;='様式３（療養者名簿）（⑤の場合）'!$W92,1,0),0),0)</f>
        <v>0</v>
      </c>
      <c r="HZ83" s="139">
        <f>IF(HZ$16-'様式３（療養者名簿）（⑤の場合）'!$O92+1&lt;=15,IF(HZ$16&gt;='様式３（療養者名簿）（⑤の場合）'!$O92,IF(HZ$16&lt;='様式３（療養者名簿）（⑤の場合）'!$W92,1,0),0),0)</f>
        <v>0</v>
      </c>
      <c r="IA83" s="139">
        <f>IF(IA$16-'様式３（療養者名簿）（⑤の場合）'!$O92+1&lt;=15,IF(IA$16&gt;='様式３（療養者名簿）（⑤の場合）'!$O92,IF(IA$16&lt;='様式３（療養者名簿）（⑤の場合）'!$W92,1,0),0),0)</f>
        <v>0</v>
      </c>
      <c r="IB83" s="139">
        <f>IF(IB$16-'様式３（療養者名簿）（⑤の場合）'!$O92+1&lt;=15,IF(IB$16&gt;='様式３（療養者名簿）（⑤の場合）'!$O92,IF(IB$16&lt;='様式３（療養者名簿）（⑤の場合）'!$W92,1,0),0),0)</f>
        <v>0</v>
      </c>
      <c r="IC83" s="139">
        <f>IF(IC$16-'様式３（療養者名簿）（⑤の場合）'!$O92+1&lt;=15,IF(IC$16&gt;='様式３（療養者名簿）（⑤の場合）'!$O92,IF(IC$16&lt;='様式３（療養者名簿）（⑤の場合）'!$W92,1,0),0),0)</f>
        <v>0</v>
      </c>
      <c r="ID83" s="139">
        <f>IF(ID$16-'様式３（療養者名簿）（⑤の場合）'!$O92+1&lt;=15,IF(ID$16&gt;='様式３（療養者名簿）（⑤の場合）'!$O92,IF(ID$16&lt;='様式３（療養者名簿）（⑤の場合）'!$W92,1,0),0),0)</f>
        <v>0</v>
      </c>
      <c r="IE83" s="139">
        <f>IF(IE$16-'様式３（療養者名簿）（⑤の場合）'!$O92+1&lt;=15,IF(IE$16&gt;='様式３（療養者名簿）（⑤の場合）'!$O92,IF(IE$16&lt;='様式３（療養者名簿）（⑤の場合）'!$W92,1,0),0),0)</f>
        <v>0</v>
      </c>
      <c r="IF83" s="139">
        <f>IF(IF$16-'様式３（療養者名簿）（⑤の場合）'!$O92+1&lt;=15,IF(IF$16&gt;='様式３（療養者名簿）（⑤の場合）'!$O92,IF(IF$16&lt;='様式３（療養者名簿）（⑤の場合）'!$W92,1,0),0),0)</f>
        <v>0</v>
      </c>
      <c r="IG83" s="139">
        <f>IF(IG$16-'様式３（療養者名簿）（⑤の場合）'!$O92+1&lt;=15,IF(IG$16&gt;='様式３（療養者名簿）（⑤の場合）'!$O92,IF(IG$16&lt;='様式３（療養者名簿）（⑤の場合）'!$W92,1,0),0),0)</f>
        <v>0</v>
      </c>
      <c r="IH83" s="139">
        <f>IF(IH$16-'様式３（療養者名簿）（⑤の場合）'!$O92+1&lt;=15,IF(IH$16&gt;='様式３（療養者名簿）（⑤の場合）'!$O92,IF(IH$16&lt;='様式３（療養者名簿）（⑤の場合）'!$W92,1,0),0),0)</f>
        <v>0</v>
      </c>
      <c r="II83" s="139">
        <f>IF(II$16-'様式３（療養者名簿）（⑤の場合）'!$O92+1&lt;=15,IF(II$16&gt;='様式３（療養者名簿）（⑤の場合）'!$O92,IF(II$16&lt;='様式３（療養者名簿）（⑤の場合）'!$W92,1,0),0),0)</f>
        <v>0</v>
      </c>
      <c r="IJ83" s="139">
        <f>IF(IJ$16-'様式３（療養者名簿）（⑤の場合）'!$O92+1&lt;=15,IF(IJ$16&gt;='様式３（療養者名簿）（⑤の場合）'!$O92,IF(IJ$16&lt;='様式３（療養者名簿）（⑤の場合）'!$W92,1,0),0),0)</f>
        <v>0</v>
      </c>
      <c r="IK83" s="139">
        <f>IF(IK$16-'様式３（療養者名簿）（⑤の場合）'!$O92+1&lt;=15,IF(IK$16&gt;='様式３（療養者名簿）（⑤の場合）'!$O92,IF(IK$16&lt;='様式３（療養者名簿）（⑤の場合）'!$W92,1,0),0),0)</f>
        <v>0</v>
      </c>
      <c r="IL83" s="139">
        <f>IF(IL$16-'様式３（療養者名簿）（⑤の場合）'!$O92+1&lt;=15,IF(IL$16&gt;='様式３（療養者名簿）（⑤の場合）'!$O92,IF(IL$16&lt;='様式３（療養者名簿）（⑤の場合）'!$W92,1,0),0),0)</f>
        <v>0</v>
      </c>
      <c r="IM83" s="139">
        <f>IF(IM$16-'様式３（療養者名簿）（⑤の場合）'!$O92+1&lt;=15,IF(IM$16&gt;='様式３（療養者名簿）（⑤の場合）'!$O92,IF(IM$16&lt;='様式３（療養者名簿）（⑤の場合）'!$W92,1,0),0),0)</f>
        <v>0</v>
      </c>
      <c r="IN83" s="139">
        <f>IF(IN$16-'様式３（療養者名簿）（⑤の場合）'!$O92+1&lt;=15,IF(IN$16&gt;='様式３（療養者名簿）（⑤の場合）'!$O92,IF(IN$16&lt;='様式３（療養者名簿）（⑤の場合）'!$W92,1,0),0),0)</f>
        <v>0</v>
      </c>
      <c r="IO83" s="139">
        <f>IF(IO$16-'様式３（療養者名簿）（⑤の場合）'!$O92+1&lt;=15,IF(IO$16&gt;='様式３（療養者名簿）（⑤の場合）'!$O92,IF(IO$16&lt;='様式３（療養者名簿）（⑤の場合）'!$W92,1,0),0),0)</f>
        <v>0</v>
      </c>
      <c r="IP83" s="139">
        <f>IF(IP$16-'様式３（療養者名簿）（⑤の場合）'!$O92+1&lt;=15,IF(IP$16&gt;='様式３（療養者名簿）（⑤の場合）'!$O92,IF(IP$16&lt;='様式３（療養者名簿）（⑤の場合）'!$W92,1,0),0),0)</f>
        <v>0</v>
      </c>
      <c r="IQ83" s="139">
        <f>IF(IQ$16-'様式３（療養者名簿）（⑤の場合）'!$O92+1&lt;=15,IF(IQ$16&gt;='様式３（療養者名簿）（⑤の場合）'!$O92,IF(IQ$16&lt;='様式３（療養者名簿）（⑤の場合）'!$W92,1,0),0),0)</f>
        <v>0</v>
      </c>
      <c r="IR83" s="139">
        <f>IF(IR$16-'様式３（療養者名簿）（⑤の場合）'!$O92+1&lt;=15,IF(IR$16&gt;='様式３（療養者名簿）（⑤の場合）'!$O92,IF(IR$16&lt;='様式３（療養者名簿）（⑤の場合）'!$W92,1,0),0),0)</f>
        <v>0</v>
      </c>
      <c r="IS83" s="139">
        <f>IF(IS$16-'様式３（療養者名簿）（⑤の場合）'!$O92+1&lt;=15,IF(IS$16&gt;='様式３（療養者名簿）（⑤の場合）'!$O92,IF(IS$16&lt;='様式３（療養者名簿）（⑤の場合）'!$W92,1,0),0),0)</f>
        <v>0</v>
      </c>
      <c r="IT83" s="139">
        <f>IF(IT$16-'様式３（療養者名簿）（⑤の場合）'!$O92+1&lt;=15,IF(IT$16&gt;='様式３（療養者名簿）（⑤の場合）'!$O92,IF(IT$16&lt;='様式３（療養者名簿）（⑤の場合）'!$W92,1,0),0),0)</f>
        <v>0</v>
      </c>
      <c r="IU83" s="139">
        <f>IF(IU$16-'様式３（療養者名簿）（⑤の場合）'!$O92+1&lt;=15,IF(IU$16&gt;='様式３（療養者名簿）（⑤の場合）'!$O92,IF(IU$16&lt;='様式３（療養者名簿）（⑤の場合）'!$W92,1,0),0),0)</f>
        <v>0</v>
      </c>
      <c r="IV83" s="139">
        <f>IF(IV$16-'様式３（療養者名簿）（⑤の場合）'!$O92+1&lt;=15,IF(IV$16&gt;='様式３（療養者名簿）（⑤の場合）'!$O92,IF(IV$16&lt;='様式３（療養者名簿）（⑤の場合）'!$W92,1,0),0),0)</f>
        <v>0</v>
      </c>
      <c r="IW83" s="139">
        <f>IF(IW$16-'様式３（療養者名簿）（⑤の場合）'!$O92+1&lt;=15,IF(IW$16&gt;='様式３（療養者名簿）（⑤の場合）'!$O92,IF(IW$16&lt;='様式３（療養者名簿）（⑤の場合）'!$W92,1,0),0),0)</f>
        <v>0</v>
      </c>
      <c r="IX83" s="139">
        <f>IF(IX$16-'様式３（療養者名簿）（⑤の場合）'!$O92+1&lt;=15,IF(IX$16&gt;='様式３（療養者名簿）（⑤の場合）'!$O92,IF(IX$16&lt;='様式３（療養者名簿）（⑤の場合）'!$W92,1,0),0),0)</f>
        <v>0</v>
      </c>
      <c r="IY83" s="139">
        <f>IF(IY$16-'様式３（療養者名簿）（⑤の場合）'!$O92+1&lt;=15,IF(IY$16&gt;='様式３（療養者名簿）（⑤の場合）'!$O92,IF(IY$16&lt;='様式３（療養者名簿）（⑤の場合）'!$W92,1,0),0),0)</f>
        <v>0</v>
      </c>
      <c r="IZ83" s="139">
        <f>IF(IZ$16-'様式３（療養者名簿）（⑤の場合）'!$O92+1&lt;=15,IF(IZ$16&gt;='様式３（療養者名簿）（⑤の場合）'!$O92,IF(IZ$16&lt;='様式３（療養者名簿）（⑤の場合）'!$W92,1,0),0),0)</f>
        <v>0</v>
      </c>
      <c r="JA83" s="139">
        <f>IF(JA$16-'様式３（療養者名簿）（⑤の場合）'!$O92+1&lt;=15,IF(JA$16&gt;='様式３（療養者名簿）（⑤の場合）'!$O92,IF(JA$16&lt;='様式３（療養者名簿）（⑤の場合）'!$W92,1,0),0),0)</f>
        <v>0</v>
      </c>
      <c r="JB83" s="139">
        <f>IF(JB$16-'様式３（療養者名簿）（⑤の場合）'!$O92+1&lt;=15,IF(JB$16&gt;='様式３（療養者名簿）（⑤の場合）'!$O92,IF(JB$16&lt;='様式３（療養者名簿）（⑤の場合）'!$W92,1,0),0),0)</f>
        <v>0</v>
      </c>
      <c r="JC83" s="139">
        <f>IF(JC$16-'様式３（療養者名簿）（⑤の場合）'!$O92+1&lt;=15,IF(JC$16&gt;='様式３（療養者名簿）（⑤の場合）'!$O92,IF(JC$16&lt;='様式３（療養者名簿）（⑤の場合）'!$W92,1,0),0),0)</f>
        <v>0</v>
      </c>
      <c r="JD83" s="139">
        <f>IF(JD$16-'様式３（療養者名簿）（⑤の場合）'!$O92+1&lt;=15,IF(JD$16&gt;='様式３（療養者名簿）（⑤の場合）'!$O92,IF(JD$16&lt;='様式３（療養者名簿）（⑤の場合）'!$W92,1,0),0),0)</f>
        <v>0</v>
      </c>
      <c r="JE83" s="139">
        <f>IF(JE$16-'様式３（療養者名簿）（⑤の場合）'!$O92+1&lt;=15,IF(JE$16&gt;='様式３（療養者名簿）（⑤の場合）'!$O92,IF(JE$16&lt;='様式３（療養者名簿）（⑤の場合）'!$W92,1,0),0),0)</f>
        <v>0</v>
      </c>
      <c r="JF83" s="139">
        <f>IF(JF$16-'様式３（療養者名簿）（⑤の場合）'!$O92+1&lt;=15,IF(JF$16&gt;='様式３（療養者名簿）（⑤の場合）'!$O92,IF(JF$16&lt;='様式３（療養者名簿）（⑤の場合）'!$W92,1,0),0),0)</f>
        <v>0</v>
      </c>
      <c r="JG83" s="139">
        <f>IF(JG$16-'様式３（療養者名簿）（⑤の場合）'!$O92+1&lt;=15,IF(JG$16&gt;='様式３（療養者名簿）（⑤の場合）'!$O92,IF(JG$16&lt;='様式３（療養者名簿）（⑤の場合）'!$W92,1,0),0),0)</f>
        <v>0</v>
      </c>
      <c r="JH83" s="139">
        <f>IF(JH$16-'様式３（療養者名簿）（⑤の場合）'!$O92+1&lt;=15,IF(JH$16&gt;='様式３（療養者名簿）（⑤の場合）'!$O92,IF(JH$16&lt;='様式３（療養者名簿）（⑤の場合）'!$W92,1,0),0),0)</f>
        <v>0</v>
      </c>
      <c r="JI83" s="139">
        <f>IF(JI$16-'様式３（療養者名簿）（⑤の場合）'!$O92+1&lt;=15,IF(JI$16&gt;='様式３（療養者名簿）（⑤の場合）'!$O92,IF(JI$16&lt;='様式３（療養者名簿）（⑤の場合）'!$W92,1,0),0),0)</f>
        <v>0</v>
      </c>
      <c r="JJ83" s="139">
        <f>IF(JJ$16-'様式３（療養者名簿）（⑤の場合）'!$O92+1&lt;=15,IF(JJ$16&gt;='様式３（療養者名簿）（⑤の場合）'!$O92,IF(JJ$16&lt;='様式３（療養者名簿）（⑤の場合）'!$W92,1,0),0),0)</f>
        <v>0</v>
      </c>
      <c r="JK83" s="139">
        <f>IF(JK$16-'様式３（療養者名簿）（⑤の場合）'!$O92+1&lt;=15,IF(JK$16&gt;='様式３（療養者名簿）（⑤の場合）'!$O92,IF(JK$16&lt;='様式３（療養者名簿）（⑤の場合）'!$W92,1,0),0),0)</f>
        <v>0</v>
      </c>
      <c r="JL83" s="139">
        <f>IF(JL$16-'様式３（療養者名簿）（⑤の場合）'!$O92+1&lt;=15,IF(JL$16&gt;='様式３（療養者名簿）（⑤の場合）'!$O92,IF(JL$16&lt;='様式３（療養者名簿）（⑤の場合）'!$W92,1,0),0),0)</f>
        <v>0</v>
      </c>
      <c r="JM83" s="139">
        <f>IF(JM$16-'様式３（療養者名簿）（⑤の場合）'!$O92+1&lt;=15,IF(JM$16&gt;='様式３（療養者名簿）（⑤の場合）'!$O92,IF(JM$16&lt;='様式３（療養者名簿）（⑤の場合）'!$W92,1,0),0),0)</f>
        <v>0</v>
      </c>
      <c r="JN83" s="139">
        <f>IF(JN$16-'様式３（療養者名簿）（⑤の場合）'!$O92+1&lt;=15,IF(JN$16&gt;='様式３（療養者名簿）（⑤の場合）'!$O92,IF(JN$16&lt;='様式３（療養者名簿）（⑤の場合）'!$W92,1,0),0),0)</f>
        <v>0</v>
      </c>
      <c r="JO83" s="139">
        <f>IF(JO$16-'様式３（療養者名簿）（⑤の場合）'!$O92+1&lt;=15,IF(JO$16&gt;='様式３（療養者名簿）（⑤の場合）'!$O92,IF(JO$16&lt;='様式３（療養者名簿）（⑤の場合）'!$W92,1,0),0),0)</f>
        <v>0</v>
      </c>
      <c r="JP83" s="139">
        <f>IF(JP$16-'様式３（療養者名簿）（⑤の場合）'!$O92+1&lt;=15,IF(JP$16&gt;='様式３（療養者名簿）（⑤の場合）'!$O92,IF(JP$16&lt;='様式３（療養者名簿）（⑤の場合）'!$W92,1,0),0),0)</f>
        <v>0</v>
      </c>
      <c r="JQ83" s="139">
        <f>IF(JQ$16-'様式３（療養者名簿）（⑤の場合）'!$O92+1&lt;=15,IF(JQ$16&gt;='様式３（療養者名簿）（⑤の場合）'!$O92,IF(JQ$16&lt;='様式３（療養者名簿）（⑤の場合）'!$W92,1,0),0),0)</f>
        <v>0</v>
      </c>
      <c r="JR83" s="139">
        <f>IF(JR$16-'様式３（療養者名簿）（⑤の場合）'!$O92+1&lt;=15,IF(JR$16&gt;='様式３（療養者名簿）（⑤の場合）'!$O92,IF(JR$16&lt;='様式３（療養者名簿）（⑤の場合）'!$W92,1,0),0),0)</f>
        <v>0</v>
      </c>
      <c r="JS83" s="139">
        <f>IF(JS$16-'様式３（療養者名簿）（⑤の場合）'!$O92+1&lt;=15,IF(JS$16&gt;='様式３（療養者名簿）（⑤の場合）'!$O92,IF(JS$16&lt;='様式３（療養者名簿）（⑤の場合）'!$W92,1,0),0),0)</f>
        <v>0</v>
      </c>
      <c r="JT83" s="139">
        <f>IF(JT$16-'様式３（療養者名簿）（⑤の場合）'!$O92+1&lt;=15,IF(JT$16&gt;='様式３（療養者名簿）（⑤の場合）'!$O92,IF(JT$16&lt;='様式３（療養者名簿）（⑤の場合）'!$W92,1,0),0),0)</f>
        <v>0</v>
      </c>
      <c r="JU83" s="139">
        <f>IF(JU$16-'様式３（療養者名簿）（⑤の場合）'!$O92+1&lt;=15,IF(JU$16&gt;='様式３（療養者名簿）（⑤の場合）'!$O92,IF(JU$16&lt;='様式３（療養者名簿）（⑤の場合）'!$W92,1,0),0),0)</f>
        <v>0</v>
      </c>
      <c r="JV83" s="139">
        <f>IF(JV$16-'様式３（療養者名簿）（⑤の場合）'!$O92+1&lt;=15,IF(JV$16&gt;='様式３（療養者名簿）（⑤の場合）'!$O92,IF(JV$16&lt;='様式３（療養者名簿）（⑤の場合）'!$W92,1,0),0),0)</f>
        <v>0</v>
      </c>
      <c r="JW83" s="139">
        <f>IF(JW$16-'様式３（療養者名簿）（⑤の場合）'!$O92+1&lt;=15,IF(JW$16&gt;='様式３（療養者名簿）（⑤の場合）'!$O92,IF(JW$16&lt;='様式３（療養者名簿）（⑤の場合）'!$W92,1,0),0),0)</f>
        <v>0</v>
      </c>
      <c r="JX83" s="139">
        <f>IF(JX$16-'様式３（療養者名簿）（⑤の場合）'!$O92+1&lt;=15,IF(JX$16&gt;='様式３（療養者名簿）（⑤の場合）'!$O92,IF(JX$16&lt;='様式３（療養者名簿）（⑤の場合）'!$W92,1,0),0),0)</f>
        <v>0</v>
      </c>
      <c r="JY83" s="139">
        <f>IF(JY$16-'様式３（療養者名簿）（⑤の場合）'!$O92+1&lt;=15,IF(JY$16&gt;='様式３（療養者名簿）（⑤の場合）'!$O92,IF(JY$16&lt;='様式３（療養者名簿）（⑤の場合）'!$W92,1,0),0),0)</f>
        <v>0</v>
      </c>
      <c r="JZ83" s="139">
        <f>IF(JZ$16-'様式３（療養者名簿）（⑤の場合）'!$O92+1&lt;=15,IF(JZ$16&gt;='様式３（療養者名簿）（⑤の場合）'!$O92,IF(JZ$16&lt;='様式３（療養者名簿）（⑤の場合）'!$W92,1,0),0),0)</f>
        <v>0</v>
      </c>
      <c r="KA83" s="139">
        <f>IF(KA$16-'様式３（療養者名簿）（⑤の場合）'!$O92+1&lt;=15,IF(KA$16&gt;='様式３（療養者名簿）（⑤の場合）'!$O92,IF(KA$16&lt;='様式３（療養者名簿）（⑤の場合）'!$W92,1,0),0),0)</f>
        <v>0</v>
      </c>
      <c r="KB83" s="139">
        <f>IF(KB$16-'様式３（療養者名簿）（⑤の場合）'!$O92+1&lt;=15,IF(KB$16&gt;='様式３（療養者名簿）（⑤の場合）'!$O92,IF(KB$16&lt;='様式３（療養者名簿）（⑤の場合）'!$W92,1,0),0),0)</f>
        <v>0</v>
      </c>
      <c r="KC83" s="139">
        <f>IF(KC$16-'様式３（療養者名簿）（⑤の場合）'!$O92+1&lt;=15,IF(KC$16&gt;='様式３（療養者名簿）（⑤の場合）'!$O92,IF(KC$16&lt;='様式３（療養者名簿）（⑤の場合）'!$W92,1,0),0),0)</f>
        <v>0</v>
      </c>
      <c r="KD83" s="139">
        <f>IF(KD$16-'様式３（療養者名簿）（⑤の場合）'!$O92+1&lt;=15,IF(KD$16&gt;='様式３（療養者名簿）（⑤の場合）'!$O92,IF(KD$16&lt;='様式３（療養者名簿）（⑤の場合）'!$W92,1,0),0),0)</f>
        <v>0</v>
      </c>
      <c r="KE83" s="139">
        <f>IF(KE$16-'様式３（療養者名簿）（⑤の場合）'!$O92+1&lt;=15,IF(KE$16&gt;='様式３（療養者名簿）（⑤の場合）'!$O92,IF(KE$16&lt;='様式３（療養者名簿）（⑤の場合）'!$W92,1,0),0),0)</f>
        <v>0</v>
      </c>
      <c r="KF83" s="139">
        <f>IF(KF$16-'様式３（療養者名簿）（⑤の場合）'!$O92+1&lt;=15,IF(KF$16&gt;='様式３（療養者名簿）（⑤の場合）'!$O92,IF(KF$16&lt;='様式３（療養者名簿）（⑤の場合）'!$W92,1,0),0),0)</f>
        <v>0</v>
      </c>
      <c r="KG83" s="139">
        <f>IF(KG$16-'様式３（療養者名簿）（⑤の場合）'!$O92+1&lt;=15,IF(KG$16&gt;='様式３（療養者名簿）（⑤の場合）'!$O92,IF(KG$16&lt;='様式３（療養者名簿）（⑤の場合）'!$W92,1,0),0),0)</f>
        <v>0</v>
      </c>
      <c r="KH83" s="139">
        <f>IF(KH$16-'様式３（療養者名簿）（⑤の場合）'!$O92+1&lt;=15,IF(KH$16&gt;='様式３（療養者名簿）（⑤の場合）'!$O92,IF(KH$16&lt;='様式３（療養者名簿）（⑤の場合）'!$W92,1,0),0),0)</f>
        <v>0</v>
      </c>
      <c r="KI83" s="139">
        <f>IF(KI$16-'様式３（療養者名簿）（⑤の場合）'!$O92+1&lt;=15,IF(KI$16&gt;='様式３（療養者名簿）（⑤の場合）'!$O92,IF(KI$16&lt;='様式３（療養者名簿）（⑤の場合）'!$W92,1,0),0),0)</f>
        <v>0</v>
      </c>
      <c r="KJ83" s="139">
        <f>IF(KJ$16-'様式３（療養者名簿）（⑤の場合）'!$O92+1&lt;=15,IF(KJ$16&gt;='様式３（療養者名簿）（⑤の場合）'!$O92,IF(KJ$16&lt;='様式３（療養者名簿）（⑤の場合）'!$W92,1,0),0),0)</f>
        <v>0</v>
      </c>
      <c r="KK83" s="139">
        <f>IF(KK$16-'様式３（療養者名簿）（⑤の場合）'!$O92+1&lt;=15,IF(KK$16&gt;='様式３（療養者名簿）（⑤の場合）'!$O92,IF(KK$16&lt;='様式３（療養者名簿）（⑤の場合）'!$W92,1,0),0),0)</f>
        <v>0</v>
      </c>
      <c r="KL83" s="139">
        <f>IF(KL$16-'様式３（療養者名簿）（⑤の場合）'!$O92+1&lt;=15,IF(KL$16&gt;='様式３（療養者名簿）（⑤の場合）'!$O92,IF(KL$16&lt;='様式３（療養者名簿）（⑤の場合）'!$W92,1,0),0),0)</f>
        <v>0</v>
      </c>
      <c r="KM83" s="139">
        <f>IF(KM$16-'様式３（療養者名簿）（⑤の場合）'!$O92+1&lt;=15,IF(KM$16&gt;='様式３（療養者名簿）（⑤の場合）'!$O92,IF(KM$16&lt;='様式３（療養者名簿）（⑤の場合）'!$W92,1,0),0),0)</f>
        <v>0</v>
      </c>
      <c r="KN83" s="139">
        <f>IF(KN$16-'様式３（療養者名簿）（⑤の場合）'!$O92+1&lt;=15,IF(KN$16&gt;='様式３（療養者名簿）（⑤の場合）'!$O92,IF(KN$16&lt;='様式３（療養者名簿）（⑤の場合）'!$W92,1,0),0),0)</f>
        <v>0</v>
      </c>
      <c r="KO83" s="139">
        <f>IF(KO$16-'様式３（療養者名簿）（⑤の場合）'!$O92+1&lt;=15,IF(KO$16&gt;='様式３（療養者名簿）（⑤の場合）'!$O92,IF(KO$16&lt;='様式３（療養者名簿）（⑤の場合）'!$W92,1,0),0),0)</f>
        <v>0</v>
      </c>
      <c r="KP83" s="139">
        <f>IF(KP$16-'様式３（療養者名簿）（⑤の場合）'!$O92+1&lt;=15,IF(KP$16&gt;='様式３（療養者名簿）（⑤の場合）'!$O92,IF(KP$16&lt;='様式３（療養者名簿）（⑤の場合）'!$W92,1,0),0),0)</f>
        <v>0</v>
      </c>
      <c r="KQ83" s="139">
        <f>IF(KQ$16-'様式３（療養者名簿）（⑤の場合）'!$O92+1&lt;=15,IF(KQ$16&gt;='様式３（療養者名簿）（⑤の場合）'!$O92,IF(KQ$16&lt;='様式３（療養者名簿）（⑤の場合）'!$W92,1,0),0),0)</f>
        <v>0</v>
      </c>
      <c r="KR83" s="139">
        <f>IF(KR$16-'様式３（療養者名簿）（⑤の場合）'!$O92+1&lt;=15,IF(KR$16&gt;='様式３（療養者名簿）（⑤の場合）'!$O92,IF(KR$16&lt;='様式３（療養者名簿）（⑤の場合）'!$W92,1,0),0),0)</f>
        <v>0</v>
      </c>
      <c r="KS83" s="139">
        <f>IF(KS$16-'様式３（療養者名簿）（⑤の場合）'!$O92+1&lt;=15,IF(KS$16&gt;='様式３（療養者名簿）（⑤の場合）'!$O92,IF(KS$16&lt;='様式３（療養者名簿）（⑤の場合）'!$W92,1,0),0),0)</f>
        <v>0</v>
      </c>
      <c r="KT83" s="139">
        <f>IF(KT$16-'様式３（療養者名簿）（⑤の場合）'!$O92+1&lt;=15,IF(KT$16&gt;='様式３（療養者名簿）（⑤の場合）'!$O92,IF(KT$16&lt;='様式３（療養者名簿）（⑤の場合）'!$W92,1,0),0),0)</f>
        <v>0</v>
      </c>
      <c r="KU83" s="139">
        <f>IF(KU$16-'様式３（療養者名簿）（⑤の場合）'!$O92+1&lt;=15,IF(KU$16&gt;='様式３（療養者名簿）（⑤の場合）'!$O92,IF(KU$16&lt;='様式３（療養者名簿）（⑤の場合）'!$W92,1,0),0),0)</f>
        <v>0</v>
      </c>
      <c r="KV83" s="139">
        <f>IF(KV$16-'様式３（療養者名簿）（⑤の場合）'!$O92+1&lt;=15,IF(KV$16&gt;='様式３（療養者名簿）（⑤の場合）'!$O92,IF(KV$16&lt;='様式３（療養者名簿）（⑤の場合）'!$W92,1,0),0),0)</f>
        <v>0</v>
      </c>
      <c r="KW83" s="139">
        <f>IF(KW$16-'様式３（療養者名簿）（⑤の場合）'!$O92+1&lt;=15,IF(KW$16&gt;='様式３（療養者名簿）（⑤の場合）'!$O92,IF(KW$16&lt;='様式３（療養者名簿）（⑤の場合）'!$W92,1,0),0),0)</f>
        <v>0</v>
      </c>
      <c r="KX83" s="139">
        <f>IF(KX$16-'様式３（療養者名簿）（⑤の場合）'!$O92+1&lt;=15,IF(KX$16&gt;='様式３（療養者名簿）（⑤の場合）'!$O92,IF(KX$16&lt;='様式３（療養者名簿）（⑤の場合）'!$W92,1,0),0),0)</f>
        <v>0</v>
      </c>
      <c r="KY83" s="139">
        <f>IF(KY$16-'様式３（療養者名簿）（⑤の場合）'!$O92+1&lt;=15,IF(KY$16&gt;='様式３（療養者名簿）（⑤の場合）'!$O92,IF(KY$16&lt;='様式３（療養者名簿）（⑤の場合）'!$W92,1,0),0),0)</f>
        <v>0</v>
      </c>
      <c r="KZ83" s="139">
        <f>IF(KZ$16-'様式３（療養者名簿）（⑤の場合）'!$O92+1&lt;=15,IF(KZ$16&gt;='様式３（療養者名簿）（⑤の場合）'!$O92,IF(KZ$16&lt;='様式３（療養者名簿）（⑤の場合）'!$W92,1,0),0),0)</f>
        <v>0</v>
      </c>
      <c r="LA83" s="139">
        <f>IF(LA$16-'様式３（療養者名簿）（⑤の場合）'!$O92+1&lt;=15,IF(LA$16&gt;='様式３（療養者名簿）（⑤の場合）'!$O92,IF(LA$16&lt;='様式３（療養者名簿）（⑤の場合）'!$W92,1,0),0),0)</f>
        <v>0</v>
      </c>
      <c r="LB83" s="139">
        <f>IF(LB$16-'様式３（療養者名簿）（⑤の場合）'!$O92+1&lt;=15,IF(LB$16&gt;='様式３（療養者名簿）（⑤の場合）'!$O92,IF(LB$16&lt;='様式３（療養者名簿）（⑤の場合）'!$W92,1,0),0),0)</f>
        <v>0</v>
      </c>
      <c r="LC83" s="139">
        <f>IF(LC$16-'様式３（療養者名簿）（⑤の場合）'!$O92+1&lt;=15,IF(LC$16&gt;='様式３（療養者名簿）（⑤の場合）'!$O92,IF(LC$16&lt;='様式３（療養者名簿）（⑤の場合）'!$W92,1,0),0),0)</f>
        <v>0</v>
      </c>
      <c r="LD83" s="139">
        <f>IF(LD$16-'様式３（療養者名簿）（⑤の場合）'!$O92+1&lt;=15,IF(LD$16&gt;='様式３（療養者名簿）（⑤の場合）'!$O92,IF(LD$16&lt;='様式３（療養者名簿）（⑤の場合）'!$W92,1,0),0),0)</f>
        <v>0</v>
      </c>
      <c r="LE83" s="139">
        <f>IF(LE$16-'様式３（療養者名簿）（⑤の場合）'!$O92+1&lt;=15,IF(LE$16&gt;='様式３（療養者名簿）（⑤の場合）'!$O92,IF(LE$16&lt;='様式３（療養者名簿）（⑤の場合）'!$W92,1,0),0),0)</f>
        <v>0</v>
      </c>
      <c r="LF83" s="139">
        <f>IF(LF$16-'様式３（療養者名簿）（⑤の場合）'!$O92+1&lt;=15,IF(LF$16&gt;='様式３（療養者名簿）（⑤の場合）'!$O92,IF(LF$16&lt;='様式３（療養者名簿）（⑤の場合）'!$W92,1,0),0),0)</f>
        <v>0</v>
      </c>
      <c r="LG83" s="139">
        <f>IF(LG$16-'様式３（療養者名簿）（⑤の場合）'!$O92+1&lt;=15,IF(LG$16&gt;='様式３（療養者名簿）（⑤の場合）'!$O92,IF(LG$16&lt;='様式３（療養者名簿）（⑤の場合）'!$W92,1,0),0),0)</f>
        <v>0</v>
      </c>
      <c r="LH83" s="139">
        <f>IF(LH$16-'様式３（療養者名簿）（⑤の場合）'!$O92+1&lt;=15,IF(LH$16&gt;='様式３（療養者名簿）（⑤の場合）'!$O92,IF(LH$16&lt;='様式３（療養者名簿）（⑤の場合）'!$W92,1,0),0),0)</f>
        <v>0</v>
      </c>
      <c r="LI83" s="139">
        <f>IF(LI$16-'様式３（療養者名簿）（⑤の場合）'!$O92+1&lt;=15,IF(LI$16&gt;='様式３（療養者名簿）（⑤の場合）'!$O92,IF(LI$16&lt;='様式３（療養者名簿）（⑤の場合）'!$W92,1,0),0),0)</f>
        <v>0</v>
      </c>
      <c r="LJ83" s="139">
        <f>IF(LJ$16-'様式３（療養者名簿）（⑤の場合）'!$O92+1&lt;=15,IF(LJ$16&gt;='様式３（療養者名簿）（⑤の場合）'!$O92,IF(LJ$16&lt;='様式３（療養者名簿）（⑤の場合）'!$W92,1,0),0),0)</f>
        <v>0</v>
      </c>
      <c r="LK83" s="139">
        <f>IF(LK$16-'様式３（療養者名簿）（⑤の場合）'!$O92+1&lt;=15,IF(LK$16&gt;='様式３（療養者名簿）（⑤の場合）'!$O92,IF(LK$16&lt;='様式３（療養者名簿）（⑤の場合）'!$W92,1,0),0),0)</f>
        <v>0</v>
      </c>
      <c r="LL83" s="139">
        <f>IF(LL$16-'様式３（療養者名簿）（⑤の場合）'!$O92+1&lt;=15,IF(LL$16&gt;='様式３（療養者名簿）（⑤の場合）'!$O92,IF(LL$16&lt;='様式３（療養者名簿）（⑤の場合）'!$W92,1,0),0),0)</f>
        <v>0</v>
      </c>
      <c r="LM83" s="139">
        <f>IF(LM$16-'様式３（療養者名簿）（⑤の場合）'!$O92+1&lt;=15,IF(LM$16&gt;='様式３（療養者名簿）（⑤の場合）'!$O92,IF(LM$16&lt;='様式３（療養者名簿）（⑤の場合）'!$W92,1,0),0),0)</f>
        <v>0</v>
      </c>
      <c r="LN83" s="139">
        <f>IF(LN$16-'様式３（療養者名簿）（⑤の場合）'!$O92+1&lt;=15,IF(LN$16&gt;='様式３（療養者名簿）（⑤の場合）'!$O92,IF(LN$16&lt;='様式３（療養者名簿）（⑤の場合）'!$W92,1,0),0),0)</f>
        <v>0</v>
      </c>
      <c r="LO83" s="139">
        <f>IF(LO$16-'様式３（療養者名簿）（⑤の場合）'!$O92+1&lt;=15,IF(LO$16&gt;='様式３（療養者名簿）（⑤の場合）'!$O92,IF(LO$16&lt;='様式３（療養者名簿）（⑤の場合）'!$W92,1,0),0),0)</f>
        <v>0</v>
      </c>
      <c r="LP83" s="139">
        <f>IF(LP$16-'様式３（療養者名簿）（⑤の場合）'!$O92+1&lt;=15,IF(LP$16&gt;='様式３（療養者名簿）（⑤の場合）'!$O92,IF(LP$16&lt;='様式３（療養者名簿）（⑤の場合）'!$W92,1,0),0),0)</f>
        <v>0</v>
      </c>
      <c r="LQ83" s="139">
        <f>IF(LQ$16-'様式３（療養者名簿）（⑤の場合）'!$O92+1&lt;=15,IF(LQ$16&gt;='様式３（療養者名簿）（⑤の場合）'!$O92,IF(LQ$16&lt;='様式３（療養者名簿）（⑤の場合）'!$W92,1,0),0),0)</f>
        <v>0</v>
      </c>
      <c r="LR83" s="139">
        <f>IF(LR$16-'様式３（療養者名簿）（⑤の場合）'!$O92+1&lt;=15,IF(LR$16&gt;='様式３（療養者名簿）（⑤の場合）'!$O92,IF(LR$16&lt;='様式３（療養者名簿）（⑤の場合）'!$W92,1,0),0),0)</f>
        <v>0</v>
      </c>
      <c r="LS83" s="139">
        <f>IF(LS$16-'様式３（療養者名簿）（⑤の場合）'!$O92+1&lt;=15,IF(LS$16&gt;='様式３（療養者名簿）（⑤の場合）'!$O92,IF(LS$16&lt;='様式３（療養者名簿）（⑤の場合）'!$W92,1,0),0),0)</f>
        <v>0</v>
      </c>
      <c r="LT83" s="139">
        <f>IF(LT$16-'様式３（療養者名簿）（⑤の場合）'!$O92+1&lt;=15,IF(LT$16&gt;='様式３（療養者名簿）（⑤の場合）'!$O92,IF(LT$16&lt;='様式３（療養者名簿）（⑤の場合）'!$W92,1,0),0),0)</f>
        <v>0</v>
      </c>
      <c r="LU83" s="139">
        <f>IF(LU$16-'様式３（療養者名簿）（⑤の場合）'!$O92+1&lt;=15,IF(LU$16&gt;='様式３（療養者名簿）（⑤の場合）'!$O92,IF(LU$16&lt;='様式３（療養者名簿）（⑤の場合）'!$W92,1,0),0),0)</f>
        <v>0</v>
      </c>
      <c r="LV83" s="139">
        <f>IF(LV$16-'様式３（療養者名簿）（⑤の場合）'!$O92+1&lt;=15,IF(LV$16&gt;='様式３（療養者名簿）（⑤の場合）'!$O92,IF(LV$16&lt;='様式３（療養者名簿）（⑤の場合）'!$W92,1,0),0),0)</f>
        <v>0</v>
      </c>
      <c r="LW83" s="139">
        <f>IF(LW$16-'様式３（療養者名簿）（⑤の場合）'!$O92+1&lt;=15,IF(LW$16&gt;='様式３（療養者名簿）（⑤の場合）'!$O92,IF(LW$16&lt;='様式３（療養者名簿）（⑤の場合）'!$W92,1,0),0),0)</f>
        <v>0</v>
      </c>
      <c r="LX83" s="139">
        <f>IF(LX$16-'様式３（療養者名簿）（⑤の場合）'!$O92+1&lt;=15,IF(LX$16&gt;='様式３（療養者名簿）（⑤の場合）'!$O92,IF(LX$16&lt;='様式３（療養者名簿）（⑤の場合）'!$W92,1,0),0),0)</f>
        <v>0</v>
      </c>
      <c r="LY83" s="139">
        <f>IF(LY$16-'様式３（療養者名簿）（⑤の場合）'!$O92+1&lt;=15,IF(LY$16&gt;='様式３（療養者名簿）（⑤の場合）'!$O92,IF(LY$16&lt;='様式３（療養者名簿）（⑤の場合）'!$W92,1,0),0),0)</f>
        <v>0</v>
      </c>
      <c r="LZ83" s="139">
        <f>IF(LZ$16-'様式３（療養者名簿）（⑤の場合）'!$O92+1&lt;=15,IF(LZ$16&gt;='様式３（療養者名簿）（⑤の場合）'!$O92,IF(LZ$16&lt;='様式３（療養者名簿）（⑤の場合）'!$W92,1,0),0),0)</f>
        <v>0</v>
      </c>
      <c r="MA83" s="139">
        <f>IF(MA$16-'様式３（療養者名簿）（⑤の場合）'!$O92+1&lt;=15,IF(MA$16&gt;='様式３（療養者名簿）（⑤の場合）'!$O92,IF(MA$16&lt;='様式３（療養者名簿）（⑤の場合）'!$W92,1,0),0),0)</f>
        <v>0</v>
      </c>
      <c r="MB83" s="139">
        <f>IF(MB$16-'様式３（療養者名簿）（⑤の場合）'!$O92+1&lt;=15,IF(MB$16&gt;='様式３（療養者名簿）（⑤の場合）'!$O92,IF(MB$16&lt;='様式３（療養者名簿）（⑤の場合）'!$W92,1,0),0),0)</f>
        <v>0</v>
      </c>
      <c r="MC83" s="139">
        <f>IF(MC$16-'様式３（療養者名簿）（⑤の場合）'!$O92+1&lt;=15,IF(MC$16&gt;='様式３（療養者名簿）（⑤の場合）'!$O92,IF(MC$16&lt;='様式３（療養者名簿）（⑤の場合）'!$W92,1,0),0),0)</f>
        <v>0</v>
      </c>
      <c r="MD83" s="139">
        <f>IF(MD$16-'様式３（療養者名簿）（⑤の場合）'!$O92+1&lt;=15,IF(MD$16&gt;='様式３（療養者名簿）（⑤の場合）'!$O92,IF(MD$16&lt;='様式３（療養者名簿）（⑤の場合）'!$W92,1,0),0),0)</f>
        <v>0</v>
      </c>
      <c r="ME83" s="139">
        <f>IF(ME$16-'様式３（療養者名簿）（⑤の場合）'!$O92+1&lt;=15,IF(ME$16&gt;='様式３（療養者名簿）（⑤の場合）'!$O92,IF(ME$16&lt;='様式３（療養者名簿）（⑤の場合）'!$W92,1,0),0),0)</f>
        <v>0</v>
      </c>
      <c r="MF83" s="139">
        <f>IF(MF$16-'様式３（療養者名簿）（⑤の場合）'!$O92+1&lt;=15,IF(MF$16&gt;='様式３（療養者名簿）（⑤の場合）'!$O92,IF(MF$16&lt;='様式３（療養者名簿）（⑤の場合）'!$W92,1,0),0),0)</f>
        <v>0</v>
      </c>
      <c r="MG83" s="139">
        <f>IF(MG$16-'様式３（療養者名簿）（⑤の場合）'!$O92+1&lt;=15,IF(MG$16&gt;='様式３（療養者名簿）（⑤の場合）'!$O92,IF(MG$16&lt;='様式３（療養者名簿）（⑤の場合）'!$W92,1,0),0),0)</f>
        <v>0</v>
      </c>
      <c r="MH83" s="139">
        <f>IF(MH$16-'様式３（療養者名簿）（⑤の場合）'!$O92+1&lt;=15,IF(MH$16&gt;='様式３（療養者名簿）（⑤の場合）'!$O92,IF(MH$16&lt;='様式３（療養者名簿）（⑤の場合）'!$W92,1,0),0),0)</f>
        <v>0</v>
      </c>
      <c r="MI83" s="139">
        <f>IF(MI$16-'様式３（療養者名簿）（⑤の場合）'!$O92+1&lt;=15,IF(MI$16&gt;='様式３（療養者名簿）（⑤の場合）'!$O92,IF(MI$16&lt;='様式３（療養者名簿）（⑤の場合）'!$W92,1,0),0),0)</f>
        <v>0</v>
      </c>
      <c r="MJ83" s="139">
        <f>IF(MJ$16-'様式３（療養者名簿）（⑤の場合）'!$O92+1&lt;=15,IF(MJ$16&gt;='様式３（療養者名簿）（⑤の場合）'!$O92,IF(MJ$16&lt;='様式３（療養者名簿）（⑤の場合）'!$W92,1,0),0),0)</f>
        <v>0</v>
      </c>
      <c r="MK83" s="139">
        <f>IF(MK$16-'様式３（療養者名簿）（⑤の場合）'!$O92+1&lt;=15,IF(MK$16&gt;='様式３（療養者名簿）（⑤の場合）'!$O92,IF(MK$16&lt;='様式３（療養者名簿）（⑤の場合）'!$W92,1,0),0),0)</f>
        <v>0</v>
      </c>
      <c r="ML83" s="139">
        <f>IF(ML$16-'様式３（療養者名簿）（⑤の場合）'!$O92+1&lt;=15,IF(ML$16&gt;='様式３（療養者名簿）（⑤の場合）'!$O92,IF(ML$16&lt;='様式３（療養者名簿）（⑤の場合）'!$W92,1,0),0),0)</f>
        <v>0</v>
      </c>
      <c r="MM83" s="139">
        <f>IF(MM$16-'様式３（療養者名簿）（⑤の場合）'!$O92+1&lt;=15,IF(MM$16&gt;='様式３（療養者名簿）（⑤の場合）'!$O92,IF(MM$16&lt;='様式３（療養者名簿）（⑤の場合）'!$W92,1,0),0),0)</f>
        <v>0</v>
      </c>
      <c r="MN83" s="139">
        <f>IF(MN$16-'様式３（療養者名簿）（⑤の場合）'!$O92+1&lt;=15,IF(MN$16&gt;='様式３（療養者名簿）（⑤の場合）'!$O92,IF(MN$16&lt;='様式３（療養者名簿）（⑤の場合）'!$W92,1,0),0),0)</f>
        <v>0</v>
      </c>
      <c r="MO83" s="139">
        <f>IF(MO$16-'様式３（療養者名簿）（⑤の場合）'!$O92+1&lt;=15,IF(MO$16&gt;='様式３（療養者名簿）（⑤の場合）'!$O92,IF(MO$16&lt;='様式３（療養者名簿）（⑤の場合）'!$W92,1,0),0),0)</f>
        <v>0</v>
      </c>
      <c r="MP83" s="139">
        <f>IF(MP$16-'様式３（療養者名簿）（⑤の場合）'!$O92+1&lt;=15,IF(MP$16&gt;='様式３（療養者名簿）（⑤の場合）'!$O92,IF(MP$16&lt;='様式３（療養者名簿）（⑤の場合）'!$W92,1,0),0),0)</f>
        <v>0</v>
      </c>
      <c r="MQ83" s="139">
        <f>IF(MQ$16-'様式３（療養者名簿）（⑤の場合）'!$O92+1&lt;=15,IF(MQ$16&gt;='様式３（療養者名簿）（⑤の場合）'!$O92,IF(MQ$16&lt;='様式３（療養者名簿）（⑤の場合）'!$W92,1,0),0),0)</f>
        <v>0</v>
      </c>
      <c r="MR83" s="139">
        <f>IF(MR$16-'様式３（療養者名簿）（⑤の場合）'!$O92+1&lt;=15,IF(MR$16&gt;='様式３（療養者名簿）（⑤の場合）'!$O92,IF(MR$16&lt;='様式３（療養者名簿）（⑤の場合）'!$W92,1,0),0),0)</f>
        <v>0</v>
      </c>
      <c r="MS83" s="139">
        <f>IF(MS$16-'様式３（療養者名簿）（⑤の場合）'!$O92+1&lt;=15,IF(MS$16&gt;='様式３（療養者名簿）（⑤の場合）'!$O92,IF(MS$16&lt;='様式３（療養者名簿）（⑤の場合）'!$W92,1,0),0),0)</f>
        <v>0</v>
      </c>
      <c r="MT83" s="139">
        <f>IF(MT$16-'様式３（療養者名簿）（⑤の場合）'!$O92+1&lt;=15,IF(MT$16&gt;='様式３（療養者名簿）（⑤の場合）'!$O92,IF(MT$16&lt;='様式３（療養者名簿）（⑤の場合）'!$W92,1,0),0),0)</f>
        <v>0</v>
      </c>
      <c r="MU83" s="139">
        <f>IF(MU$16-'様式３（療養者名簿）（⑤の場合）'!$O92+1&lt;=15,IF(MU$16&gt;='様式３（療養者名簿）（⑤の場合）'!$O92,IF(MU$16&lt;='様式３（療養者名簿）（⑤の場合）'!$W92,1,0),0),0)</f>
        <v>0</v>
      </c>
      <c r="MV83" s="139">
        <f>IF(MV$16-'様式３（療養者名簿）（⑤の場合）'!$O92+1&lt;=15,IF(MV$16&gt;='様式３（療養者名簿）（⑤の場合）'!$O92,IF(MV$16&lt;='様式３（療養者名簿）（⑤の場合）'!$W92,1,0),0),0)</f>
        <v>0</v>
      </c>
      <c r="MW83" s="139">
        <f>IF(MW$16-'様式３（療養者名簿）（⑤の場合）'!$O92+1&lt;=15,IF(MW$16&gt;='様式３（療養者名簿）（⑤の場合）'!$O92,IF(MW$16&lt;='様式３（療養者名簿）（⑤の場合）'!$W92,1,0),0),0)</f>
        <v>0</v>
      </c>
      <c r="MX83" s="139">
        <f>IF(MX$16-'様式３（療養者名簿）（⑤の場合）'!$O92+1&lt;=15,IF(MX$16&gt;='様式３（療養者名簿）（⑤の場合）'!$O92,IF(MX$16&lt;='様式３（療養者名簿）（⑤の場合）'!$W92,1,0),0),0)</f>
        <v>0</v>
      </c>
      <c r="MY83" s="139">
        <f>IF(MY$16-'様式３（療養者名簿）（⑤の場合）'!$O92+1&lt;=15,IF(MY$16&gt;='様式３（療養者名簿）（⑤の場合）'!$O92,IF(MY$16&lt;='様式３（療養者名簿）（⑤の場合）'!$W92,1,0),0),0)</f>
        <v>0</v>
      </c>
      <c r="MZ83" s="139">
        <f>IF(MZ$16-'様式３（療養者名簿）（⑤の場合）'!$O92+1&lt;=15,IF(MZ$16&gt;='様式３（療養者名簿）（⑤の場合）'!$O92,IF(MZ$16&lt;='様式３（療養者名簿）（⑤の場合）'!$W92,1,0),0),0)</f>
        <v>0</v>
      </c>
      <c r="NA83" s="139">
        <f>IF(NA$16-'様式３（療養者名簿）（⑤の場合）'!$O92+1&lt;=15,IF(NA$16&gt;='様式３（療養者名簿）（⑤の場合）'!$O92,IF(NA$16&lt;='様式３（療養者名簿）（⑤の場合）'!$W92,1,0),0),0)</f>
        <v>0</v>
      </c>
      <c r="NB83" s="139">
        <f>IF(NB$16-'様式３（療養者名簿）（⑤の場合）'!$O92+1&lt;=15,IF(NB$16&gt;='様式３（療養者名簿）（⑤の場合）'!$O92,IF(NB$16&lt;='様式３（療養者名簿）（⑤の場合）'!$W92,1,0),0),0)</f>
        <v>0</v>
      </c>
      <c r="NC83" s="139">
        <f>IF(NC$16-'様式３（療養者名簿）（⑤の場合）'!$O92+1&lt;=15,IF(NC$16&gt;='様式３（療養者名簿）（⑤の場合）'!$O92,IF(NC$16&lt;='様式３（療養者名簿）（⑤の場合）'!$W92,1,0),0),0)</f>
        <v>0</v>
      </c>
      <c r="ND83" s="139">
        <f>IF(ND$16-'様式３（療養者名簿）（⑤の場合）'!$O92+1&lt;=15,IF(ND$16&gt;='様式３（療養者名簿）（⑤の場合）'!$O92,IF(ND$16&lt;='様式３（療養者名簿）（⑤の場合）'!$W92,1,0),0),0)</f>
        <v>0</v>
      </c>
      <c r="NE83" s="139">
        <f>IF(NE$16-'様式３（療養者名簿）（⑤の場合）'!$O92+1&lt;=15,IF(NE$16&gt;='様式３（療養者名簿）（⑤の場合）'!$O92,IF(NE$16&lt;='様式３（療養者名簿）（⑤の場合）'!$W92,1,0),0),0)</f>
        <v>0</v>
      </c>
      <c r="NF83" s="139">
        <f>IF(NF$16-'様式３（療養者名簿）（⑤の場合）'!$O92+1&lt;=15,IF(NF$16&gt;='様式３（療養者名簿）（⑤の場合）'!$O92,IF(NF$16&lt;='様式３（療養者名簿）（⑤の場合）'!$W92,1,0),0),0)</f>
        <v>0</v>
      </c>
      <c r="NG83" s="139">
        <f>IF(NG$16-'様式３（療養者名簿）（⑤の場合）'!$O92+1&lt;=15,IF(NG$16&gt;='様式３（療養者名簿）（⑤の場合）'!$O92,IF(NG$16&lt;='様式３（療養者名簿）（⑤の場合）'!$W92,1,0),0),0)</f>
        <v>0</v>
      </c>
      <c r="NH83" s="139">
        <f>IF(NH$16-'様式３（療養者名簿）（⑤の場合）'!$O92+1&lt;=15,IF(NH$16&gt;='様式３（療養者名簿）（⑤の場合）'!$O92,IF(NH$16&lt;='様式３（療養者名簿）（⑤の場合）'!$W92,1,0),0),0)</f>
        <v>0</v>
      </c>
      <c r="NI83" s="139">
        <f>IF(NI$16-'様式３（療養者名簿）（⑤の場合）'!$O92+1&lt;=15,IF(NI$16&gt;='様式３（療養者名簿）（⑤の場合）'!$O92,IF(NI$16&lt;='様式３（療養者名簿）（⑤の場合）'!$W92,1,0),0),0)</f>
        <v>0</v>
      </c>
      <c r="NJ83" s="139">
        <f>IF(NJ$16-'様式３（療養者名簿）（⑤の場合）'!$O92+1&lt;=15,IF(NJ$16&gt;='様式３（療養者名簿）（⑤の場合）'!$O92,IF(NJ$16&lt;='様式３（療養者名簿）（⑤の場合）'!$W92,1,0),0),0)</f>
        <v>0</v>
      </c>
      <c r="NK83" s="139">
        <f>IF(NK$16-'様式３（療養者名簿）（⑤の場合）'!$O92+1&lt;=15,IF(NK$16&gt;='様式３（療養者名簿）（⑤の場合）'!$O92,IF(NK$16&lt;='様式３（療養者名簿）（⑤の場合）'!$W92,1,0),0),0)</f>
        <v>0</v>
      </c>
      <c r="NL83" s="139">
        <f>IF(NL$16-'様式３（療養者名簿）（⑤の場合）'!$O92+1&lt;=15,IF(NL$16&gt;='様式３（療養者名簿）（⑤の場合）'!$O92,IF(NL$16&lt;='様式３（療養者名簿）（⑤の場合）'!$W92,1,0),0),0)</f>
        <v>0</v>
      </c>
      <c r="NM83" s="139">
        <f>IF(NM$16-'様式３（療養者名簿）（⑤の場合）'!$O92+1&lt;=15,IF(NM$16&gt;='様式３（療養者名簿）（⑤の場合）'!$O92,IF(NM$16&lt;='様式３（療養者名簿）（⑤の場合）'!$W92,1,0),0),0)</f>
        <v>0</v>
      </c>
      <c r="NN83" s="139">
        <f>IF(NN$16-'様式３（療養者名簿）（⑤の場合）'!$O92+1&lt;=15,IF(NN$16&gt;='様式３（療養者名簿）（⑤の場合）'!$O92,IF(NN$16&lt;='様式３（療養者名簿）（⑤の場合）'!$W92,1,0),0),0)</f>
        <v>0</v>
      </c>
      <c r="NO83" s="139">
        <f>IF(NO$16-'様式３（療養者名簿）（⑤の場合）'!$O92+1&lt;=15,IF(NO$16&gt;='様式３（療養者名簿）（⑤の場合）'!$O92,IF(NO$16&lt;='様式３（療養者名簿）（⑤の場合）'!$W92,1,0),0),0)</f>
        <v>0</v>
      </c>
      <c r="NP83" s="139">
        <f>IF(NP$16-'様式３（療養者名簿）（⑤の場合）'!$O92+1&lt;=15,IF(NP$16&gt;='様式３（療養者名簿）（⑤の場合）'!$O92,IF(NP$16&lt;='様式３（療養者名簿）（⑤の場合）'!$W92,1,0),0),0)</f>
        <v>0</v>
      </c>
      <c r="NQ83" s="139">
        <f>IF(NQ$16-'様式３（療養者名簿）（⑤の場合）'!$O92+1&lt;=15,IF(NQ$16&gt;='様式３（療養者名簿）（⑤の場合）'!$O92,IF(NQ$16&lt;='様式３（療養者名簿）（⑤の場合）'!$W92,1,0),0),0)</f>
        <v>0</v>
      </c>
      <c r="NR83" s="139">
        <f>IF(NR$16-'様式３（療養者名簿）（⑤の場合）'!$O92+1&lt;=15,IF(NR$16&gt;='様式３（療養者名簿）（⑤の場合）'!$O92,IF(NR$16&lt;='様式３（療養者名簿）（⑤の場合）'!$W92,1,0),0),0)</f>
        <v>0</v>
      </c>
      <c r="NS83" s="139">
        <f>IF(NS$16-'様式３（療養者名簿）（⑤の場合）'!$O92+1&lt;=15,IF(NS$16&gt;='様式３（療養者名簿）（⑤の場合）'!$O92,IF(NS$16&lt;='様式３（療養者名簿）（⑤の場合）'!$W92,1,0),0),0)</f>
        <v>0</v>
      </c>
      <c r="NT83" s="139">
        <f>IF(NT$16-'様式３（療養者名簿）（⑤の場合）'!$O92+1&lt;=15,IF(NT$16&gt;='様式３（療養者名簿）（⑤の場合）'!$O92,IF(NT$16&lt;='様式３（療養者名簿）（⑤の場合）'!$W92,1,0),0),0)</f>
        <v>0</v>
      </c>
      <c r="NU83" s="139">
        <f>IF(NU$16-'様式３（療養者名簿）（⑤の場合）'!$O92+1&lt;=15,IF(NU$16&gt;='様式３（療養者名簿）（⑤の場合）'!$O92,IF(NU$16&lt;='様式３（療養者名簿）（⑤の場合）'!$W92,1,0),0),0)</f>
        <v>0</v>
      </c>
      <c r="NV83" s="139">
        <f>IF(NV$16-'様式３（療養者名簿）（⑤の場合）'!$O92+1&lt;=15,IF(NV$16&gt;='様式３（療養者名簿）（⑤の場合）'!$O92,IF(NV$16&lt;='様式３（療養者名簿）（⑤の場合）'!$W92,1,0),0),0)</f>
        <v>0</v>
      </c>
      <c r="NW83" s="139">
        <f>IF(NW$16-'様式３（療養者名簿）（⑤の場合）'!$O92+1&lt;=15,IF(NW$16&gt;='様式３（療養者名簿）（⑤の場合）'!$O92,IF(NW$16&lt;='様式３（療養者名簿）（⑤の場合）'!$W92,1,0),0),0)</f>
        <v>0</v>
      </c>
      <c r="NX83" s="139">
        <f>IF(NX$16-'様式３（療養者名簿）（⑤の場合）'!$O92+1&lt;=15,IF(NX$16&gt;='様式３（療養者名簿）（⑤の場合）'!$O92,IF(NX$16&lt;='様式３（療養者名簿）（⑤の場合）'!$W92,1,0),0),0)</f>
        <v>0</v>
      </c>
      <c r="NY83" s="139">
        <f>IF(NY$16-'様式３（療養者名簿）（⑤の場合）'!$O92+1&lt;=15,IF(NY$16&gt;='様式３（療養者名簿）（⑤の場合）'!$O92,IF(NY$16&lt;='様式３（療養者名簿）（⑤の場合）'!$W92,1,0),0),0)</f>
        <v>0</v>
      </c>
      <c r="NZ83" s="139">
        <f>IF(NZ$16-'様式３（療養者名簿）（⑤の場合）'!$O92+1&lt;=15,IF(NZ$16&gt;='様式３（療養者名簿）（⑤の場合）'!$O92,IF(NZ$16&lt;='様式３（療養者名簿）（⑤の場合）'!$W92,1,0),0),0)</f>
        <v>0</v>
      </c>
      <c r="OA83" s="139">
        <f>IF(OA$16-'様式３（療養者名簿）（⑤の場合）'!$O92+1&lt;=15,IF(OA$16&gt;='様式３（療養者名簿）（⑤の場合）'!$O92,IF(OA$16&lt;='様式３（療養者名簿）（⑤の場合）'!$W92,1,0),0),0)</f>
        <v>0</v>
      </c>
      <c r="OB83" s="139">
        <f>IF(OB$16-'様式３（療養者名簿）（⑤の場合）'!$O92+1&lt;=15,IF(OB$16&gt;='様式３（療養者名簿）（⑤の場合）'!$O92,IF(OB$16&lt;='様式３（療養者名簿）（⑤の場合）'!$W92,1,0),0),0)</f>
        <v>0</v>
      </c>
      <c r="OC83" s="139">
        <f>IF(OC$16-'様式３（療養者名簿）（⑤の場合）'!$O92+1&lt;=15,IF(OC$16&gt;='様式３（療養者名簿）（⑤の場合）'!$O92,IF(OC$16&lt;='様式３（療養者名簿）（⑤の場合）'!$W92,1,0),0),0)</f>
        <v>0</v>
      </c>
      <c r="OD83" s="139">
        <f>IF(OD$16-'様式３（療養者名簿）（⑤の場合）'!$O92+1&lt;=15,IF(OD$16&gt;='様式３（療養者名簿）（⑤の場合）'!$O92,IF(OD$16&lt;='様式３（療養者名簿）（⑤の場合）'!$W92,1,0),0),0)</f>
        <v>0</v>
      </c>
      <c r="OE83" s="139">
        <f>IF(OE$16-'様式３（療養者名簿）（⑤の場合）'!$O92+1&lt;=15,IF(OE$16&gt;='様式３（療養者名簿）（⑤の場合）'!$O92,IF(OE$16&lt;='様式３（療養者名簿）（⑤の場合）'!$W92,1,0),0),0)</f>
        <v>0</v>
      </c>
      <c r="OF83" s="139">
        <f>IF(OF$16-'様式３（療養者名簿）（⑤の場合）'!$O92+1&lt;=15,IF(OF$16&gt;='様式３（療養者名簿）（⑤の場合）'!$O92,IF(OF$16&lt;='様式３（療養者名簿）（⑤の場合）'!$W92,1,0),0),0)</f>
        <v>0</v>
      </c>
      <c r="OG83" s="139">
        <f>IF(OG$16-'様式３（療養者名簿）（⑤の場合）'!$O92+1&lt;=15,IF(OG$16&gt;='様式３（療養者名簿）（⑤の場合）'!$O92,IF(OG$16&lt;='様式３（療養者名簿）（⑤の場合）'!$W92,1,0),0),0)</f>
        <v>0</v>
      </c>
      <c r="OH83" s="139">
        <f>IF(OH$16-'様式３（療養者名簿）（⑤の場合）'!$O92+1&lt;=15,IF(OH$16&gt;='様式３（療養者名簿）（⑤の場合）'!$O92,IF(OH$16&lt;='様式３（療養者名簿）（⑤の場合）'!$W92,1,0),0),0)</f>
        <v>0</v>
      </c>
      <c r="OI83" s="139">
        <f>IF(OI$16-'様式３（療養者名簿）（⑤の場合）'!$O92+1&lt;=15,IF(OI$16&gt;='様式３（療養者名簿）（⑤の場合）'!$O92,IF(OI$16&lt;='様式３（療養者名簿）（⑤の場合）'!$W92,1,0),0),0)</f>
        <v>0</v>
      </c>
      <c r="OJ83" s="139">
        <f>IF(OJ$16-'様式３（療養者名簿）（⑤の場合）'!$O92+1&lt;=15,IF(OJ$16&gt;='様式３（療養者名簿）（⑤の場合）'!$O92,IF(OJ$16&lt;='様式３（療養者名簿）（⑤の場合）'!$W92,1,0),0),0)</f>
        <v>0</v>
      </c>
      <c r="OK83" s="139">
        <f>IF(OK$16-'様式３（療養者名簿）（⑤の場合）'!$O92+1&lt;=15,IF(OK$16&gt;='様式３（療養者名簿）（⑤の場合）'!$O92,IF(OK$16&lt;='様式３（療養者名簿）（⑤の場合）'!$W92,1,0),0),0)</f>
        <v>0</v>
      </c>
      <c r="OL83" s="139">
        <f>IF(OL$16-'様式３（療養者名簿）（⑤の場合）'!$O92+1&lt;=15,IF(OL$16&gt;='様式３（療養者名簿）（⑤の場合）'!$O92,IF(OL$16&lt;='様式３（療養者名簿）（⑤の場合）'!$W92,1,0),0),0)</f>
        <v>0</v>
      </c>
      <c r="OM83" s="139">
        <f>IF(OM$16-'様式３（療養者名簿）（⑤の場合）'!$O92+1&lt;=15,IF(OM$16&gt;='様式３（療養者名簿）（⑤の場合）'!$O92,IF(OM$16&lt;='様式３（療養者名簿）（⑤の場合）'!$W92,1,0),0),0)</f>
        <v>0</v>
      </c>
      <c r="ON83" s="139">
        <f>IF(ON$16-'様式３（療養者名簿）（⑤の場合）'!$O92+1&lt;=15,IF(ON$16&gt;='様式３（療養者名簿）（⑤の場合）'!$O92,IF(ON$16&lt;='様式３（療養者名簿）（⑤の場合）'!$W92,1,0),0),0)</f>
        <v>0</v>
      </c>
      <c r="OO83" s="139">
        <f>IF(OO$16-'様式３（療養者名簿）（⑤の場合）'!$O92+1&lt;=15,IF(OO$16&gt;='様式３（療養者名簿）（⑤の場合）'!$O92,IF(OO$16&lt;='様式３（療養者名簿）（⑤の場合）'!$W92,1,0),0),0)</f>
        <v>0</v>
      </c>
      <c r="OP83" s="139">
        <f>IF(OP$16-'様式３（療養者名簿）（⑤の場合）'!$O92+1&lt;=15,IF(OP$16&gt;='様式３（療養者名簿）（⑤の場合）'!$O92,IF(OP$16&lt;='様式３（療養者名簿）（⑤の場合）'!$W92,1,0),0),0)</f>
        <v>0</v>
      </c>
      <c r="OQ83" s="139">
        <f>IF(OQ$16-'様式３（療養者名簿）（⑤の場合）'!$O92+1&lt;=15,IF(OQ$16&gt;='様式３（療養者名簿）（⑤の場合）'!$O92,IF(OQ$16&lt;='様式３（療養者名簿）（⑤の場合）'!$W92,1,0),0),0)</f>
        <v>0</v>
      </c>
      <c r="OR83" s="139">
        <f>IF(OR$16-'様式３（療養者名簿）（⑤の場合）'!$O92+1&lt;=15,IF(OR$16&gt;='様式３（療養者名簿）（⑤の場合）'!$O92,IF(OR$16&lt;='様式３（療養者名簿）（⑤の場合）'!$W92,1,0),0),0)</f>
        <v>0</v>
      </c>
      <c r="OS83" s="139">
        <f>IF(OS$16-'様式３（療養者名簿）（⑤の場合）'!$O92+1&lt;=15,IF(OS$16&gt;='様式３（療養者名簿）（⑤の場合）'!$O92,IF(OS$16&lt;='様式３（療養者名簿）（⑤の場合）'!$W92,1,0),0),0)</f>
        <v>0</v>
      </c>
      <c r="OT83" s="139">
        <f>IF(OT$16-'様式３（療養者名簿）（⑤の場合）'!$O92+1&lt;=15,IF(OT$16&gt;='様式３（療養者名簿）（⑤の場合）'!$O92,IF(OT$16&lt;='様式３（療養者名簿）（⑤の場合）'!$W92,1,0),0),0)</f>
        <v>0</v>
      </c>
      <c r="OU83" s="139">
        <f>IF(OU$16-'様式３（療養者名簿）（⑤の場合）'!$O92+1&lt;=15,IF(OU$16&gt;='様式３（療養者名簿）（⑤の場合）'!$O92,IF(OU$16&lt;='様式３（療養者名簿）（⑤の場合）'!$W92,1,0),0),0)</f>
        <v>0</v>
      </c>
      <c r="OV83" s="139">
        <f>IF(OV$16-'様式３（療養者名簿）（⑤の場合）'!$O92+1&lt;=15,IF(OV$16&gt;='様式３（療養者名簿）（⑤の場合）'!$O92,IF(OV$16&lt;='様式３（療養者名簿）（⑤の場合）'!$W92,1,0),0),0)</f>
        <v>0</v>
      </c>
      <c r="OW83" s="139">
        <f>IF(OW$16-'様式３（療養者名簿）（⑤の場合）'!$O92+1&lt;=15,IF(OW$16&gt;='様式３（療養者名簿）（⑤の場合）'!$O92,IF(OW$16&lt;='様式３（療養者名簿）（⑤の場合）'!$W92,1,0),0),0)</f>
        <v>0</v>
      </c>
      <c r="OX83" s="139">
        <f>IF(OX$16-'様式３（療養者名簿）（⑤の場合）'!$O92+1&lt;=15,IF(OX$16&gt;='様式３（療養者名簿）（⑤の場合）'!$O92,IF(OX$16&lt;='様式３（療養者名簿）（⑤の場合）'!$W92,1,0),0),0)</f>
        <v>0</v>
      </c>
      <c r="OY83" s="139">
        <f>IF(OY$16-'様式３（療養者名簿）（⑤の場合）'!$O92+1&lt;=15,IF(OY$16&gt;='様式３（療養者名簿）（⑤の場合）'!$O92,IF(OY$16&lt;='様式３（療養者名簿）（⑤の場合）'!$W92,1,0),0),0)</f>
        <v>0</v>
      </c>
      <c r="OZ83" s="139">
        <f>IF(OZ$16-'様式３（療養者名簿）（⑤の場合）'!$O92+1&lt;=15,IF(OZ$16&gt;='様式３（療養者名簿）（⑤の場合）'!$O92,IF(OZ$16&lt;='様式３（療養者名簿）（⑤の場合）'!$W92,1,0),0),0)</f>
        <v>0</v>
      </c>
      <c r="PA83" s="139">
        <f>IF(PA$16-'様式３（療養者名簿）（⑤の場合）'!$O92+1&lt;=15,IF(PA$16&gt;='様式３（療養者名簿）（⑤の場合）'!$O92,IF(PA$16&lt;='様式３（療養者名簿）（⑤の場合）'!$W92,1,0),0),0)</f>
        <v>0</v>
      </c>
      <c r="PB83" s="139">
        <f>IF(PB$16-'様式３（療養者名簿）（⑤の場合）'!$O92+1&lt;=15,IF(PB$16&gt;='様式３（療養者名簿）（⑤の場合）'!$O92,IF(PB$16&lt;='様式３（療養者名簿）（⑤の場合）'!$W92,1,0),0),0)</f>
        <v>0</v>
      </c>
      <c r="PC83" s="139">
        <f>IF(PC$16-'様式３（療養者名簿）（⑤の場合）'!$O92+1&lt;=15,IF(PC$16&gt;='様式３（療養者名簿）（⑤の場合）'!$O92,IF(PC$16&lt;='様式３（療養者名簿）（⑤の場合）'!$W92,1,0),0),0)</f>
        <v>0</v>
      </c>
      <c r="PD83" s="139">
        <f>IF(PD$16-'様式３（療養者名簿）（⑤の場合）'!$O92+1&lt;=15,IF(PD$16&gt;='様式３（療養者名簿）（⑤の場合）'!$O92,IF(PD$16&lt;='様式３（療養者名簿）（⑤の場合）'!$W92,1,0),0),0)</f>
        <v>0</v>
      </c>
      <c r="PE83" s="139">
        <f>IF(PE$16-'様式３（療養者名簿）（⑤の場合）'!$O92+1&lt;=15,IF(PE$16&gt;='様式３（療養者名簿）（⑤の場合）'!$O92,IF(PE$16&lt;='様式３（療養者名簿）（⑤の場合）'!$W92,1,0),0),0)</f>
        <v>0</v>
      </c>
      <c r="PF83" s="139">
        <f>IF(PF$16-'様式３（療養者名簿）（⑤の場合）'!$O92+1&lt;=15,IF(PF$16&gt;='様式３（療養者名簿）（⑤の場合）'!$O92,IF(PF$16&lt;='様式３（療養者名簿）（⑤の場合）'!$W92,1,0),0),0)</f>
        <v>0</v>
      </c>
      <c r="PG83" s="139">
        <f>IF(PG$16-'様式３（療養者名簿）（⑤の場合）'!$O92+1&lt;=15,IF(PG$16&gt;='様式３（療養者名簿）（⑤の場合）'!$O92,IF(PG$16&lt;='様式３（療養者名簿）（⑤の場合）'!$W92,1,0),0),0)</f>
        <v>0</v>
      </c>
      <c r="PH83" s="139">
        <f>IF(PH$16-'様式３（療養者名簿）（⑤の場合）'!$O92+1&lt;=15,IF(PH$16&gt;='様式３（療養者名簿）（⑤の場合）'!$O92,IF(PH$16&lt;='様式３（療養者名簿）（⑤の場合）'!$W92,1,0),0),0)</f>
        <v>0</v>
      </c>
      <c r="PI83" s="139">
        <f>IF(PI$16-'様式３（療養者名簿）（⑤の場合）'!$O92+1&lt;=15,IF(PI$16&gt;='様式３（療養者名簿）（⑤の場合）'!$O92,IF(PI$16&lt;='様式３（療養者名簿）（⑤の場合）'!$W92,1,0),0),0)</f>
        <v>0</v>
      </c>
      <c r="PJ83" s="139">
        <f>IF(PJ$16-'様式３（療養者名簿）（⑤の場合）'!$O92+1&lt;=15,IF(PJ$16&gt;='様式３（療養者名簿）（⑤の場合）'!$O92,IF(PJ$16&lt;='様式３（療養者名簿）（⑤の場合）'!$W92,1,0),0),0)</f>
        <v>0</v>
      </c>
      <c r="PK83" s="139">
        <f>IF(PK$16-'様式３（療養者名簿）（⑤の場合）'!$O92+1&lt;=15,IF(PK$16&gt;='様式３（療養者名簿）（⑤の場合）'!$O92,IF(PK$16&lt;='様式３（療養者名簿）（⑤の場合）'!$W92,1,0),0),0)</f>
        <v>0</v>
      </c>
      <c r="PL83" s="139">
        <f>IF(PL$16-'様式３（療養者名簿）（⑤の場合）'!$O92+1&lt;=15,IF(PL$16&gt;='様式３（療養者名簿）（⑤の場合）'!$O92,IF(PL$16&lt;='様式３（療養者名簿）（⑤の場合）'!$W92,1,0),0),0)</f>
        <v>0</v>
      </c>
      <c r="PM83" s="139">
        <f>IF(PM$16-'様式３（療養者名簿）（⑤の場合）'!$O92+1&lt;=15,IF(PM$16&gt;='様式３（療養者名簿）（⑤の場合）'!$O92,IF(PM$16&lt;='様式３（療養者名簿）（⑤の場合）'!$W92,1,0),0),0)</f>
        <v>0</v>
      </c>
      <c r="PN83" s="139">
        <f>IF(PN$16-'様式３（療養者名簿）（⑤の場合）'!$O92+1&lt;=15,IF(PN$16&gt;='様式３（療養者名簿）（⑤の場合）'!$O92,IF(PN$16&lt;='様式３（療養者名簿）（⑤の場合）'!$W92,1,0),0),0)</f>
        <v>0</v>
      </c>
      <c r="PO83" s="139">
        <f>IF(PO$16-'様式３（療養者名簿）（⑤の場合）'!$O92+1&lt;=15,IF(PO$16&gt;='様式３（療養者名簿）（⑤の場合）'!$O92,IF(PO$16&lt;='様式３（療養者名簿）（⑤の場合）'!$W92,1,0),0),0)</f>
        <v>0</v>
      </c>
      <c r="PP83" s="139">
        <f>IF(PP$16-'様式３（療養者名簿）（⑤の場合）'!$O92+1&lt;=15,IF(PP$16&gt;='様式３（療養者名簿）（⑤の場合）'!$O92,IF(PP$16&lt;='様式３（療養者名簿）（⑤の場合）'!$W92,1,0),0),0)</f>
        <v>0</v>
      </c>
      <c r="PQ83" s="139">
        <f>IF(PQ$16-'様式３（療養者名簿）（⑤の場合）'!$O92+1&lt;=15,IF(PQ$16&gt;='様式３（療養者名簿）（⑤の場合）'!$O92,IF(PQ$16&lt;='様式３（療養者名簿）（⑤の場合）'!$W92,1,0),0),0)</f>
        <v>0</v>
      </c>
      <c r="PR83" s="139">
        <f>IF(PR$16-'様式３（療養者名簿）（⑤の場合）'!$O92+1&lt;=15,IF(PR$16&gt;='様式３（療養者名簿）（⑤の場合）'!$O92,IF(PR$16&lt;='様式３（療養者名簿）（⑤の場合）'!$W92,1,0),0),0)</f>
        <v>0</v>
      </c>
      <c r="PS83" s="139">
        <f>IF(PS$16-'様式３（療養者名簿）（⑤の場合）'!$O92+1&lt;=15,IF(PS$16&gt;='様式３（療養者名簿）（⑤の場合）'!$O92,IF(PS$16&lt;='様式３（療養者名簿）（⑤の場合）'!$W92,1,0),0),0)</f>
        <v>0</v>
      </c>
      <c r="PT83" s="139">
        <f>IF(PT$16-'様式３（療養者名簿）（⑤の場合）'!$O92+1&lt;=15,IF(PT$16&gt;='様式３（療養者名簿）（⑤の場合）'!$O92,IF(PT$16&lt;='様式３（療養者名簿）（⑤の場合）'!$W92,1,0),0),0)</f>
        <v>0</v>
      </c>
    </row>
    <row r="84" spans="1:436" ht="42" customHeight="1">
      <c r="A84" s="129">
        <f>'様式３（療養者名簿）（⑤の場合）'!C93</f>
        <v>0</v>
      </c>
      <c r="B84" s="139">
        <f>IF(B$16-'様式３（療養者名簿）（⑤の場合）'!$O93+1&lt;=15,IF(B$16&gt;='様式３（療養者名簿）（⑤の場合）'!$O93,IF(B$16&lt;='様式３（療養者名簿）（⑤の場合）'!$W93,1,0),0),0)</f>
        <v>0</v>
      </c>
      <c r="C84" s="139">
        <f>IF(C$16-'様式３（療養者名簿）（⑤の場合）'!$O93+1&lt;=15,IF(C$16&gt;='様式３（療養者名簿）（⑤の場合）'!$O93,IF(C$16&lt;='様式３（療養者名簿）（⑤の場合）'!$W93,1,0),0),0)</f>
        <v>0</v>
      </c>
      <c r="D84" s="139">
        <f>IF(D$16-'様式３（療養者名簿）（⑤の場合）'!$O93+1&lt;=15,IF(D$16&gt;='様式３（療養者名簿）（⑤の場合）'!$O93,IF(D$16&lt;='様式３（療養者名簿）（⑤の場合）'!$W93,1,0),0),0)</f>
        <v>0</v>
      </c>
      <c r="E84" s="139">
        <f>IF(E$16-'様式３（療養者名簿）（⑤の場合）'!$O93+1&lt;=15,IF(E$16&gt;='様式３（療養者名簿）（⑤の場合）'!$O93,IF(E$16&lt;='様式３（療養者名簿）（⑤の場合）'!$W93,1,0),0),0)</f>
        <v>0</v>
      </c>
      <c r="F84" s="139">
        <f>IF(F$16-'様式３（療養者名簿）（⑤の場合）'!$O93+1&lt;=15,IF(F$16&gt;='様式３（療養者名簿）（⑤の場合）'!$O93,IF(F$16&lt;='様式３（療養者名簿）（⑤の場合）'!$W93,1,0),0),0)</f>
        <v>0</v>
      </c>
      <c r="G84" s="139">
        <f>IF(G$16-'様式３（療養者名簿）（⑤の場合）'!$O93+1&lt;=15,IF(G$16&gt;='様式３（療養者名簿）（⑤の場合）'!$O93,IF(G$16&lt;='様式３（療養者名簿）（⑤の場合）'!$W93,1,0),0),0)</f>
        <v>0</v>
      </c>
      <c r="H84" s="139">
        <f>IF(H$16-'様式３（療養者名簿）（⑤の場合）'!$O93+1&lt;=15,IF(H$16&gt;='様式３（療養者名簿）（⑤の場合）'!$O93,IF(H$16&lt;='様式３（療養者名簿）（⑤の場合）'!$W93,1,0),0),0)</f>
        <v>0</v>
      </c>
      <c r="I84" s="139">
        <f>IF(I$16-'様式３（療養者名簿）（⑤の場合）'!$O93+1&lt;=15,IF(I$16&gt;='様式３（療養者名簿）（⑤の場合）'!$O93,IF(I$16&lt;='様式３（療養者名簿）（⑤の場合）'!$W93,1,0),0),0)</f>
        <v>0</v>
      </c>
      <c r="J84" s="139">
        <f>IF(J$16-'様式３（療養者名簿）（⑤の場合）'!$O93+1&lt;=15,IF(J$16&gt;='様式３（療養者名簿）（⑤の場合）'!$O93,IF(J$16&lt;='様式３（療養者名簿）（⑤の場合）'!$W93,1,0),0),0)</f>
        <v>0</v>
      </c>
      <c r="K84" s="139">
        <f>IF(K$16-'様式３（療養者名簿）（⑤の場合）'!$O93+1&lt;=15,IF(K$16&gt;='様式３（療養者名簿）（⑤の場合）'!$O93,IF(K$16&lt;='様式３（療養者名簿）（⑤の場合）'!$W93,1,0),0),0)</f>
        <v>0</v>
      </c>
      <c r="L84" s="139">
        <f>IF(L$16-'様式３（療養者名簿）（⑤の場合）'!$O93+1&lt;=15,IF(L$16&gt;='様式３（療養者名簿）（⑤の場合）'!$O93,IF(L$16&lt;='様式３（療養者名簿）（⑤の場合）'!$W93,1,0),0),0)</f>
        <v>0</v>
      </c>
      <c r="M84" s="139">
        <f>IF(M$16-'様式３（療養者名簿）（⑤の場合）'!$O93+1&lt;=15,IF(M$16&gt;='様式３（療養者名簿）（⑤の場合）'!$O93,IF(M$16&lt;='様式３（療養者名簿）（⑤の場合）'!$W93,1,0),0),0)</f>
        <v>0</v>
      </c>
      <c r="N84" s="139">
        <f>IF(N$16-'様式３（療養者名簿）（⑤の場合）'!$O93+1&lt;=15,IF(N$16&gt;='様式３（療養者名簿）（⑤の場合）'!$O93,IF(N$16&lt;='様式３（療養者名簿）（⑤の場合）'!$W93,1,0),0),0)</f>
        <v>0</v>
      </c>
      <c r="O84" s="139">
        <f>IF(O$16-'様式３（療養者名簿）（⑤の場合）'!$O93+1&lt;=15,IF(O$16&gt;='様式３（療養者名簿）（⑤の場合）'!$O93,IF(O$16&lt;='様式３（療養者名簿）（⑤の場合）'!$W93,1,0),0),0)</f>
        <v>0</v>
      </c>
      <c r="P84" s="139">
        <f>IF(P$16-'様式３（療養者名簿）（⑤の場合）'!$O93+1&lt;=15,IF(P$16&gt;='様式３（療養者名簿）（⑤の場合）'!$O93,IF(P$16&lt;='様式３（療養者名簿）（⑤の場合）'!$W93,1,0),0),0)</f>
        <v>0</v>
      </c>
      <c r="Q84" s="139">
        <f>IF(Q$16-'様式３（療養者名簿）（⑤の場合）'!$O93+1&lt;=15,IF(Q$16&gt;='様式３（療養者名簿）（⑤の場合）'!$O93,IF(Q$16&lt;='様式３（療養者名簿）（⑤の場合）'!$W93,1,0),0),0)</f>
        <v>0</v>
      </c>
      <c r="R84" s="139">
        <f>IF(R$16-'様式３（療養者名簿）（⑤の場合）'!$O93+1&lt;=15,IF(R$16&gt;='様式３（療養者名簿）（⑤の場合）'!$O93,IF(R$16&lt;='様式３（療養者名簿）（⑤の場合）'!$W93,1,0),0),0)</f>
        <v>0</v>
      </c>
      <c r="S84" s="139">
        <f>IF(S$16-'様式３（療養者名簿）（⑤の場合）'!$O93+1&lt;=15,IF(S$16&gt;='様式３（療養者名簿）（⑤の場合）'!$O93,IF(S$16&lt;='様式３（療養者名簿）（⑤の場合）'!$W93,1,0),0),0)</f>
        <v>0</v>
      </c>
      <c r="T84" s="139">
        <f>IF(T$16-'様式３（療養者名簿）（⑤の場合）'!$O93+1&lt;=15,IF(T$16&gt;='様式３（療養者名簿）（⑤の場合）'!$O93,IF(T$16&lt;='様式３（療養者名簿）（⑤の場合）'!$W93,1,0),0),0)</f>
        <v>0</v>
      </c>
      <c r="U84" s="139">
        <f>IF(U$16-'様式３（療養者名簿）（⑤の場合）'!$O93+1&lt;=15,IF(U$16&gt;='様式３（療養者名簿）（⑤の場合）'!$O93,IF(U$16&lt;='様式３（療養者名簿）（⑤の場合）'!$W93,1,0),0),0)</f>
        <v>0</v>
      </c>
      <c r="V84" s="139">
        <f>IF(V$16-'様式３（療養者名簿）（⑤の場合）'!$O93+1&lt;=15,IF(V$16&gt;='様式３（療養者名簿）（⑤の場合）'!$O93,IF(V$16&lt;='様式３（療養者名簿）（⑤の場合）'!$W93,1,0),0),0)</f>
        <v>0</v>
      </c>
      <c r="W84" s="139">
        <f>IF(W$16-'様式３（療養者名簿）（⑤の場合）'!$O93+1&lt;=15,IF(W$16&gt;='様式３（療養者名簿）（⑤の場合）'!$O93,IF(W$16&lt;='様式３（療養者名簿）（⑤の場合）'!$W93,1,0),0),0)</f>
        <v>0</v>
      </c>
      <c r="X84" s="139">
        <f>IF(X$16-'様式３（療養者名簿）（⑤の場合）'!$O93+1&lt;=15,IF(X$16&gt;='様式３（療養者名簿）（⑤の場合）'!$O93,IF(X$16&lt;='様式３（療養者名簿）（⑤の場合）'!$W93,1,0),0),0)</f>
        <v>0</v>
      </c>
      <c r="Y84" s="139">
        <f>IF(Y$16-'様式３（療養者名簿）（⑤の場合）'!$O93+1&lt;=15,IF(Y$16&gt;='様式３（療養者名簿）（⑤の場合）'!$O93,IF(Y$16&lt;='様式３（療養者名簿）（⑤の場合）'!$W93,1,0),0),0)</f>
        <v>0</v>
      </c>
      <c r="Z84" s="139">
        <f>IF(Z$16-'様式３（療養者名簿）（⑤の場合）'!$O93+1&lt;=15,IF(Z$16&gt;='様式３（療養者名簿）（⑤の場合）'!$O93,IF(Z$16&lt;='様式３（療養者名簿）（⑤の場合）'!$W93,1,0),0),0)</f>
        <v>0</v>
      </c>
      <c r="AA84" s="139">
        <f>IF(AA$16-'様式３（療養者名簿）（⑤の場合）'!$O93+1&lt;=15,IF(AA$16&gt;='様式３（療養者名簿）（⑤の場合）'!$O93,IF(AA$16&lt;='様式３（療養者名簿）（⑤の場合）'!$W93,1,0),0),0)</f>
        <v>0</v>
      </c>
      <c r="AB84" s="139">
        <f>IF(AB$16-'様式３（療養者名簿）（⑤の場合）'!$O93+1&lt;=15,IF(AB$16&gt;='様式３（療養者名簿）（⑤の場合）'!$O93,IF(AB$16&lt;='様式３（療養者名簿）（⑤の場合）'!$W93,1,0),0),0)</f>
        <v>0</v>
      </c>
      <c r="AC84" s="139">
        <f>IF(AC$16-'様式３（療養者名簿）（⑤の場合）'!$O93+1&lt;=15,IF(AC$16&gt;='様式３（療養者名簿）（⑤の場合）'!$O93,IF(AC$16&lt;='様式３（療養者名簿）（⑤の場合）'!$W93,1,0),0),0)</f>
        <v>0</v>
      </c>
      <c r="AD84" s="139">
        <f>IF(AD$16-'様式３（療養者名簿）（⑤の場合）'!$O93+1&lt;=15,IF(AD$16&gt;='様式３（療養者名簿）（⑤の場合）'!$O93,IF(AD$16&lt;='様式３（療養者名簿）（⑤の場合）'!$W93,1,0),0),0)</f>
        <v>0</v>
      </c>
      <c r="AE84" s="139">
        <f>IF(AE$16-'様式３（療養者名簿）（⑤の場合）'!$O93+1&lt;=15,IF(AE$16&gt;='様式３（療養者名簿）（⑤の場合）'!$O93,IF(AE$16&lt;='様式３（療養者名簿）（⑤の場合）'!$W93,1,0),0),0)</f>
        <v>0</v>
      </c>
      <c r="AF84" s="139">
        <f>IF(AF$16-'様式３（療養者名簿）（⑤の場合）'!$O93+1&lt;=15,IF(AF$16&gt;='様式３（療養者名簿）（⑤の場合）'!$O93,IF(AF$16&lt;='様式３（療養者名簿）（⑤の場合）'!$W93,1,0),0),0)</f>
        <v>0</v>
      </c>
      <c r="AG84" s="139">
        <f>IF(AG$16-'様式３（療養者名簿）（⑤の場合）'!$O93+1&lt;=15,IF(AG$16&gt;='様式３（療養者名簿）（⑤の場合）'!$O93,IF(AG$16&lt;='様式３（療養者名簿）（⑤の場合）'!$W93,1,0),0),0)</f>
        <v>0</v>
      </c>
      <c r="AH84" s="139">
        <f>IF(AH$16-'様式３（療養者名簿）（⑤の場合）'!$O93+1&lt;=15,IF(AH$16&gt;='様式３（療養者名簿）（⑤の場合）'!$O93,IF(AH$16&lt;='様式３（療養者名簿）（⑤の場合）'!$W93,1,0),0),0)</f>
        <v>0</v>
      </c>
      <c r="AI84" s="139">
        <f>IF(AI$16-'様式３（療養者名簿）（⑤の場合）'!$O93+1&lt;=15,IF(AI$16&gt;='様式３（療養者名簿）（⑤の場合）'!$O93,IF(AI$16&lt;='様式３（療養者名簿）（⑤の場合）'!$W93,1,0),0),0)</f>
        <v>0</v>
      </c>
      <c r="AJ84" s="139">
        <f>IF(AJ$16-'様式３（療養者名簿）（⑤の場合）'!$O93+1&lt;=15,IF(AJ$16&gt;='様式３（療養者名簿）（⑤の場合）'!$O93,IF(AJ$16&lt;='様式３（療養者名簿）（⑤の場合）'!$W93,1,0),0),0)</f>
        <v>0</v>
      </c>
      <c r="AK84" s="139">
        <f>IF(AK$16-'様式３（療養者名簿）（⑤の場合）'!$O93+1&lt;=15,IF(AK$16&gt;='様式３（療養者名簿）（⑤の場合）'!$O93,IF(AK$16&lt;='様式３（療養者名簿）（⑤の場合）'!$W93,1,0),0),0)</f>
        <v>0</v>
      </c>
      <c r="AL84" s="139">
        <f>IF(AL$16-'様式３（療養者名簿）（⑤の場合）'!$O93+1&lt;=15,IF(AL$16&gt;='様式３（療養者名簿）（⑤の場合）'!$O93,IF(AL$16&lt;='様式３（療養者名簿）（⑤の場合）'!$W93,1,0),0),0)</f>
        <v>0</v>
      </c>
      <c r="AM84" s="139">
        <f>IF(AM$16-'様式３（療養者名簿）（⑤の場合）'!$O93+1&lt;=15,IF(AM$16&gt;='様式３（療養者名簿）（⑤の場合）'!$O93,IF(AM$16&lt;='様式３（療養者名簿）（⑤の場合）'!$W93,1,0),0),0)</f>
        <v>0</v>
      </c>
      <c r="AN84" s="139">
        <f>IF(AN$16-'様式３（療養者名簿）（⑤の場合）'!$O93+1&lt;=15,IF(AN$16&gt;='様式３（療養者名簿）（⑤の場合）'!$O93,IF(AN$16&lt;='様式３（療養者名簿）（⑤の場合）'!$W93,1,0),0),0)</f>
        <v>0</v>
      </c>
      <c r="AO84" s="139">
        <f>IF(AO$16-'様式３（療養者名簿）（⑤の場合）'!$O93+1&lt;=15,IF(AO$16&gt;='様式３（療養者名簿）（⑤の場合）'!$O93,IF(AO$16&lt;='様式３（療養者名簿）（⑤の場合）'!$W93,1,0),0),0)</f>
        <v>0</v>
      </c>
      <c r="AP84" s="139">
        <f>IF(AP$16-'様式３（療養者名簿）（⑤の場合）'!$O93+1&lt;=15,IF(AP$16&gt;='様式３（療養者名簿）（⑤の場合）'!$O93,IF(AP$16&lt;='様式３（療養者名簿）（⑤の場合）'!$W93,1,0),0),0)</f>
        <v>0</v>
      </c>
      <c r="AQ84" s="139">
        <f>IF(AQ$16-'様式３（療養者名簿）（⑤の場合）'!$O93+1&lt;=15,IF(AQ$16&gt;='様式３（療養者名簿）（⑤の場合）'!$O93,IF(AQ$16&lt;='様式３（療養者名簿）（⑤の場合）'!$W93,1,0),0),0)</f>
        <v>0</v>
      </c>
      <c r="AR84" s="139">
        <f>IF(AR$16-'様式３（療養者名簿）（⑤の場合）'!$O93+1&lt;=15,IF(AR$16&gt;='様式３（療養者名簿）（⑤の場合）'!$O93,IF(AR$16&lt;='様式３（療養者名簿）（⑤の場合）'!$W93,1,0),0),0)</f>
        <v>0</v>
      </c>
      <c r="AS84" s="139">
        <f>IF(AS$16-'様式３（療養者名簿）（⑤の場合）'!$O93+1&lt;=15,IF(AS$16&gt;='様式３（療養者名簿）（⑤の場合）'!$O93,IF(AS$16&lt;='様式３（療養者名簿）（⑤の場合）'!$W93,1,0),0),0)</f>
        <v>0</v>
      </c>
      <c r="AT84" s="139">
        <f>IF(AT$16-'様式３（療養者名簿）（⑤の場合）'!$O93+1&lt;=15,IF(AT$16&gt;='様式３（療養者名簿）（⑤の場合）'!$O93,IF(AT$16&lt;='様式３（療養者名簿）（⑤の場合）'!$W93,1,0),0),0)</f>
        <v>0</v>
      </c>
      <c r="AU84" s="139">
        <f>IF(AU$16-'様式３（療養者名簿）（⑤の場合）'!$O93+1&lt;=15,IF(AU$16&gt;='様式３（療養者名簿）（⑤の場合）'!$O93,IF(AU$16&lt;='様式３（療養者名簿）（⑤の場合）'!$W93,1,0),0),0)</f>
        <v>0</v>
      </c>
      <c r="AV84" s="139">
        <f>IF(AV$16-'様式３（療養者名簿）（⑤の場合）'!$O93+1&lt;=15,IF(AV$16&gt;='様式３（療養者名簿）（⑤の場合）'!$O93,IF(AV$16&lt;='様式３（療養者名簿）（⑤の場合）'!$W93,1,0),0),0)</f>
        <v>0</v>
      </c>
      <c r="AW84" s="139">
        <f>IF(AW$16-'様式３（療養者名簿）（⑤の場合）'!$O93+1&lt;=15,IF(AW$16&gt;='様式３（療養者名簿）（⑤の場合）'!$O93,IF(AW$16&lt;='様式３（療養者名簿）（⑤の場合）'!$W93,1,0),0),0)</f>
        <v>0</v>
      </c>
      <c r="AX84" s="139">
        <f>IF(AX$16-'様式３（療養者名簿）（⑤の場合）'!$O93+1&lt;=15,IF(AX$16&gt;='様式３（療養者名簿）（⑤の場合）'!$O93,IF(AX$16&lt;='様式３（療養者名簿）（⑤の場合）'!$W93,1,0),0),0)</f>
        <v>0</v>
      </c>
      <c r="AY84" s="139">
        <f>IF(AY$16-'様式３（療養者名簿）（⑤の場合）'!$O93+1&lt;=15,IF(AY$16&gt;='様式３（療養者名簿）（⑤の場合）'!$O93,IF(AY$16&lt;='様式３（療養者名簿）（⑤の場合）'!$W93,1,0),0),0)</f>
        <v>0</v>
      </c>
      <c r="AZ84" s="139">
        <f>IF(AZ$16-'様式３（療養者名簿）（⑤の場合）'!$O93+1&lt;=15,IF(AZ$16&gt;='様式３（療養者名簿）（⑤の場合）'!$O93,IF(AZ$16&lt;='様式３（療養者名簿）（⑤の場合）'!$W93,1,0),0),0)</f>
        <v>0</v>
      </c>
      <c r="BA84" s="139">
        <f>IF(BA$16-'様式３（療養者名簿）（⑤の場合）'!$O93+1&lt;=15,IF(BA$16&gt;='様式３（療養者名簿）（⑤の場合）'!$O93,IF(BA$16&lt;='様式３（療養者名簿）（⑤の場合）'!$W93,1,0),0),0)</f>
        <v>0</v>
      </c>
      <c r="BB84" s="139">
        <f>IF(BB$16-'様式３（療養者名簿）（⑤の場合）'!$O93+1&lt;=15,IF(BB$16&gt;='様式３（療養者名簿）（⑤の場合）'!$O93,IF(BB$16&lt;='様式３（療養者名簿）（⑤の場合）'!$W93,1,0),0),0)</f>
        <v>0</v>
      </c>
      <c r="BC84" s="139">
        <f>IF(BC$16-'様式３（療養者名簿）（⑤の場合）'!$O93+1&lt;=15,IF(BC$16&gt;='様式３（療養者名簿）（⑤の場合）'!$O93,IF(BC$16&lt;='様式３（療養者名簿）（⑤の場合）'!$W93,1,0),0),0)</f>
        <v>0</v>
      </c>
      <c r="BD84" s="139">
        <f>IF(BD$16-'様式３（療養者名簿）（⑤の場合）'!$O93+1&lt;=15,IF(BD$16&gt;='様式３（療養者名簿）（⑤の場合）'!$O93,IF(BD$16&lt;='様式３（療養者名簿）（⑤の場合）'!$W93,1,0),0),0)</f>
        <v>0</v>
      </c>
      <c r="BE84" s="139">
        <f>IF(BE$16-'様式３（療養者名簿）（⑤の場合）'!$O93+1&lt;=15,IF(BE$16&gt;='様式３（療養者名簿）（⑤の場合）'!$O93,IF(BE$16&lt;='様式３（療養者名簿）（⑤の場合）'!$W93,1,0),0),0)</f>
        <v>0</v>
      </c>
      <c r="BF84" s="139">
        <f>IF(BF$16-'様式３（療養者名簿）（⑤の場合）'!$O93+1&lt;=15,IF(BF$16&gt;='様式３（療養者名簿）（⑤の場合）'!$O93,IF(BF$16&lt;='様式３（療養者名簿）（⑤の場合）'!$W93,1,0),0),0)</f>
        <v>0</v>
      </c>
      <c r="BG84" s="139">
        <f>IF(BG$16-'様式３（療養者名簿）（⑤の場合）'!$O93+1&lt;=15,IF(BG$16&gt;='様式３（療養者名簿）（⑤の場合）'!$O93,IF(BG$16&lt;='様式３（療養者名簿）（⑤の場合）'!$W93,1,0),0),0)</f>
        <v>0</v>
      </c>
      <c r="BH84" s="139">
        <f>IF(BH$16-'様式３（療養者名簿）（⑤の場合）'!$O93+1&lt;=15,IF(BH$16&gt;='様式３（療養者名簿）（⑤の場合）'!$O93,IF(BH$16&lt;='様式３（療養者名簿）（⑤の場合）'!$W93,1,0),0),0)</f>
        <v>0</v>
      </c>
      <c r="BI84" s="139">
        <f>IF(BI$16-'様式３（療養者名簿）（⑤の場合）'!$O93+1&lt;=15,IF(BI$16&gt;='様式３（療養者名簿）（⑤の場合）'!$O93,IF(BI$16&lt;='様式３（療養者名簿）（⑤の場合）'!$W93,1,0),0),0)</f>
        <v>0</v>
      </c>
      <c r="BJ84" s="139">
        <f>IF(BJ$16-'様式３（療養者名簿）（⑤の場合）'!$O93+1&lt;=15,IF(BJ$16&gt;='様式３（療養者名簿）（⑤の場合）'!$O93,IF(BJ$16&lt;='様式３（療養者名簿）（⑤の場合）'!$W93,1,0),0),0)</f>
        <v>0</v>
      </c>
      <c r="BK84" s="139">
        <f>IF(BK$16-'様式３（療養者名簿）（⑤の場合）'!$O93+1&lt;=15,IF(BK$16&gt;='様式３（療養者名簿）（⑤の場合）'!$O93,IF(BK$16&lt;='様式３（療養者名簿）（⑤の場合）'!$W93,1,0),0),0)</f>
        <v>0</v>
      </c>
      <c r="BL84" s="139">
        <f>IF(BL$16-'様式３（療養者名簿）（⑤の場合）'!$O93+1&lt;=15,IF(BL$16&gt;='様式３（療養者名簿）（⑤の場合）'!$O93,IF(BL$16&lt;='様式３（療養者名簿）（⑤の場合）'!$W93,1,0),0),0)</f>
        <v>0</v>
      </c>
      <c r="BM84" s="139">
        <f>IF(BM$16-'様式３（療養者名簿）（⑤の場合）'!$O93+1&lt;=15,IF(BM$16&gt;='様式３（療養者名簿）（⑤の場合）'!$O93,IF(BM$16&lt;='様式３（療養者名簿）（⑤の場合）'!$W93,1,0),0),0)</f>
        <v>0</v>
      </c>
      <c r="BN84" s="139">
        <f>IF(BN$16-'様式３（療養者名簿）（⑤の場合）'!$O93+1&lt;=15,IF(BN$16&gt;='様式３（療養者名簿）（⑤の場合）'!$O93,IF(BN$16&lt;='様式３（療養者名簿）（⑤の場合）'!$W93,1,0),0),0)</f>
        <v>0</v>
      </c>
      <c r="BO84" s="139">
        <f>IF(BO$16-'様式３（療養者名簿）（⑤の場合）'!$O93+1&lt;=15,IF(BO$16&gt;='様式３（療養者名簿）（⑤の場合）'!$O93,IF(BO$16&lt;='様式３（療養者名簿）（⑤の場合）'!$W93,1,0),0),0)</f>
        <v>0</v>
      </c>
      <c r="BP84" s="139">
        <f>IF(BP$16-'様式３（療養者名簿）（⑤の場合）'!$O93+1&lt;=15,IF(BP$16&gt;='様式３（療養者名簿）（⑤の場合）'!$O93,IF(BP$16&lt;='様式３（療養者名簿）（⑤の場合）'!$W93,1,0),0),0)</f>
        <v>0</v>
      </c>
      <c r="BQ84" s="139">
        <f>IF(BQ$16-'様式３（療養者名簿）（⑤の場合）'!$O93+1&lt;=15,IF(BQ$16&gt;='様式３（療養者名簿）（⑤の場合）'!$O93,IF(BQ$16&lt;='様式３（療養者名簿）（⑤の場合）'!$W93,1,0),0),0)</f>
        <v>0</v>
      </c>
      <c r="BR84" s="139">
        <f>IF(BR$16-'様式３（療養者名簿）（⑤の場合）'!$O93+1&lt;=15,IF(BR$16&gt;='様式３（療養者名簿）（⑤の場合）'!$O93,IF(BR$16&lt;='様式３（療養者名簿）（⑤の場合）'!$W93,1,0),0),0)</f>
        <v>0</v>
      </c>
      <c r="BS84" s="139">
        <f>IF(BS$16-'様式３（療養者名簿）（⑤の場合）'!$O93+1&lt;=15,IF(BS$16&gt;='様式３（療養者名簿）（⑤の場合）'!$O93,IF(BS$16&lt;='様式３（療養者名簿）（⑤の場合）'!$W93,1,0),0),0)</f>
        <v>0</v>
      </c>
      <c r="BT84" s="139">
        <f>IF(BT$16-'様式３（療養者名簿）（⑤の場合）'!$O93+1&lt;=15,IF(BT$16&gt;='様式３（療養者名簿）（⑤の場合）'!$O93,IF(BT$16&lt;='様式３（療養者名簿）（⑤の場合）'!$W93,1,0),0),0)</f>
        <v>0</v>
      </c>
      <c r="BU84" s="139">
        <f>IF(BU$16-'様式３（療養者名簿）（⑤の場合）'!$O93+1&lt;=15,IF(BU$16&gt;='様式３（療養者名簿）（⑤の場合）'!$O93,IF(BU$16&lt;='様式３（療養者名簿）（⑤の場合）'!$W93,1,0),0),0)</f>
        <v>0</v>
      </c>
      <c r="BV84" s="139">
        <f>IF(BV$16-'様式３（療養者名簿）（⑤の場合）'!$O93+1&lt;=15,IF(BV$16&gt;='様式３（療養者名簿）（⑤の場合）'!$O93,IF(BV$16&lt;='様式３（療養者名簿）（⑤の場合）'!$W93,1,0),0),0)</f>
        <v>0</v>
      </c>
      <c r="BW84" s="139">
        <f>IF(BW$16-'様式３（療養者名簿）（⑤の場合）'!$O93+1&lt;=15,IF(BW$16&gt;='様式３（療養者名簿）（⑤の場合）'!$O93,IF(BW$16&lt;='様式３（療養者名簿）（⑤の場合）'!$W93,1,0),0),0)</f>
        <v>0</v>
      </c>
      <c r="BX84" s="139">
        <f>IF(BX$16-'様式３（療養者名簿）（⑤の場合）'!$O93+1&lt;=15,IF(BX$16&gt;='様式３（療養者名簿）（⑤の場合）'!$O93,IF(BX$16&lt;='様式３（療養者名簿）（⑤の場合）'!$W93,1,0),0),0)</f>
        <v>0</v>
      </c>
      <c r="BY84" s="139">
        <f>IF(BY$16-'様式３（療養者名簿）（⑤の場合）'!$O93+1&lt;=15,IF(BY$16&gt;='様式３（療養者名簿）（⑤の場合）'!$O93,IF(BY$16&lt;='様式３（療養者名簿）（⑤の場合）'!$W93,1,0),0),0)</f>
        <v>0</v>
      </c>
      <c r="BZ84" s="139">
        <f>IF(BZ$16-'様式３（療養者名簿）（⑤の場合）'!$O93+1&lt;=15,IF(BZ$16&gt;='様式３（療養者名簿）（⑤の場合）'!$O93,IF(BZ$16&lt;='様式３（療養者名簿）（⑤の場合）'!$W93,1,0),0),0)</f>
        <v>0</v>
      </c>
      <c r="CA84" s="139">
        <f>IF(CA$16-'様式３（療養者名簿）（⑤の場合）'!$O93+1&lt;=15,IF(CA$16&gt;='様式３（療養者名簿）（⑤の場合）'!$O93,IF(CA$16&lt;='様式３（療養者名簿）（⑤の場合）'!$W93,1,0),0),0)</f>
        <v>0</v>
      </c>
      <c r="CB84" s="139">
        <f>IF(CB$16-'様式３（療養者名簿）（⑤の場合）'!$O93+1&lt;=15,IF(CB$16&gt;='様式３（療養者名簿）（⑤の場合）'!$O93,IF(CB$16&lt;='様式３（療養者名簿）（⑤の場合）'!$W93,1,0),0),0)</f>
        <v>0</v>
      </c>
      <c r="CC84" s="139">
        <f>IF(CC$16-'様式３（療養者名簿）（⑤の場合）'!$O93+1&lt;=15,IF(CC$16&gt;='様式３（療養者名簿）（⑤の場合）'!$O93,IF(CC$16&lt;='様式３（療養者名簿）（⑤の場合）'!$W93,1,0),0),0)</f>
        <v>0</v>
      </c>
      <c r="CD84" s="139">
        <f>IF(CD$16-'様式３（療養者名簿）（⑤の場合）'!$O93+1&lt;=15,IF(CD$16&gt;='様式３（療養者名簿）（⑤の場合）'!$O93,IF(CD$16&lt;='様式３（療養者名簿）（⑤の場合）'!$W93,1,0),0),0)</f>
        <v>0</v>
      </c>
      <c r="CE84" s="139">
        <f>IF(CE$16-'様式３（療養者名簿）（⑤の場合）'!$O93+1&lt;=15,IF(CE$16&gt;='様式３（療養者名簿）（⑤の場合）'!$O93,IF(CE$16&lt;='様式３（療養者名簿）（⑤の場合）'!$W93,1,0),0),0)</f>
        <v>0</v>
      </c>
      <c r="CF84" s="139">
        <f>IF(CF$16-'様式３（療養者名簿）（⑤の場合）'!$O93+1&lt;=15,IF(CF$16&gt;='様式３（療養者名簿）（⑤の場合）'!$O93,IF(CF$16&lt;='様式３（療養者名簿）（⑤の場合）'!$W93,1,0),0),0)</f>
        <v>0</v>
      </c>
      <c r="CG84" s="139">
        <f>IF(CG$16-'様式３（療養者名簿）（⑤の場合）'!$O93+1&lt;=15,IF(CG$16&gt;='様式３（療養者名簿）（⑤の場合）'!$O93,IF(CG$16&lt;='様式３（療養者名簿）（⑤の場合）'!$W93,1,0),0),0)</f>
        <v>0</v>
      </c>
      <c r="CH84" s="139">
        <f>IF(CH$16-'様式３（療養者名簿）（⑤の場合）'!$O93+1&lt;=15,IF(CH$16&gt;='様式３（療養者名簿）（⑤の場合）'!$O93,IF(CH$16&lt;='様式３（療養者名簿）（⑤の場合）'!$W93,1,0),0),0)</f>
        <v>0</v>
      </c>
      <c r="CI84" s="139">
        <f>IF(CI$16-'様式３（療養者名簿）（⑤の場合）'!$O93+1&lt;=15,IF(CI$16&gt;='様式３（療養者名簿）（⑤の場合）'!$O93,IF(CI$16&lt;='様式３（療養者名簿）（⑤の場合）'!$W93,1,0),0),0)</f>
        <v>0</v>
      </c>
      <c r="CJ84" s="139">
        <f>IF(CJ$16-'様式３（療養者名簿）（⑤の場合）'!$O93+1&lt;=15,IF(CJ$16&gt;='様式３（療養者名簿）（⑤の場合）'!$O93,IF(CJ$16&lt;='様式３（療養者名簿）（⑤の場合）'!$W93,1,0),0),0)</f>
        <v>0</v>
      </c>
      <c r="CK84" s="139">
        <f>IF(CK$16-'様式３（療養者名簿）（⑤の場合）'!$O93+1&lt;=15,IF(CK$16&gt;='様式３（療養者名簿）（⑤の場合）'!$O93,IF(CK$16&lt;='様式３（療養者名簿）（⑤の場合）'!$W93,1,0),0),0)</f>
        <v>0</v>
      </c>
      <c r="CL84" s="139">
        <f>IF(CL$16-'様式３（療養者名簿）（⑤の場合）'!$O93+1&lt;=15,IF(CL$16&gt;='様式３（療養者名簿）（⑤の場合）'!$O93,IF(CL$16&lt;='様式３（療養者名簿）（⑤の場合）'!$W93,1,0),0),0)</f>
        <v>0</v>
      </c>
      <c r="CM84" s="139">
        <f>IF(CM$16-'様式３（療養者名簿）（⑤の場合）'!$O93+1&lt;=15,IF(CM$16&gt;='様式３（療養者名簿）（⑤の場合）'!$O93,IF(CM$16&lt;='様式３（療養者名簿）（⑤の場合）'!$W93,1,0),0),0)</f>
        <v>0</v>
      </c>
      <c r="CN84" s="139">
        <f>IF(CN$16-'様式３（療養者名簿）（⑤の場合）'!$O93+1&lt;=15,IF(CN$16&gt;='様式３（療養者名簿）（⑤の場合）'!$O93,IF(CN$16&lt;='様式３（療養者名簿）（⑤の場合）'!$W93,1,0),0),0)</f>
        <v>0</v>
      </c>
      <c r="CO84" s="139">
        <f>IF(CO$16-'様式３（療養者名簿）（⑤の場合）'!$O93+1&lt;=15,IF(CO$16&gt;='様式３（療養者名簿）（⑤の場合）'!$O93,IF(CO$16&lt;='様式３（療養者名簿）（⑤の場合）'!$W93,1,0),0),0)</f>
        <v>0</v>
      </c>
      <c r="CP84" s="139">
        <f>IF(CP$16-'様式３（療養者名簿）（⑤の場合）'!$O93+1&lt;=15,IF(CP$16&gt;='様式３（療養者名簿）（⑤の場合）'!$O93,IF(CP$16&lt;='様式３（療養者名簿）（⑤の場合）'!$W93,1,0),0),0)</f>
        <v>0</v>
      </c>
      <c r="CQ84" s="139">
        <f>IF(CQ$16-'様式３（療養者名簿）（⑤の場合）'!$O93+1&lt;=15,IF(CQ$16&gt;='様式３（療養者名簿）（⑤の場合）'!$O93,IF(CQ$16&lt;='様式３（療養者名簿）（⑤の場合）'!$W93,1,0),0),0)</f>
        <v>0</v>
      </c>
      <c r="CR84" s="139">
        <f>IF(CR$16-'様式３（療養者名簿）（⑤の場合）'!$O93+1&lt;=15,IF(CR$16&gt;='様式３（療養者名簿）（⑤の場合）'!$O93,IF(CR$16&lt;='様式３（療養者名簿）（⑤の場合）'!$W93,1,0),0),0)</f>
        <v>0</v>
      </c>
      <c r="CS84" s="139">
        <f>IF(CS$16-'様式３（療養者名簿）（⑤の場合）'!$O93+1&lt;=15,IF(CS$16&gt;='様式３（療養者名簿）（⑤の場合）'!$O93,IF(CS$16&lt;='様式３（療養者名簿）（⑤の場合）'!$W93,1,0),0),0)</f>
        <v>0</v>
      </c>
      <c r="CT84" s="139">
        <f>IF(CT$16-'様式３（療養者名簿）（⑤の場合）'!$O93+1&lt;=15,IF(CT$16&gt;='様式３（療養者名簿）（⑤の場合）'!$O93,IF(CT$16&lt;='様式３（療養者名簿）（⑤の場合）'!$W93,1,0),0),0)</f>
        <v>0</v>
      </c>
      <c r="CU84" s="139">
        <f>IF(CU$16-'様式３（療養者名簿）（⑤の場合）'!$O93+1&lt;=15,IF(CU$16&gt;='様式３（療養者名簿）（⑤の場合）'!$O93,IF(CU$16&lt;='様式３（療養者名簿）（⑤の場合）'!$W93,1,0),0),0)</f>
        <v>0</v>
      </c>
      <c r="CV84" s="139">
        <f>IF(CV$16-'様式３（療養者名簿）（⑤の場合）'!$O93+1&lt;=15,IF(CV$16&gt;='様式３（療養者名簿）（⑤の場合）'!$O93,IF(CV$16&lt;='様式３（療養者名簿）（⑤の場合）'!$W93,1,0),0),0)</f>
        <v>0</v>
      </c>
      <c r="CW84" s="139">
        <f>IF(CW$16-'様式３（療養者名簿）（⑤の場合）'!$O93+1&lt;=15,IF(CW$16&gt;='様式３（療養者名簿）（⑤の場合）'!$O93,IF(CW$16&lt;='様式３（療養者名簿）（⑤の場合）'!$W93,1,0),0),0)</f>
        <v>0</v>
      </c>
      <c r="CX84" s="139">
        <f>IF(CX$16-'様式３（療養者名簿）（⑤の場合）'!$O93+1&lt;=15,IF(CX$16&gt;='様式３（療養者名簿）（⑤の場合）'!$O93,IF(CX$16&lt;='様式３（療養者名簿）（⑤の場合）'!$W93,1,0),0),0)</f>
        <v>0</v>
      </c>
      <c r="CY84" s="139">
        <f>IF(CY$16-'様式３（療養者名簿）（⑤の場合）'!$O93+1&lt;=15,IF(CY$16&gt;='様式３（療養者名簿）（⑤の場合）'!$O93,IF(CY$16&lt;='様式３（療養者名簿）（⑤の場合）'!$W93,1,0),0),0)</f>
        <v>0</v>
      </c>
      <c r="CZ84" s="139">
        <f>IF(CZ$16-'様式３（療養者名簿）（⑤の場合）'!$O93+1&lt;=15,IF(CZ$16&gt;='様式３（療養者名簿）（⑤の場合）'!$O93,IF(CZ$16&lt;='様式３（療養者名簿）（⑤の場合）'!$W93,1,0),0),0)</f>
        <v>0</v>
      </c>
      <c r="DA84" s="139">
        <f>IF(DA$16-'様式３（療養者名簿）（⑤の場合）'!$O93+1&lt;=15,IF(DA$16&gt;='様式３（療養者名簿）（⑤の場合）'!$O93,IF(DA$16&lt;='様式３（療養者名簿）（⑤の場合）'!$W93,1,0),0),0)</f>
        <v>0</v>
      </c>
      <c r="DB84" s="139">
        <f>IF(DB$16-'様式３（療養者名簿）（⑤の場合）'!$O93+1&lt;=15,IF(DB$16&gt;='様式３（療養者名簿）（⑤の場合）'!$O93,IF(DB$16&lt;='様式３（療養者名簿）（⑤の場合）'!$W93,1,0),0),0)</f>
        <v>0</v>
      </c>
      <c r="DC84" s="139">
        <f>IF(DC$16-'様式３（療養者名簿）（⑤の場合）'!$O93+1&lt;=15,IF(DC$16&gt;='様式３（療養者名簿）（⑤の場合）'!$O93,IF(DC$16&lt;='様式３（療養者名簿）（⑤の場合）'!$W93,1,0),0),0)</f>
        <v>0</v>
      </c>
      <c r="DD84" s="139">
        <f>IF(DD$16-'様式３（療養者名簿）（⑤の場合）'!$O93+1&lt;=15,IF(DD$16&gt;='様式３（療養者名簿）（⑤の場合）'!$O93,IF(DD$16&lt;='様式３（療養者名簿）（⑤の場合）'!$W93,1,0),0),0)</f>
        <v>0</v>
      </c>
      <c r="DE84" s="139">
        <f>IF(DE$16-'様式３（療養者名簿）（⑤の場合）'!$O93+1&lt;=15,IF(DE$16&gt;='様式３（療養者名簿）（⑤の場合）'!$O93,IF(DE$16&lt;='様式３（療養者名簿）（⑤の場合）'!$W93,1,0),0),0)</f>
        <v>0</v>
      </c>
      <c r="DF84" s="139">
        <f>IF(DF$16-'様式３（療養者名簿）（⑤の場合）'!$O93+1&lt;=15,IF(DF$16&gt;='様式３（療養者名簿）（⑤の場合）'!$O93,IF(DF$16&lt;='様式３（療養者名簿）（⑤の場合）'!$W93,1,0),0),0)</f>
        <v>0</v>
      </c>
      <c r="DG84" s="139">
        <f>IF(DG$16-'様式３（療養者名簿）（⑤の場合）'!$O93+1&lt;=15,IF(DG$16&gt;='様式３（療養者名簿）（⑤の場合）'!$O93,IF(DG$16&lt;='様式３（療養者名簿）（⑤の場合）'!$W93,1,0),0),0)</f>
        <v>0</v>
      </c>
      <c r="DH84" s="139">
        <f>IF(DH$16-'様式３（療養者名簿）（⑤の場合）'!$O93+1&lt;=15,IF(DH$16&gt;='様式３（療養者名簿）（⑤の場合）'!$O93,IF(DH$16&lt;='様式３（療養者名簿）（⑤の場合）'!$W93,1,0),0),0)</f>
        <v>0</v>
      </c>
      <c r="DI84" s="139">
        <f>IF(DI$16-'様式３（療養者名簿）（⑤の場合）'!$O93+1&lt;=15,IF(DI$16&gt;='様式３（療養者名簿）（⑤の場合）'!$O93,IF(DI$16&lt;='様式３（療養者名簿）（⑤の場合）'!$W93,1,0),0),0)</f>
        <v>0</v>
      </c>
      <c r="DJ84" s="139">
        <f>IF(DJ$16-'様式３（療養者名簿）（⑤の場合）'!$O93+1&lt;=15,IF(DJ$16&gt;='様式３（療養者名簿）（⑤の場合）'!$O93,IF(DJ$16&lt;='様式３（療養者名簿）（⑤の場合）'!$W93,1,0),0),0)</f>
        <v>0</v>
      </c>
      <c r="DK84" s="139">
        <f>IF(DK$16-'様式３（療養者名簿）（⑤の場合）'!$O93+1&lt;=15,IF(DK$16&gt;='様式３（療養者名簿）（⑤の場合）'!$O93,IF(DK$16&lt;='様式３（療養者名簿）（⑤の場合）'!$W93,1,0),0),0)</f>
        <v>0</v>
      </c>
      <c r="DL84" s="139">
        <f>IF(DL$16-'様式３（療養者名簿）（⑤の場合）'!$O93+1&lt;=15,IF(DL$16&gt;='様式３（療養者名簿）（⑤の場合）'!$O93,IF(DL$16&lt;='様式３（療養者名簿）（⑤の場合）'!$W93,1,0),0),0)</f>
        <v>0</v>
      </c>
      <c r="DM84" s="139">
        <f>IF(DM$16-'様式３（療養者名簿）（⑤の場合）'!$O93+1&lt;=15,IF(DM$16&gt;='様式３（療養者名簿）（⑤の場合）'!$O93,IF(DM$16&lt;='様式３（療養者名簿）（⑤の場合）'!$W93,1,0),0),0)</f>
        <v>0</v>
      </c>
      <c r="DN84" s="139">
        <f>IF(DN$16-'様式３（療養者名簿）（⑤の場合）'!$O93+1&lt;=15,IF(DN$16&gt;='様式３（療養者名簿）（⑤の場合）'!$O93,IF(DN$16&lt;='様式３（療養者名簿）（⑤の場合）'!$W93,1,0),0),0)</f>
        <v>0</v>
      </c>
      <c r="DO84" s="139">
        <f>IF(DO$16-'様式３（療養者名簿）（⑤の場合）'!$O93+1&lt;=15,IF(DO$16&gt;='様式３（療養者名簿）（⑤の場合）'!$O93,IF(DO$16&lt;='様式３（療養者名簿）（⑤の場合）'!$W93,1,0),0),0)</f>
        <v>0</v>
      </c>
      <c r="DP84" s="139">
        <f>IF(DP$16-'様式３（療養者名簿）（⑤の場合）'!$O93+1&lt;=15,IF(DP$16&gt;='様式３（療養者名簿）（⑤の場合）'!$O93,IF(DP$16&lt;='様式３（療養者名簿）（⑤の場合）'!$W93,1,0),0),0)</f>
        <v>0</v>
      </c>
      <c r="DQ84" s="139">
        <f>IF(DQ$16-'様式３（療養者名簿）（⑤の場合）'!$O93+1&lt;=15,IF(DQ$16&gt;='様式３（療養者名簿）（⑤の場合）'!$O93,IF(DQ$16&lt;='様式３（療養者名簿）（⑤の場合）'!$W93,1,0),0),0)</f>
        <v>0</v>
      </c>
      <c r="DR84" s="139">
        <f>IF(DR$16-'様式３（療養者名簿）（⑤の場合）'!$O93+1&lt;=15,IF(DR$16&gt;='様式３（療養者名簿）（⑤の場合）'!$O93,IF(DR$16&lt;='様式３（療養者名簿）（⑤の場合）'!$W93,1,0),0),0)</f>
        <v>0</v>
      </c>
      <c r="DS84" s="139">
        <f>IF(DS$16-'様式３（療養者名簿）（⑤の場合）'!$O93+1&lt;=15,IF(DS$16&gt;='様式３（療養者名簿）（⑤の場合）'!$O93,IF(DS$16&lt;='様式３（療養者名簿）（⑤の場合）'!$W93,1,0),0),0)</f>
        <v>0</v>
      </c>
      <c r="DT84" s="139">
        <f>IF(DT$16-'様式３（療養者名簿）（⑤の場合）'!$O93+1&lt;=15,IF(DT$16&gt;='様式３（療養者名簿）（⑤の場合）'!$O93,IF(DT$16&lt;='様式３（療養者名簿）（⑤の場合）'!$W93,1,0),0),0)</f>
        <v>0</v>
      </c>
      <c r="DU84" s="139">
        <f>IF(DU$16-'様式３（療養者名簿）（⑤の場合）'!$O93+1&lt;=15,IF(DU$16&gt;='様式３（療養者名簿）（⑤の場合）'!$O93,IF(DU$16&lt;='様式３（療養者名簿）（⑤の場合）'!$W93,1,0),0),0)</f>
        <v>0</v>
      </c>
      <c r="DV84" s="139">
        <f>IF(DV$16-'様式３（療養者名簿）（⑤の場合）'!$O93+1&lt;=15,IF(DV$16&gt;='様式３（療養者名簿）（⑤の場合）'!$O93,IF(DV$16&lt;='様式３（療養者名簿）（⑤の場合）'!$W93,1,0),0),0)</f>
        <v>0</v>
      </c>
      <c r="DW84" s="139">
        <f>IF(DW$16-'様式３（療養者名簿）（⑤の場合）'!$O93+1&lt;=15,IF(DW$16&gt;='様式３（療養者名簿）（⑤の場合）'!$O93,IF(DW$16&lt;='様式３（療養者名簿）（⑤の場合）'!$W93,1,0),0),0)</f>
        <v>0</v>
      </c>
      <c r="DX84" s="139">
        <f>IF(DX$16-'様式３（療養者名簿）（⑤の場合）'!$O93+1&lt;=15,IF(DX$16&gt;='様式３（療養者名簿）（⑤の場合）'!$O93,IF(DX$16&lt;='様式３（療養者名簿）（⑤の場合）'!$W93,1,0),0),0)</f>
        <v>0</v>
      </c>
      <c r="DY84" s="139">
        <f>IF(DY$16-'様式３（療養者名簿）（⑤の場合）'!$O93+1&lt;=15,IF(DY$16&gt;='様式３（療養者名簿）（⑤の場合）'!$O93,IF(DY$16&lt;='様式３（療養者名簿）（⑤の場合）'!$W93,1,0),0),0)</f>
        <v>0</v>
      </c>
      <c r="DZ84" s="139">
        <f>IF(DZ$16-'様式３（療養者名簿）（⑤の場合）'!$O93+1&lt;=15,IF(DZ$16&gt;='様式３（療養者名簿）（⑤の場合）'!$O93,IF(DZ$16&lt;='様式３（療養者名簿）（⑤の場合）'!$W93,1,0),0),0)</f>
        <v>0</v>
      </c>
      <c r="EA84" s="139">
        <f>IF(EA$16-'様式３（療養者名簿）（⑤の場合）'!$O93+1&lt;=15,IF(EA$16&gt;='様式３（療養者名簿）（⑤の場合）'!$O93,IF(EA$16&lt;='様式３（療養者名簿）（⑤の場合）'!$W93,1,0),0),0)</f>
        <v>0</v>
      </c>
      <c r="EB84" s="139">
        <f>IF(EB$16-'様式３（療養者名簿）（⑤の場合）'!$O93+1&lt;=15,IF(EB$16&gt;='様式３（療養者名簿）（⑤の場合）'!$O93,IF(EB$16&lt;='様式３（療養者名簿）（⑤の場合）'!$W93,1,0),0),0)</f>
        <v>0</v>
      </c>
      <c r="EC84" s="139">
        <f>IF(EC$16-'様式３（療養者名簿）（⑤の場合）'!$O93+1&lt;=15,IF(EC$16&gt;='様式３（療養者名簿）（⑤の場合）'!$O93,IF(EC$16&lt;='様式３（療養者名簿）（⑤の場合）'!$W93,1,0),0),0)</f>
        <v>0</v>
      </c>
      <c r="ED84" s="139">
        <f>IF(ED$16-'様式３（療養者名簿）（⑤の場合）'!$O93+1&lt;=15,IF(ED$16&gt;='様式３（療養者名簿）（⑤の場合）'!$O93,IF(ED$16&lt;='様式３（療養者名簿）（⑤の場合）'!$W93,1,0),0),0)</f>
        <v>0</v>
      </c>
      <c r="EE84" s="139">
        <f>IF(EE$16-'様式３（療養者名簿）（⑤の場合）'!$O93+1&lt;=15,IF(EE$16&gt;='様式３（療養者名簿）（⑤の場合）'!$O93,IF(EE$16&lt;='様式３（療養者名簿）（⑤の場合）'!$W93,1,0),0),0)</f>
        <v>0</v>
      </c>
      <c r="EF84" s="139">
        <f>IF(EF$16-'様式３（療養者名簿）（⑤の場合）'!$O93+1&lt;=15,IF(EF$16&gt;='様式３（療養者名簿）（⑤の場合）'!$O93,IF(EF$16&lt;='様式３（療養者名簿）（⑤の場合）'!$W93,1,0),0),0)</f>
        <v>0</v>
      </c>
      <c r="EG84" s="139">
        <f>IF(EG$16-'様式３（療養者名簿）（⑤の場合）'!$O93+1&lt;=15,IF(EG$16&gt;='様式３（療養者名簿）（⑤の場合）'!$O93,IF(EG$16&lt;='様式３（療養者名簿）（⑤の場合）'!$W93,1,0),0),0)</f>
        <v>0</v>
      </c>
      <c r="EH84" s="139">
        <f>IF(EH$16-'様式３（療養者名簿）（⑤の場合）'!$O93+1&lt;=15,IF(EH$16&gt;='様式３（療養者名簿）（⑤の場合）'!$O93,IF(EH$16&lt;='様式３（療養者名簿）（⑤の場合）'!$W93,1,0),0),0)</f>
        <v>0</v>
      </c>
      <c r="EI84" s="139">
        <f>IF(EI$16-'様式３（療養者名簿）（⑤の場合）'!$O93+1&lt;=15,IF(EI$16&gt;='様式３（療養者名簿）（⑤の場合）'!$O93,IF(EI$16&lt;='様式３（療養者名簿）（⑤の場合）'!$W93,1,0),0),0)</f>
        <v>0</v>
      </c>
      <c r="EJ84" s="139">
        <f>IF(EJ$16-'様式３（療養者名簿）（⑤の場合）'!$O93+1&lt;=15,IF(EJ$16&gt;='様式３（療養者名簿）（⑤の場合）'!$O93,IF(EJ$16&lt;='様式３（療養者名簿）（⑤の場合）'!$W93,1,0),0),0)</f>
        <v>0</v>
      </c>
      <c r="EK84" s="139">
        <f>IF(EK$16-'様式３（療養者名簿）（⑤の場合）'!$O93+1&lt;=15,IF(EK$16&gt;='様式３（療養者名簿）（⑤の場合）'!$O93,IF(EK$16&lt;='様式３（療養者名簿）（⑤の場合）'!$W93,1,0),0),0)</f>
        <v>0</v>
      </c>
      <c r="EL84" s="139">
        <f>IF(EL$16-'様式３（療養者名簿）（⑤の場合）'!$O93+1&lt;=15,IF(EL$16&gt;='様式３（療養者名簿）（⑤の場合）'!$O93,IF(EL$16&lt;='様式３（療養者名簿）（⑤の場合）'!$W93,1,0),0),0)</f>
        <v>0</v>
      </c>
      <c r="EM84" s="139">
        <f>IF(EM$16-'様式３（療養者名簿）（⑤の場合）'!$O93+1&lt;=15,IF(EM$16&gt;='様式３（療養者名簿）（⑤の場合）'!$O93,IF(EM$16&lt;='様式３（療養者名簿）（⑤の場合）'!$W93,1,0),0),0)</f>
        <v>0</v>
      </c>
      <c r="EN84" s="139">
        <f>IF(EN$16-'様式３（療養者名簿）（⑤の場合）'!$O93+1&lt;=15,IF(EN$16&gt;='様式３（療養者名簿）（⑤の場合）'!$O93,IF(EN$16&lt;='様式３（療養者名簿）（⑤の場合）'!$W93,1,0),0),0)</f>
        <v>0</v>
      </c>
      <c r="EO84" s="139">
        <f>IF(EO$16-'様式３（療養者名簿）（⑤の場合）'!$O93+1&lt;=15,IF(EO$16&gt;='様式３（療養者名簿）（⑤の場合）'!$O93,IF(EO$16&lt;='様式３（療養者名簿）（⑤の場合）'!$W93,1,0),0),0)</f>
        <v>0</v>
      </c>
      <c r="EP84" s="139">
        <f>IF(EP$16-'様式３（療養者名簿）（⑤の場合）'!$O93+1&lt;=15,IF(EP$16&gt;='様式３（療養者名簿）（⑤の場合）'!$O93,IF(EP$16&lt;='様式３（療養者名簿）（⑤の場合）'!$W93,1,0),0),0)</f>
        <v>0</v>
      </c>
      <c r="EQ84" s="139">
        <f>IF(EQ$16-'様式３（療養者名簿）（⑤の場合）'!$O93+1&lt;=15,IF(EQ$16&gt;='様式３（療養者名簿）（⑤の場合）'!$O93,IF(EQ$16&lt;='様式３（療養者名簿）（⑤の場合）'!$W93,1,0),0),0)</f>
        <v>0</v>
      </c>
      <c r="ER84" s="139">
        <f>IF(ER$16-'様式３（療養者名簿）（⑤の場合）'!$O93+1&lt;=15,IF(ER$16&gt;='様式３（療養者名簿）（⑤の場合）'!$O93,IF(ER$16&lt;='様式３（療養者名簿）（⑤の場合）'!$W93,1,0),0),0)</f>
        <v>0</v>
      </c>
      <c r="ES84" s="139">
        <f>IF(ES$16-'様式３（療養者名簿）（⑤の場合）'!$O93+1&lt;=15,IF(ES$16&gt;='様式３（療養者名簿）（⑤の場合）'!$O93,IF(ES$16&lt;='様式３（療養者名簿）（⑤の場合）'!$W93,1,0),0),0)</f>
        <v>0</v>
      </c>
      <c r="ET84" s="139">
        <f>IF(ET$16-'様式３（療養者名簿）（⑤の場合）'!$O93+1&lt;=15,IF(ET$16&gt;='様式３（療養者名簿）（⑤の場合）'!$O93,IF(ET$16&lt;='様式３（療養者名簿）（⑤の場合）'!$W93,1,0),0),0)</f>
        <v>0</v>
      </c>
      <c r="EU84" s="139">
        <f>IF(EU$16-'様式３（療養者名簿）（⑤の場合）'!$O93+1&lt;=15,IF(EU$16&gt;='様式３（療養者名簿）（⑤の場合）'!$O93,IF(EU$16&lt;='様式３（療養者名簿）（⑤の場合）'!$W93,1,0),0),0)</f>
        <v>0</v>
      </c>
      <c r="EV84" s="139">
        <f>IF(EV$16-'様式３（療養者名簿）（⑤の場合）'!$O93+1&lt;=15,IF(EV$16&gt;='様式３（療養者名簿）（⑤の場合）'!$O93,IF(EV$16&lt;='様式３（療養者名簿）（⑤の場合）'!$W93,1,0),0),0)</f>
        <v>0</v>
      </c>
      <c r="EW84" s="139">
        <f>IF(EW$16-'様式３（療養者名簿）（⑤の場合）'!$O93+1&lt;=15,IF(EW$16&gt;='様式３（療養者名簿）（⑤の場合）'!$O93,IF(EW$16&lt;='様式３（療養者名簿）（⑤の場合）'!$W93,1,0),0),0)</f>
        <v>0</v>
      </c>
      <c r="EX84" s="139">
        <f>IF(EX$16-'様式３（療養者名簿）（⑤の場合）'!$O93+1&lt;=15,IF(EX$16&gt;='様式３（療養者名簿）（⑤の場合）'!$O93,IF(EX$16&lt;='様式３（療養者名簿）（⑤の場合）'!$W93,1,0),0),0)</f>
        <v>0</v>
      </c>
      <c r="EY84" s="139">
        <f>IF(EY$16-'様式３（療養者名簿）（⑤の場合）'!$O93+1&lt;=15,IF(EY$16&gt;='様式３（療養者名簿）（⑤の場合）'!$O93,IF(EY$16&lt;='様式３（療養者名簿）（⑤の場合）'!$W93,1,0),0),0)</f>
        <v>0</v>
      </c>
      <c r="EZ84" s="139">
        <f>IF(EZ$16-'様式３（療養者名簿）（⑤の場合）'!$O93+1&lt;=15,IF(EZ$16&gt;='様式３（療養者名簿）（⑤の場合）'!$O93,IF(EZ$16&lt;='様式３（療養者名簿）（⑤の場合）'!$W93,1,0),0),0)</f>
        <v>0</v>
      </c>
      <c r="FA84" s="139">
        <f>IF(FA$16-'様式３（療養者名簿）（⑤の場合）'!$O93+1&lt;=15,IF(FA$16&gt;='様式３（療養者名簿）（⑤の場合）'!$O93,IF(FA$16&lt;='様式３（療養者名簿）（⑤の場合）'!$W93,1,0),0),0)</f>
        <v>0</v>
      </c>
      <c r="FB84" s="139">
        <f>IF(FB$16-'様式３（療養者名簿）（⑤の場合）'!$O93+1&lt;=15,IF(FB$16&gt;='様式３（療養者名簿）（⑤の場合）'!$O93,IF(FB$16&lt;='様式３（療養者名簿）（⑤の場合）'!$W93,1,0),0),0)</f>
        <v>0</v>
      </c>
      <c r="FC84" s="139">
        <f>IF(FC$16-'様式３（療養者名簿）（⑤の場合）'!$O93+1&lt;=15,IF(FC$16&gt;='様式３（療養者名簿）（⑤の場合）'!$O93,IF(FC$16&lt;='様式３（療養者名簿）（⑤の場合）'!$W93,1,0),0),0)</f>
        <v>0</v>
      </c>
      <c r="FD84" s="139">
        <f>IF(FD$16-'様式３（療養者名簿）（⑤の場合）'!$O93+1&lt;=15,IF(FD$16&gt;='様式３（療養者名簿）（⑤の場合）'!$O93,IF(FD$16&lt;='様式３（療養者名簿）（⑤の場合）'!$W93,1,0),0),0)</f>
        <v>0</v>
      </c>
      <c r="FE84" s="139">
        <f>IF(FE$16-'様式３（療養者名簿）（⑤の場合）'!$O93+1&lt;=15,IF(FE$16&gt;='様式３（療養者名簿）（⑤の場合）'!$O93,IF(FE$16&lt;='様式３（療養者名簿）（⑤の場合）'!$W93,1,0),0),0)</f>
        <v>0</v>
      </c>
      <c r="FF84" s="139">
        <f>IF(FF$16-'様式３（療養者名簿）（⑤の場合）'!$O93+1&lt;=15,IF(FF$16&gt;='様式３（療養者名簿）（⑤の場合）'!$O93,IF(FF$16&lt;='様式３（療養者名簿）（⑤の場合）'!$W93,1,0),0),0)</f>
        <v>0</v>
      </c>
      <c r="FG84" s="139">
        <f>IF(FG$16-'様式３（療養者名簿）（⑤の場合）'!$O93+1&lt;=15,IF(FG$16&gt;='様式３（療養者名簿）（⑤の場合）'!$O93,IF(FG$16&lt;='様式３（療養者名簿）（⑤の場合）'!$W93,1,0),0),0)</f>
        <v>0</v>
      </c>
      <c r="FH84" s="139">
        <f>IF(FH$16-'様式３（療養者名簿）（⑤の場合）'!$O93+1&lt;=15,IF(FH$16&gt;='様式３（療養者名簿）（⑤の場合）'!$O93,IF(FH$16&lt;='様式３（療養者名簿）（⑤の場合）'!$W93,1,0),0),0)</f>
        <v>0</v>
      </c>
      <c r="FI84" s="139">
        <f>IF(FI$16-'様式３（療養者名簿）（⑤の場合）'!$O93+1&lt;=15,IF(FI$16&gt;='様式３（療養者名簿）（⑤の場合）'!$O93,IF(FI$16&lt;='様式３（療養者名簿）（⑤の場合）'!$W93,1,0),0),0)</f>
        <v>0</v>
      </c>
      <c r="FJ84" s="139">
        <f>IF(FJ$16-'様式３（療養者名簿）（⑤の場合）'!$O93+1&lt;=15,IF(FJ$16&gt;='様式３（療養者名簿）（⑤の場合）'!$O93,IF(FJ$16&lt;='様式３（療養者名簿）（⑤の場合）'!$W93,1,0),0),0)</f>
        <v>0</v>
      </c>
      <c r="FK84" s="139">
        <f>IF(FK$16-'様式３（療養者名簿）（⑤の場合）'!$O93+1&lt;=15,IF(FK$16&gt;='様式３（療養者名簿）（⑤の場合）'!$O93,IF(FK$16&lt;='様式３（療養者名簿）（⑤の場合）'!$W93,1,0),0),0)</f>
        <v>0</v>
      </c>
      <c r="FL84" s="139">
        <f>IF(FL$16-'様式３（療養者名簿）（⑤の場合）'!$O93+1&lt;=15,IF(FL$16&gt;='様式３（療養者名簿）（⑤の場合）'!$O93,IF(FL$16&lt;='様式３（療養者名簿）（⑤の場合）'!$W93,1,0),0),0)</f>
        <v>0</v>
      </c>
      <c r="FM84" s="139">
        <f>IF(FM$16-'様式３（療養者名簿）（⑤の場合）'!$O93+1&lt;=15,IF(FM$16&gt;='様式３（療養者名簿）（⑤の場合）'!$O93,IF(FM$16&lt;='様式３（療養者名簿）（⑤の場合）'!$W93,1,0),0),0)</f>
        <v>0</v>
      </c>
      <c r="FN84" s="139">
        <f>IF(FN$16-'様式３（療養者名簿）（⑤の場合）'!$O93+1&lt;=15,IF(FN$16&gt;='様式３（療養者名簿）（⑤の場合）'!$O93,IF(FN$16&lt;='様式３（療養者名簿）（⑤の場合）'!$W93,1,0),0),0)</f>
        <v>0</v>
      </c>
      <c r="FO84" s="139">
        <f>IF(FO$16-'様式３（療養者名簿）（⑤の場合）'!$O93+1&lt;=15,IF(FO$16&gt;='様式３（療養者名簿）（⑤の場合）'!$O93,IF(FO$16&lt;='様式３（療養者名簿）（⑤の場合）'!$W93,1,0),0),0)</f>
        <v>0</v>
      </c>
      <c r="FP84" s="139">
        <f>IF(FP$16-'様式３（療養者名簿）（⑤の場合）'!$O93+1&lt;=15,IF(FP$16&gt;='様式３（療養者名簿）（⑤の場合）'!$O93,IF(FP$16&lt;='様式３（療養者名簿）（⑤の場合）'!$W93,1,0),0),0)</f>
        <v>0</v>
      </c>
      <c r="FQ84" s="139">
        <f>IF(FQ$16-'様式３（療養者名簿）（⑤の場合）'!$O93+1&lt;=15,IF(FQ$16&gt;='様式３（療養者名簿）（⑤の場合）'!$O93,IF(FQ$16&lt;='様式３（療養者名簿）（⑤の場合）'!$W93,1,0),0),0)</f>
        <v>0</v>
      </c>
      <c r="FR84" s="139">
        <f>IF(FR$16-'様式３（療養者名簿）（⑤の場合）'!$O93+1&lt;=15,IF(FR$16&gt;='様式３（療養者名簿）（⑤の場合）'!$O93,IF(FR$16&lt;='様式３（療養者名簿）（⑤の場合）'!$W93,1,0),0),0)</f>
        <v>0</v>
      </c>
      <c r="FS84" s="139">
        <f>IF(FS$16-'様式３（療養者名簿）（⑤の場合）'!$O93+1&lt;=15,IF(FS$16&gt;='様式３（療養者名簿）（⑤の場合）'!$O93,IF(FS$16&lt;='様式３（療養者名簿）（⑤の場合）'!$W93,1,0),0),0)</f>
        <v>0</v>
      </c>
      <c r="FT84" s="139">
        <f>IF(FT$16-'様式３（療養者名簿）（⑤の場合）'!$O93+1&lt;=15,IF(FT$16&gt;='様式３（療養者名簿）（⑤の場合）'!$O93,IF(FT$16&lt;='様式３（療養者名簿）（⑤の場合）'!$W93,1,0),0),0)</f>
        <v>0</v>
      </c>
      <c r="FU84" s="139">
        <f>IF(FU$16-'様式３（療養者名簿）（⑤の場合）'!$O93+1&lt;=15,IF(FU$16&gt;='様式３（療養者名簿）（⑤の場合）'!$O93,IF(FU$16&lt;='様式３（療養者名簿）（⑤の場合）'!$W93,1,0),0),0)</f>
        <v>0</v>
      </c>
      <c r="FV84" s="139">
        <f>IF(FV$16-'様式３（療養者名簿）（⑤の場合）'!$O93+1&lt;=15,IF(FV$16&gt;='様式３（療養者名簿）（⑤の場合）'!$O93,IF(FV$16&lt;='様式３（療養者名簿）（⑤の場合）'!$W93,1,0),0),0)</f>
        <v>0</v>
      </c>
      <c r="FW84" s="139">
        <f>IF(FW$16-'様式３（療養者名簿）（⑤の場合）'!$O93+1&lt;=15,IF(FW$16&gt;='様式３（療養者名簿）（⑤の場合）'!$O93,IF(FW$16&lt;='様式３（療養者名簿）（⑤の場合）'!$W93,1,0),0),0)</f>
        <v>0</v>
      </c>
      <c r="FX84" s="139">
        <f>IF(FX$16-'様式３（療養者名簿）（⑤の場合）'!$O93+1&lt;=15,IF(FX$16&gt;='様式３（療養者名簿）（⑤の場合）'!$O93,IF(FX$16&lt;='様式３（療養者名簿）（⑤の場合）'!$W93,1,0),0),0)</f>
        <v>0</v>
      </c>
      <c r="FY84" s="139">
        <f>IF(FY$16-'様式３（療養者名簿）（⑤の場合）'!$O93+1&lt;=15,IF(FY$16&gt;='様式３（療養者名簿）（⑤の場合）'!$O93,IF(FY$16&lt;='様式３（療養者名簿）（⑤の場合）'!$W93,1,0),0),0)</f>
        <v>0</v>
      </c>
      <c r="FZ84" s="139">
        <f>IF(FZ$16-'様式３（療養者名簿）（⑤の場合）'!$O93+1&lt;=15,IF(FZ$16&gt;='様式３（療養者名簿）（⑤の場合）'!$O93,IF(FZ$16&lt;='様式３（療養者名簿）（⑤の場合）'!$W93,1,0),0),0)</f>
        <v>0</v>
      </c>
      <c r="GA84" s="139">
        <f>IF(GA$16-'様式３（療養者名簿）（⑤の場合）'!$O93+1&lt;=15,IF(GA$16&gt;='様式３（療養者名簿）（⑤の場合）'!$O93,IF(GA$16&lt;='様式３（療養者名簿）（⑤の場合）'!$W93,1,0),0),0)</f>
        <v>0</v>
      </c>
      <c r="GB84" s="139">
        <f>IF(GB$16-'様式３（療養者名簿）（⑤の場合）'!$O93+1&lt;=15,IF(GB$16&gt;='様式３（療養者名簿）（⑤の場合）'!$O93,IF(GB$16&lt;='様式３（療養者名簿）（⑤の場合）'!$W93,1,0),0),0)</f>
        <v>0</v>
      </c>
      <c r="GC84" s="139">
        <f>IF(GC$16-'様式３（療養者名簿）（⑤の場合）'!$O93+1&lt;=15,IF(GC$16&gt;='様式３（療養者名簿）（⑤の場合）'!$O93,IF(GC$16&lt;='様式３（療養者名簿）（⑤の場合）'!$W93,1,0),0),0)</f>
        <v>0</v>
      </c>
      <c r="GD84" s="139">
        <f>IF(GD$16-'様式３（療養者名簿）（⑤の場合）'!$O93+1&lt;=15,IF(GD$16&gt;='様式３（療養者名簿）（⑤の場合）'!$O93,IF(GD$16&lt;='様式３（療養者名簿）（⑤の場合）'!$W93,1,0),0),0)</f>
        <v>0</v>
      </c>
      <c r="GE84" s="139">
        <f>IF(GE$16-'様式３（療養者名簿）（⑤の場合）'!$O93+1&lt;=15,IF(GE$16&gt;='様式３（療養者名簿）（⑤の場合）'!$O93,IF(GE$16&lt;='様式３（療養者名簿）（⑤の場合）'!$W93,1,0),0),0)</f>
        <v>0</v>
      </c>
      <c r="GF84" s="139">
        <f>IF(GF$16-'様式３（療養者名簿）（⑤の場合）'!$O93+1&lt;=15,IF(GF$16&gt;='様式３（療養者名簿）（⑤の場合）'!$O93,IF(GF$16&lt;='様式３（療養者名簿）（⑤の場合）'!$W93,1,0),0),0)</f>
        <v>0</v>
      </c>
      <c r="GG84" s="139">
        <f>IF(GG$16-'様式３（療養者名簿）（⑤の場合）'!$O93+1&lt;=15,IF(GG$16&gt;='様式３（療養者名簿）（⑤の場合）'!$O93,IF(GG$16&lt;='様式３（療養者名簿）（⑤の場合）'!$W93,1,0),0),0)</f>
        <v>0</v>
      </c>
      <c r="GH84" s="139">
        <f>IF(GH$16-'様式３（療養者名簿）（⑤の場合）'!$O93+1&lt;=15,IF(GH$16&gt;='様式３（療養者名簿）（⑤の場合）'!$O93,IF(GH$16&lt;='様式３（療養者名簿）（⑤の場合）'!$W93,1,0),0),0)</f>
        <v>0</v>
      </c>
      <c r="GI84" s="139">
        <f>IF(GI$16-'様式３（療養者名簿）（⑤の場合）'!$O93+1&lt;=15,IF(GI$16&gt;='様式３（療養者名簿）（⑤の場合）'!$O93,IF(GI$16&lt;='様式３（療養者名簿）（⑤の場合）'!$W93,1,0),0),0)</f>
        <v>0</v>
      </c>
      <c r="GJ84" s="139">
        <f>IF(GJ$16-'様式３（療養者名簿）（⑤の場合）'!$O93+1&lt;=15,IF(GJ$16&gt;='様式３（療養者名簿）（⑤の場合）'!$O93,IF(GJ$16&lt;='様式３（療養者名簿）（⑤の場合）'!$W93,1,0),0),0)</f>
        <v>0</v>
      </c>
      <c r="GK84" s="139">
        <f>IF(GK$16-'様式３（療養者名簿）（⑤の場合）'!$O93+1&lt;=15,IF(GK$16&gt;='様式３（療養者名簿）（⑤の場合）'!$O93,IF(GK$16&lt;='様式３（療養者名簿）（⑤の場合）'!$W93,1,0),0),0)</f>
        <v>0</v>
      </c>
      <c r="GL84" s="139">
        <f>IF(GL$16-'様式３（療養者名簿）（⑤の場合）'!$O93+1&lt;=15,IF(GL$16&gt;='様式３（療養者名簿）（⑤の場合）'!$O93,IF(GL$16&lt;='様式３（療養者名簿）（⑤の場合）'!$W93,1,0),0),0)</f>
        <v>0</v>
      </c>
      <c r="GM84" s="139">
        <f>IF(GM$16-'様式３（療養者名簿）（⑤の場合）'!$O93+1&lt;=15,IF(GM$16&gt;='様式３（療養者名簿）（⑤の場合）'!$O93,IF(GM$16&lt;='様式３（療養者名簿）（⑤の場合）'!$W93,1,0),0),0)</f>
        <v>0</v>
      </c>
      <c r="GN84" s="139">
        <f>IF(GN$16-'様式３（療養者名簿）（⑤の場合）'!$O93+1&lt;=15,IF(GN$16&gt;='様式３（療養者名簿）（⑤の場合）'!$O93,IF(GN$16&lt;='様式３（療養者名簿）（⑤の場合）'!$W93,1,0),0),0)</f>
        <v>0</v>
      </c>
      <c r="GO84" s="139">
        <f>IF(GO$16-'様式３（療養者名簿）（⑤の場合）'!$O93+1&lt;=15,IF(GO$16&gt;='様式３（療養者名簿）（⑤の場合）'!$O93,IF(GO$16&lt;='様式３（療養者名簿）（⑤の場合）'!$W93,1,0),0),0)</f>
        <v>0</v>
      </c>
      <c r="GP84" s="139">
        <f>IF(GP$16-'様式３（療養者名簿）（⑤の場合）'!$O93+1&lt;=15,IF(GP$16&gt;='様式３（療養者名簿）（⑤の場合）'!$O93,IF(GP$16&lt;='様式３（療養者名簿）（⑤の場合）'!$W93,1,0),0),0)</f>
        <v>0</v>
      </c>
      <c r="GQ84" s="139">
        <f>IF(GQ$16-'様式３（療養者名簿）（⑤の場合）'!$O93+1&lt;=15,IF(GQ$16&gt;='様式３（療養者名簿）（⑤の場合）'!$O93,IF(GQ$16&lt;='様式３（療養者名簿）（⑤の場合）'!$W93,1,0),0),0)</f>
        <v>0</v>
      </c>
      <c r="GR84" s="139">
        <f>IF(GR$16-'様式３（療養者名簿）（⑤の場合）'!$O93+1&lt;=15,IF(GR$16&gt;='様式３（療養者名簿）（⑤の場合）'!$O93,IF(GR$16&lt;='様式３（療養者名簿）（⑤の場合）'!$W93,1,0),0),0)</f>
        <v>0</v>
      </c>
      <c r="GS84" s="139">
        <f>IF(GS$16-'様式３（療養者名簿）（⑤の場合）'!$O93+1&lt;=15,IF(GS$16&gt;='様式３（療養者名簿）（⑤の場合）'!$O93,IF(GS$16&lt;='様式３（療養者名簿）（⑤の場合）'!$W93,1,0),0),0)</f>
        <v>0</v>
      </c>
      <c r="GT84" s="139">
        <f>IF(GT$16-'様式３（療養者名簿）（⑤の場合）'!$O93+1&lt;=15,IF(GT$16&gt;='様式３（療養者名簿）（⑤の場合）'!$O93,IF(GT$16&lt;='様式３（療養者名簿）（⑤の場合）'!$W93,1,0),0),0)</f>
        <v>0</v>
      </c>
      <c r="GU84" s="139">
        <f>IF(GU$16-'様式３（療養者名簿）（⑤の場合）'!$O93+1&lt;=15,IF(GU$16&gt;='様式３（療養者名簿）（⑤の場合）'!$O93,IF(GU$16&lt;='様式３（療養者名簿）（⑤の場合）'!$W93,1,0),0),0)</f>
        <v>0</v>
      </c>
      <c r="GV84" s="139">
        <f>IF(GV$16-'様式３（療養者名簿）（⑤の場合）'!$O93+1&lt;=15,IF(GV$16&gt;='様式３（療養者名簿）（⑤の場合）'!$O93,IF(GV$16&lt;='様式３（療養者名簿）（⑤の場合）'!$W93,1,0),0),0)</f>
        <v>0</v>
      </c>
      <c r="GW84" s="139">
        <f>IF(GW$16-'様式３（療養者名簿）（⑤の場合）'!$O93+1&lt;=15,IF(GW$16&gt;='様式３（療養者名簿）（⑤の場合）'!$O93,IF(GW$16&lt;='様式３（療養者名簿）（⑤の場合）'!$W93,1,0),0),0)</f>
        <v>0</v>
      </c>
      <c r="GX84" s="139">
        <f>IF(GX$16-'様式３（療養者名簿）（⑤の場合）'!$O93+1&lt;=15,IF(GX$16&gt;='様式３（療養者名簿）（⑤の場合）'!$O93,IF(GX$16&lt;='様式３（療養者名簿）（⑤の場合）'!$W93,1,0),0),0)</f>
        <v>0</v>
      </c>
      <c r="GY84" s="139">
        <f>IF(GY$16-'様式３（療養者名簿）（⑤の場合）'!$O93+1&lt;=15,IF(GY$16&gt;='様式３（療養者名簿）（⑤の場合）'!$O93,IF(GY$16&lt;='様式３（療養者名簿）（⑤の場合）'!$W93,1,0),0),0)</f>
        <v>0</v>
      </c>
      <c r="GZ84" s="139">
        <f>IF(GZ$16-'様式３（療養者名簿）（⑤の場合）'!$O93+1&lt;=15,IF(GZ$16&gt;='様式３（療養者名簿）（⑤の場合）'!$O93,IF(GZ$16&lt;='様式３（療養者名簿）（⑤の場合）'!$W93,1,0),0),0)</f>
        <v>0</v>
      </c>
      <c r="HA84" s="139">
        <f>IF(HA$16-'様式３（療養者名簿）（⑤の場合）'!$O93+1&lt;=15,IF(HA$16&gt;='様式３（療養者名簿）（⑤の場合）'!$O93,IF(HA$16&lt;='様式３（療養者名簿）（⑤の場合）'!$W93,1,0),0),0)</f>
        <v>0</v>
      </c>
      <c r="HB84" s="139">
        <f>IF(HB$16-'様式３（療養者名簿）（⑤の場合）'!$O93+1&lt;=15,IF(HB$16&gt;='様式３（療養者名簿）（⑤の場合）'!$O93,IF(HB$16&lt;='様式３（療養者名簿）（⑤の場合）'!$W93,1,0),0),0)</f>
        <v>0</v>
      </c>
      <c r="HC84" s="139">
        <f>IF(HC$16-'様式３（療養者名簿）（⑤の場合）'!$O93+1&lt;=15,IF(HC$16&gt;='様式３（療養者名簿）（⑤の場合）'!$O93,IF(HC$16&lt;='様式３（療養者名簿）（⑤の場合）'!$W93,1,0),0),0)</f>
        <v>0</v>
      </c>
      <c r="HD84" s="139">
        <f>IF(HD$16-'様式３（療養者名簿）（⑤の場合）'!$O93+1&lt;=15,IF(HD$16&gt;='様式３（療養者名簿）（⑤の場合）'!$O93,IF(HD$16&lt;='様式３（療養者名簿）（⑤の場合）'!$W93,1,0),0),0)</f>
        <v>0</v>
      </c>
      <c r="HE84" s="139">
        <f>IF(HE$16-'様式３（療養者名簿）（⑤の場合）'!$O93+1&lt;=15,IF(HE$16&gt;='様式３（療養者名簿）（⑤の場合）'!$O93,IF(HE$16&lt;='様式３（療養者名簿）（⑤の場合）'!$W93,1,0),0),0)</f>
        <v>0</v>
      </c>
      <c r="HF84" s="139">
        <f>IF(HF$16-'様式３（療養者名簿）（⑤の場合）'!$O93+1&lt;=15,IF(HF$16&gt;='様式３（療養者名簿）（⑤の場合）'!$O93,IF(HF$16&lt;='様式３（療養者名簿）（⑤の場合）'!$W93,1,0),0),0)</f>
        <v>0</v>
      </c>
      <c r="HG84" s="139">
        <f>IF(HG$16-'様式３（療養者名簿）（⑤の場合）'!$O93+1&lt;=15,IF(HG$16&gt;='様式３（療養者名簿）（⑤の場合）'!$O93,IF(HG$16&lt;='様式３（療養者名簿）（⑤の場合）'!$W93,1,0),0),0)</f>
        <v>0</v>
      </c>
      <c r="HH84" s="139">
        <f>IF(HH$16-'様式３（療養者名簿）（⑤の場合）'!$O93+1&lt;=15,IF(HH$16&gt;='様式３（療養者名簿）（⑤の場合）'!$O93,IF(HH$16&lt;='様式３（療養者名簿）（⑤の場合）'!$W93,1,0),0),0)</f>
        <v>0</v>
      </c>
      <c r="HI84" s="139">
        <f>IF(HI$16-'様式３（療養者名簿）（⑤の場合）'!$O93+1&lt;=15,IF(HI$16&gt;='様式３（療養者名簿）（⑤の場合）'!$O93,IF(HI$16&lt;='様式３（療養者名簿）（⑤の場合）'!$W93,1,0),0),0)</f>
        <v>0</v>
      </c>
      <c r="HJ84" s="139">
        <f>IF(HJ$16-'様式３（療養者名簿）（⑤の場合）'!$O93+1&lt;=15,IF(HJ$16&gt;='様式３（療養者名簿）（⑤の場合）'!$O93,IF(HJ$16&lt;='様式３（療養者名簿）（⑤の場合）'!$W93,1,0),0),0)</f>
        <v>0</v>
      </c>
      <c r="HK84" s="139">
        <f>IF(HK$16-'様式３（療養者名簿）（⑤の場合）'!$O93+1&lt;=15,IF(HK$16&gt;='様式３（療養者名簿）（⑤の場合）'!$O93,IF(HK$16&lt;='様式３（療養者名簿）（⑤の場合）'!$W93,1,0),0),0)</f>
        <v>0</v>
      </c>
      <c r="HL84" s="139">
        <f>IF(HL$16-'様式３（療養者名簿）（⑤の場合）'!$O93+1&lt;=15,IF(HL$16&gt;='様式３（療養者名簿）（⑤の場合）'!$O93,IF(HL$16&lt;='様式３（療養者名簿）（⑤の場合）'!$W93,1,0),0),0)</f>
        <v>0</v>
      </c>
      <c r="HM84" s="139">
        <f>IF(HM$16-'様式３（療養者名簿）（⑤の場合）'!$O93+1&lt;=15,IF(HM$16&gt;='様式３（療養者名簿）（⑤の場合）'!$O93,IF(HM$16&lt;='様式３（療養者名簿）（⑤の場合）'!$W93,1,0),0),0)</f>
        <v>0</v>
      </c>
      <c r="HN84" s="139">
        <f>IF(HN$16-'様式３（療養者名簿）（⑤の場合）'!$O93+1&lt;=15,IF(HN$16&gt;='様式３（療養者名簿）（⑤の場合）'!$O93,IF(HN$16&lt;='様式３（療養者名簿）（⑤の場合）'!$W93,1,0),0),0)</f>
        <v>0</v>
      </c>
      <c r="HO84" s="139">
        <f>IF(HO$16-'様式３（療養者名簿）（⑤の場合）'!$O93+1&lt;=15,IF(HO$16&gt;='様式３（療養者名簿）（⑤の場合）'!$O93,IF(HO$16&lt;='様式３（療養者名簿）（⑤の場合）'!$W93,1,0),0),0)</f>
        <v>0</v>
      </c>
      <c r="HP84" s="139">
        <f>IF(HP$16-'様式３（療養者名簿）（⑤の場合）'!$O93+1&lt;=15,IF(HP$16&gt;='様式３（療養者名簿）（⑤の場合）'!$O93,IF(HP$16&lt;='様式３（療養者名簿）（⑤の場合）'!$W93,1,0),0),0)</f>
        <v>0</v>
      </c>
      <c r="HQ84" s="139">
        <f>IF(HQ$16-'様式３（療養者名簿）（⑤の場合）'!$O93+1&lt;=15,IF(HQ$16&gt;='様式３（療養者名簿）（⑤の場合）'!$O93,IF(HQ$16&lt;='様式３（療養者名簿）（⑤の場合）'!$W93,1,0),0),0)</f>
        <v>0</v>
      </c>
      <c r="HR84" s="139">
        <f>IF(HR$16-'様式３（療養者名簿）（⑤の場合）'!$O93+1&lt;=15,IF(HR$16&gt;='様式３（療養者名簿）（⑤の場合）'!$O93,IF(HR$16&lt;='様式３（療養者名簿）（⑤の場合）'!$W93,1,0),0),0)</f>
        <v>0</v>
      </c>
      <c r="HS84" s="139">
        <f>IF(HS$16-'様式３（療養者名簿）（⑤の場合）'!$O93+1&lt;=15,IF(HS$16&gt;='様式３（療養者名簿）（⑤の場合）'!$O93,IF(HS$16&lt;='様式３（療養者名簿）（⑤の場合）'!$W93,1,0),0),0)</f>
        <v>0</v>
      </c>
      <c r="HT84" s="139">
        <f>IF(HT$16-'様式３（療養者名簿）（⑤の場合）'!$O93+1&lt;=15,IF(HT$16&gt;='様式３（療養者名簿）（⑤の場合）'!$O93,IF(HT$16&lt;='様式３（療養者名簿）（⑤の場合）'!$W93,1,0),0),0)</f>
        <v>0</v>
      </c>
      <c r="HU84" s="139">
        <f>IF(HU$16-'様式３（療養者名簿）（⑤の場合）'!$O93+1&lt;=15,IF(HU$16&gt;='様式３（療養者名簿）（⑤の場合）'!$O93,IF(HU$16&lt;='様式３（療養者名簿）（⑤の場合）'!$W93,1,0),0),0)</f>
        <v>0</v>
      </c>
      <c r="HV84" s="139">
        <f>IF(HV$16-'様式３（療養者名簿）（⑤の場合）'!$O93+1&lt;=15,IF(HV$16&gt;='様式３（療養者名簿）（⑤の場合）'!$O93,IF(HV$16&lt;='様式３（療養者名簿）（⑤の場合）'!$W93,1,0),0),0)</f>
        <v>0</v>
      </c>
      <c r="HW84" s="139">
        <f>IF(HW$16-'様式３（療養者名簿）（⑤の場合）'!$O93+1&lt;=15,IF(HW$16&gt;='様式３（療養者名簿）（⑤の場合）'!$O93,IF(HW$16&lt;='様式３（療養者名簿）（⑤の場合）'!$W93,1,0),0),0)</f>
        <v>0</v>
      </c>
      <c r="HX84" s="139">
        <f>IF(HX$16-'様式３（療養者名簿）（⑤の場合）'!$O93+1&lt;=15,IF(HX$16&gt;='様式３（療養者名簿）（⑤の場合）'!$O93,IF(HX$16&lt;='様式３（療養者名簿）（⑤の場合）'!$W93,1,0),0),0)</f>
        <v>0</v>
      </c>
      <c r="HY84" s="139">
        <f>IF(HY$16-'様式３（療養者名簿）（⑤の場合）'!$O93+1&lt;=15,IF(HY$16&gt;='様式３（療養者名簿）（⑤の場合）'!$O93,IF(HY$16&lt;='様式３（療養者名簿）（⑤の場合）'!$W93,1,0),0),0)</f>
        <v>0</v>
      </c>
      <c r="HZ84" s="139">
        <f>IF(HZ$16-'様式３（療養者名簿）（⑤の場合）'!$O93+1&lt;=15,IF(HZ$16&gt;='様式３（療養者名簿）（⑤の場合）'!$O93,IF(HZ$16&lt;='様式３（療養者名簿）（⑤の場合）'!$W93,1,0),0),0)</f>
        <v>0</v>
      </c>
      <c r="IA84" s="139">
        <f>IF(IA$16-'様式３（療養者名簿）（⑤の場合）'!$O93+1&lt;=15,IF(IA$16&gt;='様式３（療養者名簿）（⑤の場合）'!$O93,IF(IA$16&lt;='様式３（療養者名簿）（⑤の場合）'!$W93,1,0),0),0)</f>
        <v>0</v>
      </c>
      <c r="IB84" s="139">
        <f>IF(IB$16-'様式３（療養者名簿）（⑤の場合）'!$O93+1&lt;=15,IF(IB$16&gt;='様式３（療養者名簿）（⑤の場合）'!$O93,IF(IB$16&lt;='様式３（療養者名簿）（⑤の場合）'!$W93,1,0),0),0)</f>
        <v>0</v>
      </c>
      <c r="IC84" s="139">
        <f>IF(IC$16-'様式３（療養者名簿）（⑤の場合）'!$O93+1&lt;=15,IF(IC$16&gt;='様式３（療養者名簿）（⑤の場合）'!$O93,IF(IC$16&lt;='様式３（療養者名簿）（⑤の場合）'!$W93,1,0),0),0)</f>
        <v>0</v>
      </c>
      <c r="ID84" s="139">
        <f>IF(ID$16-'様式３（療養者名簿）（⑤の場合）'!$O93+1&lt;=15,IF(ID$16&gt;='様式３（療養者名簿）（⑤の場合）'!$O93,IF(ID$16&lt;='様式３（療養者名簿）（⑤の場合）'!$W93,1,0),0),0)</f>
        <v>0</v>
      </c>
      <c r="IE84" s="139">
        <f>IF(IE$16-'様式３（療養者名簿）（⑤の場合）'!$O93+1&lt;=15,IF(IE$16&gt;='様式３（療養者名簿）（⑤の場合）'!$O93,IF(IE$16&lt;='様式３（療養者名簿）（⑤の場合）'!$W93,1,0),0),0)</f>
        <v>0</v>
      </c>
      <c r="IF84" s="139">
        <f>IF(IF$16-'様式３（療養者名簿）（⑤の場合）'!$O93+1&lt;=15,IF(IF$16&gt;='様式３（療養者名簿）（⑤の場合）'!$O93,IF(IF$16&lt;='様式３（療養者名簿）（⑤の場合）'!$W93,1,0),0),0)</f>
        <v>0</v>
      </c>
      <c r="IG84" s="139">
        <f>IF(IG$16-'様式３（療養者名簿）（⑤の場合）'!$O93+1&lt;=15,IF(IG$16&gt;='様式３（療養者名簿）（⑤の場合）'!$O93,IF(IG$16&lt;='様式３（療養者名簿）（⑤の場合）'!$W93,1,0),0),0)</f>
        <v>0</v>
      </c>
      <c r="IH84" s="139">
        <f>IF(IH$16-'様式３（療養者名簿）（⑤の場合）'!$O93+1&lt;=15,IF(IH$16&gt;='様式３（療養者名簿）（⑤の場合）'!$O93,IF(IH$16&lt;='様式３（療養者名簿）（⑤の場合）'!$W93,1,0),0),0)</f>
        <v>0</v>
      </c>
      <c r="II84" s="139">
        <f>IF(II$16-'様式３（療養者名簿）（⑤の場合）'!$O93+1&lt;=15,IF(II$16&gt;='様式３（療養者名簿）（⑤の場合）'!$O93,IF(II$16&lt;='様式３（療養者名簿）（⑤の場合）'!$W93,1,0),0),0)</f>
        <v>0</v>
      </c>
      <c r="IJ84" s="139">
        <f>IF(IJ$16-'様式３（療養者名簿）（⑤の場合）'!$O93+1&lt;=15,IF(IJ$16&gt;='様式３（療養者名簿）（⑤の場合）'!$O93,IF(IJ$16&lt;='様式３（療養者名簿）（⑤の場合）'!$W93,1,0),0),0)</f>
        <v>0</v>
      </c>
      <c r="IK84" s="139">
        <f>IF(IK$16-'様式３（療養者名簿）（⑤の場合）'!$O93+1&lt;=15,IF(IK$16&gt;='様式３（療養者名簿）（⑤の場合）'!$O93,IF(IK$16&lt;='様式３（療養者名簿）（⑤の場合）'!$W93,1,0),0),0)</f>
        <v>0</v>
      </c>
      <c r="IL84" s="139">
        <f>IF(IL$16-'様式３（療養者名簿）（⑤の場合）'!$O93+1&lt;=15,IF(IL$16&gt;='様式３（療養者名簿）（⑤の場合）'!$O93,IF(IL$16&lt;='様式３（療養者名簿）（⑤の場合）'!$W93,1,0),0),0)</f>
        <v>0</v>
      </c>
      <c r="IM84" s="139">
        <f>IF(IM$16-'様式３（療養者名簿）（⑤の場合）'!$O93+1&lt;=15,IF(IM$16&gt;='様式３（療養者名簿）（⑤の場合）'!$O93,IF(IM$16&lt;='様式３（療養者名簿）（⑤の場合）'!$W93,1,0),0),0)</f>
        <v>0</v>
      </c>
      <c r="IN84" s="139">
        <f>IF(IN$16-'様式３（療養者名簿）（⑤の場合）'!$O93+1&lt;=15,IF(IN$16&gt;='様式３（療養者名簿）（⑤の場合）'!$O93,IF(IN$16&lt;='様式３（療養者名簿）（⑤の場合）'!$W93,1,0),0),0)</f>
        <v>0</v>
      </c>
      <c r="IO84" s="139">
        <f>IF(IO$16-'様式３（療養者名簿）（⑤の場合）'!$O93+1&lt;=15,IF(IO$16&gt;='様式３（療養者名簿）（⑤の場合）'!$O93,IF(IO$16&lt;='様式３（療養者名簿）（⑤の場合）'!$W93,1,0),0),0)</f>
        <v>0</v>
      </c>
      <c r="IP84" s="139">
        <f>IF(IP$16-'様式３（療養者名簿）（⑤の場合）'!$O93+1&lt;=15,IF(IP$16&gt;='様式３（療養者名簿）（⑤の場合）'!$O93,IF(IP$16&lt;='様式３（療養者名簿）（⑤の場合）'!$W93,1,0),0),0)</f>
        <v>0</v>
      </c>
      <c r="IQ84" s="139">
        <f>IF(IQ$16-'様式３（療養者名簿）（⑤の場合）'!$O93+1&lt;=15,IF(IQ$16&gt;='様式３（療養者名簿）（⑤の場合）'!$O93,IF(IQ$16&lt;='様式３（療養者名簿）（⑤の場合）'!$W93,1,0),0),0)</f>
        <v>0</v>
      </c>
      <c r="IR84" s="139">
        <f>IF(IR$16-'様式３（療養者名簿）（⑤の場合）'!$O93+1&lt;=15,IF(IR$16&gt;='様式３（療養者名簿）（⑤の場合）'!$O93,IF(IR$16&lt;='様式３（療養者名簿）（⑤の場合）'!$W93,1,0),0),0)</f>
        <v>0</v>
      </c>
      <c r="IS84" s="139">
        <f>IF(IS$16-'様式３（療養者名簿）（⑤の場合）'!$O93+1&lt;=15,IF(IS$16&gt;='様式３（療養者名簿）（⑤の場合）'!$O93,IF(IS$16&lt;='様式３（療養者名簿）（⑤の場合）'!$W93,1,0),0),0)</f>
        <v>0</v>
      </c>
      <c r="IT84" s="139">
        <f>IF(IT$16-'様式３（療養者名簿）（⑤の場合）'!$O93+1&lt;=15,IF(IT$16&gt;='様式３（療養者名簿）（⑤の場合）'!$O93,IF(IT$16&lt;='様式３（療養者名簿）（⑤の場合）'!$W93,1,0),0),0)</f>
        <v>0</v>
      </c>
      <c r="IU84" s="139">
        <f>IF(IU$16-'様式３（療養者名簿）（⑤の場合）'!$O93+1&lt;=15,IF(IU$16&gt;='様式３（療養者名簿）（⑤の場合）'!$O93,IF(IU$16&lt;='様式３（療養者名簿）（⑤の場合）'!$W93,1,0),0),0)</f>
        <v>0</v>
      </c>
      <c r="IV84" s="139">
        <f>IF(IV$16-'様式３（療養者名簿）（⑤の場合）'!$O93+1&lt;=15,IF(IV$16&gt;='様式３（療養者名簿）（⑤の場合）'!$O93,IF(IV$16&lt;='様式３（療養者名簿）（⑤の場合）'!$W93,1,0),0),0)</f>
        <v>0</v>
      </c>
      <c r="IW84" s="139">
        <f>IF(IW$16-'様式３（療養者名簿）（⑤の場合）'!$O93+1&lt;=15,IF(IW$16&gt;='様式３（療養者名簿）（⑤の場合）'!$O93,IF(IW$16&lt;='様式３（療養者名簿）（⑤の場合）'!$W93,1,0),0),0)</f>
        <v>0</v>
      </c>
      <c r="IX84" s="139">
        <f>IF(IX$16-'様式３（療養者名簿）（⑤の場合）'!$O93+1&lt;=15,IF(IX$16&gt;='様式３（療養者名簿）（⑤の場合）'!$O93,IF(IX$16&lt;='様式３（療養者名簿）（⑤の場合）'!$W93,1,0),0),0)</f>
        <v>0</v>
      </c>
      <c r="IY84" s="139">
        <f>IF(IY$16-'様式３（療養者名簿）（⑤の場合）'!$O93+1&lt;=15,IF(IY$16&gt;='様式３（療養者名簿）（⑤の場合）'!$O93,IF(IY$16&lt;='様式３（療養者名簿）（⑤の場合）'!$W93,1,0),0),0)</f>
        <v>0</v>
      </c>
      <c r="IZ84" s="139">
        <f>IF(IZ$16-'様式３（療養者名簿）（⑤の場合）'!$O93+1&lt;=15,IF(IZ$16&gt;='様式３（療養者名簿）（⑤の場合）'!$O93,IF(IZ$16&lt;='様式３（療養者名簿）（⑤の場合）'!$W93,1,0),0),0)</f>
        <v>0</v>
      </c>
      <c r="JA84" s="139">
        <f>IF(JA$16-'様式３（療養者名簿）（⑤の場合）'!$O93+1&lt;=15,IF(JA$16&gt;='様式３（療養者名簿）（⑤の場合）'!$O93,IF(JA$16&lt;='様式３（療養者名簿）（⑤の場合）'!$W93,1,0),0),0)</f>
        <v>0</v>
      </c>
      <c r="JB84" s="139">
        <f>IF(JB$16-'様式３（療養者名簿）（⑤の場合）'!$O93+1&lt;=15,IF(JB$16&gt;='様式３（療養者名簿）（⑤の場合）'!$O93,IF(JB$16&lt;='様式３（療養者名簿）（⑤の場合）'!$W93,1,0),0),0)</f>
        <v>0</v>
      </c>
      <c r="JC84" s="139">
        <f>IF(JC$16-'様式３（療養者名簿）（⑤の場合）'!$O93+1&lt;=15,IF(JC$16&gt;='様式３（療養者名簿）（⑤の場合）'!$O93,IF(JC$16&lt;='様式３（療養者名簿）（⑤の場合）'!$W93,1,0),0),0)</f>
        <v>0</v>
      </c>
      <c r="JD84" s="139">
        <f>IF(JD$16-'様式３（療養者名簿）（⑤の場合）'!$O93+1&lt;=15,IF(JD$16&gt;='様式３（療養者名簿）（⑤の場合）'!$O93,IF(JD$16&lt;='様式３（療養者名簿）（⑤の場合）'!$W93,1,0),0),0)</f>
        <v>0</v>
      </c>
      <c r="JE84" s="139">
        <f>IF(JE$16-'様式３（療養者名簿）（⑤の場合）'!$O93+1&lt;=15,IF(JE$16&gt;='様式３（療養者名簿）（⑤の場合）'!$O93,IF(JE$16&lt;='様式３（療養者名簿）（⑤の場合）'!$W93,1,0),0),0)</f>
        <v>0</v>
      </c>
      <c r="JF84" s="139">
        <f>IF(JF$16-'様式３（療養者名簿）（⑤の場合）'!$O93+1&lt;=15,IF(JF$16&gt;='様式３（療養者名簿）（⑤の場合）'!$O93,IF(JF$16&lt;='様式３（療養者名簿）（⑤の場合）'!$W93,1,0),0),0)</f>
        <v>0</v>
      </c>
      <c r="JG84" s="139">
        <f>IF(JG$16-'様式３（療養者名簿）（⑤の場合）'!$O93+1&lt;=15,IF(JG$16&gt;='様式３（療養者名簿）（⑤の場合）'!$O93,IF(JG$16&lt;='様式３（療養者名簿）（⑤の場合）'!$W93,1,0),0),0)</f>
        <v>0</v>
      </c>
      <c r="JH84" s="139">
        <f>IF(JH$16-'様式３（療養者名簿）（⑤の場合）'!$O93+1&lt;=15,IF(JH$16&gt;='様式３（療養者名簿）（⑤の場合）'!$O93,IF(JH$16&lt;='様式３（療養者名簿）（⑤の場合）'!$W93,1,0),0),0)</f>
        <v>0</v>
      </c>
      <c r="JI84" s="139">
        <f>IF(JI$16-'様式３（療養者名簿）（⑤の場合）'!$O93+1&lt;=15,IF(JI$16&gt;='様式３（療養者名簿）（⑤の場合）'!$O93,IF(JI$16&lt;='様式３（療養者名簿）（⑤の場合）'!$W93,1,0),0),0)</f>
        <v>0</v>
      </c>
      <c r="JJ84" s="139">
        <f>IF(JJ$16-'様式３（療養者名簿）（⑤の場合）'!$O93+1&lt;=15,IF(JJ$16&gt;='様式３（療養者名簿）（⑤の場合）'!$O93,IF(JJ$16&lt;='様式３（療養者名簿）（⑤の場合）'!$W93,1,0),0),0)</f>
        <v>0</v>
      </c>
      <c r="JK84" s="139">
        <f>IF(JK$16-'様式３（療養者名簿）（⑤の場合）'!$O93+1&lt;=15,IF(JK$16&gt;='様式３（療養者名簿）（⑤の場合）'!$O93,IF(JK$16&lt;='様式３（療養者名簿）（⑤の場合）'!$W93,1,0),0),0)</f>
        <v>0</v>
      </c>
      <c r="JL84" s="139">
        <f>IF(JL$16-'様式３（療養者名簿）（⑤の場合）'!$O93+1&lt;=15,IF(JL$16&gt;='様式３（療養者名簿）（⑤の場合）'!$O93,IF(JL$16&lt;='様式３（療養者名簿）（⑤の場合）'!$W93,1,0),0),0)</f>
        <v>0</v>
      </c>
      <c r="JM84" s="139">
        <f>IF(JM$16-'様式３（療養者名簿）（⑤の場合）'!$O93+1&lt;=15,IF(JM$16&gt;='様式３（療養者名簿）（⑤の場合）'!$O93,IF(JM$16&lt;='様式３（療養者名簿）（⑤の場合）'!$W93,1,0),0),0)</f>
        <v>0</v>
      </c>
      <c r="JN84" s="139">
        <f>IF(JN$16-'様式３（療養者名簿）（⑤の場合）'!$O93+1&lt;=15,IF(JN$16&gt;='様式３（療養者名簿）（⑤の場合）'!$O93,IF(JN$16&lt;='様式３（療養者名簿）（⑤の場合）'!$W93,1,0),0),0)</f>
        <v>0</v>
      </c>
      <c r="JO84" s="139">
        <f>IF(JO$16-'様式３（療養者名簿）（⑤の場合）'!$O93+1&lt;=15,IF(JO$16&gt;='様式３（療養者名簿）（⑤の場合）'!$O93,IF(JO$16&lt;='様式３（療養者名簿）（⑤の場合）'!$W93,1,0),0),0)</f>
        <v>0</v>
      </c>
      <c r="JP84" s="139">
        <f>IF(JP$16-'様式３（療養者名簿）（⑤の場合）'!$O93+1&lt;=15,IF(JP$16&gt;='様式３（療養者名簿）（⑤の場合）'!$O93,IF(JP$16&lt;='様式３（療養者名簿）（⑤の場合）'!$W93,1,0),0),0)</f>
        <v>0</v>
      </c>
      <c r="JQ84" s="139">
        <f>IF(JQ$16-'様式３（療養者名簿）（⑤の場合）'!$O93+1&lt;=15,IF(JQ$16&gt;='様式３（療養者名簿）（⑤の場合）'!$O93,IF(JQ$16&lt;='様式３（療養者名簿）（⑤の場合）'!$W93,1,0),0),0)</f>
        <v>0</v>
      </c>
      <c r="JR84" s="139">
        <f>IF(JR$16-'様式３（療養者名簿）（⑤の場合）'!$O93+1&lt;=15,IF(JR$16&gt;='様式３（療養者名簿）（⑤の場合）'!$O93,IF(JR$16&lt;='様式３（療養者名簿）（⑤の場合）'!$W93,1,0),0),0)</f>
        <v>0</v>
      </c>
      <c r="JS84" s="139">
        <f>IF(JS$16-'様式３（療養者名簿）（⑤の場合）'!$O93+1&lt;=15,IF(JS$16&gt;='様式３（療養者名簿）（⑤の場合）'!$O93,IF(JS$16&lt;='様式３（療養者名簿）（⑤の場合）'!$W93,1,0),0),0)</f>
        <v>0</v>
      </c>
      <c r="JT84" s="139">
        <f>IF(JT$16-'様式３（療養者名簿）（⑤の場合）'!$O93+1&lt;=15,IF(JT$16&gt;='様式３（療養者名簿）（⑤の場合）'!$O93,IF(JT$16&lt;='様式３（療養者名簿）（⑤の場合）'!$W93,1,0),0),0)</f>
        <v>0</v>
      </c>
      <c r="JU84" s="139">
        <f>IF(JU$16-'様式３（療養者名簿）（⑤の場合）'!$O93+1&lt;=15,IF(JU$16&gt;='様式３（療養者名簿）（⑤の場合）'!$O93,IF(JU$16&lt;='様式３（療養者名簿）（⑤の場合）'!$W93,1,0),0),0)</f>
        <v>0</v>
      </c>
      <c r="JV84" s="139">
        <f>IF(JV$16-'様式３（療養者名簿）（⑤の場合）'!$O93+1&lt;=15,IF(JV$16&gt;='様式３（療養者名簿）（⑤の場合）'!$O93,IF(JV$16&lt;='様式３（療養者名簿）（⑤の場合）'!$W93,1,0),0),0)</f>
        <v>0</v>
      </c>
      <c r="JW84" s="139">
        <f>IF(JW$16-'様式３（療養者名簿）（⑤の場合）'!$O93+1&lt;=15,IF(JW$16&gt;='様式３（療養者名簿）（⑤の場合）'!$O93,IF(JW$16&lt;='様式３（療養者名簿）（⑤の場合）'!$W93,1,0),0),0)</f>
        <v>0</v>
      </c>
      <c r="JX84" s="139">
        <f>IF(JX$16-'様式３（療養者名簿）（⑤の場合）'!$O93+1&lt;=15,IF(JX$16&gt;='様式３（療養者名簿）（⑤の場合）'!$O93,IF(JX$16&lt;='様式３（療養者名簿）（⑤の場合）'!$W93,1,0),0),0)</f>
        <v>0</v>
      </c>
      <c r="JY84" s="139">
        <f>IF(JY$16-'様式３（療養者名簿）（⑤の場合）'!$O93+1&lt;=15,IF(JY$16&gt;='様式３（療養者名簿）（⑤の場合）'!$O93,IF(JY$16&lt;='様式３（療養者名簿）（⑤の場合）'!$W93,1,0),0),0)</f>
        <v>0</v>
      </c>
      <c r="JZ84" s="139">
        <f>IF(JZ$16-'様式３（療養者名簿）（⑤の場合）'!$O93+1&lt;=15,IF(JZ$16&gt;='様式３（療養者名簿）（⑤の場合）'!$O93,IF(JZ$16&lt;='様式３（療養者名簿）（⑤の場合）'!$W93,1,0),0),0)</f>
        <v>0</v>
      </c>
      <c r="KA84" s="139">
        <f>IF(KA$16-'様式３（療養者名簿）（⑤の場合）'!$O93+1&lt;=15,IF(KA$16&gt;='様式３（療養者名簿）（⑤の場合）'!$O93,IF(KA$16&lt;='様式３（療養者名簿）（⑤の場合）'!$W93,1,0),0),0)</f>
        <v>0</v>
      </c>
      <c r="KB84" s="139">
        <f>IF(KB$16-'様式３（療養者名簿）（⑤の場合）'!$O93+1&lt;=15,IF(KB$16&gt;='様式３（療養者名簿）（⑤の場合）'!$O93,IF(KB$16&lt;='様式３（療養者名簿）（⑤の場合）'!$W93,1,0),0),0)</f>
        <v>0</v>
      </c>
      <c r="KC84" s="139">
        <f>IF(KC$16-'様式３（療養者名簿）（⑤の場合）'!$O93+1&lt;=15,IF(KC$16&gt;='様式３（療養者名簿）（⑤の場合）'!$O93,IF(KC$16&lt;='様式３（療養者名簿）（⑤の場合）'!$W93,1,0),0),0)</f>
        <v>0</v>
      </c>
      <c r="KD84" s="139">
        <f>IF(KD$16-'様式３（療養者名簿）（⑤の場合）'!$O93+1&lt;=15,IF(KD$16&gt;='様式３（療養者名簿）（⑤の場合）'!$O93,IF(KD$16&lt;='様式３（療養者名簿）（⑤の場合）'!$W93,1,0),0),0)</f>
        <v>0</v>
      </c>
      <c r="KE84" s="139">
        <f>IF(KE$16-'様式３（療養者名簿）（⑤の場合）'!$O93+1&lt;=15,IF(KE$16&gt;='様式３（療養者名簿）（⑤の場合）'!$O93,IF(KE$16&lt;='様式３（療養者名簿）（⑤の場合）'!$W93,1,0),0),0)</f>
        <v>0</v>
      </c>
      <c r="KF84" s="139">
        <f>IF(KF$16-'様式３（療養者名簿）（⑤の場合）'!$O93+1&lt;=15,IF(KF$16&gt;='様式３（療養者名簿）（⑤の場合）'!$O93,IF(KF$16&lt;='様式３（療養者名簿）（⑤の場合）'!$W93,1,0),0),0)</f>
        <v>0</v>
      </c>
      <c r="KG84" s="139">
        <f>IF(KG$16-'様式３（療養者名簿）（⑤の場合）'!$O93+1&lt;=15,IF(KG$16&gt;='様式３（療養者名簿）（⑤の場合）'!$O93,IF(KG$16&lt;='様式３（療養者名簿）（⑤の場合）'!$W93,1,0),0),0)</f>
        <v>0</v>
      </c>
      <c r="KH84" s="139">
        <f>IF(KH$16-'様式３（療養者名簿）（⑤の場合）'!$O93+1&lt;=15,IF(KH$16&gt;='様式３（療養者名簿）（⑤の場合）'!$O93,IF(KH$16&lt;='様式３（療養者名簿）（⑤の場合）'!$W93,1,0),0),0)</f>
        <v>0</v>
      </c>
      <c r="KI84" s="139">
        <f>IF(KI$16-'様式３（療養者名簿）（⑤の場合）'!$O93+1&lt;=15,IF(KI$16&gt;='様式３（療養者名簿）（⑤の場合）'!$O93,IF(KI$16&lt;='様式３（療養者名簿）（⑤の場合）'!$W93,1,0),0),0)</f>
        <v>0</v>
      </c>
      <c r="KJ84" s="139">
        <f>IF(KJ$16-'様式３（療養者名簿）（⑤の場合）'!$O93+1&lt;=15,IF(KJ$16&gt;='様式３（療養者名簿）（⑤の場合）'!$O93,IF(KJ$16&lt;='様式３（療養者名簿）（⑤の場合）'!$W93,1,0),0),0)</f>
        <v>0</v>
      </c>
      <c r="KK84" s="139">
        <f>IF(KK$16-'様式３（療養者名簿）（⑤の場合）'!$O93+1&lt;=15,IF(KK$16&gt;='様式３（療養者名簿）（⑤の場合）'!$O93,IF(KK$16&lt;='様式３（療養者名簿）（⑤の場合）'!$W93,1,0),0),0)</f>
        <v>0</v>
      </c>
      <c r="KL84" s="139">
        <f>IF(KL$16-'様式３（療養者名簿）（⑤の場合）'!$O93+1&lt;=15,IF(KL$16&gt;='様式３（療養者名簿）（⑤の場合）'!$O93,IF(KL$16&lt;='様式３（療養者名簿）（⑤の場合）'!$W93,1,0),0),0)</f>
        <v>0</v>
      </c>
      <c r="KM84" s="139">
        <f>IF(KM$16-'様式３（療養者名簿）（⑤の場合）'!$O93+1&lt;=15,IF(KM$16&gt;='様式３（療養者名簿）（⑤の場合）'!$O93,IF(KM$16&lt;='様式３（療養者名簿）（⑤の場合）'!$W93,1,0),0),0)</f>
        <v>0</v>
      </c>
      <c r="KN84" s="139">
        <f>IF(KN$16-'様式３（療養者名簿）（⑤の場合）'!$O93+1&lt;=15,IF(KN$16&gt;='様式３（療養者名簿）（⑤の場合）'!$O93,IF(KN$16&lt;='様式３（療養者名簿）（⑤の場合）'!$W93,1,0),0),0)</f>
        <v>0</v>
      </c>
      <c r="KO84" s="139">
        <f>IF(KO$16-'様式３（療養者名簿）（⑤の場合）'!$O93+1&lt;=15,IF(KO$16&gt;='様式３（療養者名簿）（⑤の場合）'!$O93,IF(KO$16&lt;='様式３（療養者名簿）（⑤の場合）'!$W93,1,0),0),0)</f>
        <v>0</v>
      </c>
      <c r="KP84" s="139">
        <f>IF(KP$16-'様式３（療養者名簿）（⑤の場合）'!$O93+1&lt;=15,IF(KP$16&gt;='様式３（療養者名簿）（⑤の場合）'!$O93,IF(KP$16&lt;='様式３（療養者名簿）（⑤の場合）'!$W93,1,0),0),0)</f>
        <v>0</v>
      </c>
      <c r="KQ84" s="139">
        <f>IF(KQ$16-'様式３（療養者名簿）（⑤の場合）'!$O93+1&lt;=15,IF(KQ$16&gt;='様式３（療養者名簿）（⑤の場合）'!$O93,IF(KQ$16&lt;='様式３（療養者名簿）（⑤の場合）'!$W93,1,0),0),0)</f>
        <v>0</v>
      </c>
      <c r="KR84" s="139">
        <f>IF(KR$16-'様式３（療養者名簿）（⑤の場合）'!$O93+1&lt;=15,IF(KR$16&gt;='様式３（療養者名簿）（⑤の場合）'!$O93,IF(KR$16&lt;='様式３（療養者名簿）（⑤の場合）'!$W93,1,0),0),0)</f>
        <v>0</v>
      </c>
      <c r="KS84" s="139">
        <f>IF(KS$16-'様式３（療養者名簿）（⑤の場合）'!$O93+1&lt;=15,IF(KS$16&gt;='様式３（療養者名簿）（⑤の場合）'!$O93,IF(KS$16&lt;='様式３（療養者名簿）（⑤の場合）'!$W93,1,0),0),0)</f>
        <v>0</v>
      </c>
      <c r="KT84" s="139">
        <f>IF(KT$16-'様式３（療養者名簿）（⑤の場合）'!$O93+1&lt;=15,IF(KT$16&gt;='様式３（療養者名簿）（⑤の場合）'!$O93,IF(KT$16&lt;='様式３（療養者名簿）（⑤の場合）'!$W93,1,0),0),0)</f>
        <v>0</v>
      </c>
      <c r="KU84" s="139">
        <f>IF(KU$16-'様式３（療養者名簿）（⑤の場合）'!$O93+1&lt;=15,IF(KU$16&gt;='様式３（療養者名簿）（⑤の場合）'!$O93,IF(KU$16&lt;='様式３（療養者名簿）（⑤の場合）'!$W93,1,0),0),0)</f>
        <v>0</v>
      </c>
      <c r="KV84" s="139">
        <f>IF(KV$16-'様式３（療養者名簿）（⑤の場合）'!$O93+1&lt;=15,IF(KV$16&gt;='様式３（療養者名簿）（⑤の場合）'!$O93,IF(KV$16&lt;='様式３（療養者名簿）（⑤の場合）'!$W93,1,0),0),0)</f>
        <v>0</v>
      </c>
      <c r="KW84" s="139">
        <f>IF(KW$16-'様式３（療養者名簿）（⑤の場合）'!$O93+1&lt;=15,IF(KW$16&gt;='様式３（療養者名簿）（⑤の場合）'!$O93,IF(KW$16&lt;='様式３（療養者名簿）（⑤の場合）'!$W93,1,0),0),0)</f>
        <v>0</v>
      </c>
      <c r="KX84" s="139">
        <f>IF(KX$16-'様式３（療養者名簿）（⑤の場合）'!$O93+1&lt;=15,IF(KX$16&gt;='様式３（療養者名簿）（⑤の場合）'!$O93,IF(KX$16&lt;='様式３（療養者名簿）（⑤の場合）'!$W93,1,0),0),0)</f>
        <v>0</v>
      </c>
      <c r="KY84" s="139">
        <f>IF(KY$16-'様式３（療養者名簿）（⑤の場合）'!$O93+1&lt;=15,IF(KY$16&gt;='様式３（療養者名簿）（⑤の場合）'!$O93,IF(KY$16&lt;='様式３（療養者名簿）（⑤の場合）'!$W93,1,0),0),0)</f>
        <v>0</v>
      </c>
      <c r="KZ84" s="139">
        <f>IF(KZ$16-'様式３（療養者名簿）（⑤の場合）'!$O93+1&lt;=15,IF(KZ$16&gt;='様式３（療養者名簿）（⑤の場合）'!$O93,IF(KZ$16&lt;='様式３（療養者名簿）（⑤の場合）'!$W93,1,0),0),0)</f>
        <v>0</v>
      </c>
      <c r="LA84" s="139">
        <f>IF(LA$16-'様式３（療養者名簿）（⑤の場合）'!$O93+1&lt;=15,IF(LA$16&gt;='様式３（療養者名簿）（⑤の場合）'!$O93,IF(LA$16&lt;='様式３（療養者名簿）（⑤の場合）'!$W93,1,0),0),0)</f>
        <v>0</v>
      </c>
      <c r="LB84" s="139">
        <f>IF(LB$16-'様式３（療養者名簿）（⑤の場合）'!$O93+1&lt;=15,IF(LB$16&gt;='様式３（療養者名簿）（⑤の場合）'!$O93,IF(LB$16&lt;='様式３（療養者名簿）（⑤の場合）'!$W93,1,0),0),0)</f>
        <v>0</v>
      </c>
      <c r="LC84" s="139">
        <f>IF(LC$16-'様式３（療養者名簿）（⑤の場合）'!$O93+1&lt;=15,IF(LC$16&gt;='様式３（療養者名簿）（⑤の場合）'!$O93,IF(LC$16&lt;='様式３（療養者名簿）（⑤の場合）'!$W93,1,0),0),0)</f>
        <v>0</v>
      </c>
      <c r="LD84" s="139">
        <f>IF(LD$16-'様式３（療養者名簿）（⑤の場合）'!$O93+1&lt;=15,IF(LD$16&gt;='様式３（療養者名簿）（⑤の場合）'!$O93,IF(LD$16&lt;='様式３（療養者名簿）（⑤の場合）'!$W93,1,0),0),0)</f>
        <v>0</v>
      </c>
      <c r="LE84" s="139">
        <f>IF(LE$16-'様式３（療養者名簿）（⑤の場合）'!$O93+1&lt;=15,IF(LE$16&gt;='様式３（療養者名簿）（⑤の場合）'!$O93,IF(LE$16&lt;='様式３（療養者名簿）（⑤の場合）'!$W93,1,0),0),0)</f>
        <v>0</v>
      </c>
      <c r="LF84" s="139">
        <f>IF(LF$16-'様式３（療養者名簿）（⑤の場合）'!$O93+1&lt;=15,IF(LF$16&gt;='様式３（療養者名簿）（⑤の場合）'!$O93,IF(LF$16&lt;='様式３（療養者名簿）（⑤の場合）'!$W93,1,0),0),0)</f>
        <v>0</v>
      </c>
      <c r="LG84" s="139">
        <f>IF(LG$16-'様式３（療養者名簿）（⑤の場合）'!$O93+1&lt;=15,IF(LG$16&gt;='様式３（療養者名簿）（⑤の場合）'!$O93,IF(LG$16&lt;='様式３（療養者名簿）（⑤の場合）'!$W93,1,0),0),0)</f>
        <v>0</v>
      </c>
      <c r="LH84" s="139">
        <f>IF(LH$16-'様式３（療養者名簿）（⑤の場合）'!$O93+1&lt;=15,IF(LH$16&gt;='様式３（療養者名簿）（⑤の場合）'!$O93,IF(LH$16&lt;='様式３（療養者名簿）（⑤の場合）'!$W93,1,0),0),0)</f>
        <v>0</v>
      </c>
      <c r="LI84" s="139">
        <f>IF(LI$16-'様式３（療養者名簿）（⑤の場合）'!$O93+1&lt;=15,IF(LI$16&gt;='様式３（療養者名簿）（⑤の場合）'!$O93,IF(LI$16&lt;='様式３（療養者名簿）（⑤の場合）'!$W93,1,0),0),0)</f>
        <v>0</v>
      </c>
      <c r="LJ84" s="139">
        <f>IF(LJ$16-'様式３（療養者名簿）（⑤の場合）'!$O93+1&lt;=15,IF(LJ$16&gt;='様式３（療養者名簿）（⑤の場合）'!$O93,IF(LJ$16&lt;='様式３（療養者名簿）（⑤の場合）'!$W93,1,0),0),0)</f>
        <v>0</v>
      </c>
      <c r="LK84" s="139">
        <f>IF(LK$16-'様式３（療養者名簿）（⑤の場合）'!$O93+1&lt;=15,IF(LK$16&gt;='様式３（療養者名簿）（⑤の場合）'!$O93,IF(LK$16&lt;='様式３（療養者名簿）（⑤の場合）'!$W93,1,0),0),0)</f>
        <v>0</v>
      </c>
      <c r="LL84" s="139">
        <f>IF(LL$16-'様式３（療養者名簿）（⑤の場合）'!$O93+1&lt;=15,IF(LL$16&gt;='様式３（療養者名簿）（⑤の場合）'!$O93,IF(LL$16&lt;='様式３（療養者名簿）（⑤の場合）'!$W93,1,0),0),0)</f>
        <v>0</v>
      </c>
      <c r="LM84" s="139">
        <f>IF(LM$16-'様式３（療養者名簿）（⑤の場合）'!$O93+1&lt;=15,IF(LM$16&gt;='様式３（療養者名簿）（⑤の場合）'!$O93,IF(LM$16&lt;='様式３（療養者名簿）（⑤の場合）'!$W93,1,0),0),0)</f>
        <v>0</v>
      </c>
      <c r="LN84" s="139">
        <f>IF(LN$16-'様式３（療養者名簿）（⑤の場合）'!$O93+1&lt;=15,IF(LN$16&gt;='様式３（療養者名簿）（⑤の場合）'!$O93,IF(LN$16&lt;='様式３（療養者名簿）（⑤の場合）'!$W93,1,0),0),0)</f>
        <v>0</v>
      </c>
      <c r="LO84" s="139">
        <f>IF(LO$16-'様式３（療養者名簿）（⑤の場合）'!$O93+1&lt;=15,IF(LO$16&gt;='様式３（療養者名簿）（⑤の場合）'!$O93,IF(LO$16&lt;='様式３（療養者名簿）（⑤の場合）'!$W93,1,0),0),0)</f>
        <v>0</v>
      </c>
      <c r="LP84" s="139">
        <f>IF(LP$16-'様式３（療養者名簿）（⑤の場合）'!$O93+1&lt;=15,IF(LP$16&gt;='様式３（療養者名簿）（⑤の場合）'!$O93,IF(LP$16&lt;='様式３（療養者名簿）（⑤の場合）'!$W93,1,0),0),0)</f>
        <v>0</v>
      </c>
      <c r="LQ84" s="139">
        <f>IF(LQ$16-'様式３（療養者名簿）（⑤の場合）'!$O93+1&lt;=15,IF(LQ$16&gt;='様式３（療養者名簿）（⑤の場合）'!$O93,IF(LQ$16&lt;='様式３（療養者名簿）（⑤の場合）'!$W93,1,0),0),0)</f>
        <v>0</v>
      </c>
      <c r="LR84" s="139">
        <f>IF(LR$16-'様式３（療養者名簿）（⑤の場合）'!$O93+1&lt;=15,IF(LR$16&gt;='様式３（療養者名簿）（⑤の場合）'!$O93,IF(LR$16&lt;='様式３（療養者名簿）（⑤の場合）'!$W93,1,0),0),0)</f>
        <v>0</v>
      </c>
      <c r="LS84" s="139">
        <f>IF(LS$16-'様式３（療養者名簿）（⑤の場合）'!$O93+1&lt;=15,IF(LS$16&gt;='様式３（療養者名簿）（⑤の場合）'!$O93,IF(LS$16&lt;='様式３（療養者名簿）（⑤の場合）'!$W93,1,0),0),0)</f>
        <v>0</v>
      </c>
      <c r="LT84" s="139">
        <f>IF(LT$16-'様式３（療養者名簿）（⑤の場合）'!$O93+1&lt;=15,IF(LT$16&gt;='様式３（療養者名簿）（⑤の場合）'!$O93,IF(LT$16&lt;='様式３（療養者名簿）（⑤の場合）'!$W93,1,0),0),0)</f>
        <v>0</v>
      </c>
      <c r="LU84" s="139">
        <f>IF(LU$16-'様式３（療養者名簿）（⑤の場合）'!$O93+1&lt;=15,IF(LU$16&gt;='様式３（療養者名簿）（⑤の場合）'!$O93,IF(LU$16&lt;='様式３（療養者名簿）（⑤の場合）'!$W93,1,0),0),0)</f>
        <v>0</v>
      </c>
      <c r="LV84" s="139">
        <f>IF(LV$16-'様式３（療養者名簿）（⑤の場合）'!$O93+1&lt;=15,IF(LV$16&gt;='様式３（療養者名簿）（⑤の場合）'!$O93,IF(LV$16&lt;='様式３（療養者名簿）（⑤の場合）'!$W93,1,0),0),0)</f>
        <v>0</v>
      </c>
      <c r="LW84" s="139">
        <f>IF(LW$16-'様式３（療養者名簿）（⑤の場合）'!$O93+1&lt;=15,IF(LW$16&gt;='様式３（療養者名簿）（⑤の場合）'!$O93,IF(LW$16&lt;='様式３（療養者名簿）（⑤の場合）'!$W93,1,0),0),0)</f>
        <v>0</v>
      </c>
      <c r="LX84" s="139">
        <f>IF(LX$16-'様式３（療養者名簿）（⑤の場合）'!$O93+1&lt;=15,IF(LX$16&gt;='様式３（療養者名簿）（⑤の場合）'!$O93,IF(LX$16&lt;='様式３（療養者名簿）（⑤の場合）'!$W93,1,0),0),0)</f>
        <v>0</v>
      </c>
      <c r="LY84" s="139">
        <f>IF(LY$16-'様式３（療養者名簿）（⑤の場合）'!$O93+1&lt;=15,IF(LY$16&gt;='様式３（療養者名簿）（⑤の場合）'!$O93,IF(LY$16&lt;='様式３（療養者名簿）（⑤の場合）'!$W93,1,0),0),0)</f>
        <v>0</v>
      </c>
      <c r="LZ84" s="139">
        <f>IF(LZ$16-'様式３（療養者名簿）（⑤の場合）'!$O93+1&lt;=15,IF(LZ$16&gt;='様式３（療養者名簿）（⑤の場合）'!$O93,IF(LZ$16&lt;='様式３（療養者名簿）（⑤の場合）'!$W93,1,0),0),0)</f>
        <v>0</v>
      </c>
      <c r="MA84" s="139">
        <f>IF(MA$16-'様式３（療養者名簿）（⑤の場合）'!$O93+1&lt;=15,IF(MA$16&gt;='様式３（療養者名簿）（⑤の場合）'!$O93,IF(MA$16&lt;='様式３（療養者名簿）（⑤の場合）'!$W93,1,0),0),0)</f>
        <v>0</v>
      </c>
      <c r="MB84" s="139">
        <f>IF(MB$16-'様式３（療養者名簿）（⑤の場合）'!$O93+1&lt;=15,IF(MB$16&gt;='様式３（療養者名簿）（⑤の場合）'!$O93,IF(MB$16&lt;='様式３（療養者名簿）（⑤の場合）'!$W93,1,0),0),0)</f>
        <v>0</v>
      </c>
      <c r="MC84" s="139">
        <f>IF(MC$16-'様式３（療養者名簿）（⑤の場合）'!$O93+1&lt;=15,IF(MC$16&gt;='様式３（療養者名簿）（⑤の場合）'!$O93,IF(MC$16&lt;='様式３（療養者名簿）（⑤の場合）'!$W93,1,0),0),0)</f>
        <v>0</v>
      </c>
      <c r="MD84" s="139">
        <f>IF(MD$16-'様式３（療養者名簿）（⑤の場合）'!$O93+1&lt;=15,IF(MD$16&gt;='様式３（療養者名簿）（⑤の場合）'!$O93,IF(MD$16&lt;='様式３（療養者名簿）（⑤の場合）'!$W93,1,0),0),0)</f>
        <v>0</v>
      </c>
      <c r="ME84" s="139">
        <f>IF(ME$16-'様式３（療養者名簿）（⑤の場合）'!$O93+1&lt;=15,IF(ME$16&gt;='様式３（療養者名簿）（⑤の場合）'!$O93,IF(ME$16&lt;='様式３（療養者名簿）（⑤の場合）'!$W93,1,0),0),0)</f>
        <v>0</v>
      </c>
      <c r="MF84" s="139">
        <f>IF(MF$16-'様式３（療養者名簿）（⑤の場合）'!$O93+1&lt;=15,IF(MF$16&gt;='様式３（療養者名簿）（⑤の場合）'!$O93,IF(MF$16&lt;='様式３（療養者名簿）（⑤の場合）'!$W93,1,0),0),0)</f>
        <v>0</v>
      </c>
      <c r="MG84" s="139">
        <f>IF(MG$16-'様式３（療養者名簿）（⑤の場合）'!$O93+1&lt;=15,IF(MG$16&gt;='様式３（療養者名簿）（⑤の場合）'!$O93,IF(MG$16&lt;='様式３（療養者名簿）（⑤の場合）'!$W93,1,0),0),0)</f>
        <v>0</v>
      </c>
      <c r="MH84" s="139">
        <f>IF(MH$16-'様式３（療養者名簿）（⑤の場合）'!$O93+1&lt;=15,IF(MH$16&gt;='様式３（療養者名簿）（⑤の場合）'!$O93,IF(MH$16&lt;='様式３（療養者名簿）（⑤の場合）'!$W93,1,0),0),0)</f>
        <v>0</v>
      </c>
      <c r="MI84" s="139">
        <f>IF(MI$16-'様式３（療養者名簿）（⑤の場合）'!$O93+1&lt;=15,IF(MI$16&gt;='様式３（療養者名簿）（⑤の場合）'!$O93,IF(MI$16&lt;='様式３（療養者名簿）（⑤の場合）'!$W93,1,0),0),0)</f>
        <v>0</v>
      </c>
      <c r="MJ84" s="139">
        <f>IF(MJ$16-'様式３（療養者名簿）（⑤の場合）'!$O93+1&lt;=15,IF(MJ$16&gt;='様式３（療養者名簿）（⑤の場合）'!$O93,IF(MJ$16&lt;='様式３（療養者名簿）（⑤の場合）'!$W93,1,0),0),0)</f>
        <v>0</v>
      </c>
      <c r="MK84" s="139">
        <f>IF(MK$16-'様式３（療養者名簿）（⑤の場合）'!$O93+1&lt;=15,IF(MK$16&gt;='様式３（療養者名簿）（⑤の場合）'!$O93,IF(MK$16&lt;='様式３（療養者名簿）（⑤の場合）'!$W93,1,0),0),0)</f>
        <v>0</v>
      </c>
      <c r="ML84" s="139">
        <f>IF(ML$16-'様式３（療養者名簿）（⑤の場合）'!$O93+1&lt;=15,IF(ML$16&gt;='様式３（療養者名簿）（⑤の場合）'!$O93,IF(ML$16&lt;='様式３（療養者名簿）（⑤の場合）'!$W93,1,0),0),0)</f>
        <v>0</v>
      </c>
      <c r="MM84" s="139">
        <f>IF(MM$16-'様式３（療養者名簿）（⑤の場合）'!$O93+1&lt;=15,IF(MM$16&gt;='様式３（療養者名簿）（⑤の場合）'!$O93,IF(MM$16&lt;='様式３（療養者名簿）（⑤の場合）'!$W93,1,0),0),0)</f>
        <v>0</v>
      </c>
      <c r="MN84" s="139">
        <f>IF(MN$16-'様式３（療養者名簿）（⑤の場合）'!$O93+1&lt;=15,IF(MN$16&gt;='様式３（療養者名簿）（⑤の場合）'!$O93,IF(MN$16&lt;='様式３（療養者名簿）（⑤の場合）'!$W93,1,0),0),0)</f>
        <v>0</v>
      </c>
      <c r="MO84" s="139">
        <f>IF(MO$16-'様式３（療養者名簿）（⑤の場合）'!$O93+1&lt;=15,IF(MO$16&gt;='様式３（療養者名簿）（⑤の場合）'!$O93,IF(MO$16&lt;='様式３（療養者名簿）（⑤の場合）'!$W93,1,0),0),0)</f>
        <v>0</v>
      </c>
      <c r="MP84" s="139">
        <f>IF(MP$16-'様式３（療養者名簿）（⑤の場合）'!$O93+1&lt;=15,IF(MP$16&gt;='様式３（療養者名簿）（⑤の場合）'!$O93,IF(MP$16&lt;='様式３（療養者名簿）（⑤の場合）'!$W93,1,0),0),0)</f>
        <v>0</v>
      </c>
      <c r="MQ84" s="139">
        <f>IF(MQ$16-'様式３（療養者名簿）（⑤の場合）'!$O93+1&lt;=15,IF(MQ$16&gt;='様式３（療養者名簿）（⑤の場合）'!$O93,IF(MQ$16&lt;='様式３（療養者名簿）（⑤の場合）'!$W93,1,0),0),0)</f>
        <v>0</v>
      </c>
      <c r="MR84" s="139">
        <f>IF(MR$16-'様式３（療養者名簿）（⑤の場合）'!$O93+1&lt;=15,IF(MR$16&gt;='様式３（療養者名簿）（⑤の場合）'!$O93,IF(MR$16&lt;='様式３（療養者名簿）（⑤の場合）'!$W93,1,0),0),0)</f>
        <v>0</v>
      </c>
      <c r="MS84" s="139">
        <f>IF(MS$16-'様式３（療養者名簿）（⑤の場合）'!$O93+1&lt;=15,IF(MS$16&gt;='様式３（療養者名簿）（⑤の場合）'!$O93,IF(MS$16&lt;='様式３（療養者名簿）（⑤の場合）'!$W93,1,0),0),0)</f>
        <v>0</v>
      </c>
      <c r="MT84" s="139">
        <f>IF(MT$16-'様式３（療養者名簿）（⑤の場合）'!$O93+1&lt;=15,IF(MT$16&gt;='様式３（療養者名簿）（⑤の場合）'!$O93,IF(MT$16&lt;='様式３（療養者名簿）（⑤の場合）'!$W93,1,0),0),0)</f>
        <v>0</v>
      </c>
      <c r="MU84" s="139">
        <f>IF(MU$16-'様式３（療養者名簿）（⑤の場合）'!$O93+1&lt;=15,IF(MU$16&gt;='様式３（療養者名簿）（⑤の場合）'!$O93,IF(MU$16&lt;='様式３（療養者名簿）（⑤の場合）'!$W93,1,0),0),0)</f>
        <v>0</v>
      </c>
      <c r="MV84" s="139">
        <f>IF(MV$16-'様式３（療養者名簿）（⑤の場合）'!$O93+1&lt;=15,IF(MV$16&gt;='様式３（療養者名簿）（⑤の場合）'!$O93,IF(MV$16&lt;='様式３（療養者名簿）（⑤の場合）'!$W93,1,0),0),0)</f>
        <v>0</v>
      </c>
      <c r="MW84" s="139">
        <f>IF(MW$16-'様式３（療養者名簿）（⑤の場合）'!$O93+1&lt;=15,IF(MW$16&gt;='様式３（療養者名簿）（⑤の場合）'!$O93,IF(MW$16&lt;='様式３（療養者名簿）（⑤の場合）'!$W93,1,0),0),0)</f>
        <v>0</v>
      </c>
      <c r="MX84" s="139">
        <f>IF(MX$16-'様式３（療養者名簿）（⑤の場合）'!$O93+1&lt;=15,IF(MX$16&gt;='様式３（療養者名簿）（⑤の場合）'!$O93,IF(MX$16&lt;='様式３（療養者名簿）（⑤の場合）'!$W93,1,0),0),0)</f>
        <v>0</v>
      </c>
      <c r="MY84" s="139">
        <f>IF(MY$16-'様式３（療養者名簿）（⑤の場合）'!$O93+1&lt;=15,IF(MY$16&gt;='様式３（療養者名簿）（⑤の場合）'!$O93,IF(MY$16&lt;='様式３（療養者名簿）（⑤の場合）'!$W93,1,0),0),0)</f>
        <v>0</v>
      </c>
      <c r="MZ84" s="139">
        <f>IF(MZ$16-'様式３（療養者名簿）（⑤の場合）'!$O93+1&lt;=15,IF(MZ$16&gt;='様式３（療養者名簿）（⑤の場合）'!$O93,IF(MZ$16&lt;='様式３（療養者名簿）（⑤の場合）'!$W93,1,0),0),0)</f>
        <v>0</v>
      </c>
      <c r="NA84" s="139">
        <f>IF(NA$16-'様式３（療養者名簿）（⑤の場合）'!$O93+1&lt;=15,IF(NA$16&gt;='様式３（療養者名簿）（⑤の場合）'!$O93,IF(NA$16&lt;='様式３（療養者名簿）（⑤の場合）'!$W93,1,0),0),0)</f>
        <v>0</v>
      </c>
      <c r="NB84" s="139">
        <f>IF(NB$16-'様式３（療養者名簿）（⑤の場合）'!$O93+1&lt;=15,IF(NB$16&gt;='様式３（療養者名簿）（⑤の場合）'!$O93,IF(NB$16&lt;='様式３（療養者名簿）（⑤の場合）'!$W93,1,0),0),0)</f>
        <v>0</v>
      </c>
      <c r="NC84" s="139">
        <f>IF(NC$16-'様式３（療養者名簿）（⑤の場合）'!$O93+1&lt;=15,IF(NC$16&gt;='様式３（療養者名簿）（⑤の場合）'!$O93,IF(NC$16&lt;='様式３（療養者名簿）（⑤の場合）'!$W93,1,0),0),0)</f>
        <v>0</v>
      </c>
      <c r="ND84" s="139">
        <f>IF(ND$16-'様式３（療養者名簿）（⑤の場合）'!$O93+1&lt;=15,IF(ND$16&gt;='様式３（療養者名簿）（⑤の場合）'!$O93,IF(ND$16&lt;='様式３（療養者名簿）（⑤の場合）'!$W93,1,0),0),0)</f>
        <v>0</v>
      </c>
      <c r="NE84" s="139">
        <f>IF(NE$16-'様式３（療養者名簿）（⑤の場合）'!$O93+1&lt;=15,IF(NE$16&gt;='様式３（療養者名簿）（⑤の場合）'!$O93,IF(NE$16&lt;='様式３（療養者名簿）（⑤の場合）'!$W93,1,0),0),0)</f>
        <v>0</v>
      </c>
      <c r="NF84" s="139">
        <f>IF(NF$16-'様式３（療養者名簿）（⑤の場合）'!$O93+1&lt;=15,IF(NF$16&gt;='様式３（療養者名簿）（⑤の場合）'!$O93,IF(NF$16&lt;='様式３（療養者名簿）（⑤の場合）'!$W93,1,0),0),0)</f>
        <v>0</v>
      </c>
      <c r="NG84" s="139">
        <f>IF(NG$16-'様式３（療養者名簿）（⑤の場合）'!$O93+1&lt;=15,IF(NG$16&gt;='様式３（療養者名簿）（⑤の場合）'!$O93,IF(NG$16&lt;='様式３（療養者名簿）（⑤の場合）'!$W93,1,0),0),0)</f>
        <v>0</v>
      </c>
      <c r="NH84" s="139">
        <f>IF(NH$16-'様式３（療養者名簿）（⑤の場合）'!$O93+1&lt;=15,IF(NH$16&gt;='様式３（療養者名簿）（⑤の場合）'!$O93,IF(NH$16&lt;='様式３（療養者名簿）（⑤の場合）'!$W93,1,0),0),0)</f>
        <v>0</v>
      </c>
      <c r="NI84" s="139">
        <f>IF(NI$16-'様式３（療養者名簿）（⑤の場合）'!$O93+1&lt;=15,IF(NI$16&gt;='様式３（療養者名簿）（⑤の場合）'!$O93,IF(NI$16&lt;='様式３（療養者名簿）（⑤の場合）'!$W93,1,0),0),0)</f>
        <v>0</v>
      </c>
      <c r="NJ84" s="139">
        <f>IF(NJ$16-'様式３（療養者名簿）（⑤の場合）'!$O93+1&lt;=15,IF(NJ$16&gt;='様式３（療養者名簿）（⑤の場合）'!$O93,IF(NJ$16&lt;='様式３（療養者名簿）（⑤の場合）'!$W93,1,0),0),0)</f>
        <v>0</v>
      </c>
      <c r="NK84" s="139">
        <f>IF(NK$16-'様式３（療養者名簿）（⑤の場合）'!$O93+1&lt;=15,IF(NK$16&gt;='様式３（療養者名簿）（⑤の場合）'!$O93,IF(NK$16&lt;='様式３（療養者名簿）（⑤の場合）'!$W93,1,0),0),0)</f>
        <v>0</v>
      </c>
      <c r="NL84" s="139">
        <f>IF(NL$16-'様式３（療養者名簿）（⑤の場合）'!$O93+1&lt;=15,IF(NL$16&gt;='様式３（療養者名簿）（⑤の場合）'!$O93,IF(NL$16&lt;='様式３（療養者名簿）（⑤の場合）'!$W93,1,0),0),0)</f>
        <v>0</v>
      </c>
      <c r="NM84" s="139">
        <f>IF(NM$16-'様式３（療養者名簿）（⑤の場合）'!$O93+1&lt;=15,IF(NM$16&gt;='様式３（療養者名簿）（⑤の場合）'!$O93,IF(NM$16&lt;='様式３（療養者名簿）（⑤の場合）'!$W93,1,0),0),0)</f>
        <v>0</v>
      </c>
      <c r="NN84" s="139">
        <f>IF(NN$16-'様式３（療養者名簿）（⑤の場合）'!$O93+1&lt;=15,IF(NN$16&gt;='様式３（療養者名簿）（⑤の場合）'!$O93,IF(NN$16&lt;='様式３（療養者名簿）（⑤の場合）'!$W93,1,0),0),0)</f>
        <v>0</v>
      </c>
      <c r="NO84" s="139">
        <f>IF(NO$16-'様式３（療養者名簿）（⑤の場合）'!$O93+1&lt;=15,IF(NO$16&gt;='様式３（療養者名簿）（⑤の場合）'!$O93,IF(NO$16&lt;='様式３（療養者名簿）（⑤の場合）'!$W93,1,0),0),0)</f>
        <v>0</v>
      </c>
      <c r="NP84" s="139">
        <f>IF(NP$16-'様式３（療養者名簿）（⑤の場合）'!$O93+1&lt;=15,IF(NP$16&gt;='様式３（療養者名簿）（⑤の場合）'!$O93,IF(NP$16&lt;='様式３（療養者名簿）（⑤の場合）'!$W93,1,0),0),0)</f>
        <v>0</v>
      </c>
      <c r="NQ84" s="139">
        <f>IF(NQ$16-'様式３（療養者名簿）（⑤の場合）'!$O93+1&lt;=15,IF(NQ$16&gt;='様式３（療養者名簿）（⑤の場合）'!$O93,IF(NQ$16&lt;='様式３（療養者名簿）（⑤の場合）'!$W93,1,0),0),0)</f>
        <v>0</v>
      </c>
      <c r="NR84" s="139">
        <f>IF(NR$16-'様式３（療養者名簿）（⑤の場合）'!$O93+1&lt;=15,IF(NR$16&gt;='様式３（療養者名簿）（⑤の場合）'!$O93,IF(NR$16&lt;='様式３（療養者名簿）（⑤の場合）'!$W93,1,0),0),0)</f>
        <v>0</v>
      </c>
      <c r="NS84" s="139">
        <f>IF(NS$16-'様式３（療養者名簿）（⑤の場合）'!$O93+1&lt;=15,IF(NS$16&gt;='様式３（療養者名簿）（⑤の場合）'!$O93,IF(NS$16&lt;='様式３（療養者名簿）（⑤の場合）'!$W93,1,0),0),0)</f>
        <v>0</v>
      </c>
      <c r="NT84" s="139">
        <f>IF(NT$16-'様式３（療養者名簿）（⑤の場合）'!$O93+1&lt;=15,IF(NT$16&gt;='様式３（療養者名簿）（⑤の場合）'!$O93,IF(NT$16&lt;='様式３（療養者名簿）（⑤の場合）'!$W93,1,0),0),0)</f>
        <v>0</v>
      </c>
      <c r="NU84" s="139">
        <f>IF(NU$16-'様式３（療養者名簿）（⑤の場合）'!$O93+1&lt;=15,IF(NU$16&gt;='様式３（療養者名簿）（⑤の場合）'!$O93,IF(NU$16&lt;='様式３（療養者名簿）（⑤の場合）'!$W93,1,0),0),0)</f>
        <v>0</v>
      </c>
      <c r="NV84" s="139">
        <f>IF(NV$16-'様式３（療養者名簿）（⑤の場合）'!$O93+1&lt;=15,IF(NV$16&gt;='様式３（療養者名簿）（⑤の場合）'!$O93,IF(NV$16&lt;='様式３（療養者名簿）（⑤の場合）'!$W93,1,0),0),0)</f>
        <v>0</v>
      </c>
      <c r="NW84" s="139">
        <f>IF(NW$16-'様式３（療養者名簿）（⑤の場合）'!$O93+1&lt;=15,IF(NW$16&gt;='様式３（療養者名簿）（⑤の場合）'!$O93,IF(NW$16&lt;='様式３（療養者名簿）（⑤の場合）'!$W93,1,0),0),0)</f>
        <v>0</v>
      </c>
      <c r="NX84" s="139">
        <f>IF(NX$16-'様式３（療養者名簿）（⑤の場合）'!$O93+1&lt;=15,IF(NX$16&gt;='様式３（療養者名簿）（⑤の場合）'!$O93,IF(NX$16&lt;='様式３（療養者名簿）（⑤の場合）'!$W93,1,0),0),0)</f>
        <v>0</v>
      </c>
      <c r="NY84" s="139">
        <f>IF(NY$16-'様式３（療養者名簿）（⑤の場合）'!$O93+1&lt;=15,IF(NY$16&gt;='様式３（療養者名簿）（⑤の場合）'!$O93,IF(NY$16&lt;='様式３（療養者名簿）（⑤の場合）'!$W93,1,0),0),0)</f>
        <v>0</v>
      </c>
      <c r="NZ84" s="139">
        <f>IF(NZ$16-'様式３（療養者名簿）（⑤の場合）'!$O93+1&lt;=15,IF(NZ$16&gt;='様式３（療養者名簿）（⑤の場合）'!$O93,IF(NZ$16&lt;='様式３（療養者名簿）（⑤の場合）'!$W93,1,0),0),0)</f>
        <v>0</v>
      </c>
      <c r="OA84" s="139">
        <f>IF(OA$16-'様式３（療養者名簿）（⑤の場合）'!$O93+1&lt;=15,IF(OA$16&gt;='様式３（療養者名簿）（⑤の場合）'!$O93,IF(OA$16&lt;='様式３（療養者名簿）（⑤の場合）'!$W93,1,0),0),0)</f>
        <v>0</v>
      </c>
      <c r="OB84" s="139">
        <f>IF(OB$16-'様式３（療養者名簿）（⑤の場合）'!$O93+1&lt;=15,IF(OB$16&gt;='様式３（療養者名簿）（⑤の場合）'!$O93,IF(OB$16&lt;='様式３（療養者名簿）（⑤の場合）'!$W93,1,0),0),0)</f>
        <v>0</v>
      </c>
      <c r="OC84" s="139">
        <f>IF(OC$16-'様式３（療養者名簿）（⑤の場合）'!$O93+1&lt;=15,IF(OC$16&gt;='様式３（療養者名簿）（⑤の場合）'!$O93,IF(OC$16&lt;='様式３（療養者名簿）（⑤の場合）'!$W93,1,0),0),0)</f>
        <v>0</v>
      </c>
      <c r="OD84" s="139">
        <f>IF(OD$16-'様式３（療養者名簿）（⑤の場合）'!$O93+1&lt;=15,IF(OD$16&gt;='様式３（療養者名簿）（⑤の場合）'!$O93,IF(OD$16&lt;='様式３（療養者名簿）（⑤の場合）'!$W93,1,0),0),0)</f>
        <v>0</v>
      </c>
      <c r="OE84" s="139">
        <f>IF(OE$16-'様式３（療養者名簿）（⑤の場合）'!$O93+1&lt;=15,IF(OE$16&gt;='様式３（療養者名簿）（⑤の場合）'!$O93,IF(OE$16&lt;='様式３（療養者名簿）（⑤の場合）'!$W93,1,0),0),0)</f>
        <v>0</v>
      </c>
      <c r="OF84" s="139">
        <f>IF(OF$16-'様式３（療養者名簿）（⑤の場合）'!$O93+1&lt;=15,IF(OF$16&gt;='様式３（療養者名簿）（⑤の場合）'!$O93,IF(OF$16&lt;='様式３（療養者名簿）（⑤の場合）'!$W93,1,0),0),0)</f>
        <v>0</v>
      </c>
      <c r="OG84" s="139">
        <f>IF(OG$16-'様式３（療養者名簿）（⑤の場合）'!$O93+1&lt;=15,IF(OG$16&gt;='様式３（療養者名簿）（⑤の場合）'!$O93,IF(OG$16&lt;='様式３（療養者名簿）（⑤の場合）'!$W93,1,0),0),0)</f>
        <v>0</v>
      </c>
      <c r="OH84" s="139">
        <f>IF(OH$16-'様式３（療養者名簿）（⑤の場合）'!$O93+1&lt;=15,IF(OH$16&gt;='様式３（療養者名簿）（⑤の場合）'!$O93,IF(OH$16&lt;='様式３（療養者名簿）（⑤の場合）'!$W93,1,0),0),0)</f>
        <v>0</v>
      </c>
      <c r="OI84" s="139">
        <f>IF(OI$16-'様式３（療養者名簿）（⑤の場合）'!$O93+1&lt;=15,IF(OI$16&gt;='様式３（療養者名簿）（⑤の場合）'!$O93,IF(OI$16&lt;='様式３（療養者名簿）（⑤の場合）'!$W93,1,0),0),0)</f>
        <v>0</v>
      </c>
      <c r="OJ84" s="139">
        <f>IF(OJ$16-'様式３（療養者名簿）（⑤の場合）'!$O93+1&lt;=15,IF(OJ$16&gt;='様式３（療養者名簿）（⑤の場合）'!$O93,IF(OJ$16&lt;='様式３（療養者名簿）（⑤の場合）'!$W93,1,0),0),0)</f>
        <v>0</v>
      </c>
      <c r="OK84" s="139">
        <f>IF(OK$16-'様式３（療養者名簿）（⑤の場合）'!$O93+1&lt;=15,IF(OK$16&gt;='様式３（療養者名簿）（⑤の場合）'!$O93,IF(OK$16&lt;='様式３（療養者名簿）（⑤の場合）'!$W93,1,0),0),0)</f>
        <v>0</v>
      </c>
      <c r="OL84" s="139">
        <f>IF(OL$16-'様式３（療養者名簿）（⑤の場合）'!$O93+1&lt;=15,IF(OL$16&gt;='様式３（療養者名簿）（⑤の場合）'!$O93,IF(OL$16&lt;='様式３（療養者名簿）（⑤の場合）'!$W93,1,0),0),0)</f>
        <v>0</v>
      </c>
      <c r="OM84" s="139">
        <f>IF(OM$16-'様式３（療養者名簿）（⑤の場合）'!$O93+1&lt;=15,IF(OM$16&gt;='様式３（療養者名簿）（⑤の場合）'!$O93,IF(OM$16&lt;='様式３（療養者名簿）（⑤の場合）'!$W93,1,0),0),0)</f>
        <v>0</v>
      </c>
      <c r="ON84" s="139">
        <f>IF(ON$16-'様式３（療養者名簿）（⑤の場合）'!$O93+1&lt;=15,IF(ON$16&gt;='様式３（療養者名簿）（⑤の場合）'!$O93,IF(ON$16&lt;='様式３（療養者名簿）（⑤の場合）'!$W93,1,0),0),0)</f>
        <v>0</v>
      </c>
      <c r="OO84" s="139">
        <f>IF(OO$16-'様式３（療養者名簿）（⑤の場合）'!$O93+1&lt;=15,IF(OO$16&gt;='様式３（療養者名簿）（⑤の場合）'!$O93,IF(OO$16&lt;='様式３（療養者名簿）（⑤の場合）'!$W93,1,0),0),0)</f>
        <v>0</v>
      </c>
      <c r="OP84" s="139">
        <f>IF(OP$16-'様式３（療養者名簿）（⑤の場合）'!$O93+1&lt;=15,IF(OP$16&gt;='様式３（療養者名簿）（⑤の場合）'!$O93,IF(OP$16&lt;='様式３（療養者名簿）（⑤の場合）'!$W93,1,0),0),0)</f>
        <v>0</v>
      </c>
      <c r="OQ84" s="139">
        <f>IF(OQ$16-'様式３（療養者名簿）（⑤の場合）'!$O93+1&lt;=15,IF(OQ$16&gt;='様式３（療養者名簿）（⑤の場合）'!$O93,IF(OQ$16&lt;='様式３（療養者名簿）（⑤の場合）'!$W93,1,0),0),0)</f>
        <v>0</v>
      </c>
      <c r="OR84" s="139">
        <f>IF(OR$16-'様式３（療養者名簿）（⑤の場合）'!$O93+1&lt;=15,IF(OR$16&gt;='様式３（療養者名簿）（⑤の場合）'!$O93,IF(OR$16&lt;='様式３（療養者名簿）（⑤の場合）'!$W93,1,0),0),0)</f>
        <v>0</v>
      </c>
      <c r="OS84" s="139">
        <f>IF(OS$16-'様式３（療養者名簿）（⑤の場合）'!$O93+1&lt;=15,IF(OS$16&gt;='様式３（療養者名簿）（⑤の場合）'!$O93,IF(OS$16&lt;='様式３（療養者名簿）（⑤の場合）'!$W93,1,0),0),0)</f>
        <v>0</v>
      </c>
      <c r="OT84" s="139">
        <f>IF(OT$16-'様式３（療養者名簿）（⑤の場合）'!$O93+1&lt;=15,IF(OT$16&gt;='様式３（療養者名簿）（⑤の場合）'!$O93,IF(OT$16&lt;='様式３（療養者名簿）（⑤の場合）'!$W93,1,0),0),0)</f>
        <v>0</v>
      </c>
      <c r="OU84" s="139">
        <f>IF(OU$16-'様式３（療養者名簿）（⑤の場合）'!$O93+1&lt;=15,IF(OU$16&gt;='様式３（療養者名簿）（⑤の場合）'!$O93,IF(OU$16&lt;='様式３（療養者名簿）（⑤の場合）'!$W93,1,0),0),0)</f>
        <v>0</v>
      </c>
      <c r="OV84" s="139">
        <f>IF(OV$16-'様式３（療養者名簿）（⑤の場合）'!$O93+1&lt;=15,IF(OV$16&gt;='様式３（療養者名簿）（⑤の場合）'!$O93,IF(OV$16&lt;='様式３（療養者名簿）（⑤の場合）'!$W93,1,0),0),0)</f>
        <v>0</v>
      </c>
      <c r="OW84" s="139">
        <f>IF(OW$16-'様式３（療養者名簿）（⑤の場合）'!$O93+1&lt;=15,IF(OW$16&gt;='様式３（療養者名簿）（⑤の場合）'!$O93,IF(OW$16&lt;='様式３（療養者名簿）（⑤の場合）'!$W93,1,0),0),0)</f>
        <v>0</v>
      </c>
      <c r="OX84" s="139">
        <f>IF(OX$16-'様式３（療養者名簿）（⑤の場合）'!$O93+1&lt;=15,IF(OX$16&gt;='様式３（療養者名簿）（⑤の場合）'!$O93,IF(OX$16&lt;='様式３（療養者名簿）（⑤の場合）'!$W93,1,0),0),0)</f>
        <v>0</v>
      </c>
      <c r="OY84" s="139">
        <f>IF(OY$16-'様式３（療養者名簿）（⑤の場合）'!$O93+1&lt;=15,IF(OY$16&gt;='様式３（療養者名簿）（⑤の場合）'!$O93,IF(OY$16&lt;='様式３（療養者名簿）（⑤の場合）'!$W93,1,0),0),0)</f>
        <v>0</v>
      </c>
      <c r="OZ84" s="139">
        <f>IF(OZ$16-'様式３（療養者名簿）（⑤の場合）'!$O93+1&lt;=15,IF(OZ$16&gt;='様式３（療養者名簿）（⑤の場合）'!$O93,IF(OZ$16&lt;='様式３（療養者名簿）（⑤の場合）'!$W93,1,0),0),0)</f>
        <v>0</v>
      </c>
      <c r="PA84" s="139">
        <f>IF(PA$16-'様式３（療養者名簿）（⑤の場合）'!$O93+1&lt;=15,IF(PA$16&gt;='様式３（療養者名簿）（⑤の場合）'!$O93,IF(PA$16&lt;='様式３（療養者名簿）（⑤の場合）'!$W93,1,0),0),0)</f>
        <v>0</v>
      </c>
      <c r="PB84" s="139">
        <f>IF(PB$16-'様式３（療養者名簿）（⑤の場合）'!$O93+1&lt;=15,IF(PB$16&gt;='様式３（療養者名簿）（⑤の場合）'!$O93,IF(PB$16&lt;='様式３（療養者名簿）（⑤の場合）'!$W93,1,0),0),0)</f>
        <v>0</v>
      </c>
      <c r="PC84" s="139">
        <f>IF(PC$16-'様式３（療養者名簿）（⑤の場合）'!$O93+1&lt;=15,IF(PC$16&gt;='様式３（療養者名簿）（⑤の場合）'!$O93,IF(PC$16&lt;='様式３（療養者名簿）（⑤の場合）'!$W93,1,0),0),0)</f>
        <v>0</v>
      </c>
      <c r="PD84" s="139">
        <f>IF(PD$16-'様式３（療養者名簿）（⑤の場合）'!$O93+1&lt;=15,IF(PD$16&gt;='様式３（療養者名簿）（⑤の場合）'!$O93,IF(PD$16&lt;='様式３（療養者名簿）（⑤の場合）'!$W93,1,0),0),0)</f>
        <v>0</v>
      </c>
      <c r="PE84" s="139">
        <f>IF(PE$16-'様式３（療養者名簿）（⑤の場合）'!$O93+1&lt;=15,IF(PE$16&gt;='様式３（療養者名簿）（⑤の場合）'!$O93,IF(PE$16&lt;='様式３（療養者名簿）（⑤の場合）'!$W93,1,0),0),0)</f>
        <v>0</v>
      </c>
      <c r="PF84" s="139">
        <f>IF(PF$16-'様式３（療養者名簿）（⑤の場合）'!$O93+1&lt;=15,IF(PF$16&gt;='様式３（療養者名簿）（⑤の場合）'!$O93,IF(PF$16&lt;='様式３（療養者名簿）（⑤の場合）'!$W93,1,0),0),0)</f>
        <v>0</v>
      </c>
      <c r="PG84" s="139">
        <f>IF(PG$16-'様式３（療養者名簿）（⑤の場合）'!$O93+1&lt;=15,IF(PG$16&gt;='様式３（療養者名簿）（⑤の場合）'!$O93,IF(PG$16&lt;='様式３（療養者名簿）（⑤の場合）'!$W93,1,0),0),0)</f>
        <v>0</v>
      </c>
      <c r="PH84" s="139">
        <f>IF(PH$16-'様式３（療養者名簿）（⑤の場合）'!$O93+1&lt;=15,IF(PH$16&gt;='様式３（療養者名簿）（⑤の場合）'!$O93,IF(PH$16&lt;='様式３（療養者名簿）（⑤の場合）'!$W93,1,0),0),0)</f>
        <v>0</v>
      </c>
      <c r="PI84" s="139">
        <f>IF(PI$16-'様式３（療養者名簿）（⑤の場合）'!$O93+1&lt;=15,IF(PI$16&gt;='様式３（療養者名簿）（⑤の場合）'!$O93,IF(PI$16&lt;='様式３（療養者名簿）（⑤の場合）'!$W93,1,0),0),0)</f>
        <v>0</v>
      </c>
      <c r="PJ84" s="139">
        <f>IF(PJ$16-'様式３（療養者名簿）（⑤の場合）'!$O93+1&lt;=15,IF(PJ$16&gt;='様式３（療養者名簿）（⑤の場合）'!$O93,IF(PJ$16&lt;='様式３（療養者名簿）（⑤の場合）'!$W93,1,0),0),0)</f>
        <v>0</v>
      </c>
      <c r="PK84" s="139">
        <f>IF(PK$16-'様式３（療養者名簿）（⑤の場合）'!$O93+1&lt;=15,IF(PK$16&gt;='様式３（療養者名簿）（⑤の場合）'!$O93,IF(PK$16&lt;='様式３（療養者名簿）（⑤の場合）'!$W93,1,0),0),0)</f>
        <v>0</v>
      </c>
      <c r="PL84" s="139">
        <f>IF(PL$16-'様式３（療養者名簿）（⑤の場合）'!$O93+1&lt;=15,IF(PL$16&gt;='様式３（療養者名簿）（⑤の場合）'!$O93,IF(PL$16&lt;='様式３（療養者名簿）（⑤の場合）'!$W93,1,0),0),0)</f>
        <v>0</v>
      </c>
      <c r="PM84" s="139">
        <f>IF(PM$16-'様式３（療養者名簿）（⑤の場合）'!$O93+1&lt;=15,IF(PM$16&gt;='様式３（療養者名簿）（⑤の場合）'!$O93,IF(PM$16&lt;='様式３（療養者名簿）（⑤の場合）'!$W93,1,0),0),0)</f>
        <v>0</v>
      </c>
      <c r="PN84" s="139">
        <f>IF(PN$16-'様式３（療養者名簿）（⑤の場合）'!$O93+1&lt;=15,IF(PN$16&gt;='様式３（療養者名簿）（⑤の場合）'!$O93,IF(PN$16&lt;='様式３（療養者名簿）（⑤の場合）'!$W93,1,0),0),0)</f>
        <v>0</v>
      </c>
      <c r="PO84" s="139">
        <f>IF(PO$16-'様式３（療養者名簿）（⑤の場合）'!$O93+1&lt;=15,IF(PO$16&gt;='様式３（療養者名簿）（⑤の場合）'!$O93,IF(PO$16&lt;='様式３（療養者名簿）（⑤の場合）'!$W93,1,0),0),0)</f>
        <v>0</v>
      </c>
      <c r="PP84" s="139">
        <f>IF(PP$16-'様式３（療養者名簿）（⑤の場合）'!$O93+1&lt;=15,IF(PP$16&gt;='様式３（療養者名簿）（⑤の場合）'!$O93,IF(PP$16&lt;='様式３（療養者名簿）（⑤の場合）'!$W93,1,0),0),0)</f>
        <v>0</v>
      </c>
      <c r="PQ84" s="139">
        <f>IF(PQ$16-'様式３（療養者名簿）（⑤の場合）'!$O93+1&lt;=15,IF(PQ$16&gt;='様式３（療養者名簿）（⑤の場合）'!$O93,IF(PQ$16&lt;='様式３（療養者名簿）（⑤の場合）'!$W93,1,0),0),0)</f>
        <v>0</v>
      </c>
      <c r="PR84" s="139">
        <f>IF(PR$16-'様式３（療養者名簿）（⑤の場合）'!$O93+1&lt;=15,IF(PR$16&gt;='様式３（療養者名簿）（⑤の場合）'!$O93,IF(PR$16&lt;='様式３（療養者名簿）（⑤の場合）'!$W93,1,0),0),0)</f>
        <v>0</v>
      </c>
      <c r="PS84" s="139">
        <f>IF(PS$16-'様式３（療養者名簿）（⑤の場合）'!$O93+1&lt;=15,IF(PS$16&gt;='様式３（療養者名簿）（⑤の場合）'!$O93,IF(PS$16&lt;='様式３（療養者名簿）（⑤の場合）'!$W93,1,0),0),0)</f>
        <v>0</v>
      </c>
      <c r="PT84" s="139">
        <f>IF(PT$16-'様式３（療養者名簿）（⑤の場合）'!$O93+1&lt;=15,IF(PT$16&gt;='様式３（療養者名簿）（⑤の場合）'!$O93,IF(PT$16&lt;='様式３（療養者名簿）（⑤の場合）'!$W93,1,0),0),0)</f>
        <v>0</v>
      </c>
    </row>
    <row r="85" spans="1:436" ht="42" customHeight="1">
      <c r="A85" s="129">
        <f>'様式３（療養者名簿）（⑤の場合）'!C94</f>
        <v>0</v>
      </c>
      <c r="B85" s="139">
        <f>IF(B$16-'様式３（療養者名簿）（⑤の場合）'!$O94+1&lt;=15,IF(B$16&gt;='様式３（療養者名簿）（⑤の場合）'!$O94,IF(B$16&lt;='様式３（療養者名簿）（⑤の場合）'!$W94,1,0),0),0)</f>
        <v>0</v>
      </c>
      <c r="C85" s="139">
        <f>IF(C$16-'様式３（療養者名簿）（⑤の場合）'!$O94+1&lt;=15,IF(C$16&gt;='様式３（療養者名簿）（⑤の場合）'!$O94,IF(C$16&lt;='様式３（療養者名簿）（⑤の場合）'!$W94,1,0),0),0)</f>
        <v>0</v>
      </c>
      <c r="D85" s="139">
        <f>IF(D$16-'様式３（療養者名簿）（⑤の場合）'!$O94+1&lt;=15,IF(D$16&gt;='様式３（療養者名簿）（⑤の場合）'!$O94,IF(D$16&lt;='様式３（療養者名簿）（⑤の場合）'!$W94,1,0),0),0)</f>
        <v>0</v>
      </c>
      <c r="E85" s="139">
        <f>IF(E$16-'様式３（療養者名簿）（⑤の場合）'!$O94+1&lt;=15,IF(E$16&gt;='様式３（療養者名簿）（⑤の場合）'!$O94,IF(E$16&lt;='様式３（療養者名簿）（⑤の場合）'!$W94,1,0),0),0)</f>
        <v>0</v>
      </c>
      <c r="F85" s="139">
        <f>IF(F$16-'様式３（療養者名簿）（⑤の場合）'!$O94+1&lt;=15,IF(F$16&gt;='様式３（療養者名簿）（⑤の場合）'!$O94,IF(F$16&lt;='様式３（療養者名簿）（⑤の場合）'!$W94,1,0),0),0)</f>
        <v>0</v>
      </c>
      <c r="G85" s="139">
        <f>IF(G$16-'様式３（療養者名簿）（⑤の場合）'!$O94+1&lt;=15,IF(G$16&gt;='様式３（療養者名簿）（⑤の場合）'!$O94,IF(G$16&lt;='様式３（療養者名簿）（⑤の場合）'!$W94,1,0),0),0)</f>
        <v>0</v>
      </c>
      <c r="H85" s="139">
        <f>IF(H$16-'様式３（療養者名簿）（⑤の場合）'!$O94+1&lt;=15,IF(H$16&gt;='様式３（療養者名簿）（⑤の場合）'!$O94,IF(H$16&lt;='様式３（療養者名簿）（⑤の場合）'!$W94,1,0),0),0)</f>
        <v>0</v>
      </c>
      <c r="I85" s="139">
        <f>IF(I$16-'様式３（療養者名簿）（⑤の場合）'!$O94+1&lt;=15,IF(I$16&gt;='様式３（療養者名簿）（⑤の場合）'!$O94,IF(I$16&lt;='様式３（療養者名簿）（⑤の場合）'!$W94,1,0),0),0)</f>
        <v>0</v>
      </c>
      <c r="J85" s="139">
        <f>IF(J$16-'様式３（療養者名簿）（⑤の場合）'!$O94+1&lt;=15,IF(J$16&gt;='様式３（療養者名簿）（⑤の場合）'!$O94,IF(J$16&lt;='様式３（療養者名簿）（⑤の場合）'!$W94,1,0),0),0)</f>
        <v>0</v>
      </c>
      <c r="K85" s="139">
        <f>IF(K$16-'様式３（療養者名簿）（⑤の場合）'!$O94+1&lt;=15,IF(K$16&gt;='様式３（療養者名簿）（⑤の場合）'!$O94,IF(K$16&lt;='様式３（療養者名簿）（⑤の場合）'!$W94,1,0),0),0)</f>
        <v>0</v>
      </c>
      <c r="L85" s="139">
        <f>IF(L$16-'様式３（療養者名簿）（⑤の場合）'!$O94+1&lt;=15,IF(L$16&gt;='様式３（療養者名簿）（⑤の場合）'!$O94,IF(L$16&lt;='様式３（療養者名簿）（⑤の場合）'!$W94,1,0),0),0)</f>
        <v>0</v>
      </c>
      <c r="M85" s="139">
        <f>IF(M$16-'様式３（療養者名簿）（⑤の場合）'!$O94+1&lt;=15,IF(M$16&gt;='様式３（療養者名簿）（⑤の場合）'!$O94,IF(M$16&lt;='様式３（療養者名簿）（⑤の場合）'!$W94,1,0),0),0)</f>
        <v>0</v>
      </c>
      <c r="N85" s="139">
        <f>IF(N$16-'様式３（療養者名簿）（⑤の場合）'!$O94+1&lt;=15,IF(N$16&gt;='様式３（療養者名簿）（⑤の場合）'!$O94,IF(N$16&lt;='様式３（療養者名簿）（⑤の場合）'!$W94,1,0),0),0)</f>
        <v>0</v>
      </c>
      <c r="O85" s="139">
        <f>IF(O$16-'様式３（療養者名簿）（⑤の場合）'!$O94+1&lt;=15,IF(O$16&gt;='様式３（療養者名簿）（⑤の場合）'!$O94,IF(O$16&lt;='様式３（療養者名簿）（⑤の場合）'!$W94,1,0),0),0)</f>
        <v>0</v>
      </c>
      <c r="P85" s="139">
        <f>IF(P$16-'様式３（療養者名簿）（⑤の場合）'!$O94+1&lt;=15,IF(P$16&gt;='様式３（療養者名簿）（⑤の場合）'!$O94,IF(P$16&lt;='様式３（療養者名簿）（⑤の場合）'!$W94,1,0),0),0)</f>
        <v>0</v>
      </c>
      <c r="Q85" s="139">
        <f>IF(Q$16-'様式３（療養者名簿）（⑤の場合）'!$O94+1&lt;=15,IF(Q$16&gt;='様式３（療養者名簿）（⑤の場合）'!$O94,IF(Q$16&lt;='様式３（療養者名簿）（⑤の場合）'!$W94,1,0),0),0)</f>
        <v>0</v>
      </c>
      <c r="R85" s="139">
        <f>IF(R$16-'様式３（療養者名簿）（⑤の場合）'!$O94+1&lt;=15,IF(R$16&gt;='様式３（療養者名簿）（⑤の場合）'!$O94,IF(R$16&lt;='様式３（療養者名簿）（⑤の場合）'!$W94,1,0),0),0)</f>
        <v>0</v>
      </c>
      <c r="S85" s="139">
        <f>IF(S$16-'様式３（療養者名簿）（⑤の場合）'!$O94+1&lt;=15,IF(S$16&gt;='様式３（療養者名簿）（⑤の場合）'!$O94,IF(S$16&lt;='様式３（療養者名簿）（⑤の場合）'!$W94,1,0),0),0)</f>
        <v>0</v>
      </c>
      <c r="T85" s="139">
        <f>IF(T$16-'様式３（療養者名簿）（⑤の場合）'!$O94+1&lt;=15,IF(T$16&gt;='様式３（療養者名簿）（⑤の場合）'!$O94,IF(T$16&lt;='様式３（療養者名簿）（⑤の場合）'!$W94,1,0),0),0)</f>
        <v>0</v>
      </c>
      <c r="U85" s="139">
        <f>IF(U$16-'様式３（療養者名簿）（⑤の場合）'!$O94+1&lt;=15,IF(U$16&gt;='様式３（療養者名簿）（⑤の場合）'!$O94,IF(U$16&lt;='様式３（療養者名簿）（⑤の場合）'!$W94,1,0),0),0)</f>
        <v>0</v>
      </c>
      <c r="V85" s="139">
        <f>IF(V$16-'様式３（療養者名簿）（⑤の場合）'!$O94+1&lt;=15,IF(V$16&gt;='様式３（療養者名簿）（⑤の場合）'!$O94,IF(V$16&lt;='様式３（療養者名簿）（⑤の場合）'!$W94,1,0),0),0)</f>
        <v>0</v>
      </c>
      <c r="W85" s="139">
        <f>IF(W$16-'様式３（療養者名簿）（⑤の場合）'!$O94+1&lt;=15,IF(W$16&gt;='様式３（療養者名簿）（⑤の場合）'!$O94,IF(W$16&lt;='様式３（療養者名簿）（⑤の場合）'!$W94,1,0),0),0)</f>
        <v>0</v>
      </c>
      <c r="X85" s="139">
        <f>IF(X$16-'様式３（療養者名簿）（⑤の場合）'!$O94+1&lt;=15,IF(X$16&gt;='様式３（療養者名簿）（⑤の場合）'!$O94,IF(X$16&lt;='様式３（療養者名簿）（⑤の場合）'!$W94,1,0),0),0)</f>
        <v>0</v>
      </c>
      <c r="Y85" s="139">
        <f>IF(Y$16-'様式３（療養者名簿）（⑤の場合）'!$O94+1&lt;=15,IF(Y$16&gt;='様式３（療養者名簿）（⑤の場合）'!$O94,IF(Y$16&lt;='様式３（療養者名簿）（⑤の場合）'!$W94,1,0),0),0)</f>
        <v>0</v>
      </c>
      <c r="Z85" s="139">
        <f>IF(Z$16-'様式３（療養者名簿）（⑤の場合）'!$O94+1&lt;=15,IF(Z$16&gt;='様式３（療養者名簿）（⑤の場合）'!$O94,IF(Z$16&lt;='様式３（療養者名簿）（⑤の場合）'!$W94,1,0),0),0)</f>
        <v>0</v>
      </c>
      <c r="AA85" s="139">
        <f>IF(AA$16-'様式３（療養者名簿）（⑤の場合）'!$O94+1&lt;=15,IF(AA$16&gt;='様式３（療養者名簿）（⑤の場合）'!$O94,IF(AA$16&lt;='様式３（療養者名簿）（⑤の場合）'!$W94,1,0),0),0)</f>
        <v>0</v>
      </c>
      <c r="AB85" s="139">
        <f>IF(AB$16-'様式３（療養者名簿）（⑤の場合）'!$O94+1&lt;=15,IF(AB$16&gt;='様式３（療養者名簿）（⑤の場合）'!$O94,IF(AB$16&lt;='様式３（療養者名簿）（⑤の場合）'!$W94,1,0),0),0)</f>
        <v>0</v>
      </c>
      <c r="AC85" s="139">
        <f>IF(AC$16-'様式３（療養者名簿）（⑤の場合）'!$O94+1&lt;=15,IF(AC$16&gt;='様式３（療養者名簿）（⑤の場合）'!$O94,IF(AC$16&lt;='様式３（療養者名簿）（⑤の場合）'!$W94,1,0),0),0)</f>
        <v>0</v>
      </c>
      <c r="AD85" s="139">
        <f>IF(AD$16-'様式３（療養者名簿）（⑤の場合）'!$O94+1&lt;=15,IF(AD$16&gt;='様式３（療養者名簿）（⑤の場合）'!$O94,IF(AD$16&lt;='様式３（療養者名簿）（⑤の場合）'!$W94,1,0),0),0)</f>
        <v>0</v>
      </c>
      <c r="AE85" s="139">
        <f>IF(AE$16-'様式３（療養者名簿）（⑤の場合）'!$O94+1&lt;=15,IF(AE$16&gt;='様式３（療養者名簿）（⑤の場合）'!$O94,IF(AE$16&lt;='様式３（療養者名簿）（⑤の場合）'!$W94,1,0),0),0)</f>
        <v>0</v>
      </c>
      <c r="AF85" s="139">
        <f>IF(AF$16-'様式３（療養者名簿）（⑤の場合）'!$O94+1&lt;=15,IF(AF$16&gt;='様式３（療養者名簿）（⑤の場合）'!$O94,IF(AF$16&lt;='様式３（療養者名簿）（⑤の場合）'!$W94,1,0),0),0)</f>
        <v>0</v>
      </c>
      <c r="AG85" s="139">
        <f>IF(AG$16-'様式３（療養者名簿）（⑤の場合）'!$O94+1&lt;=15,IF(AG$16&gt;='様式３（療養者名簿）（⑤の場合）'!$O94,IF(AG$16&lt;='様式３（療養者名簿）（⑤の場合）'!$W94,1,0),0),0)</f>
        <v>0</v>
      </c>
      <c r="AH85" s="139">
        <f>IF(AH$16-'様式３（療養者名簿）（⑤の場合）'!$O94+1&lt;=15,IF(AH$16&gt;='様式３（療養者名簿）（⑤の場合）'!$O94,IF(AH$16&lt;='様式３（療養者名簿）（⑤の場合）'!$W94,1,0),0),0)</f>
        <v>0</v>
      </c>
      <c r="AI85" s="139">
        <f>IF(AI$16-'様式３（療養者名簿）（⑤の場合）'!$O94+1&lt;=15,IF(AI$16&gt;='様式３（療養者名簿）（⑤の場合）'!$O94,IF(AI$16&lt;='様式３（療養者名簿）（⑤の場合）'!$W94,1,0),0),0)</f>
        <v>0</v>
      </c>
      <c r="AJ85" s="139">
        <f>IF(AJ$16-'様式３（療養者名簿）（⑤の場合）'!$O94+1&lt;=15,IF(AJ$16&gt;='様式３（療養者名簿）（⑤の場合）'!$O94,IF(AJ$16&lt;='様式３（療養者名簿）（⑤の場合）'!$W94,1,0),0),0)</f>
        <v>0</v>
      </c>
      <c r="AK85" s="139">
        <f>IF(AK$16-'様式３（療養者名簿）（⑤の場合）'!$O94+1&lt;=15,IF(AK$16&gt;='様式３（療養者名簿）（⑤の場合）'!$O94,IF(AK$16&lt;='様式３（療養者名簿）（⑤の場合）'!$W94,1,0),0),0)</f>
        <v>0</v>
      </c>
      <c r="AL85" s="139">
        <f>IF(AL$16-'様式３（療養者名簿）（⑤の場合）'!$O94+1&lt;=15,IF(AL$16&gt;='様式３（療養者名簿）（⑤の場合）'!$O94,IF(AL$16&lt;='様式３（療養者名簿）（⑤の場合）'!$W94,1,0),0),0)</f>
        <v>0</v>
      </c>
      <c r="AM85" s="139">
        <f>IF(AM$16-'様式３（療養者名簿）（⑤の場合）'!$O94+1&lt;=15,IF(AM$16&gt;='様式３（療養者名簿）（⑤の場合）'!$O94,IF(AM$16&lt;='様式３（療養者名簿）（⑤の場合）'!$W94,1,0),0),0)</f>
        <v>0</v>
      </c>
      <c r="AN85" s="139">
        <f>IF(AN$16-'様式３（療養者名簿）（⑤の場合）'!$O94+1&lt;=15,IF(AN$16&gt;='様式３（療養者名簿）（⑤の場合）'!$O94,IF(AN$16&lt;='様式３（療養者名簿）（⑤の場合）'!$W94,1,0),0),0)</f>
        <v>0</v>
      </c>
      <c r="AO85" s="139">
        <f>IF(AO$16-'様式３（療養者名簿）（⑤の場合）'!$O94+1&lt;=15,IF(AO$16&gt;='様式３（療養者名簿）（⑤の場合）'!$O94,IF(AO$16&lt;='様式３（療養者名簿）（⑤の場合）'!$W94,1,0),0),0)</f>
        <v>0</v>
      </c>
      <c r="AP85" s="139">
        <f>IF(AP$16-'様式３（療養者名簿）（⑤の場合）'!$O94+1&lt;=15,IF(AP$16&gt;='様式３（療養者名簿）（⑤の場合）'!$O94,IF(AP$16&lt;='様式３（療養者名簿）（⑤の場合）'!$W94,1,0),0),0)</f>
        <v>0</v>
      </c>
      <c r="AQ85" s="139">
        <f>IF(AQ$16-'様式３（療養者名簿）（⑤の場合）'!$O94+1&lt;=15,IF(AQ$16&gt;='様式３（療養者名簿）（⑤の場合）'!$O94,IF(AQ$16&lt;='様式３（療養者名簿）（⑤の場合）'!$W94,1,0),0),0)</f>
        <v>0</v>
      </c>
      <c r="AR85" s="139">
        <f>IF(AR$16-'様式３（療養者名簿）（⑤の場合）'!$O94+1&lt;=15,IF(AR$16&gt;='様式３（療養者名簿）（⑤の場合）'!$O94,IF(AR$16&lt;='様式３（療養者名簿）（⑤の場合）'!$W94,1,0),0),0)</f>
        <v>0</v>
      </c>
      <c r="AS85" s="139">
        <f>IF(AS$16-'様式３（療養者名簿）（⑤の場合）'!$O94+1&lt;=15,IF(AS$16&gt;='様式３（療養者名簿）（⑤の場合）'!$O94,IF(AS$16&lt;='様式３（療養者名簿）（⑤の場合）'!$W94,1,0),0),0)</f>
        <v>0</v>
      </c>
      <c r="AT85" s="139">
        <f>IF(AT$16-'様式３（療養者名簿）（⑤の場合）'!$O94+1&lt;=15,IF(AT$16&gt;='様式３（療養者名簿）（⑤の場合）'!$O94,IF(AT$16&lt;='様式３（療養者名簿）（⑤の場合）'!$W94,1,0),0),0)</f>
        <v>0</v>
      </c>
      <c r="AU85" s="139">
        <f>IF(AU$16-'様式３（療養者名簿）（⑤の場合）'!$O94+1&lt;=15,IF(AU$16&gt;='様式３（療養者名簿）（⑤の場合）'!$O94,IF(AU$16&lt;='様式３（療養者名簿）（⑤の場合）'!$W94,1,0),0),0)</f>
        <v>0</v>
      </c>
      <c r="AV85" s="139">
        <f>IF(AV$16-'様式３（療養者名簿）（⑤の場合）'!$O94+1&lt;=15,IF(AV$16&gt;='様式３（療養者名簿）（⑤の場合）'!$O94,IF(AV$16&lt;='様式３（療養者名簿）（⑤の場合）'!$W94,1,0),0),0)</f>
        <v>0</v>
      </c>
      <c r="AW85" s="139">
        <f>IF(AW$16-'様式３（療養者名簿）（⑤の場合）'!$O94+1&lt;=15,IF(AW$16&gt;='様式３（療養者名簿）（⑤の場合）'!$O94,IF(AW$16&lt;='様式３（療養者名簿）（⑤の場合）'!$W94,1,0),0),0)</f>
        <v>0</v>
      </c>
      <c r="AX85" s="139">
        <f>IF(AX$16-'様式３（療養者名簿）（⑤の場合）'!$O94+1&lt;=15,IF(AX$16&gt;='様式３（療養者名簿）（⑤の場合）'!$O94,IF(AX$16&lt;='様式３（療養者名簿）（⑤の場合）'!$W94,1,0),0),0)</f>
        <v>0</v>
      </c>
      <c r="AY85" s="139">
        <f>IF(AY$16-'様式３（療養者名簿）（⑤の場合）'!$O94+1&lt;=15,IF(AY$16&gt;='様式３（療養者名簿）（⑤の場合）'!$O94,IF(AY$16&lt;='様式３（療養者名簿）（⑤の場合）'!$W94,1,0),0),0)</f>
        <v>0</v>
      </c>
      <c r="AZ85" s="139">
        <f>IF(AZ$16-'様式３（療養者名簿）（⑤の場合）'!$O94+1&lt;=15,IF(AZ$16&gt;='様式３（療養者名簿）（⑤の場合）'!$O94,IF(AZ$16&lt;='様式３（療養者名簿）（⑤の場合）'!$W94,1,0),0),0)</f>
        <v>0</v>
      </c>
      <c r="BA85" s="139">
        <f>IF(BA$16-'様式３（療養者名簿）（⑤の場合）'!$O94+1&lt;=15,IF(BA$16&gt;='様式３（療養者名簿）（⑤の場合）'!$O94,IF(BA$16&lt;='様式３（療養者名簿）（⑤の場合）'!$W94,1,0),0),0)</f>
        <v>0</v>
      </c>
      <c r="BB85" s="139">
        <f>IF(BB$16-'様式３（療養者名簿）（⑤の場合）'!$O94+1&lt;=15,IF(BB$16&gt;='様式３（療養者名簿）（⑤の場合）'!$O94,IF(BB$16&lt;='様式３（療養者名簿）（⑤の場合）'!$W94,1,0),0),0)</f>
        <v>0</v>
      </c>
      <c r="BC85" s="139">
        <f>IF(BC$16-'様式３（療養者名簿）（⑤の場合）'!$O94+1&lt;=15,IF(BC$16&gt;='様式３（療養者名簿）（⑤の場合）'!$O94,IF(BC$16&lt;='様式３（療養者名簿）（⑤の場合）'!$W94,1,0),0),0)</f>
        <v>0</v>
      </c>
      <c r="BD85" s="139">
        <f>IF(BD$16-'様式３（療養者名簿）（⑤の場合）'!$O94+1&lt;=15,IF(BD$16&gt;='様式３（療養者名簿）（⑤の場合）'!$O94,IF(BD$16&lt;='様式３（療養者名簿）（⑤の場合）'!$W94,1,0),0),0)</f>
        <v>0</v>
      </c>
      <c r="BE85" s="139">
        <f>IF(BE$16-'様式３（療養者名簿）（⑤の場合）'!$O94+1&lt;=15,IF(BE$16&gt;='様式３（療養者名簿）（⑤の場合）'!$O94,IF(BE$16&lt;='様式３（療養者名簿）（⑤の場合）'!$W94,1,0),0),0)</f>
        <v>0</v>
      </c>
      <c r="BF85" s="139">
        <f>IF(BF$16-'様式３（療養者名簿）（⑤の場合）'!$O94+1&lt;=15,IF(BF$16&gt;='様式３（療養者名簿）（⑤の場合）'!$O94,IF(BF$16&lt;='様式３（療養者名簿）（⑤の場合）'!$W94,1,0),0),0)</f>
        <v>0</v>
      </c>
      <c r="BG85" s="139">
        <f>IF(BG$16-'様式３（療養者名簿）（⑤の場合）'!$O94+1&lt;=15,IF(BG$16&gt;='様式３（療養者名簿）（⑤の場合）'!$O94,IF(BG$16&lt;='様式３（療養者名簿）（⑤の場合）'!$W94,1,0),0),0)</f>
        <v>0</v>
      </c>
      <c r="BH85" s="139">
        <f>IF(BH$16-'様式３（療養者名簿）（⑤の場合）'!$O94+1&lt;=15,IF(BH$16&gt;='様式３（療養者名簿）（⑤の場合）'!$O94,IF(BH$16&lt;='様式３（療養者名簿）（⑤の場合）'!$W94,1,0),0),0)</f>
        <v>0</v>
      </c>
      <c r="BI85" s="139">
        <f>IF(BI$16-'様式３（療養者名簿）（⑤の場合）'!$O94+1&lt;=15,IF(BI$16&gt;='様式３（療養者名簿）（⑤の場合）'!$O94,IF(BI$16&lt;='様式３（療養者名簿）（⑤の場合）'!$W94,1,0),0),0)</f>
        <v>0</v>
      </c>
      <c r="BJ85" s="139">
        <f>IF(BJ$16-'様式３（療養者名簿）（⑤の場合）'!$O94+1&lt;=15,IF(BJ$16&gt;='様式３（療養者名簿）（⑤の場合）'!$O94,IF(BJ$16&lt;='様式３（療養者名簿）（⑤の場合）'!$W94,1,0),0),0)</f>
        <v>0</v>
      </c>
      <c r="BK85" s="139">
        <f>IF(BK$16-'様式３（療養者名簿）（⑤の場合）'!$O94+1&lt;=15,IF(BK$16&gt;='様式３（療養者名簿）（⑤の場合）'!$O94,IF(BK$16&lt;='様式３（療養者名簿）（⑤の場合）'!$W94,1,0),0),0)</f>
        <v>0</v>
      </c>
      <c r="BL85" s="139">
        <f>IF(BL$16-'様式３（療養者名簿）（⑤の場合）'!$O94+1&lt;=15,IF(BL$16&gt;='様式３（療養者名簿）（⑤の場合）'!$O94,IF(BL$16&lt;='様式３（療養者名簿）（⑤の場合）'!$W94,1,0),0),0)</f>
        <v>0</v>
      </c>
      <c r="BM85" s="139">
        <f>IF(BM$16-'様式３（療養者名簿）（⑤の場合）'!$O94+1&lt;=15,IF(BM$16&gt;='様式３（療養者名簿）（⑤の場合）'!$O94,IF(BM$16&lt;='様式３（療養者名簿）（⑤の場合）'!$W94,1,0),0),0)</f>
        <v>0</v>
      </c>
      <c r="BN85" s="139">
        <f>IF(BN$16-'様式３（療養者名簿）（⑤の場合）'!$O94+1&lt;=15,IF(BN$16&gt;='様式３（療養者名簿）（⑤の場合）'!$O94,IF(BN$16&lt;='様式３（療養者名簿）（⑤の場合）'!$W94,1,0),0),0)</f>
        <v>0</v>
      </c>
      <c r="BO85" s="139">
        <f>IF(BO$16-'様式３（療養者名簿）（⑤の場合）'!$O94+1&lt;=15,IF(BO$16&gt;='様式３（療養者名簿）（⑤の場合）'!$O94,IF(BO$16&lt;='様式３（療養者名簿）（⑤の場合）'!$W94,1,0),0),0)</f>
        <v>0</v>
      </c>
      <c r="BP85" s="139">
        <f>IF(BP$16-'様式３（療養者名簿）（⑤の場合）'!$O94+1&lt;=15,IF(BP$16&gt;='様式３（療養者名簿）（⑤の場合）'!$O94,IF(BP$16&lt;='様式３（療養者名簿）（⑤の場合）'!$W94,1,0),0),0)</f>
        <v>0</v>
      </c>
      <c r="BQ85" s="139">
        <f>IF(BQ$16-'様式３（療養者名簿）（⑤の場合）'!$O94+1&lt;=15,IF(BQ$16&gt;='様式３（療養者名簿）（⑤の場合）'!$O94,IF(BQ$16&lt;='様式３（療養者名簿）（⑤の場合）'!$W94,1,0),0),0)</f>
        <v>0</v>
      </c>
      <c r="BR85" s="139">
        <f>IF(BR$16-'様式３（療養者名簿）（⑤の場合）'!$O94+1&lt;=15,IF(BR$16&gt;='様式３（療養者名簿）（⑤の場合）'!$O94,IF(BR$16&lt;='様式３（療養者名簿）（⑤の場合）'!$W94,1,0),0),0)</f>
        <v>0</v>
      </c>
      <c r="BS85" s="139">
        <f>IF(BS$16-'様式３（療養者名簿）（⑤の場合）'!$O94+1&lt;=15,IF(BS$16&gt;='様式３（療養者名簿）（⑤の場合）'!$O94,IF(BS$16&lt;='様式３（療養者名簿）（⑤の場合）'!$W94,1,0),0),0)</f>
        <v>0</v>
      </c>
      <c r="BT85" s="139">
        <f>IF(BT$16-'様式３（療養者名簿）（⑤の場合）'!$O94+1&lt;=15,IF(BT$16&gt;='様式３（療養者名簿）（⑤の場合）'!$O94,IF(BT$16&lt;='様式３（療養者名簿）（⑤の場合）'!$W94,1,0),0),0)</f>
        <v>0</v>
      </c>
      <c r="BU85" s="139">
        <f>IF(BU$16-'様式３（療養者名簿）（⑤の場合）'!$O94+1&lt;=15,IF(BU$16&gt;='様式３（療養者名簿）（⑤の場合）'!$O94,IF(BU$16&lt;='様式３（療養者名簿）（⑤の場合）'!$W94,1,0),0),0)</f>
        <v>0</v>
      </c>
      <c r="BV85" s="139">
        <f>IF(BV$16-'様式３（療養者名簿）（⑤の場合）'!$O94+1&lt;=15,IF(BV$16&gt;='様式３（療養者名簿）（⑤の場合）'!$O94,IF(BV$16&lt;='様式３（療養者名簿）（⑤の場合）'!$W94,1,0),0),0)</f>
        <v>0</v>
      </c>
      <c r="BW85" s="139">
        <f>IF(BW$16-'様式３（療養者名簿）（⑤の場合）'!$O94+1&lt;=15,IF(BW$16&gt;='様式３（療養者名簿）（⑤の場合）'!$O94,IF(BW$16&lt;='様式３（療養者名簿）（⑤の場合）'!$W94,1,0),0),0)</f>
        <v>0</v>
      </c>
      <c r="BX85" s="139">
        <f>IF(BX$16-'様式３（療養者名簿）（⑤の場合）'!$O94+1&lt;=15,IF(BX$16&gt;='様式３（療養者名簿）（⑤の場合）'!$O94,IF(BX$16&lt;='様式３（療養者名簿）（⑤の場合）'!$W94,1,0),0),0)</f>
        <v>0</v>
      </c>
      <c r="BY85" s="139">
        <f>IF(BY$16-'様式３（療養者名簿）（⑤の場合）'!$O94+1&lt;=15,IF(BY$16&gt;='様式３（療養者名簿）（⑤の場合）'!$O94,IF(BY$16&lt;='様式３（療養者名簿）（⑤の場合）'!$W94,1,0),0),0)</f>
        <v>0</v>
      </c>
      <c r="BZ85" s="139">
        <f>IF(BZ$16-'様式３（療養者名簿）（⑤の場合）'!$O94+1&lt;=15,IF(BZ$16&gt;='様式３（療養者名簿）（⑤の場合）'!$O94,IF(BZ$16&lt;='様式３（療養者名簿）（⑤の場合）'!$W94,1,0),0),0)</f>
        <v>0</v>
      </c>
      <c r="CA85" s="139">
        <f>IF(CA$16-'様式３（療養者名簿）（⑤の場合）'!$O94+1&lt;=15,IF(CA$16&gt;='様式３（療養者名簿）（⑤の場合）'!$O94,IF(CA$16&lt;='様式３（療養者名簿）（⑤の場合）'!$W94,1,0),0),0)</f>
        <v>0</v>
      </c>
      <c r="CB85" s="139">
        <f>IF(CB$16-'様式３（療養者名簿）（⑤の場合）'!$O94+1&lt;=15,IF(CB$16&gt;='様式３（療養者名簿）（⑤の場合）'!$O94,IF(CB$16&lt;='様式３（療養者名簿）（⑤の場合）'!$W94,1,0),0),0)</f>
        <v>0</v>
      </c>
      <c r="CC85" s="139">
        <f>IF(CC$16-'様式３（療養者名簿）（⑤の場合）'!$O94+1&lt;=15,IF(CC$16&gt;='様式３（療養者名簿）（⑤の場合）'!$O94,IF(CC$16&lt;='様式３（療養者名簿）（⑤の場合）'!$W94,1,0),0),0)</f>
        <v>0</v>
      </c>
      <c r="CD85" s="139">
        <f>IF(CD$16-'様式３（療養者名簿）（⑤の場合）'!$O94+1&lt;=15,IF(CD$16&gt;='様式３（療養者名簿）（⑤の場合）'!$O94,IF(CD$16&lt;='様式３（療養者名簿）（⑤の場合）'!$W94,1,0),0),0)</f>
        <v>0</v>
      </c>
      <c r="CE85" s="139">
        <f>IF(CE$16-'様式３（療養者名簿）（⑤の場合）'!$O94+1&lt;=15,IF(CE$16&gt;='様式３（療養者名簿）（⑤の場合）'!$O94,IF(CE$16&lt;='様式３（療養者名簿）（⑤の場合）'!$W94,1,0),0),0)</f>
        <v>0</v>
      </c>
      <c r="CF85" s="139">
        <f>IF(CF$16-'様式３（療養者名簿）（⑤の場合）'!$O94+1&lt;=15,IF(CF$16&gt;='様式３（療養者名簿）（⑤の場合）'!$O94,IF(CF$16&lt;='様式３（療養者名簿）（⑤の場合）'!$W94,1,0),0),0)</f>
        <v>0</v>
      </c>
      <c r="CG85" s="139">
        <f>IF(CG$16-'様式３（療養者名簿）（⑤の場合）'!$O94+1&lt;=15,IF(CG$16&gt;='様式３（療養者名簿）（⑤の場合）'!$O94,IF(CG$16&lt;='様式３（療養者名簿）（⑤の場合）'!$W94,1,0),0),0)</f>
        <v>0</v>
      </c>
      <c r="CH85" s="139">
        <f>IF(CH$16-'様式３（療養者名簿）（⑤の場合）'!$O94+1&lt;=15,IF(CH$16&gt;='様式３（療養者名簿）（⑤の場合）'!$O94,IF(CH$16&lt;='様式３（療養者名簿）（⑤の場合）'!$W94,1,0),0),0)</f>
        <v>0</v>
      </c>
      <c r="CI85" s="139">
        <f>IF(CI$16-'様式３（療養者名簿）（⑤の場合）'!$O94+1&lt;=15,IF(CI$16&gt;='様式３（療養者名簿）（⑤の場合）'!$O94,IF(CI$16&lt;='様式３（療養者名簿）（⑤の場合）'!$W94,1,0),0),0)</f>
        <v>0</v>
      </c>
      <c r="CJ85" s="139">
        <f>IF(CJ$16-'様式３（療養者名簿）（⑤の場合）'!$O94+1&lt;=15,IF(CJ$16&gt;='様式３（療養者名簿）（⑤の場合）'!$O94,IF(CJ$16&lt;='様式３（療養者名簿）（⑤の場合）'!$W94,1,0),0),0)</f>
        <v>0</v>
      </c>
      <c r="CK85" s="139">
        <f>IF(CK$16-'様式３（療養者名簿）（⑤の場合）'!$O94+1&lt;=15,IF(CK$16&gt;='様式３（療養者名簿）（⑤の場合）'!$O94,IF(CK$16&lt;='様式３（療養者名簿）（⑤の場合）'!$W94,1,0),0),0)</f>
        <v>0</v>
      </c>
      <c r="CL85" s="139">
        <f>IF(CL$16-'様式３（療養者名簿）（⑤の場合）'!$O94+1&lt;=15,IF(CL$16&gt;='様式３（療養者名簿）（⑤の場合）'!$O94,IF(CL$16&lt;='様式３（療養者名簿）（⑤の場合）'!$W94,1,0),0),0)</f>
        <v>0</v>
      </c>
      <c r="CM85" s="139">
        <f>IF(CM$16-'様式３（療養者名簿）（⑤の場合）'!$O94+1&lt;=15,IF(CM$16&gt;='様式３（療養者名簿）（⑤の場合）'!$O94,IF(CM$16&lt;='様式３（療養者名簿）（⑤の場合）'!$W94,1,0),0),0)</f>
        <v>0</v>
      </c>
      <c r="CN85" s="139">
        <f>IF(CN$16-'様式３（療養者名簿）（⑤の場合）'!$O94+1&lt;=15,IF(CN$16&gt;='様式３（療養者名簿）（⑤の場合）'!$O94,IF(CN$16&lt;='様式３（療養者名簿）（⑤の場合）'!$W94,1,0),0),0)</f>
        <v>0</v>
      </c>
      <c r="CO85" s="139">
        <f>IF(CO$16-'様式３（療養者名簿）（⑤の場合）'!$O94+1&lt;=15,IF(CO$16&gt;='様式３（療養者名簿）（⑤の場合）'!$O94,IF(CO$16&lt;='様式３（療養者名簿）（⑤の場合）'!$W94,1,0),0),0)</f>
        <v>0</v>
      </c>
      <c r="CP85" s="139">
        <f>IF(CP$16-'様式３（療養者名簿）（⑤の場合）'!$O94+1&lt;=15,IF(CP$16&gt;='様式３（療養者名簿）（⑤の場合）'!$O94,IF(CP$16&lt;='様式３（療養者名簿）（⑤の場合）'!$W94,1,0),0),0)</f>
        <v>0</v>
      </c>
      <c r="CQ85" s="139">
        <f>IF(CQ$16-'様式３（療養者名簿）（⑤の場合）'!$O94+1&lt;=15,IF(CQ$16&gt;='様式３（療養者名簿）（⑤の場合）'!$O94,IF(CQ$16&lt;='様式３（療養者名簿）（⑤の場合）'!$W94,1,0),0),0)</f>
        <v>0</v>
      </c>
      <c r="CR85" s="139">
        <f>IF(CR$16-'様式３（療養者名簿）（⑤の場合）'!$O94+1&lt;=15,IF(CR$16&gt;='様式３（療養者名簿）（⑤の場合）'!$O94,IF(CR$16&lt;='様式３（療養者名簿）（⑤の場合）'!$W94,1,0),0),0)</f>
        <v>0</v>
      </c>
      <c r="CS85" s="139">
        <f>IF(CS$16-'様式３（療養者名簿）（⑤の場合）'!$O94+1&lt;=15,IF(CS$16&gt;='様式３（療養者名簿）（⑤の場合）'!$O94,IF(CS$16&lt;='様式３（療養者名簿）（⑤の場合）'!$W94,1,0),0),0)</f>
        <v>0</v>
      </c>
      <c r="CT85" s="139">
        <f>IF(CT$16-'様式３（療養者名簿）（⑤の場合）'!$O94+1&lt;=15,IF(CT$16&gt;='様式３（療養者名簿）（⑤の場合）'!$O94,IF(CT$16&lt;='様式３（療養者名簿）（⑤の場合）'!$W94,1,0),0),0)</f>
        <v>0</v>
      </c>
      <c r="CU85" s="139">
        <f>IF(CU$16-'様式３（療養者名簿）（⑤の場合）'!$O94+1&lt;=15,IF(CU$16&gt;='様式３（療養者名簿）（⑤の場合）'!$O94,IF(CU$16&lt;='様式３（療養者名簿）（⑤の場合）'!$W94,1,0),0),0)</f>
        <v>0</v>
      </c>
      <c r="CV85" s="139">
        <f>IF(CV$16-'様式３（療養者名簿）（⑤の場合）'!$O94+1&lt;=15,IF(CV$16&gt;='様式３（療養者名簿）（⑤の場合）'!$O94,IF(CV$16&lt;='様式３（療養者名簿）（⑤の場合）'!$W94,1,0),0),0)</f>
        <v>0</v>
      </c>
      <c r="CW85" s="139">
        <f>IF(CW$16-'様式３（療養者名簿）（⑤の場合）'!$O94+1&lt;=15,IF(CW$16&gt;='様式３（療養者名簿）（⑤の場合）'!$O94,IF(CW$16&lt;='様式３（療養者名簿）（⑤の場合）'!$W94,1,0),0),0)</f>
        <v>0</v>
      </c>
      <c r="CX85" s="139">
        <f>IF(CX$16-'様式３（療養者名簿）（⑤の場合）'!$O94+1&lt;=15,IF(CX$16&gt;='様式３（療養者名簿）（⑤の場合）'!$O94,IF(CX$16&lt;='様式３（療養者名簿）（⑤の場合）'!$W94,1,0),0),0)</f>
        <v>0</v>
      </c>
      <c r="CY85" s="139">
        <f>IF(CY$16-'様式３（療養者名簿）（⑤の場合）'!$O94+1&lt;=15,IF(CY$16&gt;='様式３（療養者名簿）（⑤の場合）'!$O94,IF(CY$16&lt;='様式３（療養者名簿）（⑤の場合）'!$W94,1,0),0),0)</f>
        <v>0</v>
      </c>
      <c r="CZ85" s="139">
        <f>IF(CZ$16-'様式３（療養者名簿）（⑤の場合）'!$O94+1&lt;=15,IF(CZ$16&gt;='様式３（療養者名簿）（⑤の場合）'!$O94,IF(CZ$16&lt;='様式３（療養者名簿）（⑤の場合）'!$W94,1,0),0),0)</f>
        <v>0</v>
      </c>
      <c r="DA85" s="139">
        <f>IF(DA$16-'様式３（療養者名簿）（⑤の場合）'!$O94+1&lt;=15,IF(DA$16&gt;='様式３（療養者名簿）（⑤の場合）'!$O94,IF(DA$16&lt;='様式３（療養者名簿）（⑤の場合）'!$W94,1,0),0),0)</f>
        <v>0</v>
      </c>
      <c r="DB85" s="139">
        <f>IF(DB$16-'様式３（療養者名簿）（⑤の場合）'!$O94+1&lt;=15,IF(DB$16&gt;='様式３（療養者名簿）（⑤の場合）'!$O94,IF(DB$16&lt;='様式３（療養者名簿）（⑤の場合）'!$W94,1,0),0),0)</f>
        <v>0</v>
      </c>
      <c r="DC85" s="139">
        <f>IF(DC$16-'様式３（療養者名簿）（⑤の場合）'!$O94+1&lt;=15,IF(DC$16&gt;='様式３（療養者名簿）（⑤の場合）'!$O94,IF(DC$16&lt;='様式３（療養者名簿）（⑤の場合）'!$W94,1,0),0),0)</f>
        <v>0</v>
      </c>
      <c r="DD85" s="139">
        <f>IF(DD$16-'様式３（療養者名簿）（⑤の場合）'!$O94+1&lt;=15,IF(DD$16&gt;='様式３（療養者名簿）（⑤の場合）'!$O94,IF(DD$16&lt;='様式３（療養者名簿）（⑤の場合）'!$W94,1,0),0),0)</f>
        <v>0</v>
      </c>
      <c r="DE85" s="139">
        <f>IF(DE$16-'様式３（療養者名簿）（⑤の場合）'!$O94+1&lt;=15,IF(DE$16&gt;='様式３（療養者名簿）（⑤の場合）'!$O94,IF(DE$16&lt;='様式３（療養者名簿）（⑤の場合）'!$W94,1,0),0),0)</f>
        <v>0</v>
      </c>
      <c r="DF85" s="139">
        <f>IF(DF$16-'様式３（療養者名簿）（⑤の場合）'!$O94+1&lt;=15,IF(DF$16&gt;='様式３（療養者名簿）（⑤の場合）'!$O94,IF(DF$16&lt;='様式３（療養者名簿）（⑤の場合）'!$W94,1,0),0),0)</f>
        <v>0</v>
      </c>
      <c r="DG85" s="139">
        <f>IF(DG$16-'様式３（療養者名簿）（⑤の場合）'!$O94+1&lt;=15,IF(DG$16&gt;='様式３（療養者名簿）（⑤の場合）'!$O94,IF(DG$16&lt;='様式３（療養者名簿）（⑤の場合）'!$W94,1,0),0),0)</f>
        <v>0</v>
      </c>
      <c r="DH85" s="139">
        <f>IF(DH$16-'様式３（療養者名簿）（⑤の場合）'!$O94+1&lt;=15,IF(DH$16&gt;='様式３（療養者名簿）（⑤の場合）'!$O94,IF(DH$16&lt;='様式３（療養者名簿）（⑤の場合）'!$W94,1,0),0),0)</f>
        <v>0</v>
      </c>
      <c r="DI85" s="139">
        <f>IF(DI$16-'様式３（療養者名簿）（⑤の場合）'!$O94+1&lt;=15,IF(DI$16&gt;='様式３（療養者名簿）（⑤の場合）'!$O94,IF(DI$16&lt;='様式３（療養者名簿）（⑤の場合）'!$W94,1,0),0),0)</f>
        <v>0</v>
      </c>
      <c r="DJ85" s="139">
        <f>IF(DJ$16-'様式３（療養者名簿）（⑤の場合）'!$O94+1&lt;=15,IF(DJ$16&gt;='様式３（療養者名簿）（⑤の場合）'!$O94,IF(DJ$16&lt;='様式３（療養者名簿）（⑤の場合）'!$W94,1,0),0),0)</f>
        <v>0</v>
      </c>
      <c r="DK85" s="139">
        <f>IF(DK$16-'様式３（療養者名簿）（⑤の場合）'!$O94+1&lt;=15,IF(DK$16&gt;='様式３（療養者名簿）（⑤の場合）'!$O94,IF(DK$16&lt;='様式３（療養者名簿）（⑤の場合）'!$W94,1,0),0),0)</f>
        <v>0</v>
      </c>
      <c r="DL85" s="139">
        <f>IF(DL$16-'様式３（療養者名簿）（⑤の場合）'!$O94+1&lt;=15,IF(DL$16&gt;='様式３（療養者名簿）（⑤の場合）'!$O94,IF(DL$16&lt;='様式３（療養者名簿）（⑤の場合）'!$W94,1,0),0),0)</f>
        <v>0</v>
      </c>
      <c r="DM85" s="139">
        <f>IF(DM$16-'様式３（療養者名簿）（⑤の場合）'!$O94+1&lt;=15,IF(DM$16&gt;='様式３（療養者名簿）（⑤の場合）'!$O94,IF(DM$16&lt;='様式３（療養者名簿）（⑤の場合）'!$W94,1,0),0),0)</f>
        <v>0</v>
      </c>
      <c r="DN85" s="139">
        <f>IF(DN$16-'様式３（療養者名簿）（⑤の場合）'!$O94+1&lt;=15,IF(DN$16&gt;='様式３（療養者名簿）（⑤の場合）'!$O94,IF(DN$16&lt;='様式３（療養者名簿）（⑤の場合）'!$W94,1,0),0),0)</f>
        <v>0</v>
      </c>
      <c r="DO85" s="139">
        <f>IF(DO$16-'様式３（療養者名簿）（⑤の場合）'!$O94+1&lt;=15,IF(DO$16&gt;='様式３（療養者名簿）（⑤の場合）'!$O94,IF(DO$16&lt;='様式３（療養者名簿）（⑤の場合）'!$W94,1,0),0),0)</f>
        <v>0</v>
      </c>
      <c r="DP85" s="139">
        <f>IF(DP$16-'様式３（療養者名簿）（⑤の場合）'!$O94+1&lt;=15,IF(DP$16&gt;='様式３（療養者名簿）（⑤の場合）'!$O94,IF(DP$16&lt;='様式３（療養者名簿）（⑤の場合）'!$W94,1,0),0),0)</f>
        <v>0</v>
      </c>
      <c r="DQ85" s="139">
        <f>IF(DQ$16-'様式３（療養者名簿）（⑤の場合）'!$O94+1&lt;=15,IF(DQ$16&gt;='様式３（療養者名簿）（⑤の場合）'!$O94,IF(DQ$16&lt;='様式３（療養者名簿）（⑤の場合）'!$W94,1,0),0),0)</f>
        <v>0</v>
      </c>
      <c r="DR85" s="139">
        <f>IF(DR$16-'様式３（療養者名簿）（⑤の場合）'!$O94+1&lt;=15,IF(DR$16&gt;='様式３（療養者名簿）（⑤の場合）'!$O94,IF(DR$16&lt;='様式３（療養者名簿）（⑤の場合）'!$W94,1,0),0),0)</f>
        <v>0</v>
      </c>
      <c r="DS85" s="139">
        <f>IF(DS$16-'様式３（療養者名簿）（⑤の場合）'!$O94+1&lt;=15,IF(DS$16&gt;='様式３（療養者名簿）（⑤の場合）'!$O94,IF(DS$16&lt;='様式３（療養者名簿）（⑤の場合）'!$W94,1,0),0),0)</f>
        <v>0</v>
      </c>
      <c r="DT85" s="139">
        <f>IF(DT$16-'様式３（療養者名簿）（⑤の場合）'!$O94+1&lt;=15,IF(DT$16&gt;='様式３（療養者名簿）（⑤の場合）'!$O94,IF(DT$16&lt;='様式３（療養者名簿）（⑤の場合）'!$W94,1,0),0),0)</f>
        <v>0</v>
      </c>
      <c r="DU85" s="139">
        <f>IF(DU$16-'様式３（療養者名簿）（⑤の場合）'!$O94+1&lt;=15,IF(DU$16&gt;='様式３（療養者名簿）（⑤の場合）'!$O94,IF(DU$16&lt;='様式３（療養者名簿）（⑤の場合）'!$W94,1,0),0),0)</f>
        <v>0</v>
      </c>
      <c r="DV85" s="139">
        <f>IF(DV$16-'様式３（療養者名簿）（⑤の場合）'!$O94+1&lt;=15,IF(DV$16&gt;='様式３（療養者名簿）（⑤の場合）'!$O94,IF(DV$16&lt;='様式３（療養者名簿）（⑤の場合）'!$W94,1,0),0),0)</f>
        <v>0</v>
      </c>
      <c r="DW85" s="139">
        <f>IF(DW$16-'様式３（療養者名簿）（⑤の場合）'!$O94+1&lt;=15,IF(DW$16&gt;='様式３（療養者名簿）（⑤の場合）'!$O94,IF(DW$16&lt;='様式３（療養者名簿）（⑤の場合）'!$W94,1,0),0),0)</f>
        <v>0</v>
      </c>
      <c r="DX85" s="139">
        <f>IF(DX$16-'様式３（療養者名簿）（⑤の場合）'!$O94+1&lt;=15,IF(DX$16&gt;='様式３（療養者名簿）（⑤の場合）'!$O94,IF(DX$16&lt;='様式３（療養者名簿）（⑤の場合）'!$W94,1,0),0),0)</f>
        <v>0</v>
      </c>
      <c r="DY85" s="139">
        <f>IF(DY$16-'様式３（療養者名簿）（⑤の場合）'!$O94+1&lt;=15,IF(DY$16&gt;='様式３（療養者名簿）（⑤の場合）'!$O94,IF(DY$16&lt;='様式３（療養者名簿）（⑤の場合）'!$W94,1,0),0),0)</f>
        <v>0</v>
      </c>
      <c r="DZ85" s="139">
        <f>IF(DZ$16-'様式３（療養者名簿）（⑤の場合）'!$O94+1&lt;=15,IF(DZ$16&gt;='様式３（療養者名簿）（⑤の場合）'!$O94,IF(DZ$16&lt;='様式３（療養者名簿）（⑤の場合）'!$W94,1,0),0),0)</f>
        <v>0</v>
      </c>
      <c r="EA85" s="139">
        <f>IF(EA$16-'様式３（療養者名簿）（⑤の場合）'!$O94+1&lt;=15,IF(EA$16&gt;='様式３（療養者名簿）（⑤の場合）'!$O94,IF(EA$16&lt;='様式３（療養者名簿）（⑤の場合）'!$W94,1,0),0),0)</f>
        <v>0</v>
      </c>
      <c r="EB85" s="139">
        <f>IF(EB$16-'様式３（療養者名簿）（⑤の場合）'!$O94+1&lt;=15,IF(EB$16&gt;='様式３（療養者名簿）（⑤の場合）'!$O94,IF(EB$16&lt;='様式３（療養者名簿）（⑤の場合）'!$W94,1,0),0),0)</f>
        <v>0</v>
      </c>
      <c r="EC85" s="139">
        <f>IF(EC$16-'様式３（療養者名簿）（⑤の場合）'!$O94+1&lt;=15,IF(EC$16&gt;='様式３（療養者名簿）（⑤の場合）'!$O94,IF(EC$16&lt;='様式３（療養者名簿）（⑤の場合）'!$W94,1,0),0),0)</f>
        <v>0</v>
      </c>
      <c r="ED85" s="139">
        <f>IF(ED$16-'様式３（療養者名簿）（⑤の場合）'!$O94+1&lt;=15,IF(ED$16&gt;='様式３（療養者名簿）（⑤の場合）'!$O94,IF(ED$16&lt;='様式３（療養者名簿）（⑤の場合）'!$W94,1,0),0),0)</f>
        <v>0</v>
      </c>
      <c r="EE85" s="139">
        <f>IF(EE$16-'様式３（療養者名簿）（⑤の場合）'!$O94+1&lt;=15,IF(EE$16&gt;='様式３（療養者名簿）（⑤の場合）'!$O94,IF(EE$16&lt;='様式３（療養者名簿）（⑤の場合）'!$W94,1,0),0),0)</f>
        <v>0</v>
      </c>
      <c r="EF85" s="139">
        <f>IF(EF$16-'様式３（療養者名簿）（⑤の場合）'!$O94+1&lt;=15,IF(EF$16&gt;='様式３（療養者名簿）（⑤の場合）'!$O94,IF(EF$16&lt;='様式３（療養者名簿）（⑤の場合）'!$W94,1,0),0),0)</f>
        <v>0</v>
      </c>
      <c r="EG85" s="139">
        <f>IF(EG$16-'様式３（療養者名簿）（⑤の場合）'!$O94+1&lt;=15,IF(EG$16&gt;='様式３（療養者名簿）（⑤の場合）'!$O94,IF(EG$16&lt;='様式３（療養者名簿）（⑤の場合）'!$W94,1,0),0),0)</f>
        <v>0</v>
      </c>
      <c r="EH85" s="139">
        <f>IF(EH$16-'様式３（療養者名簿）（⑤の場合）'!$O94+1&lt;=15,IF(EH$16&gt;='様式３（療養者名簿）（⑤の場合）'!$O94,IF(EH$16&lt;='様式３（療養者名簿）（⑤の場合）'!$W94,1,0),0),0)</f>
        <v>0</v>
      </c>
      <c r="EI85" s="139">
        <f>IF(EI$16-'様式３（療養者名簿）（⑤の場合）'!$O94+1&lt;=15,IF(EI$16&gt;='様式３（療養者名簿）（⑤の場合）'!$O94,IF(EI$16&lt;='様式３（療養者名簿）（⑤の場合）'!$W94,1,0),0),0)</f>
        <v>0</v>
      </c>
      <c r="EJ85" s="139">
        <f>IF(EJ$16-'様式３（療養者名簿）（⑤の場合）'!$O94+1&lt;=15,IF(EJ$16&gt;='様式３（療養者名簿）（⑤の場合）'!$O94,IF(EJ$16&lt;='様式３（療養者名簿）（⑤の場合）'!$W94,1,0),0),0)</f>
        <v>0</v>
      </c>
      <c r="EK85" s="139">
        <f>IF(EK$16-'様式３（療養者名簿）（⑤の場合）'!$O94+1&lt;=15,IF(EK$16&gt;='様式３（療養者名簿）（⑤の場合）'!$O94,IF(EK$16&lt;='様式３（療養者名簿）（⑤の場合）'!$W94,1,0),0),0)</f>
        <v>0</v>
      </c>
      <c r="EL85" s="139">
        <f>IF(EL$16-'様式３（療養者名簿）（⑤の場合）'!$O94+1&lt;=15,IF(EL$16&gt;='様式３（療養者名簿）（⑤の場合）'!$O94,IF(EL$16&lt;='様式３（療養者名簿）（⑤の場合）'!$W94,1,0),0),0)</f>
        <v>0</v>
      </c>
      <c r="EM85" s="139">
        <f>IF(EM$16-'様式３（療養者名簿）（⑤の場合）'!$O94+1&lt;=15,IF(EM$16&gt;='様式３（療養者名簿）（⑤の場合）'!$O94,IF(EM$16&lt;='様式３（療養者名簿）（⑤の場合）'!$W94,1,0),0),0)</f>
        <v>0</v>
      </c>
      <c r="EN85" s="139">
        <f>IF(EN$16-'様式３（療養者名簿）（⑤の場合）'!$O94+1&lt;=15,IF(EN$16&gt;='様式３（療養者名簿）（⑤の場合）'!$O94,IF(EN$16&lt;='様式３（療養者名簿）（⑤の場合）'!$W94,1,0),0),0)</f>
        <v>0</v>
      </c>
      <c r="EO85" s="139">
        <f>IF(EO$16-'様式３（療養者名簿）（⑤の場合）'!$O94+1&lt;=15,IF(EO$16&gt;='様式３（療養者名簿）（⑤の場合）'!$O94,IF(EO$16&lt;='様式３（療養者名簿）（⑤の場合）'!$W94,1,0),0),0)</f>
        <v>0</v>
      </c>
      <c r="EP85" s="139">
        <f>IF(EP$16-'様式３（療養者名簿）（⑤の場合）'!$O94+1&lt;=15,IF(EP$16&gt;='様式３（療養者名簿）（⑤の場合）'!$O94,IF(EP$16&lt;='様式３（療養者名簿）（⑤の場合）'!$W94,1,0),0),0)</f>
        <v>0</v>
      </c>
      <c r="EQ85" s="139">
        <f>IF(EQ$16-'様式３（療養者名簿）（⑤の場合）'!$O94+1&lt;=15,IF(EQ$16&gt;='様式３（療養者名簿）（⑤の場合）'!$O94,IF(EQ$16&lt;='様式３（療養者名簿）（⑤の場合）'!$W94,1,0),0),0)</f>
        <v>0</v>
      </c>
      <c r="ER85" s="139">
        <f>IF(ER$16-'様式３（療養者名簿）（⑤の場合）'!$O94+1&lt;=15,IF(ER$16&gt;='様式３（療養者名簿）（⑤の場合）'!$O94,IF(ER$16&lt;='様式３（療養者名簿）（⑤の場合）'!$W94,1,0),0),0)</f>
        <v>0</v>
      </c>
      <c r="ES85" s="139">
        <f>IF(ES$16-'様式３（療養者名簿）（⑤の場合）'!$O94+1&lt;=15,IF(ES$16&gt;='様式３（療養者名簿）（⑤の場合）'!$O94,IF(ES$16&lt;='様式３（療養者名簿）（⑤の場合）'!$W94,1,0),0),0)</f>
        <v>0</v>
      </c>
      <c r="ET85" s="139">
        <f>IF(ET$16-'様式３（療養者名簿）（⑤の場合）'!$O94+1&lt;=15,IF(ET$16&gt;='様式３（療養者名簿）（⑤の場合）'!$O94,IF(ET$16&lt;='様式３（療養者名簿）（⑤の場合）'!$W94,1,0),0),0)</f>
        <v>0</v>
      </c>
      <c r="EU85" s="139">
        <f>IF(EU$16-'様式３（療養者名簿）（⑤の場合）'!$O94+1&lt;=15,IF(EU$16&gt;='様式３（療養者名簿）（⑤の場合）'!$O94,IF(EU$16&lt;='様式３（療養者名簿）（⑤の場合）'!$W94,1,0),0),0)</f>
        <v>0</v>
      </c>
      <c r="EV85" s="139">
        <f>IF(EV$16-'様式３（療養者名簿）（⑤の場合）'!$O94+1&lt;=15,IF(EV$16&gt;='様式３（療養者名簿）（⑤の場合）'!$O94,IF(EV$16&lt;='様式３（療養者名簿）（⑤の場合）'!$W94,1,0),0),0)</f>
        <v>0</v>
      </c>
      <c r="EW85" s="139">
        <f>IF(EW$16-'様式３（療養者名簿）（⑤の場合）'!$O94+1&lt;=15,IF(EW$16&gt;='様式３（療養者名簿）（⑤の場合）'!$O94,IF(EW$16&lt;='様式３（療養者名簿）（⑤の場合）'!$W94,1,0),0),0)</f>
        <v>0</v>
      </c>
      <c r="EX85" s="139">
        <f>IF(EX$16-'様式３（療養者名簿）（⑤の場合）'!$O94+1&lt;=15,IF(EX$16&gt;='様式３（療養者名簿）（⑤の場合）'!$O94,IF(EX$16&lt;='様式３（療養者名簿）（⑤の場合）'!$W94,1,0),0),0)</f>
        <v>0</v>
      </c>
      <c r="EY85" s="139">
        <f>IF(EY$16-'様式３（療養者名簿）（⑤の場合）'!$O94+1&lt;=15,IF(EY$16&gt;='様式３（療養者名簿）（⑤の場合）'!$O94,IF(EY$16&lt;='様式３（療養者名簿）（⑤の場合）'!$W94,1,0),0),0)</f>
        <v>0</v>
      </c>
      <c r="EZ85" s="139">
        <f>IF(EZ$16-'様式３（療養者名簿）（⑤の場合）'!$O94+1&lt;=15,IF(EZ$16&gt;='様式３（療養者名簿）（⑤の場合）'!$O94,IF(EZ$16&lt;='様式３（療養者名簿）（⑤の場合）'!$W94,1,0),0),0)</f>
        <v>0</v>
      </c>
      <c r="FA85" s="139">
        <f>IF(FA$16-'様式３（療養者名簿）（⑤の場合）'!$O94+1&lt;=15,IF(FA$16&gt;='様式３（療養者名簿）（⑤の場合）'!$O94,IF(FA$16&lt;='様式３（療養者名簿）（⑤の場合）'!$W94,1,0),0),0)</f>
        <v>0</v>
      </c>
      <c r="FB85" s="139">
        <f>IF(FB$16-'様式３（療養者名簿）（⑤の場合）'!$O94+1&lt;=15,IF(FB$16&gt;='様式３（療養者名簿）（⑤の場合）'!$O94,IF(FB$16&lt;='様式３（療養者名簿）（⑤の場合）'!$W94,1,0),0),0)</f>
        <v>0</v>
      </c>
      <c r="FC85" s="139">
        <f>IF(FC$16-'様式３（療養者名簿）（⑤の場合）'!$O94+1&lt;=15,IF(FC$16&gt;='様式３（療養者名簿）（⑤の場合）'!$O94,IF(FC$16&lt;='様式３（療養者名簿）（⑤の場合）'!$W94,1,0),0),0)</f>
        <v>0</v>
      </c>
      <c r="FD85" s="139">
        <f>IF(FD$16-'様式３（療養者名簿）（⑤の場合）'!$O94+1&lt;=15,IF(FD$16&gt;='様式３（療養者名簿）（⑤の場合）'!$O94,IF(FD$16&lt;='様式３（療養者名簿）（⑤の場合）'!$W94,1,0),0),0)</f>
        <v>0</v>
      </c>
      <c r="FE85" s="139">
        <f>IF(FE$16-'様式３（療養者名簿）（⑤の場合）'!$O94+1&lt;=15,IF(FE$16&gt;='様式３（療養者名簿）（⑤の場合）'!$O94,IF(FE$16&lt;='様式３（療養者名簿）（⑤の場合）'!$W94,1,0),0),0)</f>
        <v>0</v>
      </c>
      <c r="FF85" s="139">
        <f>IF(FF$16-'様式３（療養者名簿）（⑤の場合）'!$O94+1&lt;=15,IF(FF$16&gt;='様式３（療養者名簿）（⑤の場合）'!$O94,IF(FF$16&lt;='様式３（療養者名簿）（⑤の場合）'!$W94,1,0),0),0)</f>
        <v>0</v>
      </c>
      <c r="FG85" s="139">
        <f>IF(FG$16-'様式３（療養者名簿）（⑤の場合）'!$O94+1&lt;=15,IF(FG$16&gt;='様式３（療養者名簿）（⑤の場合）'!$O94,IF(FG$16&lt;='様式３（療養者名簿）（⑤の場合）'!$W94,1,0),0),0)</f>
        <v>0</v>
      </c>
      <c r="FH85" s="139">
        <f>IF(FH$16-'様式３（療養者名簿）（⑤の場合）'!$O94+1&lt;=15,IF(FH$16&gt;='様式３（療養者名簿）（⑤の場合）'!$O94,IF(FH$16&lt;='様式３（療養者名簿）（⑤の場合）'!$W94,1,0),0),0)</f>
        <v>0</v>
      </c>
      <c r="FI85" s="139">
        <f>IF(FI$16-'様式３（療養者名簿）（⑤の場合）'!$O94+1&lt;=15,IF(FI$16&gt;='様式３（療養者名簿）（⑤の場合）'!$O94,IF(FI$16&lt;='様式３（療養者名簿）（⑤の場合）'!$W94,1,0),0),0)</f>
        <v>0</v>
      </c>
      <c r="FJ85" s="139">
        <f>IF(FJ$16-'様式３（療養者名簿）（⑤の場合）'!$O94+1&lt;=15,IF(FJ$16&gt;='様式３（療養者名簿）（⑤の場合）'!$O94,IF(FJ$16&lt;='様式３（療養者名簿）（⑤の場合）'!$W94,1,0),0),0)</f>
        <v>0</v>
      </c>
      <c r="FK85" s="139">
        <f>IF(FK$16-'様式３（療養者名簿）（⑤の場合）'!$O94+1&lt;=15,IF(FK$16&gt;='様式３（療養者名簿）（⑤の場合）'!$O94,IF(FK$16&lt;='様式３（療養者名簿）（⑤の場合）'!$W94,1,0),0),0)</f>
        <v>0</v>
      </c>
      <c r="FL85" s="139">
        <f>IF(FL$16-'様式３（療養者名簿）（⑤の場合）'!$O94+1&lt;=15,IF(FL$16&gt;='様式３（療養者名簿）（⑤の場合）'!$O94,IF(FL$16&lt;='様式３（療養者名簿）（⑤の場合）'!$W94,1,0),0),0)</f>
        <v>0</v>
      </c>
      <c r="FM85" s="139">
        <f>IF(FM$16-'様式３（療養者名簿）（⑤の場合）'!$O94+1&lt;=15,IF(FM$16&gt;='様式３（療養者名簿）（⑤の場合）'!$O94,IF(FM$16&lt;='様式３（療養者名簿）（⑤の場合）'!$W94,1,0),0),0)</f>
        <v>0</v>
      </c>
      <c r="FN85" s="139">
        <f>IF(FN$16-'様式３（療養者名簿）（⑤の場合）'!$O94+1&lt;=15,IF(FN$16&gt;='様式３（療養者名簿）（⑤の場合）'!$O94,IF(FN$16&lt;='様式３（療養者名簿）（⑤の場合）'!$W94,1,0),0),0)</f>
        <v>0</v>
      </c>
      <c r="FO85" s="139">
        <f>IF(FO$16-'様式３（療養者名簿）（⑤の場合）'!$O94+1&lt;=15,IF(FO$16&gt;='様式３（療養者名簿）（⑤の場合）'!$O94,IF(FO$16&lt;='様式３（療養者名簿）（⑤の場合）'!$W94,1,0),0),0)</f>
        <v>0</v>
      </c>
      <c r="FP85" s="139">
        <f>IF(FP$16-'様式３（療養者名簿）（⑤の場合）'!$O94+1&lt;=15,IF(FP$16&gt;='様式３（療養者名簿）（⑤の場合）'!$O94,IF(FP$16&lt;='様式３（療養者名簿）（⑤の場合）'!$W94,1,0),0),0)</f>
        <v>0</v>
      </c>
      <c r="FQ85" s="139">
        <f>IF(FQ$16-'様式３（療養者名簿）（⑤の場合）'!$O94+1&lt;=15,IF(FQ$16&gt;='様式３（療養者名簿）（⑤の場合）'!$O94,IF(FQ$16&lt;='様式３（療養者名簿）（⑤の場合）'!$W94,1,0),0),0)</f>
        <v>0</v>
      </c>
      <c r="FR85" s="139">
        <f>IF(FR$16-'様式３（療養者名簿）（⑤の場合）'!$O94+1&lt;=15,IF(FR$16&gt;='様式３（療養者名簿）（⑤の場合）'!$O94,IF(FR$16&lt;='様式３（療養者名簿）（⑤の場合）'!$W94,1,0),0),0)</f>
        <v>0</v>
      </c>
      <c r="FS85" s="139">
        <f>IF(FS$16-'様式３（療養者名簿）（⑤の場合）'!$O94+1&lt;=15,IF(FS$16&gt;='様式３（療養者名簿）（⑤の場合）'!$O94,IF(FS$16&lt;='様式３（療養者名簿）（⑤の場合）'!$W94,1,0),0),0)</f>
        <v>0</v>
      </c>
      <c r="FT85" s="139">
        <f>IF(FT$16-'様式３（療養者名簿）（⑤の場合）'!$O94+1&lt;=15,IF(FT$16&gt;='様式３（療養者名簿）（⑤の場合）'!$O94,IF(FT$16&lt;='様式３（療養者名簿）（⑤の場合）'!$W94,1,0),0),0)</f>
        <v>0</v>
      </c>
      <c r="FU85" s="139">
        <f>IF(FU$16-'様式３（療養者名簿）（⑤の場合）'!$O94+1&lt;=15,IF(FU$16&gt;='様式３（療養者名簿）（⑤の場合）'!$O94,IF(FU$16&lt;='様式３（療養者名簿）（⑤の場合）'!$W94,1,0),0),0)</f>
        <v>0</v>
      </c>
      <c r="FV85" s="139">
        <f>IF(FV$16-'様式３（療養者名簿）（⑤の場合）'!$O94+1&lt;=15,IF(FV$16&gt;='様式３（療養者名簿）（⑤の場合）'!$O94,IF(FV$16&lt;='様式３（療養者名簿）（⑤の場合）'!$W94,1,0),0),0)</f>
        <v>0</v>
      </c>
      <c r="FW85" s="139">
        <f>IF(FW$16-'様式３（療養者名簿）（⑤の場合）'!$O94+1&lt;=15,IF(FW$16&gt;='様式３（療養者名簿）（⑤の場合）'!$O94,IF(FW$16&lt;='様式３（療養者名簿）（⑤の場合）'!$W94,1,0),0),0)</f>
        <v>0</v>
      </c>
      <c r="FX85" s="139">
        <f>IF(FX$16-'様式３（療養者名簿）（⑤の場合）'!$O94+1&lt;=15,IF(FX$16&gt;='様式３（療養者名簿）（⑤の場合）'!$O94,IF(FX$16&lt;='様式３（療養者名簿）（⑤の場合）'!$W94,1,0),0),0)</f>
        <v>0</v>
      </c>
      <c r="FY85" s="139">
        <f>IF(FY$16-'様式３（療養者名簿）（⑤の場合）'!$O94+1&lt;=15,IF(FY$16&gt;='様式３（療養者名簿）（⑤の場合）'!$O94,IF(FY$16&lt;='様式３（療養者名簿）（⑤の場合）'!$W94,1,0),0),0)</f>
        <v>0</v>
      </c>
      <c r="FZ85" s="139">
        <f>IF(FZ$16-'様式３（療養者名簿）（⑤の場合）'!$O94+1&lt;=15,IF(FZ$16&gt;='様式３（療養者名簿）（⑤の場合）'!$O94,IF(FZ$16&lt;='様式３（療養者名簿）（⑤の場合）'!$W94,1,0),0),0)</f>
        <v>0</v>
      </c>
      <c r="GA85" s="139">
        <f>IF(GA$16-'様式３（療養者名簿）（⑤の場合）'!$O94+1&lt;=15,IF(GA$16&gt;='様式３（療養者名簿）（⑤の場合）'!$O94,IF(GA$16&lt;='様式３（療養者名簿）（⑤の場合）'!$W94,1,0),0),0)</f>
        <v>0</v>
      </c>
      <c r="GB85" s="139">
        <f>IF(GB$16-'様式３（療養者名簿）（⑤の場合）'!$O94+1&lt;=15,IF(GB$16&gt;='様式３（療養者名簿）（⑤の場合）'!$O94,IF(GB$16&lt;='様式３（療養者名簿）（⑤の場合）'!$W94,1,0),0),0)</f>
        <v>0</v>
      </c>
      <c r="GC85" s="139">
        <f>IF(GC$16-'様式３（療養者名簿）（⑤の場合）'!$O94+1&lt;=15,IF(GC$16&gt;='様式３（療養者名簿）（⑤の場合）'!$O94,IF(GC$16&lt;='様式３（療養者名簿）（⑤の場合）'!$W94,1,0),0),0)</f>
        <v>0</v>
      </c>
      <c r="GD85" s="139">
        <f>IF(GD$16-'様式３（療養者名簿）（⑤の場合）'!$O94+1&lt;=15,IF(GD$16&gt;='様式３（療養者名簿）（⑤の場合）'!$O94,IF(GD$16&lt;='様式３（療養者名簿）（⑤の場合）'!$W94,1,0),0),0)</f>
        <v>0</v>
      </c>
      <c r="GE85" s="139">
        <f>IF(GE$16-'様式３（療養者名簿）（⑤の場合）'!$O94+1&lt;=15,IF(GE$16&gt;='様式３（療養者名簿）（⑤の場合）'!$O94,IF(GE$16&lt;='様式３（療養者名簿）（⑤の場合）'!$W94,1,0),0),0)</f>
        <v>0</v>
      </c>
      <c r="GF85" s="139">
        <f>IF(GF$16-'様式３（療養者名簿）（⑤の場合）'!$O94+1&lt;=15,IF(GF$16&gt;='様式３（療養者名簿）（⑤の場合）'!$O94,IF(GF$16&lt;='様式３（療養者名簿）（⑤の場合）'!$W94,1,0),0),0)</f>
        <v>0</v>
      </c>
      <c r="GG85" s="139">
        <f>IF(GG$16-'様式３（療養者名簿）（⑤の場合）'!$O94+1&lt;=15,IF(GG$16&gt;='様式３（療養者名簿）（⑤の場合）'!$O94,IF(GG$16&lt;='様式３（療養者名簿）（⑤の場合）'!$W94,1,0),0),0)</f>
        <v>0</v>
      </c>
      <c r="GH85" s="139">
        <f>IF(GH$16-'様式３（療養者名簿）（⑤の場合）'!$O94+1&lt;=15,IF(GH$16&gt;='様式３（療養者名簿）（⑤の場合）'!$O94,IF(GH$16&lt;='様式３（療養者名簿）（⑤の場合）'!$W94,1,0),0),0)</f>
        <v>0</v>
      </c>
      <c r="GI85" s="139">
        <f>IF(GI$16-'様式３（療養者名簿）（⑤の場合）'!$O94+1&lt;=15,IF(GI$16&gt;='様式３（療養者名簿）（⑤の場合）'!$O94,IF(GI$16&lt;='様式３（療養者名簿）（⑤の場合）'!$W94,1,0),0),0)</f>
        <v>0</v>
      </c>
      <c r="GJ85" s="139">
        <f>IF(GJ$16-'様式３（療養者名簿）（⑤の場合）'!$O94+1&lt;=15,IF(GJ$16&gt;='様式３（療養者名簿）（⑤の場合）'!$O94,IF(GJ$16&lt;='様式３（療養者名簿）（⑤の場合）'!$W94,1,0),0),0)</f>
        <v>0</v>
      </c>
      <c r="GK85" s="139">
        <f>IF(GK$16-'様式３（療養者名簿）（⑤の場合）'!$O94+1&lt;=15,IF(GK$16&gt;='様式３（療養者名簿）（⑤の場合）'!$O94,IF(GK$16&lt;='様式３（療養者名簿）（⑤の場合）'!$W94,1,0),0),0)</f>
        <v>0</v>
      </c>
      <c r="GL85" s="139">
        <f>IF(GL$16-'様式３（療養者名簿）（⑤の場合）'!$O94+1&lt;=15,IF(GL$16&gt;='様式３（療養者名簿）（⑤の場合）'!$O94,IF(GL$16&lt;='様式３（療養者名簿）（⑤の場合）'!$W94,1,0),0),0)</f>
        <v>0</v>
      </c>
      <c r="GM85" s="139">
        <f>IF(GM$16-'様式３（療養者名簿）（⑤の場合）'!$O94+1&lt;=15,IF(GM$16&gt;='様式３（療養者名簿）（⑤の場合）'!$O94,IF(GM$16&lt;='様式３（療養者名簿）（⑤の場合）'!$W94,1,0),0),0)</f>
        <v>0</v>
      </c>
      <c r="GN85" s="139">
        <f>IF(GN$16-'様式３（療養者名簿）（⑤の場合）'!$O94+1&lt;=15,IF(GN$16&gt;='様式３（療養者名簿）（⑤の場合）'!$O94,IF(GN$16&lt;='様式３（療養者名簿）（⑤の場合）'!$W94,1,0),0),0)</f>
        <v>0</v>
      </c>
      <c r="GO85" s="139">
        <f>IF(GO$16-'様式３（療養者名簿）（⑤の場合）'!$O94+1&lt;=15,IF(GO$16&gt;='様式３（療養者名簿）（⑤の場合）'!$O94,IF(GO$16&lt;='様式３（療養者名簿）（⑤の場合）'!$W94,1,0),0),0)</f>
        <v>0</v>
      </c>
      <c r="GP85" s="139">
        <f>IF(GP$16-'様式３（療養者名簿）（⑤の場合）'!$O94+1&lt;=15,IF(GP$16&gt;='様式３（療養者名簿）（⑤の場合）'!$O94,IF(GP$16&lt;='様式３（療養者名簿）（⑤の場合）'!$W94,1,0),0),0)</f>
        <v>0</v>
      </c>
      <c r="GQ85" s="139">
        <f>IF(GQ$16-'様式３（療養者名簿）（⑤の場合）'!$O94+1&lt;=15,IF(GQ$16&gt;='様式３（療養者名簿）（⑤の場合）'!$O94,IF(GQ$16&lt;='様式３（療養者名簿）（⑤の場合）'!$W94,1,0),0),0)</f>
        <v>0</v>
      </c>
      <c r="GR85" s="139">
        <f>IF(GR$16-'様式３（療養者名簿）（⑤の場合）'!$O94+1&lt;=15,IF(GR$16&gt;='様式３（療養者名簿）（⑤の場合）'!$O94,IF(GR$16&lt;='様式３（療養者名簿）（⑤の場合）'!$W94,1,0),0),0)</f>
        <v>0</v>
      </c>
      <c r="GS85" s="139">
        <f>IF(GS$16-'様式３（療養者名簿）（⑤の場合）'!$O94+1&lt;=15,IF(GS$16&gt;='様式３（療養者名簿）（⑤の場合）'!$O94,IF(GS$16&lt;='様式３（療養者名簿）（⑤の場合）'!$W94,1,0),0),0)</f>
        <v>0</v>
      </c>
      <c r="GT85" s="139">
        <f>IF(GT$16-'様式３（療養者名簿）（⑤の場合）'!$O94+1&lt;=15,IF(GT$16&gt;='様式３（療養者名簿）（⑤の場合）'!$O94,IF(GT$16&lt;='様式３（療養者名簿）（⑤の場合）'!$W94,1,0),0),0)</f>
        <v>0</v>
      </c>
      <c r="GU85" s="139">
        <f>IF(GU$16-'様式３（療養者名簿）（⑤の場合）'!$O94+1&lt;=15,IF(GU$16&gt;='様式３（療養者名簿）（⑤の場合）'!$O94,IF(GU$16&lt;='様式３（療養者名簿）（⑤の場合）'!$W94,1,0),0),0)</f>
        <v>0</v>
      </c>
      <c r="GV85" s="139">
        <f>IF(GV$16-'様式３（療養者名簿）（⑤の場合）'!$O94+1&lt;=15,IF(GV$16&gt;='様式３（療養者名簿）（⑤の場合）'!$O94,IF(GV$16&lt;='様式３（療養者名簿）（⑤の場合）'!$W94,1,0),0),0)</f>
        <v>0</v>
      </c>
      <c r="GW85" s="139">
        <f>IF(GW$16-'様式３（療養者名簿）（⑤の場合）'!$O94+1&lt;=15,IF(GW$16&gt;='様式３（療養者名簿）（⑤の場合）'!$O94,IF(GW$16&lt;='様式３（療養者名簿）（⑤の場合）'!$W94,1,0),0),0)</f>
        <v>0</v>
      </c>
      <c r="GX85" s="139">
        <f>IF(GX$16-'様式３（療養者名簿）（⑤の場合）'!$O94+1&lt;=15,IF(GX$16&gt;='様式３（療養者名簿）（⑤の場合）'!$O94,IF(GX$16&lt;='様式３（療養者名簿）（⑤の場合）'!$W94,1,0),0),0)</f>
        <v>0</v>
      </c>
      <c r="GY85" s="139">
        <f>IF(GY$16-'様式３（療養者名簿）（⑤の場合）'!$O94+1&lt;=15,IF(GY$16&gt;='様式３（療養者名簿）（⑤の場合）'!$O94,IF(GY$16&lt;='様式３（療養者名簿）（⑤の場合）'!$W94,1,0),0),0)</f>
        <v>0</v>
      </c>
      <c r="GZ85" s="139">
        <f>IF(GZ$16-'様式３（療養者名簿）（⑤の場合）'!$O94+1&lt;=15,IF(GZ$16&gt;='様式３（療養者名簿）（⑤の場合）'!$O94,IF(GZ$16&lt;='様式３（療養者名簿）（⑤の場合）'!$W94,1,0),0),0)</f>
        <v>0</v>
      </c>
      <c r="HA85" s="139">
        <f>IF(HA$16-'様式３（療養者名簿）（⑤の場合）'!$O94+1&lt;=15,IF(HA$16&gt;='様式３（療養者名簿）（⑤の場合）'!$O94,IF(HA$16&lt;='様式３（療養者名簿）（⑤の場合）'!$W94,1,0),0),0)</f>
        <v>0</v>
      </c>
      <c r="HB85" s="139">
        <f>IF(HB$16-'様式３（療養者名簿）（⑤の場合）'!$O94+1&lt;=15,IF(HB$16&gt;='様式３（療養者名簿）（⑤の場合）'!$O94,IF(HB$16&lt;='様式３（療養者名簿）（⑤の場合）'!$W94,1,0),0),0)</f>
        <v>0</v>
      </c>
      <c r="HC85" s="139">
        <f>IF(HC$16-'様式３（療養者名簿）（⑤の場合）'!$O94+1&lt;=15,IF(HC$16&gt;='様式３（療養者名簿）（⑤の場合）'!$O94,IF(HC$16&lt;='様式３（療養者名簿）（⑤の場合）'!$W94,1,0),0),0)</f>
        <v>0</v>
      </c>
      <c r="HD85" s="139">
        <f>IF(HD$16-'様式３（療養者名簿）（⑤の場合）'!$O94+1&lt;=15,IF(HD$16&gt;='様式３（療養者名簿）（⑤の場合）'!$O94,IF(HD$16&lt;='様式３（療養者名簿）（⑤の場合）'!$W94,1,0),0),0)</f>
        <v>0</v>
      </c>
      <c r="HE85" s="139">
        <f>IF(HE$16-'様式３（療養者名簿）（⑤の場合）'!$O94+1&lt;=15,IF(HE$16&gt;='様式３（療養者名簿）（⑤の場合）'!$O94,IF(HE$16&lt;='様式３（療養者名簿）（⑤の場合）'!$W94,1,0),0),0)</f>
        <v>0</v>
      </c>
      <c r="HF85" s="139">
        <f>IF(HF$16-'様式３（療養者名簿）（⑤の場合）'!$O94+1&lt;=15,IF(HF$16&gt;='様式３（療養者名簿）（⑤の場合）'!$O94,IF(HF$16&lt;='様式３（療養者名簿）（⑤の場合）'!$W94,1,0),0),0)</f>
        <v>0</v>
      </c>
      <c r="HG85" s="139">
        <f>IF(HG$16-'様式３（療養者名簿）（⑤の場合）'!$O94+1&lt;=15,IF(HG$16&gt;='様式３（療養者名簿）（⑤の場合）'!$O94,IF(HG$16&lt;='様式３（療養者名簿）（⑤の場合）'!$W94,1,0),0),0)</f>
        <v>0</v>
      </c>
      <c r="HH85" s="139">
        <f>IF(HH$16-'様式３（療養者名簿）（⑤の場合）'!$O94+1&lt;=15,IF(HH$16&gt;='様式３（療養者名簿）（⑤の場合）'!$O94,IF(HH$16&lt;='様式３（療養者名簿）（⑤の場合）'!$W94,1,0),0),0)</f>
        <v>0</v>
      </c>
      <c r="HI85" s="139">
        <f>IF(HI$16-'様式３（療養者名簿）（⑤の場合）'!$O94+1&lt;=15,IF(HI$16&gt;='様式３（療養者名簿）（⑤の場合）'!$O94,IF(HI$16&lt;='様式３（療養者名簿）（⑤の場合）'!$W94,1,0),0),0)</f>
        <v>0</v>
      </c>
      <c r="HJ85" s="139">
        <f>IF(HJ$16-'様式３（療養者名簿）（⑤の場合）'!$O94+1&lt;=15,IF(HJ$16&gt;='様式３（療養者名簿）（⑤の場合）'!$O94,IF(HJ$16&lt;='様式３（療養者名簿）（⑤の場合）'!$W94,1,0),0),0)</f>
        <v>0</v>
      </c>
      <c r="HK85" s="139">
        <f>IF(HK$16-'様式３（療養者名簿）（⑤の場合）'!$O94+1&lt;=15,IF(HK$16&gt;='様式３（療養者名簿）（⑤の場合）'!$O94,IF(HK$16&lt;='様式３（療養者名簿）（⑤の場合）'!$W94,1,0),0),0)</f>
        <v>0</v>
      </c>
      <c r="HL85" s="139">
        <f>IF(HL$16-'様式３（療養者名簿）（⑤の場合）'!$O94+1&lt;=15,IF(HL$16&gt;='様式３（療養者名簿）（⑤の場合）'!$O94,IF(HL$16&lt;='様式３（療養者名簿）（⑤の場合）'!$W94,1,0),0),0)</f>
        <v>0</v>
      </c>
      <c r="HM85" s="139">
        <f>IF(HM$16-'様式３（療養者名簿）（⑤の場合）'!$O94+1&lt;=15,IF(HM$16&gt;='様式３（療養者名簿）（⑤の場合）'!$O94,IF(HM$16&lt;='様式３（療養者名簿）（⑤の場合）'!$W94,1,0),0),0)</f>
        <v>0</v>
      </c>
      <c r="HN85" s="139">
        <f>IF(HN$16-'様式３（療養者名簿）（⑤の場合）'!$O94+1&lt;=15,IF(HN$16&gt;='様式３（療養者名簿）（⑤の場合）'!$O94,IF(HN$16&lt;='様式３（療養者名簿）（⑤の場合）'!$W94,1,0),0),0)</f>
        <v>0</v>
      </c>
      <c r="HO85" s="139">
        <f>IF(HO$16-'様式３（療養者名簿）（⑤の場合）'!$O94+1&lt;=15,IF(HO$16&gt;='様式３（療養者名簿）（⑤の場合）'!$O94,IF(HO$16&lt;='様式３（療養者名簿）（⑤の場合）'!$W94,1,0),0),0)</f>
        <v>0</v>
      </c>
      <c r="HP85" s="139">
        <f>IF(HP$16-'様式３（療養者名簿）（⑤の場合）'!$O94+1&lt;=15,IF(HP$16&gt;='様式３（療養者名簿）（⑤の場合）'!$O94,IF(HP$16&lt;='様式３（療養者名簿）（⑤の場合）'!$W94,1,0),0),0)</f>
        <v>0</v>
      </c>
      <c r="HQ85" s="139">
        <f>IF(HQ$16-'様式３（療養者名簿）（⑤の場合）'!$O94+1&lt;=15,IF(HQ$16&gt;='様式３（療養者名簿）（⑤の場合）'!$O94,IF(HQ$16&lt;='様式３（療養者名簿）（⑤の場合）'!$W94,1,0),0),0)</f>
        <v>0</v>
      </c>
      <c r="HR85" s="139">
        <f>IF(HR$16-'様式３（療養者名簿）（⑤の場合）'!$O94+1&lt;=15,IF(HR$16&gt;='様式３（療養者名簿）（⑤の場合）'!$O94,IF(HR$16&lt;='様式３（療養者名簿）（⑤の場合）'!$W94,1,0),0),0)</f>
        <v>0</v>
      </c>
      <c r="HS85" s="139">
        <f>IF(HS$16-'様式３（療養者名簿）（⑤の場合）'!$O94+1&lt;=15,IF(HS$16&gt;='様式３（療養者名簿）（⑤の場合）'!$O94,IF(HS$16&lt;='様式３（療養者名簿）（⑤の場合）'!$W94,1,0),0),0)</f>
        <v>0</v>
      </c>
      <c r="HT85" s="139">
        <f>IF(HT$16-'様式３（療養者名簿）（⑤の場合）'!$O94+1&lt;=15,IF(HT$16&gt;='様式３（療養者名簿）（⑤の場合）'!$O94,IF(HT$16&lt;='様式３（療養者名簿）（⑤の場合）'!$W94,1,0),0),0)</f>
        <v>0</v>
      </c>
      <c r="HU85" s="139">
        <f>IF(HU$16-'様式３（療養者名簿）（⑤の場合）'!$O94+1&lt;=15,IF(HU$16&gt;='様式３（療養者名簿）（⑤の場合）'!$O94,IF(HU$16&lt;='様式３（療養者名簿）（⑤の場合）'!$W94,1,0),0),0)</f>
        <v>0</v>
      </c>
      <c r="HV85" s="139">
        <f>IF(HV$16-'様式３（療養者名簿）（⑤の場合）'!$O94+1&lt;=15,IF(HV$16&gt;='様式３（療養者名簿）（⑤の場合）'!$O94,IF(HV$16&lt;='様式３（療養者名簿）（⑤の場合）'!$W94,1,0),0),0)</f>
        <v>0</v>
      </c>
      <c r="HW85" s="139">
        <f>IF(HW$16-'様式３（療養者名簿）（⑤の場合）'!$O94+1&lt;=15,IF(HW$16&gt;='様式３（療養者名簿）（⑤の場合）'!$O94,IF(HW$16&lt;='様式３（療養者名簿）（⑤の場合）'!$W94,1,0),0),0)</f>
        <v>0</v>
      </c>
      <c r="HX85" s="139">
        <f>IF(HX$16-'様式３（療養者名簿）（⑤の場合）'!$O94+1&lt;=15,IF(HX$16&gt;='様式３（療養者名簿）（⑤の場合）'!$O94,IF(HX$16&lt;='様式３（療養者名簿）（⑤の場合）'!$W94,1,0),0),0)</f>
        <v>0</v>
      </c>
      <c r="HY85" s="139">
        <f>IF(HY$16-'様式３（療養者名簿）（⑤の場合）'!$O94+1&lt;=15,IF(HY$16&gt;='様式３（療養者名簿）（⑤の場合）'!$O94,IF(HY$16&lt;='様式３（療養者名簿）（⑤の場合）'!$W94,1,0),0),0)</f>
        <v>0</v>
      </c>
      <c r="HZ85" s="139">
        <f>IF(HZ$16-'様式３（療養者名簿）（⑤の場合）'!$O94+1&lt;=15,IF(HZ$16&gt;='様式３（療養者名簿）（⑤の場合）'!$O94,IF(HZ$16&lt;='様式３（療養者名簿）（⑤の場合）'!$W94,1,0),0),0)</f>
        <v>0</v>
      </c>
      <c r="IA85" s="139">
        <f>IF(IA$16-'様式３（療養者名簿）（⑤の場合）'!$O94+1&lt;=15,IF(IA$16&gt;='様式３（療養者名簿）（⑤の場合）'!$O94,IF(IA$16&lt;='様式３（療養者名簿）（⑤の場合）'!$W94,1,0),0),0)</f>
        <v>0</v>
      </c>
      <c r="IB85" s="139">
        <f>IF(IB$16-'様式３（療養者名簿）（⑤の場合）'!$O94+1&lt;=15,IF(IB$16&gt;='様式３（療養者名簿）（⑤の場合）'!$O94,IF(IB$16&lt;='様式３（療養者名簿）（⑤の場合）'!$W94,1,0),0),0)</f>
        <v>0</v>
      </c>
      <c r="IC85" s="139">
        <f>IF(IC$16-'様式３（療養者名簿）（⑤の場合）'!$O94+1&lt;=15,IF(IC$16&gt;='様式３（療養者名簿）（⑤の場合）'!$O94,IF(IC$16&lt;='様式３（療養者名簿）（⑤の場合）'!$W94,1,0),0),0)</f>
        <v>0</v>
      </c>
      <c r="ID85" s="139">
        <f>IF(ID$16-'様式３（療養者名簿）（⑤の場合）'!$O94+1&lt;=15,IF(ID$16&gt;='様式３（療養者名簿）（⑤の場合）'!$O94,IF(ID$16&lt;='様式３（療養者名簿）（⑤の場合）'!$W94,1,0),0),0)</f>
        <v>0</v>
      </c>
      <c r="IE85" s="139">
        <f>IF(IE$16-'様式３（療養者名簿）（⑤の場合）'!$O94+1&lt;=15,IF(IE$16&gt;='様式３（療養者名簿）（⑤の場合）'!$O94,IF(IE$16&lt;='様式３（療養者名簿）（⑤の場合）'!$W94,1,0),0),0)</f>
        <v>0</v>
      </c>
      <c r="IF85" s="139">
        <f>IF(IF$16-'様式３（療養者名簿）（⑤の場合）'!$O94+1&lt;=15,IF(IF$16&gt;='様式３（療養者名簿）（⑤の場合）'!$O94,IF(IF$16&lt;='様式３（療養者名簿）（⑤の場合）'!$W94,1,0),0),0)</f>
        <v>0</v>
      </c>
      <c r="IG85" s="139">
        <f>IF(IG$16-'様式３（療養者名簿）（⑤の場合）'!$O94+1&lt;=15,IF(IG$16&gt;='様式３（療養者名簿）（⑤の場合）'!$O94,IF(IG$16&lt;='様式３（療養者名簿）（⑤の場合）'!$W94,1,0),0),0)</f>
        <v>0</v>
      </c>
      <c r="IH85" s="139">
        <f>IF(IH$16-'様式３（療養者名簿）（⑤の場合）'!$O94+1&lt;=15,IF(IH$16&gt;='様式３（療養者名簿）（⑤の場合）'!$O94,IF(IH$16&lt;='様式３（療養者名簿）（⑤の場合）'!$W94,1,0),0),0)</f>
        <v>0</v>
      </c>
      <c r="II85" s="139">
        <f>IF(II$16-'様式３（療養者名簿）（⑤の場合）'!$O94+1&lt;=15,IF(II$16&gt;='様式３（療養者名簿）（⑤の場合）'!$O94,IF(II$16&lt;='様式３（療養者名簿）（⑤の場合）'!$W94,1,0),0),0)</f>
        <v>0</v>
      </c>
      <c r="IJ85" s="139">
        <f>IF(IJ$16-'様式３（療養者名簿）（⑤の場合）'!$O94+1&lt;=15,IF(IJ$16&gt;='様式３（療養者名簿）（⑤の場合）'!$O94,IF(IJ$16&lt;='様式３（療養者名簿）（⑤の場合）'!$W94,1,0),0),0)</f>
        <v>0</v>
      </c>
      <c r="IK85" s="139">
        <f>IF(IK$16-'様式３（療養者名簿）（⑤の場合）'!$O94+1&lt;=15,IF(IK$16&gt;='様式３（療養者名簿）（⑤の場合）'!$O94,IF(IK$16&lt;='様式３（療養者名簿）（⑤の場合）'!$W94,1,0),0),0)</f>
        <v>0</v>
      </c>
      <c r="IL85" s="139">
        <f>IF(IL$16-'様式３（療養者名簿）（⑤の場合）'!$O94+1&lt;=15,IF(IL$16&gt;='様式３（療養者名簿）（⑤の場合）'!$O94,IF(IL$16&lt;='様式３（療養者名簿）（⑤の場合）'!$W94,1,0),0),0)</f>
        <v>0</v>
      </c>
      <c r="IM85" s="139">
        <f>IF(IM$16-'様式３（療養者名簿）（⑤の場合）'!$O94+1&lt;=15,IF(IM$16&gt;='様式３（療養者名簿）（⑤の場合）'!$O94,IF(IM$16&lt;='様式３（療養者名簿）（⑤の場合）'!$W94,1,0),0),0)</f>
        <v>0</v>
      </c>
      <c r="IN85" s="139">
        <f>IF(IN$16-'様式３（療養者名簿）（⑤の場合）'!$O94+1&lt;=15,IF(IN$16&gt;='様式３（療養者名簿）（⑤の場合）'!$O94,IF(IN$16&lt;='様式３（療養者名簿）（⑤の場合）'!$W94,1,0),0),0)</f>
        <v>0</v>
      </c>
      <c r="IO85" s="139">
        <f>IF(IO$16-'様式３（療養者名簿）（⑤の場合）'!$O94+1&lt;=15,IF(IO$16&gt;='様式３（療養者名簿）（⑤の場合）'!$O94,IF(IO$16&lt;='様式３（療養者名簿）（⑤の場合）'!$W94,1,0),0),0)</f>
        <v>0</v>
      </c>
      <c r="IP85" s="139">
        <f>IF(IP$16-'様式３（療養者名簿）（⑤の場合）'!$O94+1&lt;=15,IF(IP$16&gt;='様式３（療養者名簿）（⑤の場合）'!$O94,IF(IP$16&lt;='様式３（療養者名簿）（⑤の場合）'!$W94,1,0),0),0)</f>
        <v>0</v>
      </c>
      <c r="IQ85" s="139">
        <f>IF(IQ$16-'様式３（療養者名簿）（⑤の場合）'!$O94+1&lt;=15,IF(IQ$16&gt;='様式３（療養者名簿）（⑤の場合）'!$O94,IF(IQ$16&lt;='様式３（療養者名簿）（⑤の場合）'!$W94,1,0),0),0)</f>
        <v>0</v>
      </c>
      <c r="IR85" s="139">
        <f>IF(IR$16-'様式３（療養者名簿）（⑤の場合）'!$O94+1&lt;=15,IF(IR$16&gt;='様式３（療養者名簿）（⑤の場合）'!$O94,IF(IR$16&lt;='様式３（療養者名簿）（⑤の場合）'!$W94,1,0),0),0)</f>
        <v>0</v>
      </c>
      <c r="IS85" s="139">
        <f>IF(IS$16-'様式３（療養者名簿）（⑤の場合）'!$O94+1&lt;=15,IF(IS$16&gt;='様式３（療養者名簿）（⑤の場合）'!$O94,IF(IS$16&lt;='様式３（療養者名簿）（⑤の場合）'!$W94,1,0),0),0)</f>
        <v>0</v>
      </c>
      <c r="IT85" s="139">
        <f>IF(IT$16-'様式３（療養者名簿）（⑤の場合）'!$O94+1&lt;=15,IF(IT$16&gt;='様式３（療養者名簿）（⑤の場合）'!$O94,IF(IT$16&lt;='様式３（療養者名簿）（⑤の場合）'!$W94,1,0),0),0)</f>
        <v>0</v>
      </c>
      <c r="IU85" s="139">
        <f>IF(IU$16-'様式３（療養者名簿）（⑤の場合）'!$O94+1&lt;=15,IF(IU$16&gt;='様式３（療養者名簿）（⑤の場合）'!$O94,IF(IU$16&lt;='様式３（療養者名簿）（⑤の場合）'!$W94,1,0),0),0)</f>
        <v>0</v>
      </c>
      <c r="IV85" s="139">
        <f>IF(IV$16-'様式３（療養者名簿）（⑤の場合）'!$O94+1&lt;=15,IF(IV$16&gt;='様式３（療養者名簿）（⑤の場合）'!$O94,IF(IV$16&lt;='様式３（療養者名簿）（⑤の場合）'!$W94,1,0),0),0)</f>
        <v>0</v>
      </c>
      <c r="IW85" s="139">
        <f>IF(IW$16-'様式３（療養者名簿）（⑤の場合）'!$O94+1&lt;=15,IF(IW$16&gt;='様式３（療養者名簿）（⑤の場合）'!$O94,IF(IW$16&lt;='様式３（療養者名簿）（⑤の場合）'!$W94,1,0),0),0)</f>
        <v>0</v>
      </c>
      <c r="IX85" s="139">
        <f>IF(IX$16-'様式３（療養者名簿）（⑤の場合）'!$O94+1&lt;=15,IF(IX$16&gt;='様式３（療養者名簿）（⑤の場合）'!$O94,IF(IX$16&lt;='様式３（療養者名簿）（⑤の場合）'!$W94,1,0),0),0)</f>
        <v>0</v>
      </c>
      <c r="IY85" s="139">
        <f>IF(IY$16-'様式３（療養者名簿）（⑤の場合）'!$O94+1&lt;=15,IF(IY$16&gt;='様式３（療養者名簿）（⑤の場合）'!$O94,IF(IY$16&lt;='様式３（療養者名簿）（⑤の場合）'!$W94,1,0),0),0)</f>
        <v>0</v>
      </c>
      <c r="IZ85" s="139">
        <f>IF(IZ$16-'様式３（療養者名簿）（⑤の場合）'!$O94+1&lt;=15,IF(IZ$16&gt;='様式３（療養者名簿）（⑤の場合）'!$O94,IF(IZ$16&lt;='様式３（療養者名簿）（⑤の場合）'!$W94,1,0),0),0)</f>
        <v>0</v>
      </c>
      <c r="JA85" s="139">
        <f>IF(JA$16-'様式３（療養者名簿）（⑤の場合）'!$O94+1&lt;=15,IF(JA$16&gt;='様式３（療養者名簿）（⑤の場合）'!$O94,IF(JA$16&lt;='様式３（療養者名簿）（⑤の場合）'!$W94,1,0),0),0)</f>
        <v>0</v>
      </c>
      <c r="JB85" s="139">
        <f>IF(JB$16-'様式３（療養者名簿）（⑤の場合）'!$O94+1&lt;=15,IF(JB$16&gt;='様式３（療養者名簿）（⑤の場合）'!$O94,IF(JB$16&lt;='様式３（療養者名簿）（⑤の場合）'!$W94,1,0),0),0)</f>
        <v>0</v>
      </c>
      <c r="JC85" s="139">
        <f>IF(JC$16-'様式３（療養者名簿）（⑤の場合）'!$O94+1&lt;=15,IF(JC$16&gt;='様式３（療養者名簿）（⑤の場合）'!$O94,IF(JC$16&lt;='様式３（療養者名簿）（⑤の場合）'!$W94,1,0),0),0)</f>
        <v>0</v>
      </c>
      <c r="JD85" s="139">
        <f>IF(JD$16-'様式３（療養者名簿）（⑤の場合）'!$O94+1&lt;=15,IF(JD$16&gt;='様式３（療養者名簿）（⑤の場合）'!$O94,IF(JD$16&lt;='様式３（療養者名簿）（⑤の場合）'!$W94,1,0),0),0)</f>
        <v>0</v>
      </c>
      <c r="JE85" s="139">
        <f>IF(JE$16-'様式３（療養者名簿）（⑤の場合）'!$O94+1&lt;=15,IF(JE$16&gt;='様式３（療養者名簿）（⑤の場合）'!$O94,IF(JE$16&lt;='様式３（療養者名簿）（⑤の場合）'!$W94,1,0),0),0)</f>
        <v>0</v>
      </c>
      <c r="JF85" s="139">
        <f>IF(JF$16-'様式３（療養者名簿）（⑤の場合）'!$O94+1&lt;=15,IF(JF$16&gt;='様式３（療養者名簿）（⑤の場合）'!$O94,IF(JF$16&lt;='様式３（療養者名簿）（⑤の場合）'!$W94,1,0),0),0)</f>
        <v>0</v>
      </c>
      <c r="JG85" s="139">
        <f>IF(JG$16-'様式３（療養者名簿）（⑤の場合）'!$O94+1&lt;=15,IF(JG$16&gt;='様式３（療養者名簿）（⑤の場合）'!$O94,IF(JG$16&lt;='様式３（療養者名簿）（⑤の場合）'!$W94,1,0),0),0)</f>
        <v>0</v>
      </c>
      <c r="JH85" s="139">
        <f>IF(JH$16-'様式３（療養者名簿）（⑤の場合）'!$O94+1&lt;=15,IF(JH$16&gt;='様式３（療養者名簿）（⑤の場合）'!$O94,IF(JH$16&lt;='様式３（療養者名簿）（⑤の場合）'!$W94,1,0),0),0)</f>
        <v>0</v>
      </c>
      <c r="JI85" s="139">
        <f>IF(JI$16-'様式３（療養者名簿）（⑤の場合）'!$O94+1&lt;=15,IF(JI$16&gt;='様式３（療養者名簿）（⑤の場合）'!$O94,IF(JI$16&lt;='様式３（療養者名簿）（⑤の場合）'!$W94,1,0),0),0)</f>
        <v>0</v>
      </c>
      <c r="JJ85" s="139">
        <f>IF(JJ$16-'様式３（療養者名簿）（⑤の場合）'!$O94+1&lt;=15,IF(JJ$16&gt;='様式３（療養者名簿）（⑤の場合）'!$O94,IF(JJ$16&lt;='様式３（療養者名簿）（⑤の場合）'!$W94,1,0),0),0)</f>
        <v>0</v>
      </c>
      <c r="JK85" s="139">
        <f>IF(JK$16-'様式３（療養者名簿）（⑤の場合）'!$O94+1&lt;=15,IF(JK$16&gt;='様式３（療養者名簿）（⑤の場合）'!$O94,IF(JK$16&lt;='様式３（療養者名簿）（⑤の場合）'!$W94,1,0),0),0)</f>
        <v>0</v>
      </c>
      <c r="JL85" s="139">
        <f>IF(JL$16-'様式３（療養者名簿）（⑤の場合）'!$O94+1&lt;=15,IF(JL$16&gt;='様式３（療養者名簿）（⑤の場合）'!$O94,IF(JL$16&lt;='様式３（療養者名簿）（⑤の場合）'!$W94,1,0),0),0)</f>
        <v>0</v>
      </c>
      <c r="JM85" s="139">
        <f>IF(JM$16-'様式３（療養者名簿）（⑤の場合）'!$O94+1&lt;=15,IF(JM$16&gt;='様式３（療養者名簿）（⑤の場合）'!$O94,IF(JM$16&lt;='様式３（療養者名簿）（⑤の場合）'!$W94,1,0),0),0)</f>
        <v>0</v>
      </c>
      <c r="JN85" s="139">
        <f>IF(JN$16-'様式３（療養者名簿）（⑤の場合）'!$O94+1&lt;=15,IF(JN$16&gt;='様式３（療養者名簿）（⑤の場合）'!$O94,IF(JN$16&lt;='様式３（療養者名簿）（⑤の場合）'!$W94,1,0),0),0)</f>
        <v>0</v>
      </c>
      <c r="JO85" s="139">
        <f>IF(JO$16-'様式３（療養者名簿）（⑤の場合）'!$O94+1&lt;=15,IF(JO$16&gt;='様式３（療養者名簿）（⑤の場合）'!$O94,IF(JO$16&lt;='様式３（療養者名簿）（⑤の場合）'!$W94,1,0),0),0)</f>
        <v>0</v>
      </c>
      <c r="JP85" s="139">
        <f>IF(JP$16-'様式３（療養者名簿）（⑤の場合）'!$O94+1&lt;=15,IF(JP$16&gt;='様式３（療養者名簿）（⑤の場合）'!$O94,IF(JP$16&lt;='様式３（療養者名簿）（⑤の場合）'!$W94,1,0),0),0)</f>
        <v>0</v>
      </c>
      <c r="JQ85" s="139">
        <f>IF(JQ$16-'様式３（療養者名簿）（⑤の場合）'!$O94+1&lt;=15,IF(JQ$16&gt;='様式３（療養者名簿）（⑤の場合）'!$O94,IF(JQ$16&lt;='様式３（療養者名簿）（⑤の場合）'!$W94,1,0),0),0)</f>
        <v>0</v>
      </c>
      <c r="JR85" s="139">
        <f>IF(JR$16-'様式３（療養者名簿）（⑤の場合）'!$O94+1&lt;=15,IF(JR$16&gt;='様式３（療養者名簿）（⑤の場合）'!$O94,IF(JR$16&lt;='様式３（療養者名簿）（⑤の場合）'!$W94,1,0),0),0)</f>
        <v>0</v>
      </c>
      <c r="JS85" s="139">
        <f>IF(JS$16-'様式３（療養者名簿）（⑤の場合）'!$O94+1&lt;=15,IF(JS$16&gt;='様式３（療養者名簿）（⑤の場合）'!$O94,IF(JS$16&lt;='様式３（療養者名簿）（⑤の場合）'!$W94,1,0),0),0)</f>
        <v>0</v>
      </c>
      <c r="JT85" s="139">
        <f>IF(JT$16-'様式３（療養者名簿）（⑤の場合）'!$O94+1&lt;=15,IF(JT$16&gt;='様式３（療養者名簿）（⑤の場合）'!$O94,IF(JT$16&lt;='様式３（療養者名簿）（⑤の場合）'!$W94,1,0),0),0)</f>
        <v>0</v>
      </c>
      <c r="JU85" s="139">
        <f>IF(JU$16-'様式３（療養者名簿）（⑤の場合）'!$O94+1&lt;=15,IF(JU$16&gt;='様式３（療養者名簿）（⑤の場合）'!$O94,IF(JU$16&lt;='様式３（療養者名簿）（⑤の場合）'!$W94,1,0),0),0)</f>
        <v>0</v>
      </c>
      <c r="JV85" s="139">
        <f>IF(JV$16-'様式３（療養者名簿）（⑤の場合）'!$O94+1&lt;=15,IF(JV$16&gt;='様式３（療養者名簿）（⑤の場合）'!$O94,IF(JV$16&lt;='様式３（療養者名簿）（⑤の場合）'!$W94,1,0),0),0)</f>
        <v>0</v>
      </c>
      <c r="JW85" s="139">
        <f>IF(JW$16-'様式３（療養者名簿）（⑤の場合）'!$O94+1&lt;=15,IF(JW$16&gt;='様式３（療養者名簿）（⑤の場合）'!$O94,IF(JW$16&lt;='様式３（療養者名簿）（⑤の場合）'!$W94,1,0),0),0)</f>
        <v>0</v>
      </c>
      <c r="JX85" s="139">
        <f>IF(JX$16-'様式３（療養者名簿）（⑤の場合）'!$O94+1&lt;=15,IF(JX$16&gt;='様式３（療養者名簿）（⑤の場合）'!$O94,IF(JX$16&lt;='様式３（療養者名簿）（⑤の場合）'!$W94,1,0),0),0)</f>
        <v>0</v>
      </c>
      <c r="JY85" s="139">
        <f>IF(JY$16-'様式３（療養者名簿）（⑤の場合）'!$O94+1&lt;=15,IF(JY$16&gt;='様式３（療養者名簿）（⑤の場合）'!$O94,IF(JY$16&lt;='様式３（療養者名簿）（⑤の場合）'!$W94,1,0),0),0)</f>
        <v>0</v>
      </c>
      <c r="JZ85" s="139">
        <f>IF(JZ$16-'様式３（療養者名簿）（⑤の場合）'!$O94+1&lt;=15,IF(JZ$16&gt;='様式３（療養者名簿）（⑤の場合）'!$O94,IF(JZ$16&lt;='様式３（療養者名簿）（⑤の場合）'!$W94,1,0),0),0)</f>
        <v>0</v>
      </c>
      <c r="KA85" s="139">
        <f>IF(KA$16-'様式３（療養者名簿）（⑤の場合）'!$O94+1&lt;=15,IF(KA$16&gt;='様式３（療養者名簿）（⑤の場合）'!$O94,IF(KA$16&lt;='様式３（療養者名簿）（⑤の場合）'!$W94,1,0),0),0)</f>
        <v>0</v>
      </c>
      <c r="KB85" s="139">
        <f>IF(KB$16-'様式３（療養者名簿）（⑤の場合）'!$O94+1&lt;=15,IF(KB$16&gt;='様式３（療養者名簿）（⑤の場合）'!$O94,IF(KB$16&lt;='様式３（療養者名簿）（⑤の場合）'!$W94,1,0),0),0)</f>
        <v>0</v>
      </c>
      <c r="KC85" s="139">
        <f>IF(KC$16-'様式３（療養者名簿）（⑤の場合）'!$O94+1&lt;=15,IF(KC$16&gt;='様式３（療養者名簿）（⑤の場合）'!$O94,IF(KC$16&lt;='様式３（療養者名簿）（⑤の場合）'!$W94,1,0),0),0)</f>
        <v>0</v>
      </c>
      <c r="KD85" s="139">
        <f>IF(KD$16-'様式３（療養者名簿）（⑤の場合）'!$O94+1&lt;=15,IF(KD$16&gt;='様式３（療養者名簿）（⑤の場合）'!$O94,IF(KD$16&lt;='様式３（療養者名簿）（⑤の場合）'!$W94,1,0),0),0)</f>
        <v>0</v>
      </c>
      <c r="KE85" s="139">
        <f>IF(KE$16-'様式３（療養者名簿）（⑤の場合）'!$O94+1&lt;=15,IF(KE$16&gt;='様式３（療養者名簿）（⑤の場合）'!$O94,IF(KE$16&lt;='様式３（療養者名簿）（⑤の場合）'!$W94,1,0),0),0)</f>
        <v>0</v>
      </c>
      <c r="KF85" s="139">
        <f>IF(KF$16-'様式３（療養者名簿）（⑤の場合）'!$O94+1&lt;=15,IF(KF$16&gt;='様式３（療養者名簿）（⑤の場合）'!$O94,IF(KF$16&lt;='様式３（療養者名簿）（⑤の場合）'!$W94,1,0),0),0)</f>
        <v>0</v>
      </c>
      <c r="KG85" s="139">
        <f>IF(KG$16-'様式３（療養者名簿）（⑤の場合）'!$O94+1&lt;=15,IF(KG$16&gt;='様式３（療養者名簿）（⑤の場合）'!$O94,IF(KG$16&lt;='様式３（療養者名簿）（⑤の場合）'!$W94,1,0),0),0)</f>
        <v>0</v>
      </c>
      <c r="KH85" s="139">
        <f>IF(KH$16-'様式３（療養者名簿）（⑤の場合）'!$O94+1&lt;=15,IF(KH$16&gt;='様式３（療養者名簿）（⑤の場合）'!$O94,IF(KH$16&lt;='様式３（療養者名簿）（⑤の場合）'!$W94,1,0),0),0)</f>
        <v>0</v>
      </c>
      <c r="KI85" s="139">
        <f>IF(KI$16-'様式３（療養者名簿）（⑤の場合）'!$O94+1&lt;=15,IF(KI$16&gt;='様式３（療養者名簿）（⑤の場合）'!$O94,IF(KI$16&lt;='様式３（療養者名簿）（⑤の場合）'!$W94,1,0),0),0)</f>
        <v>0</v>
      </c>
      <c r="KJ85" s="139">
        <f>IF(KJ$16-'様式３（療養者名簿）（⑤の場合）'!$O94+1&lt;=15,IF(KJ$16&gt;='様式３（療養者名簿）（⑤の場合）'!$O94,IF(KJ$16&lt;='様式３（療養者名簿）（⑤の場合）'!$W94,1,0),0),0)</f>
        <v>0</v>
      </c>
      <c r="KK85" s="139">
        <f>IF(KK$16-'様式３（療養者名簿）（⑤の場合）'!$O94+1&lt;=15,IF(KK$16&gt;='様式３（療養者名簿）（⑤の場合）'!$O94,IF(KK$16&lt;='様式３（療養者名簿）（⑤の場合）'!$W94,1,0),0),0)</f>
        <v>0</v>
      </c>
      <c r="KL85" s="139">
        <f>IF(KL$16-'様式３（療養者名簿）（⑤の場合）'!$O94+1&lt;=15,IF(KL$16&gt;='様式３（療養者名簿）（⑤の場合）'!$O94,IF(KL$16&lt;='様式３（療養者名簿）（⑤の場合）'!$W94,1,0),0),0)</f>
        <v>0</v>
      </c>
      <c r="KM85" s="139">
        <f>IF(KM$16-'様式３（療養者名簿）（⑤の場合）'!$O94+1&lt;=15,IF(KM$16&gt;='様式３（療養者名簿）（⑤の場合）'!$O94,IF(KM$16&lt;='様式３（療養者名簿）（⑤の場合）'!$W94,1,0),0),0)</f>
        <v>0</v>
      </c>
      <c r="KN85" s="139">
        <f>IF(KN$16-'様式３（療養者名簿）（⑤の場合）'!$O94+1&lt;=15,IF(KN$16&gt;='様式３（療養者名簿）（⑤の場合）'!$O94,IF(KN$16&lt;='様式３（療養者名簿）（⑤の場合）'!$W94,1,0),0),0)</f>
        <v>0</v>
      </c>
      <c r="KO85" s="139">
        <f>IF(KO$16-'様式３（療養者名簿）（⑤の場合）'!$O94+1&lt;=15,IF(KO$16&gt;='様式３（療養者名簿）（⑤の場合）'!$O94,IF(KO$16&lt;='様式３（療養者名簿）（⑤の場合）'!$W94,1,0),0),0)</f>
        <v>0</v>
      </c>
      <c r="KP85" s="139">
        <f>IF(KP$16-'様式３（療養者名簿）（⑤の場合）'!$O94+1&lt;=15,IF(KP$16&gt;='様式３（療養者名簿）（⑤の場合）'!$O94,IF(KP$16&lt;='様式３（療養者名簿）（⑤の場合）'!$W94,1,0),0),0)</f>
        <v>0</v>
      </c>
      <c r="KQ85" s="139">
        <f>IF(KQ$16-'様式３（療養者名簿）（⑤の場合）'!$O94+1&lt;=15,IF(KQ$16&gt;='様式３（療養者名簿）（⑤の場合）'!$O94,IF(KQ$16&lt;='様式３（療養者名簿）（⑤の場合）'!$W94,1,0),0),0)</f>
        <v>0</v>
      </c>
      <c r="KR85" s="139">
        <f>IF(KR$16-'様式３（療養者名簿）（⑤の場合）'!$O94+1&lt;=15,IF(KR$16&gt;='様式３（療養者名簿）（⑤の場合）'!$O94,IF(KR$16&lt;='様式３（療養者名簿）（⑤の場合）'!$W94,1,0),0),0)</f>
        <v>0</v>
      </c>
      <c r="KS85" s="139">
        <f>IF(KS$16-'様式３（療養者名簿）（⑤の場合）'!$O94+1&lt;=15,IF(KS$16&gt;='様式３（療養者名簿）（⑤の場合）'!$O94,IF(KS$16&lt;='様式３（療養者名簿）（⑤の場合）'!$W94,1,0),0),0)</f>
        <v>0</v>
      </c>
      <c r="KT85" s="139">
        <f>IF(KT$16-'様式３（療養者名簿）（⑤の場合）'!$O94+1&lt;=15,IF(KT$16&gt;='様式３（療養者名簿）（⑤の場合）'!$O94,IF(KT$16&lt;='様式３（療養者名簿）（⑤の場合）'!$W94,1,0),0),0)</f>
        <v>0</v>
      </c>
      <c r="KU85" s="139">
        <f>IF(KU$16-'様式３（療養者名簿）（⑤の場合）'!$O94+1&lt;=15,IF(KU$16&gt;='様式３（療養者名簿）（⑤の場合）'!$O94,IF(KU$16&lt;='様式３（療養者名簿）（⑤の場合）'!$W94,1,0),0),0)</f>
        <v>0</v>
      </c>
      <c r="KV85" s="139">
        <f>IF(KV$16-'様式３（療養者名簿）（⑤の場合）'!$O94+1&lt;=15,IF(KV$16&gt;='様式３（療養者名簿）（⑤の場合）'!$O94,IF(KV$16&lt;='様式３（療養者名簿）（⑤の場合）'!$W94,1,0),0),0)</f>
        <v>0</v>
      </c>
      <c r="KW85" s="139">
        <f>IF(KW$16-'様式３（療養者名簿）（⑤の場合）'!$O94+1&lt;=15,IF(KW$16&gt;='様式３（療養者名簿）（⑤の場合）'!$O94,IF(KW$16&lt;='様式３（療養者名簿）（⑤の場合）'!$W94,1,0),0),0)</f>
        <v>0</v>
      </c>
      <c r="KX85" s="139">
        <f>IF(KX$16-'様式３（療養者名簿）（⑤の場合）'!$O94+1&lt;=15,IF(KX$16&gt;='様式３（療養者名簿）（⑤の場合）'!$O94,IF(KX$16&lt;='様式３（療養者名簿）（⑤の場合）'!$W94,1,0),0),0)</f>
        <v>0</v>
      </c>
      <c r="KY85" s="139">
        <f>IF(KY$16-'様式３（療養者名簿）（⑤の場合）'!$O94+1&lt;=15,IF(KY$16&gt;='様式３（療養者名簿）（⑤の場合）'!$O94,IF(KY$16&lt;='様式３（療養者名簿）（⑤の場合）'!$W94,1,0),0),0)</f>
        <v>0</v>
      </c>
      <c r="KZ85" s="139">
        <f>IF(KZ$16-'様式３（療養者名簿）（⑤の場合）'!$O94+1&lt;=15,IF(KZ$16&gt;='様式３（療養者名簿）（⑤の場合）'!$O94,IF(KZ$16&lt;='様式３（療養者名簿）（⑤の場合）'!$W94,1,0),0),0)</f>
        <v>0</v>
      </c>
      <c r="LA85" s="139">
        <f>IF(LA$16-'様式３（療養者名簿）（⑤の場合）'!$O94+1&lt;=15,IF(LA$16&gt;='様式３（療養者名簿）（⑤の場合）'!$O94,IF(LA$16&lt;='様式３（療養者名簿）（⑤の場合）'!$W94,1,0),0),0)</f>
        <v>0</v>
      </c>
      <c r="LB85" s="139">
        <f>IF(LB$16-'様式３（療養者名簿）（⑤の場合）'!$O94+1&lt;=15,IF(LB$16&gt;='様式３（療養者名簿）（⑤の場合）'!$O94,IF(LB$16&lt;='様式３（療養者名簿）（⑤の場合）'!$W94,1,0),0),0)</f>
        <v>0</v>
      </c>
      <c r="LC85" s="139">
        <f>IF(LC$16-'様式３（療養者名簿）（⑤の場合）'!$O94+1&lt;=15,IF(LC$16&gt;='様式３（療養者名簿）（⑤の場合）'!$O94,IF(LC$16&lt;='様式３（療養者名簿）（⑤の場合）'!$W94,1,0),0),0)</f>
        <v>0</v>
      </c>
      <c r="LD85" s="139">
        <f>IF(LD$16-'様式３（療養者名簿）（⑤の場合）'!$O94+1&lt;=15,IF(LD$16&gt;='様式３（療養者名簿）（⑤の場合）'!$O94,IF(LD$16&lt;='様式３（療養者名簿）（⑤の場合）'!$W94,1,0),0),0)</f>
        <v>0</v>
      </c>
      <c r="LE85" s="139">
        <f>IF(LE$16-'様式３（療養者名簿）（⑤の場合）'!$O94+1&lt;=15,IF(LE$16&gt;='様式３（療養者名簿）（⑤の場合）'!$O94,IF(LE$16&lt;='様式３（療養者名簿）（⑤の場合）'!$W94,1,0),0),0)</f>
        <v>0</v>
      </c>
      <c r="LF85" s="139">
        <f>IF(LF$16-'様式３（療養者名簿）（⑤の場合）'!$O94+1&lt;=15,IF(LF$16&gt;='様式３（療養者名簿）（⑤の場合）'!$O94,IF(LF$16&lt;='様式３（療養者名簿）（⑤の場合）'!$W94,1,0),0),0)</f>
        <v>0</v>
      </c>
      <c r="LG85" s="139">
        <f>IF(LG$16-'様式３（療養者名簿）（⑤の場合）'!$O94+1&lt;=15,IF(LG$16&gt;='様式３（療養者名簿）（⑤の場合）'!$O94,IF(LG$16&lt;='様式３（療養者名簿）（⑤の場合）'!$W94,1,0),0),0)</f>
        <v>0</v>
      </c>
      <c r="LH85" s="139">
        <f>IF(LH$16-'様式３（療養者名簿）（⑤の場合）'!$O94+1&lt;=15,IF(LH$16&gt;='様式３（療養者名簿）（⑤の場合）'!$O94,IF(LH$16&lt;='様式３（療養者名簿）（⑤の場合）'!$W94,1,0),0),0)</f>
        <v>0</v>
      </c>
      <c r="LI85" s="139">
        <f>IF(LI$16-'様式３（療養者名簿）（⑤の場合）'!$O94+1&lt;=15,IF(LI$16&gt;='様式３（療養者名簿）（⑤の場合）'!$O94,IF(LI$16&lt;='様式３（療養者名簿）（⑤の場合）'!$W94,1,0),0),0)</f>
        <v>0</v>
      </c>
      <c r="LJ85" s="139">
        <f>IF(LJ$16-'様式３（療養者名簿）（⑤の場合）'!$O94+1&lt;=15,IF(LJ$16&gt;='様式３（療養者名簿）（⑤の場合）'!$O94,IF(LJ$16&lt;='様式３（療養者名簿）（⑤の場合）'!$W94,1,0),0),0)</f>
        <v>0</v>
      </c>
      <c r="LK85" s="139">
        <f>IF(LK$16-'様式３（療養者名簿）（⑤の場合）'!$O94+1&lt;=15,IF(LK$16&gt;='様式３（療養者名簿）（⑤の場合）'!$O94,IF(LK$16&lt;='様式３（療養者名簿）（⑤の場合）'!$W94,1,0),0),0)</f>
        <v>0</v>
      </c>
      <c r="LL85" s="139">
        <f>IF(LL$16-'様式３（療養者名簿）（⑤の場合）'!$O94+1&lt;=15,IF(LL$16&gt;='様式３（療養者名簿）（⑤の場合）'!$O94,IF(LL$16&lt;='様式３（療養者名簿）（⑤の場合）'!$W94,1,0),0),0)</f>
        <v>0</v>
      </c>
      <c r="LM85" s="139">
        <f>IF(LM$16-'様式３（療養者名簿）（⑤の場合）'!$O94+1&lt;=15,IF(LM$16&gt;='様式３（療養者名簿）（⑤の場合）'!$O94,IF(LM$16&lt;='様式３（療養者名簿）（⑤の場合）'!$W94,1,0),0),0)</f>
        <v>0</v>
      </c>
      <c r="LN85" s="139">
        <f>IF(LN$16-'様式３（療養者名簿）（⑤の場合）'!$O94+1&lt;=15,IF(LN$16&gt;='様式３（療養者名簿）（⑤の場合）'!$O94,IF(LN$16&lt;='様式３（療養者名簿）（⑤の場合）'!$W94,1,0),0),0)</f>
        <v>0</v>
      </c>
      <c r="LO85" s="139">
        <f>IF(LO$16-'様式３（療養者名簿）（⑤の場合）'!$O94+1&lt;=15,IF(LO$16&gt;='様式３（療養者名簿）（⑤の場合）'!$O94,IF(LO$16&lt;='様式３（療養者名簿）（⑤の場合）'!$W94,1,0),0),0)</f>
        <v>0</v>
      </c>
      <c r="LP85" s="139">
        <f>IF(LP$16-'様式３（療養者名簿）（⑤の場合）'!$O94+1&lt;=15,IF(LP$16&gt;='様式３（療養者名簿）（⑤の場合）'!$O94,IF(LP$16&lt;='様式３（療養者名簿）（⑤の場合）'!$W94,1,0),0),0)</f>
        <v>0</v>
      </c>
      <c r="LQ85" s="139">
        <f>IF(LQ$16-'様式３（療養者名簿）（⑤の場合）'!$O94+1&lt;=15,IF(LQ$16&gt;='様式３（療養者名簿）（⑤の場合）'!$O94,IF(LQ$16&lt;='様式３（療養者名簿）（⑤の場合）'!$W94,1,0),0),0)</f>
        <v>0</v>
      </c>
      <c r="LR85" s="139">
        <f>IF(LR$16-'様式３（療養者名簿）（⑤の場合）'!$O94+1&lt;=15,IF(LR$16&gt;='様式３（療養者名簿）（⑤の場合）'!$O94,IF(LR$16&lt;='様式３（療養者名簿）（⑤の場合）'!$W94,1,0),0),0)</f>
        <v>0</v>
      </c>
      <c r="LS85" s="139">
        <f>IF(LS$16-'様式３（療養者名簿）（⑤の場合）'!$O94+1&lt;=15,IF(LS$16&gt;='様式３（療養者名簿）（⑤の場合）'!$O94,IF(LS$16&lt;='様式３（療養者名簿）（⑤の場合）'!$W94,1,0),0),0)</f>
        <v>0</v>
      </c>
      <c r="LT85" s="139">
        <f>IF(LT$16-'様式３（療養者名簿）（⑤の場合）'!$O94+1&lt;=15,IF(LT$16&gt;='様式３（療養者名簿）（⑤の場合）'!$O94,IF(LT$16&lt;='様式３（療養者名簿）（⑤の場合）'!$W94,1,0),0),0)</f>
        <v>0</v>
      </c>
      <c r="LU85" s="139">
        <f>IF(LU$16-'様式３（療養者名簿）（⑤の場合）'!$O94+1&lt;=15,IF(LU$16&gt;='様式３（療養者名簿）（⑤の場合）'!$O94,IF(LU$16&lt;='様式３（療養者名簿）（⑤の場合）'!$W94,1,0),0),0)</f>
        <v>0</v>
      </c>
      <c r="LV85" s="139">
        <f>IF(LV$16-'様式３（療養者名簿）（⑤の場合）'!$O94+1&lt;=15,IF(LV$16&gt;='様式３（療養者名簿）（⑤の場合）'!$O94,IF(LV$16&lt;='様式３（療養者名簿）（⑤の場合）'!$W94,1,0),0),0)</f>
        <v>0</v>
      </c>
      <c r="LW85" s="139">
        <f>IF(LW$16-'様式３（療養者名簿）（⑤の場合）'!$O94+1&lt;=15,IF(LW$16&gt;='様式３（療養者名簿）（⑤の場合）'!$O94,IF(LW$16&lt;='様式３（療養者名簿）（⑤の場合）'!$W94,1,0),0),0)</f>
        <v>0</v>
      </c>
      <c r="LX85" s="139">
        <f>IF(LX$16-'様式３（療養者名簿）（⑤の場合）'!$O94+1&lt;=15,IF(LX$16&gt;='様式３（療養者名簿）（⑤の場合）'!$O94,IF(LX$16&lt;='様式３（療養者名簿）（⑤の場合）'!$W94,1,0),0),0)</f>
        <v>0</v>
      </c>
      <c r="LY85" s="139">
        <f>IF(LY$16-'様式３（療養者名簿）（⑤の場合）'!$O94+1&lt;=15,IF(LY$16&gt;='様式３（療養者名簿）（⑤の場合）'!$O94,IF(LY$16&lt;='様式３（療養者名簿）（⑤の場合）'!$W94,1,0),0),0)</f>
        <v>0</v>
      </c>
      <c r="LZ85" s="139">
        <f>IF(LZ$16-'様式３（療養者名簿）（⑤の場合）'!$O94+1&lt;=15,IF(LZ$16&gt;='様式３（療養者名簿）（⑤の場合）'!$O94,IF(LZ$16&lt;='様式３（療養者名簿）（⑤の場合）'!$W94,1,0),0),0)</f>
        <v>0</v>
      </c>
      <c r="MA85" s="139">
        <f>IF(MA$16-'様式３（療養者名簿）（⑤の場合）'!$O94+1&lt;=15,IF(MA$16&gt;='様式３（療養者名簿）（⑤の場合）'!$O94,IF(MA$16&lt;='様式３（療養者名簿）（⑤の場合）'!$W94,1,0),0),0)</f>
        <v>0</v>
      </c>
      <c r="MB85" s="139">
        <f>IF(MB$16-'様式３（療養者名簿）（⑤の場合）'!$O94+1&lt;=15,IF(MB$16&gt;='様式３（療養者名簿）（⑤の場合）'!$O94,IF(MB$16&lt;='様式３（療養者名簿）（⑤の場合）'!$W94,1,0),0),0)</f>
        <v>0</v>
      </c>
      <c r="MC85" s="139">
        <f>IF(MC$16-'様式３（療養者名簿）（⑤の場合）'!$O94+1&lt;=15,IF(MC$16&gt;='様式３（療養者名簿）（⑤の場合）'!$O94,IF(MC$16&lt;='様式３（療養者名簿）（⑤の場合）'!$W94,1,0),0),0)</f>
        <v>0</v>
      </c>
      <c r="MD85" s="139">
        <f>IF(MD$16-'様式３（療養者名簿）（⑤の場合）'!$O94+1&lt;=15,IF(MD$16&gt;='様式３（療養者名簿）（⑤の場合）'!$O94,IF(MD$16&lt;='様式３（療養者名簿）（⑤の場合）'!$W94,1,0),0),0)</f>
        <v>0</v>
      </c>
      <c r="ME85" s="139">
        <f>IF(ME$16-'様式３（療養者名簿）（⑤の場合）'!$O94+1&lt;=15,IF(ME$16&gt;='様式３（療養者名簿）（⑤の場合）'!$O94,IF(ME$16&lt;='様式３（療養者名簿）（⑤の場合）'!$W94,1,0),0),0)</f>
        <v>0</v>
      </c>
      <c r="MF85" s="139">
        <f>IF(MF$16-'様式３（療養者名簿）（⑤の場合）'!$O94+1&lt;=15,IF(MF$16&gt;='様式３（療養者名簿）（⑤の場合）'!$O94,IF(MF$16&lt;='様式３（療養者名簿）（⑤の場合）'!$W94,1,0),0),0)</f>
        <v>0</v>
      </c>
      <c r="MG85" s="139">
        <f>IF(MG$16-'様式３（療養者名簿）（⑤の場合）'!$O94+1&lt;=15,IF(MG$16&gt;='様式３（療養者名簿）（⑤の場合）'!$O94,IF(MG$16&lt;='様式３（療養者名簿）（⑤の場合）'!$W94,1,0),0),0)</f>
        <v>0</v>
      </c>
      <c r="MH85" s="139">
        <f>IF(MH$16-'様式３（療養者名簿）（⑤の場合）'!$O94+1&lt;=15,IF(MH$16&gt;='様式３（療養者名簿）（⑤の場合）'!$O94,IF(MH$16&lt;='様式３（療養者名簿）（⑤の場合）'!$W94,1,0),0),0)</f>
        <v>0</v>
      </c>
      <c r="MI85" s="139">
        <f>IF(MI$16-'様式３（療養者名簿）（⑤の場合）'!$O94+1&lt;=15,IF(MI$16&gt;='様式３（療養者名簿）（⑤の場合）'!$O94,IF(MI$16&lt;='様式３（療養者名簿）（⑤の場合）'!$W94,1,0),0),0)</f>
        <v>0</v>
      </c>
      <c r="MJ85" s="139">
        <f>IF(MJ$16-'様式３（療養者名簿）（⑤の場合）'!$O94+1&lt;=15,IF(MJ$16&gt;='様式３（療養者名簿）（⑤の場合）'!$O94,IF(MJ$16&lt;='様式３（療養者名簿）（⑤の場合）'!$W94,1,0),0),0)</f>
        <v>0</v>
      </c>
      <c r="MK85" s="139">
        <f>IF(MK$16-'様式３（療養者名簿）（⑤の場合）'!$O94+1&lt;=15,IF(MK$16&gt;='様式３（療養者名簿）（⑤の場合）'!$O94,IF(MK$16&lt;='様式３（療養者名簿）（⑤の場合）'!$W94,1,0),0),0)</f>
        <v>0</v>
      </c>
      <c r="ML85" s="139">
        <f>IF(ML$16-'様式３（療養者名簿）（⑤の場合）'!$O94+1&lt;=15,IF(ML$16&gt;='様式３（療養者名簿）（⑤の場合）'!$O94,IF(ML$16&lt;='様式３（療養者名簿）（⑤の場合）'!$W94,1,0),0),0)</f>
        <v>0</v>
      </c>
      <c r="MM85" s="139">
        <f>IF(MM$16-'様式３（療養者名簿）（⑤の場合）'!$O94+1&lt;=15,IF(MM$16&gt;='様式３（療養者名簿）（⑤の場合）'!$O94,IF(MM$16&lt;='様式３（療養者名簿）（⑤の場合）'!$W94,1,0),0),0)</f>
        <v>0</v>
      </c>
      <c r="MN85" s="139">
        <f>IF(MN$16-'様式３（療養者名簿）（⑤の場合）'!$O94+1&lt;=15,IF(MN$16&gt;='様式３（療養者名簿）（⑤の場合）'!$O94,IF(MN$16&lt;='様式３（療養者名簿）（⑤の場合）'!$W94,1,0),0),0)</f>
        <v>0</v>
      </c>
      <c r="MO85" s="139">
        <f>IF(MO$16-'様式３（療養者名簿）（⑤の場合）'!$O94+1&lt;=15,IF(MO$16&gt;='様式３（療養者名簿）（⑤の場合）'!$O94,IF(MO$16&lt;='様式３（療養者名簿）（⑤の場合）'!$W94,1,0),0),0)</f>
        <v>0</v>
      </c>
      <c r="MP85" s="139">
        <f>IF(MP$16-'様式３（療養者名簿）（⑤の場合）'!$O94+1&lt;=15,IF(MP$16&gt;='様式３（療養者名簿）（⑤の場合）'!$O94,IF(MP$16&lt;='様式３（療養者名簿）（⑤の場合）'!$W94,1,0),0),0)</f>
        <v>0</v>
      </c>
      <c r="MQ85" s="139">
        <f>IF(MQ$16-'様式３（療養者名簿）（⑤の場合）'!$O94+1&lt;=15,IF(MQ$16&gt;='様式３（療養者名簿）（⑤の場合）'!$O94,IF(MQ$16&lt;='様式３（療養者名簿）（⑤の場合）'!$W94,1,0),0),0)</f>
        <v>0</v>
      </c>
      <c r="MR85" s="139">
        <f>IF(MR$16-'様式３（療養者名簿）（⑤の場合）'!$O94+1&lt;=15,IF(MR$16&gt;='様式３（療養者名簿）（⑤の場合）'!$O94,IF(MR$16&lt;='様式３（療養者名簿）（⑤の場合）'!$W94,1,0),0),0)</f>
        <v>0</v>
      </c>
      <c r="MS85" s="139">
        <f>IF(MS$16-'様式３（療養者名簿）（⑤の場合）'!$O94+1&lt;=15,IF(MS$16&gt;='様式３（療養者名簿）（⑤の場合）'!$O94,IF(MS$16&lt;='様式３（療養者名簿）（⑤の場合）'!$W94,1,0),0),0)</f>
        <v>0</v>
      </c>
      <c r="MT85" s="139">
        <f>IF(MT$16-'様式３（療養者名簿）（⑤の場合）'!$O94+1&lt;=15,IF(MT$16&gt;='様式３（療養者名簿）（⑤の場合）'!$O94,IF(MT$16&lt;='様式３（療養者名簿）（⑤の場合）'!$W94,1,0),0),0)</f>
        <v>0</v>
      </c>
      <c r="MU85" s="139">
        <f>IF(MU$16-'様式３（療養者名簿）（⑤の場合）'!$O94+1&lt;=15,IF(MU$16&gt;='様式３（療養者名簿）（⑤の場合）'!$O94,IF(MU$16&lt;='様式３（療養者名簿）（⑤の場合）'!$W94,1,0),0),0)</f>
        <v>0</v>
      </c>
      <c r="MV85" s="139">
        <f>IF(MV$16-'様式３（療養者名簿）（⑤の場合）'!$O94+1&lt;=15,IF(MV$16&gt;='様式３（療養者名簿）（⑤の場合）'!$O94,IF(MV$16&lt;='様式３（療養者名簿）（⑤の場合）'!$W94,1,0),0),0)</f>
        <v>0</v>
      </c>
      <c r="MW85" s="139">
        <f>IF(MW$16-'様式３（療養者名簿）（⑤の場合）'!$O94+1&lt;=15,IF(MW$16&gt;='様式３（療養者名簿）（⑤の場合）'!$O94,IF(MW$16&lt;='様式３（療養者名簿）（⑤の場合）'!$W94,1,0),0),0)</f>
        <v>0</v>
      </c>
      <c r="MX85" s="139">
        <f>IF(MX$16-'様式３（療養者名簿）（⑤の場合）'!$O94+1&lt;=15,IF(MX$16&gt;='様式３（療養者名簿）（⑤の場合）'!$O94,IF(MX$16&lt;='様式３（療養者名簿）（⑤の場合）'!$W94,1,0),0),0)</f>
        <v>0</v>
      </c>
      <c r="MY85" s="139">
        <f>IF(MY$16-'様式３（療養者名簿）（⑤の場合）'!$O94+1&lt;=15,IF(MY$16&gt;='様式３（療養者名簿）（⑤の場合）'!$O94,IF(MY$16&lt;='様式３（療養者名簿）（⑤の場合）'!$W94,1,0),0),0)</f>
        <v>0</v>
      </c>
      <c r="MZ85" s="139">
        <f>IF(MZ$16-'様式３（療養者名簿）（⑤の場合）'!$O94+1&lt;=15,IF(MZ$16&gt;='様式３（療養者名簿）（⑤の場合）'!$O94,IF(MZ$16&lt;='様式３（療養者名簿）（⑤の場合）'!$W94,1,0),0),0)</f>
        <v>0</v>
      </c>
      <c r="NA85" s="139">
        <f>IF(NA$16-'様式３（療養者名簿）（⑤の場合）'!$O94+1&lt;=15,IF(NA$16&gt;='様式３（療養者名簿）（⑤の場合）'!$O94,IF(NA$16&lt;='様式３（療養者名簿）（⑤の場合）'!$W94,1,0),0),0)</f>
        <v>0</v>
      </c>
      <c r="NB85" s="139">
        <f>IF(NB$16-'様式３（療養者名簿）（⑤の場合）'!$O94+1&lt;=15,IF(NB$16&gt;='様式３（療養者名簿）（⑤の場合）'!$O94,IF(NB$16&lt;='様式３（療養者名簿）（⑤の場合）'!$W94,1,0),0),0)</f>
        <v>0</v>
      </c>
      <c r="NC85" s="139">
        <f>IF(NC$16-'様式３（療養者名簿）（⑤の場合）'!$O94+1&lt;=15,IF(NC$16&gt;='様式３（療養者名簿）（⑤の場合）'!$O94,IF(NC$16&lt;='様式３（療養者名簿）（⑤の場合）'!$W94,1,0),0),0)</f>
        <v>0</v>
      </c>
      <c r="ND85" s="139">
        <f>IF(ND$16-'様式３（療養者名簿）（⑤の場合）'!$O94+1&lt;=15,IF(ND$16&gt;='様式３（療養者名簿）（⑤の場合）'!$O94,IF(ND$16&lt;='様式３（療養者名簿）（⑤の場合）'!$W94,1,0),0),0)</f>
        <v>0</v>
      </c>
      <c r="NE85" s="139">
        <f>IF(NE$16-'様式３（療養者名簿）（⑤の場合）'!$O94+1&lt;=15,IF(NE$16&gt;='様式３（療養者名簿）（⑤の場合）'!$O94,IF(NE$16&lt;='様式３（療養者名簿）（⑤の場合）'!$W94,1,0),0),0)</f>
        <v>0</v>
      </c>
      <c r="NF85" s="139">
        <f>IF(NF$16-'様式３（療養者名簿）（⑤の場合）'!$O94+1&lt;=15,IF(NF$16&gt;='様式３（療養者名簿）（⑤の場合）'!$O94,IF(NF$16&lt;='様式３（療養者名簿）（⑤の場合）'!$W94,1,0),0),0)</f>
        <v>0</v>
      </c>
      <c r="NG85" s="139">
        <f>IF(NG$16-'様式３（療養者名簿）（⑤の場合）'!$O94+1&lt;=15,IF(NG$16&gt;='様式３（療養者名簿）（⑤の場合）'!$O94,IF(NG$16&lt;='様式３（療養者名簿）（⑤の場合）'!$W94,1,0),0),0)</f>
        <v>0</v>
      </c>
      <c r="NH85" s="139">
        <f>IF(NH$16-'様式３（療養者名簿）（⑤の場合）'!$O94+1&lt;=15,IF(NH$16&gt;='様式３（療養者名簿）（⑤の場合）'!$O94,IF(NH$16&lt;='様式３（療養者名簿）（⑤の場合）'!$W94,1,0),0),0)</f>
        <v>0</v>
      </c>
      <c r="NI85" s="139">
        <f>IF(NI$16-'様式３（療養者名簿）（⑤の場合）'!$O94+1&lt;=15,IF(NI$16&gt;='様式３（療養者名簿）（⑤の場合）'!$O94,IF(NI$16&lt;='様式３（療養者名簿）（⑤の場合）'!$W94,1,0),0),0)</f>
        <v>0</v>
      </c>
      <c r="NJ85" s="139">
        <f>IF(NJ$16-'様式３（療養者名簿）（⑤の場合）'!$O94+1&lt;=15,IF(NJ$16&gt;='様式３（療養者名簿）（⑤の場合）'!$O94,IF(NJ$16&lt;='様式３（療養者名簿）（⑤の場合）'!$W94,1,0),0),0)</f>
        <v>0</v>
      </c>
      <c r="NK85" s="139">
        <f>IF(NK$16-'様式３（療養者名簿）（⑤の場合）'!$O94+1&lt;=15,IF(NK$16&gt;='様式３（療養者名簿）（⑤の場合）'!$O94,IF(NK$16&lt;='様式３（療養者名簿）（⑤の場合）'!$W94,1,0),0),0)</f>
        <v>0</v>
      </c>
      <c r="NL85" s="139">
        <f>IF(NL$16-'様式３（療養者名簿）（⑤の場合）'!$O94+1&lt;=15,IF(NL$16&gt;='様式３（療養者名簿）（⑤の場合）'!$O94,IF(NL$16&lt;='様式３（療養者名簿）（⑤の場合）'!$W94,1,0),0),0)</f>
        <v>0</v>
      </c>
      <c r="NM85" s="139">
        <f>IF(NM$16-'様式３（療養者名簿）（⑤の場合）'!$O94+1&lt;=15,IF(NM$16&gt;='様式３（療養者名簿）（⑤の場合）'!$O94,IF(NM$16&lt;='様式３（療養者名簿）（⑤の場合）'!$W94,1,0),0),0)</f>
        <v>0</v>
      </c>
      <c r="NN85" s="139">
        <f>IF(NN$16-'様式３（療養者名簿）（⑤の場合）'!$O94+1&lt;=15,IF(NN$16&gt;='様式３（療養者名簿）（⑤の場合）'!$O94,IF(NN$16&lt;='様式３（療養者名簿）（⑤の場合）'!$W94,1,0),0),0)</f>
        <v>0</v>
      </c>
      <c r="NO85" s="139">
        <f>IF(NO$16-'様式３（療養者名簿）（⑤の場合）'!$O94+1&lt;=15,IF(NO$16&gt;='様式３（療養者名簿）（⑤の場合）'!$O94,IF(NO$16&lt;='様式３（療養者名簿）（⑤の場合）'!$W94,1,0),0),0)</f>
        <v>0</v>
      </c>
      <c r="NP85" s="139">
        <f>IF(NP$16-'様式３（療養者名簿）（⑤の場合）'!$O94+1&lt;=15,IF(NP$16&gt;='様式３（療養者名簿）（⑤の場合）'!$O94,IF(NP$16&lt;='様式３（療養者名簿）（⑤の場合）'!$W94,1,0),0),0)</f>
        <v>0</v>
      </c>
      <c r="NQ85" s="139">
        <f>IF(NQ$16-'様式３（療養者名簿）（⑤の場合）'!$O94+1&lt;=15,IF(NQ$16&gt;='様式３（療養者名簿）（⑤の場合）'!$O94,IF(NQ$16&lt;='様式３（療養者名簿）（⑤の場合）'!$W94,1,0),0),0)</f>
        <v>0</v>
      </c>
      <c r="NR85" s="139">
        <f>IF(NR$16-'様式３（療養者名簿）（⑤の場合）'!$O94+1&lt;=15,IF(NR$16&gt;='様式３（療養者名簿）（⑤の場合）'!$O94,IF(NR$16&lt;='様式３（療養者名簿）（⑤の場合）'!$W94,1,0),0),0)</f>
        <v>0</v>
      </c>
      <c r="NS85" s="139">
        <f>IF(NS$16-'様式３（療養者名簿）（⑤の場合）'!$O94+1&lt;=15,IF(NS$16&gt;='様式３（療養者名簿）（⑤の場合）'!$O94,IF(NS$16&lt;='様式３（療養者名簿）（⑤の場合）'!$W94,1,0),0),0)</f>
        <v>0</v>
      </c>
      <c r="NT85" s="139">
        <f>IF(NT$16-'様式３（療養者名簿）（⑤の場合）'!$O94+1&lt;=15,IF(NT$16&gt;='様式３（療養者名簿）（⑤の場合）'!$O94,IF(NT$16&lt;='様式３（療養者名簿）（⑤の場合）'!$W94,1,0),0),0)</f>
        <v>0</v>
      </c>
      <c r="NU85" s="139">
        <f>IF(NU$16-'様式３（療養者名簿）（⑤の場合）'!$O94+1&lt;=15,IF(NU$16&gt;='様式３（療養者名簿）（⑤の場合）'!$O94,IF(NU$16&lt;='様式３（療養者名簿）（⑤の場合）'!$W94,1,0),0),0)</f>
        <v>0</v>
      </c>
      <c r="NV85" s="139">
        <f>IF(NV$16-'様式３（療養者名簿）（⑤の場合）'!$O94+1&lt;=15,IF(NV$16&gt;='様式３（療養者名簿）（⑤の場合）'!$O94,IF(NV$16&lt;='様式３（療養者名簿）（⑤の場合）'!$W94,1,0),0),0)</f>
        <v>0</v>
      </c>
      <c r="NW85" s="139">
        <f>IF(NW$16-'様式３（療養者名簿）（⑤の場合）'!$O94+1&lt;=15,IF(NW$16&gt;='様式３（療養者名簿）（⑤の場合）'!$O94,IF(NW$16&lt;='様式３（療養者名簿）（⑤の場合）'!$W94,1,0),0),0)</f>
        <v>0</v>
      </c>
      <c r="NX85" s="139">
        <f>IF(NX$16-'様式３（療養者名簿）（⑤の場合）'!$O94+1&lt;=15,IF(NX$16&gt;='様式３（療養者名簿）（⑤の場合）'!$O94,IF(NX$16&lt;='様式３（療養者名簿）（⑤の場合）'!$W94,1,0),0),0)</f>
        <v>0</v>
      </c>
      <c r="NY85" s="139">
        <f>IF(NY$16-'様式３（療養者名簿）（⑤の場合）'!$O94+1&lt;=15,IF(NY$16&gt;='様式３（療養者名簿）（⑤の場合）'!$O94,IF(NY$16&lt;='様式３（療養者名簿）（⑤の場合）'!$W94,1,0),0),0)</f>
        <v>0</v>
      </c>
      <c r="NZ85" s="139">
        <f>IF(NZ$16-'様式３（療養者名簿）（⑤の場合）'!$O94+1&lt;=15,IF(NZ$16&gt;='様式３（療養者名簿）（⑤の場合）'!$O94,IF(NZ$16&lt;='様式３（療養者名簿）（⑤の場合）'!$W94,1,0),0),0)</f>
        <v>0</v>
      </c>
      <c r="OA85" s="139">
        <f>IF(OA$16-'様式３（療養者名簿）（⑤の場合）'!$O94+1&lt;=15,IF(OA$16&gt;='様式３（療養者名簿）（⑤の場合）'!$O94,IF(OA$16&lt;='様式３（療養者名簿）（⑤の場合）'!$W94,1,0),0),0)</f>
        <v>0</v>
      </c>
      <c r="OB85" s="139">
        <f>IF(OB$16-'様式３（療養者名簿）（⑤の場合）'!$O94+1&lt;=15,IF(OB$16&gt;='様式３（療養者名簿）（⑤の場合）'!$O94,IF(OB$16&lt;='様式３（療養者名簿）（⑤の場合）'!$W94,1,0),0),0)</f>
        <v>0</v>
      </c>
      <c r="OC85" s="139">
        <f>IF(OC$16-'様式３（療養者名簿）（⑤の場合）'!$O94+1&lt;=15,IF(OC$16&gt;='様式３（療養者名簿）（⑤の場合）'!$O94,IF(OC$16&lt;='様式３（療養者名簿）（⑤の場合）'!$W94,1,0),0),0)</f>
        <v>0</v>
      </c>
      <c r="OD85" s="139">
        <f>IF(OD$16-'様式３（療養者名簿）（⑤の場合）'!$O94+1&lt;=15,IF(OD$16&gt;='様式３（療養者名簿）（⑤の場合）'!$O94,IF(OD$16&lt;='様式３（療養者名簿）（⑤の場合）'!$W94,1,0),0),0)</f>
        <v>0</v>
      </c>
      <c r="OE85" s="139">
        <f>IF(OE$16-'様式３（療養者名簿）（⑤の場合）'!$O94+1&lt;=15,IF(OE$16&gt;='様式３（療養者名簿）（⑤の場合）'!$O94,IF(OE$16&lt;='様式３（療養者名簿）（⑤の場合）'!$W94,1,0),0),0)</f>
        <v>0</v>
      </c>
      <c r="OF85" s="139">
        <f>IF(OF$16-'様式３（療養者名簿）（⑤の場合）'!$O94+1&lt;=15,IF(OF$16&gt;='様式３（療養者名簿）（⑤の場合）'!$O94,IF(OF$16&lt;='様式３（療養者名簿）（⑤の場合）'!$W94,1,0),0),0)</f>
        <v>0</v>
      </c>
      <c r="OG85" s="139">
        <f>IF(OG$16-'様式３（療養者名簿）（⑤の場合）'!$O94+1&lt;=15,IF(OG$16&gt;='様式３（療養者名簿）（⑤の場合）'!$O94,IF(OG$16&lt;='様式３（療養者名簿）（⑤の場合）'!$W94,1,0),0),0)</f>
        <v>0</v>
      </c>
      <c r="OH85" s="139">
        <f>IF(OH$16-'様式３（療養者名簿）（⑤の場合）'!$O94+1&lt;=15,IF(OH$16&gt;='様式３（療養者名簿）（⑤の場合）'!$O94,IF(OH$16&lt;='様式３（療養者名簿）（⑤の場合）'!$W94,1,0),0),0)</f>
        <v>0</v>
      </c>
      <c r="OI85" s="139">
        <f>IF(OI$16-'様式３（療養者名簿）（⑤の場合）'!$O94+1&lt;=15,IF(OI$16&gt;='様式３（療養者名簿）（⑤の場合）'!$O94,IF(OI$16&lt;='様式３（療養者名簿）（⑤の場合）'!$W94,1,0),0),0)</f>
        <v>0</v>
      </c>
      <c r="OJ85" s="139">
        <f>IF(OJ$16-'様式３（療養者名簿）（⑤の場合）'!$O94+1&lt;=15,IF(OJ$16&gt;='様式３（療養者名簿）（⑤の場合）'!$O94,IF(OJ$16&lt;='様式３（療養者名簿）（⑤の場合）'!$W94,1,0),0),0)</f>
        <v>0</v>
      </c>
      <c r="OK85" s="139">
        <f>IF(OK$16-'様式３（療養者名簿）（⑤の場合）'!$O94+1&lt;=15,IF(OK$16&gt;='様式３（療養者名簿）（⑤の場合）'!$O94,IF(OK$16&lt;='様式３（療養者名簿）（⑤の場合）'!$W94,1,0),0),0)</f>
        <v>0</v>
      </c>
      <c r="OL85" s="139">
        <f>IF(OL$16-'様式３（療養者名簿）（⑤の場合）'!$O94+1&lt;=15,IF(OL$16&gt;='様式３（療養者名簿）（⑤の場合）'!$O94,IF(OL$16&lt;='様式３（療養者名簿）（⑤の場合）'!$W94,1,0),0),0)</f>
        <v>0</v>
      </c>
      <c r="OM85" s="139">
        <f>IF(OM$16-'様式３（療養者名簿）（⑤の場合）'!$O94+1&lt;=15,IF(OM$16&gt;='様式３（療養者名簿）（⑤の場合）'!$O94,IF(OM$16&lt;='様式３（療養者名簿）（⑤の場合）'!$W94,1,0),0),0)</f>
        <v>0</v>
      </c>
      <c r="ON85" s="139">
        <f>IF(ON$16-'様式３（療養者名簿）（⑤の場合）'!$O94+1&lt;=15,IF(ON$16&gt;='様式３（療養者名簿）（⑤の場合）'!$O94,IF(ON$16&lt;='様式３（療養者名簿）（⑤の場合）'!$W94,1,0),0),0)</f>
        <v>0</v>
      </c>
      <c r="OO85" s="139">
        <f>IF(OO$16-'様式３（療養者名簿）（⑤の場合）'!$O94+1&lt;=15,IF(OO$16&gt;='様式３（療養者名簿）（⑤の場合）'!$O94,IF(OO$16&lt;='様式３（療養者名簿）（⑤の場合）'!$W94,1,0),0),0)</f>
        <v>0</v>
      </c>
      <c r="OP85" s="139">
        <f>IF(OP$16-'様式３（療養者名簿）（⑤の場合）'!$O94+1&lt;=15,IF(OP$16&gt;='様式３（療養者名簿）（⑤の場合）'!$O94,IF(OP$16&lt;='様式３（療養者名簿）（⑤の場合）'!$W94,1,0),0),0)</f>
        <v>0</v>
      </c>
      <c r="OQ85" s="139">
        <f>IF(OQ$16-'様式３（療養者名簿）（⑤の場合）'!$O94+1&lt;=15,IF(OQ$16&gt;='様式３（療養者名簿）（⑤の場合）'!$O94,IF(OQ$16&lt;='様式３（療養者名簿）（⑤の場合）'!$W94,1,0),0),0)</f>
        <v>0</v>
      </c>
      <c r="OR85" s="139">
        <f>IF(OR$16-'様式３（療養者名簿）（⑤の場合）'!$O94+1&lt;=15,IF(OR$16&gt;='様式３（療養者名簿）（⑤の場合）'!$O94,IF(OR$16&lt;='様式３（療養者名簿）（⑤の場合）'!$W94,1,0),0),0)</f>
        <v>0</v>
      </c>
      <c r="OS85" s="139">
        <f>IF(OS$16-'様式３（療養者名簿）（⑤の場合）'!$O94+1&lt;=15,IF(OS$16&gt;='様式３（療養者名簿）（⑤の場合）'!$O94,IF(OS$16&lt;='様式３（療養者名簿）（⑤の場合）'!$W94,1,0),0),0)</f>
        <v>0</v>
      </c>
      <c r="OT85" s="139">
        <f>IF(OT$16-'様式３（療養者名簿）（⑤の場合）'!$O94+1&lt;=15,IF(OT$16&gt;='様式３（療養者名簿）（⑤の場合）'!$O94,IF(OT$16&lt;='様式３（療養者名簿）（⑤の場合）'!$W94,1,0),0),0)</f>
        <v>0</v>
      </c>
      <c r="OU85" s="139">
        <f>IF(OU$16-'様式３（療養者名簿）（⑤の場合）'!$O94+1&lt;=15,IF(OU$16&gt;='様式３（療養者名簿）（⑤の場合）'!$O94,IF(OU$16&lt;='様式３（療養者名簿）（⑤の場合）'!$W94,1,0),0),0)</f>
        <v>0</v>
      </c>
      <c r="OV85" s="139">
        <f>IF(OV$16-'様式３（療養者名簿）（⑤の場合）'!$O94+1&lt;=15,IF(OV$16&gt;='様式３（療養者名簿）（⑤の場合）'!$O94,IF(OV$16&lt;='様式３（療養者名簿）（⑤の場合）'!$W94,1,0),0),0)</f>
        <v>0</v>
      </c>
      <c r="OW85" s="139">
        <f>IF(OW$16-'様式３（療養者名簿）（⑤の場合）'!$O94+1&lt;=15,IF(OW$16&gt;='様式３（療養者名簿）（⑤の場合）'!$O94,IF(OW$16&lt;='様式３（療養者名簿）（⑤の場合）'!$W94,1,0),0),0)</f>
        <v>0</v>
      </c>
      <c r="OX85" s="139">
        <f>IF(OX$16-'様式３（療養者名簿）（⑤の場合）'!$O94+1&lt;=15,IF(OX$16&gt;='様式３（療養者名簿）（⑤の場合）'!$O94,IF(OX$16&lt;='様式３（療養者名簿）（⑤の場合）'!$W94,1,0),0),0)</f>
        <v>0</v>
      </c>
      <c r="OY85" s="139">
        <f>IF(OY$16-'様式３（療養者名簿）（⑤の場合）'!$O94+1&lt;=15,IF(OY$16&gt;='様式３（療養者名簿）（⑤の場合）'!$O94,IF(OY$16&lt;='様式３（療養者名簿）（⑤の場合）'!$W94,1,0),0),0)</f>
        <v>0</v>
      </c>
      <c r="OZ85" s="139">
        <f>IF(OZ$16-'様式３（療養者名簿）（⑤の場合）'!$O94+1&lt;=15,IF(OZ$16&gt;='様式３（療養者名簿）（⑤の場合）'!$O94,IF(OZ$16&lt;='様式３（療養者名簿）（⑤の場合）'!$W94,1,0),0),0)</f>
        <v>0</v>
      </c>
      <c r="PA85" s="139">
        <f>IF(PA$16-'様式３（療養者名簿）（⑤の場合）'!$O94+1&lt;=15,IF(PA$16&gt;='様式３（療養者名簿）（⑤の場合）'!$O94,IF(PA$16&lt;='様式３（療養者名簿）（⑤の場合）'!$W94,1,0),0),0)</f>
        <v>0</v>
      </c>
      <c r="PB85" s="139">
        <f>IF(PB$16-'様式３（療養者名簿）（⑤の場合）'!$O94+1&lt;=15,IF(PB$16&gt;='様式３（療養者名簿）（⑤の場合）'!$O94,IF(PB$16&lt;='様式３（療養者名簿）（⑤の場合）'!$W94,1,0),0),0)</f>
        <v>0</v>
      </c>
      <c r="PC85" s="139">
        <f>IF(PC$16-'様式３（療養者名簿）（⑤の場合）'!$O94+1&lt;=15,IF(PC$16&gt;='様式３（療養者名簿）（⑤の場合）'!$O94,IF(PC$16&lt;='様式３（療養者名簿）（⑤の場合）'!$W94,1,0),0),0)</f>
        <v>0</v>
      </c>
      <c r="PD85" s="139">
        <f>IF(PD$16-'様式３（療養者名簿）（⑤の場合）'!$O94+1&lt;=15,IF(PD$16&gt;='様式３（療養者名簿）（⑤の場合）'!$O94,IF(PD$16&lt;='様式３（療養者名簿）（⑤の場合）'!$W94,1,0),0),0)</f>
        <v>0</v>
      </c>
      <c r="PE85" s="139">
        <f>IF(PE$16-'様式３（療養者名簿）（⑤の場合）'!$O94+1&lt;=15,IF(PE$16&gt;='様式３（療養者名簿）（⑤の場合）'!$O94,IF(PE$16&lt;='様式３（療養者名簿）（⑤の場合）'!$W94,1,0),0),0)</f>
        <v>0</v>
      </c>
      <c r="PF85" s="139">
        <f>IF(PF$16-'様式３（療養者名簿）（⑤の場合）'!$O94+1&lt;=15,IF(PF$16&gt;='様式３（療養者名簿）（⑤の場合）'!$O94,IF(PF$16&lt;='様式３（療養者名簿）（⑤の場合）'!$W94,1,0),0),0)</f>
        <v>0</v>
      </c>
      <c r="PG85" s="139">
        <f>IF(PG$16-'様式３（療養者名簿）（⑤の場合）'!$O94+1&lt;=15,IF(PG$16&gt;='様式３（療養者名簿）（⑤の場合）'!$O94,IF(PG$16&lt;='様式３（療養者名簿）（⑤の場合）'!$W94,1,0),0),0)</f>
        <v>0</v>
      </c>
      <c r="PH85" s="139">
        <f>IF(PH$16-'様式３（療養者名簿）（⑤の場合）'!$O94+1&lt;=15,IF(PH$16&gt;='様式３（療養者名簿）（⑤の場合）'!$O94,IF(PH$16&lt;='様式３（療養者名簿）（⑤の場合）'!$W94,1,0),0),0)</f>
        <v>0</v>
      </c>
      <c r="PI85" s="139">
        <f>IF(PI$16-'様式３（療養者名簿）（⑤の場合）'!$O94+1&lt;=15,IF(PI$16&gt;='様式３（療養者名簿）（⑤の場合）'!$O94,IF(PI$16&lt;='様式３（療養者名簿）（⑤の場合）'!$W94,1,0),0),0)</f>
        <v>0</v>
      </c>
      <c r="PJ85" s="139">
        <f>IF(PJ$16-'様式３（療養者名簿）（⑤の場合）'!$O94+1&lt;=15,IF(PJ$16&gt;='様式３（療養者名簿）（⑤の場合）'!$O94,IF(PJ$16&lt;='様式３（療養者名簿）（⑤の場合）'!$W94,1,0),0),0)</f>
        <v>0</v>
      </c>
      <c r="PK85" s="139">
        <f>IF(PK$16-'様式３（療養者名簿）（⑤の場合）'!$O94+1&lt;=15,IF(PK$16&gt;='様式３（療養者名簿）（⑤の場合）'!$O94,IF(PK$16&lt;='様式３（療養者名簿）（⑤の場合）'!$W94,1,0),0),0)</f>
        <v>0</v>
      </c>
      <c r="PL85" s="139">
        <f>IF(PL$16-'様式３（療養者名簿）（⑤の場合）'!$O94+1&lt;=15,IF(PL$16&gt;='様式３（療養者名簿）（⑤の場合）'!$O94,IF(PL$16&lt;='様式３（療養者名簿）（⑤の場合）'!$W94,1,0),0),0)</f>
        <v>0</v>
      </c>
      <c r="PM85" s="139">
        <f>IF(PM$16-'様式３（療養者名簿）（⑤の場合）'!$O94+1&lt;=15,IF(PM$16&gt;='様式３（療養者名簿）（⑤の場合）'!$O94,IF(PM$16&lt;='様式３（療養者名簿）（⑤の場合）'!$W94,1,0),0),0)</f>
        <v>0</v>
      </c>
      <c r="PN85" s="139">
        <f>IF(PN$16-'様式３（療養者名簿）（⑤の場合）'!$O94+1&lt;=15,IF(PN$16&gt;='様式３（療養者名簿）（⑤の場合）'!$O94,IF(PN$16&lt;='様式３（療養者名簿）（⑤の場合）'!$W94,1,0),0),0)</f>
        <v>0</v>
      </c>
      <c r="PO85" s="139">
        <f>IF(PO$16-'様式３（療養者名簿）（⑤の場合）'!$O94+1&lt;=15,IF(PO$16&gt;='様式３（療養者名簿）（⑤の場合）'!$O94,IF(PO$16&lt;='様式３（療養者名簿）（⑤の場合）'!$W94,1,0),0),0)</f>
        <v>0</v>
      </c>
      <c r="PP85" s="139">
        <f>IF(PP$16-'様式３（療養者名簿）（⑤の場合）'!$O94+1&lt;=15,IF(PP$16&gt;='様式３（療養者名簿）（⑤の場合）'!$O94,IF(PP$16&lt;='様式３（療養者名簿）（⑤の場合）'!$W94,1,0),0),0)</f>
        <v>0</v>
      </c>
      <c r="PQ85" s="139">
        <f>IF(PQ$16-'様式３（療養者名簿）（⑤の場合）'!$O94+1&lt;=15,IF(PQ$16&gt;='様式３（療養者名簿）（⑤の場合）'!$O94,IF(PQ$16&lt;='様式３（療養者名簿）（⑤の場合）'!$W94,1,0),0),0)</f>
        <v>0</v>
      </c>
      <c r="PR85" s="139">
        <f>IF(PR$16-'様式３（療養者名簿）（⑤の場合）'!$O94+1&lt;=15,IF(PR$16&gt;='様式３（療養者名簿）（⑤の場合）'!$O94,IF(PR$16&lt;='様式３（療養者名簿）（⑤の場合）'!$W94,1,0),0),0)</f>
        <v>0</v>
      </c>
      <c r="PS85" s="139">
        <f>IF(PS$16-'様式３（療養者名簿）（⑤の場合）'!$O94+1&lt;=15,IF(PS$16&gt;='様式３（療養者名簿）（⑤の場合）'!$O94,IF(PS$16&lt;='様式３（療養者名簿）（⑤の場合）'!$W94,1,0),0),0)</f>
        <v>0</v>
      </c>
      <c r="PT85" s="139">
        <f>IF(PT$16-'様式３（療養者名簿）（⑤の場合）'!$O94+1&lt;=15,IF(PT$16&gt;='様式３（療養者名簿）（⑤の場合）'!$O94,IF(PT$16&lt;='様式３（療養者名簿）（⑤の場合）'!$W94,1,0),0),0)</f>
        <v>0</v>
      </c>
    </row>
    <row r="86" spans="1:436" ht="42" customHeight="1">
      <c r="A86" s="129">
        <f>'様式３（療養者名簿）（⑤の場合）'!C95</f>
        <v>0</v>
      </c>
      <c r="B86" s="139">
        <f>IF(B$16-'様式３（療養者名簿）（⑤の場合）'!$O95+1&lt;=15,IF(B$16&gt;='様式３（療養者名簿）（⑤の場合）'!$O95,IF(B$16&lt;='様式３（療養者名簿）（⑤の場合）'!$W95,1,0),0),0)</f>
        <v>0</v>
      </c>
      <c r="C86" s="139">
        <f>IF(C$16-'様式３（療養者名簿）（⑤の場合）'!$O95+1&lt;=15,IF(C$16&gt;='様式３（療養者名簿）（⑤の場合）'!$O95,IF(C$16&lt;='様式３（療養者名簿）（⑤の場合）'!$W95,1,0),0),0)</f>
        <v>0</v>
      </c>
      <c r="D86" s="139">
        <f>IF(D$16-'様式３（療養者名簿）（⑤の場合）'!$O95+1&lt;=15,IF(D$16&gt;='様式３（療養者名簿）（⑤の場合）'!$O95,IF(D$16&lt;='様式３（療養者名簿）（⑤の場合）'!$W95,1,0),0),0)</f>
        <v>0</v>
      </c>
      <c r="E86" s="139">
        <f>IF(E$16-'様式３（療養者名簿）（⑤の場合）'!$O95+1&lt;=15,IF(E$16&gt;='様式３（療養者名簿）（⑤の場合）'!$O95,IF(E$16&lt;='様式３（療養者名簿）（⑤の場合）'!$W95,1,0),0),0)</f>
        <v>0</v>
      </c>
      <c r="F86" s="139">
        <f>IF(F$16-'様式３（療養者名簿）（⑤の場合）'!$O95+1&lt;=15,IF(F$16&gt;='様式３（療養者名簿）（⑤の場合）'!$O95,IF(F$16&lt;='様式３（療養者名簿）（⑤の場合）'!$W95,1,0),0),0)</f>
        <v>0</v>
      </c>
      <c r="G86" s="139">
        <f>IF(G$16-'様式３（療養者名簿）（⑤の場合）'!$O95+1&lt;=15,IF(G$16&gt;='様式３（療養者名簿）（⑤の場合）'!$O95,IF(G$16&lt;='様式３（療養者名簿）（⑤の場合）'!$W95,1,0),0),0)</f>
        <v>0</v>
      </c>
      <c r="H86" s="139">
        <f>IF(H$16-'様式３（療養者名簿）（⑤の場合）'!$O95+1&lt;=15,IF(H$16&gt;='様式３（療養者名簿）（⑤の場合）'!$O95,IF(H$16&lt;='様式３（療養者名簿）（⑤の場合）'!$W95,1,0),0),0)</f>
        <v>0</v>
      </c>
      <c r="I86" s="139">
        <f>IF(I$16-'様式３（療養者名簿）（⑤の場合）'!$O95+1&lt;=15,IF(I$16&gt;='様式３（療養者名簿）（⑤の場合）'!$O95,IF(I$16&lt;='様式３（療養者名簿）（⑤の場合）'!$W95,1,0),0),0)</f>
        <v>0</v>
      </c>
      <c r="J86" s="139">
        <f>IF(J$16-'様式３（療養者名簿）（⑤の場合）'!$O95+1&lt;=15,IF(J$16&gt;='様式３（療養者名簿）（⑤の場合）'!$O95,IF(J$16&lt;='様式３（療養者名簿）（⑤の場合）'!$W95,1,0),0),0)</f>
        <v>0</v>
      </c>
      <c r="K86" s="139">
        <f>IF(K$16-'様式３（療養者名簿）（⑤の場合）'!$O95+1&lt;=15,IF(K$16&gt;='様式３（療養者名簿）（⑤の場合）'!$O95,IF(K$16&lt;='様式３（療養者名簿）（⑤の場合）'!$W95,1,0),0),0)</f>
        <v>0</v>
      </c>
      <c r="L86" s="139">
        <f>IF(L$16-'様式３（療養者名簿）（⑤の場合）'!$O95+1&lt;=15,IF(L$16&gt;='様式３（療養者名簿）（⑤の場合）'!$O95,IF(L$16&lt;='様式３（療養者名簿）（⑤の場合）'!$W95,1,0),0),0)</f>
        <v>0</v>
      </c>
      <c r="M86" s="139">
        <f>IF(M$16-'様式３（療養者名簿）（⑤の場合）'!$O95+1&lt;=15,IF(M$16&gt;='様式３（療養者名簿）（⑤の場合）'!$O95,IF(M$16&lt;='様式３（療養者名簿）（⑤の場合）'!$W95,1,0),0),0)</f>
        <v>0</v>
      </c>
      <c r="N86" s="139">
        <f>IF(N$16-'様式３（療養者名簿）（⑤の場合）'!$O95+1&lt;=15,IF(N$16&gt;='様式３（療養者名簿）（⑤の場合）'!$O95,IF(N$16&lt;='様式３（療養者名簿）（⑤の場合）'!$W95,1,0),0),0)</f>
        <v>0</v>
      </c>
      <c r="O86" s="139">
        <f>IF(O$16-'様式３（療養者名簿）（⑤の場合）'!$O95+1&lt;=15,IF(O$16&gt;='様式３（療養者名簿）（⑤の場合）'!$O95,IF(O$16&lt;='様式３（療養者名簿）（⑤の場合）'!$W95,1,0),0),0)</f>
        <v>0</v>
      </c>
      <c r="P86" s="139">
        <f>IF(P$16-'様式３（療養者名簿）（⑤の場合）'!$O95+1&lt;=15,IF(P$16&gt;='様式３（療養者名簿）（⑤の場合）'!$O95,IF(P$16&lt;='様式３（療養者名簿）（⑤の場合）'!$W95,1,0),0),0)</f>
        <v>0</v>
      </c>
      <c r="Q86" s="139">
        <f>IF(Q$16-'様式３（療養者名簿）（⑤の場合）'!$O95+1&lt;=15,IF(Q$16&gt;='様式３（療養者名簿）（⑤の場合）'!$O95,IF(Q$16&lt;='様式３（療養者名簿）（⑤の場合）'!$W95,1,0),0),0)</f>
        <v>0</v>
      </c>
      <c r="R86" s="139">
        <f>IF(R$16-'様式３（療養者名簿）（⑤の場合）'!$O95+1&lt;=15,IF(R$16&gt;='様式３（療養者名簿）（⑤の場合）'!$O95,IF(R$16&lt;='様式３（療養者名簿）（⑤の場合）'!$W95,1,0),0),0)</f>
        <v>0</v>
      </c>
      <c r="S86" s="139">
        <f>IF(S$16-'様式３（療養者名簿）（⑤の場合）'!$O95+1&lt;=15,IF(S$16&gt;='様式３（療養者名簿）（⑤の場合）'!$O95,IF(S$16&lt;='様式３（療養者名簿）（⑤の場合）'!$W95,1,0),0),0)</f>
        <v>0</v>
      </c>
      <c r="T86" s="139">
        <f>IF(T$16-'様式３（療養者名簿）（⑤の場合）'!$O95+1&lt;=15,IF(T$16&gt;='様式３（療養者名簿）（⑤の場合）'!$O95,IF(T$16&lt;='様式３（療養者名簿）（⑤の場合）'!$W95,1,0),0),0)</f>
        <v>0</v>
      </c>
      <c r="U86" s="139">
        <f>IF(U$16-'様式３（療養者名簿）（⑤の場合）'!$O95+1&lt;=15,IF(U$16&gt;='様式３（療養者名簿）（⑤の場合）'!$O95,IF(U$16&lt;='様式３（療養者名簿）（⑤の場合）'!$W95,1,0),0),0)</f>
        <v>0</v>
      </c>
      <c r="V86" s="139">
        <f>IF(V$16-'様式３（療養者名簿）（⑤の場合）'!$O95+1&lt;=15,IF(V$16&gt;='様式３（療養者名簿）（⑤の場合）'!$O95,IF(V$16&lt;='様式３（療養者名簿）（⑤の場合）'!$W95,1,0),0),0)</f>
        <v>0</v>
      </c>
      <c r="W86" s="139">
        <f>IF(W$16-'様式３（療養者名簿）（⑤の場合）'!$O95+1&lt;=15,IF(W$16&gt;='様式３（療養者名簿）（⑤の場合）'!$O95,IF(W$16&lt;='様式３（療養者名簿）（⑤の場合）'!$W95,1,0),0),0)</f>
        <v>0</v>
      </c>
      <c r="X86" s="139">
        <f>IF(X$16-'様式３（療養者名簿）（⑤の場合）'!$O95+1&lt;=15,IF(X$16&gt;='様式３（療養者名簿）（⑤の場合）'!$O95,IF(X$16&lt;='様式３（療養者名簿）（⑤の場合）'!$W95,1,0),0),0)</f>
        <v>0</v>
      </c>
      <c r="Y86" s="139">
        <f>IF(Y$16-'様式３（療養者名簿）（⑤の場合）'!$O95+1&lt;=15,IF(Y$16&gt;='様式３（療養者名簿）（⑤の場合）'!$O95,IF(Y$16&lt;='様式３（療養者名簿）（⑤の場合）'!$W95,1,0),0),0)</f>
        <v>0</v>
      </c>
      <c r="Z86" s="139">
        <f>IF(Z$16-'様式３（療養者名簿）（⑤の場合）'!$O95+1&lt;=15,IF(Z$16&gt;='様式３（療養者名簿）（⑤の場合）'!$O95,IF(Z$16&lt;='様式３（療養者名簿）（⑤の場合）'!$W95,1,0),0),0)</f>
        <v>0</v>
      </c>
      <c r="AA86" s="139">
        <f>IF(AA$16-'様式３（療養者名簿）（⑤の場合）'!$O95+1&lt;=15,IF(AA$16&gt;='様式３（療養者名簿）（⑤の場合）'!$O95,IF(AA$16&lt;='様式３（療養者名簿）（⑤の場合）'!$W95,1,0),0),0)</f>
        <v>0</v>
      </c>
      <c r="AB86" s="139">
        <f>IF(AB$16-'様式３（療養者名簿）（⑤の場合）'!$O95+1&lt;=15,IF(AB$16&gt;='様式３（療養者名簿）（⑤の場合）'!$O95,IF(AB$16&lt;='様式３（療養者名簿）（⑤の場合）'!$W95,1,0),0),0)</f>
        <v>0</v>
      </c>
      <c r="AC86" s="139">
        <f>IF(AC$16-'様式３（療養者名簿）（⑤の場合）'!$O95+1&lt;=15,IF(AC$16&gt;='様式３（療養者名簿）（⑤の場合）'!$O95,IF(AC$16&lt;='様式３（療養者名簿）（⑤の場合）'!$W95,1,0),0),0)</f>
        <v>0</v>
      </c>
      <c r="AD86" s="139">
        <f>IF(AD$16-'様式３（療養者名簿）（⑤の場合）'!$O95+1&lt;=15,IF(AD$16&gt;='様式３（療養者名簿）（⑤の場合）'!$O95,IF(AD$16&lt;='様式３（療養者名簿）（⑤の場合）'!$W95,1,0),0),0)</f>
        <v>0</v>
      </c>
      <c r="AE86" s="139">
        <f>IF(AE$16-'様式３（療養者名簿）（⑤の場合）'!$O95+1&lt;=15,IF(AE$16&gt;='様式３（療養者名簿）（⑤の場合）'!$O95,IF(AE$16&lt;='様式３（療養者名簿）（⑤の場合）'!$W95,1,0),0),0)</f>
        <v>0</v>
      </c>
      <c r="AF86" s="139">
        <f>IF(AF$16-'様式３（療養者名簿）（⑤の場合）'!$O95+1&lt;=15,IF(AF$16&gt;='様式３（療養者名簿）（⑤の場合）'!$O95,IF(AF$16&lt;='様式３（療養者名簿）（⑤の場合）'!$W95,1,0),0),0)</f>
        <v>0</v>
      </c>
      <c r="AG86" s="139">
        <f>IF(AG$16-'様式３（療養者名簿）（⑤の場合）'!$O95+1&lt;=15,IF(AG$16&gt;='様式３（療養者名簿）（⑤の場合）'!$O95,IF(AG$16&lt;='様式３（療養者名簿）（⑤の場合）'!$W95,1,0),0),0)</f>
        <v>0</v>
      </c>
      <c r="AH86" s="139">
        <f>IF(AH$16-'様式３（療養者名簿）（⑤の場合）'!$O95+1&lt;=15,IF(AH$16&gt;='様式３（療養者名簿）（⑤の場合）'!$O95,IF(AH$16&lt;='様式３（療養者名簿）（⑤の場合）'!$W95,1,0),0),0)</f>
        <v>0</v>
      </c>
      <c r="AI86" s="139">
        <f>IF(AI$16-'様式３（療養者名簿）（⑤の場合）'!$O95+1&lt;=15,IF(AI$16&gt;='様式３（療養者名簿）（⑤の場合）'!$O95,IF(AI$16&lt;='様式３（療養者名簿）（⑤の場合）'!$W95,1,0),0),0)</f>
        <v>0</v>
      </c>
      <c r="AJ86" s="139">
        <f>IF(AJ$16-'様式３（療養者名簿）（⑤の場合）'!$O95+1&lt;=15,IF(AJ$16&gt;='様式３（療養者名簿）（⑤の場合）'!$O95,IF(AJ$16&lt;='様式３（療養者名簿）（⑤の場合）'!$W95,1,0),0),0)</f>
        <v>0</v>
      </c>
      <c r="AK86" s="139">
        <f>IF(AK$16-'様式３（療養者名簿）（⑤の場合）'!$O95+1&lt;=15,IF(AK$16&gt;='様式３（療養者名簿）（⑤の場合）'!$O95,IF(AK$16&lt;='様式３（療養者名簿）（⑤の場合）'!$W95,1,0),0),0)</f>
        <v>0</v>
      </c>
      <c r="AL86" s="139">
        <f>IF(AL$16-'様式３（療養者名簿）（⑤の場合）'!$O95+1&lt;=15,IF(AL$16&gt;='様式３（療養者名簿）（⑤の場合）'!$O95,IF(AL$16&lt;='様式３（療養者名簿）（⑤の場合）'!$W95,1,0),0),0)</f>
        <v>0</v>
      </c>
      <c r="AM86" s="139">
        <f>IF(AM$16-'様式３（療養者名簿）（⑤の場合）'!$O95+1&lt;=15,IF(AM$16&gt;='様式３（療養者名簿）（⑤の場合）'!$O95,IF(AM$16&lt;='様式３（療養者名簿）（⑤の場合）'!$W95,1,0),0),0)</f>
        <v>0</v>
      </c>
      <c r="AN86" s="139">
        <f>IF(AN$16-'様式３（療養者名簿）（⑤の場合）'!$O95+1&lt;=15,IF(AN$16&gt;='様式３（療養者名簿）（⑤の場合）'!$O95,IF(AN$16&lt;='様式３（療養者名簿）（⑤の場合）'!$W95,1,0),0),0)</f>
        <v>0</v>
      </c>
      <c r="AO86" s="139">
        <f>IF(AO$16-'様式３（療養者名簿）（⑤の場合）'!$O95+1&lt;=15,IF(AO$16&gt;='様式３（療養者名簿）（⑤の場合）'!$O95,IF(AO$16&lt;='様式３（療養者名簿）（⑤の場合）'!$W95,1,0),0),0)</f>
        <v>0</v>
      </c>
      <c r="AP86" s="139">
        <f>IF(AP$16-'様式３（療養者名簿）（⑤の場合）'!$O95+1&lt;=15,IF(AP$16&gt;='様式３（療養者名簿）（⑤の場合）'!$O95,IF(AP$16&lt;='様式３（療養者名簿）（⑤の場合）'!$W95,1,0),0),0)</f>
        <v>0</v>
      </c>
      <c r="AQ86" s="139">
        <f>IF(AQ$16-'様式３（療養者名簿）（⑤の場合）'!$O95+1&lt;=15,IF(AQ$16&gt;='様式３（療養者名簿）（⑤の場合）'!$O95,IF(AQ$16&lt;='様式３（療養者名簿）（⑤の場合）'!$W95,1,0),0),0)</f>
        <v>0</v>
      </c>
      <c r="AR86" s="139">
        <f>IF(AR$16-'様式３（療養者名簿）（⑤の場合）'!$O95+1&lt;=15,IF(AR$16&gt;='様式３（療養者名簿）（⑤の場合）'!$O95,IF(AR$16&lt;='様式３（療養者名簿）（⑤の場合）'!$W95,1,0),0),0)</f>
        <v>0</v>
      </c>
      <c r="AS86" s="139">
        <f>IF(AS$16-'様式３（療養者名簿）（⑤の場合）'!$O95+1&lt;=15,IF(AS$16&gt;='様式３（療養者名簿）（⑤の場合）'!$O95,IF(AS$16&lt;='様式３（療養者名簿）（⑤の場合）'!$W95,1,0),0),0)</f>
        <v>0</v>
      </c>
      <c r="AT86" s="139">
        <f>IF(AT$16-'様式３（療養者名簿）（⑤の場合）'!$O95+1&lt;=15,IF(AT$16&gt;='様式３（療養者名簿）（⑤の場合）'!$O95,IF(AT$16&lt;='様式３（療養者名簿）（⑤の場合）'!$W95,1,0),0),0)</f>
        <v>0</v>
      </c>
      <c r="AU86" s="139">
        <f>IF(AU$16-'様式３（療養者名簿）（⑤の場合）'!$O95+1&lt;=15,IF(AU$16&gt;='様式３（療養者名簿）（⑤の場合）'!$O95,IF(AU$16&lt;='様式３（療養者名簿）（⑤の場合）'!$W95,1,0),0),0)</f>
        <v>0</v>
      </c>
      <c r="AV86" s="139">
        <f>IF(AV$16-'様式３（療養者名簿）（⑤の場合）'!$O95+1&lt;=15,IF(AV$16&gt;='様式３（療養者名簿）（⑤の場合）'!$O95,IF(AV$16&lt;='様式３（療養者名簿）（⑤の場合）'!$W95,1,0),0),0)</f>
        <v>0</v>
      </c>
      <c r="AW86" s="139">
        <f>IF(AW$16-'様式３（療養者名簿）（⑤の場合）'!$O95+1&lt;=15,IF(AW$16&gt;='様式３（療養者名簿）（⑤の場合）'!$O95,IF(AW$16&lt;='様式３（療養者名簿）（⑤の場合）'!$W95,1,0),0),0)</f>
        <v>0</v>
      </c>
      <c r="AX86" s="139">
        <f>IF(AX$16-'様式３（療養者名簿）（⑤の場合）'!$O95+1&lt;=15,IF(AX$16&gt;='様式３（療養者名簿）（⑤の場合）'!$O95,IF(AX$16&lt;='様式３（療養者名簿）（⑤の場合）'!$W95,1,0),0),0)</f>
        <v>0</v>
      </c>
      <c r="AY86" s="139">
        <f>IF(AY$16-'様式３（療養者名簿）（⑤の場合）'!$O95+1&lt;=15,IF(AY$16&gt;='様式３（療養者名簿）（⑤の場合）'!$O95,IF(AY$16&lt;='様式３（療養者名簿）（⑤の場合）'!$W95,1,0),0),0)</f>
        <v>0</v>
      </c>
      <c r="AZ86" s="139">
        <f>IF(AZ$16-'様式３（療養者名簿）（⑤の場合）'!$O95+1&lt;=15,IF(AZ$16&gt;='様式３（療養者名簿）（⑤の場合）'!$O95,IF(AZ$16&lt;='様式３（療養者名簿）（⑤の場合）'!$W95,1,0),0),0)</f>
        <v>0</v>
      </c>
      <c r="BA86" s="139">
        <f>IF(BA$16-'様式３（療養者名簿）（⑤の場合）'!$O95+1&lt;=15,IF(BA$16&gt;='様式３（療養者名簿）（⑤の場合）'!$O95,IF(BA$16&lt;='様式３（療養者名簿）（⑤の場合）'!$W95,1,0),0),0)</f>
        <v>0</v>
      </c>
      <c r="BB86" s="139">
        <f>IF(BB$16-'様式３（療養者名簿）（⑤の場合）'!$O95+1&lt;=15,IF(BB$16&gt;='様式３（療養者名簿）（⑤の場合）'!$O95,IF(BB$16&lt;='様式３（療養者名簿）（⑤の場合）'!$W95,1,0),0),0)</f>
        <v>0</v>
      </c>
      <c r="BC86" s="139">
        <f>IF(BC$16-'様式３（療養者名簿）（⑤の場合）'!$O95+1&lt;=15,IF(BC$16&gt;='様式３（療養者名簿）（⑤の場合）'!$O95,IF(BC$16&lt;='様式３（療養者名簿）（⑤の場合）'!$W95,1,0),0),0)</f>
        <v>0</v>
      </c>
      <c r="BD86" s="139">
        <f>IF(BD$16-'様式３（療養者名簿）（⑤の場合）'!$O95+1&lt;=15,IF(BD$16&gt;='様式３（療養者名簿）（⑤の場合）'!$O95,IF(BD$16&lt;='様式３（療養者名簿）（⑤の場合）'!$W95,1,0),0),0)</f>
        <v>0</v>
      </c>
      <c r="BE86" s="139">
        <f>IF(BE$16-'様式３（療養者名簿）（⑤の場合）'!$O95+1&lt;=15,IF(BE$16&gt;='様式３（療養者名簿）（⑤の場合）'!$O95,IF(BE$16&lt;='様式３（療養者名簿）（⑤の場合）'!$W95,1,0),0),0)</f>
        <v>0</v>
      </c>
      <c r="BF86" s="139">
        <f>IF(BF$16-'様式３（療養者名簿）（⑤の場合）'!$O95+1&lt;=15,IF(BF$16&gt;='様式３（療養者名簿）（⑤の場合）'!$O95,IF(BF$16&lt;='様式３（療養者名簿）（⑤の場合）'!$W95,1,0),0),0)</f>
        <v>0</v>
      </c>
      <c r="BG86" s="139">
        <f>IF(BG$16-'様式３（療養者名簿）（⑤の場合）'!$O95+1&lt;=15,IF(BG$16&gt;='様式３（療養者名簿）（⑤の場合）'!$O95,IF(BG$16&lt;='様式３（療養者名簿）（⑤の場合）'!$W95,1,0),0),0)</f>
        <v>0</v>
      </c>
      <c r="BH86" s="139">
        <f>IF(BH$16-'様式３（療養者名簿）（⑤の場合）'!$O95+1&lt;=15,IF(BH$16&gt;='様式３（療養者名簿）（⑤の場合）'!$O95,IF(BH$16&lt;='様式３（療養者名簿）（⑤の場合）'!$W95,1,0),0),0)</f>
        <v>0</v>
      </c>
      <c r="BI86" s="139">
        <f>IF(BI$16-'様式３（療養者名簿）（⑤の場合）'!$O95+1&lt;=15,IF(BI$16&gt;='様式３（療養者名簿）（⑤の場合）'!$O95,IF(BI$16&lt;='様式３（療養者名簿）（⑤の場合）'!$W95,1,0),0),0)</f>
        <v>0</v>
      </c>
      <c r="BJ86" s="139">
        <f>IF(BJ$16-'様式３（療養者名簿）（⑤の場合）'!$O95+1&lt;=15,IF(BJ$16&gt;='様式３（療養者名簿）（⑤の場合）'!$O95,IF(BJ$16&lt;='様式３（療養者名簿）（⑤の場合）'!$W95,1,0),0),0)</f>
        <v>0</v>
      </c>
      <c r="BK86" s="139">
        <f>IF(BK$16-'様式３（療養者名簿）（⑤の場合）'!$O95+1&lt;=15,IF(BK$16&gt;='様式３（療養者名簿）（⑤の場合）'!$O95,IF(BK$16&lt;='様式３（療養者名簿）（⑤の場合）'!$W95,1,0),0),0)</f>
        <v>0</v>
      </c>
      <c r="BL86" s="139">
        <f>IF(BL$16-'様式３（療養者名簿）（⑤の場合）'!$O95+1&lt;=15,IF(BL$16&gt;='様式３（療養者名簿）（⑤の場合）'!$O95,IF(BL$16&lt;='様式３（療養者名簿）（⑤の場合）'!$W95,1,0),0),0)</f>
        <v>0</v>
      </c>
      <c r="BM86" s="139">
        <f>IF(BM$16-'様式３（療養者名簿）（⑤の場合）'!$O95+1&lt;=15,IF(BM$16&gt;='様式３（療養者名簿）（⑤の場合）'!$O95,IF(BM$16&lt;='様式３（療養者名簿）（⑤の場合）'!$W95,1,0),0),0)</f>
        <v>0</v>
      </c>
      <c r="BN86" s="139">
        <f>IF(BN$16-'様式３（療養者名簿）（⑤の場合）'!$O95+1&lt;=15,IF(BN$16&gt;='様式３（療養者名簿）（⑤の場合）'!$O95,IF(BN$16&lt;='様式３（療養者名簿）（⑤の場合）'!$W95,1,0),0),0)</f>
        <v>0</v>
      </c>
      <c r="BO86" s="139">
        <f>IF(BO$16-'様式３（療養者名簿）（⑤の場合）'!$O95+1&lt;=15,IF(BO$16&gt;='様式３（療養者名簿）（⑤の場合）'!$O95,IF(BO$16&lt;='様式３（療養者名簿）（⑤の場合）'!$W95,1,0),0),0)</f>
        <v>0</v>
      </c>
      <c r="BP86" s="139">
        <f>IF(BP$16-'様式３（療養者名簿）（⑤の場合）'!$O95+1&lt;=15,IF(BP$16&gt;='様式３（療養者名簿）（⑤の場合）'!$O95,IF(BP$16&lt;='様式３（療養者名簿）（⑤の場合）'!$W95,1,0),0),0)</f>
        <v>0</v>
      </c>
      <c r="BQ86" s="139">
        <f>IF(BQ$16-'様式３（療養者名簿）（⑤の場合）'!$O95+1&lt;=15,IF(BQ$16&gt;='様式３（療養者名簿）（⑤の場合）'!$O95,IF(BQ$16&lt;='様式３（療養者名簿）（⑤の場合）'!$W95,1,0),0),0)</f>
        <v>0</v>
      </c>
      <c r="BR86" s="139">
        <f>IF(BR$16-'様式３（療養者名簿）（⑤の場合）'!$O95+1&lt;=15,IF(BR$16&gt;='様式３（療養者名簿）（⑤の場合）'!$O95,IF(BR$16&lt;='様式３（療養者名簿）（⑤の場合）'!$W95,1,0),0),0)</f>
        <v>0</v>
      </c>
      <c r="BS86" s="139">
        <f>IF(BS$16-'様式３（療養者名簿）（⑤の場合）'!$O95+1&lt;=15,IF(BS$16&gt;='様式３（療養者名簿）（⑤の場合）'!$O95,IF(BS$16&lt;='様式３（療養者名簿）（⑤の場合）'!$W95,1,0),0),0)</f>
        <v>0</v>
      </c>
      <c r="BT86" s="139">
        <f>IF(BT$16-'様式３（療養者名簿）（⑤の場合）'!$O95+1&lt;=15,IF(BT$16&gt;='様式３（療養者名簿）（⑤の場合）'!$O95,IF(BT$16&lt;='様式３（療養者名簿）（⑤の場合）'!$W95,1,0),0),0)</f>
        <v>0</v>
      </c>
      <c r="BU86" s="139">
        <f>IF(BU$16-'様式３（療養者名簿）（⑤の場合）'!$O95+1&lt;=15,IF(BU$16&gt;='様式３（療養者名簿）（⑤の場合）'!$O95,IF(BU$16&lt;='様式３（療養者名簿）（⑤の場合）'!$W95,1,0),0),0)</f>
        <v>0</v>
      </c>
      <c r="BV86" s="139">
        <f>IF(BV$16-'様式３（療養者名簿）（⑤の場合）'!$O95+1&lt;=15,IF(BV$16&gt;='様式３（療養者名簿）（⑤の場合）'!$O95,IF(BV$16&lt;='様式３（療養者名簿）（⑤の場合）'!$W95,1,0),0),0)</f>
        <v>0</v>
      </c>
      <c r="BW86" s="139">
        <f>IF(BW$16-'様式３（療養者名簿）（⑤の場合）'!$O95+1&lt;=15,IF(BW$16&gt;='様式３（療養者名簿）（⑤の場合）'!$O95,IF(BW$16&lt;='様式３（療養者名簿）（⑤の場合）'!$W95,1,0),0),0)</f>
        <v>0</v>
      </c>
      <c r="BX86" s="139">
        <f>IF(BX$16-'様式３（療養者名簿）（⑤の場合）'!$O95+1&lt;=15,IF(BX$16&gt;='様式３（療養者名簿）（⑤の場合）'!$O95,IF(BX$16&lt;='様式３（療養者名簿）（⑤の場合）'!$W95,1,0),0),0)</f>
        <v>0</v>
      </c>
      <c r="BY86" s="139">
        <f>IF(BY$16-'様式３（療養者名簿）（⑤の場合）'!$O95+1&lt;=15,IF(BY$16&gt;='様式３（療養者名簿）（⑤の場合）'!$O95,IF(BY$16&lt;='様式３（療養者名簿）（⑤の場合）'!$W95,1,0),0),0)</f>
        <v>0</v>
      </c>
      <c r="BZ86" s="139">
        <f>IF(BZ$16-'様式３（療養者名簿）（⑤の場合）'!$O95+1&lt;=15,IF(BZ$16&gt;='様式３（療養者名簿）（⑤の場合）'!$O95,IF(BZ$16&lt;='様式３（療養者名簿）（⑤の場合）'!$W95,1,0),0),0)</f>
        <v>0</v>
      </c>
      <c r="CA86" s="139">
        <f>IF(CA$16-'様式３（療養者名簿）（⑤の場合）'!$O95+1&lt;=15,IF(CA$16&gt;='様式３（療養者名簿）（⑤の場合）'!$O95,IF(CA$16&lt;='様式３（療養者名簿）（⑤の場合）'!$W95,1,0),0),0)</f>
        <v>0</v>
      </c>
      <c r="CB86" s="139">
        <f>IF(CB$16-'様式３（療養者名簿）（⑤の場合）'!$O95+1&lt;=15,IF(CB$16&gt;='様式３（療養者名簿）（⑤の場合）'!$O95,IF(CB$16&lt;='様式３（療養者名簿）（⑤の場合）'!$W95,1,0),0),0)</f>
        <v>0</v>
      </c>
      <c r="CC86" s="139">
        <f>IF(CC$16-'様式３（療養者名簿）（⑤の場合）'!$O95+1&lt;=15,IF(CC$16&gt;='様式３（療養者名簿）（⑤の場合）'!$O95,IF(CC$16&lt;='様式３（療養者名簿）（⑤の場合）'!$W95,1,0),0),0)</f>
        <v>0</v>
      </c>
      <c r="CD86" s="139">
        <f>IF(CD$16-'様式３（療養者名簿）（⑤の場合）'!$O95+1&lt;=15,IF(CD$16&gt;='様式３（療養者名簿）（⑤の場合）'!$O95,IF(CD$16&lt;='様式３（療養者名簿）（⑤の場合）'!$W95,1,0),0),0)</f>
        <v>0</v>
      </c>
      <c r="CE86" s="139">
        <f>IF(CE$16-'様式３（療養者名簿）（⑤の場合）'!$O95+1&lt;=15,IF(CE$16&gt;='様式３（療養者名簿）（⑤の場合）'!$O95,IF(CE$16&lt;='様式３（療養者名簿）（⑤の場合）'!$W95,1,0),0),0)</f>
        <v>0</v>
      </c>
      <c r="CF86" s="139">
        <f>IF(CF$16-'様式３（療養者名簿）（⑤の場合）'!$O95+1&lt;=15,IF(CF$16&gt;='様式３（療養者名簿）（⑤の場合）'!$O95,IF(CF$16&lt;='様式３（療養者名簿）（⑤の場合）'!$W95,1,0),0),0)</f>
        <v>0</v>
      </c>
      <c r="CG86" s="139">
        <f>IF(CG$16-'様式３（療養者名簿）（⑤の場合）'!$O95+1&lt;=15,IF(CG$16&gt;='様式３（療養者名簿）（⑤の場合）'!$O95,IF(CG$16&lt;='様式３（療養者名簿）（⑤の場合）'!$W95,1,0),0),0)</f>
        <v>0</v>
      </c>
      <c r="CH86" s="139">
        <f>IF(CH$16-'様式３（療養者名簿）（⑤の場合）'!$O95+1&lt;=15,IF(CH$16&gt;='様式３（療養者名簿）（⑤の場合）'!$O95,IF(CH$16&lt;='様式３（療養者名簿）（⑤の場合）'!$W95,1,0),0),0)</f>
        <v>0</v>
      </c>
      <c r="CI86" s="139">
        <f>IF(CI$16-'様式３（療養者名簿）（⑤の場合）'!$O95+1&lt;=15,IF(CI$16&gt;='様式３（療養者名簿）（⑤の場合）'!$O95,IF(CI$16&lt;='様式３（療養者名簿）（⑤の場合）'!$W95,1,0),0),0)</f>
        <v>0</v>
      </c>
      <c r="CJ86" s="139">
        <f>IF(CJ$16-'様式３（療養者名簿）（⑤の場合）'!$O95+1&lt;=15,IF(CJ$16&gt;='様式３（療養者名簿）（⑤の場合）'!$O95,IF(CJ$16&lt;='様式３（療養者名簿）（⑤の場合）'!$W95,1,0),0),0)</f>
        <v>0</v>
      </c>
      <c r="CK86" s="139">
        <f>IF(CK$16-'様式３（療養者名簿）（⑤の場合）'!$O95+1&lt;=15,IF(CK$16&gt;='様式３（療養者名簿）（⑤の場合）'!$O95,IF(CK$16&lt;='様式３（療養者名簿）（⑤の場合）'!$W95,1,0),0),0)</f>
        <v>0</v>
      </c>
      <c r="CL86" s="139">
        <f>IF(CL$16-'様式３（療養者名簿）（⑤の場合）'!$O95+1&lt;=15,IF(CL$16&gt;='様式３（療養者名簿）（⑤の場合）'!$O95,IF(CL$16&lt;='様式３（療養者名簿）（⑤の場合）'!$W95,1,0),0),0)</f>
        <v>0</v>
      </c>
      <c r="CM86" s="139">
        <f>IF(CM$16-'様式３（療養者名簿）（⑤の場合）'!$O95+1&lt;=15,IF(CM$16&gt;='様式３（療養者名簿）（⑤の場合）'!$O95,IF(CM$16&lt;='様式３（療養者名簿）（⑤の場合）'!$W95,1,0),0),0)</f>
        <v>0</v>
      </c>
      <c r="CN86" s="139">
        <f>IF(CN$16-'様式３（療養者名簿）（⑤の場合）'!$O95+1&lt;=15,IF(CN$16&gt;='様式３（療養者名簿）（⑤の場合）'!$O95,IF(CN$16&lt;='様式３（療養者名簿）（⑤の場合）'!$W95,1,0),0),0)</f>
        <v>0</v>
      </c>
      <c r="CO86" s="139">
        <f>IF(CO$16-'様式３（療養者名簿）（⑤の場合）'!$O95+1&lt;=15,IF(CO$16&gt;='様式３（療養者名簿）（⑤の場合）'!$O95,IF(CO$16&lt;='様式３（療養者名簿）（⑤の場合）'!$W95,1,0),0),0)</f>
        <v>0</v>
      </c>
      <c r="CP86" s="139">
        <f>IF(CP$16-'様式３（療養者名簿）（⑤の場合）'!$O95+1&lt;=15,IF(CP$16&gt;='様式３（療養者名簿）（⑤の場合）'!$O95,IF(CP$16&lt;='様式３（療養者名簿）（⑤の場合）'!$W95,1,0),0),0)</f>
        <v>0</v>
      </c>
      <c r="CQ86" s="139">
        <f>IF(CQ$16-'様式３（療養者名簿）（⑤の場合）'!$O95+1&lt;=15,IF(CQ$16&gt;='様式３（療養者名簿）（⑤の場合）'!$O95,IF(CQ$16&lt;='様式３（療養者名簿）（⑤の場合）'!$W95,1,0),0),0)</f>
        <v>0</v>
      </c>
      <c r="CR86" s="139">
        <f>IF(CR$16-'様式３（療養者名簿）（⑤の場合）'!$O95+1&lt;=15,IF(CR$16&gt;='様式３（療養者名簿）（⑤の場合）'!$O95,IF(CR$16&lt;='様式３（療養者名簿）（⑤の場合）'!$W95,1,0),0),0)</f>
        <v>0</v>
      </c>
      <c r="CS86" s="139">
        <f>IF(CS$16-'様式３（療養者名簿）（⑤の場合）'!$O95+1&lt;=15,IF(CS$16&gt;='様式３（療養者名簿）（⑤の場合）'!$O95,IF(CS$16&lt;='様式３（療養者名簿）（⑤の場合）'!$W95,1,0),0),0)</f>
        <v>0</v>
      </c>
      <c r="CT86" s="139">
        <f>IF(CT$16-'様式３（療養者名簿）（⑤の場合）'!$O95+1&lt;=15,IF(CT$16&gt;='様式３（療養者名簿）（⑤の場合）'!$O95,IF(CT$16&lt;='様式３（療養者名簿）（⑤の場合）'!$W95,1,0),0),0)</f>
        <v>0</v>
      </c>
      <c r="CU86" s="139">
        <f>IF(CU$16-'様式３（療養者名簿）（⑤の場合）'!$O95+1&lt;=15,IF(CU$16&gt;='様式３（療養者名簿）（⑤の場合）'!$O95,IF(CU$16&lt;='様式３（療養者名簿）（⑤の場合）'!$W95,1,0),0),0)</f>
        <v>0</v>
      </c>
      <c r="CV86" s="139">
        <f>IF(CV$16-'様式３（療養者名簿）（⑤の場合）'!$O95+1&lt;=15,IF(CV$16&gt;='様式３（療養者名簿）（⑤の場合）'!$O95,IF(CV$16&lt;='様式３（療養者名簿）（⑤の場合）'!$W95,1,0),0),0)</f>
        <v>0</v>
      </c>
      <c r="CW86" s="139">
        <f>IF(CW$16-'様式３（療養者名簿）（⑤の場合）'!$O95+1&lt;=15,IF(CW$16&gt;='様式３（療養者名簿）（⑤の場合）'!$O95,IF(CW$16&lt;='様式３（療養者名簿）（⑤の場合）'!$W95,1,0),0),0)</f>
        <v>0</v>
      </c>
      <c r="CX86" s="139">
        <f>IF(CX$16-'様式３（療養者名簿）（⑤の場合）'!$O95+1&lt;=15,IF(CX$16&gt;='様式３（療養者名簿）（⑤の場合）'!$O95,IF(CX$16&lt;='様式３（療養者名簿）（⑤の場合）'!$W95,1,0),0),0)</f>
        <v>0</v>
      </c>
      <c r="CY86" s="139">
        <f>IF(CY$16-'様式３（療養者名簿）（⑤の場合）'!$O95+1&lt;=15,IF(CY$16&gt;='様式３（療養者名簿）（⑤の場合）'!$O95,IF(CY$16&lt;='様式３（療養者名簿）（⑤の場合）'!$W95,1,0),0),0)</f>
        <v>0</v>
      </c>
      <c r="CZ86" s="139">
        <f>IF(CZ$16-'様式３（療養者名簿）（⑤の場合）'!$O95+1&lt;=15,IF(CZ$16&gt;='様式３（療養者名簿）（⑤の場合）'!$O95,IF(CZ$16&lt;='様式３（療養者名簿）（⑤の場合）'!$W95,1,0),0),0)</f>
        <v>0</v>
      </c>
      <c r="DA86" s="139">
        <f>IF(DA$16-'様式３（療養者名簿）（⑤の場合）'!$O95+1&lt;=15,IF(DA$16&gt;='様式３（療養者名簿）（⑤の場合）'!$O95,IF(DA$16&lt;='様式３（療養者名簿）（⑤の場合）'!$W95,1,0),0),0)</f>
        <v>0</v>
      </c>
      <c r="DB86" s="139">
        <f>IF(DB$16-'様式３（療養者名簿）（⑤の場合）'!$O95+1&lt;=15,IF(DB$16&gt;='様式３（療養者名簿）（⑤の場合）'!$O95,IF(DB$16&lt;='様式３（療養者名簿）（⑤の場合）'!$W95,1,0),0),0)</f>
        <v>0</v>
      </c>
      <c r="DC86" s="139">
        <f>IF(DC$16-'様式３（療養者名簿）（⑤の場合）'!$O95+1&lt;=15,IF(DC$16&gt;='様式３（療養者名簿）（⑤の場合）'!$O95,IF(DC$16&lt;='様式３（療養者名簿）（⑤の場合）'!$W95,1,0),0),0)</f>
        <v>0</v>
      </c>
      <c r="DD86" s="139">
        <f>IF(DD$16-'様式３（療養者名簿）（⑤の場合）'!$O95+1&lt;=15,IF(DD$16&gt;='様式３（療養者名簿）（⑤の場合）'!$O95,IF(DD$16&lt;='様式３（療養者名簿）（⑤の場合）'!$W95,1,0),0),0)</f>
        <v>0</v>
      </c>
      <c r="DE86" s="139">
        <f>IF(DE$16-'様式３（療養者名簿）（⑤の場合）'!$O95+1&lt;=15,IF(DE$16&gt;='様式３（療養者名簿）（⑤の場合）'!$O95,IF(DE$16&lt;='様式３（療養者名簿）（⑤の場合）'!$W95,1,0),0),0)</f>
        <v>0</v>
      </c>
      <c r="DF86" s="139">
        <f>IF(DF$16-'様式３（療養者名簿）（⑤の場合）'!$O95+1&lt;=15,IF(DF$16&gt;='様式３（療養者名簿）（⑤の場合）'!$O95,IF(DF$16&lt;='様式３（療養者名簿）（⑤の場合）'!$W95,1,0),0),0)</f>
        <v>0</v>
      </c>
      <c r="DG86" s="139">
        <f>IF(DG$16-'様式３（療養者名簿）（⑤の場合）'!$O95+1&lt;=15,IF(DG$16&gt;='様式３（療養者名簿）（⑤の場合）'!$O95,IF(DG$16&lt;='様式３（療養者名簿）（⑤の場合）'!$W95,1,0),0),0)</f>
        <v>0</v>
      </c>
      <c r="DH86" s="139">
        <f>IF(DH$16-'様式３（療養者名簿）（⑤の場合）'!$O95+1&lt;=15,IF(DH$16&gt;='様式３（療養者名簿）（⑤の場合）'!$O95,IF(DH$16&lt;='様式３（療養者名簿）（⑤の場合）'!$W95,1,0),0),0)</f>
        <v>0</v>
      </c>
      <c r="DI86" s="139">
        <f>IF(DI$16-'様式３（療養者名簿）（⑤の場合）'!$O95+1&lt;=15,IF(DI$16&gt;='様式３（療養者名簿）（⑤の場合）'!$O95,IF(DI$16&lt;='様式３（療養者名簿）（⑤の場合）'!$W95,1,0),0),0)</f>
        <v>0</v>
      </c>
      <c r="DJ86" s="139">
        <f>IF(DJ$16-'様式３（療養者名簿）（⑤の場合）'!$O95+1&lt;=15,IF(DJ$16&gt;='様式３（療養者名簿）（⑤の場合）'!$O95,IF(DJ$16&lt;='様式３（療養者名簿）（⑤の場合）'!$W95,1,0),0),0)</f>
        <v>0</v>
      </c>
      <c r="DK86" s="139">
        <f>IF(DK$16-'様式３（療養者名簿）（⑤の場合）'!$O95+1&lt;=15,IF(DK$16&gt;='様式３（療養者名簿）（⑤の場合）'!$O95,IF(DK$16&lt;='様式３（療養者名簿）（⑤の場合）'!$W95,1,0),0),0)</f>
        <v>0</v>
      </c>
      <c r="DL86" s="139">
        <f>IF(DL$16-'様式３（療養者名簿）（⑤の場合）'!$O95+1&lt;=15,IF(DL$16&gt;='様式３（療養者名簿）（⑤の場合）'!$O95,IF(DL$16&lt;='様式３（療養者名簿）（⑤の場合）'!$W95,1,0),0),0)</f>
        <v>0</v>
      </c>
      <c r="DM86" s="139">
        <f>IF(DM$16-'様式３（療養者名簿）（⑤の場合）'!$O95+1&lt;=15,IF(DM$16&gt;='様式３（療養者名簿）（⑤の場合）'!$O95,IF(DM$16&lt;='様式３（療養者名簿）（⑤の場合）'!$W95,1,0),0),0)</f>
        <v>0</v>
      </c>
      <c r="DN86" s="139">
        <f>IF(DN$16-'様式３（療養者名簿）（⑤の場合）'!$O95+1&lt;=15,IF(DN$16&gt;='様式３（療養者名簿）（⑤の場合）'!$O95,IF(DN$16&lt;='様式３（療養者名簿）（⑤の場合）'!$W95,1,0),0),0)</f>
        <v>0</v>
      </c>
      <c r="DO86" s="139">
        <f>IF(DO$16-'様式３（療養者名簿）（⑤の場合）'!$O95+1&lt;=15,IF(DO$16&gt;='様式３（療養者名簿）（⑤の場合）'!$O95,IF(DO$16&lt;='様式３（療養者名簿）（⑤の場合）'!$W95,1,0),0),0)</f>
        <v>0</v>
      </c>
      <c r="DP86" s="139">
        <f>IF(DP$16-'様式３（療養者名簿）（⑤の場合）'!$O95+1&lt;=15,IF(DP$16&gt;='様式３（療養者名簿）（⑤の場合）'!$O95,IF(DP$16&lt;='様式３（療養者名簿）（⑤の場合）'!$W95,1,0),0),0)</f>
        <v>0</v>
      </c>
      <c r="DQ86" s="139">
        <f>IF(DQ$16-'様式３（療養者名簿）（⑤の場合）'!$O95+1&lt;=15,IF(DQ$16&gt;='様式３（療養者名簿）（⑤の場合）'!$O95,IF(DQ$16&lt;='様式３（療養者名簿）（⑤の場合）'!$W95,1,0),0),0)</f>
        <v>0</v>
      </c>
      <c r="DR86" s="139">
        <f>IF(DR$16-'様式３（療養者名簿）（⑤の場合）'!$O95+1&lt;=15,IF(DR$16&gt;='様式３（療養者名簿）（⑤の場合）'!$O95,IF(DR$16&lt;='様式３（療養者名簿）（⑤の場合）'!$W95,1,0),0),0)</f>
        <v>0</v>
      </c>
      <c r="DS86" s="139">
        <f>IF(DS$16-'様式３（療養者名簿）（⑤の場合）'!$O95+1&lt;=15,IF(DS$16&gt;='様式３（療養者名簿）（⑤の場合）'!$O95,IF(DS$16&lt;='様式３（療養者名簿）（⑤の場合）'!$W95,1,0),0),0)</f>
        <v>0</v>
      </c>
      <c r="DT86" s="139">
        <f>IF(DT$16-'様式３（療養者名簿）（⑤の場合）'!$O95+1&lt;=15,IF(DT$16&gt;='様式３（療養者名簿）（⑤の場合）'!$O95,IF(DT$16&lt;='様式３（療養者名簿）（⑤の場合）'!$W95,1,0),0),0)</f>
        <v>0</v>
      </c>
      <c r="DU86" s="139">
        <f>IF(DU$16-'様式３（療養者名簿）（⑤の場合）'!$O95+1&lt;=15,IF(DU$16&gt;='様式３（療養者名簿）（⑤の場合）'!$O95,IF(DU$16&lt;='様式３（療養者名簿）（⑤の場合）'!$W95,1,0),0),0)</f>
        <v>0</v>
      </c>
      <c r="DV86" s="139">
        <f>IF(DV$16-'様式３（療養者名簿）（⑤の場合）'!$O95+1&lt;=15,IF(DV$16&gt;='様式３（療養者名簿）（⑤の場合）'!$O95,IF(DV$16&lt;='様式３（療養者名簿）（⑤の場合）'!$W95,1,0),0),0)</f>
        <v>0</v>
      </c>
      <c r="DW86" s="139">
        <f>IF(DW$16-'様式３（療養者名簿）（⑤の場合）'!$O95+1&lt;=15,IF(DW$16&gt;='様式３（療養者名簿）（⑤の場合）'!$O95,IF(DW$16&lt;='様式３（療養者名簿）（⑤の場合）'!$W95,1,0),0),0)</f>
        <v>0</v>
      </c>
      <c r="DX86" s="139">
        <f>IF(DX$16-'様式３（療養者名簿）（⑤の場合）'!$O95+1&lt;=15,IF(DX$16&gt;='様式３（療養者名簿）（⑤の場合）'!$O95,IF(DX$16&lt;='様式３（療養者名簿）（⑤の場合）'!$W95,1,0),0),0)</f>
        <v>0</v>
      </c>
      <c r="DY86" s="139">
        <f>IF(DY$16-'様式３（療養者名簿）（⑤の場合）'!$O95+1&lt;=15,IF(DY$16&gt;='様式３（療養者名簿）（⑤の場合）'!$O95,IF(DY$16&lt;='様式３（療養者名簿）（⑤の場合）'!$W95,1,0),0),0)</f>
        <v>0</v>
      </c>
      <c r="DZ86" s="139">
        <f>IF(DZ$16-'様式３（療養者名簿）（⑤の場合）'!$O95+1&lt;=15,IF(DZ$16&gt;='様式３（療養者名簿）（⑤の場合）'!$O95,IF(DZ$16&lt;='様式３（療養者名簿）（⑤の場合）'!$W95,1,0),0),0)</f>
        <v>0</v>
      </c>
      <c r="EA86" s="139">
        <f>IF(EA$16-'様式３（療養者名簿）（⑤の場合）'!$O95+1&lt;=15,IF(EA$16&gt;='様式３（療養者名簿）（⑤の場合）'!$O95,IF(EA$16&lt;='様式３（療養者名簿）（⑤の場合）'!$W95,1,0),0),0)</f>
        <v>0</v>
      </c>
      <c r="EB86" s="139">
        <f>IF(EB$16-'様式３（療養者名簿）（⑤の場合）'!$O95+1&lt;=15,IF(EB$16&gt;='様式３（療養者名簿）（⑤の場合）'!$O95,IF(EB$16&lt;='様式３（療養者名簿）（⑤の場合）'!$W95,1,0),0),0)</f>
        <v>0</v>
      </c>
      <c r="EC86" s="139">
        <f>IF(EC$16-'様式３（療養者名簿）（⑤の場合）'!$O95+1&lt;=15,IF(EC$16&gt;='様式３（療養者名簿）（⑤の場合）'!$O95,IF(EC$16&lt;='様式３（療養者名簿）（⑤の場合）'!$W95,1,0),0),0)</f>
        <v>0</v>
      </c>
      <c r="ED86" s="139">
        <f>IF(ED$16-'様式３（療養者名簿）（⑤の場合）'!$O95+1&lt;=15,IF(ED$16&gt;='様式３（療養者名簿）（⑤の場合）'!$O95,IF(ED$16&lt;='様式３（療養者名簿）（⑤の場合）'!$W95,1,0),0),0)</f>
        <v>0</v>
      </c>
      <c r="EE86" s="139">
        <f>IF(EE$16-'様式３（療養者名簿）（⑤の場合）'!$O95+1&lt;=15,IF(EE$16&gt;='様式３（療養者名簿）（⑤の場合）'!$O95,IF(EE$16&lt;='様式３（療養者名簿）（⑤の場合）'!$W95,1,0),0),0)</f>
        <v>0</v>
      </c>
      <c r="EF86" s="139">
        <f>IF(EF$16-'様式３（療養者名簿）（⑤の場合）'!$O95+1&lt;=15,IF(EF$16&gt;='様式３（療養者名簿）（⑤の場合）'!$O95,IF(EF$16&lt;='様式３（療養者名簿）（⑤の場合）'!$W95,1,0),0),0)</f>
        <v>0</v>
      </c>
      <c r="EG86" s="139">
        <f>IF(EG$16-'様式３（療養者名簿）（⑤の場合）'!$O95+1&lt;=15,IF(EG$16&gt;='様式３（療養者名簿）（⑤の場合）'!$O95,IF(EG$16&lt;='様式３（療養者名簿）（⑤の場合）'!$W95,1,0),0),0)</f>
        <v>0</v>
      </c>
      <c r="EH86" s="139">
        <f>IF(EH$16-'様式３（療養者名簿）（⑤の場合）'!$O95+1&lt;=15,IF(EH$16&gt;='様式３（療養者名簿）（⑤の場合）'!$O95,IF(EH$16&lt;='様式３（療養者名簿）（⑤の場合）'!$W95,1,0),0),0)</f>
        <v>0</v>
      </c>
      <c r="EI86" s="139">
        <f>IF(EI$16-'様式３（療養者名簿）（⑤の場合）'!$O95+1&lt;=15,IF(EI$16&gt;='様式３（療養者名簿）（⑤の場合）'!$O95,IF(EI$16&lt;='様式３（療養者名簿）（⑤の場合）'!$W95,1,0),0),0)</f>
        <v>0</v>
      </c>
      <c r="EJ86" s="139">
        <f>IF(EJ$16-'様式３（療養者名簿）（⑤の場合）'!$O95+1&lt;=15,IF(EJ$16&gt;='様式３（療養者名簿）（⑤の場合）'!$O95,IF(EJ$16&lt;='様式３（療養者名簿）（⑤の場合）'!$W95,1,0),0),0)</f>
        <v>0</v>
      </c>
      <c r="EK86" s="139">
        <f>IF(EK$16-'様式３（療養者名簿）（⑤の場合）'!$O95+1&lt;=15,IF(EK$16&gt;='様式３（療養者名簿）（⑤の場合）'!$O95,IF(EK$16&lt;='様式３（療養者名簿）（⑤の場合）'!$W95,1,0),0),0)</f>
        <v>0</v>
      </c>
      <c r="EL86" s="139">
        <f>IF(EL$16-'様式３（療養者名簿）（⑤の場合）'!$O95+1&lt;=15,IF(EL$16&gt;='様式３（療養者名簿）（⑤の場合）'!$O95,IF(EL$16&lt;='様式３（療養者名簿）（⑤の場合）'!$W95,1,0),0),0)</f>
        <v>0</v>
      </c>
      <c r="EM86" s="139">
        <f>IF(EM$16-'様式３（療養者名簿）（⑤の場合）'!$O95+1&lt;=15,IF(EM$16&gt;='様式３（療養者名簿）（⑤の場合）'!$O95,IF(EM$16&lt;='様式３（療養者名簿）（⑤の場合）'!$W95,1,0),0),0)</f>
        <v>0</v>
      </c>
      <c r="EN86" s="139">
        <f>IF(EN$16-'様式３（療養者名簿）（⑤の場合）'!$O95+1&lt;=15,IF(EN$16&gt;='様式３（療養者名簿）（⑤の場合）'!$O95,IF(EN$16&lt;='様式３（療養者名簿）（⑤の場合）'!$W95,1,0),0),0)</f>
        <v>0</v>
      </c>
      <c r="EO86" s="139">
        <f>IF(EO$16-'様式３（療養者名簿）（⑤の場合）'!$O95+1&lt;=15,IF(EO$16&gt;='様式３（療養者名簿）（⑤の場合）'!$O95,IF(EO$16&lt;='様式３（療養者名簿）（⑤の場合）'!$W95,1,0),0),0)</f>
        <v>0</v>
      </c>
      <c r="EP86" s="139">
        <f>IF(EP$16-'様式３（療養者名簿）（⑤の場合）'!$O95+1&lt;=15,IF(EP$16&gt;='様式３（療養者名簿）（⑤の場合）'!$O95,IF(EP$16&lt;='様式３（療養者名簿）（⑤の場合）'!$W95,1,0),0),0)</f>
        <v>0</v>
      </c>
      <c r="EQ86" s="139">
        <f>IF(EQ$16-'様式３（療養者名簿）（⑤の場合）'!$O95+1&lt;=15,IF(EQ$16&gt;='様式３（療養者名簿）（⑤の場合）'!$O95,IF(EQ$16&lt;='様式３（療養者名簿）（⑤の場合）'!$W95,1,0),0),0)</f>
        <v>0</v>
      </c>
      <c r="ER86" s="139">
        <f>IF(ER$16-'様式３（療養者名簿）（⑤の場合）'!$O95+1&lt;=15,IF(ER$16&gt;='様式３（療養者名簿）（⑤の場合）'!$O95,IF(ER$16&lt;='様式３（療養者名簿）（⑤の場合）'!$W95,1,0),0),0)</f>
        <v>0</v>
      </c>
      <c r="ES86" s="139">
        <f>IF(ES$16-'様式３（療養者名簿）（⑤の場合）'!$O95+1&lt;=15,IF(ES$16&gt;='様式３（療養者名簿）（⑤の場合）'!$O95,IF(ES$16&lt;='様式３（療養者名簿）（⑤の場合）'!$W95,1,0),0),0)</f>
        <v>0</v>
      </c>
      <c r="ET86" s="139">
        <f>IF(ET$16-'様式３（療養者名簿）（⑤の場合）'!$O95+1&lt;=15,IF(ET$16&gt;='様式３（療養者名簿）（⑤の場合）'!$O95,IF(ET$16&lt;='様式３（療養者名簿）（⑤の場合）'!$W95,1,0),0),0)</f>
        <v>0</v>
      </c>
      <c r="EU86" s="139">
        <f>IF(EU$16-'様式３（療養者名簿）（⑤の場合）'!$O95+1&lt;=15,IF(EU$16&gt;='様式３（療養者名簿）（⑤の場合）'!$O95,IF(EU$16&lt;='様式３（療養者名簿）（⑤の場合）'!$W95,1,0),0),0)</f>
        <v>0</v>
      </c>
      <c r="EV86" s="139">
        <f>IF(EV$16-'様式３（療養者名簿）（⑤の場合）'!$O95+1&lt;=15,IF(EV$16&gt;='様式３（療養者名簿）（⑤の場合）'!$O95,IF(EV$16&lt;='様式３（療養者名簿）（⑤の場合）'!$W95,1,0),0),0)</f>
        <v>0</v>
      </c>
      <c r="EW86" s="139">
        <f>IF(EW$16-'様式３（療養者名簿）（⑤の場合）'!$O95+1&lt;=15,IF(EW$16&gt;='様式３（療養者名簿）（⑤の場合）'!$O95,IF(EW$16&lt;='様式３（療養者名簿）（⑤の場合）'!$W95,1,0),0),0)</f>
        <v>0</v>
      </c>
      <c r="EX86" s="139">
        <f>IF(EX$16-'様式３（療養者名簿）（⑤の場合）'!$O95+1&lt;=15,IF(EX$16&gt;='様式３（療養者名簿）（⑤の場合）'!$O95,IF(EX$16&lt;='様式３（療養者名簿）（⑤の場合）'!$W95,1,0),0),0)</f>
        <v>0</v>
      </c>
      <c r="EY86" s="139">
        <f>IF(EY$16-'様式３（療養者名簿）（⑤の場合）'!$O95+1&lt;=15,IF(EY$16&gt;='様式３（療養者名簿）（⑤の場合）'!$O95,IF(EY$16&lt;='様式３（療養者名簿）（⑤の場合）'!$W95,1,0),0),0)</f>
        <v>0</v>
      </c>
      <c r="EZ86" s="139">
        <f>IF(EZ$16-'様式３（療養者名簿）（⑤の場合）'!$O95+1&lt;=15,IF(EZ$16&gt;='様式３（療養者名簿）（⑤の場合）'!$O95,IF(EZ$16&lt;='様式３（療養者名簿）（⑤の場合）'!$W95,1,0),0),0)</f>
        <v>0</v>
      </c>
      <c r="FA86" s="139">
        <f>IF(FA$16-'様式３（療養者名簿）（⑤の場合）'!$O95+1&lt;=15,IF(FA$16&gt;='様式３（療養者名簿）（⑤の場合）'!$O95,IF(FA$16&lt;='様式３（療養者名簿）（⑤の場合）'!$W95,1,0),0),0)</f>
        <v>0</v>
      </c>
      <c r="FB86" s="139">
        <f>IF(FB$16-'様式３（療養者名簿）（⑤の場合）'!$O95+1&lt;=15,IF(FB$16&gt;='様式３（療養者名簿）（⑤の場合）'!$O95,IF(FB$16&lt;='様式３（療養者名簿）（⑤の場合）'!$W95,1,0),0),0)</f>
        <v>0</v>
      </c>
      <c r="FC86" s="139">
        <f>IF(FC$16-'様式３（療養者名簿）（⑤の場合）'!$O95+1&lt;=15,IF(FC$16&gt;='様式３（療養者名簿）（⑤の場合）'!$O95,IF(FC$16&lt;='様式３（療養者名簿）（⑤の場合）'!$W95,1,0),0),0)</f>
        <v>0</v>
      </c>
      <c r="FD86" s="139">
        <f>IF(FD$16-'様式３（療養者名簿）（⑤の場合）'!$O95+1&lt;=15,IF(FD$16&gt;='様式３（療養者名簿）（⑤の場合）'!$O95,IF(FD$16&lt;='様式３（療養者名簿）（⑤の場合）'!$W95,1,0),0),0)</f>
        <v>0</v>
      </c>
      <c r="FE86" s="139">
        <f>IF(FE$16-'様式３（療養者名簿）（⑤の場合）'!$O95+1&lt;=15,IF(FE$16&gt;='様式３（療養者名簿）（⑤の場合）'!$O95,IF(FE$16&lt;='様式３（療養者名簿）（⑤の場合）'!$W95,1,0),0),0)</f>
        <v>0</v>
      </c>
      <c r="FF86" s="139">
        <f>IF(FF$16-'様式３（療養者名簿）（⑤の場合）'!$O95+1&lt;=15,IF(FF$16&gt;='様式３（療養者名簿）（⑤の場合）'!$O95,IF(FF$16&lt;='様式３（療養者名簿）（⑤の場合）'!$W95,1,0),0),0)</f>
        <v>0</v>
      </c>
      <c r="FG86" s="139">
        <f>IF(FG$16-'様式３（療養者名簿）（⑤の場合）'!$O95+1&lt;=15,IF(FG$16&gt;='様式３（療養者名簿）（⑤の場合）'!$O95,IF(FG$16&lt;='様式３（療養者名簿）（⑤の場合）'!$W95,1,0),0),0)</f>
        <v>0</v>
      </c>
      <c r="FH86" s="139">
        <f>IF(FH$16-'様式３（療養者名簿）（⑤の場合）'!$O95+1&lt;=15,IF(FH$16&gt;='様式３（療養者名簿）（⑤の場合）'!$O95,IF(FH$16&lt;='様式３（療養者名簿）（⑤の場合）'!$W95,1,0),0),0)</f>
        <v>0</v>
      </c>
      <c r="FI86" s="139">
        <f>IF(FI$16-'様式３（療養者名簿）（⑤の場合）'!$O95+1&lt;=15,IF(FI$16&gt;='様式３（療養者名簿）（⑤の場合）'!$O95,IF(FI$16&lt;='様式３（療養者名簿）（⑤の場合）'!$W95,1,0),0),0)</f>
        <v>0</v>
      </c>
      <c r="FJ86" s="139">
        <f>IF(FJ$16-'様式３（療養者名簿）（⑤の場合）'!$O95+1&lt;=15,IF(FJ$16&gt;='様式３（療養者名簿）（⑤の場合）'!$O95,IF(FJ$16&lt;='様式３（療養者名簿）（⑤の場合）'!$W95,1,0),0),0)</f>
        <v>0</v>
      </c>
      <c r="FK86" s="139">
        <f>IF(FK$16-'様式３（療養者名簿）（⑤の場合）'!$O95+1&lt;=15,IF(FK$16&gt;='様式３（療養者名簿）（⑤の場合）'!$O95,IF(FK$16&lt;='様式３（療養者名簿）（⑤の場合）'!$W95,1,0),0),0)</f>
        <v>0</v>
      </c>
      <c r="FL86" s="139">
        <f>IF(FL$16-'様式３（療養者名簿）（⑤の場合）'!$O95+1&lt;=15,IF(FL$16&gt;='様式３（療養者名簿）（⑤の場合）'!$O95,IF(FL$16&lt;='様式３（療養者名簿）（⑤の場合）'!$W95,1,0),0),0)</f>
        <v>0</v>
      </c>
      <c r="FM86" s="139">
        <f>IF(FM$16-'様式３（療養者名簿）（⑤の場合）'!$O95+1&lt;=15,IF(FM$16&gt;='様式３（療養者名簿）（⑤の場合）'!$O95,IF(FM$16&lt;='様式３（療養者名簿）（⑤の場合）'!$W95,1,0),0),0)</f>
        <v>0</v>
      </c>
      <c r="FN86" s="139">
        <f>IF(FN$16-'様式３（療養者名簿）（⑤の場合）'!$O95+1&lt;=15,IF(FN$16&gt;='様式３（療養者名簿）（⑤の場合）'!$O95,IF(FN$16&lt;='様式３（療養者名簿）（⑤の場合）'!$W95,1,0),0),0)</f>
        <v>0</v>
      </c>
      <c r="FO86" s="139">
        <f>IF(FO$16-'様式３（療養者名簿）（⑤の場合）'!$O95+1&lt;=15,IF(FO$16&gt;='様式３（療養者名簿）（⑤の場合）'!$O95,IF(FO$16&lt;='様式３（療養者名簿）（⑤の場合）'!$W95,1,0),0),0)</f>
        <v>0</v>
      </c>
      <c r="FP86" s="139">
        <f>IF(FP$16-'様式３（療養者名簿）（⑤の場合）'!$O95+1&lt;=15,IF(FP$16&gt;='様式３（療養者名簿）（⑤の場合）'!$O95,IF(FP$16&lt;='様式３（療養者名簿）（⑤の場合）'!$W95,1,0),0),0)</f>
        <v>0</v>
      </c>
      <c r="FQ86" s="139">
        <f>IF(FQ$16-'様式３（療養者名簿）（⑤の場合）'!$O95+1&lt;=15,IF(FQ$16&gt;='様式３（療養者名簿）（⑤の場合）'!$O95,IF(FQ$16&lt;='様式３（療養者名簿）（⑤の場合）'!$W95,1,0),0),0)</f>
        <v>0</v>
      </c>
      <c r="FR86" s="139">
        <f>IF(FR$16-'様式３（療養者名簿）（⑤の場合）'!$O95+1&lt;=15,IF(FR$16&gt;='様式３（療養者名簿）（⑤の場合）'!$O95,IF(FR$16&lt;='様式３（療養者名簿）（⑤の場合）'!$W95,1,0),0),0)</f>
        <v>0</v>
      </c>
      <c r="FS86" s="139">
        <f>IF(FS$16-'様式３（療養者名簿）（⑤の場合）'!$O95+1&lt;=15,IF(FS$16&gt;='様式３（療養者名簿）（⑤の場合）'!$O95,IF(FS$16&lt;='様式３（療養者名簿）（⑤の場合）'!$W95,1,0),0),0)</f>
        <v>0</v>
      </c>
      <c r="FT86" s="139">
        <f>IF(FT$16-'様式３（療養者名簿）（⑤の場合）'!$O95+1&lt;=15,IF(FT$16&gt;='様式３（療養者名簿）（⑤の場合）'!$O95,IF(FT$16&lt;='様式３（療養者名簿）（⑤の場合）'!$W95,1,0),0),0)</f>
        <v>0</v>
      </c>
      <c r="FU86" s="139">
        <f>IF(FU$16-'様式３（療養者名簿）（⑤の場合）'!$O95+1&lt;=15,IF(FU$16&gt;='様式３（療養者名簿）（⑤の場合）'!$O95,IF(FU$16&lt;='様式３（療養者名簿）（⑤の場合）'!$W95,1,0),0),0)</f>
        <v>0</v>
      </c>
      <c r="FV86" s="139">
        <f>IF(FV$16-'様式３（療養者名簿）（⑤の場合）'!$O95+1&lt;=15,IF(FV$16&gt;='様式３（療養者名簿）（⑤の場合）'!$O95,IF(FV$16&lt;='様式３（療養者名簿）（⑤の場合）'!$W95,1,0),0),0)</f>
        <v>0</v>
      </c>
      <c r="FW86" s="139">
        <f>IF(FW$16-'様式３（療養者名簿）（⑤の場合）'!$O95+1&lt;=15,IF(FW$16&gt;='様式３（療養者名簿）（⑤の場合）'!$O95,IF(FW$16&lt;='様式３（療養者名簿）（⑤の場合）'!$W95,1,0),0),0)</f>
        <v>0</v>
      </c>
      <c r="FX86" s="139">
        <f>IF(FX$16-'様式３（療養者名簿）（⑤の場合）'!$O95+1&lt;=15,IF(FX$16&gt;='様式３（療養者名簿）（⑤の場合）'!$O95,IF(FX$16&lt;='様式３（療養者名簿）（⑤の場合）'!$W95,1,0),0),0)</f>
        <v>0</v>
      </c>
      <c r="FY86" s="139">
        <f>IF(FY$16-'様式３（療養者名簿）（⑤の場合）'!$O95+1&lt;=15,IF(FY$16&gt;='様式３（療養者名簿）（⑤の場合）'!$O95,IF(FY$16&lt;='様式３（療養者名簿）（⑤の場合）'!$W95,1,0),0),0)</f>
        <v>0</v>
      </c>
      <c r="FZ86" s="139">
        <f>IF(FZ$16-'様式３（療養者名簿）（⑤の場合）'!$O95+1&lt;=15,IF(FZ$16&gt;='様式３（療養者名簿）（⑤の場合）'!$O95,IF(FZ$16&lt;='様式３（療養者名簿）（⑤の場合）'!$W95,1,0),0),0)</f>
        <v>0</v>
      </c>
      <c r="GA86" s="139">
        <f>IF(GA$16-'様式３（療養者名簿）（⑤の場合）'!$O95+1&lt;=15,IF(GA$16&gt;='様式３（療養者名簿）（⑤の場合）'!$O95,IF(GA$16&lt;='様式３（療養者名簿）（⑤の場合）'!$W95,1,0),0),0)</f>
        <v>0</v>
      </c>
      <c r="GB86" s="139">
        <f>IF(GB$16-'様式３（療養者名簿）（⑤の場合）'!$O95+1&lt;=15,IF(GB$16&gt;='様式３（療養者名簿）（⑤の場合）'!$O95,IF(GB$16&lt;='様式３（療養者名簿）（⑤の場合）'!$W95,1,0),0),0)</f>
        <v>0</v>
      </c>
      <c r="GC86" s="139">
        <f>IF(GC$16-'様式３（療養者名簿）（⑤の場合）'!$O95+1&lt;=15,IF(GC$16&gt;='様式３（療養者名簿）（⑤の場合）'!$O95,IF(GC$16&lt;='様式３（療養者名簿）（⑤の場合）'!$W95,1,0),0),0)</f>
        <v>0</v>
      </c>
      <c r="GD86" s="139">
        <f>IF(GD$16-'様式３（療養者名簿）（⑤の場合）'!$O95+1&lt;=15,IF(GD$16&gt;='様式３（療養者名簿）（⑤の場合）'!$O95,IF(GD$16&lt;='様式３（療養者名簿）（⑤の場合）'!$W95,1,0),0),0)</f>
        <v>0</v>
      </c>
      <c r="GE86" s="139">
        <f>IF(GE$16-'様式３（療養者名簿）（⑤の場合）'!$O95+1&lt;=15,IF(GE$16&gt;='様式３（療養者名簿）（⑤の場合）'!$O95,IF(GE$16&lt;='様式３（療養者名簿）（⑤の場合）'!$W95,1,0),0),0)</f>
        <v>0</v>
      </c>
      <c r="GF86" s="139">
        <f>IF(GF$16-'様式３（療養者名簿）（⑤の場合）'!$O95+1&lt;=15,IF(GF$16&gt;='様式３（療養者名簿）（⑤の場合）'!$O95,IF(GF$16&lt;='様式３（療養者名簿）（⑤の場合）'!$W95,1,0),0),0)</f>
        <v>0</v>
      </c>
      <c r="GG86" s="139">
        <f>IF(GG$16-'様式３（療養者名簿）（⑤の場合）'!$O95+1&lt;=15,IF(GG$16&gt;='様式３（療養者名簿）（⑤の場合）'!$O95,IF(GG$16&lt;='様式３（療養者名簿）（⑤の場合）'!$W95,1,0),0),0)</f>
        <v>0</v>
      </c>
      <c r="GH86" s="139">
        <f>IF(GH$16-'様式３（療養者名簿）（⑤の場合）'!$O95+1&lt;=15,IF(GH$16&gt;='様式３（療養者名簿）（⑤の場合）'!$O95,IF(GH$16&lt;='様式３（療養者名簿）（⑤の場合）'!$W95,1,0),0),0)</f>
        <v>0</v>
      </c>
      <c r="GI86" s="139">
        <f>IF(GI$16-'様式３（療養者名簿）（⑤の場合）'!$O95+1&lt;=15,IF(GI$16&gt;='様式３（療養者名簿）（⑤の場合）'!$O95,IF(GI$16&lt;='様式３（療養者名簿）（⑤の場合）'!$W95,1,0),0),0)</f>
        <v>0</v>
      </c>
      <c r="GJ86" s="139">
        <f>IF(GJ$16-'様式３（療養者名簿）（⑤の場合）'!$O95+1&lt;=15,IF(GJ$16&gt;='様式３（療養者名簿）（⑤の場合）'!$O95,IF(GJ$16&lt;='様式３（療養者名簿）（⑤の場合）'!$W95,1,0),0),0)</f>
        <v>0</v>
      </c>
      <c r="GK86" s="139">
        <f>IF(GK$16-'様式３（療養者名簿）（⑤の場合）'!$O95+1&lt;=15,IF(GK$16&gt;='様式３（療養者名簿）（⑤の場合）'!$O95,IF(GK$16&lt;='様式３（療養者名簿）（⑤の場合）'!$W95,1,0),0),0)</f>
        <v>0</v>
      </c>
      <c r="GL86" s="139">
        <f>IF(GL$16-'様式３（療養者名簿）（⑤の場合）'!$O95+1&lt;=15,IF(GL$16&gt;='様式３（療養者名簿）（⑤の場合）'!$O95,IF(GL$16&lt;='様式３（療養者名簿）（⑤の場合）'!$W95,1,0),0),0)</f>
        <v>0</v>
      </c>
      <c r="GM86" s="139">
        <f>IF(GM$16-'様式３（療養者名簿）（⑤の場合）'!$O95+1&lt;=15,IF(GM$16&gt;='様式３（療養者名簿）（⑤の場合）'!$O95,IF(GM$16&lt;='様式３（療養者名簿）（⑤の場合）'!$W95,1,0),0),0)</f>
        <v>0</v>
      </c>
      <c r="GN86" s="139">
        <f>IF(GN$16-'様式３（療養者名簿）（⑤の場合）'!$O95+1&lt;=15,IF(GN$16&gt;='様式３（療養者名簿）（⑤の場合）'!$O95,IF(GN$16&lt;='様式３（療養者名簿）（⑤の場合）'!$W95,1,0),0),0)</f>
        <v>0</v>
      </c>
      <c r="GO86" s="139">
        <f>IF(GO$16-'様式３（療養者名簿）（⑤の場合）'!$O95+1&lt;=15,IF(GO$16&gt;='様式３（療養者名簿）（⑤の場合）'!$O95,IF(GO$16&lt;='様式３（療養者名簿）（⑤の場合）'!$W95,1,0),0),0)</f>
        <v>0</v>
      </c>
      <c r="GP86" s="139">
        <f>IF(GP$16-'様式３（療養者名簿）（⑤の場合）'!$O95+1&lt;=15,IF(GP$16&gt;='様式３（療養者名簿）（⑤の場合）'!$O95,IF(GP$16&lt;='様式３（療養者名簿）（⑤の場合）'!$W95,1,0),0),0)</f>
        <v>0</v>
      </c>
      <c r="GQ86" s="139">
        <f>IF(GQ$16-'様式３（療養者名簿）（⑤の場合）'!$O95+1&lt;=15,IF(GQ$16&gt;='様式３（療養者名簿）（⑤の場合）'!$O95,IF(GQ$16&lt;='様式３（療養者名簿）（⑤の場合）'!$W95,1,0),0),0)</f>
        <v>0</v>
      </c>
      <c r="GR86" s="139">
        <f>IF(GR$16-'様式３（療養者名簿）（⑤の場合）'!$O95+1&lt;=15,IF(GR$16&gt;='様式３（療養者名簿）（⑤の場合）'!$O95,IF(GR$16&lt;='様式３（療養者名簿）（⑤の場合）'!$W95,1,0),0),0)</f>
        <v>0</v>
      </c>
      <c r="GS86" s="139">
        <f>IF(GS$16-'様式３（療養者名簿）（⑤の場合）'!$O95+1&lt;=15,IF(GS$16&gt;='様式３（療養者名簿）（⑤の場合）'!$O95,IF(GS$16&lt;='様式３（療養者名簿）（⑤の場合）'!$W95,1,0),0),0)</f>
        <v>0</v>
      </c>
      <c r="GT86" s="139">
        <f>IF(GT$16-'様式３（療養者名簿）（⑤の場合）'!$O95+1&lt;=15,IF(GT$16&gt;='様式３（療養者名簿）（⑤の場合）'!$O95,IF(GT$16&lt;='様式３（療養者名簿）（⑤の場合）'!$W95,1,0),0),0)</f>
        <v>0</v>
      </c>
      <c r="GU86" s="139">
        <f>IF(GU$16-'様式３（療養者名簿）（⑤の場合）'!$O95+1&lt;=15,IF(GU$16&gt;='様式３（療養者名簿）（⑤の場合）'!$O95,IF(GU$16&lt;='様式３（療養者名簿）（⑤の場合）'!$W95,1,0),0),0)</f>
        <v>0</v>
      </c>
      <c r="GV86" s="139">
        <f>IF(GV$16-'様式３（療養者名簿）（⑤の場合）'!$O95+1&lt;=15,IF(GV$16&gt;='様式３（療養者名簿）（⑤の場合）'!$O95,IF(GV$16&lt;='様式３（療養者名簿）（⑤の場合）'!$W95,1,0),0),0)</f>
        <v>0</v>
      </c>
      <c r="GW86" s="139">
        <f>IF(GW$16-'様式３（療養者名簿）（⑤の場合）'!$O95+1&lt;=15,IF(GW$16&gt;='様式３（療養者名簿）（⑤の場合）'!$O95,IF(GW$16&lt;='様式３（療養者名簿）（⑤の場合）'!$W95,1,0),0),0)</f>
        <v>0</v>
      </c>
      <c r="GX86" s="139">
        <f>IF(GX$16-'様式３（療養者名簿）（⑤の場合）'!$O95+1&lt;=15,IF(GX$16&gt;='様式３（療養者名簿）（⑤の場合）'!$O95,IF(GX$16&lt;='様式３（療養者名簿）（⑤の場合）'!$W95,1,0),0),0)</f>
        <v>0</v>
      </c>
      <c r="GY86" s="139">
        <f>IF(GY$16-'様式３（療養者名簿）（⑤の場合）'!$O95+1&lt;=15,IF(GY$16&gt;='様式３（療養者名簿）（⑤の場合）'!$O95,IF(GY$16&lt;='様式３（療養者名簿）（⑤の場合）'!$W95,1,0),0),0)</f>
        <v>0</v>
      </c>
      <c r="GZ86" s="139">
        <f>IF(GZ$16-'様式３（療養者名簿）（⑤の場合）'!$O95+1&lt;=15,IF(GZ$16&gt;='様式３（療養者名簿）（⑤の場合）'!$O95,IF(GZ$16&lt;='様式３（療養者名簿）（⑤の場合）'!$W95,1,0),0),0)</f>
        <v>0</v>
      </c>
      <c r="HA86" s="139">
        <f>IF(HA$16-'様式３（療養者名簿）（⑤の場合）'!$O95+1&lt;=15,IF(HA$16&gt;='様式３（療養者名簿）（⑤の場合）'!$O95,IF(HA$16&lt;='様式３（療養者名簿）（⑤の場合）'!$W95,1,0),0),0)</f>
        <v>0</v>
      </c>
      <c r="HB86" s="139">
        <f>IF(HB$16-'様式３（療養者名簿）（⑤の場合）'!$O95+1&lt;=15,IF(HB$16&gt;='様式３（療養者名簿）（⑤の場合）'!$O95,IF(HB$16&lt;='様式３（療養者名簿）（⑤の場合）'!$W95,1,0),0),0)</f>
        <v>0</v>
      </c>
      <c r="HC86" s="139">
        <f>IF(HC$16-'様式３（療養者名簿）（⑤の場合）'!$O95+1&lt;=15,IF(HC$16&gt;='様式３（療養者名簿）（⑤の場合）'!$O95,IF(HC$16&lt;='様式３（療養者名簿）（⑤の場合）'!$W95,1,0),0),0)</f>
        <v>0</v>
      </c>
      <c r="HD86" s="139">
        <f>IF(HD$16-'様式３（療養者名簿）（⑤の場合）'!$O95+1&lt;=15,IF(HD$16&gt;='様式３（療養者名簿）（⑤の場合）'!$O95,IF(HD$16&lt;='様式３（療養者名簿）（⑤の場合）'!$W95,1,0),0),0)</f>
        <v>0</v>
      </c>
      <c r="HE86" s="139">
        <f>IF(HE$16-'様式３（療養者名簿）（⑤の場合）'!$O95+1&lt;=15,IF(HE$16&gt;='様式３（療養者名簿）（⑤の場合）'!$O95,IF(HE$16&lt;='様式３（療養者名簿）（⑤の場合）'!$W95,1,0),0),0)</f>
        <v>0</v>
      </c>
      <c r="HF86" s="139">
        <f>IF(HF$16-'様式３（療養者名簿）（⑤の場合）'!$O95+1&lt;=15,IF(HF$16&gt;='様式３（療養者名簿）（⑤の場合）'!$O95,IF(HF$16&lt;='様式３（療養者名簿）（⑤の場合）'!$W95,1,0),0),0)</f>
        <v>0</v>
      </c>
      <c r="HG86" s="139">
        <f>IF(HG$16-'様式３（療養者名簿）（⑤の場合）'!$O95+1&lt;=15,IF(HG$16&gt;='様式３（療養者名簿）（⑤の場合）'!$O95,IF(HG$16&lt;='様式３（療養者名簿）（⑤の場合）'!$W95,1,0),0),0)</f>
        <v>0</v>
      </c>
      <c r="HH86" s="139">
        <f>IF(HH$16-'様式３（療養者名簿）（⑤の場合）'!$O95+1&lt;=15,IF(HH$16&gt;='様式３（療養者名簿）（⑤の場合）'!$O95,IF(HH$16&lt;='様式３（療養者名簿）（⑤の場合）'!$W95,1,0),0),0)</f>
        <v>0</v>
      </c>
      <c r="HI86" s="139">
        <f>IF(HI$16-'様式３（療養者名簿）（⑤の場合）'!$O95+1&lt;=15,IF(HI$16&gt;='様式３（療養者名簿）（⑤の場合）'!$O95,IF(HI$16&lt;='様式３（療養者名簿）（⑤の場合）'!$W95,1,0),0),0)</f>
        <v>0</v>
      </c>
      <c r="HJ86" s="139">
        <f>IF(HJ$16-'様式３（療養者名簿）（⑤の場合）'!$O95+1&lt;=15,IF(HJ$16&gt;='様式３（療養者名簿）（⑤の場合）'!$O95,IF(HJ$16&lt;='様式３（療養者名簿）（⑤の場合）'!$W95,1,0),0),0)</f>
        <v>0</v>
      </c>
      <c r="HK86" s="139">
        <f>IF(HK$16-'様式３（療養者名簿）（⑤の場合）'!$O95+1&lt;=15,IF(HK$16&gt;='様式３（療養者名簿）（⑤の場合）'!$O95,IF(HK$16&lt;='様式３（療養者名簿）（⑤の場合）'!$W95,1,0),0),0)</f>
        <v>0</v>
      </c>
      <c r="HL86" s="139">
        <f>IF(HL$16-'様式３（療養者名簿）（⑤の場合）'!$O95+1&lt;=15,IF(HL$16&gt;='様式３（療養者名簿）（⑤の場合）'!$O95,IF(HL$16&lt;='様式３（療養者名簿）（⑤の場合）'!$W95,1,0),0),0)</f>
        <v>0</v>
      </c>
      <c r="HM86" s="139">
        <f>IF(HM$16-'様式３（療養者名簿）（⑤の場合）'!$O95+1&lt;=15,IF(HM$16&gt;='様式３（療養者名簿）（⑤の場合）'!$O95,IF(HM$16&lt;='様式３（療養者名簿）（⑤の場合）'!$W95,1,0),0),0)</f>
        <v>0</v>
      </c>
      <c r="HN86" s="139">
        <f>IF(HN$16-'様式３（療養者名簿）（⑤の場合）'!$O95+1&lt;=15,IF(HN$16&gt;='様式３（療養者名簿）（⑤の場合）'!$O95,IF(HN$16&lt;='様式３（療養者名簿）（⑤の場合）'!$W95,1,0),0),0)</f>
        <v>0</v>
      </c>
      <c r="HO86" s="139">
        <f>IF(HO$16-'様式３（療養者名簿）（⑤の場合）'!$O95+1&lt;=15,IF(HO$16&gt;='様式３（療養者名簿）（⑤の場合）'!$O95,IF(HO$16&lt;='様式３（療養者名簿）（⑤の場合）'!$W95,1,0),0),0)</f>
        <v>0</v>
      </c>
      <c r="HP86" s="139">
        <f>IF(HP$16-'様式３（療養者名簿）（⑤の場合）'!$O95+1&lt;=15,IF(HP$16&gt;='様式３（療養者名簿）（⑤の場合）'!$O95,IF(HP$16&lt;='様式３（療養者名簿）（⑤の場合）'!$W95,1,0),0),0)</f>
        <v>0</v>
      </c>
      <c r="HQ86" s="139">
        <f>IF(HQ$16-'様式３（療養者名簿）（⑤の場合）'!$O95+1&lt;=15,IF(HQ$16&gt;='様式３（療養者名簿）（⑤の場合）'!$O95,IF(HQ$16&lt;='様式３（療養者名簿）（⑤の場合）'!$W95,1,0),0),0)</f>
        <v>0</v>
      </c>
      <c r="HR86" s="139">
        <f>IF(HR$16-'様式３（療養者名簿）（⑤の場合）'!$O95+1&lt;=15,IF(HR$16&gt;='様式３（療養者名簿）（⑤の場合）'!$O95,IF(HR$16&lt;='様式３（療養者名簿）（⑤の場合）'!$W95,1,0),0),0)</f>
        <v>0</v>
      </c>
      <c r="HS86" s="139">
        <f>IF(HS$16-'様式３（療養者名簿）（⑤の場合）'!$O95+1&lt;=15,IF(HS$16&gt;='様式３（療養者名簿）（⑤の場合）'!$O95,IF(HS$16&lt;='様式３（療養者名簿）（⑤の場合）'!$W95,1,0),0),0)</f>
        <v>0</v>
      </c>
      <c r="HT86" s="139">
        <f>IF(HT$16-'様式３（療養者名簿）（⑤の場合）'!$O95+1&lt;=15,IF(HT$16&gt;='様式３（療養者名簿）（⑤の場合）'!$O95,IF(HT$16&lt;='様式３（療養者名簿）（⑤の場合）'!$W95,1,0),0),0)</f>
        <v>0</v>
      </c>
      <c r="HU86" s="139">
        <f>IF(HU$16-'様式３（療養者名簿）（⑤の場合）'!$O95+1&lt;=15,IF(HU$16&gt;='様式３（療養者名簿）（⑤の場合）'!$O95,IF(HU$16&lt;='様式３（療養者名簿）（⑤の場合）'!$W95,1,0),0),0)</f>
        <v>0</v>
      </c>
      <c r="HV86" s="139">
        <f>IF(HV$16-'様式３（療養者名簿）（⑤の場合）'!$O95+1&lt;=15,IF(HV$16&gt;='様式３（療養者名簿）（⑤の場合）'!$O95,IF(HV$16&lt;='様式３（療養者名簿）（⑤の場合）'!$W95,1,0),0),0)</f>
        <v>0</v>
      </c>
      <c r="HW86" s="139">
        <f>IF(HW$16-'様式３（療養者名簿）（⑤の場合）'!$O95+1&lt;=15,IF(HW$16&gt;='様式３（療養者名簿）（⑤の場合）'!$O95,IF(HW$16&lt;='様式３（療養者名簿）（⑤の場合）'!$W95,1,0),0),0)</f>
        <v>0</v>
      </c>
      <c r="HX86" s="139">
        <f>IF(HX$16-'様式３（療養者名簿）（⑤の場合）'!$O95+1&lt;=15,IF(HX$16&gt;='様式３（療養者名簿）（⑤の場合）'!$O95,IF(HX$16&lt;='様式３（療養者名簿）（⑤の場合）'!$W95,1,0),0),0)</f>
        <v>0</v>
      </c>
      <c r="HY86" s="139">
        <f>IF(HY$16-'様式３（療養者名簿）（⑤の場合）'!$O95+1&lt;=15,IF(HY$16&gt;='様式３（療養者名簿）（⑤の場合）'!$O95,IF(HY$16&lt;='様式３（療養者名簿）（⑤の場合）'!$W95,1,0),0),0)</f>
        <v>0</v>
      </c>
      <c r="HZ86" s="139">
        <f>IF(HZ$16-'様式３（療養者名簿）（⑤の場合）'!$O95+1&lt;=15,IF(HZ$16&gt;='様式３（療養者名簿）（⑤の場合）'!$O95,IF(HZ$16&lt;='様式３（療養者名簿）（⑤の場合）'!$W95,1,0),0),0)</f>
        <v>0</v>
      </c>
      <c r="IA86" s="139">
        <f>IF(IA$16-'様式３（療養者名簿）（⑤の場合）'!$O95+1&lt;=15,IF(IA$16&gt;='様式３（療養者名簿）（⑤の場合）'!$O95,IF(IA$16&lt;='様式３（療養者名簿）（⑤の場合）'!$W95,1,0),0),0)</f>
        <v>0</v>
      </c>
      <c r="IB86" s="139">
        <f>IF(IB$16-'様式３（療養者名簿）（⑤の場合）'!$O95+1&lt;=15,IF(IB$16&gt;='様式３（療養者名簿）（⑤の場合）'!$O95,IF(IB$16&lt;='様式３（療養者名簿）（⑤の場合）'!$W95,1,0),0),0)</f>
        <v>0</v>
      </c>
      <c r="IC86" s="139">
        <f>IF(IC$16-'様式３（療養者名簿）（⑤の場合）'!$O95+1&lt;=15,IF(IC$16&gt;='様式３（療養者名簿）（⑤の場合）'!$O95,IF(IC$16&lt;='様式３（療養者名簿）（⑤の場合）'!$W95,1,0),0),0)</f>
        <v>0</v>
      </c>
      <c r="ID86" s="139">
        <f>IF(ID$16-'様式３（療養者名簿）（⑤の場合）'!$O95+1&lt;=15,IF(ID$16&gt;='様式３（療養者名簿）（⑤の場合）'!$O95,IF(ID$16&lt;='様式３（療養者名簿）（⑤の場合）'!$W95,1,0),0),0)</f>
        <v>0</v>
      </c>
      <c r="IE86" s="139">
        <f>IF(IE$16-'様式３（療養者名簿）（⑤の場合）'!$O95+1&lt;=15,IF(IE$16&gt;='様式３（療養者名簿）（⑤の場合）'!$O95,IF(IE$16&lt;='様式３（療養者名簿）（⑤の場合）'!$W95,1,0),0),0)</f>
        <v>0</v>
      </c>
      <c r="IF86" s="139">
        <f>IF(IF$16-'様式３（療養者名簿）（⑤の場合）'!$O95+1&lt;=15,IF(IF$16&gt;='様式３（療養者名簿）（⑤の場合）'!$O95,IF(IF$16&lt;='様式３（療養者名簿）（⑤の場合）'!$W95,1,0),0),0)</f>
        <v>0</v>
      </c>
      <c r="IG86" s="139">
        <f>IF(IG$16-'様式３（療養者名簿）（⑤の場合）'!$O95+1&lt;=15,IF(IG$16&gt;='様式３（療養者名簿）（⑤の場合）'!$O95,IF(IG$16&lt;='様式３（療養者名簿）（⑤の場合）'!$W95,1,0),0),0)</f>
        <v>0</v>
      </c>
      <c r="IH86" s="139">
        <f>IF(IH$16-'様式３（療養者名簿）（⑤の場合）'!$O95+1&lt;=15,IF(IH$16&gt;='様式３（療養者名簿）（⑤の場合）'!$O95,IF(IH$16&lt;='様式３（療養者名簿）（⑤の場合）'!$W95,1,0),0),0)</f>
        <v>0</v>
      </c>
      <c r="II86" s="139">
        <f>IF(II$16-'様式３（療養者名簿）（⑤の場合）'!$O95+1&lt;=15,IF(II$16&gt;='様式３（療養者名簿）（⑤の場合）'!$O95,IF(II$16&lt;='様式３（療養者名簿）（⑤の場合）'!$W95,1,0),0),0)</f>
        <v>0</v>
      </c>
      <c r="IJ86" s="139">
        <f>IF(IJ$16-'様式３（療養者名簿）（⑤の場合）'!$O95+1&lt;=15,IF(IJ$16&gt;='様式３（療養者名簿）（⑤の場合）'!$O95,IF(IJ$16&lt;='様式３（療養者名簿）（⑤の場合）'!$W95,1,0),0),0)</f>
        <v>0</v>
      </c>
      <c r="IK86" s="139">
        <f>IF(IK$16-'様式３（療養者名簿）（⑤の場合）'!$O95+1&lt;=15,IF(IK$16&gt;='様式３（療養者名簿）（⑤の場合）'!$O95,IF(IK$16&lt;='様式３（療養者名簿）（⑤の場合）'!$W95,1,0),0),0)</f>
        <v>0</v>
      </c>
      <c r="IL86" s="139">
        <f>IF(IL$16-'様式３（療養者名簿）（⑤の場合）'!$O95+1&lt;=15,IF(IL$16&gt;='様式３（療養者名簿）（⑤の場合）'!$O95,IF(IL$16&lt;='様式３（療養者名簿）（⑤の場合）'!$W95,1,0),0),0)</f>
        <v>0</v>
      </c>
      <c r="IM86" s="139">
        <f>IF(IM$16-'様式３（療養者名簿）（⑤の場合）'!$O95+1&lt;=15,IF(IM$16&gt;='様式３（療養者名簿）（⑤の場合）'!$O95,IF(IM$16&lt;='様式３（療養者名簿）（⑤の場合）'!$W95,1,0),0),0)</f>
        <v>0</v>
      </c>
      <c r="IN86" s="139">
        <f>IF(IN$16-'様式３（療養者名簿）（⑤の場合）'!$O95+1&lt;=15,IF(IN$16&gt;='様式３（療養者名簿）（⑤の場合）'!$O95,IF(IN$16&lt;='様式３（療養者名簿）（⑤の場合）'!$W95,1,0),0),0)</f>
        <v>0</v>
      </c>
      <c r="IO86" s="139">
        <f>IF(IO$16-'様式３（療養者名簿）（⑤の場合）'!$O95+1&lt;=15,IF(IO$16&gt;='様式３（療養者名簿）（⑤の場合）'!$O95,IF(IO$16&lt;='様式３（療養者名簿）（⑤の場合）'!$W95,1,0),0),0)</f>
        <v>0</v>
      </c>
      <c r="IP86" s="139">
        <f>IF(IP$16-'様式３（療養者名簿）（⑤の場合）'!$O95+1&lt;=15,IF(IP$16&gt;='様式３（療養者名簿）（⑤の場合）'!$O95,IF(IP$16&lt;='様式３（療養者名簿）（⑤の場合）'!$W95,1,0),0),0)</f>
        <v>0</v>
      </c>
      <c r="IQ86" s="139">
        <f>IF(IQ$16-'様式３（療養者名簿）（⑤の場合）'!$O95+1&lt;=15,IF(IQ$16&gt;='様式３（療養者名簿）（⑤の場合）'!$O95,IF(IQ$16&lt;='様式３（療養者名簿）（⑤の場合）'!$W95,1,0),0),0)</f>
        <v>0</v>
      </c>
      <c r="IR86" s="139">
        <f>IF(IR$16-'様式３（療養者名簿）（⑤の場合）'!$O95+1&lt;=15,IF(IR$16&gt;='様式３（療養者名簿）（⑤の場合）'!$O95,IF(IR$16&lt;='様式３（療養者名簿）（⑤の場合）'!$W95,1,0),0),0)</f>
        <v>0</v>
      </c>
      <c r="IS86" s="139">
        <f>IF(IS$16-'様式３（療養者名簿）（⑤の場合）'!$O95+1&lt;=15,IF(IS$16&gt;='様式３（療養者名簿）（⑤の場合）'!$O95,IF(IS$16&lt;='様式３（療養者名簿）（⑤の場合）'!$W95,1,0),0),0)</f>
        <v>0</v>
      </c>
      <c r="IT86" s="139">
        <f>IF(IT$16-'様式３（療養者名簿）（⑤の場合）'!$O95+1&lt;=15,IF(IT$16&gt;='様式３（療養者名簿）（⑤の場合）'!$O95,IF(IT$16&lt;='様式３（療養者名簿）（⑤の場合）'!$W95,1,0),0),0)</f>
        <v>0</v>
      </c>
      <c r="IU86" s="139">
        <f>IF(IU$16-'様式３（療養者名簿）（⑤の場合）'!$O95+1&lt;=15,IF(IU$16&gt;='様式３（療養者名簿）（⑤の場合）'!$O95,IF(IU$16&lt;='様式３（療養者名簿）（⑤の場合）'!$W95,1,0),0),0)</f>
        <v>0</v>
      </c>
      <c r="IV86" s="139">
        <f>IF(IV$16-'様式３（療養者名簿）（⑤の場合）'!$O95+1&lt;=15,IF(IV$16&gt;='様式３（療養者名簿）（⑤の場合）'!$O95,IF(IV$16&lt;='様式３（療養者名簿）（⑤の場合）'!$W95,1,0),0),0)</f>
        <v>0</v>
      </c>
      <c r="IW86" s="139">
        <f>IF(IW$16-'様式３（療養者名簿）（⑤の場合）'!$O95+1&lt;=15,IF(IW$16&gt;='様式３（療養者名簿）（⑤の場合）'!$O95,IF(IW$16&lt;='様式３（療養者名簿）（⑤の場合）'!$W95,1,0),0),0)</f>
        <v>0</v>
      </c>
      <c r="IX86" s="139">
        <f>IF(IX$16-'様式３（療養者名簿）（⑤の場合）'!$O95+1&lt;=15,IF(IX$16&gt;='様式３（療養者名簿）（⑤の場合）'!$O95,IF(IX$16&lt;='様式３（療養者名簿）（⑤の場合）'!$W95,1,0),0),0)</f>
        <v>0</v>
      </c>
      <c r="IY86" s="139">
        <f>IF(IY$16-'様式３（療養者名簿）（⑤の場合）'!$O95+1&lt;=15,IF(IY$16&gt;='様式３（療養者名簿）（⑤の場合）'!$O95,IF(IY$16&lt;='様式３（療養者名簿）（⑤の場合）'!$W95,1,0),0),0)</f>
        <v>0</v>
      </c>
      <c r="IZ86" s="139">
        <f>IF(IZ$16-'様式３（療養者名簿）（⑤の場合）'!$O95+1&lt;=15,IF(IZ$16&gt;='様式３（療養者名簿）（⑤の場合）'!$O95,IF(IZ$16&lt;='様式３（療養者名簿）（⑤の場合）'!$W95,1,0),0),0)</f>
        <v>0</v>
      </c>
      <c r="JA86" s="139">
        <f>IF(JA$16-'様式３（療養者名簿）（⑤の場合）'!$O95+1&lt;=15,IF(JA$16&gt;='様式３（療養者名簿）（⑤の場合）'!$O95,IF(JA$16&lt;='様式３（療養者名簿）（⑤の場合）'!$W95,1,0),0),0)</f>
        <v>0</v>
      </c>
      <c r="JB86" s="139">
        <f>IF(JB$16-'様式３（療養者名簿）（⑤の場合）'!$O95+1&lt;=15,IF(JB$16&gt;='様式３（療養者名簿）（⑤の場合）'!$O95,IF(JB$16&lt;='様式３（療養者名簿）（⑤の場合）'!$W95,1,0),0),0)</f>
        <v>0</v>
      </c>
      <c r="JC86" s="139">
        <f>IF(JC$16-'様式３（療養者名簿）（⑤の場合）'!$O95+1&lt;=15,IF(JC$16&gt;='様式３（療養者名簿）（⑤の場合）'!$O95,IF(JC$16&lt;='様式３（療養者名簿）（⑤の場合）'!$W95,1,0),0),0)</f>
        <v>0</v>
      </c>
      <c r="JD86" s="139">
        <f>IF(JD$16-'様式３（療養者名簿）（⑤の場合）'!$O95+1&lt;=15,IF(JD$16&gt;='様式３（療養者名簿）（⑤の場合）'!$O95,IF(JD$16&lt;='様式３（療養者名簿）（⑤の場合）'!$W95,1,0),0),0)</f>
        <v>0</v>
      </c>
      <c r="JE86" s="139">
        <f>IF(JE$16-'様式３（療養者名簿）（⑤の場合）'!$O95+1&lt;=15,IF(JE$16&gt;='様式３（療養者名簿）（⑤の場合）'!$O95,IF(JE$16&lt;='様式３（療養者名簿）（⑤の場合）'!$W95,1,0),0),0)</f>
        <v>0</v>
      </c>
      <c r="JF86" s="139">
        <f>IF(JF$16-'様式３（療養者名簿）（⑤の場合）'!$O95+1&lt;=15,IF(JF$16&gt;='様式３（療養者名簿）（⑤の場合）'!$O95,IF(JF$16&lt;='様式３（療養者名簿）（⑤の場合）'!$W95,1,0),0),0)</f>
        <v>0</v>
      </c>
      <c r="JG86" s="139">
        <f>IF(JG$16-'様式３（療養者名簿）（⑤の場合）'!$O95+1&lt;=15,IF(JG$16&gt;='様式３（療養者名簿）（⑤の場合）'!$O95,IF(JG$16&lt;='様式３（療養者名簿）（⑤の場合）'!$W95,1,0),0),0)</f>
        <v>0</v>
      </c>
      <c r="JH86" s="139">
        <f>IF(JH$16-'様式３（療養者名簿）（⑤の場合）'!$O95+1&lt;=15,IF(JH$16&gt;='様式３（療養者名簿）（⑤の場合）'!$O95,IF(JH$16&lt;='様式３（療養者名簿）（⑤の場合）'!$W95,1,0),0),0)</f>
        <v>0</v>
      </c>
      <c r="JI86" s="139">
        <f>IF(JI$16-'様式３（療養者名簿）（⑤の場合）'!$O95+1&lt;=15,IF(JI$16&gt;='様式３（療養者名簿）（⑤の場合）'!$O95,IF(JI$16&lt;='様式３（療養者名簿）（⑤の場合）'!$W95,1,0),0),0)</f>
        <v>0</v>
      </c>
      <c r="JJ86" s="139">
        <f>IF(JJ$16-'様式３（療養者名簿）（⑤の場合）'!$O95+1&lt;=15,IF(JJ$16&gt;='様式３（療養者名簿）（⑤の場合）'!$O95,IF(JJ$16&lt;='様式３（療養者名簿）（⑤の場合）'!$W95,1,0),0),0)</f>
        <v>0</v>
      </c>
      <c r="JK86" s="139">
        <f>IF(JK$16-'様式３（療養者名簿）（⑤の場合）'!$O95+1&lt;=15,IF(JK$16&gt;='様式３（療養者名簿）（⑤の場合）'!$O95,IF(JK$16&lt;='様式３（療養者名簿）（⑤の場合）'!$W95,1,0),0),0)</f>
        <v>0</v>
      </c>
      <c r="JL86" s="139">
        <f>IF(JL$16-'様式３（療養者名簿）（⑤の場合）'!$O95+1&lt;=15,IF(JL$16&gt;='様式３（療養者名簿）（⑤の場合）'!$O95,IF(JL$16&lt;='様式３（療養者名簿）（⑤の場合）'!$W95,1,0),0),0)</f>
        <v>0</v>
      </c>
      <c r="JM86" s="139">
        <f>IF(JM$16-'様式３（療養者名簿）（⑤の場合）'!$O95+1&lt;=15,IF(JM$16&gt;='様式３（療養者名簿）（⑤の場合）'!$O95,IF(JM$16&lt;='様式３（療養者名簿）（⑤の場合）'!$W95,1,0),0),0)</f>
        <v>0</v>
      </c>
      <c r="JN86" s="139">
        <f>IF(JN$16-'様式３（療養者名簿）（⑤の場合）'!$O95+1&lt;=15,IF(JN$16&gt;='様式３（療養者名簿）（⑤の場合）'!$O95,IF(JN$16&lt;='様式３（療養者名簿）（⑤の場合）'!$W95,1,0),0),0)</f>
        <v>0</v>
      </c>
      <c r="JO86" s="139">
        <f>IF(JO$16-'様式３（療養者名簿）（⑤の場合）'!$O95+1&lt;=15,IF(JO$16&gt;='様式３（療養者名簿）（⑤の場合）'!$O95,IF(JO$16&lt;='様式３（療養者名簿）（⑤の場合）'!$W95,1,0),0),0)</f>
        <v>0</v>
      </c>
      <c r="JP86" s="139">
        <f>IF(JP$16-'様式３（療養者名簿）（⑤の場合）'!$O95+1&lt;=15,IF(JP$16&gt;='様式３（療養者名簿）（⑤の場合）'!$O95,IF(JP$16&lt;='様式３（療養者名簿）（⑤の場合）'!$W95,1,0),0),0)</f>
        <v>0</v>
      </c>
      <c r="JQ86" s="139">
        <f>IF(JQ$16-'様式３（療養者名簿）（⑤の場合）'!$O95+1&lt;=15,IF(JQ$16&gt;='様式３（療養者名簿）（⑤の場合）'!$O95,IF(JQ$16&lt;='様式３（療養者名簿）（⑤の場合）'!$W95,1,0),0),0)</f>
        <v>0</v>
      </c>
      <c r="JR86" s="139">
        <f>IF(JR$16-'様式３（療養者名簿）（⑤の場合）'!$O95+1&lt;=15,IF(JR$16&gt;='様式３（療養者名簿）（⑤の場合）'!$O95,IF(JR$16&lt;='様式３（療養者名簿）（⑤の場合）'!$W95,1,0),0),0)</f>
        <v>0</v>
      </c>
      <c r="JS86" s="139">
        <f>IF(JS$16-'様式３（療養者名簿）（⑤の場合）'!$O95+1&lt;=15,IF(JS$16&gt;='様式３（療養者名簿）（⑤の場合）'!$O95,IF(JS$16&lt;='様式３（療養者名簿）（⑤の場合）'!$W95,1,0),0),0)</f>
        <v>0</v>
      </c>
      <c r="JT86" s="139">
        <f>IF(JT$16-'様式３（療養者名簿）（⑤の場合）'!$O95+1&lt;=15,IF(JT$16&gt;='様式３（療養者名簿）（⑤の場合）'!$O95,IF(JT$16&lt;='様式３（療養者名簿）（⑤の場合）'!$W95,1,0),0),0)</f>
        <v>0</v>
      </c>
      <c r="JU86" s="139">
        <f>IF(JU$16-'様式３（療養者名簿）（⑤の場合）'!$O95+1&lt;=15,IF(JU$16&gt;='様式３（療養者名簿）（⑤の場合）'!$O95,IF(JU$16&lt;='様式３（療養者名簿）（⑤の場合）'!$W95,1,0),0),0)</f>
        <v>0</v>
      </c>
      <c r="JV86" s="139">
        <f>IF(JV$16-'様式３（療養者名簿）（⑤の場合）'!$O95+1&lt;=15,IF(JV$16&gt;='様式３（療養者名簿）（⑤の場合）'!$O95,IF(JV$16&lt;='様式３（療養者名簿）（⑤の場合）'!$W95,1,0),0),0)</f>
        <v>0</v>
      </c>
      <c r="JW86" s="139">
        <f>IF(JW$16-'様式３（療養者名簿）（⑤の場合）'!$O95+1&lt;=15,IF(JW$16&gt;='様式３（療養者名簿）（⑤の場合）'!$O95,IF(JW$16&lt;='様式３（療養者名簿）（⑤の場合）'!$W95,1,0),0),0)</f>
        <v>0</v>
      </c>
      <c r="JX86" s="139">
        <f>IF(JX$16-'様式３（療養者名簿）（⑤の場合）'!$O95+1&lt;=15,IF(JX$16&gt;='様式３（療養者名簿）（⑤の場合）'!$O95,IF(JX$16&lt;='様式３（療養者名簿）（⑤の場合）'!$W95,1,0),0),0)</f>
        <v>0</v>
      </c>
      <c r="JY86" s="139">
        <f>IF(JY$16-'様式３（療養者名簿）（⑤の場合）'!$O95+1&lt;=15,IF(JY$16&gt;='様式３（療養者名簿）（⑤の場合）'!$O95,IF(JY$16&lt;='様式３（療養者名簿）（⑤の場合）'!$W95,1,0),0),0)</f>
        <v>0</v>
      </c>
      <c r="JZ86" s="139">
        <f>IF(JZ$16-'様式３（療養者名簿）（⑤の場合）'!$O95+1&lt;=15,IF(JZ$16&gt;='様式３（療養者名簿）（⑤の場合）'!$O95,IF(JZ$16&lt;='様式３（療養者名簿）（⑤の場合）'!$W95,1,0),0),0)</f>
        <v>0</v>
      </c>
      <c r="KA86" s="139">
        <f>IF(KA$16-'様式３（療養者名簿）（⑤の場合）'!$O95+1&lt;=15,IF(KA$16&gt;='様式３（療養者名簿）（⑤の場合）'!$O95,IF(KA$16&lt;='様式３（療養者名簿）（⑤の場合）'!$W95,1,0),0),0)</f>
        <v>0</v>
      </c>
      <c r="KB86" s="139">
        <f>IF(KB$16-'様式３（療養者名簿）（⑤の場合）'!$O95+1&lt;=15,IF(KB$16&gt;='様式３（療養者名簿）（⑤の場合）'!$O95,IF(KB$16&lt;='様式３（療養者名簿）（⑤の場合）'!$W95,1,0),0),0)</f>
        <v>0</v>
      </c>
      <c r="KC86" s="139">
        <f>IF(KC$16-'様式３（療養者名簿）（⑤の場合）'!$O95+1&lt;=15,IF(KC$16&gt;='様式３（療養者名簿）（⑤の場合）'!$O95,IF(KC$16&lt;='様式３（療養者名簿）（⑤の場合）'!$W95,1,0),0),0)</f>
        <v>0</v>
      </c>
      <c r="KD86" s="139">
        <f>IF(KD$16-'様式３（療養者名簿）（⑤の場合）'!$O95+1&lt;=15,IF(KD$16&gt;='様式３（療養者名簿）（⑤の場合）'!$O95,IF(KD$16&lt;='様式３（療養者名簿）（⑤の場合）'!$W95,1,0),0),0)</f>
        <v>0</v>
      </c>
      <c r="KE86" s="139">
        <f>IF(KE$16-'様式３（療養者名簿）（⑤の場合）'!$O95+1&lt;=15,IF(KE$16&gt;='様式３（療養者名簿）（⑤の場合）'!$O95,IF(KE$16&lt;='様式３（療養者名簿）（⑤の場合）'!$W95,1,0),0),0)</f>
        <v>0</v>
      </c>
      <c r="KF86" s="139">
        <f>IF(KF$16-'様式３（療養者名簿）（⑤の場合）'!$O95+1&lt;=15,IF(KF$16&gt;='様式３（療養者名簿）（⑤の場合）'!$O95,IF(KF$16&lt;='様式３（療養者名簿）（⑤の場合）'!$W95,1,0),0),0)</f>
        <v>0</v>
      </c>
      <c r="KG86" s="139">
        <f>IF(KG$16-'様式３（療養者名簿）（⑤の場合）'!$O95+1&lt;=15,IF(KG$16&gt;='様式３（療養者名簿）（⑤の場合）'!$O95,IF(KG$16&lt;='様式３（療養者名簿）（⑤の場合）'!$W95,1,0),0),0)</f>
        <v>0</v>
      </c>
      <c r="KH86" s="139">
        <f>IF(KH$16-'様式３（療養者名簿）（⑤の場合）'!$O95+1&lt;=15,IF(KH$16&gt;='様式３（療養者名簿）（⑤の場合）'!$O95,IF(KH$16&lt;='様式３（療養者名簿）（⑤の場合）'!$W95,1,0),0),0)</f>
        <v>0</v>
      </c>
      <c r="KI86" s="139">
        <f>IF(KI$16-'様式３（療養者名簿）（⑤の場合）'!$O95+1&lt;=15,IF(KI$16&gt;='様式３（療養者名簿）（⑤の場合）'!$O95,IF(KI$16&lt;='様式３（療養者名簿）（⑤の場合）'!$W95,1,0),0),0)</f>
        <v>0</v>
      </c>
      <c r="KJ86" s="139">
        <f>IF(KJ$16-'様式３（療養者名簿）（⑤の場合）'!$O95+1&lt;=15,IF(KJ$16&gt;='様式３（療養者名簿）（⑤の場合）'!$O95,IF(KJ$16&lt;='様式３（療養者名簿）（⑤の場合）'!$W95,1,0),0),0)</f>
        <v>0</v>
      </c>
      <c r="KK86" s="139">
        <f>IF(KK$16-'様式３（療養者名簿）（⑤の場合）'!$O95+1&lt;=15,IF(KK$16&gt;='様式３（療養者名簿）（⑤の場合）'!$O95,IF(KK$16&lt;='様式３（療養者名簿）（⑤の場合）'!$W95,1,0),0),0)</f>
        <v>0</v>
      </c>
      <c r="KL86" s="139">
        <f>IF(KL$16-'様式３（療養者名簿）（⑤の場合）'!$O95+1&lt;=15,IF(KL$16&gt;='様式３（療養者名簿）（⑤の場合）'!$O95,IF(KL$16&lt;='様式３（療養者名簿）（⑤の場合）'!$W95,1,0),0),0)</f>
        <v>0</v>
      </c>
      <c r="KM86" s="139">
        <f>IF(KM$16-'様式３（療養者名簿）（⑤の場合）'!$O95+1&lt;=15,IF(KM$16&gt;='様式３（療養者名簿）（⑤の場合）'!$O95,IF(KM$16&lt;='様式３（療養者名簿）（⑤の場合）'!$W95,1,0),0),0)</f>
        <v>0</v>
      </c>
      <c r="KN86" s="139">
        <f>IF(KN$16-'様式３（療養者名簿）（⑤の場合）'!$O95+1&lt;=15,IF(KN$16&gt;='様式３（療養者名簿）（⑤の場合）'!$O95,IF(KN$16&lt;='様式３（療養者名簿）（⑤の場合）'!$W95,1,0),0),0)</f>
        <v>0</v>
      </c>
      <c r="KO86" s="139">
        <f>IF(KO$16-'様式３（療養者名簿）（⑤の場合）'!$O95+1&lt;=15,IF(KO$16&gt;='様式３（療養者名簿）（⑤の場合）'!$O95,IF(KO$16&lt;='様式３（療養者名簿）（⑤の場合）'!$W95,1,0),0),0)</f>
        <v>0</v>
      </c>
      <c r="KP86" s="139">
        <f>IF(KP$16-'様式３（療養者名簿）（⑤の場合）'!$O95+1&lt;=15,IF(KP$16&gt;='様式３（療養者名簿）（⑤の場合）'!$O95,IF(KP$16&lt;='様式３（療養者名簿）（⑤の場合）'!$W95,1,0),0),0)</f>
        <v>0</v>
      </c>
      <c r="KQ86" s="139">
        <f>IF(KQ$16-'様式３（療養者名簿）（⑤の場合）'!$O95+1&lt;=15,IF(KQ$16&gt;='様式３（療養者名簿）（⑤の場合）'!$O95,IF(KQ$16&lt;='様式３（療養者名簿）（⑤の場合）'!$W95,1,0),0),0)</f>
        <v>0</v>
      </c>
      <c r="KR86" s="139">
        <f>IF(KR$16-'様式３（療養者名簿）（⑤の場合）'!$O95+1&lt;=15,IF(KR$16&gt;='様式３（療養者名簿）（⑤の場合）'!$O95,IF(KR$16&lt;='様式３（療養者名簿）（⑤の場合）'!$W95,1,0),0),0)</f>
        <v>0</v>
      </c>
      <c r="KS86" s="139">
        <f>IF(KS$16-'様式３（療養者名簿）（⑤の場合）'!$O95+1&lt;=15,IF(KS$16&gt;='様式３（療養者名簿）（⑤の場合）'!$O95,IF(KS$16&lt;='様式３（療養者名簿）（⑤の場合）'!$W95,1,0),0),0)</f>
        <v>0</v>
      </c>
      <c r="KT86" s="139">
        <f>IF(KT$16-'様式３（療養者名簿）（⑤の場合）'!$O95+1&lt;=15,IF(KT$16&gt;='様式３（療養者名簿）（⑤の場合）'!$O95,IF(KT$16&lt;='様式３（療養者名簿）（⑤の場合）'!$W95,1,0),0),0)</f>
        <v>0</v>
      </c>
      <c r="KU86" s="139">
        <f>IF(KU$16-'様式３（療養者名簿）（⑤の場合）'!$O95+1&lt;=15,IF(KU$16&gt;='様式３（療養者名簿）（⑤の場合）'!$O95,IF(KU$16&lt;='様式３（療養者名簿）（⑤の場合）'!$W95,1,0),0),0)</f>
        <v>0</v>
      </c>
      <c r="KV86" s="139">
        <f>IF(KV$16-'様式３（療養者名簿）（⑤の場合）'!$O95+1&lt;=15,IF(KV$16&gt;='様式３（療養者名簿）（⑤の場合）'!$O95,IF(KV$16&lt;='様式３（療養者名簿）（⑤の場合）'!$W95,1,0),0),0)</f>
        <v>0</v>
      </c>
      <c r="KW86" s="139">
        <f>IF(KW$16-'様式３（療養者名簿）（⑤の場合）'!$O95+1&lt;=15,IF(KW$16&gt;='様式３（療養者名簿）（⑤の場合）'!$O95,IF(KW$16&lt;='様式３（療養者名簿）（⑤の場合）'!$W95,1,0),0),0)</f>
        <v>0</v>
      </c>
      <c r="KX86" s="139">
        <f>IF(KX$16-'様式３（療養者名簿）（⑤の場合）'!$O95+1&lt;=15,IF(KX$16&gt;='様式３（療養者名簿）（⑤の場合）'!$O95,IF(KX$16&lt;='様式３（療養者名簿）（⑤の場合）'!$W95,1,0),0),0)</f>
        <v>0</v>
      </c>
      <c r="KY86" s="139">
        <f>IF(KY$16-'様式３（療養者名簿）（⑤の場合）'!$O95+1&lt;=15,IF(KY$16&gt;='様式３（療養者名簿）（⑤の場合）'!$O95,IF(KY$16&lt;='様式３（療養者名簿）（⑤の場合）'!$W95,1,0),0),0)</f>
        <v>0</v>
      </c>
      <c r="KZ86" s="139">
        <f>IF(KZ$16-'様式３（療養者名簿）（⑤の場合）'!$O95+1&lt;=15,IF(KZ$16&gt;='様式３（療養者名簿）（⑤の場合）'!$O95,IF(KZ$16&lt;='様式３（療養者名簿）（⑤の場合）'!$W95,1,0),0),0)</f>
        <v>0</v>
      </c>
      <c r="LA86" s="139">
        <f>IF(LA$16-'様式３（療養者名簿）（⑤の場合）'!$O95+1&lt;=15,IF(LA$16&gt;='様式３（療養者名簿）（⑤の場合）'!$O95,IF(LA$16&lt;='様式３（療養者名簿）（⑤の場合）'!$W95,1,0),0),0)</f>
        <v>0</v>
      </c>
      <c r="LB86" s="139">
        <f>IF(LB$16-'様式３（療養者名簿）（⑤の場合）'!$O95+1&lt;=15,IF(LB$16&gt;='様式３（療養者名簿）（⑤の場合）'!$O95,IF(LB$16&lt;='様式３（療養者名簿）（⑤の場合）'!$W95,1,0),0),0)</f>
        <v>0</v>
      </c>
      <c r="LC86" s="139">
        <f>IF(LC$16-'様式３（療養者名簿）（⑤の場合）'!$O95+1&lt;=15,IF(LC$16&gt;='様式３（療養者名簿）（⑤の場合）'!$O95,IF(LC$16&lt;='様式３（療養者名簿）（⑤の場合）'!$W95,1,0),0),0)</f>
        <v>0</v>
      </c>
      <c r="LD86" s="139">
        <f>IF(LD$16-'様式３（療養者名簿）（⑤の場合）'!$O95+1&lt;=15,IF(LD$16&gt;='様式３（療養者名簿）（⑤の場合）'!$O95,IF(LD$16&lt;='様式３（療養者名簿）（⑤の場合）'!$W95,1,0),0),0)</f>
        <v>0</v>
      </c>
      <c r="LE86" s="139">
        <f>IF(LE$16-'様式３（療養者名簿）（⑤の場合）'!$O95+1&lt;=15,IF(LE$16&gt;='様式３（療養者名簿）（⑤の場合）'!$O95,IF(LE$16&lt;='様式３（療養者名簿）（⑤の場合）'!$W95,1,0),0),0)</f>
        <v>0</v>
      </c>
      <c r="LF86" s="139">
        <f>IF(LF$16-'様式３（療養者名簿）（⑤の場合）'!$O95+1&lt;=15,IF(LF$16&gt;='様式３（療養者名簿）（⑤の場合）'!$O95,IF(LF$16&lt;='様式３（療養者名簿）（⑤の場合）'!$W95,1,0),0),0)</f>
        <v>0</v>
      </c>
      <c r="LG86" s="139">
        <f>IF(LG$16-'様式３（療養者名簿）（⑤の場合）'!$O95+1&lt;=15,IF(LG$16&gt;='様式３（療養者名簿）（⑤の場合）'!$O95,IF(LG$16&lt;='様式３（療養者名簿）（⑤の場合）'!$W95,1,0),0),0)</f>
        <v>0</v>
      </c>
      <c r="LH86" s="139">
        <f>IF(LH$16-'様式３（療養者名簿）（⑤の場合）'!$O95+1&lt;=15,IF(LH$16&gt;='様式３（療養者名簿）（⑤の場合）'!$O95,IF(LH$16&lt;='様式３（療養者名簿）（⑤の場合）'!$W95,1,0),0),0)</f>
        <v>0</v>
      </c>
      <c r="LI86" s="139">
        <f>IF(LI$16-'様式３（療養者名簿）（⑤の場合）'!$O95+1&lt;=15,IF(LI$16&gt;='様式３（療養者名簿）（⑤の場合）'!$O95,IF(LI$16&lt;='様式３（療養者名簿）（⑤の場合）'!$W95,1,0),0),0)</f>
        <v>0</v>
      </c>
      <c r="LJ86" s="139">
        <f>IF(LJ$16-'様式３（療養者名簿）（⑤の場合）'!$O95+1&lt;=15,IF(LJ$16&gt;='様式３（療養者名簿）（⑤の場合）'!$O95,IF(LJ$16&lt;='様式３（療養者名簿）（⑤の場合）'!$W95,1,0),0),0)</f>
        <v>0</v>
      </c>
      <c r="LK86" s="139">
        <f>IF(LK$16-'様式３（療養者名簿）（⑤の場合）'!$O95+1&lt;=15,IF(LK$16&gt;='様式３（療養者名簿）（⑤の場合）'!$O95,IF(LK$16&lt;='様式３（療養者名簿）（⑤の場合）'!$W95,1,0),0),0)</f>
        <v>0</v>
      </c>
      <c r="LL86" s="139">
        <f>IF(LL$16-'様式３（療養者名簿）（⑤の場合）'!$O95+1&lt;=15,IF(LL$16&gt;='様式３（療養者名簿）（⑤の場合）'!$O95,IF(LL$16&lt;='様式３（療養者名簿）（⑤の場合）'!$W95,1,0),0),0)</f>
        <v>0</v>
      </c>
      <c r="LM86" s="139">
        <f>IF(LM$16-'様式３（療養者名簿）（⑤の場合）'!$O95+1&lt;=15,IF(LM$16&gt;='様式３（療養者名簿）（⑤の場合）'!$O95,IF(LM$16&lt;='様式３（療養者名簿）（⑤の場合）'!$W95,1,0),0),0)</f>
        <v>0</v>
      </c>
      <c r="LN86" s="139">
        <f>IF(LN$16-'様式３（療養者名簿）（⑤の場合）'!$O95+1&lt;=15,IF(LN$16&gt;='様式３（療養者名簿）（⑤の場合）'!$O95,IF(LN$16&lt;='様式３（療養者名簿）（⑤の場合）'!$W95,1,0),0),0)</f>
        <v>0</v>
      </c>
      <c r="LO86" s="139">
        <f>IF(LO$16-'様式３（療養者名簿）（⑤の場合）'!$O95+1&lt;=15,IF(LO$16&gt;='様式３（療養者名簿）（⑤の場合）'!$O95,IF(LO$16&lt;='様式３（療養者名簿）（⑤の場合）'!$W95,1,0),0),0)</f>
        <v>0</v>
      </c>
      <c r="LP86" s="139">
        <f>IF(LP$16-'様式３（療養者名簿）（⑤の場合）'!$O95+1&lt;=15,IF(LP$16&gt;='様式３（療養者名簿）（⑤の場合）'!$O95,IF(LP$16&lt;='様式３（療養者名簿）（⑤の場合）'!$W95,1,0),0),0)</f>
        <v>0</v>
      </c>
      <c r="LQ86" s="139">
        <f>IF(LQ$16-'様式３（療養者名簿）（⑤の場合）'!$O95+1&lt;=15,IF(LQ$16&gt;='様式３（療養者名簿）（⑤の場合）'!$O95,IF(LQ$16&lt;='様式３（療養者名簿）（⑤の場合）'!$W95,1,0),0),0)</f>
        <v>0</v>
      </c>
      <c r="LR86" s="139">
        <f>IF(LR$16-'様式３（療養者名簿）（⑤の場合）'!$O95+1&lt;=15,IF(LR$16&gt;='様式３（療養者名簿）（⑤の場合）'!$O95,IF(LR$16&lt;='様式３（療養者名簿）（⑤の場合）'!$W95,1,0),0),0)</f>
        <v>0</v>
      </c>
      <c r="LS86" s="139">
        <f>IF(LS$16-'様式３（療養者名簿）（⑤の場合）'!$O95+1&lt;=15,IF(LS$16&gt;='様式３（療養者名簿）（⑤の場合）'!$O95,IF(LS$16&lt;='様式３（療養者名簿）（⑤の場合）'!$W95,1,0),0),0)</f>
        <v>0</v>
      </c>
      <c r="LT86" s="139">
        <f>IF(LT$16-'様式３（療養者名簿）（⑤の場合）'!$O95+1&lt;=15,IF(LT$16&gt;='様式３（療養者名簿）（⑤の場合）'!$O95,IF(LT$16&lt;='様式３（療養者名簿）（⑤の場合）'!$W95,1,0),0),0)</f>
        <v>0</v>
      </c>
      <c r="LU86" s="139">
        <f>IF(LU$16-'様式３（療養者名簿）（⑤の場合）'!$O95+1&lt;=15,IF(LU$16&gt;='様式３（療養者名簿）（⑤の場合）'!$O95,IF(LU$16&lt;='様式３（療養者名簿）（⑤の場合）'!$W95,1,0),0),0)</f>
        <v>0</v>
      </c>
      <c r="LV86" s="139">
        <f>IF(LV$16-'様式３（療養者名簿）（⑤の場合）'!$O95+1&lt;=15,IF(LV$16&gt;='様式３（療養者名簿）（⑤の場合）'!$O95,IF(LV$16&lt;='様式３（療養者名簿）（⑤の場合）'!$W95,1,0),0),0)</f>
        <v>0</v>
      </c>
      <c r="LW86" s="139">
        <f>IF(LW$16-'様式３（療養者名簿）（⑤の場合）'!$O95+1&lt;=15,IF(LW$16&gt;='様式３（療養者名簿）（⑤の場合）'!$O95,IF(LW$16&lt;='様式３（療養者名簿）（⑤の場合）'!$W95,1,0),0),0)</f>
        <v>0</v>
      </c>
      <c r="LX86" s="139">
        <f>IF(LX$16-'様式３（療養者名簿）（⑤の場合）'!$O95+1&lt;=15,IF(LX$16&gt;='様式３（療養者名簿）（⑤の場合）'!$O95,IF(LX$16&lt;='様式３（療養者名簿）（⑤の場合）'!$W95,1,0),0),0)</f>
        <v>0</v>
      </c>
      <c r="LY86" s="139">
        <f>IF(LY$16-'様式３（療養者名簿）（⑤の場合）'!$O95+1&lt;=15,IF(LY$16&gt;='様式３（療養者名簿）（⑤の場合）'!$O95,IF(LY$16&lt;='様式３（療養者名簿）（⑤の場合）'!$W95,1,0),0),0)</f>
        <v>0</v>
      </c>
      <c r="LZ86" s="139">
        <f>IF(LZ$16-'様式３（療養者名簿）（⑤の場合）'!$O95+1&lt;=15,IF(LZ$16&gt;='様式３（療養者名簿）（⑤の場合）'!$O95,IF(LZ$16&lt;='様式３（療養者名簿）（⑤の場合）'!$W95,1,0),0),0)</f>
        <v>0</v>
      </c>
      <c r="MA86" s="139">
        <f>IF(MA$16-'様式３（療養者名簿）（⑤の場合）'!$O95+1&lt;=15,IF(MA$16&gt;='様式３（療養者名簿）（⑤の場合）'!$O95,IF(MA$16&lt;='様式３（療養者名簿）（⑤の場合）'!$W95,1,0),0),0)</f>
        <v>0</v>
      </c>
      <c r="MB86" s="139">
        <f>IF(MB$16-'様式３（療養者名簿）（⑤の場合）'!$O95+1&lt;=15,IF(MB$16&gt;='様式３（療養者名簿）（⑤の場合）'!$O95,IF(MB$16&lt;='様式３（療養者名簿）（⑤の場合）'!$W95,1,0),0),0)</f>
        <v>0</v>
      </c>
      <c r="MC86" s="139">
        <f>IF(MC$16-'様式３（療養者名簿）（⑤の場合）'!$O95+1&lt;=15,IF(MC$16&gt;='様式３（療養者名簿）（⑤の場合）'!$O95,IF(MC$16&lt;='様式３（療養者名簿）（⑤の場合）'!$W95,1,0),0),0)</f>
        <v>0</v>
      </c>
      <c r="MD86" s="139">
        <f>IF(MD$16-'様式３（療養者名簿）（⑤の場合）'!$O95+1&lt;=15,IF(MD$16&gt;='様式３（療養者名簿）（⑤の場合）'!$O95,IF(MD$16&lt;='様式３（療養者名簿）（⑤の場合）'!$W95,1,0),0),0)</f>
        <v>0</v>
      </c>
      <c r="ME86" s="139">
        <f>IF(ME$16-'様式３（療養者名簿）（⑤の場合）'!$O95+1&lt;=15,IF(ME$16&gt;='様式３（療養者名簿）（⑤の場合）'!$O95,IF(ME$16&lt;='様式３（療養者名簿）（⑤の場合）'!$W95,1,0),0),0)</f>
        <v>0</v>
      </c>
      <c r="MF86" s="139">
        <f>IF(MF$16-'様式３（療養者名簿）（⑤の場合）'!$O95+1&lt;=15,IF(MF$16&gt;='様式３（療養者名簿）（⑤の場合）'!$O95,IF(MF$16&lt;='様式３（療養者名簿）（⑤の場合）'!$W95,1,0),0),0)</f>
        <v>0</v>
      </c>
      <c r="MG86" s="139">
        <f>IF(MG$16-'様式３（療養者名簿）（⑤の場合）'!$O95+1&lt;=15,IF(MG$16&gt;='様式３（療養者名簿）（⑤の場合）'!$O95,IF(MG$16&lt;='様式３（療養者名簿）（⑤の場合）'!$W95,1,0),0),0)</f>
        <v>0</v>
      </c>
      <c r="MH86" s="139">
        <f>IF(MH$16-'様式３（療養者名簿）（⑤の場合）'!$O95+1&lt;=15,IF(MH$16&gt;='様式３（療養者名簿）（⑤の場合）'!$O95,IF(MH$16&lt;='様式３（療養者名簿）（⑤の場合）'!$W95,1,0),0),0)</f>
        <v>0</v>
      </c>
      <c r="MI86" s="139">
        <f>IF(MI$16-'様式３（療養者名簿）（⑤の場合）'!$O95+1&lt;=15,IF(MI$16&gt;='様式３（療養者名簿）（⑤の場合）'!$O95,IF(MI$16&lt;='様式３（療養者名簿）（⑤の場合）'!$W95,1,0),0),0)</f>
        <v>0</v>
      </c>
      <c r="MJ86" s="139">
        <f>IF(MJ$16-'様式３（療養者名簿）（⑤の場合）'!$O95+1&lt;=15,IF(MJ$16&gt;='様式３（療養者名簿）（⑤の場合）'!$O95,IF(MJ$16&lt;='様式３（療養者名簿）（⑤の場合）'!$W95,1,0),0),0)</f>
        <v>0</v>
      </c>
      <c r="MK86" s="139">
        <f>IF(MK$16-'様式３（療養者名簿）（⑤の場合）'!$O95+1&lt;=15,IF(MK$16&gt;='様式３（療養者名簿）（⑤の場合）'!$O95,IF(MK$16&lt;='様式３（療養者名簿）（⑤の場合）'!$W95,1,0),0),0)</f>
        <v>0</v>
      </c>
      <c r="ML86" s="139">
        <f>IF(ML$16-'様式３（療養者名簿）（⑤の場合）'!$O95+1&lt;=15,IF(ML$16&gt;='様式３（療養者名簿）（⑤の場合）'!$O95,IF(ML$16&lt;='様式３（療養者名簿）（⑤の場合）'!$W95,1,0),0),0)</f>
        <v>0</v>
      </c>
      <c r="MM86" s="139">
        <f>IF(MM$16-'様式３（療養者名簿）（⑤の場合）'!$O95+1&lt;=15,IF(MM$16&gt;='様式３（療養者名簿）（⑤の場合）'!$O95,IF(MM$16&lt;='様式３（療養者名簿）（⑤の場合）'!$W95,1,0),0),0)</f>
        <v>0</v>
      </c>
      <c r="MN86" s="139">
        <f>IF(MN$16-'様式３（療養者名簿）（⑤の場合）'!$O95+1&lt;=15,IF(MN$16&gt;='様式３（療養者名簿）（⑤の場合）'!$O95,IF(MN$16&lt;='様式３（療養者名簿）（⑤の場合）'!$W95,1,0),0),0)</f>
        <v>0</v>
      </c>
      <c r="MO86" s="139">
        <f>IF(MO$16-'様式３（療養者名簿）（⑤の場合）'!$O95+1&lt;=15,IF(MO$16&gt;='様式３（療養者名簿）（⑤の場合）'!$O95,IF(MO$16&lt;='様式３（療養者名簿）（⑤の場合）'!$W95,1,0),0),0)</f>
        <v>0</v>
      </c>
      <c r="MP86" s="139">
        <f>IF(MP$16-'様式３（療養者名簿）（⑤の場合）'!$O95+1&lt;=15,IF(MP$16&gt;='様式３（療養者名簿）（⑤の場合）'!$O95,IF(MP$16&lt;='様式３（療養者名簿）（⑤の場合）'!$W95,1,0),0),0)</f>
        <v>0</v>
      </c>
      <c r="MQ86" s="139">
        <f>IF(MQ$16-'様式３（療養者名簿）（⑤の場合）'!$O95+1&lt;=15,IF(MQ$16&gt;='様式３（療養者名簿）（⑤の場合）'!$O95,IF(MQ$16&lt;='様式３（療養者名簿）（⑤の場合）'!$W95,1,0),0),0)</f>
        <v>0</v>
      </c>
      <c r="MR86" s="139">
        <f>IF(MR$16-'様式３（療養者名簿）（⑤の場合）'!$O95+1&lt;=15,IF(MR$16&gt;='様式３（療養者名簿）（⑤の場合）'!$O95,IF(MR$16&lt;='様式３（療養者名簿）（⑤の場合）'!$W95,1,0),0),0)</f>
        <v>0</v>
      </c>
      <c r="MS86" s="139">
        <f>IF(MS$16-'様式３（療養者名簿）（⑤の場合）'!$O95+1&lt;=15,IF(MS$16&gt;='様式３（療養者名簿）（⑤の場合）'!$O95,IF(MS$16&lt;='様式３（療養者名簿）（⑤の場合）'!$W95,1,0),0),0)</f>
        <v>0</v>
      </c>
      <c r="MT86" s="139">
        <f>IF(MT$16-'様式３（療養者名簿）（⑤の場合）'!$O95+1&lt;=15,IF(MT$16&gt;='様式３（療養者名簿）（⑤の場合）'!$O95,IF(MT$16&lt;='様式３（療養者名簿）（⑤の場合）'!$W95,1,0),0),0)</f>
        <v>0</v>
      </c>
      <c r="MU86" s="139">
        <f>IF(MU$16-'様式３（療養者名簿）（⑤の場合）'!$O95+1&lt;=15,IF(MU$16&gt;='様式３（療養者名簿）（⑤の場合）'!$O95,IF(MU$16&lt;='様式３（療養者名簿）（⑤の場合）'!$W95,1,0),0),0)</f>
        <v>0</v>
      </c>
      <c r="MV86" s="139">
        <f>IF(MV$16-'様式３（療養者名簿）（⑤の場合）'!$O95+1&lt;=15,IF(MV$16&gt;='様式３（療養者名簿）（⑤の場合）'!$O95,IF(MV$16&lt;='様式３（療養者名簿）（⑤の場合）'!$W95,1,0),0),0)</f>
        <v>0</v>
      </c>
      <c r="MW86" s="139">
        <f>IF(MW$16-'様式３（療養者名簿）（⑤の場合）'!$O95+1&lt;=15,IF(MW$16&gt;='様式３（療養者名簿）（⑤の場合）'!$O95,IF(MW$16&lt;='様式３（療養者名簿）（⑤の場合）'!$W95,1,0),0),0)</f>
        <v>0</v>
      </c>
      <c r="MX86" s="139">
        <f>IF(MX$16-'様式３（療養者名簿）（⑤の場合）'!$O95+1&lt;=15,IF(MX$16&gt;='様式３（療養者名簿）（⑤の場合）'!$O95,IF(MX$16&lt;='様式３（療養者名簿）（⑤の場合）'!$W95,1,0),0),0)</f>
        <v>0</v>
      </c>
      <c r="MY86" s="139">
        <f>IF(MY$16-'様式３（療養者名簿）（⑤の場合）'!$O95+1&lt;=15,IF(MY$16&gt;='様式３（療養者名簿）（⑤の場合）'!$O95,IF(MY$16&lt;='様式３（療養者名簿）（⑤の場合）'!$W95,1,0),0),0)</f>
        <v>0</v>
      </c>
      <c r="MZ86" s="139">
        <f>IF(MZ$16-'様式３（療養者名簿）（⑤の場合）'!$O95+1&lt;=15,IF(MZ$16&gt;='様式３（療養者名簿）（⑤の場合）'!$O95,IF(MZ$16&lt;='様式３（療養者名簿）（⑤の場合）'!$W95,1,0),0),0)</f>
        <v>0</v>
      </c>
      <c r="NA86" s="139">
        <f>IF(NA$16-'様式３（療養者名簿）（⑤の場合）'!$O95+1&lt;=15,IF(NA$16&gt;='様式３（療養者名簿）（⑤の場合）'!$O95,IF(NA$16&lt;='様式３（療養者名簿）（⑤の場合）'!$W95,1,0),0),0)</f>
        <v>0</v>
      </c>
      <c r="NB86" s="139">
        <f>IF(NB$16-'様式３（療養者名簿）（⑤の場合）'!$O95+1&lt;=15,IF(NB$16&gt;='様式３（療養者名簿）（⑤の場合）'!$O95,IF(NB$16&lt;='様式３（療養者名簿）（⑤の場合）'!$W95,1,0),0),0)</f>
        <v>0</v>
      </c>
      <c r="NC86" s="139">
        <f>IF(NC$16-'様式３（療養者名簿）（⑤の場合）'!$O95+1&lt;=15,IF(NC$16&gt;='様式３（療養者名簿）（⑤の場合）'!$O95,IF(NC$16&lt;='様式３（療養者名簿）（⑤の場合）'!$W95,1,0),0),0)</f>
        <v>0</v>
      </c>
      <c r="ND86" s="139">
        <f>IF(ND$16-'様式３（療養者名簿）（⑤の場合）'!$O95+1&lt;=15,IF(ND$16&gt;='様式３（療養者名簿）（⑤の場合）'!$O95,IF(ND$16&lt;='様式３（療養者名簿）（⑤の場合）'!$W95,1,0),0),0)</f>
        <v>0</v>
      </c>
      <c r="NE86" s="139">
        <f>IF(NE$16-'様式３（療養者名簿）（⑤の場合）'!$O95+1&lt;=15,IF(NE$16&gt;='様式３（療養者名簿）（⑤の場合）'!$O95,IF(NE$16&lt;='様式３（療養者名簿）（⑤の場合）'!$W95,1,0),0),0)</f>
        <v>0</v>
      </c>
      <c r="NF86" s="139">
        <f>IF(NF$16-'様式３（療養者名簿）（⑤の場合）'!$O95+1&lt;=15,IF(NF$16&gt;='様式３（療養者名簿）（⑤の場合）'!$O95,IF(NF$16&lt;='様式３（療養者名簿）（⑤の場合）'!$W95,1,0),0),0)</f>
        <v>0</v>
      </c>
      <c r="NG86" s="139">
        <f>IF(NG$16-'様式３（療養者名簿）（⑤の場合）'!$O95+1&lt;=15,IF(NG$16&gt;='様式３（療養者名簿）（⑤の場合）'!$O95,IF(NG$16&lt;='様式３（療養者名簿）（⑤の場合）'!$W95,1,0),0),0)</f>
        <v>0</v>
      </c>
      <c r="NH86" s="139">
        <f>IF(NH$16-'様式３（療養者名簿）（⑤の場合）'!$O95+1&lt;=15,IF(NH$16&gt;='様式３（療養者名簿）（⑤の場合）'!$O95,IF(NH$16&lt;='様式３（療養者名簿）（⑤の場合）'!$W95,1,0),0),0)</f>
        <v>0</v>
      </c>
      <c r="NI86" s="139">
        <f>IF(NI$16-'様式３（療養者名簿）（⑤の場合）'!$O95+1&lt;=15,IF(NI$16&gt;='様式３（療養者名簿）（⑤の場合）'!$O95,IF(NI$16&lt;='様式３（療養者名簿）（⑤の場合）'!$W95,1,0),0),0)</f>
        <v>0</v>
      </c>
      <c r="NJ86" s="139">
        <f>IF(NJ$16-'様式３（療養者名簿）（⑤の場合）'!$O95+1&lt;=15,IF(NJ$16&gt;='様式３（療養者名簿）（⑤の場合）'!$O95,IF(NJ$16&lt;='様式３（療養者名簿）（⑤の場合）'!$W95,1,0),0),0)</f>
        <v>0</v>
      </c>
      <c r="NK86" s="139">
        <f>IF(NK$16-'様式３（療養者名簿）（⑤の場合）'!$O95+1&lt;=15,IF(NK$16&gt;='様式３（療養者名簿）（⑤の場合）'!$O95,IF(NK$16&lt;='様式３（療養者名簿）（⑤の場合）'!$W95,1,0),0),0)</f>
        <v>0</v>
      </c>
      <c r="NL86" s="139">
        <f>IF(NL$16-'様式３（療養者名簿）（⑤の場合）'!$O95+1&lt;=15,IF(NL$16&gt;='様式３（療養者名簿）（⑤の場合）'!$O95,IF(NL$16&lt;='様式３（療養者名簿）（⑤の場合）'!$W95,1,0),0),0)</f>
        <v>0</v>
      </c>
      <c r="NM86" s="139">
        <f>IF(NM$16-'様式３（療養者名簿）（⑤の場合）'!$O95+1&lt;=15,IF(NM$16&gt;='様式３（療養者名簿）（⑤の場合）'!$O95,IF(NM$16&lt;='様式３（療養者名簿）（⑤の場合）'!$W95,1,0),0),0)</f>
        <v>0</v>
      </c>
      <c r="NN86" s="139">
        <f>IF(NN$16-'様式３（療養者名簿）（⑤の場合）'!$O95+1&lt;=15,IF(NN$16&gt;='様式３（療養者名簿）（⑤の場合）'!$O95,IF(NN$16&lt;='様式３（療養者名簿）（⑤の場合）'!$W95,1,0),0),0)</f>
        <v>0</v>
      </c>
      <c r="NO86" s="139">
        <f>IF(NO$16-'様式３（療養者名簿）（⑤の場合）'!$O95+1&lt;=15,IF(NO$16&gt;='様式３（療養者名簿）（⑤の場合）'!$O95,IF(NO$16&lt;='様式３（療養者名簿）（⑤の場合）'!$W95,1,0),0),0)</f>
        <v>0</v>
      </c>
      <c r="NP86" s="139">
        <f>IF(NP$16-'様式３（療養者名簿）（⑤の場合）'!$O95+1&lt;=15,IF(NP$16&gt;='様式３（療養者名簿）（⑤の場合）'!$O95,IF(NP$16&lt;='様式３（療養者名簿）（⑤の場合）'!$W95,1,0),0),0)</f>
        <v>0</v>
      </c>
      <c r="NQ86" s="139">
        <f>IF(NQ$16-'様式３（療養者名簿）（⑤の場合）'!$O95+1&lt;=15,IF(NQ$16&gt;='様式３（療養者名簿）（⑤の場合）'!$O95,IF(NQ$16&lt;='様式３（療養者名簿）（⑤の場合）'!$W95,1,0),0),0)</f>
        <v>0</v>
      </c>
      <c r="NR86" s="139">
        <f>IF(NR$16-'様式３（療養者名簿）（⑤の場合）'!$O95+1&lt;=15,IF(NR$16&gt;='様式３（療養者名簿）（⑤の場合）'!$O95,IF(NR$16&lt;='様式３（療養者名簿）（⑤の場合）'!$W95,1,0),0),0)</f>
        <v>0</v>
      </c>
      <c r="NS86" s="139">
        <f>IF(NS$16-'様式３（療養者名簿）（⑤の場合）'!$O95+1&lt;=15,IF(NS$16&gt;='様式３（療養者名簿）（⑤の場合）'!$O95,IF(NS$16&lt;='様式３（療養者名簿）（⑤の場合）'!$W95,1,0),0),0)</f>
        <v>0</v>
      </c>
      <c r="NT86" s="139">
        <f>IF(NT$16-'様式３（療養者名簿）（⑤の場合）'!$O95+1&lt;=15,IF(NT$16&gt;='様式３（療養者名簿）（⑤の場合）'!$O95,IF(NT$16&lt;='様式３（療養者名簿）（⑤の場合）'!$W95,1,0),0),0)</f>
        <v>0</v>
      </c>
      <c r="NU86" s="139">
        <f>IF(NU$16-'様式３（療養者名簿）（⑤の場合）'!$O95+1&lt;=15,IF(NU$16&gt;='様式３（療養者名簿）（⑤の場合）'!$O95,IF(NU$16&lt;='様式３（療養者名簿）（⑤の場合）'!$W95,1,0),0),0)</f>
        <v>0</v>
      </c>
      <c r="NV86" s="139">
        <f>IF(NV$16-'様式３（療養者名簿）（⑤の場合）'!$O95+1&lt;=15,IF(NV$16&gt;='様式３（療養者名簿）（⑤の場合）'!$O95,IF(NV$16&lt;='様式３（療養者名簿）（⑤の場合）'!$W95,1,0),0),0)</f>
        <v>0</v>
      </c>
      <c r="NW86" s="139">
        <f>IF(NW$16-'様式３（療養者名簿）（⑤の場合）'!$O95+1&lt;=15,IF(NW$16&gt;='様式３（療養者名簿）（⑤の場合）'!$O95,IF(NW$16&lt;='様式３（療養者名簿）（⑤の場合）'!$W95,1,0),0),0)</f>
        <v>0</v>
      </c>
      <c r="NX86" s="139">
        <f>IF(NX$16-'様式３（療養者名簿）（⑤の場合）'!$O95+1&lt;=15,IF(NX$16&gt;='様式３（療養者名簿）（⑤の場合）'!$O95,IF(NX$16&lt;='様式３（療養者名簿）（⑤の場合）'!$W95,1,0),0),0)</f>
        <v>0</v>
      </c>
      <c r="NY86" s="139">
        <f>IF(NY$16-'様式３（療養者名簿）（⑤の場合）'!$O95+1&lt;=15,IF(NY$16&gt;='様式３（療養者名簿）（⑤の場合）'!$O95,IF(NY$16&lt;='様式３（療養者名簿）（⑤の場合）'!$W95,1,0),0),0)</f>
        <v>0</v>
      </c>
      <c r="NZ86" s="139">
        <f>IF(NZ$16-'様式３（療養者名簿）（⑤の場合）'!$O95+1&lt;=15,IF(NZ$16&gt;='様式３（療養者名簿）（⑤の場合）'!$O95,IF(NZ$16&lt;='様式３（療養者名簿）（⑤の場合）'!$W95,1,0),0),0)</f>
        <v>0</v>
      </c>
      <c r="OA86" s="139">
        <f>IF(OA$16-'様式３（療養者名簿）（⑤の場合）'!$O95+1&lt;=15,IF(OA$16&gt;='様式３（療養者名簿）（⑤の場合）'!$O95,IF(OA$16&lt;='様式３（療養者名簿）（⑤の場合）'!$W95,1,0),0),0)</f>
        <v>0</v>
      </c>
      <c r="OB86" s="139">
        <f>IF(OB$16-'様式３（療養者名簿）（⑤の場合）'!$O95+1&lt;=15,IF(OB$16&gt;='様式３（療養者名簿）（⑤の場合）'!$O95,IF(OB$16&lt;='様式３（療養者名簿）（⑤の場合）'!$W95,1,0),0),0)</f>
        <v>0</v>
      </c>
      <c r="OC86" s="139">
        <f>IF(OC$16-'様式３（療養者名簿）（⑤の場合）'!$O95+1&lt;=15,IF(OC$16&gt;='様式３（療養者名簿）（⑤の場合）'!$O95,IF(OC$16&lt;='様式３（療養者名簿）（⑤の場合）'!$W95,1,0),0),0)</f>
        <v>0</v>
      </c>
      <c r="OD86" s="139">
        <f>IF(OD$16-'様式３（療養者名簿）（⑤の場合）'!$O95+1&lt;=15,IF(OD$16&gt;='様式３（療養者名簿）（⑤の場合）'!$O95,IF(OD$16&lt;='様式３（療養者名簿）（⑤の場合）'!$W95,1,0),0),0)</f>
        <v>0</v>
      </c>
      <c r="OE86" s="139">
        <f>IF(OE$16-'様式３（療養者名簿）（⑤の場合）'!$O95+1&lt;=15,IF(OE$16&gt;='様式３（療養者名簿）（⑤の場合）'!$O95,IF(OE$16&lt;='様式３（療養者名簿）（⑤の場合）'!$W95,1,0),0),0)</f>
        <v>0</v>
      </c>
      <c r="OF86" s="139">
        <f>IF(OF$16-'様式３（療養者名簿）（⑤の場合）'!$O95+1&lt;=15,IF(OF$16&gt;='様式３（療養者名簿）（⑤の場合）'!$O95,IF(OF$16&lt;='様式３（療養者名簿）（⑤の場合）'!$W95,1,0),0),0)</f>
        <v>0</v>
      </c>
      <c r="OG86" s="139">
        <f>IF(OG$16-'様式３（療養者名簿）（⑤の場合）'!$O95+1&lt;=15,IF(OG$16&gt;='様式３（療養者名簿）（⑤の場合）'!$O95,IF(OG$16&lt;='様式３（療養者名簿）（⑤の場合）'!$W95,1,0),0),0)</f>
        <v>0</v>
      </c>
      <c r="OH86" s="139">
        <f>IF(OH$16-'様式３（療養者名簿）（⑤の場合）'!$O95+1&lt;=15,IF(OH$16&gt;='様式３（療養者名簿）（⑤の場合）'!$O95,IF(OH$16&lt;='様式３（療養者名簿）（⑤の場合）'!$W95,1,0),0),0)</f>
        <v>0</v>
      </c>
      <c r="OI86" s="139">
        <f>IF(OI$16-'様式３（療養者名簿）（⑤の場合）'!$O95+1&lt;=15,IF(OI$16&gt;='様式３（療養者名簿）（⑤の場合）'!$O95,IF(OI$16&lt;='様式３（療養者名簿）（⑤の場合）'!$W95,1,0),0),0)</f>
        <v>0</v>
      </c>
      <c r="OJ86" s="139">
        <f>IF(OJ$16-'様式３（療養者名簿）（⑤の場合）'!$O95+1&lt;=15,IF(OJ$16&gt;='様式３（療養者名簿）（⑤の場合）'!$O95,IF(OJ$16&lt;='様式３（療養者名簿）（⑤の場合）'!$W95,1,0),0),0)</f>
        <v>0</v>
      </c>
      <c r="OK86" s="139">
        <f>IF(OK$16-'様式３（療養者名簿）（⑤の場合）'!$O95+1&lt;=15,IF(OK$16&gt;='様式３（療養者名簿）（⑤の場合）'!$O95,IF(OK$16&lt;='様式３（療養者名簿）（⑤の場合）'!$W95,1,0),0),0)</f>
        <v>0</v>
      </c>
      <c r="OL86" s="139">
        <f>IF(OL$16-'様式３（療養者名簿）（⑤の場合）'!$O95+1&lt;=15,IF(OL$16&gt;='様式３（療養者名簿）（⑤の場合）'!$O95,IF(OL$16&lt;='様式３（療養者名簿）（⑤の場合）'!$W95,1,0),0),0)</f>
        <v>0</v>
      </c>
      <c r="OM86" s="139">
        <f>IF(OM$16-'様式３（療養者名簿）（⑤の場合）'!$O95+1&lt;=15,IF(OM$16&gt;='様式３（療養者名簿）（⑤の場合）'!$O95,IF(OM$16&lt;='様式３（療養者名簿）（⑤の場合）'!$W95,1,0),0),0)</f>
        <v>0</v>
      </c>
      <c r="ON86" s="139">
        <f>IF(ON$16-'様式３（療養者名簿）（⑤の場合）'!$O95+1&lt;=15,IF(ON$16&gt;='様式３（療養者名簿）（⑤の場合）'!$O95,IF(ON$16&lt;='様式３（療養者名簿）（⑤の場合）'!$W95,1,0),0),0)</f>
        <v>0</v>
      </c>
      <c r="OO86" s="139">
        <f>IF(OO$16-'様式３（療養者名簿）（⑤の場合）'!$O95+1&lt;=15,IF(OO$16&gt;='様式３（療養者名簿）（⑤の場合）'!$O95,IF(OO$16&lt;='様式３（療養者名簿）（⑤の場合）'!$W95,1,0),0),0)</f>
        <v>0</v>
      </c>
      <c r="OP86" s="139">
        <f>IF(OP$16-'様式３（療養者名簿）（⑤の場合）'!$O95+1&lt;=15,IF(OP$16&gt;='様式３（療養者名簿）（⑤の場合）'!$O95,IF(OP$16&lt;='様式３（療養者名簿）（⑤の場合）'!$W95,1,0),0),0)</f>
        <v>0</v>
      </c>
      <c r="OQ86" s="139">
        <f>IF(OQ$16-'様式３（療養者名簿）（⑤の場合）'!$O95+1&lt;=15,IF(OQ$16&gt;='様式３（療養者名簿）（⑤の場合）'!$O95,IF(OQ$16&lt;='様式３（療養者名簿）（⑤の場合）'!$W95,1,0),0),0)</f>
        <v>0</v>
      </c>
      <c r="OR86" s="139">
        <f>IF(OR$16-'様式３（療養者名簿）（⑤の場合）'!$O95+1&lt;=15,IF(OR$16&gt;='様式３（療養者名簿）（⑤の場合）'!$O95,IF(OR$16&lt;='様式３（療養者名簿）（⑤の場合）'!$W95,1,0),0),0)</f>
        <v>0</v>
      </c>
      <c r="OS86" s="139">
        <f>IF(OS$16-'様式３（療養者名簿）（⑤の場合）'!$O95+1&lt;=15,IF(OS$16&gt;='様式３（療養者名簿）（⑤の場合）'!$O95,IF(OS$16&lt;='様式３（療養者名簿）（⑤の場合）'!$W95,1,0),0),0)</f>
        <v>0</v>
      </c>
      <c r="OT86" s="139">
        <f>IF(OT$16-'様式３（療養者名簿）（⑤の場合）'!$O95+1&lt;=15,IF(OT$16&gt;='様式３（療養者名簿）（⑤の場合）'!$O95,IF(OT$16&lt;='様式３（療養者名簿）（⑤の場合）'!$W95,1,0),0),0)</f>
        <v>0</v>
      </c>
      <c r="OU86" s="139">
        <f>IF(OU$16-'様式３（療養者名簿）（⑤の場合）'!$O95+1&lt;=15,IF(OU$16&gt;='様式３（療養者名簿）（⑤の場合）'!$O95,IF(OU$16&lt;='様式３（療養者名簿）（⑤の場合）'!$W95,1,0),0),0)</f>
        <v>0</v>
      </c>
      <c r="OV86" s="139">
        <f>IF(OV$16-'様式３（療養者名簿）（⑤の場合）'!$O95+1&lt;=15,IF(OV$16&gt;='様式３（療養者名簿）（⑤の場合）'!$O95,IF(OV$16&lt;='様式３（療養者名簿）（⑤の場合）'!$W95,1,0),0),0)</f>
        <v>0</v>
      </c>
      <c r="OW86" s="139">
        <f>IF(OW$16-'様式３（療養者名簿）（⑤の場合）'!$O95+1&lt;=15,IF(OW$16&gt;='様式３（療養者名簿）（⑤の場合）'!$O95,IF(OW$16&lt;='様式３（療養者名簿）（⑤の場合）'!$W95,1,0),0),0)</f>
        <v>0</v>
      </c>
      <c r="OX86" s="139">
        <f>IF(OX$16-'様式３（療養者名簿）（⑤の場合）'!$O95+1&lt;=15,IF(OX$16&gt;='様式３（療養者名簿）（⑤の場合）'!$O95,IF(OX$16&lt;='様式３（療養者名簿）（⑤の場合）'!$W95,1,0),0),0)</f>
        <v>0</v>
      </c>
      <c r="OY86" s="139">
        <f>IF(OY$16-'様式３（療養者名簿）（⑤の場合）'!$O95+1&lt;=15,IF(OY$16&gt;='様式３（療養者名簿）（⑤の場合）'!$O95,IF(OY$16&lt;='様式３（療養者名簿）（⑤の場合）'!$W95,1,0),0),0)</f>
        <v>0</v>
      </c>
      <c r="OZ86" s="139">
        <f>IF(OZ$16-'様式３（療養者名簿）（⑤の場合）'!$O95+1&lt;=15,IF(OZ$16&gt;='様式３（療養者名簿）（⑤の場合）'!$O95,IF(OZ$16&lt;='様式３（療養者名簿）（⑤の場合）'!$W95,1,0),0),0)</f>
        <v>0</v>
      </c>
      <c r="PA86" s="139">
        <f>IF(PA$16-'様式３（療養者名簿）（⑤の場合）'!$O95+1&lt;=15,IF(PA$16&gt;='様式３（療養者名簿）（⑤の場合）'!$O95,IF(PA$16&lt;='様式３（療養者名簿）（⑤の場合）'!$W95,1,0),0),0)</f>
        <v>0</v>
      </c>
      <c r="PB86" s="139">
        <f>IF(PB$16-'様式３（療養者名簿）（⑤の場合）'!$O95+1&lt;=15,IF(PB$16&gt;='様式３（療養者名簿）（⑤の場合）'!$O95,IF(PB$16&lt;='様式３（療養者名簿）（⑤の場合）'!$W95,1,0),0),0)</f>
        <v>0</v>
      </c>
      <c r="PC86" s="139">
        <f>IF(PC$16-'様式３（療養者名簿）（⑤の場合）'!$O95+1&lt;=15,IF(PC$16&gt;='様式３（療養者名簿）（⑤の場合）'!$O95,IF(PC$16&lt;='様式３（療養者名簿）（⑤の場合）'!$W95,1,0),0),0)</f>
        <v>0</v>
      </c>
      <c r="PD86" s="139">
        <f>IF(PD$16-'様式３（療養者名簿）（⑤の場合）'!$O95+1&lt;=15,IF(PD$16&gt;='様式３（療養者名簿）（⑤の場合）'!$O95,IF(PD$16&lt;='様式３（療養者名簿）（⑤の場合）'!$W95,1,0),0),0)</f>
        <v>0</v>
      </c>
      <c r="PE86" s="139">
        <f>IF(PE$16-'様式３（療養者名簿）（⑤の場合）'!$O95+1&lt;=15,IF(PE$16&gt;='様式３（療養者名簿）（⑤の場合）'!$O95,IF(PE$16&lt;='様式３（療養者名簿）（⑤の場合）'!$W95,1,0),0),0)</f>
        <v>0</v>
      </c>
      <c r="PF86" s="139">
        <f>IF(PF$16-'様式３（療養者名簿）（⑤の場合）'!$O95+1&lt;=15,IF(PF$16&gt;='様式３（療養者名簿）（⑤の場合）'!$O95,IF(PF$16&lt;='様式３（療養者名簿）（⑤の場合）'!$W95,1,0),0),0)</f>
        <v>0</v>
      </c>
      <c r="PG86" s="139">
        <f>IF(PG$16-'様式３（療養者名簿）（⑤の場合）'!$O95+1&lt;=15,IF(PG$16&gt;='様式３（療養者名簿）（⑤の場合）'!$O95,IF(PG$16&lt;='様式３（療養者名簿）（⑤の場合）'!$W95,1,0),0),0)</f>
        <v>0</v>
      </c>
      <c r="PH86" s="139">
        <f>IF(PH$16-'様式３（療養者名簿）（⑤の場合）'!$O95+1&lt;=15,IF(PH$16&gt;='様式３（療養者名簿）（⑤の場合）'!$O95,IF(PH$16&lt;='様式３（療養者名簿）（⑤の場合）'!$W95,1,0),0),0)</f>
        <v>0</v>
      </c>
      <c r="PI86" s="139">
        <f>IF(PI$16-'様式３（療養者名簿）（⑤の場合）'!$O95+1&lt;=15,IF(PI$16&gt;='様式３（療養者名簿）（⑤の場合）'!$O95,IF(PI$16&lt;='様式３（療養者名簿）（⑤の場合）'!$W95,1,0),0),0)</f>
        <v>0</v>
      </c>
      <c r="PJ86" s="139">
        <f>IF(PJ$16-'様式３（療養者名簿）（⑤の場合）'!$O95+1&lt;=15,IF(PJ$16&gt;='様式３（療養者名簿）（⑤の場合）'!$O95,IF(PJ$16&lt;='様式３（療養者名簿）（⑤の場合）'!$W95,1,0),0),0)</f>
        <v>0</v>
      </c>
      <c r="PK86" s="139">
        <f>IF(PK$16-'様式３（療養者名簿）（⑤の場合）'!$O95+1&lt;=15,IF(PK$16&gt;='様式３（療養者名簿）（⑤の場合）'!$O95,IF(PK$16&lt;='様式３（療養者名簿）（⑤の場合）'!$W95,1,0),0),0)</f>
        <v>0</v>
      </c>
      <c r="PL86" s="139">
        <f>IF(PL$16-'様式３（療養者名簿）（⑤の場合）'!$O95+1&lt;=15,IF(PL$16&gt;='様式３（療養者名簿）（⑤の場合）'!$O95,IF(PL$16&lt;='様式３（療養者名簿）（⑤の場合）'!$W95,1,0),0),0)</f>
        <v>0</v>
      </c>
      <c r="PM86" s="139">
        <f>IF(PM$16-'様式３（療養者名簿）（⑤の場合）'!$O95+1&lt;=15,IF(PM$16&gt;='様式３（療養者名簿）（⑤の場合）'!$O95,IF(PM$16&lt;='様式３（療養者名簿）（⑤の場合）'!$W95,1,0),0),0)</f>
        <v>0</v>
      </c>
      <c r="PN86" s="139">
        <f>IF(PN$16-'様式３（療養者名簿）（⑤の場合）'!$O95+1&lt;=15,IF(PN$16&gt;='様式３（療養者名簿）（⑤の場合）'!$O95,IF(PN$16&lt;='様式３（療養者名簿）（⑤の場合）'!$W95,1,0),0),0)</f>
        <v>0</v>
      </c>
      <c r="PO86" s="139">
        <f>IF(PO$16-'様式３（療養者名簿）（⑤の場合）'!$O95+1&lt;=15,IF(PO$16&gt;='様式３（療養者名簿）（⑤の場合）'!$O95,IF(PO$16&lt;='様式３（療養者名簿）（⑤の場合）'!$W95,1,0),0),0)</f>
        <v>0</v>
      </c>
      <c r="PP86" s="139">
        <f>IF(PP$16-'様式３（療養者名簿）（⑤の場合）'!$O95+1&lt;=15,IF(PP$16&gt;='様式３（療養者名簿）（⑤の場合）'!$O95,IF(PP$16&lt;='様式３（療養者名簿）（⑤の場合）'!$W95,1,0),0),0)</f>
        <v>0</v>
      </c>
      <c r="PQ86" s="139">
        <f>IF(PQ$16-'様式３（療養者名簿）（⑤の場合）'!$O95+1&lt;=15,IF(PQ$16&gt;='様式３（療養者名簿）（⑤の場合）'!$O95,IF(PQ$16&lt;='様式３（療養者名簿）（⑤の場合）'!$W95,1,0),0),0)</f>
        <v>0</v>
      </c>
      <c r="PR86" s="139">
        <f>IF(PR$16-'様式３（療養者名簿）（⑤の場合）'!$O95+1&lt;=15,IF(PR$16&gt;='様式３（療養者名簿）（⑤の場合）'!$O95,IF(PR$16&lt;='様式３（療養者名簿）（⑤の場合）'!$W95,1,0),0),0)</f>
        <v>0</v>
      </c>
      <c r="PS86" s="139">
        <f>IF(PS$16-'様式３（療養者名簿）（⑤の場合）'!$O95+1&lt;=15,IF(PS$16&gt;='様式３（療養者名簿）（⑤の場合）'!$O95,IF(PS$16&lt;='様式３（療養者名簿）（⑤の場合）'!$W95,1,0),0),0)</f>
        <v>0</v>
      </c>
      <c r="PT86" s="139">
        <f>IF(PT$16-'様式３（療養者名簿）（⑤の場合）'!$O95+1&lt;=15,IF(PT$16&gt;='様式３（療養者名簿）（⑤の場合）'!$O95,IF(PT$16&lt;='様式３（療養者名簿）（⑤の場合）'!$W95,1,0),0),0)</f>
        <v>0</v>
      </c>
    </row>
    <row r="87" spans="1:436" ht="42" customHeight="1">
      <c r="A87" s="129">
        <f>'様式３（療養者名簿）（⑤の場合）'!C96</f>
        <v>0</v>
      </c>
      <c r="B87" s="139">
        <f>IF(B$16-'様式３（療養者名簿）（⑤の場合）'!$O96+1&lt;=15,IF(B$16&gt;='様式３（療養者名簿）（⑤の場合）'!$O96,IF(B$16&lt;='様式３（療養者名簿）（⑤の場合）'!$W96,1,0),0),0)</f>
        <v>0</v>
      </c>
      <c r="C87" s="139">
        <f>IF(C$16-'様式３（療養者名簿）（⑤の場合）'!$O96+1&lt;=15,IF(C$16&gt;='様式３（療養者名簿）（⑤の場合）'!$O96,IF(C$16&lt;='様式３（療養者名簿）（⑤の場合）'!$W96,1,0),0),0)</f>
        <v>0</v>
      </c>
      <c r="D87" s="139">
        <f>IF(D$16-'様式３（療養者名簿）（⑤の場合）'!$O96+1&lt;=15,IF(D$16&gt;='様式３（療養者名簿）（⑤の場合）'!$O96,IF(D$16&lt;='様式３（療養者名簿）（⑤の場合）'!$W96,1,0),0),0)</f>
        <v>0</v>
      </c>
      <c r="E87" s="139">
        <f>IF(E$16-'様式３（療養者名簿）（⑤の場合）'!$O96+1&lt;=15,IF(E$16&gt;='様式３（療養者名簿）（⑤の場合）'!$O96,IF(E$16&lt;='様式３（療養者名簿）（⑤の場合）'!$W96,1,0),0),0)</f>
        <v>0</v>
      </c>
      <c r="F87" s="139">
        <f>IF(F$16-'様式３（療養者名簿）（⑤の場合）'!$O96+1&lt;=15,IF(F$16&gt;='様式３（療養者名簿）（⑤の場合）'!$O96,IF(F$16&lt;='様式３（療養者名簿）（⑤の場合）'!$W96,1,0),0),0)</f>
        <v>0</v>
      </c>
      <c r="G87" s="139">
        <f>IF(G$16-'様式３（療養者名簿）（⑤の場合）'!$O96+1&lt;=15,IF(G$16&gt;='様式３（療養者名簿）（⑤の場合）'!$O96,IF(G$16&lt;='様式３（療養者名簿）（⑤の場合）'!$W96,1,0),0),0)</f>
        <v>0</v>
      </c>
      <c r="H87" s="139">
        <f>IF(H$16-'様式３（療養者名簿）（⑤の場合）'!$O96+1&lt;=15,IF(H$16&gt;='様式３（療養者名簿）（⑤の場合）'!$O96,IF(H$16&lt;='様式３（療養者名簿）（⑤の場合）'!$W96,1,0),0),0)</f>
        <v>0</v>
      </c>
      <c r="I87" s="139">
        <f>IF(I$16-'様式３（療養者名簿）（⑤の場合）'!$O96+1&lt;=15,IF(I$16&gt;='様式３（療養者名簿）（⑤の場合）'!$O96,IF(I$16&lt;='様式３（療養者名簿）（⑤の場合）'!$W96,1,0),0),0)</f>
        <v>0</v>
      </c>
      <c r="J87" s="139">
        <f>IF(J$16-'様式３（療養者名簿）（⑤の場合）'!$O96+1&lt;=15,IF(J$16&gt;='様式３（療養者名簿）（⑤の場合）'!$O96,IF(J$16&lt;='様式３（療養者名簿）（⑤の場合）'!$W96,1,0),0),0)</f>
        <v>0</v>
      </c>
      <c r="K87" s="139">
        <f>IF(K$16-'様式３（療養者名簿）（⑤の場合）'!$O96+1&lt;=15,IF(K$16&gt;='様式３（療養者名簿）（⑤の場合）'!$O96,IF(K$16&lt;='様式３（療養者名簿）（⑤の場合）'!$W96,1,0),0),0)</f>
        <v>0</v>
      </c>
      <c r="L87" s="139">
        <f>IF(L$16-'様式３（療養者名簿）（⑤の場合）'!$O96+1&lt;=15,IF(L$16&gt;='様式３（療養者名簿）（⑤の場合）'!$O96,IF(L$16&lt;='様式３（療養者名簿）（⑤の場合）'!$W96,1,0),0),0)</f>
        <v>0</v>
      </c>
      <c r="M87" s="139">
        <f>IF(M$16-'様式３（療養者名簿）（⑤の場合）'!$O96+1&lt;=15,IF(M$16&gt;='様式３（療養者名簿）（⑤の場合）'!$O96,IF(M$16&lt;='様式３（療養者名簿）（⑤の場合）'!$W96,1,0),0),0)</f>
        <v>0</v>
      </c>
      <c r="N87" s="139">
        <f>IF(N$16-'様式３（療養者名簿）（⑤の場合）'!$O96+1&lt;=15,IF(N$16&gt;='様式３（療養者名簿）（⑤の場合）'!$O96,IF(N$16&lt;='様式３（療養者名簿）（⑤の場合）'!$W96,1,0),0),0)</f>
        <v>0</v>
      </c>
      <c r="O87" s="139">
        <f>IF(O$16-'様式３（療養者名簿）（⑤の場合）'!$O96+1&lt;=15,IF(O$16&gt;='様式３（療養者名簿）（⑤の場合）'!$O96,IF(O$16&lt;='様式３（療養者名簿）（⑤の場合）'!$W96,1,0),0),0)</f>
        <v>0</v>
      </c>
      <c r="P87" s="139">
        <f>IF(P$16-'様式３（療養者名簿）（⑤の場合）'!$O96+1&lt;=15,IF(P$16&gt;='様式３（療養者名簿）（⑤の場合）'!$O96,IF(P$16&lt;='様式３（療養者名簿）（⑤の場合）'!$W96,1,0),0),0)</f>
        <v>0</v>
      </c>
      <c r="Q87" s="139">
        <f>IF(Q$16-'様式３（療養者名簿）（⑤の場合）'!$O96+1&lt;=15,IF(Q$16&gt;='様式３（療養者名簿）（⑤の場合）'!$O96,IF(Q$16&lt;='様式３（療養者名簿）（⑤の場合）'!$W96,1,0),0),0)</f>
        <v>0</v>
      </c>
      <c r="R87" s="139">
        <f>IF(R$16-'様式３（療養者名簿）（⑤の場合）'!$O96+1&lt;=15,IF(R$16&gt;='様式３（療養者名簿）（⑤の場合）'!$O96,IF(R$16&lt;='様式３（療養者名簿）（⑤の場合）'!$W96,1,0),0),0)</f>
        <v>0</v>
      </c>
      <c r="S87" s="139">
        <f>IF(S$16-'様式３（療養者名簿）（⑤の場合）'!$O96+1&lt;=15,IF(S$16&gt;='様式３（療養者名簿）（⑤の場合）'!$O96,IF(S$16&lt;='様式３（療養者名簿）（⑤の場合）'!$W96,1,0),0),0)</f>
        <v>0</v>
      </c>
      <c r="T87" s="139">
        <f>IF(T$16-'様式３（療養者名簿）（⑤の場合）'!$O96+1&lt;=15,IF(T$16&gt;='様式３（療養者名簿）（⑤の場合）'!$O96,IF(T$16&lt;='様式３（療養者名簿）（⑤の場合）'!$W96,1,0),0),0)</f>
        <v>0</v>
      </c>
      <c r="U87" s="139">
        <f>IF(U$16-'様式３（療養者名簿）（⑤の場合）'!$O96+1&lt;=15,IF(U$16&gt;='様式３（療養者名簿）（⑤の場合）'!$O96,IF(U$16&lt;='様式３（療養者名簿）（⑤の場合）'!$W96,1,0),0),0)</f>
        <v>0</v>
      </c>
      <c r="V87" s="139">
        <f>IF(V$16-'様式３（療養者名簿）（⑤の場合）'!$O96+1&lt;=15,IF(V$16&gt;='様式３（療養者名簿）（⑤の場合）'!$O96,IF(V$16&lt;='様式３（療養者名簿）（⑤の場合）'!$W96,1,0),0),0)</f>
        <v>0</v>
      </c>
      <c r="W87" s="139">
        <f>IF(W$16-'様式３（療養者名簿）（⑤の場合）'!$O96+1&lt;=15,IF(W$16&gt;='様式３（療養者名簿）（⑤の場合）'!$O96,IF(W$16&lt;='様式３（療養者名簿）（⑤の場合）'!$W96,1,0),0),0)</f>
        <v>0</v>
      </c>
      <c r="X87" s="139">
        <f>IF(X$16-'様式３（療養者名簿）（⑤の場合）'!$O96+1&lt;=15,IF(X$16&gt;='様式３（療養者名簿）（⑤の場合）'!$O96,IF(X$16&lt;='様式３（療養者名簿）（⑤の場合）'!$W96,1,0),0),0)</f>
        <v>0</v>
      </c>
      <c r="Y87" s="139">
        <f>IF(Y$16-'様式３（療養者名簿）（⑤の場合）'!$O96+1&lt;=15,IF(Y$16&gt;='様式３（療養者名簿）（⑤の場合）'!$O96,IF(Y$16&lt;='様式３（療養者名簿）（⑤の場合）'!$W96,1,0),0),0)</f>
        <v>0</v>
      </c>
      <c r="Z87" s="139">
        <f>IF(Z$16-'様式３（療養者名簿）（⑤の場合）'!$O96+1&lt;=15,IF(Z$16&gt;='様式３（療養者名簿）（⑤の場合）'!$O96,IF(Z$16&lt;='様式３（療養者名簿）（⑤の場合）'!$W96,1,0),0),0)</f>
        <v>0</v>
      </c>
      <c r="AA87" s="139">
        <f>IF(AA$16-'様式３（療養者名簿）（⑤の場合）'!$O96+1&lt;=15,IF(AA$16&gt;='様式３（療養者名簿）（⑤の場合）'!$O96,IF(AA$16&lt;='様式３（療養者名簿）（⑤の場合）'!$W96,1,0),0),0)</f>
        <v>0</v>
      </c>
      <c r="AB87" s="139">
        <f>IF(AB$16-'様式３（療養者名簿）（⑤の場合）'!$O96+1&lt;=15,IF(AB$16&gt;='様式３（療養者名簿）（⑤の場合）'!$O96,IF(AB$16&lt;='様式３（療養者名簿）（⑤の場合）'!$W96,1,0),0),0)</f>
        <v>0</v>
      </c>
      <c r="AC87" s="139">
        <f>IF(AC$16-'様式３（療養者名簿）（⑤の場合）'!$O96+1&lt;=15,IF(AC$16&gt;='様式３（療養者名簿）（⑤の場合）'!$O96,IF(AC$16&lt;='様式３（療養者名簿）（⑤の場合）'!$W96,1,0),0),0)</f>
        <v>0</v>
      </c>
      <c r="AD87" s="139">
        <f>IF(AD$16-'様式３（療養者名簿）（⑤の場合）'!$O96+1&lt;=15,IF(AD$16&gt;='様式３（療養者名簿）（⑤の場合）'!$O96,IF(AD$16&lt;='様式３（療養者名簿）（⑤の場合）'!$W96,1,0),0),0)</f>
        <v>0</v>
      </c>
      <c r="AE87" s="139">
        <f>IF(AE$16-'様式３（療養者名簿）（⑤の場合）'!$O96+1&lt;=15,IF(AE$16&gt;='様式３（療養者名簿）（⑤の場合）'!$O96,IF(AE$16&lt;='様式３（療養者名簿）（⑤の場合）'!$W96,1,0),0),0)</f>
        <v>0</v>
      </c>
      <c r="AF87" s="139">
        <f>IF(AF$16-'様式３（療養者名簿）（⑤の場合）'!$O96+1&lt;=15,IF(AF$16&gt;='様式３（療養者名簿）（⑤の場合）'!$O96,IF(AF$16&lt;='様式３（療養者名簿）（⑤の場合）'!$W96,1,0),0),0)</f>
        <v>0</v>
      </c>
      <c r="AG87" s="139">
        <f>IF(AG$16-'様式３（療養者名簿）（⑤の場合）'!$O96+1&lt;=15,IF(AG$16&gt;='様式３（療養者名簿）（⑤の場合）'!$O96,IF(AG$16&lt;='様式３（療養者名簿）（⑤の場合）'!$W96,1,0),0),0)</f>
        <v>0</v>
      </c>
      <c r="AH87" s="139">
        <f>IF(AH$16-'様式３（療養者名簿）（⑤の場合）'!$O96+1&lt;=15,IF(AH$16&gt;='様式３（療養者名簿）（⑤の場合）'!$O96,IF(AH$16&lt;='様式３（療養者名簿）（⑤の場合）'!$W96,1,0),0),0)</f>
        <v>0</v>
      </c>
      <c r="AI87" s="139">
        <f>IF(AI$16-'様式３（療養者名簿）（⑤の場合）'!$O96+1&lt;=15,IF(AI$16&gt;='様式３（療養者名簿）（⑤の場合）'!$O96,IF(AI$16&lt;='様式３（療養者名簿）（⑤の場合）'!$W96,1,0),0),0)</f>
        <v>0</v>
      </c>
      <c r="AJ87" s="139">
        <f>IF(AJ$16-'様式３（療養者名簿）（⑤の場合）'!$O96+1&lt;=15,IF(AJ$16&gt;='様式３（療養者名簿）（⑤の場合）'!$O96,IF(AJ$16&lt;='様式３（療養者名簿）（⑤の場合）'!$W96,1,0),0),0)</f>
        <v>0</v>
      </c>
      <c r="AK87" s="139">
        <f>IF(AK$16-'様式３（療養者名簿）（⑤の場合）'!$O96+1&lt;=15,IF(AK$16&gt;='様式３（療養者名簿）（⑤の場合）'!$O96,IF(AK$16&lt;='様式３（療養者名簿）（⑤の場合）'!$W96,1,0),0),0)</f>
        <v>0</v>
      </c>
      <c r="AL87" s="139">
        <f>IF(AL$16-'様式３（療養者名簿）（⑤の場合）'!$O96+1&lt;=15,IF(AL$16&gt;='様式３（療養者名簿）（⑤の場合）'!$O96,IF(AL$16&lt;='様式３（療養者名簿）（⑤の場合）'!$W96,1,0),0),0)</f>
        <v>0</v>
      </c>
      <c r="AM87" s="139">
        <f>IF(AM$16-'様式３（療養者名簿）（⑤の場合）'!$O96+1&lt;=15,IF(AM$16&gt;='様式３（療養者名簿）（⑤の場合）'!$O96,IF(AM$16&lt;='様式３（療養者名簿）（⑤の場合）'!$W96,1,0),0),0)</f>
        <v>0</v>
      </c>
      <c r="AN87" s="139">
        <f>IF(AN$16-'様式３（療養者名簿）（⑤の場合）'!$O96+1&lt;=15,IF(AN$16&gt;='様式３（療養者名簿）（⑤の場合）'!$O96,IF(AN$16&lt;='様式３（療養者名簿）（⑤の場合）'!$W96,1,0),0),0)</f>
        <v>0</v>
      </c>
      <c r="AO87" s="139">
        <f>IF(AO$16-'様式３（療養者名簿）（⑤の場合）'!$O96+1&lt;=15,IF(AO$16&gt;='様式３（療養者名簿）（⑤の場合）'!$O96,IF(AO$16&lt;='様式３（療養者名簿）（⑤の場合）'!$W96,1,0),0),0)</f>
        <v>0</v>
      </c>
      <c r="AP87" s="139">
        <f>IF(AP$16-'様式３（療養者名簿）（⑤の場合）'!$O96+1&lt;=15,IF(AP$16&gt;='様式３（療養者名簿）（⑤の場合）'!$O96,IF(AP$16&lt;='様式３（療養者名簿）（⑤の場合）'!$W96,1,0),0),0)</f>
        <v>0</v>
      </c>
      <c r="AQ87" s="139">
        <f>IF(AQ$16-'様式３（療養者名簿）（⑤の場合）'!$O96+1&lt;=15,IF(AQ$16&gt;='様式３（療養者名簿）（⑤の場合）'!$O96,IF(AQ$16&lt;='様式３（療養者名簿）（⑤の場合）'!$W96,1,0),0),0)</f>
        <v>0</v>
      </c>
      <c r="AR87" s="139">
        <f>IF(AR$16-'様式３（療養者名簿）（⑤の場合）'!$O96+1&lt;=15,IF(AR$16&gt;='様式３（療養者名簿）（⑤の場合）'!$O96,IF(AR$16&lt;='様式３（療養者名簿）（⑤の場合）'!$W96,1,0),0),0)</f>
        <v>0</v>
      </c>
      <c r="AS87" s="139">
        <f>IF(AS$16-'様式３（療養者名簿）（⑤の場合）'!$O96+1&lt;=15,IF(AS$16&gt;='様式３（療養者名簿）（⑤の場合）'!$O96,IF(AS$16&lt;='様式３（療養者名簿）（⑤の場合）'!$W96,1,0),0),0)</f>
        <v>0</v>
      </c>
      <c r="AT87" s="139">
        <f>IF(AT$16-'様式３（療養者名簿）（⑤の場合）'!$O96+1&lt;=15,IF(AT$16&gt;='様式３（療養者名簿）（⑤の場合）'!$O96,IF(AT$16&lt;='様式３（療養者名簿）（⑤の場合）'!$W96,1,0),0),0)</f>
        <v>0</v>
      </c>
      <c r="AU87" s="139">
        <f>IF(AU$16-'様式３（療養者名簿）（⑤の場合）'!$O96+1&lt;=15,IF(AU$16&gt;='様式３（療養者名簿）（⑤の場合）'!$O96,IF(AU$16&lt;='様式３（療養者名簿）（⑤の場合）'!$W96,1,0),0),0)</f>
        <v>0</v>
      </c>
      <c r="AV87" s="139">
        <f>IF(AV$16-'様式３（療養者名簿）（⑤の場合）'!$O96+1&lt;=15,IF(AV$16&gt;='様式３（療養者名簿）（⑤の場合）'!$O96,IF(AV$16&lt;='様式３（療養者名簿）（⑤の場合）'!$W96,1,0),0),0)</f>
        <v>0</v>
      </c>
      <c r="AW87" s="139">
        <f>IF(AW$16-'様式３（療養者名簿）（⑤の場合）'!$O96+1&lt;=15,IF(AW$16&gt;='様式３（療養者名簿）（⑤の場合）'!$O96,IF(AW$16&lt;='様式３（療養者名簿）（⑤の場合）'!$W96,1,0),0),0)</f>
        <v>0</v>
      </c>
      <c r="AX87" s="139">
        <f>IF(AX$16-'様式３（療養者名簿）（⑤の場合）'!$O96+1&lt;=15,IF(AX$16&gt;='様式３（療養者名簿）（⑤の場合）'!$O96,IF(AX$16&lt;='様式３（療養者名簿）（⑤の場合）'!$W96,1,0),0),0)</f>
        <v>0</v>
      </c>
      <c r="AY87" s="139">
        <f>IF(AY$16-'様式３（療養者名簿）（⑤の場合）'!$O96+1&lt;=15,IF(AY$16&gt;='様式３（療養者名簿）（⑤の場合）'!$O96,IF(AY$16&lt;='様式３（療養者名簿）（⑤の場合）'!$W96,1,0),0),0)</f>
        <v>0</v>
      </c>
      <c r="AZ87" s="139">
        <f>IF(AZ$16-'様式３（療養者名簿）（⑤の場合）'!$O96+1&lt;=15,IF(AZ$16&gt;='様式３（療養者名簿）（⑤の場合）'!$O96,IF(AZ$16&lt;='様式３（療養者名簿）（⑤の場合）'!$W96,1,0),0),0)</f>
        <v>0</v>
      </c>
      <c r="BA87" s="139">
        <f>IF(BA$16-'様式３（療養者名簿）（⑤の場合）'!$O96+1&lt;=15,IF(BA$16&gt;='様式３（療養者名簿）（⑤の場合）'!$O96,IF(BA$16&lt;='様式３（療養者名簿）（⑤の場合）'!$W96,1,0),0),0)</f>
        <v>0</v>
      </c>
      <c r="BB87" s="139">
        <f>IF(BB$16-'様式３（療養者名簿）（⑤の場合）'!$O96+1&lt;=15,IF(BB$16&gt;='様式３（療養者名簿）（⑤の場合）'!$O96,IF(BB$16&lt;='様式３（療養者名簿）（⑤の場合）'!$W96,1,0),0),0)</f>
        <v>0</v>
      </c>
      <c r="BC87" s="139">
        <f>IF(BC$16-'様式３（療養者名簿）（⑤の場合）'!$O96+1&lt;=15,IF(BC$16&gt;='様式３（療養者名簿）（⑤の場合）'!$O96,IF(BC$16&lt;='様式３（療養者名簿）（⑤の場合）'!$W96,1,0),0),0)</f>
        <v>0</v>
      </c>
      <c r="BD87" s="139">
        <f>IF(BD$16-'様式３（療養者名簿）（⑤の場合）'!$O96+1&lt;=15,IF(BD$16&gt;='様式３（療養者名簿）（⑤の場合）'!$O96,IF(BD$16&lt;='様式３（療養者名簿）（⑤の場合）'!$W96,1,0),0),0)</f>
        <v>0</v>
      </c>
      <c r="BE87" s="139">
        <f>IF(BE$16-'様式３（療養者名簿）（⑤の場合）'!$O96+1&lt;=15,IF(BE$16&gt;='様式３（療養者名簿）（⑤の場合）'!$O96,IF(BE$16&lt;='様式３（療養者名簿）（⑤の場合）'!$W96,1,0),0),0)</f>
        <v>0</v>
      </c>
      <c r="BF87" s="139">
        <f>IF(BF$16-'様式３（療養者名簿）（⑤の場合）'!$O96+1&lt;=15,IF(BF$16&gt;='様式３（療養者名簿）（⑤の場合）'!$O96,IF(BF$16&lt;='様式３（療養者名簿）（⑤の場合）'!$W96,1,0),0),0)</f>
        <v>0</v>
      </c>
      <c r="BG87" s="139">
        <f>IF(BG$16-'様式３（療養者名簿）（⑤の場合）'!$O96+1&lt;=15,IF(BG$16&gt;='様式３（療養者名簿）（⑤の場合）'!$O96,IF(BG$16&lt;='様式３（療養者名簿）（⑤の場合）'!$W96,1,0),0),0)</f>
        <v>0</v>
      </c>
      <c r="BH87" s="139">
        <f>IF(BH$16-'様式３（療養者名簿）（⑤の場合）'!$O96+1&lt;=15,IF(BH$16&gt;='様式３（療養者名簿）（⑤の場合）'!$O96,IF(BH$16&lt;='様式３（療養者名簿）（⑤の場合）'!$W96,1,0),0),0)</f>
        <v>0</v>
      </c>
      <c r="BI87" s="139">
        <f>IF(BI$16-'様式３（療養者名簿）（⑤の場合）'!$O96+1&lt;=15,IF(BI$16&gt;='様式３（療養者名簿）（⑤の場合）'!$O96,IF(BI$16&lt;='様式３（療養者名簿）（⑤の場合）'!$W96,1,0),0),0)</f>
        <v>0</v>
      </c>
      <c r="BJ87" s="139">
        <f>IF(BJ$16-'様式３（療養者名簿）（⑤の場合）'!$O96+1&lt;=15,IF(BJ$16&gt;='様式３（療養者名簿）（⑤の場合）'!$O96,IF(BJ$16&lt;='様式３（療養者名簿）（⑤の場合）'!$W96,1,0),0),0)</f>
        <v>0</v>
      </c>
      <c r="BK87" s="139">
        <f>IF(BK$16-'様式３（療養者名簿）（⑤の場合）'!$O96+1&lt;=15,IF(BK$16&gt;='様式３（療養者名簿）（⑤の場合）'!$O96,IF(BK$16&lt;='様式３（療養者名簿）（⑤の場合）'!$W96,1,0),0),0)</f>
        <v>0</v>
      </c>
      <c r="BL87" s="139">
        <f>IF(BL$16-'様式３（療養者名簿）（⑤の場合）'!$O96+1&lt;=15,IF(BL$16&gt;='様式３（療養者名簿）（⑤の場合）'!$O96,IF(BL$16&lt;='様式３（療養者名簿）（⑤の場合）'!$W96,1,0),0),0)</f>
        <v>0</v>
      </c>
      <c r="BM87" s="139">
        <f>IF(BM$16-'様式３（療養者名簿）（⑤の場合）'!$O96+1&lt;=15,IF(BM$16&gt;='様式３（療養者名簿）（⑤の場合）'!$O96,IF(BM$16&lt;='様式３（療養者名簿）（⑤の場合）'!$W96,1,0),0),0)</f>
        <v>0</v>
      </c>
      <c r="BN87" s="139">
        <f>IF(BN$16-'様式３（療養者名簿）（⑤の場合）'!$O96+1&lt;=15,IF(BN$16&gt;='様式３（療養者名簿）（⑤の場合）'!$O96,IF(BN$16&lt;='様式３（療養者名簿）（⑤の場合）'!$W96,1,0),0),0)</f>
        <v>0</v>
      </c>
      <c r="BO87" s="139">
        <f>IF(BO$16-'様式３（療養者名簿）（⑤の場合）'!$O96+1&lt;=15,IF(BO$16&gt;='様式３（療養者名簿）（⑤の場合）'!$O96,IF(BO$16&lt;='様式３（療養者名簿）（⑤の場合）'!$W96,1,0),0),0)</f>
        <v>0</v>
      </c>
      <c r="BP87" s="139">
        <f>IF(BP$16-'様式３（療養者名簿）（⑤の場合）'!$O96+1&lt;=15,IF(BP$16&gt;='様式３（療養者名簿）（⑤の場合）'!$O96,IF(BP$16&lt;='様式３（療養者名簿）（⑤の場合）'!$W96,1,0),0),0)</f>
        <v>0</v>
      </c>
      <c r="BQ87" s="139">
        <f>IF(BQ$16-'様式３（療養者名簿）（⑤の場合）'!$O96+1&lt;=15,IF(BQ$16&gt;='様式３（療養者名簿）（⑤の場合）'!$O96,IF(BQ$16&lt;='様式３（療養者名簿）（⑤の場合）'!$W96,1,0),0),0)</f>
        <v>0</v>
      </c>
      <c r="BR87" s="139">
        <f>IF(BR$16-'様式３（療養者名簿）（⑤の場合）'!$O96+1&lt;=15,IF(BR$16&gt;='様式３（療養者名簿）（⑤の場合）'!$O96,IF(BR$16&lt;='様式３（療養者名簿）（⑤の場合）'!$W96,1,0),0),0)</f>
        <v>0</v>
      </c>
      <c r="BS87" s="139">
        <f>IF(BS$16-'様式３（療養者名簿）（⑤の場合）'!$O96+1&lt;=15,IF(BS$16&gt;='様式３（療養者名簿）（⑤の場合）'!$O96,IF(BS$16&lt;='様式３（療養者名簿）（⑤の場合）'!$W96,1,0),0),0)</f>
        <v>0</v>
      </c>
      <c r="BT87" s="139">
        <f>IF(BT$16-'様式３（療養者名簿）（⑤の場合）'!$O96+1&lt;=15,IF(BT$16&gt;='様式３（療養者名簿）（⑤の場合）'!$O96,IF(BT$16&lt;='様式３（療養者名簿）（⑤の場合）'!$W96,1,0),0),0)</f>
        <v>0</v>
      </c>
      <c r="BU87" s="139">
        <f>IF(BU$16-'様式３（療養者名簿）（⑤の場合）'!$O96+1&lt;=15,IF(BU$16&gt;='様式３（療養者名簿）（⑤の場合）'!$O96,IF(BU$16&lt;='様式３（療養者名簿）（⑤の場合）'!$W96,1,0),0),0)</f>
        <v>0</v>
      </c>
      <c r="BV87" s="139">
        <f>IF(BV$16-'様式３（療養者名簿）（⑤の場合）'!$O96+1&lt;=15,IF(BV$16&gt;='様式３（療養者名簿）（⑤の場合）'!$O96,IF(BV$16&lt;='様式３（療養者名簿）（⑤の場合）'!$W96,1,0),0),0)</f>
        <v>0</v>
      </c>
      <c r="BW87" s="139">
        <f>IF(BW$16-'様式３（療養者名簿）（⑤の場合）'!$O96+1&lt;=15,IF(BW$16&gt;='様式３（療養者名簿）（⑤の場合）'!$O96,IF(BW$16&lt;='様式３（療養者名簿）（⑤の場合）'!$W96,1,0),0),0)</f>
        <v>0</v>
      </c>
      <c r="BX87" s="139">
        <f>IF(BX$16-'様式３（療養者名簿）（⑤の場合）'!$O96+1&lt;=15,IF(BX$16&gt;='様式３（療養者名簿）（⑤の場合）'!$O96,IF(BX$16&lt;='様式３（療養者名簿）（⑤の場合）'!$W96,1,0),0),0)</f>
        <v>0</v>
      </c>
      <c r="BY87" s="139">
        <f>IF(BY$16-'様式３（療養者名簿）（⑤の場合）'!$O96+1&lt;=15,IF(BY$16&gt;='様式３（療養者名簿）（⑤の場合）'!$O96,IF(BY$16&lt;='様式３（療養者名簿）（⑤の場合）'!$W96,1,0),0),0)</f>
        <v>0</v>
      </c>
      <c r="BZ87" s="139">
        <f>IF(BZ$16-'様式３（療養者名簿）（⑤の場合）'!$O96+1&lt;=15,IF(BZ$16&gt;='様式３（療養者名簿）（⑤の場合）'!$O96,IF(BZ$16&lt;='様式３（療養者名簿）（⑤の場合）'!$W96,1,0),0),0)</f>
        <v>0</v>
      </c>
      <c r="CA87" s="139">
        <f>IF(CA$16-'様式３（療養者名簿）（⑤の場合）'!$O96+1&lt;=15,IF(CA$16&gt;='様式３（療養者名簿）（⑤の場合）'!$O96,IF(CA$16&lt;='様式３（療養者名簿）（⑤の場合）'!$W96,1,0),0),0)</f>
        <v>0</v>
      </c>
      <c r="CB87" s="139">
        <f>IF(CB$16-'様式３（療養者名簿）（⑤の場合）'!$O96+1&lt;=15,IF(CB$16&gt;='様式３（療養者名簿）（⑤の場合）'!$O96,IF(CB$16&lt;='様式３（療養者名簿）（⑤の場合）'!$W96,1,0),0),0)</f>
        <v>0</v>
      </c>
      <c r="CC87" s="139">
        <f>IF(CC$16-'様式３（療養者名簿）（⑤の場合）'!$O96+1&lt;=15,IF(CC$16&gt;='様式３（療養者名簿）（⑤の場合）'!$O96,IF(CC$16&lt;='様式３（療養者名簿）（⑤の場合）'!$W96,1,0),0),0)</f>
        <v>0</v>
      </c>
      <c r="CD87" s="139">
        <f>IF(CD$16-'様式３（療養者名簿）（⑤の場合）'!$O96+1&lt;=15,IF(CD$16&gt;='様式３（療養者名簿）（⑤の場合）'!$O96,IF(CD$16&lt;='様式３（療養者名簿）（⑤の場合）'!$W96,1,0),0),0)</f>
        <v>0</v>
      </c>
      <c r="CE87" s="139">
        <f>IF(CE$16-'様式３（療養者名簿）（⑤の場合）'!$O96+1&lt;=15,IF(CE$16&gt;='様式３（療養者名簿）（⑤の場合）'!$O96,IF(CE$16&lt;='様式３（療養者名簿）（⑤の場合）'!$W96,1,0),0),0)</f>
        <v>0</v>
      </c>
      <c r="CF87" s="139">
        <f>IF(CF$16-'様式３（療養者名簿）（⑤の場合）'!$O96+1&lt;=15,IF(CF$16&gt;='様式３（療養者名簿）（⑤の場合）'!$O96,IF(CF$16&lt;='様式３（療養者名簿）（⑤の場合）'!$W96,1,0),0),0)</f>
        <v>0</v>
      </c>
      <c r="CG87" s="139">
        <f>IF(CG$16-'様式３（療養者名簿）（⑤の場合）'!$O96+1&lt;=15,IF(CG$16&gt;='様式３（療養者名簿）（⑤の場合）'!$O96,IF(CG$16&lt;='様式３（療養者名簿）（⑤の場合）'!$W96,1,0),0),0)</f>
        <v>0</v>
      </c>
      <c r="CH87" s="139">
        <f>IF(CH$16-'様式３（療養者名簿）（⑤の場合）'!$O96+1&lt;=15,IF(CH$16&gt;='様式３（療養者名簿）（⑤の場合）'!$O96,IF(CH$16&lt;='様式３（療養者名簿）（⑤の場合）'!$W96,1,0),0),0)</f>
        <v>0</v>
      </c>
      <c r="CI87" s="139">
        <f>IF(CI$16-'様式３（療養者名簿）（⑤の場合）'!$O96+1&lt;=15,IF(CI$16&gt;='様式３（療養者名簿）（⑤の場合）'!$O96,IF(CI$16&lt;='様式３（療養者名簿）（⑤の場合）'!$W96,1,0),0),0)</f>
        <v>0</v>
      </c>
      <c r="CJ87" s="139">
        <f>IF(CJ$16-'様式３（療養者名簿）（⑤の場合）'!$O96+1&lt;=15,IF(CJ$16&gt;='様式３（療養者名簿）（⑤の場合）'!$O96,IF(CJ$16&lt;='様式３（療養者名簿）（⑤の場合）'!$W96,1,0),0),0)</f>
        <v>0</v>
      </c>
      <c r="CK87" s="139">
        <f>IF(CK$16-'様式３（療養者名簿）（⑤の場合）'!$O96+1&lt;=15,IF(CK$16&gt;='様式３（療養者名簿）（⑤の場合）'!$O96,IF(CK$16&lt;='様式３（療養者名簿）（⑤の場合）'!$W96,1,0),0),0)</f>
        <v>0</v>
      </c>
      <c r="CL87" s="139">
        <f>IF(CL$16-'様式３（療養者名簿）（⑤の場合）'!$O96+1&lt;=15,IF(CL$16&gt;='様式３（療養者名簿）（⑤の場合）'!$O96,IF(CL$16&lt;='様式３（療養者名簿）（⑤の場合）'!$W96,1,0),0),0)</f>
        <v>0</v>
      </c>
      <c r="CM87" s="139">
        <f>IF(CM$16-'様式３（療養者名簿）（⑤の場合）'!$O96+1&lt;=15,IF(CM$16&gt;='様式３（療養者名簿）（⑤の場合）'!$O96,IF(CM$16&lt;='様式３（療養者名簿）（⑤の場合）'!$W96,1,0),0),0)</f>
        <v>0</v>
      </c>
      <c r="CN87" s="139">
        <f>IF(CN$16-'様式３（療養者名簿）（⑤の場合）'!$O96+1&lt;=15,IF(CN$16&gt;='様式３（療養者名簿）（⑤の場合）'!$O96,IF(CN$16&lt;='様式３（療養者名簿）（⑤の場合）'!$W96,1,0),0),0)</f>
        <v>0</v>
      </c>
      <c r="CO87" s="139">
        <f>IF(CO$16-'様式３（療養者名簿）（⑤の場合）'!$O96+1&lt;=15,IF(CO$16&gt;='様式３（療養者名簿）（⑤の場合）'!$O96,IF(CO$16&lt;='様式３（療養者名簿）（⑤の場合）'!$W96,1,0),0),0)</f>
        <v>0</v>
      </c>
      <c r="CP87" s="139">
        <f>IF(CP$16-'様式３（療養者名簿）（⑤の場合）'!$O96+1&lt;=15,IF(CP$16&gt;='様式３（療養者名簿）（⑤の場合）'!$O96,IF(CP$16&lt;='様式３（療養者名簿）（⑤の場合）'!$W96,1,0),0),0)</f>
        <v>0</v>
      </c>
      <c r="CQ87" s="139">
        <f>IF(CQ$16-'様式３（療養者名簿）（⑤の場合）'!$O96+1&lt;=15,IF(CQ$16&gt;='様式３（療養者名簿）（⑤の場合）'!$O96,IF(CQ$16&lt;='様式３（療養者名簿）（⑤の場合）'!$W96,1,0),0),0)</f>
        <v>0</v>
      </c>
      <c r="CR87" s="139">
        <f>IF(CR$16-'様式３（療養者名簿）（⑤の場合）'!$O96+1&lt;=15,IF(CR$16&gt;='様式３（療養者名簿）（⑤の場合）'!$O96,IF(CR$16&lt;='様式３（療養者名簿）（⑤の場合）'!$W96,1,0),0),0)</f>
        <v>0</v>
      </c>
      <c r="CS87" s="139">
        <f>IF(CS$16-'様式３（療養者名簿）（⑤の場合）'!$O96+1&lt;=15,IF(CS$16&gt;='様式３（療養者名簿）（⑤の場合）'!$O96,IF(CS$16&lt;='様式３（療養者名簿）（⑤の場合）'!$W96,1,0),0),0)</f>
        <v>0</v>
      </c>
      <c r="CT87" s="139">
        <f>IF(CT$16-'様式３（療養者名簿）（⑤の場合）'!$O96+1&lt;=15,IF(CT$16&gt;='様式３（療養者名簿）（⑤の場合）'!$O96,IF(CT$16&lt;='様式３（療養者名簿）（⑤の場合）'!$W96,1,0),0),0)</f>
        <v>0</v>
      </c>
      <c r="CU87" s="139">
        <f>IF(CU$16-'様式３（療養者名簿）（⑤の場合）'!$O96+1&lt;=15,IF(CU$16&gt;='様式３（療養者名簿）（⑤の場合）'!$O96,IF(CU$16&lt;='様式３（療養者名簿）（⑤の場合）'!$W96,1,0),0),0)</f>
        <v>0</v>
      </c>
      <c r="CV87" s="139">
        <f>IF(CV$16-'様式３（療養者名簿）（⑤の場合）'!$O96+1&lt;=15,IF(CV$16&gt;='様式３（療養者名簿）（⑤の場合）'!$O96,IF(CV$16&lt;='様式３（療養者名簿）（⑤の場合）'!$W96,1,0),0),0)</f>
        <v>0</v>
      </c>
      <c r="CW87" s="139">
        <f>IF(CW$16-'様式３（療養者名簿）（⑤の場合）'!$O96+1&lt;=15,IF(CW$16&gt;='様式３（療養者名簿）（⑤の場合）'!$O96,IF(CW$16&lt;='様式３（療養者名簿）（⑤の場合）'!$W96,1,0),0),0)</f>
        <v>0</v>
      </c>
      <c r="CX87" s="139">
        <f>IF(CX$16-'様式３（療養者名簿）（⑤の場合）'!$O96+1&lt;=15,IF(CX$16&gt;='様式３（療養者名簿）（⑤の場合）'!$O96,IF(CX$16&lt;='様式３（療養者名簿）（⑤の場合）'!$W96,1,0),0),0)</f>
        <v>0</v>
      </c>
      <c r="CY87" s="139">
        <f>IF(CY$16-'様式３（療養者名簿）（⑤の場合）'!$O96+1&lt;=15,IF(CY$16&gt;='様式３（療養者名簿）（⑤の場合）'!$O96,IF(CY$16&lt;='様式３（療養者名簿）（⑤の場合）'!$W96,1,0),0),0)</f>
        <v>0</v>
      </c>
      <c r="CZ87" s="139">
        <f>IF(CZ$16-'様式３（療養者名簿）（⑤の場合）'!$O96+1&lt;=15,IF(CZ$16&gt;='様式３（療養者名簿）（⑤の場合）'!$O96,IF(CZ$16&lt;='様式３（療養者名簿）（⑤の場合）'!$W96,1,0),0),0)</f>
        <v>0</v>
      </c>
      <c r="DA87" s="139">
        <f>IF(DA$16-'様式３（療養者名簿）（⑤の場合）'!$O96+1&lt;=15,IF(DA$16&gt;='様式３（療養者名簿）（⑤の場合）'!$O96,IF(DA$16&lt;='様式３（療養者名簿）（⑤の場合）'!$W96,1,0),0),0)</f>
        <v>0</v>
      </c>
      <c r="DB87" s="139">
        <f>IF(DB$16-'様式３（療養者名簿）（⑤の場合）'!$O96+1&lt;=15,IF(DB$16&gt;='様式３（療養者名簿）（⑤の場合）'!$O96,IF(DB$16&lt;='様式３（療養者名簿）（⑤の場合）'!$W96,1,0),0),0)</f>
        <v>0</v>
      </c>
      <c r="DC87" s="139">
        <f>IF(DC$16-'様式３（療養者名簿）（⑤の場合）'!$O96+1&lt;=15,IF(DC$16&gt;='様式３（療養者名簿）（⑤の場合）'!$O96,IF(DC$16&lt;='様式３（療養者名簿）（⑤の場合）'!$W96,1,0),0),0)</f>
        <v>0</v>
      </c>
      <c r="DD87" s="139">
        <f>IF(DD$16-'様式３（療養者名簿）（⑤の場合）'!$O96+1&lt;=15,IF(DD$16&gt;='様式３（療養者名簿）（⑤の場合）'!$O96,IF(DD$16&lt;='様式３（療養者名簿）（⑤の場合）'!$W96,1,0),0),0)</f>
        <v>0</v>
      </c>
      <c r="DE87" s="139">
        <f>IF(DE$16-'様式３（療養者名簿）（⑤の場合）'!$O96+1&lt;=15,IF(DE$16&gt;='様式３（療養者名簿）（⑤の場合）'!$O96,IF(DE$16&lt;='様式３（療養者名簿）（⑤の場合）'!$W96,1,0),0),0)</f>
        <v>0</v>
      </c>
      <c r="DF87" s="139">
        <f>IF(DF$16-'様式３（療養者名簿）（⑤の場合）'!$O96+1&lt;=15,IF(DF$16&gt;='様式３（療養者名簿）（⑤の場合）'!$O96,IF(DF$16&lt;='様式３（療養者名簿）（⑤の場合）'!$W96,1,0),0),0)</f>
        <v>0</v>
      </c>
      <c r="DG87" s="139">
        <f>IF(DG$16-'様式３（療養者名簿）（⑤の場合）'!$O96+1&lt;=15,IF(DG$16&gt;='様式３（療養者名簿）（⑤の場合）'!$O96,IF(DG$16&lt;='様式３（療養者名簿）（⑤の場合）'!$W96,1,0),0),0)</f>
        <v>0</v>
      </c>
      <c r="DH87" s="139">
        <f>IF(DH$16-'様式３（療養者名簿）（⑤の場合）'!$O96+1&lt;=15,IF(DH$16&gt;='様式３（療養者名簿）（⑤の場合）'!$O96,IF(DH$16&lt;='様式３（療養者名簿）（⑤の場合）'!$W96,1,0),0),0)</f>
        <v>0</v>
      </c>
      <c r="DI87" s="139">
        <f>IF(DI$16-'様式３（療養者名簿）（⑤の場合）'!$O96+1&lt;=15,IF(DI$16&gt;='様式３（療養者名簿）（⑤の場合）'!$O96,IF(DI$16&lt;='様式３（療養者名簿）（⑤の場合）'!$W96,1,0),0),0)</f>
        <v>0</v>
      </c>
      <c r="DJ87" s="139">
        <f>IF(DJ$16-'様式３（療養者名簿）（⑤の場合）'!$O96+1&lt;=15,IF(DJ$16&gt;='様式３（療養者名簿）（⑤の場合）'!$O96,IF(DJ$16&lt;='様式３（療養者名簿）（⑤の場合）'!$W96,1,0),0),0)</f>
        <v>0</v>
      </c>
      <c r="DK87" s="139">
        <f>IF(DK$16-'様式３（療養者名簿）（⑤の場合）'!$O96+1&lt;=15,IF(DK$16&gt;='様式３（療養者名簿）（⑤の場合）'!$O96,IF(DK$16&lt;='様式３（療養者名簿）（⑤の場合）'!$W96,1,0),0),0)</f>
        <v>0</v>
      </c>
      <c r="DL87" s="139">
        <f>IF(DL$16-'様式３（療養者名簿）（⑤の場合）'!$O96+1&lt;=15,IF(DL$16&gt;='様式３（療養者名簿）（⑤の場合）'!$O96,IF(DL$16&lt;='様式３（療養者名簿）（⑤の場合）'!$W96,1,0),0),0)</f>
        <v>0</v>
      </c>
      <c r="DM87" s="139">
        <f>IF(DM$16-'様式３（療養者名簿）（⑤の場合）'!$O96+1&lt;=15,IF(DM$16&gt;='様式３（療養者名簿）（⑤の場合）'!$O96,IF(DM$16&lt;='様式３（療養者名簿）（⑤の場合）'!$W96,1,0),0),0)</f>
        <v>0</v>
      </c>
      <c r="DN87" s="139">
        <f>IF(DN$16-'様式３（療養者名簿）（⑤の場合）'!$O96+1&lt;=15,IF(DN$16&gt;='様式３（療養者名簿）（⑤の場合）'!$O96,IF(DN$16&lt;='様式３（療養者名簿）（⑤の場合）'!$W96,1,0),0),0)</f>
        <v>0</v>
      </c>
      <c r="DO87" s="139">
        <f>IF(DO$16-'様式３（療養者名簿）（⑤の場合）'!$O96+1&lt;=15,IF(DO$16&gt;='様式３（療養者名簿）（⑤の場合）'!$O96,IF(DO$16&lt;='様式３（療養者名簿）（⑤の場合）'!$W96,1,0),0),0)</f>
        <v>0</v>
      </c>
      <c r="DP87" s="139">
        <f>IF(DP$16-'様式３（療養者名簿）（⑤の場合）'!$O96+1&lt;=15,IF(DP$16&gt;='様式３（療養者名簿）（⑤の場合）'!$O96,IF(DP$16&lt;='様式３（療養者名簿）（⑤の場合）'!$W96,1,0),0),0)</f>
        <v>0</v>
      </c>
      <c r="DQ87" s="139">
        <f>IF(DQ$16-'様式３（療養者名簿）（⑤の場合）'!$O96+1&lt;=15,IF(DQ$16&gt;='様式３（療養者名簿）（⑤の場合）'!$O96,IF(DQ$16&lt;='様式３（療養者名簿）（⑤の場合）'!$W96,1,0),0),0)</f>
        <v>0</v>
      </c>
      <c r="DR87" s="139">
        <f>IF(DR$16-'様式３（療養者名簿）（⑤の場合）'!$O96+1&lt;=15,IF(DR$16&gt;='様式３（療養者名簿）（⑤の場合）'!$O96,IF(DR$16&lt;='様式３（療養者名簿）（⑤の場合）'!$W96,1,0),0),0)</f>
        <v>0</v>
      </c>
      <c r="DS87" s="139">
        <f>IF(DS$16-'様式３（療養者名簿）（⑤の場合）'!$O96+1&lt;=15,IF(DS$16&gt;='様式３（療養者名簿）（⑤の場合）'!$O96,IF(DS$16&lt;='様式３（療養者名簿）（⑤の場合）'!$W96,1,0),0),0)</f>
        <v>0</v>
      </c>
      <c r="DT87" s="139">
        <f>IF(DT$16-'様式３（療養者名簿）（⑤の場合）'!$O96+1&lt;=15,IF(DT$16&gt;='様式３（療養者名簿）（⑤の場合）'!$O96,IF(DT$16&lt;='様式３（療養者名簿）（⑤の場合）'!$W96,1,0),0),0)</f>
        <v>0</v>
      </c>
      <c r="DU87" s="139">
        <f>IF(DU$16-'様式３（療養者名簿）（⑤の場合）'!$O96+1&lt;=15,IF(DU$16&gt;='様式３（療養者名簿）（⑤の場合）'!$O96,IF(DU$16&lt;='様式３（療養者名簿）（⑤の場合）'!$W96,1,0),0),0)</f>
        <v>0</v>
      </c>
      <c r="DV87" s="139">
        <f>IF(DV$16-'様式３（療養者名簿）（⑤の場合）'!$O96+1&lt;=15,IF(DV$16&gt;='様式３（療養者名簿）（⑤の場合）'!$O96,IF(DV$16&lt;='様式３（療養者名簿）（⑤の場合）'!$W96,1,0),0),0)</f>
        <v>0</v>
      </c>
      <c r="DW87" s="139">
        <f>IF(DW$16-'様式３（療養者名簿）（⑤の場合）'!$O96+1&lt;=15,IF(DW$16&gt;='様式３（療養者名簿）（⑤の場合）'!$O96,IF(DW$16&lt;='様式３（療養者名簿）（⑤の場合）'!$W96,1,0),0),0)</f>
        <v>0</v>
      </c>
      <c r="DX87" s="139">
        <f>IF(DX$16-'様式３（療養者名簿）（⑤の場合）'!$O96+1&lt;=15,IF(DX$16&gt;='様式３（療養者名簿）（⑤の場合）'!$O96,IF(DX$16&lt;='様式３（療養者名簿）（⑤の場合）'!$W96,1,0),0),0)</f>
        <v>0</v>
      </c>
      <c r="DY87" s="139">
        <f>IF(DY$16-'様式３（療養者名簿）（⑤の場合）'!$O96+1&lt;=15,IF(DY$16&gt;='様式３（療養者名簿）（⑤の場合）'!$O96,IF(DY$16&lt;='様式３（療養者名簿）（⑤の場合）'!$W96,1,0),0),0)</f>
        <v>0</v>
      </c>
      <c r="DZ87" s="139">
        <f>IF(DZ$16-'様式３（療養者名簿）（⑤の場合）'!$O96+1&lt;=15,IF(DZ$16&gt;='様式３（療養者名簿）（⑤の場合）'!$O96,IF(DZ$16&lt;='様式３（療養者名簿）（⑤の場合）'!$W96,1,0),0),0)</f>
        <v>0</v>
      </c>
      <c r="EA87" s="139">
        <f>IF(EA$16-'様式３（療養者名簿）（⑤の場合）'!$O96+1&lt;=15,IF(EA$16&gt;='様式３（療養者名簿）（⑤の場合）'!$O96,IF(EA$16&lt;='様式３（療養者名簿）（⑤の場合）'!$W96,1,0),0),0)</f>
        <v>0</v>
      </c>
      <c r="EB87" s="139">
        <f>IF(EB$16-'様式３（療養者名簿）（⑤の場合）'!$O96+1&lt;=15,IF(EB$16&gt;='様式３（療養者名簿）（⑤の場合）'!$O96,IF(EB$16&lt;='様式３（療養者名簿）（⑤の場合）'!$W96,1,0),0),0)</f>
        <v>0</v>
      </c>
      <c r="EC87" s="139">
        <f>IF(EC$16-'様式３（療養者名簿）（⑤の場合）'!$O96+1&lt;=15,IF(EC$16&gt;='様式３（療養者名簿）（⑤の場合）'!$O96,IF(EC$16&lt;='様式３（療養者名簿）（⑤の場合）'!$W96,1,0),0),0)</f>
        <v>0</v>
      </c>
      <c r="ED87" s="139">
        <f>IF(ED$16-'様式３（療養者名簿）（⑤の場合）'!$O96+1&lt;=15,IF(ED$16&gt;='様式３（療養者名簿）（⑤の場合）'!$O96,IF(ED$16&lt;='様式３（療養者名簿）（⑤の場合）'!$W96,1,0),0),0)</f>
        <v>0</v>
      </c>
      <c r="EE87" s="139">
        <f>IF(EE$16-'様式３（療養者名簿）（⑤の場合）'!$O96+1&lt;=15,IF(EE$16&gt;='様式３（療養者名簿）（⑤の場合）'!$O96,IF(EE$16&lt;='様式３（療養者名簿）（⑤の場合）'!$W96,1,0),0),0)</f>
        <v>0</v>
      </c>
      <c r="EF87" s="139">
        <f>IF(EF$16-'様式３（療養者名簿）（⑤の場合）'!$O96+1&lt;=15,IF(EF$16&gt;='様式３（療養者名簿）（⑤の場合）'!$O96,IF(EF$16&lt;='様式３（療養者名簿）（⑤の場合）'!$W96,1,0),0),0)</f>
        <v>0</v>
      </c>
      <c r="EG87" s="139">
        <f>IF(EG$16-'様式３（療養者名簿）（⑤の場合）'!$O96+1&lt;=15,IF(EG$16&gt;='様式３（療養者名簿）（⑤の場合）'!$O96,IF(EG$16&lt;='様式３（療養者名簿）（⑤の場合）'!$W96,1,0),0),0)</f>
        <v>0</v>
      </c>
      <c r="EH87" s="139">
        <f>IF(EH$16-'様式３（療養者名簿）（⑤の場合）'!$O96+1&lt;=15,IF(EH$16&gt;='様式３（療養者名簿）（⑤の場合）'!$O96,IF(EH$16&lt;='様式３（療養者名簿）（⑤の場合）'!$W96,1,0),0),0)</f>
        <v>0</v>
      </c>
      <c r="EI87" s="139">
        <f>IF(EI$16-'様式３（療養者名簿）（⑤の場合）'!$O96+1&lt;=15,IF(EI$16&gt;='様式３（療養者名簿）（⑤の場合）'!$O96,IF(EI$16&lt;='様式３（療養者名簿）（⑤の場合）'!$W96,1,0),0),0)</f>
        <v>0</v>
      </c>
      <c r="EJ87" s="139">
        <f>IF(EJ$16-'様式３（療養者名簿）（⑤の場合）'!$O96+1&lt;=15,IF(EJ$16&gt;='様式３（療養者名簿）（⑤の場合）'!$O96,IF(EJ$16&lt;='様式３（療養者名簿）（⑤の場合）'!$W96,1,0),0),0)</f>
        <v>0</v>
      </c>
      <c r="EK87" s="139">
        <f>IF(EK$16-'様式３（療養者名簿）（⑤の場合）'!$O96+1&lt;=15,IF(EK$16&gt;='様式３（療養者名簿）（⑤の場合）'!$O96,IF(EK$16&lt;='様式３（療養者名簿）（⑤の場合）'!$W96,1,0),0),0)</f>
        <v>0</v>
      </c>
      <c r="EL87" s="139">
        <f>IF(EL$16-'様式３（療養者名簿）（⑤の場合）'!$O96+1&lt;=15,IF(EL$16&gt;='様式３（療養者名簿）（⑤の場合）'!$O96,IF(EL$16&lt;='様式３（療養者名簿）（⑤の場合）'!$W96,1,0),0),0)</f>
        <v>0</v>
      </c>
      <c r="EM87" s="139">
        <f>IF(EM$16-'様式３（療養者名簿）（⑤の場合）'!$O96+1&lt;=15,IF(EM$16&gt;='様式３（療養者名簿）（⑤の場合）'!$O96,IF(EM$16&lt;='様式３（療養者名簿）（⑤の場合）'!$W96,1,0),0),0)</f>
        <v>0</v>
      </c>
      <c r="EN87" s="139">
        <f>IF(EN$16-'様式３（療養者名簿）（⑤の場合）'!$O96+1&lt;=15,IF(EN$16&gt;='様式３（療養者名簿）（⑤の場合）'!$O96,IF(EN$16&lt;='様式３（療養者名簿）（⑤の場合）'!$W96,1,0),0),0)</f>
        <v>0</v>
      </c>
      <c r="EO87" s="139">
        <f>IF(EO$16-'様式３（療養者名簿）（⑤の場合）'!$O96+1&lt;=15,IF(EO$16&gt;='様式３（療養者名簿）（⑤の場合）'!$O96,IF(EO$16&lt;='様式３（療養者名簿）（⑤の場合）'!$W96,1,0),0),0)</f>
        <v>0</v>
      </c>
      <c r="EP87" s="139">
        <f>IF(EP$16-'様式３（療養者名簿）（⑤の場合）'!$O96+1&lt;=15,IF(EP$16&gt;='様式３（療養者名簿）（⑤の場合）'!$O96,IF(EP$16&lt;='様式３（療養者名簿）（⑤の場合）'!$W96,1,0),0),0)</f>
        <v>0</v>
      </c>
      <c r="EQ87" s="139">
        <f>IF(EQ$16-'様式３（療養者名簿）（⑤の場合）'!$O96+1&lt;=15,IF(EQ$16&gt;='様式３（療養者名簿）（⑤の場合）'!$O96,IF(EQ$16&lt;='様式３（療養者名簿）（⑤の場合）'!$W96,1,0),0),0)</f>
        <v>0</v>
      </c>
      <c r="ER87" s="139">
        <f>IF(ER$16-'様式３（療養者名簿）（⑤の場合）'!$O96+1&lt;=15,IF(ER$16&gt;='様式３（療養者名簿）（⑤の場合）'!$O96,IF(ER$16&lt;='様式３（療養者名簿）（⑤の場合）'!$W96,1,0),0),0)</f>
        <v>0</v>
      </c>
      <c r="ES87" s="139">
        <f>IF(ES$16-'様式３（療養者名簿）（⑤の場合）'!$O96+1&lt;=15,IF(ES$16&gt;='様式３（療養者名簿）（⑤の場合）'!$O96,IF(ES$16&lt;='様式３（療養者名簿）（⑤の場合）'!$W96,1,0),0),0)</f>
        <v>0</v>
      </c>
      <c r="ET87" s="139">
        <f>IF(ET$16-'様式３（療養者名簿）（⑤の場合）'!$O96+1&lt;=15,IF(ET$16&gt;='様式３（療養者名簿）（⑤の場合）'!$O96,IF(ET$16&lt;='様式３（療養者名簿）（⑤の場合）'!$W96,1,0),0),0)</f>
        <v>0</v>
      </c>
      <c r="EU87" s="139">
        <f>IF(EU$16-'様式３（療養者名簿）（⑤の場合）'!$O96+1&lt;=15,IF(EU$16&gt;='様式３（療養者名簿）（⑤の場合）'!$O96,IF(EU$16&lt;='様式３（療養者名簿）（⑤の場合）'!$W96,1,0),0),0)</f>
        <v>0</v>
      </c>
      <c r="EV87" s="139">
        <f>IF(EV$16-'様式３（療養者名簿）（⑤の場合）'!$O96+1&lt;=15,IF(EV$16&gt;='様式３（療養者名簿）（⑤の場合）'!$O96,IF(EV$16&lt;='様式３（療養者名簿）（⑤の場合）'!$W96,1,0),0),0)</f>
        <v>0</v>
      </c>
      <c r="EW87" s="139">
        <f>IF(EW$16-'様式３（療養者名簿）（⑤の場合）'!$O96+1&lt;=15,IF(EW$16&gt;='様式３（療養者名簿）（⑤の場合）'!$O96,IF(EW$16&lt;='様式３（療養者名簿）（⑤の場合）'!$W96,1,0),0),0)</f>
        <v>0</v>
      </c>
      <c r="EX87" s="139">
        <f>IF(EX$16-'様式３（療養者名簿）（⑤の場合）'!$O96+1&lt;=15,IF(EX$16&gt;='様式３（療養者名簿）（⑤の場合）'!$O96,IF(EX$16&lt;='様式３（療養者名簿）（⑤の場合）'!$W96,1,0),0),0)</f>
        <v>0</v>
      </c>
      <c r="EY87" s="139">
        <f>IF(EY$16-'様式３（療養者名簿）（⑤の場合）'!$O96+1&lt;=15,IF(EY$16&gt;='様式３（療養者名簿）（⑤の場合）'!$O96,IF(EY$16&lt;='様式３（療養者名簿）（⑤の場合）'!$W96,1,0),0),0)</f>
        <v>0</v>
      </c>
      <c r="EZ87" s="139">
        <f>IF(EZ$16-'様式３（療養者名簿）（⑤の場合）'!$O96+1&lt;=15,IF(EZ$16&gt;='様式３（療養者名簿）（⑤の場合）'!$O96,IF(EZ$16&lt;='様式３（療養者名簿）（⑤の場合）'!$W96,1,0),0),0)</f>
        <v>0</v>
      </c>
      <c r="FA87" s="139">
        <f>IF(FA$16-'様式３（療養者名簿）（⑤の場合）'!$O96+1&lt;=15,IF(FA$16&gt;='様式３（療養者名簿）（⑤の場合）'!$O96,IF(FA$16&lt;='様式３（療養者名簿）（⑤の場合）'!$W96,1,0),0),0)</f>
        <v>0</v>
      </c>
      <c r="FB87" s="139">
        <f>IF(FB$16-'様式３（療養者名簿）（⑤の場合）'!$O96+1&lt;=15,IF(FB$16&gt;='様式３（療養者名簿）（⑤の場合）'!$O96,IF(FB$16&lt;='様式３（療養者名簿）（⑤の場合）'!$W96,1,0),0),0)</f>
        <v>0</v>
      </c>
      <c r="FC87" s="139">
        <f>IF(FC$16-'様式３（療養者名簿）（⑤の場合）'!$O96+1&lt;=15,IF(FC$16&gt;='様式３（療養者名簿）（⑤の場合）'!$O96,IF(FC$16&lt;='様式３（療養者名簿）（⑤の場合）'!$W96,1,0),0),0)</f>
        <v>0</v>
      </c>
      <c r="FD87" s="139">
        <f>IF(FD$16-'様式３（療養者名簿）（⑤の場合）'!$O96+1&lt;=15,IF(FD$16&gt;='様式３（療養者名簿）（⑤の場合）'!$O96,IF(FD$16&lt;='様式３（療養者名簿）（⑤の場合）'!$W96,1,0),0),0)</f>
        <v>0</v>
      </c>
      <c r="FE87" s="139">
        <f>IF(FE$16-'様式３（療養者名簿）（⑤の場合）'!$O96+1&lt;=15,IF(FE$16&gt;='様式３（療養者名簿）（⑤の場合）'!$O96,IF(FE$16&lt;='様式３（療養者名簿）（⑤の場合）'!$W96,1,0),0),0)</f>
        <v>0</v>
      </c>
      <c r="FF87" s="139">
        <f>IF(FF$16-'様式３（療養者名簿）（⑤の場合）'!$O96+1&lt;=15,IF(FF$16&gt;='様式３（療養者名簿）（⑤の場合）'!$O96,IF(FF$16&lt;='様式３（療養者名簿）（⑤の場合）'!$W96,1,0),0),0)</f>
        <v>0</v>
      </c>
      <c r="FG87" s="139">
        <f>IF(FG$16-'様式３（療養者名簿）（⑤の場合）'!$O96+1&lt;=15,IF(FG$16&gt;='様式３（療養者名簿）（⑤の場合）'!$O96,IF(FG$16&lt;='様式３（療養者名簿）（⑤の場合）'!$W96,1,0),0),0)</f>
        <v>0</v>
      </c>
      <c r="FH87" s="139">
        <f>IF(FH$16-'様式３（療養者名簿）（⑤の場合）'!$O96+1&lt;=15,IF(FH$16&gt;='様式３（療養者名簿）（⑤の場合）'!$O96,IF(FH$16&lt;='様式３（療養者名簿）（⑤の場合）'!$W96,1,0),0),0)</f>
        <v>0</v>
      </c>
      <c r="FI87" s="139">
        <f>IF(FI$16-'様式３（療養者名簿）（⑤の場合）'!$O96+1&lt;=15,IF(FI$16&gt;='様式３（療養者名簿）（⑤の場合）'!$O96,IF(FI$16&lt;='様式３（療養者名簿）（⑤の場合）'!$W96,1,0),0),0)</f>
        <v>0</v>
      </c>
      <c r="FJ87" s="139">
        <f>IF(FJ$16-'様式３（療養者名簿）（⑤の場合）'!$O96+1&lt;=15,IF(FJ$16&gt;='様式３（療養者名簿）（⑤の場合）'!$O96,IF(FJ$16&lt;='様式３（療養者名簿）（⑤の場合）'!$W96,1,0),0),0)</f>
        <v>0</v>
      </c>
      <c r="FK87" s="139">
        <f>IF(FK$16-'様式３（療養者名簿）（⑤の場合）'!$O96+1&lt;=15,IF(FK$16&gt;='様式３（療養者名簿）（⑤の場合）'!$O96,IF(FK$16&lt;='様式３（療養者名簿）（⑤の場合）'!$W96,1,0),0),0)</f>
        <v>0</v>
      </c>
      <c r="FL87" s="139">
        <f>IF(FL$16-'様式３（療養者名簿）（⑤の場合）'!$O96+1&lt;=15,IF(FL$16&gt;='様式３（療養者名簿）（⑤の場合）'!$O96,IF(FL$16&lt;='様式３（療養者名簿）（⑤の場合）'!$W96,1,0),0),0)</f>
        <v>0</v>
      </c>
      <c r="FM87" s="139">
        <f>IF(FM$16-'様式３（療養者名簿）（⑤の場合）'!$O96+1&lt;=15,IF(FM$16&gt;='様式３（療養者名簿）（⑤の場合）'!$O96,IF(FM$16&lt;='様式３（療養者名簿）（⑤の場合）'!$W96,1,0),0),0)</f>
        <v>0</v>
      </c>
      <c r="FN87" s="139">
        <f>IF(FN$16-'様式３（療養者名簿）（⑤の場合）'!$O96+1&lt;=15,IF(FN$16&gt;='様式３（療養者名簿）（⑤の場合）'!$O96,IF(FN$16&lt;='様式３（療養者名簿）（⑤の場合）'!$W96,1,0),0),0)</f>
        <v>0</v>
      </c>
      <c r="FO87" s="139">
        <f>IF(FO$16-'様式３（療養者名簿）（⑤の場合）'!$O96+1&lt;=15,IF(FO$16&gt;='様式３（療養者名簿）（⑤の場合）'!$O96,IF(FO$16&lt;='様式３（療養者名簿）（⑤の場合）'!$W96,1,0),0),0)</f>
        <v>0</v>
      </c>
      <c r="FP87" s="139">
        <f>IF(FP$16-'様式３（療養者名簿）（⑤の場合）'!$O96+1&lt;=15,IF(FP$16&gt;='様式３（療養者名簿）（⑤の場合）'!$O96,IF(FP$16&lt;='様式３（療養者名簿）（⑤の場合）'!$W96,1,0),0),0)</f>
        <v>0</v>
      </c>
      <c r="FQ87" s="139">
        <f>IF(FQ$16-'様式３（療養者名簿）（⑤の場合）'!$O96+1&lt;=15,IF(FQ$16&gt;='様式３（療養者名簿）（⑤の場合）'!$O96,IF(FQ$16&lt;='様式３（療養者名簿）（⑤の場合）'!$W96,1,0),0),0)</f>
        <v>0</v>
      </c>
      <c r="FR87" s="139">
        <f>IF(FR$16-'様式３（療養者名簿）（⑤の場合）'!$O96+1&lt;=15,IF(FR$16&gt;='様式３（療養者名簿）（⑤の場合）'!$O96,IF(FR$16&lt;='様式３（療養者名簿）（⑤の場合）'!$W96,1,0),0),0)</f>
        <v>0</v>
      </c>
      <c r="FS87" s="139">
        <f>IF(FS$16-'様式３（療養者名簿）（⑤の場合）'!$O96+1&lt;=15,IF(FS$16&gt;='様式３（療養者名簿）（⑤の場合）'!$O96,IF(FS$16&lt;='様式３（療養者名簿）（⑤の場合）'!$W96,1,0),0),0)</f>
        <v>0</v>
      </c>
      <c r="FT87" s="139">
        <f>IF(FT$16-'様式３（療養者名簿）（⑤の場合）'!$O96+1&lt;=15,IF(FT$16&gt;='様式３（療養者名簿）（⑤の場合）'!$O96,IF(FT$16&lt;='様式３（療養者名簿）（⑤の場合）'!$W96,1,0),0),0)</f>
        <v>0</v>
      </c>
      <c r="FU87" s="139">
        <f>IF(FU$16-'様式３（療養者名簿）（⑤の場合）'!$O96+1&lt;=15,IF(FU$16&gt;='様式３（療養者名簿）（⑤の場合）'!$O96,IF(FU$16&lt;='様式３（療養者名簿）（⑤の場合）'!$W96,1,0),0),0)</f>
        <v>0</v>
      </c>
      <c r="FV87" s="139">
        <f>IF(FV$16-'様式３（療養者名簿）（⑤の場合）'!$O96+1&lt;=15,IF(FV$16&gt;='様式３（療養者名簿）（⑤の場合）'!$O96,IF(FV$16&lt;='様式３（療養者名簿）（⑤の場合）'!$W96,1,0),0),0)</f>
        <v>0</v>
      </c>
      <c r="FW87" s="139">
        <f>IF(FW$16-'様式３（療養者名簿）（⑤の場合）'!$O96+1&lt;=15,IF(FW$16&gt;='様式３（療養者名簿）（⑤の場合）'!$O96,IF(FW$16&lt;='様式３（療養者名簿）（⑤の場合）'!$W96,1,0),0),0)</f>
        <v>0</v>
      </c>
      <c r="FX87" s="139">
        <f>IF(FX$16-'様式３（療養者名簿）（⑤の場合）'!$O96+1&lt;=15,IF(FX$16&gt;='様式３（療養者名簿）（⑤の場合）'!$O96,IF(FX$16&lt;='様式３（療養者名簿）（⑤の場合）'!$W96,1,0),0),0)</f>
        <v>0</v>
      </c>
      <c r="FY87" s="139">
        <f>IF(FY$16-'様式３（療養者名簿）（⑤の場合）'!$O96+1&lt;=15,IF(FY$16&gt;='様式３（療養者名簿）（⑤の場合）'!$O96,IF(FY$16&lt;='様式３（療養者名簿）（⑤の場合）'!$W96,1,0),0),0)</f>
        <v>0</v>
      </c>
      <c r="FZ87" s="139">
        <f>IF(FZ$16-'様式３（療養者名簿）（⑤の場合）'!$O96+1&lt;=15,IF(FZ$16&gt;='様式３（療養者名簿）（⑤の場合）'!$O96,IF(FZ$16&lt;='様式３（療養者名簿）（⑤の場合）'!$W96,1,0),0),0)</f>
        <v>0</v>
      </c>
      <c r="GA87" s="139">
        <f>IF(GA$16-'様式３（療養者名簿）（⑤の場合）'!$O96+1&lt;=15,IF(GA$16&gt;='様式３（療養者名簿）（⑤の場合）'!$O96,IF(GA$16&lt;='様式３（療養者名簿）（⑤の場合）'!$W96,1,0),0),0)</f>
        <v>0</v>
      </c>
      <c r="GB87" s="139">
        <f>IF(GB$16-'様式３（療養者名簿）（⑤の場合）'!$O96+1&lt;=15,IF(GB$16&gt;='様式３（療養者名簿）（⑤の場合）'!$O96,IF(GB$16&lt;='様式３（療養者名簿）（⑤の場合）'!$W96,1,0),0),0)</f>
        <v>0</v>
      </c>
      <c r="GC87" s="139">
        <f>IF(GC$16-'様式３（療養者名簿）（⑤の場合）'!$O96+1&lt;=15,IF(GC$16&gt;='様式３（療養者名簿）（⑤の場合）'!$O96,IF(GC$16&lt;='様式３（療養者名簿）（⑤の場合）'!$W96,1,0),0),0)</f>
        <v>0</v>
      </c>
      <c r="GD87" s="139">
        <f>IF(GD$16-'様式３（療養者名簿）（⑤の場合）'!$O96+1&lt;=15,IF(GD$16&gt;='様式３（療養者名簿）（⑤の場合）'!$O96,IF(GD$16&lt;='様式３（療養者名簿）（⑤の場合）'!$W96,1,0),0),0)</f>
        <v>0</v>
      </c>
      <c r="GE87" s="139">
        <f>IF(GE$16-'様式３（療養者名簿）（⑤の場合）'!$O96+1&lt;=15,IF(GE$16&gt;='様式３（療養者名簿）（⑤の場合）'!$O96,IF(GE$16&lt;='様式３（療養者名簿）（⑤の場合）'!$W96,1,0),0),0)</f>
        <v>0</v>
      </c>
      <c r="GF87" s="139">
        <f>IF(GF$16-'様式３（療養者名簿）（⑤の場合）'!$O96+1&lt;=15,IF(GF$16&gt;='様式３（療養者名簿）（⑤の場合）'!$O96,IF(GF$16&lt;='様式３（療養者名簿）（⑤の場合）'!$W96,1,0),0),0)</f>
        <v>0</v>
      </c>
      <c r="GG87" s="139">
        <f>IF(GG$16-'様式３（療養者名簿）（⑤の場合）'!$O96+1&lt;=15,IF(GG$16&gt;='様式３（療養者名簿）（⑤の場合）'!$O96,IF(GG$16&lt;='様式３（療養者名簿）（⑤の場合）'!$W96,1,0),0),0)</f>
        <v>0</v>
      </c>
      <c r="GH87" s="139">
        <f>IF(GH$16-'様式３（療養者名簿）（⑤の場合）'!$O96+1&lt;=15,IF(GH$16&gt;='様式３（療養者名簿）（⑤の場合）'!$O96,IF(GH$16&lt;='様式３（療養者名簿）（⑤の場合）'!$W96,1,0),0),0)</f>
        <v>0</v>
      </c>
      <c r="GI87" s="139">
        <f>IF(GI$16-'様式３（療養者名簿）（⑤の場合）'!$O96+1&lt;=15,IF(GI$16&gt;='様式３（療養者名簿）（⑤の場合）'!$O96,IF(GI$16&lt;='様式３（療養者名簿）（⑤の場合）'!$W96,1,0),0),0)</f>
        <v>0</v>
      </c>
      <c r="GJ87" s="139">
        <f>IF(GJ$16-'様式３（療養者名簿）（⑤の場合）'!$O96+1&lt;=15,IF(GJ$16&gt;='様式３（療養者名簿）（⑤の場合）'!$O96,IF(GJ$16&lt;='様式３（療養者名簿）（⑤の場合）'!$W96,1,0),0),0)</f>
        <v>0</v>
      </c>
      <c r="GK87" s="139">
        <f>IF(GK$16-'様式３（療養者名簿）（⑤の場合）'!$O96+1&lt;=15,IF(GK$16&gt;='様式３（療養者名簿）（⑤の場合）'!$O96,IF(GK$16&lt;='様式３（療養者名簿）（⑤の場合）'!$W96,1,0),0),0)</f>
        <v>0</v>
      </c>
      <c r="GL87" s="139">
        <f>IF(GL$16-'様式３（療養者名簿）（⑤の場合）'!$O96+1&lt;=15,IF(GL$16&gt;='様式３（療養者名簿）（⑤の場合）'!$O96,IF(GL$16&lt;='様式３（療養者名簿）（⑤の場合）'!$W96,1,0),0),0)</f>
        <v>0</v>
      </c>
      <c r="GM87" s="139">
        <f>IF(GM$16-'様式３（療養者名簿）（⑤の場合）'!$O96+1&lt;=15,IF(GM$16&gt;='様式３（療養者名簿）（⑤の場合）'!$O96,IF(GM$16&lt;='様式３（療養者名簿）（⑤の場合）'!$W96,1,0),0),0)</f>
        <v>0</v>
      </c>
      <c r="GN87" s="139">
        <f>IF(GN$16-'様式３（療養者名簿）（⑤の場合）'!$O96+1&lt;=15,IF(GN$16&gt;='様式３（療養者名簿）（⑤の場合）'!$O96,IF(GN$16&lt;='様式３（療養者名簿）（⑤の場合）'!$W96,1,0),0),0)</f>
        <v>0</v>
      </c>
      <c r="GO87" s="139">
        <f>IF(GO$16-'様式３（療養者名簿）（⑤の場合）'!$O96+1&lt;=15,IF(GO$16&gt;='様式３（療養者名簿）（⑤の場合）'!$O96,IF(GO$16&lt;='様式３（療養者名簿）（⑤の場合）'!$W96,1,0),0),0)</f>
        <v>0</v>
      </c>
      <c r="GP87" s="139">
        <f>IF(GP$16-'様式３（療養者名簿）（⑤の場合）'!$O96+1&lt;=15,IF(GP$16&gt;='様式３（療養者名簿）（⑤の場合）'!$O96,IF(GP$16&lt;='様式３（療養者名簿）（⑤の場合）'!$W96,1,0),0),0)</f>
        <v>0</v>
      </c>
      <c r="GQ87" s="139">
        <f>IF(GQ$16-'様式３（療養者名簿）（⑤の場合）'!$O96+1&lt;=15,IF(GQ$16&gt;='様式３（療養者名簿）（⑤の場合）'!$O96,IF(GQ$16&lt;='様式３（療養者名簿）（⑤の場合）'!$W96,1,0),0),0)</f>
        <v>0</v>
      </c>
      <c r="GR87" s="139">
        <f>IF(GR$16-'様式３（療養者名簿）（⑤の場合）'!$O96+1&lt;=15,IF(GR$16&gt;='様式３（療養者名簿）（⑤の場合）'!$O96,IF(GR$16&lt;='様式３（療養者名簿）（⑤の場合）'!$W96,1,0),0),0)</f>
        <v>0</v>
      </c>
      <c r="GS87" s="139">
        <f>IF(GS$16-'様式３（療養者名簿）（⑤の場合）'!$O96+1&lt;=15,IF(GS$16&gt;='様式３（療養者名簿）（⑤の場合）'!$O96,IF(GS$16&lt;='様式３（療養者名簿）（⑤の場合）'!$W96,1,0),0),0)</f>
        <v>0</v>
      </c>
      <c r="GT87" s="139">
        <f>IF(GT$16-'様式３（療養者名簿）（⑤の場合）'!$O96+1&lt;=15,IF(GT$16&gt;='様式３（療養者名簿）（⑤の場合）'!$O96,IF(GT$16&lt;='様式３（療養者名簿）（⑤の場合）'!$W96,1,0),0),0)</f>
        <v>0</v>
      </c>
      <c r="GU87" s="139">
        <f>IF(GU$16-'様式３（療養者名簿）（⑤の場合）'!$O96+1&lt;=15,IF(GU$16&gt;='様式３（療養者名簿）（⑤の場合）'!$O96,IF(GU$16&lt;='様式３（療養者名簿）（⑤の場合）'!$W96,1,0),0),0)</f>
        <v>0</v>
      </c>
      <c r="GV87" s="139">
        <f>IF(GV$16-'様式３（療養者名簿）（⑤の場合）'!$O96+1&lt;=15,IF(GV$16&gt;='様式３（療養者名簿）（⑤の場合）'!$O96,IF(GV$16&lt;='様式３（療養者名簿）（⑤の場合）'!$W96,1,0),0),0)</f>
        <v>0</v>
      </c>
      <c r="GW87" s="139">
        <f>IF(GW$16-'様式３（療養者名簿）（⑤の場合）'!$O96+1&lt;=15,IF(GW$16&gt;='様式３（療養者名簿）（⑤の場合）'!$O96,IF(GW$16&lt;='様式３（療養者名簿）（⑤の場合）'!$W96,1,0),0),0)</f>
        <v>0</v>
      </c>
      <c r="GX87" s="139">
        <f>IF(GX$16-'様式３（療養者名簿）（⑤の場合）'!$O96+1&lt;=15,IF(GX$16&gt;='様式３（療養者名簿）（⑤の場合）'!$O96,IF(GX$16&lt;='様式３（療養者名簿）（⑤の場合）'!$W96,1,0),0),0)</f>
        <v>0</v>
      </c>
      <c r="GY87" s="139">
        <f>IF(GY$16-'様式３（療養者名簿）（⑤の場合）'!$O96+1&lt;=15,IF(GY$16&gt;='様式３（療養者名簿）（⑤の場合）'!$O96,IF(GY$16&lt;='様式３（療養者名簿）（⑤の場合）'!$W96,1,0),0),0)</f>
        <v>0</v>
      </c>
      <c r="GZ87" s="139">
        <f>IF(GZ$16-'様式３（療養者名簿）（⑤の場合）'!$O96+1&lt;=15,IF(GZ$16&gt;='様式３（療養者名簿）（⑤の場合）'!$O96,IF(GZ$16&lt;='様式３（療養者名簿）（⑤の場合）'!$W96,1,0),0),0)</f>
        <v>0</v>
      </c>
      <c r="HA87" s="139">
        <f>IF(HA$16-'様式３（療養者名簿）（⑤の場合）'!$O96+1&lt;=15,IF(HA$16&gt;='様式３（療養者名簿）（⑤の場合）'!$O96,IF(HA$16&lt;='様式３（療養者名簿）（⑤の場合）'!$W96,1,0),0),0)</f>
        <v>0</v>
      </c>
      <c r="HB87" s="139">
        <f>IF(HB$16-'様式３（療養者名簿）（⑤の場合）'!$O96+1&lt;=15,IF(HB$16&gt;='様式３（療養者名簿）（⑤の場合）'!$O96,IF(HB$16&lt;='様式３（療養者名簿）（⑤の場合）'!$W96,1,0),0),0)</f>
        <v>0</v>
      </c>
      <c r="HC87" s="139">
        <f>IF(HC$16-'様式３（療養者名簿）（⑤の場合）'!$O96+1&lt;=15,IF(HC$16&gt;='様式３（療養者名簿）（⑤の場合）'!$O96,IF(HC$16&lt;='様式３（療養者名簿）（⑤の場合）'!$W96,1,0),0),0)</f>
        <v>0</v>
      </c>
      <c r="HD87" s="139">
        <f>IF(HD$16-'様式３（療養者名簿）（⑤の場合）'!$O96+1&lt;=15,IF(HD$16&gt;='様式３（療養者名簿）（⑤の場合）'!$O96,IF(HD$16&lt;='様式３（療養者名簿）（⑤の場合）'!$W96,1,0),0),0)</f>
        <v>0</v>
      </c>
      <c r="HE87" s="139">
        <f>IF(HE$16-'様式３（療養者名簿）（⑤の場合）'!$O96+1&lt;=15,IF(HE$16&gt;='様式３（療養者名簿）（⑤の場合）'!$O96,IF(HE$16&lt;='様式３（療養者名簿）（⑤の場合）'!$W96,1,0),0),0)</f>
        <v>0</v>
      </c>
      <c r="HF87" s="139">
        <f>IF(HF$16-'様式３（療養者名簿）（⑤の場合）'!$O96+1&lt;=15,IF(HF$16&gt;='様式３（療養者名簿）（⑤の場合）'!$O96,IF(HF$16&lt;='様式３（療養者名簿）（⑤の場合）'!$W96,1,0),0),0)</f>
        <v>0</v>
      </c>
      <c r="HG87" s="139">
        <f>IF(HG$16-'様式３（療養者名簿）（⑤の場合）'!$O96+1&lt;=15,IF(HG$16&gt;='様式３（療養者名簿）（⑤の場合）'!$O96,IF(HG$16&lt;='様式３（療養者名簿）（⑤の場合）'!$W96,1,0),0),0)</f>
        <v>0</v>
      </c>
      <c r="HH87" s="139">
        <f>IF(HH$16-'様式３（療養者名簿）（⑤の場合）'!$O96+1&lt;=15,IF(HH$16&gt;='様式３（療養者名簿）（⑤の場合）'!$O96,IF(HH$16&lt;='様式３（療養者名簿）（⑤の場合）'!$W96,1,0),0),0)</f>
        <v>0</v>
      </c>
      <c r="HI87" s="139">
        <f>IF(HI$16-'様式３（療養者名簿）（⑤の場合）'!$O96+1&lt;=15,IF(HI$16&gt;='様式３（療養者名簿）（⑤の場合）'!$O96,IF(HI$16&lt;='様式３（療養者名簿）（⑤の場合）'!$W96,1,0),0),0)</f>
        <v>0</v>
      </c>
      <c r="HJ87" s="139">
        <f>IF(HJ$16-'様式３（療養者名簿）（⑤の場合）'!$O96+1&lt;=15,IF(HJ$16&gt;='様式３（療養者名簿）（⑤の場合）'!$O96,IF(HJ$16&lt;='様式３（療養者名簿）（⑤の場合）'!$W96,1,0),0),0)</f>
        <v>0</v>
      </c>
      <c r="HK87" s="139">
        <f>IF(HK$16-'様式３（療養者名簿）（⑤の場合）'!$O96+1&lt;=15,IF(HK$16&gt;='様式３（療養者名簿）（⑤の場合）'!$O96,IF(HK$16&lt;='様式３（療養者名簿）（⑤の場合）'!$W96,1,0),0),0)</f>
        <v>0</v>
      </c>
      <c r="HL87" s="139">
        <f>IF(HL$16-'様式３（療養者名簿）（⑤の場合）'!$O96+1&lt;=15,IF(HL$16&gt;='様式３（療養者名簿）（⑤の場合）'!$O96,IF(HL$16&lt;='様式３（療養者名簿）（⑤の場合）'!$W96,1,0),0),0)</f>
        <v>0</v>
      </c>
      <c r="HM87" s="139">
        <f>IF(HM$16-'様式３（療養者名簿）（⑤の場合）'!$O96+1&lt;=15,IF(HM$16&gt;='様式３（療養者名簿）（⑤の場合）'!$O96,IF(HM$16&lt;='様式３（療養者名簿）（⑤の場合）'!$W96,1,0),0),0)</f>
        <v>0</v>
      </c>
      <c r="HN87" s="139">
        <f>IF(HN$16-'様式３（療養者名簿）（⑤の場合）'!$O96+1&lt;=15,IF(HN$16&gt;='様式３（療養者名簿）（⑤の場合）'!$O96,IF(HN$16&lt;='様式３（療養者名簿）（⑤の場合）'!$W96,1,0),0),0)</f>
        <v>0</v>
      </c>
      <c r="HO87" s="139">
        <f>IF(HO$16-'様式３（療養者名簿）（⑤の場合）'!$O96+1&lt;=15,IF(HO$16&gt;='様式３（療養者名簿）（⑤の場合）'!$O96,IF(HO$16&lt;='様式３（療養者名簿）（⑤の場合）'!$W96,1,0),0),0)</f>
        <v>0</v>
      </c>
      <c r="HP87" s="139">
        <f>IF(HP$16-'様式３（療養者名簿）（⑤の場合）'!$O96+1&lt;=15,IF(HP$16&gt;='様式３（療養者名簿）（⑤の場合）'!$O96,IF(HP$16&lt;='様式３（療養者名簿）（⑤の場合）'!$W96,1,0),0),0)</f>
        <v>0</v>
      </c>
      <c r="HQ87" s="139">
        <f>IF(HQ$16-'様式３（療養者名簿）（⑤の場合）'!$O96+1&lt;=15,IF(HQ$16&gt;='様式３（療養者名簿）（⑤の場合）'!$O96,IF(HQ$16&lt;='様式３（療養者名簿）（⑤の場合）'!$W96,1,0),0),0)</f>
        <v>0</v>
      </c>
      <c r="HR87" s="139">
        <f>IF(HR$16-'様式３（療養者名簿）（⑤の場合）'!$O96+1&lt;=15,IF(HR$16&gt;='様式３（療養者名簿）（⑤の場合）'!$O96,IF(HR$16&lt;='様式３（療養者名簿）（⑤の場合）'!$W96,1,0),0),0)</f>
        <v>0</v>
      </c>
      <c r="HS87" s="139">
        <f>IF(HS$16-'様式３（療養者名簿）（⑤の場合）'!$O96+1&lt;=15,IF(HS$16&gt;='様式３（療養者名簿）（⑤の場合）'!$O96,IF(HS$16&lt;='様式３（療養者名簿）（⑤の場合）'!$W96,1,0),0),0)</f>
        <v>0</v>
      </c>
      <c r="HT87" s="139">
        <f>IF(HT$16-'様式３（療養者名簿）（⑤の場合）'!$O96+1&lt;=15,IF(HT$16&gt;='様式３（療養者名簿）（⑤の場合）'!$O96,IF(HT$16&lt;='様式３（療養者名簿）（⑤の場合）'!$W96,1,0),0),0)</f>
        <v>0</v>
      </c>
      <c r="HU87" s="139">
        <f>IF(HU$16-'様式３（療養者名簿）（⑤の場合）'!$O96+1&lt;=15,IF(HU$16&gt;='様式３（療養者名簿）（⑤の場合）'!$O96,IF(HU$16&lt;='様式３（療養者名簿）（⑤の場合）'!$W96,1,0),0),0)</f>
        <v>0</v>
      </c>
      <c r="HV87" s="139">
        <f>IF(HV$16-'様式３（療養者名簿）（⑤の場合）'!$O96+1&lt;=15,IF(HV$16&gt;='様式３（療養者名簿）（⑤の場合）'!$O96,IF(HV$16&lt;='様式３（療養者名簿）（⑤の場合）'!$W96,1,0),0),0)</f>
        <v>0</v>
      </c>
      <c r="HW87" s="139">
        <f>IF(HW$16-'様式３（療養者名簿）（⑤の場合）'!$O96+1&lt;=15,IF(HW$16&gt;='様式３（療養者名簿）（⑤の場合）'!$O96,IF(HW$16&lt;='様式３（療養者名簿）（⑤の場合）'!$W96,1,0),0),0)</f>
        <v>0</v>
      </c>
      <c r="HX87" s="139">
        <f>IF(HX$16-'様式３（療養者名簿）（⑤の場合）'!$O96+1&lt;=15,IF(HX$16&gt;='様式３（療養者名簿）（⑤の場合）'!$O96,IF(HX$16&lt;='様式３（療養者名簿）（⑤の場合）'!$W96,1,0),0),0)</f>
        <v>0</v>
      </c>
      <c r="HY87" s="139">
        <f>IF(HY$16-'様式３（療養者名簿）（⑤の場合）'!$O96+1&lt;=15,IF(HY$16&gt;='様式３（療養者名簿）（⑤の場合）'!$O96,IF(HY$16&lt;='様式３（療養者名簿）（⑤の場合）'!$W96,1,0),0),0)</f>
        <v>0</v>
      </c>
      <c r="HZ87" s="139">
        <f>IF(HZ$16-'様式３（療養者名簿）（⑤の場合）'!$O96+1&lt;=15,IF(HZ$16&gt;='様式３（療養者名簿）（⑤の場合）'!$O96,IF(HZ$16&lt;='様式３（療養者名簿）（⑤の場合）'!$W96,1,0),0),0)</f>
        <v>0</v>
      </c>
      <c r="IA87" s="139">
        <f>IF(IA$16-'様式３（療養者名簿）（⑤の場合）'!$O96+1&lt;=15,IF(IA$16&gt;='様式３（療養者名簿）（⑤の場合）'!$O96,IF(IA$16&lt;='様式３（療養者名簿）（⑤の場合）'!$W96,1,0),0),0)</f>
        <v>0</v>
      </c>
      <c r="IB87" s="139">
        <f>IF(IB$16-'様式３（療養者名簿）（⑤の場合）'!$O96+1&lt;=15,IF(IB$16&gt;='様式３（療養者名簿）（⑤の場合）'!$O96,IF(IB$16&lt;='様式３（療養者名簿）（⑤の場合）'!$W96,1,0),0),0)</f>
        <v>0</v>
      </c>
      <c r="IC87" s="139">
        <f>IF(IC$16-'様式３（療養者名簿）（⑤の場合）'!$O96+1&lt;=15,IF(IC$16&gt;='様式３（療養者名簿）（⑤の場合）'!$O96,IF(IC$16&lt;='様式３（療養者名簿）（⑤の場合）'!$W96,1,0),0),0)</f>
        <v>0</v>
      </c>
      <c r="ID87" s="139">
        <f>IF(ID$16-'様式３（療養者名簿）（⑤の場合）'!$O96+1&lt;=15,IF(ID$16&gt;='様式３（療養者名簿）（⑤の場合）'!$O96,IF(ID$16&lt;='様式３（療養者名簿）（⑤の場合）'!$W96,1,0),0),0)</f>
        <v>0</v>
      </c>
      <c r="IE87" s="139">
        <f>IF(IE$16-'様式３（療養者名簿）（⑤の場合）'!$O96+1&lt;=15,IF(IE$16&gt;='様式３（療養者名簿）（⑤の場合）'!$O96,IF(IE$16&lt;='様式３（療養者名簿）（⑤の場合）'!$W96,1,0),0),0)</f>
        <v>0</v>
      </c>
      <c r="IF87" s="139">
        <f>IF(IF$16-'様式３（療養者名簿）（⑤の場合）'!$O96+1&lt;=15,IF(IF$16&gt;='様式３（療養者名簿）（⑤の場合）'!$O96,IF(IF$16&lt;='様式３（療養者名簿）（⑤の場合）'!$W96,1,0),0),0)</f>
        <v>0</v>
      </c>
      <c r="IG87" s="139">
        <f>IF(IG$16-'様式３（療養者名簿）（⑤の場合）'!$O96+1&lt;=15,IF(IG$16&gt;='様式３（療養者名簿）（⑤の場合）'!$O96,IF(IG$16&lt;='様式３（療養者名簿）（⑤の場合）'!$W96,1,0),0),0)</f>
        <v>0</v>
      </c>
      <c r="IH87" s="139">
        <f>IF(IH$16-'様式３（療養者名簿）（⑤の場合）'!$O96+1&lt;=15,IF(IH$16&gt;='様式３（療養者名簿）（⑤の場合）'!$O96,IF(IH$16&lt;='様式３（療養者名簿）（⑤の場合）'!$W96,1,0),0),0)</f>
        <v>0</v>
      </c>
      <c r="II87" s="139">
        <f>IF(II$16-'様式３（療養者名簿）（⑤の場合）'!$O96+1&lt;=15,IF(II$16&gt;='様式３（療養者名簿）（⑤の場合）'!$O96,IF(II$16&lt;='様式３（療養者名簿）（⑤の場合）'!$W96,1,0),0),0)</f>
        <v>0</v>
      </c>
      <c r="IJ87" s="139">
        <f>IF(IJ$16-'様式３（療養者名簿）（⑤の場合）'!$O96+1&lt;=15,IF(IJ$16&gt;='様式３（療養者名簿）（⑤の場合）'!$O96,IF(IJ$16&lt;='様式３（療養者名簿）（⑤の場合）'!$W96,1,0),0),0)</f>
        <v>0</v>
      </c>
      <c r="IK87" s="139">
        <f>IF(IK$16-'様式３（療養者名簿）（⑤の場合）'!$O96+1&lt;=15,IF(IK$16&gt;='様式３（療養者名簿）（⑤の場合）'!$O96,IF(IK$16&lt;='様式３（療養者名簿）（⑤の場合）'!$W96,1,0),0),0)</f>
        <v>0</v>
      </c>
      <c r="IL87" s="139">
        <f>IF(IL$16-'様式３（療養者名簿）（⑤の場合）'!$O96+1&lt;=15,IF(IL$16&gt;='様式３（療養者名簿）（⑤の場合）'!$O96,IF(IL$16&lt;='様式３（療養者名簿）（⑤の場合）'!$W96,1,0),0),0)</f>
        <v>0</v>
      </c>
      <c r="IM87" s="139">
        <f>IF(IM$16-'様式３（療養者名簿）（⑤の場合）'!$O96+1&lt;=15,IF(IM$16&gt;='様式３（療養者名簿）（⑤の場合）'!$O96,IF(IM$16&lt;='様式３（療養者名簿）（⑤の場合）'!$W96,1,0),0),0)</f>
        <v>0</v>
      </c>
      <c r="IN87" s="139">
        <f>IF(IN$16-'様式３（療養者名簿）（⑤の場合）'!$O96+1&lt;=15,IF(IN$16&gt;='様式３（療養者名簿）（⑤の場合）'!$O96,IF(IN$16&lt;='様式３（療養者名簿）（⑤の場合）'!$W96,1,0),0),0)</f>
        <v>0</v>
      </c>
      <c r="IO87" s="139">
        <f>IF(IO$16-'様式３（療養者名簿）（⑤の場合）'!$O96+1&lt;=15,IF(IO$16&gt;='様式３（療養者名簿）（⑤の場合）'!$O96,IF(IO$16&lt;='様式３（療養者名簿）（⑤の場合）'!$W96,1,0),0),0)</f>
        <v>0</v>
      </c>
      <c r="IP87" s="139">
        <f>IF(IP$16-'様式３（療養者名簿）（⑤の場合）'!$O96+1&lt;=15,IF(IP$16&gt;='様式３（療養者名簿）（⑤の場合）'!$O96,IF(IP$16&lt;='様式３（療養者名簿）（⑤の場合）'!$W96,1,0),0),0)</f>
        <v>0</v>
      </c>
      <c r="IQ87" s="139">
        <f>IF(IQ$16-'様式３（療養者名簿）（⑤の場合）'!$O96+1&lt;=15,IF(IQ$16&gt;='様式３（療養者名簿）（⑤の場合）'!$O96,IF(IQ$16&lt;='様式３（療養者名簿）（⑤の場合）'!$W96,1,0),0),0)</f>
        <v>0</v>
      </c>
      <c r="IR87" s="139">
        <f>IF(IR$16-'様式３（療養者名簿）（⑤の場合）'!$O96+1&lt;=15,IF(IR$16&gt;='様式３（療養者名簿）（⑤の場合）'!$O96,IF(IR$16&lt;='様式３（療養者名簿）（⑤の場合）'!$W96,1,0),0),0)</f>
        <v>0</v>
      </c>
      <c r="IS87" s="139">
        <f>IF(IS$16-'様式３（療養者名簿）（⑤の場合）'!$O96+1&lt;=15,IF(IS$16&gt;='様式３（療養者名簿）（⑤の場合）'!$O96,IF(IS$16&lt;='様式３（療養者名簿）（⑤の場合）'!$W96,1,0),0),0)</f>
        <v>0</v>
      </c>
      <c r="IT87" s="139">
        <f>IF(IT$16-'様式３（療養者名簿）（⑤の場合）'!$O96+1&lt;=15,IF(IT$16&gt;='様式３（療養者名簿）（⑤の場合）'!$O96,IF(IT$16&lt;='様式３（療養者名簿）（⑤の場合）'!$W96,1,0),0),0)</f>
        <v>0</v>
      </c>
      <c r="IU87" s="139">
        <f>IF(IU$16-'様式３（療養者名簿）（⑤の場合）'!$O96+1&lt;=15,IF(IU$16&gt;='様式３（療養者名簿）（⑤の場合）'!$O96,IF(IU$16&lt;='様式３（療養者名簿）（⑤の場合）'!$W96,1,0),0),0)</f>
        <v>0</v>
      </c>
      <c r="IV87" s="139">
        <f>IF(IV$16-'様式３（療養者名簿）（⑤の場合）'!$O96+1&lt;=15,IF(IV$16&gt;='様式３（療養者名簿）（⑤の場合）'!$O96,IF(IV$16&lt;='様式３（療養者名簿）（⑤の場合）'!$W96,1,0),0),0)</f>
        <v>0</v>
      </c>
      <c r="IW87" s="139">
        <f>IF(IW$16-'様式３（療養者名簿）（⑤の場合）'!$O96+1&lt;=15,IF(IW$16&gt;='様式３（療養者名簿）（⑤の場合）'!$O96,IF(IW$16&lt;='様式３（療養者名簿）（⑤の場合）'!$W96,1,0),0),0)</f>
        <v>0</v>
      </c>
      <c r="IX87" s="139">
        <f>IF(IX$16-'様式３（療養者名簿）（⑤の場合）'!$O96+1&lt;=15,IF(IX$16&gt;='様式３（療養者名簿）（⑤の場合）'!$O96,IF(IX$16&lt;='様式３（療養者名簿）（⑤の場合）'!$W96,1,0),0),0)</f>
        <v>0</v>
      </c>
      <c r="IY87" s="139">
        <f>IF(IY$16-'様式３（療養者名簿）（⑤の場合）'!$O96+1&lt;=15,IF(IY$16&gt;='様式３（療養者名簿）（⑤の場合）'!$O96,IF(IY$16&lt;='様式３（療養者名簿）（⑤の場合）'!$W96,1,0),0),0)</f>
        <v>0</v>
      </c>
      <c r="IZ87" s="139">
        <f>IF(IZ$16-'様式３（療養者名簿）（⑤の場合）'!$O96+1&lt;=15,IF(IZ$16&gt;='様式３（療養者名簿）（⑤の場合）'!$O96,IF(IZ$16&lt;='様式３（療養者名簿）（⑤の場合）'!$W96,1,0),0),0)</f>
        <v>0</v>
      </c>
      <c r="JA87" s="139">
        <f>IF(JA$16-'様式３（療養者名簿）（⑤の場合）'!$O96+1&lt;=15,IF(JA$16&gt;='様式３（療養者名簿）（⑤の場合）'!$O96,IF(JA$16&lt;='様式３（療養者名簿）（⑤の場合）'!$W96,1,0),0),0)</f>
        <v>0</v>
      </c>
      <c r="JB87" s="139">
        <f>IF(JB$16-'様式３（療養者名簿）（⑤の場合）'!$O96+1&lt;=15,IF(JB$16&gt;='様式３（療養者名簿）（⑤の場合）'!$O96,IF(JB$16&lt;='様式３（療養者名簿）（⑤の場合）'!$W96,1,0),0),0)</f>
        <v>0</v>
      </c>
      <c r="JC87" s="139">
        <f>IF(JC$16-'様式３（療養者名簿）（⑤の場合）'!$O96+1&lt;=15,IF(JC$16&gt;='様式３（療養者名簿）（⑤の場合）'!$O96,IF(JC$16&lt;='様式３（療養者名簿）（⑤の場合）'!$W96,1,0),0),0)</f>
        <v>0</v>
      </c>
      <c r="JD87" s="139">
        <f>IF(JD$16-'様式３（療養者名簿）（⑤の場合）'!$O96+1&lt;=15,IF(JD$16&gt;='様式３（療養者名簿）（⑤の場合）'!$O96,IF(JD$16&lt;='様式３（療養者名簿）（⑤の場合）'!$W96,1,0),0),0)</f>
        <v>0</v>
      </c>
      <c r="JE87" s="139">
        <f>IF(JE$16-'様式３（療養者名簿）（⑤の場合）'!$O96+1&lt;=15,IF(JE$16&gt;='様式３（療養者名簿）（⑤の場合）'!$O96,IF(JE$16&lt;='様式３（療養者名簿）（⑤の場合）'!$W96,1,0),0),0)</f>
        <v>0</v>
      </c>
      <c r="JF87" s="139">
        <f>IF(JF$16-'様式３（療養者名簿）（⑤の場合）'!$O96+1&lt;=15,IF(JF$16&gt;='様式３（療養者名簿）（⑤の場合）'!$O96,IF(JF$16&lt;='様式３（療養者名簿）（⑤の場合）'!$W96,1,0),0),0)</f>
        <v>0</v>
      </c>
      <c r="JG87" s="139">
        <f>IF(JG$16-'様式３（療養者名簿）（⑤の場合）'!$O96+1&lt;=15,IF(JG$16&gt;='様式３（療養者名簿）（⑤の場合）'!$O96,IF(JG$16&lt;='様式３（療養者名簿）（⑤の場合）'!$W96,1,0),0),0)</f>
        <v>0</v>
      </c>
      <c r="JH87" s="139">
        <f>IF(JH$16-'様式３（療養者名簿）（⑤の場合）'!$O96+1&lt;=15,IF(JH$16&gt;='様式３（療養者名簿）（⑤の場合）'!$O96,IF(JH$16&lt;='様式３（療養者名簿）（⑤の場合）'!$W96,1,0),0),0)</f>
        <v>0</v>
      </c>
      <c r="JI87" s="139">
        <f>IF(JI$16-'様式３（療養者名簿）（⑤の場合）'!$O96+1&lt;=15,IF(JI$16&gt;='様式３（療養者名簿）（⑤の場合）'!$O96,IF(JI$16&lt;='様式３（療養者名簿）（⑤の場合）'!$W96,1,0),0),0)</f>
        <v>0</v>
      </c>
      <c r="JJ87" s="139">
        <f>IF(JJ$16-'様式３（療養者名簿）（⑤の場合）'!$O96+1&lt;=15,IF(JJ$16&gt;='様式３（療養者名簿）（⑤の場合）'!$O96,IF(JJ$16&lt;='様式３（療養者名簿）（⑤の場合）'!$W96,1,0),0),0)</f>
        <v>0</v>
      </c>
      <c r="JK87" s="139">
        <f>IF(JK$16-'様式３（療養者名簿）（⑤の場合）'!$O96+1&lt;=15,IF(JK$16&gt;='様式３（療養者名簿）（⑤の場合）'!$O96,IF(JK$16&lt;='様式３（療養者名簿）（⑤の場合）'!$W96,1,0),0),0)</f>
        <v>0</v>
      </c>
      <c r="JL87" s="139">
        <f>IF(JL$16-'様式３（療養者名簿）（⑤の場合）'!$O96+1&lt;=15,IF(JL$16&gt;='様式３（療養者名簿）（⑤の場合）'!$O96,IF(JL$16&lt;='様式３（療養者名簿）（⑤の場合）'!$W96,1,0),0),0)</f>
        <v>0</v>
      </c>
      <c r="JM87" s="139">
        <f>IF(JM$16-'様式３（療養者名簿）（⑤の場合）'!$O96+1&lt;=15,IF(JM$16&gt;='様式３（療養者名簿）（⑤の場合）'!$O96,IF(JM$16&lt;='様式３（療養者名簿）（⑤の場合）'!$W96,1,0),0),0)</f>
        <v>0</v>
      </c>
      <c r="JN87" s="139">
        <f>IF(JN$16-'様式３（療養者名簿）（⑤の場合）'!$O96+1&lt;=15,IF(JN$16&gt;='様式３（療養者名簿）（⑤の場合）'!$O96,IF(JN$16&lt;='様式３（療養者名簿）（⑤の場合）'!$W96,1,0),0),0)</f>
        <v>0</v>
      </c>
      <c r="JO87" s="139">
        <f>IF(JO$16-'様式３（療養者名簿）（⑤の場合）'!$O96+1&lt;=15,IF(JO$16&gt;='様式３（療養者名簿）（⑤の場合）'!$O96,IF(JO$16&lt;='様式３（療養者名簿）（⑤の場合）'!$W96,1,0),0),0)</f>
        <v>0</v>
      </c>
      <c r="JP87" s="139">
        <f>IF(JP$16-'様式３（療養者名簿）（⑤の場合）'!$O96+1&lt;=15,IF(JP$16&gt;='様式３（療養者名簿）（⑤の場合）'!$O96,IF(JP$16&lt;='様式３（療養者名簿）（⑤の場合）'!$W96,1,0),0),0)</f>
        <v>0</v>
      </c>
      <c r="JQ87" s="139">
        <f>IF(JQ$16-'様式３（療養者名簿）（⑤の場合）'!$O96+1&lt;=15,IF(JQ$16&gt;='様式３（療養者名簿）（⑤の場合）'!$O96,IF(JQ$16&lt;='様式３（療養者名簿）（⑤の場合）'!$W96,1,0),0),0)</f>
        <v>0</v>
      </c>
      <c r="JR87" s="139">
        <f>IF(JR$16-'様式３（療養者名簿）（⑤の場合）'!$O96+1&lt;=15,IF(JR$16&gt;='様式３（療養者名簿）（⑤の場合）'!$O96,IF(JR$16&lt;='様式３（療養者名簿）（⑤の場合）'!$W96,1,0),0),0)</f>
        <v>0</v>
      </c>
      <c r="JS87" s="139">
        <f>IF(JS$16-'様式３（療養者名簿）（⑤の場合）'!$O96+1&lt;=15,IF(JS$16&gt;='様式３（療養者名簿）（⑤の場合）'!$O96,IF(JS$16&lt;='様式３（療養者名簿）（⑤の場合）'!$W96,1,0),0),0)</f>
        <v>0</v>
      </c>
      <c r="JT87" s="139">
        <f>IF(JT$16-'様式３（療養者名簿）（⑤の場合）'!$O96+1&lt;=15,IF(JT$16&gt;='様式３（療養者名簿）（⑤の場合）'!$O96,IF(JT$16&lt;='様式３（療養者名簿）（⑤の場合）'!$W96,1,0),0),0)</f>
        <v>0</v>
      </c>
      <c r="JU87" s="139">
        <f>IF(JU$16-'様式３（療養者名簿）（⑤の場合）'!$O96+1&lt;=15,IF(JU$16&gt;='様式３（療養者名簿）（⑤の場合）'!$O96,IF(JU$16&lt;='様式３（療養者名簿）（⑤の場合）'!$W96,1,0),0),0)</f>
        <v>0</v>
      </c>
      <c r="JV87" s="139">
        <f>IF(JV$16-'様式３（療養者名簿）（⑤の場合）'!$O96+1&lt;=15,IF(JV$16&gt;='様式３（療養者名簿）（⑤の場合）'!$O96,IF(JV$16&lt;='様式３（療養者名簿）（⑤の場合）'!$W96,1,0),0),0)</f>
        <v>0</v>
      </c>
      <c r="JW87" s="139">
        <f>IF(JW$16-'様式３（療養者名簿）（⑤の場合）'!$O96+1&lt;=15,IF(JW$16&gt;='様式３（療養者名簿）（⑤の場合）'!$O96,IF(JW$16&lt;='様式３（療養者名簿）（⑤の場合）'!$W96,1,0),0),0)</f>
        <v>0</v>
      </c>
      <c r="JX87" s="139">
        <f>IF(JX$16-'様式３（療養者名簿）（⑤の場合）'!$O96+1&lt;=15,IF(JX$16&gt;='様式３（療養者名簿）（⑤の場合）'!$O96,IF(JX$16&lt;='様式３（療養者名簿）（⑤の場合）'!$W96,1,0),0),0)</f>
        <v>0</v>
      </c>
      <c r="JY87" s="139">
        <f>IF(JY$16-'様式３（療養者名簿）（⑤の場合）'!$O96+1&lt;=15,IF(JY$16&gt;='様式３（療養者名簿）（⑤の場合）'!$O96,IF(JY$16&lt;='様式３（療養者名簿）（⑤の場合）'!$W96,1,0),0),0)</f>
        <v>0</v>
      </c>
      <c r="JZ87" s="139">
        <f>IF(JZ$16-'様式３（療養者名簿）（⑤の場合）'!$O96+1&lt;=15,IF(JZ$16&gt;='様式３（療養者名簿）（⑤の場合）'!$O96,IF(JZ$16&lt;='様式３（療養者名簿）（⑤の場合）'!$W96,1,0),0),0)</f>
        <v>0</v>
      </c>
      <c r="KA87" s="139">
        <f>IF(KA$16-'様式３（療養者名簿）（⑤の場合）'!$O96+1&lt;=15,IF(KA$16&gt;='様式３（療養者名簿）（⑤の場合）'!$O96,IF(KA$16&lt;='様式３（療養者名簿）（⑤の場合）'!$W96,1,0),0),0)</f>
        <v>0</v>
      </c>
      <c r="KB87" s="139">
        <f>IF(KB$16-'様式３（療養者名簿）（⑤の場合）'!$O96+1&lt;=15,IF(KB$16&gt;='様式３（療養者名簿）（⑤の場合）'!$O96,IF(KB$16&lt;='様式３（療養者名簿）（⑤の場合）'!$W96,1,0),0),0)</f>
        <v>0</v>
      </c>
      <c r="KC87" s="139">
        <f>IF(KC$16-'様式３（療養者名簿）（⑤の場合）'!$O96+1&lt;=15,IF(KC$16&gt;='様式３（療養者名簿）（⑤の場合）'!$O96,IF(KC$16&lt;='様式３（療養者名簿）（⑤の場合）'!$W96,1,0),0),0)</f>
        <v>0</v>
      </c>
      <c r="KD87" s="139">
        <f>IF(KD$16-'様式３（療養者名簿）（⑤の場合）'!$O96+1&lt;=15,IF(KD$16&gt;='様式３（療養者名簿）（⑤の場合）'!$O96,IF(KD$16&lt;='様式３（療養者名簿）（⑤の場合）'!$W96,1,0),0),0)</f>
        <v>0</v>
      </c>
      <c r="KE87" s="139">
        <f>IF(KE$16-'様式３（療養者名簿）（⑤の場合）'!$O96+1&lt;=15,IF(KE$16&gt;='様式３（療養者名簿）（⑤の場合）'!$O96,IF(KE$16&lt;='様式３（療養者名簿）（⑤の場合）'!$W96,1,0),0),0)</f>
        <v>0</v>
      </c>
      <c r="KF87" s="139">
        <f>IF(KF$16-'様式３（療養者名簿）（⑤の場合）'!$O96+1&lt;=15,IF(KF$16&gt;='様式３（療養者名簿）（⑤の場合）'!$O96,IF(KF$16&lt;='様式３（療養者名簿）（⑤の場合）'!$W96,1,0),0),0)</f>
        <v>0</v>
      </c>
      <c r="KG87" s="139">
        <f>IF(KG$16-'様式３（療養者名簿）（⑤の場合）'!$O96+1&lt;=15,IF(KG$16&gt;='様式３（療養者名簿）（⑤の場合）'!$O96,IF(KG$16&lt;='様式３（療養者名簿）（⑤の場合）'!$W96,1,0),0),0)</f>
        <v>0</v>
      </c>
      <c r="KH87" s="139">
        <f>IF(KH$16-'様式３（療養者名簿）（⑤の場合）'!$O96+1&lt;=15,IF(KH$16&gt;='様式３（療養者名簿）（⑤の場合）'!$O96,IF(KH$16&lt;='様式３（療養者名簿）（⑤の場合）'!$W96,1,0),0),0)</f>
        <v>0</v>
      </c>
      <c r="KI87" s="139">
        <f>IF(KI$16-'様式３（療養者名簿）（⑤の場合）'!$O96+1&lt;=15,IF(KI$16&gt;='様式３（療養者名簿）（⑤の場合）'!$O96,IF(KI$16&lt;='様式３（療養者名簿）（⑤の場合）'!$W96,1,0),0),0)</f>
        <v>0</v>
      </c>
      <c r="KJ87" s="139">
        <f>IF(KJ$16-'様式３（療養者名簿）（⑤の場合）'!$O96+1&lt;=15,IF(KJ$16&gt;='様式３（療養者名簿）（⑤の場合）'!$O96,IF(KJ$16&lt;='様式３（療養者名簿）（⑤の場合）'!$W96,1,0),0),0)</f>
        <v>0</v>
      </c>
      <c r="KK87" s="139">
        <f>IF(KK$16-'様式３（療養者名簿）（⑤の場合）'!$O96+1&lt;=15,IF(KK$16&gt;='様式３（療養者名簿）（⑤の場合）'!$O96,IF(KK$16&lt;='様式３（療養者名簿）（⑤の場合）'!$W96,1,0),0),0)</f>
        <v>0</v>
      </c>
      <c r="KL87" s="139">
        <f>IF(KL$16-'様式３（療養者名簿）（⑤の場合）'!$O96+1&lt;=15,IF(KL$16&gt;='様式３（療養者名簿）（⑤の場合）'!$O96,IF(KL$16&lt;='様式３（療養者名簿）（⑤の場合）'!$W96,1,0),0),0)</f>
        <v>0</v>
      </c>
      <c r="KM87" s="139">
        <f>IF(KM$16-'様式３（療養者名簿）（⑤の場合）'!$O96+1&lt;=15,IF(KM$16&gt;='様式３（療養者名簿）（⑤の場合）'!$O96,IF(KM$16&lt;='様式３（療養者名簿）（⑤の場合）'!$W96,1,0),0),0)</f>
        <v>0</v>
      </c>
      <c r="KN87" s="139">
        <f>IF(KN$16-'様式３（療養者名簿）（⑤の場合）'!$O96+1&lt;=15,IF(KN$16&gt;='様式３（療養者名簿）（⑤の場合）'!$O96,IF(KN$16&lt;='様式３（療養者名簿）（⑤の場合）'!$W96,1,0),0),0)</f>
        <v>0</v>
      </c>
      <c r="KO87" s="139">
        <f>IF(KO$16-'様式３（療養者名簿）（⑤の場合）'!$O96+1&lt;=15,IF(KO$16&gt;='様式３（療養者名簿）（⑤の場合）'!$O96,IF(KO$16&lt;='様式３（療養者名簿）（⑤の場合）'!$W96,1,0),0),0)</f>
        <v>0</v>
      </c>
      <c r="KP87" s="139">
        <f>IF(KP$16-'様式３（療養者名簿）（⑤の場合）'!$O96+1&lt;=15,IF(KP$16&gt;='様式３（療養者名簿）（⑤の場合）'!$O96,IF(KP$16&lt;='様式３（療養者名簿）（⑤の場合）'!$W96,1,0),0),0)</f>
        <v>0</v>
      </c>
      <c r="KQ87" s="139">
        <f>IF(KQ$16-'様式３（療養者名簿）（⑤の場合）'!$O96+1&lt;=15,IF(KQ$16&gt;='様式３（療養者名簿）（⑤の場合）'!$O96,IF(KQ$16&lt;='様式３（療養者名簿）（⑤の場合）'!$W96,1,0),0),0)</f>
        <v>0</v>
      </c>
      <c r="KR87" s="139">
        <f>IF(KR$16-'様式３（療養者名簿）（⑤の場合）'!$O96+1&lt;=15,IF(KR$16&gt;='様式３（療養者名簿）（⑤の場合）'!$O96,IF(KR$16&lt;='様式３（療養者名簿）（⑤の場合）'!$W96,1,0),0),0)</f>
        <v>0</v>
      </c>
      <c r="KS87" s="139">
        <f>IF(KS$16-'様式３（療養者名簿）（⑤の場合）'!$O96+1&lt;=15,IF(KS$16&gt;='様式３（療養者名簿）（⑤の場合）'!$O96,IF(KS$16&lt;='様式３（療養者名簿）（⑤の場合）'!$W96,1,0),0),0)</f>
        <v>0</v>
      </c>
      <c r="KT87" s="139">
        <f>IF(KT$16-'様式３（療養者名簿）（⑤の場合）'!$O96+1&lt;=15,IF(KT$16&gt;='様式３（療養者名簿）（⑤の場合）'!$O96,IF(KT$16&lt;='様式３（療養者名簿）（⑤の場合）'!$W96,1,0),0),0)</f>
        <v>0</v>
      </c>
      <c r="KU87" s="139">
        <f>IF(KU$16-'様式３（療養者名簿）（⑤の場合）'!$O96+1&lt;=15,IF(KU$16&gt;='様式３（療養者名簿）（⑤の場合）'!$O96,IF(KU$16&lt;='様式３（療養者名簿）（⑤の場合）'!$W96,1,0),0),0)</f>
        <v>0</v>
      </c>
      <c r="KV87" s="139">
        <f>IF(KV$16-'様式３（療養者名簿）（⑤の場合）'!$O96+1&lt;=15,IF(KV$16&gt;='様式３（療養者名簿）（⑤の場合）'!$O96,IF(KV$16&lt;='様式３（療養者名簿）（⑤の場合）'!$W96,1,0),0),0)</f>
        <v>0</v>
      </c>
      <c r="KW87" s="139">
        <f>IF(KW$16-'様式３（療養者名簿）（⑤の場合）'!$O96+1&lt;=15,IF(KW$16&gt;='様式３（療養者名簿）（⑤の場合）'!$O96,IF(KW$16&lt;='様式３（療養者名簿）（⑤の場合）'!$W96,1,0),0),0)</f>
        <v>0</v>
      </c>
      <c r="KX87" s="139">
        <f>IF(KX$16-'様式３（療養者名簿）（⑤の場合）'!$O96+1&lt;=15,IF(KX$16&gt;='様式３（療養者名簿）（⑤の場合）'!$O96,IF(KX$16&lt;='様式３（療養者名簿）（⑤の場合）'!$W96,1,0),0),0)</f>
        <v>0</v>
      </c>
      <c r="KY87" s="139">
        <f>IF(KY$16-'様式３（療養者名簿）（⑤の場合）'!$O96+1&lt;=15,IF(KY$16&gt;='様式３（療養者名簿）（⑤の場合）'!$O96,IF(KY$16&lt;='様式３（療養者名簿）（⑤の場合）'!$W96,1,0),0),0)</f>
        <v>0</v>
      </c>
      <c r="KZ87" s="139">
        <f>IF(KZ$16-'様式３（療養者名簿）（⑤の場合）'!$O96+1&lt;=15,IF(KZ$16&gt;='様式３（療養者名簿）（⑤の場合）'!$O96,IF(KZ$16&lt;='様式３（療養者名簿）（⑤の場合）'!$W96,1,0),0),0)</f>
        <v>0</v>
      </c>
      <c r="LA87" s="139">
        <f>IF(LA$16-'様式３（療養者名簿）（⑤の場合）'!$O96+1&lt;=15,IF(LA$16&gt;='様式３（療養者名簿）（⑤の場合）'!$O96,IF(LA$16&lt;='様式３（療養者名簿）（⑤の場合）'!$W96,1,0),0),0)</f>
        <v>0</v>
      </c>
      <c r="LB87" s="139">
        <f>IF(LB$16-'様式３（療養者名簿）（⑤の場合）'!$O96+1&lt;=15,IF(LB$16&gt;='様式３（療養者名簿）（⑤の場合）'!$O96,IF(LB$16&lt;='様式３（療養者名簿）（⑤の場合）'!$W96,1,0),0),0)</f>
        <v>0</v>
      </c>
      <c r="LC87" s="139">
        <f>IF(LC$16-'様式３（療養者名簿）（⑤の場合）'!$O96+1&lt;=15,IF(LC$16&gt;='様式３（療養者名簿）（⑤の場合）'!$O96,IF(LC$16&lt;='様式３（療養者名簿）（⑤の場合）'!$W96,1,0),0),0)</f>
        <v>0</v>
      </c>
      <c r="LD87" s="139">
        <f>IF(LD$16-'様式３（療養者名簿）（⑤の場合）'!$O96+1&lt;=15,IF(LD$16&gt;='様式３（療養者名簿）（⑤の場合）'!$O96,IF(LD$16&lt;='様式３（療養者名簿）（⑤の場合）'!$W96,1,0),0),0)</f>
        <v>0</v>
      </c>
      <c r="LE87" s="139">
        <f>IF(LE$16-'様式３（療養者名簿）（⑤の場合）'!$O96+1&lt;=15,IF(LE$16&gt;='様式３（療養者名簿）（⑤の場合）'!$O96,IF(LE$16&lt;='様式３（療養者名簿）（⑤の場合）'!$W96,1,0),0),0)</f>
        <v>0</v>
      </c>
      <c r="LF87" s="139">
        <f>IF(LF$16-'様式３（療養者名簿）（⑤の場合）'!$O96+1&lt;=15,IF(LF$16&gt;='様式３（療養者名簿）（⑤の場合）'!$O96,IF(LF$16&lt;='様式３（療養者名簿）（⑤の場合）'!$W96,1,0),0),0)</f>
        <v>0</v>
      </c>
      <c r="LG87" s="139">
        <f>IF(LG$16-'様式３（療養者名簿）（⑤の場合）'!$O96+1&lt;=15,IF(LG$16&gt;='様式３（療養者名簿）（⑤の場合）'!$O96,IF(LG$16&lt;='様式３（療養者名簿）（⑤の場合）'!$W96,1,0),0),0)</f>
        <v>0</v>
      </c>
      <c r="LH87" s="139">
        <f>IF(LH$16-'様式３（療養者名簿）（⑤の場合）'!$O96+1&lt;=15,IF(LH$16&gt;='様式３（療養者名簿）（⑤の場合）'!$O96,IF(LH$16&lt;='様式３（療養者名簿）（⑤の場合）'!$W96,1,0),0),0)</f>
        <v>0</v>
      </c>
      <c r="LI87" s="139">
        <f>IF(LI$16-'様式３（療養者名簿）（⑤の場合）'!$O96+1&lt;=15,IF(LI$16&gt;='様式３（療養者名簿）（⑤の場合）'!$O96,IF(LI$16&lt;='様式３（療養者名簿）（⑤の場合）'!$W96,1,0),0),0)</f>
        <v>0</v>
      </c>
      <c r="LJ87" s="139">
        <f>IF(LJ$16-'様式３（療養者名簿）（⑤の場合）'!$O96+1&lt;=15,IF(LJ$16&gt;='様式３（療養者名簿）（⑤の場合）'!$O96,IF(LJ$16&lt;='様式３（療養者名簿）（⑤の場合）'!$W96,1,0),0),0)</f>
        <v>0</v>
      </c>
      <c r="LK87" s="139">
        <f>IF(LK$16-'様式３（療養者名簿）（⑤の場合）'!$O96+1&lt;=15,IF(LK$16&gt;='様式３（療養者名簿）（⑤の場合）'!$O96,IF(LK$16&lt;='様式３（療養者名簿）（⑤の場合）'!$W96,1,0),0),0)</f>
        <v>0</v>
      </c>
      <c r="LL87" s="139">
        <f>IF(LL$16-'様式３（療養者名簿）（⑤の場合）'!$O96+1&lt;=15,IF(LL$16&gt;='様式３（療養者名簿）（⑤の場合）'!$O96,IF(LL$16&lt;='様式３（療養者名簿）（⑤の場合）'!$W96,1,0),0),0)</f>
        <v>0</v>
      </c>
      <c r="LM87" s="139">
        <f>IF(LM$16-'様式３（療養者名簿）（⑤の場合）'!$O96+1&lt;=15,IF(LM$16&gt;='様式３（療養者名簿）（⑤の場合）'!$O96,IF(LM$16&lt;='様式３（療養者名簿）（⑤の場合）'!$W96,1,0),0),0)</f>
        <v>0</v>
      </c>
      <c r="LN87" s="139">
        <f>IF(LN$16-'様式３（療養者名簿）（⑤の場合）'!$O96+1&lt;=15,IF(LN$16&gt;='様式３（療養者名簿）（⑤の場合）'!$O96,IF(LN$16&lt;='様式３（療養者名簿）（⑤の場合）'!$W96,1,0),0),0)</f>
        <v>0</v>
      </c>
      <c r="LO87" s="139">
        <f>IF(LO$16-'様式３（療養者名簿）（⑤の場合）'!$O96+1&lt;=15,IF(LO$16&gt;='様式３（療養者名簿）（⑤の場合）'!$O96,IF(LO$16&lt;='様式３（療養者名簿）（⑤の場合）'!$W96,1,0),0),0)</f>
        <v>0</v>
      </c>
      <c r="LP87" s="139">
        <f>IF(LP$16-'様式３（療養者名簿）（⑤の場合）'!$O96+1&lt;=15,IF(LP$16&gt;='様式３（療養者名簿）（⑤の場合）'!$O96,IF(LP$16&lt;='様式３（療養者名簿）（⑤の場合）'!$W96,1,0),0),0)</f>
        <v>0</v>
      </c>
      <c r="LQ87" s="139">
        <f>IF(LQ$16-'様式３（療養者名簿）（⑤の場合）'!$O96+1&lt;=15,IF(LQ$16&gt;='様式３（療養者名簿）（⑤の場合）'!$O96,IF(LQ$16&lt;='様式３（療養者名簿）（⑤の場合）'!$W96,1,0),0),0)</f>
        <v>0</v>
      </c>
      <c r="LR87" s="139">
        <f>IF(LR$16-'様式３（療養者名簿）（⑤の場合）'!$O96+1&lt;=15,IF(LR$16&gt;='様式３（療養者名簿）（⑤の場合）'!$O96,IF(LR$16&lt;='様式３（療養者名簿）（⑤の場合）'!$W96,1,0),0),0)</f>
        <v>0</v>
      </c>
      <c r="LS87" s="139">
        <f>IF(LS$16-'様式３（療養者名簿）（⑤の場合）'!$O96+1&lt;=15,IF(LS$16&gt;='様式３（療養者名簿）（⑤の場合）'!$O96,IF(LS$16&lt;='様式３（療養者名簿）（⑤の場合）'!$W96,1,0),0),0)</f>
        <v>0</v>
      </c>
      <c r="LT87" s="139">
        <f>IF(LT$16-'様式３（療養者名簿）（⑤の場合）'!$O96+1&lt;=15,IF(LT$16&gt;='様式３（療養者名簿）（⑤の場合）'!$O96,IF(LT$16&lt;='様式３（療養者名簿）（⑤の場合）'!$W96,1,0),0),0)</f>
        <v>0</v>
      </c>
      <c r="LU87" s="139">
        <f>IF(LU$16-'様式３（療養者名簿）（⑤の場合）'!$O96+1&lt;=15,IF(LU$16&gt;='様式３（療養者名簿）（⑤の場合）'!$O96,IF(LU$16&lt;='様式３（療養者名簿）（⑤の場合）'!$W96,1,0),0),0)</f>
        <v>0</v>
      </c>
      <c r="LV87" s="139">
        <f>IF(LV$16-'様式３（療養者名簿）（⑤の場合）'!$O96+1&lt;=15,IF(LV$16&gt;='様式３（療養者名簿）（⑤の場合）'!$O96,IF(LV$16&lt;='様式３（療養者名簿）（⑤の場合）'!$W96,1,0),0),0)</f>
        <v>0</v>
      </c>
      <c r="LW87" s="139">
        <f>IF(LW$16-'様式３（療養者名簿）（⑤の場合）'!$O96+1&lt;=15,IF(LW$16&gt;='様式３（療養者名簿）（⑤の場合）'!$O96,IF(LW$16&lt;='様式３（療養者名簿）（⑤の場合）'!$W96,1,0),0),0)</f>
        <v>0</v>
      </c>
      <c r="LX87" s="139">
        <f>IF(LX$16-'様式３（療養者名簿）（⑤の場合）'!$O96+1&lt;=15,IF(LX$16&gt;='様式３（療養者名簿）（⑤の場合）'!$O96,IF(LX$16&lt;='様式３（療養者名簿）（⑤の場合）'!$W96,1,0),0),0)</f>
        <v>0</v>
      </c>
      <c r="LY87" s="139">
        <f>IF(LY$16-'様式３（療養者名簿）（⑤の場合）'!$O96+1&lt;=15,IF(LY$16&gt;='様式３（療養者名簿）（⑤の場合）'!$O96,IF(LY$16&lt;='様式３（療養者名簿）（⑤の場合）'!$W96,1,0),0),0)</f>
        <v>0</v>
      </c>
      <c r="LZ87" s="139">
        <f>IF(LZ$16-'様式３（療養者名簿）（⑤の場合）'!$O96+1&lt;=15,IF(LZ$16&gt;='様式３（療養者名簿）（⑤の場合）'!$O96,IF(LZ$16&lt;='様式３（療養者名簿）（⑤の場合）'!$W96,1,0),0),0)</f>
        <v>0</v>
      </c>
      <c r="MA87" s="139">
        <f>IF(MA$16-'様式３（療養者名簿）（⑤の場合）'!$O96+1&lt;=15,IF(MA$16&gt;='様式３（療養者名簿）（⑤の場合）'!$O96,IF(MA$16&lt;='様式３（療養者名簿）（⑤の場合）'!$W96,1,0),0),0)</f>
        <v>0</v>
      </c>
      <c r="MB87" s="139">
        <f>IF(MB$16-'様式３（療養者名簿）（⑤の場合）'!$O96+1&lt;=15,IF(MB$16&gt;='様式３（療養者名簿）（⑤の場合）'!$O96,IF(MB$16&lt;='様式３（療養者名簿）（⑤の場合）'!$W96,1,0),0),0)</f>
        <v>0</v>
      </c>
      <c r="MC87" s="139">
        <f>IF(MC$16-'様式３（療養者名簿）（⑤の場合）'!$O96+1&lt;=15,IF(MC$16&gt;='様式３（療養者名簿）（⑤の場合）'!$O96,IF(MC$16&lt;='様式３（療養者名簿）（⑤の場合）'!$W96,1,0),0),0)</f>
        <v>0</v>
      </c>
      <c r="MD87" s="139">
        <f>IF(MD$16-'様式３（療養者名簿）（⑤の場合）'!$O96+1&lt;=15,IF(MD$16&gt;='様式３（療養者名簿）（⑤の場合）'!$O96,IF(MD$16&lt;='様式３（療養者名簿）（⑤の場合）'!$W96,1,0),0),0)</f>
        <v>0</v>
      </c>
      <c r="ME87" s="139">
        <f>IF(ME$16-'様式３（療養者名簿）（⑤の場合）'!$O96+1&lt;=15,IF(ME$16&gt;='様式３（療養者名簿）（⑤の場合）'!$O96,IF(ME$16&lt;='様式３（療養者名簿）（⑤の場合）'!$W96,1,0),0),0)</f>
        <v>0</v>
      </c>
      <c r="MF87" s="139">
        <f>IF(MF$16-'様式３（療養者名簿）（⑤の場合）'!$O96+1&lt;=15,IF(MF$16&gt;='様式３（療養者名簿）（⑤の場合）'!$O96,IF(MF$16&lt;='様式３（療養者名簿）（⑤の場合）'!$W96,1,0),0),0)</f>
        <v>0</v>
      </c>
      <c r="MG87" s="139">
        <f>IF(MG$16-'様式３（療養者名簿）（⑤の場合）'!$O96+1&lt;=15,IF(MG$16&gt;='様式３（療養者名簿）（⑤の場合）'!$O96,IF(MG$16&lt;='様式３（療養者名簿）（⑤の場合）'!$W96,1,0),0),0)</f>
        <v>0</v>
      </c>
      <c r="MH87" s="139">
        <f>IF(MH$16-'様式３（療養者名簿）（⑤の場合）'!$O96+1&lt;=15,IF(MH$16&gt;='様式３（療養者名簿）（⑤の場合）'!$O96,IF(MH$16&lt;='様式３（療養者名簿）（⑤の場合）'!$W96,1,0),0),0)</f>
        <v>0</v>
      </c>
      <c r="MI87" s="139">
        <f>IF(MI$16-'様式３（療養者名簿）（⑤の場合）'!$O96+1&lt;=15,IF(MI$16&gt;='様式３（療養者名簿）（⑤の場合）'!$O96,IF(MI$16&lt;='様式３（療養者名簿）（⑤の場合）'!$W96,1,0),0),0)</f>
        <v>0</v>
      </c>
      <c r="MJ87" s="139">
        <f>IF(MJ$16-'様式３（療養者名簿）（⑤の場合）'!$O96+1&lt;=15,IF(MJ$16&gt;='様式３（療養者名簿）（⑤の場合）'!$O96,IF(MJ$16&lt;='様式３（療養者名簿）（⑤の場合）'!$W96,1,0),0),0)</f>
        <v>0</v>
      </c>
      <c r="MK87" s="139">
        <f>IF(MK$16-'様式３（療養者名簿）（⑤の場合）'!$O96+1&lt;=15,IF(MK$16&gt;='様式３（療養者名簿）（⑤の場合）'!$O96,IF(MK$16&lt;='様式３（療養者名簿）（⑤の場合）'!$W96,1,0),0),0)</f>
        <v>0</v>
      </c>
      <c r="ML87" s="139">
        <f>IF(ML$16-'様式３（療養者名簿）（⑤の場合）'!$O96+1&lt;=15,IF(ML$16&gt;='様式３（療養者名簿）（⑤の場合）'!$O96,IF(ML$16&lt;='様式３（療養者名簿）（⑤の場合）'!$W96,1,0),0),0)</f>
        <v>0</v>
      </c>
      <c r="MM87" s="139">
        <f>IF(MM$16-'様式３（療養者名簿）（⑤の場合）'!$O96+1&lt;=15,IF(MM$16&gt;='様式３（療養者名簿）（⑤の場合）'!$O96,IF(MM$16&lt;='様式３（療養者名簿）（⑤の場合）'!$W96,1,0),0),0)</f>
        <v>0</v>
      </c>
      <c r="MN87" s="139">
        <f>IF(MN$16-'様式３（療養者名簿）（⑤の場合）'!$O96+1&lt;=15,IF(MN$16&gt;='様式３（療養者名簿）（⑤の場合）'!$O96,IF(MN$16&lt;='様式３（療養者名簿）（⑤の場合）'!$W96,1,0),0),0)</f>
        <v>0</v>
      </c>
      <c r="MO87" s="139">
        <f>IF(MO$16-'様式３（療養者名簿）（⑤の場合）'!$O96+1&lt;=15,IF(MO$16&gt;='様式３（療養者名簿）（⑤の場合）'!$O96,IF(MO$16&lt;='様式３（療養者名簿）（⑤の場合）'!$W96,1,0),0),0)</f>
        <v>0</v>
      </c>
      <c r="MP87" s="139">
        <f>IF(MP$16-'様式３（療養者名簿）（⑤の場合）'!$O96+1&lt;=15,IF(MP$16&gt;='様式３（療養者名簿）（⑤の場合）'!$O96,IF(MP$16&lt;='様式３（療養者名簿）（⑤の場合）'!$W96,1,0),0),0)</f>
        <v>0</v>
      </c>
      <c r="MQ87" s="139">
        <f>IF(MQ$16-'様式３（療養者名簿）（⑤の場合）'!$O96+1&lt;=15,IF(MQ$16&gt;='様式３（療養者名簿）（⑤の場合）'!$O96,IF(MQ$16&lt;='様式３（療養者名簿）（⑤の場合）'!$W96,1,0),0),0)</f>
        <v>0</v>
      </c>
      <c r="MR87" s="139">
        <f>IF(MR$16-'様式３（療養者名簿）（⑤の場合）'!$O96+1&lt;=15,IF(MR$16&gt;='様式３（療養者名簿）（⑤の場合）'!$O96,IF(MR$16&lt;='様式３（療養者名簿）（⑤の場合）'!$W96,1,0),0),0)</f>
        <v>0</v>
      </c>
      <c r="MS87" s="139">
        <f>IF(MS$16-'様式３（療養者名簿）（⑤の場合）'!$O96+1&lt;=15,IF(MS$16&gt;='様式３（療養者名簿）（⑤の場合）'!$O96,IF(MS$16&lt;='様式３（療養者名簿）（⑤の場合）'!$W96,1,0),0),0)</f>
        <v>0</v>
      </c>
      <c r="MT87" s="139">
        <f>IF(MT$16-'様式３（療養者名簿）（⑤の場合）'!$O96+1&lt;=15,IF(MT$16&gt;='様式３（療養者名簿）（⑤の場合）'!$O96,IF(MT$16&lt;='様式３（療養者名簿）（⑤の場合）'!$W96,1,0),0),0)</f>
        <v>0</v>
      </c>
      <c r="MU87" s="139">
        <f>IF(MU$16-'様式３（療養者名簿）（⑤の場合）'!$O96+1&lt;=15,IF(MU$16&gt;='様式３（療養者名簿）（⑤の場合）'!$O96,IF(MU$16&lt;='様式３（療養者名簿）（⑤の場合）'!$W96,1,0),0),0)</f>
        <v>0</v>
      </c>
      <c r="MV87" s="139">
        <f>IF(MV$16-'様式３（療養者名簿）（⑤の場合）'!$O96+1&lt;=15,IF(MV$16&gt;='様式３（療養者名簿）（⑤の場合）'!$O96,IF(MV$16&lt;='様式３（療養者名簿）（⑤の場合）'!$W96,1,0),0),0)</f>
        <v>0</v>
      </c>
      <c r="MW87" s="139">
        <f>IF(MW$16-'様式３（療養者名簿）（⑤の場合）'!$O96+1&lt;=15,IF(MW$16&gt;='様式３（療養者名簿）（⑤の場合）'!$O96,IF(MW$16&lt;='様式３（療養者名簿）（⑤の場合）'!$W96,1,0),0),0)</f>
        <v>0</v>
      </c>
      <c r="MX87" s="139">
        <f>IF(MX$16-'様式３（療養者名簿）（⑤の場合）'!$O96+1&lt;=15,IF(MX$16&gt;='様式３（療養者名簿）（⑤の場合）'!$O96,IF(MX$16&lt;='様式３（療養者名簿）（⑤の場合）'!$W96,1,0),0),0)</f>
        <v>0</v>
      </c>
      <c r="MY87" s="139">
        <f>IF(MY$16-'様式３（療養者名簿）（⑤の場合）'!$O96+1&lt;=15,IF(MY$16&gt;='様式３（療養者名簿）（⑤の場合）'!$O96,IF(MY$16&lt;='様式３（療養者名簿）（⑤の場合）'!$W96,1,0),0),0)</f>
        <v>0</v>
      </c>
      <c r="MZ87" s="139">
        <f>IF(MZ$16-'様式３（療養者名簿）（⑤の場合）'!$O96+1&lt;=15,IF(MZ$16&gt;='様式３（療養者名簿）（⑤の場合）'!$O96,IF(MZ$16&lt;='様式３（療養者名簿）（⑤の場合）'!$W96,1,0),0),0)</f>
        <v>0</v>
      </c>
      <c r="NA87" s="139">
        <f>IF(NA$16-'様式３（療養者名簿）（⑤の場合）'!$O96+1&lt;=15,IF(NA$16&gt;='様式３（療養者名簿）（⑤の場合）'!$O96,IF(NA$16&lt;='様式３（療養者名簿）（⑤の場合）'!$W96,1,0),0),0)</f>
        <v>0</v>
      </c>
      <c r="NB87" s="139">
        <f>IF(NB$16-'様式３（療養者名簿）（⑤の場合）'!$O96+1&lt;=15,IF(NB$16&gt;='様式３（療養者名簿）（⑤の場合）'!$O96,IF(NB$16&lt;='様式３（療養者名簿）（⑤の場合）'!$W96,1,0),0),0)</f>
        <v>0</v>
      </c>
      <c r="NC87" s="139">
        <f>IF(NC$16-'様式３（療養者名簿）（⑤の場合）'!$O96+1&lt;=15,IF(NC$16&gt;='様式３（療養者名簿）（⑤の場合）'!$O96,IF(NC$16&lt;='様式３（療養者名簿）（⑤の場合）'!$W96,1,0),0),0)</f>
        <v>0</v>
      </c>
      <c r="ND87" s="139">
        <f>IF(ND$16-'様式３（療養者名簿）（⑤の場合）'!$O96+1&lt;=15,IF(ND$16&gt;='様式３（療養者名簿）（⑤の場合）'!$O96,IF(ND$16&lt;='様式３（療養者名簿）（⑤の場合）'!$W96,1,0),0),0)</f>
        <v>0</v>
      </c>
      <c r="NE87" s="139">
        <f>IF(NE$16-'様式３（療養者名簿）（⑤の場合）'!$O96+1&lt;=15,IF(NE$16&gt;='様式３（療養者名簿）（⑤の場合）'!$O96,IF(NE$16&lt;='様式３（療養者名簿）（⑤の場合）'!$W96,1,0),0),0)</f>
        <v>0</v>
      </c>
      <c r="NF87" s="139">
        <f>IF(NF$16-'様式３（療養者名簿）（⑤の場合）'!$O96+1&lt;=15,IF(NF$16&gt;='様式３（療養者名簿）（⑤の場合）'!$O96,IF(NF$16&lt;='様式３（療養者名簿）（⑤の場合）'!$W96,1,0),0),0)</f>
        <v>0</v>
      </c>
      <c r="NG87" s="139">
        <f>IF(NG$16-'様式３（療養者名簿）（⑤の場合）'!$O96+1&lt;=15,IF(NG$16&gt;='様式３（療養者名簿）（⑤の場合）'!$O96,IF(NG$16&lt;='様式３（療養者名簿）（⑤の場合）'!$W96,1,0),0),0)</f>
        <v>0</v>
      </c>
      <c r="NH87" s="139">
        <f>IF(NH$16-'様式３（療養者名簿）（⑤の場合）'!$O96+1&lt;=15,IF(NH$16&gt;='様式３（療養者名簿）（⑤の場合）'!$O96,IF(NH$16&lt;='様式３（療養者名簿）（⑤の場合）'!$W96,1,0),0),0)</f>
        <v>0</v>
      </c>
      <c r="NI87" s="139">
        <f>IF(NI$16-'様式３（療養者名簿）（⑤の場合）'!$O96+1&lt;=15,IF(NI$16&gt;='様式３（療養者名簿）（⑤の場合）'!$O96,IF(NI$16&lt;='様式３（療養者名簿）（⑤の場合）'!$W96,1,0),0),0)</f>
        <v>0</v>
      </c>
      <c r="NJ87" s="139">
        <f>IF(NJ$16-'様式３（療養者名簿）（⑤の場合）'!$O96+1&lt;=15,IF(NJ$16&gt;='様式３（療養者名簿）（⑤の場合）'!$O96,IF(NJ$16&lt;='様式３（療養者名簿）（⑤の場合）'!$W96,1,0),0),0)</f>
        <v>0</v>
      </c>
      <c r="NK87" s="139">
        <f>IF(NK$16-'様式３（療養者名簿）（⑤の場合）'!$O96+1&lt;=15,IF(NK$16&gt;='様式３（療養者名簿）（⑤の場合）'!$O96,IF(NK$16&lt;='様式３（療養者名簿）（⑤の場合）'!$W96,1,0),0),0)</f>
        <v>0</v>
      </c>
      <c r="NL87" s="139">
        <f>IF(NL$16-'様式３（療養者名簿）（⑤の場合）'!$O96+1&lt;=15,IF(NL$16&gt;='様式３（療養者名簿）（⑤の場合）'!$O96,IF(NL$16&lt;='様式３（療養者名簿）（⑤の場合）'!$W96,1,0),0),0)</f>
        <v>0</v>
      </c>
      <c r="NM87" s="139">
        <f>IF(NM$16-'様式３（療養者名簿）（⑤の場合）'!$O96+1&lt;=15,IF(NM$16&gt;='様式３（療養者名簿）（⑤の場合）'!$O96,IF(NM$16&lt;='様式３（療養者名簿）（⑤の場合）'!$W96,1,0),0),0)</f>
        <v>0</v>
      </c>
      <c r="NN87" s="139">
        <f>IF(NN$16-'様式３（療養者名簿）（⑤の場合）'!$O96+1&lt;=15,IF(NN$16&gt;='様式３（療養者名簿）（⑤の場合）'!$O96,IF(NN$16&lt;='様式３（療養者名簿）（⑤の場合）'!$W96,1,0),0),0)</f>
        <v>0</v>
      </c>
      <c r="NO87" s="139">
        <f>IF(NO$16-'様式３（療養者名簿）（⑤の場合）'!$O96+1&lt;=15,IF(NO$16&gt;='様式３（療養者名簿）（⑤の場合）'!$O96,IF(NO$16&lt;='様式３（療養者名簿）（⑤の場合）'!$W96,1,0),0),0)</f>
        <v>0</v>
      </c>
      <c r="NP87" s="139">
        <f>IF(NP$16-'様式３（療養者名簿）（⑤の場合）'!$O96+1&lt;=15,IF(NP$16&gt;='様式３（療養者名簿）（⑤の場合）'!$O96,IF(NP$16&lt;='様式３（療養者名簿）（⑤の場合）'!$W96,1,0),0),0)</f>
        <v>0</v>
      </c>
      <c r="NQ87" s="139">
        <f>IF(NQ$16-'様式３（療養者名簿）（⑤の場合）'!$O96+1&lt;=15,IF(NQ$16&gt;='様式３（療養者名簿）（⑤の場合）'!$O96,IF(NQ$16&lt;='様式３（療養者名簿）（⑤の場合）'!$W96,1,0),0),0)</f>
        <v>0</v>
      </c>
      <c r="NR87" s="139">
        <f>IF(NR$16-'様式３（療養者名簿）（⑤の場合）'!$O96+1&lt;=15,IF(NR$16&gt;='様式３（療養者名簿）（⑤の場合）'!$O96,IF(NR$16&lt;='様式３（療養者名簿）（⑤の場合）'!$W96,1,0),0),0)</f>
        <v>0</v>
      </c>
      <c r="NS87" s="139">
        <f>IF(NS$16-'様式３（療養者名簿）（⑤の場合）'!$O96+1&lt;=15,IF(NS$16&gt;='様式３（療養者名簿）（⑤の場合）'!$O96,IF(NS$16&lt;='様式３（療養者名簿）（⑤の場合）'!$W96,1,0),0),0)</f>
        <v>0</v>
      </c>
      <c r="NT87" s="139">
        <f>IF(NT$16-'様式３（療養者名簿）（⑤の場合）'!$O96+1&lt;=15,IF(NT$16&gt;='様式３（療養者名簿）（⑤の場合）'!$O96,IF(NT$16&lt;='様式３（療養者名簿）（⑤の場合）'!$W96,1,0),0),0)</f>
        <v>0</v>
      </c>
      <c r="NU87" s="139">
        <f>IF(NU$16-'様式３（療養者名簿）（⑤の場合）'!$O96+1&lt;=15,IF(NU$16&gt;='様式３（療養者名簿）（⑤の場合）'!$O96,IF(NU$16&lt;='様式３（療養者名簿）（⑤の場合）'!$W96,1,0),0),0)</f>
        <v>0</v>
      </c>
      <c r="NV87" s="139">
        <f>IF(NV$16-'様式３（療養者名簿）（⑤の場合）'!$O96+1&lt;=15,IF(NV$16&gt;='様式３（療養者名簿）（⑤の場合）'!$O96,IF(NV$16&lt;='様式３（療養者名簿）（⑤の場合）'!$W96,1,0),0),0)</f>
        <v>0</v>
      </c>
      <c r="NW87" s="139">
        <f>IF(NW$16-'様式３（療養者名簿）（⑤の場合）'!$O96+1&lt;=15,IF(NW$16&gt;='様式３（療養者名簿）（⑤の場合）'!$O96,IF(NW$16&lt;='様式３（療養者名簿）（⑤の場合）'!$W96,1,0),0),0)</f>
        <v>0</v>
      </c>
      <c r="NX87" s="139">
        <f>IF(NX$16-'様式３（療養者名簿）（⑤の場合）'!$O96+1&lt;=15,IF(NX$16&gt;='様式３（療養者名簿）（⑤の場合）'!$O96,IF(NX$16&lt;='様式３（療養者名簿）（⑤の場合）'!$W96,1,0),0),0)</f>
        <v>0</v>
      </c>
      <c r="NY87" s="139">
        <f>IF(NY$16-'様式３（療養者名簿）（⑤の場合）'!$O96+1&lt;=15,IF(NY$16&gt;='様式３（療養者名簿）（⑤の場合）'!$O96,IF(NY$16&lt;='様式３（療養者名簿）（⑤の場合）'!$W96,1,0),0),0)</f>
        <v>0</v>
      </c>
      <c r="NZ87" s="139">
        <f>IF(NZ$16-'様式３（療養者名簿）（⑤の場合）'!$O96+1&lt;=15,IF(NZ$16&gt;='様式３（療養者名簿）（⑤の場合）'!$O96,IF(NZ$16&lt;='様式３（療養者名簿）（⑤の場合）'!$W96,1,0),0),0)</f>
        <v>0</v>
      </c>
      <c r="OA87" s="139">
        <f>IF(OA$16-'様式３（療養者名簿）（⑤の場合）'!$O96+1&lt;=15,IF(OA$16&gt;='様式３（療養者名簿）（⑤の場合）'!$O96,IF(OA$16&lt;='様式３（療養者名簿）（⑤の場合）'!$W96,1,0),0),0)</f>
        <v>0</v>
      </c>
      <c r="OB87" s="139">
        <f>IF(OB$16-'様式３（療養者名簿）（⑤の場合）'!$O96+1&lt;=15,IF(OB$16&gt;='様式３（療養者名簿）（⑤の場合）'!$O96,IF(OB$16&lt;='様式３（療養者名簿）（⑤の場合）'!$W96,1,0),0),0)</f>
        <v>0</v>
      </c>
      <c r="OC87" s="139">
        <f>IF(OC$16-'様式３（療養者名簿）（⑤の場合）'!$O96+1&lt;=15,IF(OC$16&gt;='様式３（療養者名簿）（⑤の場合）'!$O96,IF(OC$16&lt;='様式３（療養者名簿）（⑤の場合）'!$W96,1,0),0),0)</f>
        <v>0</v>
      </c>
      <c r="OD87" s="139">
        <f>IF(OD$16-'様式３（療養者名簿）（⑤の場合）'!$O96+1&lt;=15,IF(OD$16&gt;='様式３（療養者名簿）（⑤の場合）'!$O96,IF(OD$16&lt;='様式３（療養者名簿）（⑤の場合）'!$W96,1,0),0),0)</f>
        <v>0</v>
      </c>
      <c r="OE87" s="139">
        <f>IF(OE$16-'様式３（療養者名簿）（⑤の場合）'!$O96+1&lt;=15,IF(OE$16&gt;='様式３（療養者名簿）（⑤の場合）'!$O96,IF(OE$16&lt;='様式３（療養者名簿）（⑤の場合）'!$W96,1,0),0),0)</f>
        <v>0</v>
      </c>
      <c r="OF87" s="139">
        <f>IF(OF$16-'様式３（療養者名簿）（⑤の場合）'!$O96+1&lt;=15,IF(OF$16&gt;='様式３（療養者名簿）（⑤の場合）'!$O96,IF(OF$16&lt;='様式３（療養者名簿）（⑤の場合）'!$W96,1,0),0),0)</f>
        <v>0</v>
      </c>
      <c r="OG87" s="139">
        <f>IF(OG$16-'様式３（療養者名簿）（⑤の場合）'!$O96+1&lt;=15,IF(OG$16&gt;='様式３（療養者名簿）（⑤の場合）'!$O96,IF(OG$16&lt;='様式３（療養者名簿）（⑤の場合）'!$W96,1,0),0),0)</f>
        <v>0</v>
      </c>
      <c r="OH87" s="139">
        <f>IF(OH$16-'様式３（療養者名簿）（⑤の場合）'!$O96+1&lt;=15,IF(OH$16&gt;='様式３（療養者名簿）（⑤の場合）'!$O96,IF(OH$16&lt;='様式３（療養者名簿）（⑤の場合）'!$W96,1,0),0),0)</f>
        <v>0</v>
      </c>
      <c r="OI87" s="139">
        <f>IF(OI$16-'様式３（療養者名簿）（⑤の場合）'!$O96+1&lt;=15,IF(OI$16&gt;='様式３（療養者名簿）（⑤の場合）'!$O96,IF(OI$16&lt;='様式３（療養者名簿）（⑤の場合）'!$W96,1,0),0),0)</f>
        <v>0</v>
      </c>
      <c r="OJ87" s="139">
        <f>IF(OJ$16-'様式３（療養者名簿）（⑤の場合）'!$O96+1&lt;=15,IF(OJ$16&gt;='様式３（療養者名簿）（⑤の場合）'!$O96,IF(OJ$16&lt;='様式３（療養者名簿）（⑤の場合）'!$W96,1,0),0),0)</f>
        <v>0</v>
      </c>
      <c r="OK87" s="139">
        <f>IF(OK$16-'様式３（療養者名簿）（⑤の場合）'!$O96+1&lt;=15,IF(OK$16&gt;='様式３（療養者名簿）（⑤の場合）'!$O96,IF(OK$16&lt;='様式３（療養者名簿）（⑤の場合）'!$W96,1,0),0),0)</f>
        <v>0</v>
      </c>
      <c r="OL87" s="139">
        <f>IF(OL$16-'様式３（療養者名簿）（⑤の場合）'!$O96+1&lt;=15,IF(OL$16&gt;='様式３（療養者名簿）（⑤の場合）'!$O96,IF(OL$16&lt;='様式３（療養者名簿）（⑤の場合）'!$W96,1,0),0),0)</f>
        <v>0</v>
      </c>
      <c r="OM87" s="139">
        <f>IF(OM$16-'様式３（療養者名簿）（⑤の場合）'!$O96+1&lt;=15,IF(OM$16&gt;='様式３（療養者名簿）（⑤の場合）'!$O96,IF(OM$16&lt;='様式３（療養者名簿）（⑤の場合）'!$W96,1,0),0),0)</f>
        <v>0</v>
      </c>
      <c r="ON87" s="139">
        <f>IF(ON$16-'様式３（療養者名簿）（⑤の場合）'!$O96+1&lt;=15,IF(ON$16&gt;='様式３（療養者名簿）（⑤の場合）'!$O96,IF(ON$16&lt;='様式３（療養者名簿）（⑤の場合）'!$W96,1,0),0),0)</f>
        <v>0</v>
      </c>
      <c r="OO87" s="139">
        <f>IF(OO$16-'様式３（療養者名簿）（⑤の場合）'!$O96+1&lt;=15,IF(OO$16&gt;='様式３（療養者名簿）（⑤の場合）'!$O96,IF(OO$16&lt;='様式３（療養者名簿）（⑤の場合）'!$W96,1,0),0),0)</f>
        <v>0</v>
      </c>
      <c r="OP87" s="139">
        <f>IF(OP$16-'様式３（療養者名簿）（⑤の場合）'!$O96+1&lt;=15,IF(OP$16&gt;='様式３（療養者名簿）（⑤の場合）'!$O96,IF(OP$16&lt;='様式３（療養者名簿）（⑤の場合）'!$W96,1,0),0),0)</f>
        <v>0</v>
      </c>
      <c r="OQ87" s="139">
        <f>IF(OQ$16-'様式３（療養者名簿）（⑤の場合）'!$O96+1&lt;=15,IF(OQ$16&gt;='様式３（療養者名簿）（⑤の場合）'!$O96,IF(OQ$16&lt;='様式３（療養者名簿）（⑤の場合）'!$W96,1,0),0),0)</f>
        <v>0</v>
      </c>
      <c r="OR87" s="139">
        <f>IF(OR$16-'様式３（療養者名簿）（⑤の場合）'!$O96+1&lt;=15,IF(OR$16&gt;='様式３（療養者名簿）（⑤の場合）'!$O96,IF(OR$16&lt;='様式３（療養者名簿）（⑤の場合）'!$W96,1,0),0),0)</f>
        <v>0</v>
      </c>
      <c r="OS87" s="139">
        <f>IF(OS$16-'様式３（療養者名簿）（⑤の場合）'!$O96+1&lt;=15,IF(OS$16&gt;='様式３（療養者名簿）（⑤の場合）'!$O96,IF(OS$16&lt;='様式３（療養者名簿）（⑤の場合）'!$W96,1,0),0),0)</f>
        <v>0</v>
      </c>
      <c r="OT87" s="139">
        <f>IF(OT$16-'様式３（療養者名簿）（⑤の場合）'!$O96+1&lt;=15,IF(OT$16&gt;='様式３（療養者名簿）（⑤の場合）'!$O96,IF(OT$16&lt;='様式３（療養者名簿）（⑤の場合）'!$W96,1,0),0),0)</f>
        <v>0</v>
      </c>
      <c r="OU87" s="139">
        <f>IF(OU$16-'様式３（療養者名簿）（⑤の場合）'!$O96+1&lt;=15,IF(OU$16&gt;='様式３（療養者名簿）（⑤の場合）'!$O96,IF(OU$16&lt;='様式３（療養者名簿）（⑤の場合）'!$W96,1,0),0),0)</f>
        <v>0</v>
      </c>
      <c r="OV87" s="139">
        <f>IF(OV$16-'様式３（療養者名簿）（⑤の場合）'!$O96+1&lt;=15,IF(OV$16&gt;='様式３（療養者名簿）（⑤の場合）'!$O96,IF(OV$16&lt;='様式３（療養者名簿）（⑤の場合）'!$W96,1,0),0),0)</f>
        <v>0</v>
      </c>
      <c r="OW87" s="139">
        <f>IF(OW$16-'様式３（療養者名簿）（⑤の場合）'!$O96+1&lt;=15,IF(OW$16&gt;='様式３（療養者名簿）（⑤の場合）'!$O96,IF(OW$16&lt;='様式３（療養者名簿）（⑤の場合）'!$W96,1,0),0),0)</f>
        <v>0</v>
      </c>
      <c r="OX87" s="139">
        <f>IF(OX$16-'様式３（療養者名簿）（⑤の場合）'!$O96+1&lt;=15,IF(OX$16&gt;='様式３（療養者名簿）（⑤の場合）'!$O96,IF(OX$16&lt;='様式３（療養者名簿）（⑤の場合）'!$W96,1,0),0),0)</f>
        <v>0</v>
      </c>
      <c r="OY87" s="139">
        <f>IF(OY$16-'様式３（療養者名簿）（⑤の場合）'!$O96+1&lt;=15,IF(OY$16&gt;='様式３（療養者名簿）（⑤の場合）'!$O96,IF(OY$16&lt;='様式３（療養者名簿）（⑤の場合）'!$W96,1,0),0),0)</f>
        <v>0</v>
      </c>
      <c r="OZ87" s="139">
        <f>IF(OZ$16-'様式３（療養者名簿）（⑤の場合）'!$O96+1&lt;=15,IF(OZ$16&gt;='様式３（療養者名簿）（⑤の場合）'!$O96,IF(OZ$16&lt;='様式３（療養者名簿）（⑤の場合）'!$W96,1,0),0),0)</f>
        <v>0</v>
      </c>
      <c r="PA87" s="139">
        <f>IF(PA$16-'様式３（療養者名簿）（⑤の場合）'!$O96+1&lt;=15,IF(PA$16&gt;='様式３（療養者名簿）（⑤の場合）'!$O96,IF(PA$16&lt;='様式３（療養者名簿）（⑤の場合）'!$W96,1,0),0),0)</f>
        <v>0</v>
      </c>
      <c r="PB87" s="139">
        <f>IF(PB$16-'様式３（療養者名簿）（⑤の場合）'!$O96+1&lt;=15,IF(PB$16&gt;='様式３（療養者名簿）（⑤の場合）'!$O96,IF(PB$16&lt;='様式３（療養者名簿）（⑤の場合）'!$W96,1,0),0),0)</f>
        <v>0</v>
      </c>
      <c r="PC87" s="139">
        <f>IF(PC$16-'様式３（療養者名簿）（⑤の場合）'!$O96+1&lt;=15,IF(PC$16&gt;='様式３（療養者名簿）（⑤の場合）'!$O96,IF(PC$16&lt;='様式３（療養者名簿）（⑤の場合）'!$W96,1,0),0),0)</f>
        <v>0</v>
      </c>
      <c r="PD87" s="139">
        <f>IF(PD$16-'様式３（療養者名簿）（⑤の場合）'!$O96+1&lt;=15,IF(PD$16&gt;='様式３（療養者名簿）（⑤の場合）'!$O96,IF(PD$16&lt;='様式３（療養者名簿）（⑤の場合）'!$W96,1,0),0),0)</f>
        <v>0</v>
      </c>
      <c r="PE87" s="139">
        <f>IF(PE$16-'様式３（療養者名簿）（⑤の場合）'!$O96+1&lt;=15,IF(PE$16&gt;='様式３（療養者名簿）（⑤の場合）'!$O96,IF(PE$16&lt;='様式３（療養者名簿）（⑤の場合）'!$W96,1,0),0),0)</f>
        <v>0</v>
      </c>
      <c r="PF87" s="139">
        <f>IF(PF$16-'様式３（療養者名簿）（⑤の場合）'!$O96+1&lt;=15,IF(PF$16&gt;='様式３（療養者名簿）（⑤の場合）'!$O96,IF(PF$16&lt;='様式３（療養者名簿）（⑤の場合）'!$W96,1,0),0),0)</f>
        <v>0</v>
      </c>
      <c r="PG87" s="139">
        <f>IF(PG$16-'様式３（療養者名簿）（⑤の場合）'!$O96+1&lt;=15,IF(PG$16&gt;='様式３（療養者名簿）（⑤の場合）'!$O96,IF(PG$16&lt;='様式３（療養者名簿）（⑤の場合）'!$W96,1,0),0),0)</f>
        <v>0</v>
      </c>
      <c r="PH87" s="139">
        <f>IF(PH$16-'様式３（療養者名簿）（⑤の場合）'!$O96+1&lt;=15,IF(PH$16&gt;='様式３（療養者名簿）（⑤の場合）'!$O96,IF(PH$16&lt;='様式３（療養者名簿）（⑤の場合）'!$W96,1,0),0),0)</f>
        <v>0</v>
      </c>
      <c r="PI87" s="139">
        <f>IF(PI$16-'様式３（療養者名簿）（⑤の場合）'!$O96+1&lt;=15,IF(PI$16&gt;='様式３（療養者名簿）（⑤の場合）'!$O96,IF(PI$16&lt;='様式３（療養者名簿）（⑤の場合）'!$W96,1,0),0),0)</f>
        <v>0</v>
      </c>
      <c r="PJ87" s="139">
        <f>IF(PJ$16-'様式３（療養者名簿）（⑤の場合）'!$O96+1&lt;=15,IF(PJ$16&gt;='様式３（療養者名簿）（⑤の場合）'!$O96,IF(PJ$16&lt;='様式３（療養者名簿）（⑤の場合）'!$W96,1,0),0),0)</f>
        <v>0</v>
      </c>
      <c r="PK87" s="139">
        <f>IF(PK$16-'様式３（療養者名簿）（⑤の場合）'!$O96+1&lt;=15,IF(PK$16&gt;='様式３（療養者名簿）（⑤の場合）'!$O96,IF(PK$16&lt;='様式３（療養者名簿）（⑤の場合）'!$W96,1,0),0),0)</f>
        <v>0</v>
      </c>
      <c r="PL87" s="139">
        <f>IF(PL$16-'様式３（療養者名簿）（⑤の場合）'!$O96+1&lt;=15,IF(PL$16&gt;='様式３（療養者名簿）（⑤の場合）'!$O96,IF(PL$16&lt;='様式３（療養者名簿）（⑤の場合）'!$W96,1,0),0),0)</f>
        <v>0</v>
      </c>
      <c r="PM87" s="139">
        <f>IF(PM$16-'様式３（療養者名簿）（⑤の場合）'!$O96+1&lt;=15,IF(PM$16&gt;='様式３（療養者名簿）（⑤の場合）'!$O96,IF(PM$16&lt;='様式３（療養者名簿）（⑤の場合）'!$W96,1,0),0),0)</f>
        <v>0</v>
      </c>
      <c r="PN87" s="139">
        <f>IF(PN$16-'様式３（療養者名簿）（⑤の場合）'!$O96+1&lt;=15,IF(PN$16&gt;='様式３（療養者名簿）（⑤の場合）'!$O96,IF(PN$16&lt;='様式３（療養者名簿）（⑤の場合）'!$W96,1,0),0),0)</f>
        <v>0</v>
      </c>
      <c r="PO87" s="139">
        <f>IF(PO$16-'様式３（療養者名簿）（⑤の場合）'!$O96+1&lt;=15,IF(PO$16&gt;='様式３（療養者名簿）（⑤の場合）'!$O96,IF(PO$16&lt;='様式３（療養者名簿）（⑤の場合）'!$W96,1,0),0),0)</f>
        <v>0</v>
      </c>
      <c r="PP87" s="139">
        <f>IF(PP$16-'様式３（療養者名簿）（⑤の場合）'!$O96+1&lt;=15,IF(PP$16&gt;='様式３（療養者名簿）（⑤の場合）'!$O96,IF(PP$16&lt;='様式３（療養者名簿）（⑤の場合）'!$W96,1,0),0),0)</f>
        <v>0</v>
      </c>
      <c r="PQ87" s="139">
        <f>IF(PQ$16-'様式３（療養者名簿）（⑤の場合）'!$O96+1&lt;=15,IF(PQ$16&gt;='様式３（療養者名簿）（⑤の場合）'!$O96,IF(PQ$16&lt;='様式３（療養者名簿）（⑤の場合）'!$W96,1,0),0),0)</f>
        <v>0</v>
      </c>
      <c r="PR87" s="139">
        <f>IF(PR$16-'様式３（療養者名簿）（⑤の場合）'!$O96+1&lt;=15,IF(PR$16&gt;='様式３（療養者名簿）（⑤の場合）'!$O96,IF(PR$16&lt;='様式３（療養者名簿）（⑤の場合）'!$W96,1,0),0),0)</f>
        <v>0</v>
      </c>
      <c r="PS87" s="139">
        <f>IF(PS$16-'様式３（療養者名簿）（⑤の場合）'!$O96+1&lt;=15,IF(PS$16&gt;='様式３（療養者名簿）（⑤の場合）'!$O96,IF(PS$16&lt;='様式３（療養者名簿）（⑤の場合）'!$W96,1,0),0),0)</f>
        <v>0</v>
      </c>
      <c r="PT87" s="139">
        <f>IF(PT$16-'様式３（療養者名簿）（⑤の場合）'!$O96+1&lt;=15,IF(PT$16&gt;='様式３（療養者名簿）（⑤の場合）'!$O96,IF(PT$16&lt;='様式３（療養者名簿）（⑤の場合）'!$W96,1,0),0),0)</f>
        <v>0</v>
      </c>
    </row>
    <row r="88" spans="1:436" ht="42" customHeight="1">
      <c r="A88" s="129">
        <f>'様式３（療養者名簿）（⑤の場合）'!C97</f>
        <v>0</v>
      </c>
      <c r="B88" s="139">
        <f>IF(B$16-'様式３（療養者名簿）（⑤の場合）'!$O97+1&lt;=15,IF(B$16&gt;='様式３（療養者名簿）（⑤の場合）'!$O97,IF(B$16&lt;='様式３（療養者名簿）（⑤の場合）'!$W97,1,0),0),0)</f>
        <v>0</v>
      </c>
      <c r="C88" s="139">
        <f>IF(C$16-'様式３（療養者名簿）（⑤の場合）'!$O97+1&lt;=15,IF(C$16&gt;='様式３（療養者名簿）（⑤の場合）'!$O97,IF(C$16&lt;='様式３（療養者名簿）（⑤の場合）'!$W97,1,0),0),0)</f>
        <v>0</v>
      </c>
      <c r="D88" s="139">
        <f>IF(D$16-'様式３（療養者名簿）（⑤の場合）'!$O97+1&lt;=15,IF(D$16&gt;='様式３（療養者名簿）（⑤の場合）'!$O97,IF(D$16&lt;='様式３（療養者名簿）（⑤の場合）'!$W97,1,0),0),0)</f>
        <v>0</v>
      </c>
      <c r="E88" s="139">
        <f>IF(E$16-'様式３（療養者名簿）（⑤の場合）'!$O97+1&lt;=15,IF(E$16&gt;='様式３（療養者名簿）（⑤の場合）'!$O97,IF(E$16&lt;='様式３（療養者名簿）（⑤の場合）'!$W97,1,0),0),0)</f>
        <v>0</v>
      </c>
      <c r="F88" s="139">
        <f>IF(F$16-'様式３（療養者名簿）（⑤の場合）'!$O97+1&lt;=15,IF(F$16&gt;='様式３（療養者名簿）（⑤の場合）'!$O97,IF(F$16&lt;='様式３（療養者名簿）（⑤の場合）'!$W97,1,0),0),0)</f>
        <v>0</v>
      </c>
      <c r="G88" s="139">
        <f>IF(G$16-'様式３（療養者名簿）（⑤の場合）'!$O97+1&lt;=15,IF(G$16&gt;='様式３（療養者名簿）（⑤の場合）'!$O97,IF(G$16&lt;='様式３（療養者名簿）（⑤の場合）'!$W97,1,0),0),0)</f>
        <v>0</v>
      </c>
      <c r="H88" s="139">
        <f>IF(H$16-'様式３（療養者名簿）（⑤の場合）'!$O97+1&lt;=15,IF(H$16&gt;='様式３（療養者名簿）（⑤の場合）'!$O97,IF(H$16&lt;='様式３（療養者名簿）（⑤の場合）'!$W97,1,0),0),0)</f>
        <v>0</v>
      </c>
      <c r="I88" s="139">
        <f>IF(I$16-'様式３（療養者名簿）（⑤の場合）'!$O97+1&lt;=15,IF(I$16&gt;='様式３（療養者名簿）（⑤の場合）'!$O97,IF(I$16&lt;='様式３（療養者名簿）（⑤の場合）'!$W97,1,0),0),0)</f>
        <v>0</v>
      </c>
      <c r="J88" s="139">
        <f>IF(J$16-'様式３（療養者名簿）（⑤の場合）'!$O97+1&lt;=15,IF(J$16&gt;='様式３（療養者名簿）（⑤の場合）'!$O97,IF(J$16&lt;='様式３（療養者名簿）（⑤の場合）'!$W97,1,0),0),0)</f>
        <v>0</v>
      </c>
      <c r="K88" s="139">
        <f>IF(K$16-'様式３（療養者名簿）（⑤の場合）'!$O97+1&lt;=15,IF(K$16&gt;='様式３（療養者名簿）（⑤の場合）'!$O97,IF(K$16&lt;='様式３（療養者名簿）（⑤の場合）'!$W97,1,0),0),0)</f>
        <v>0</v>
      </c>
      <c r="L88" s="139">
        <f>IF(L$16-'様式３（療養者名簿）（⑤の場合）'!$O97+1&lt;=15,IF(L$16&gt;='様式３（療養者名簿）（⑤の場合）'!$O97,IF(L$16&lt;='様式３（療養者名簿）（⑤の場合）'!$W97,1,0),0),0)</f>
        <v>0</v>
      </c>
      <c r="M88" s="139">
        <f>IF(M$16-'様式３（療養者名簿）（⑤の場合）'!$O97+1&lt;=15,IF(M$16&gt;='様式３（療養者名簿）（⑤の場合）'!$O97,IF(M$16&lt;='様式３（療養者名簿）（⑤の場合）'!$W97,1,0),0),0)</f>
        <v>0</v>
      </c>
      <c r="N88" s="139">
        <f>IF(N$16-'様式３（療養者名簿）（⑤の場合）'!$O97+1&lt;=15,IF(N$16&gt;='様式３（療養者名簿）（⑤の場合）'!$O97,IF(N$16&lt;='様式３（療養者名簿）（⑤の場合）'!$W97,1,0),0),0)</f>
        <v>0</v>
      </c>
      <c r="O88" s="139">
        <f>IF(O$16-'様式３（療養者名簿）（⑤の場合）'!$O97+1&lt;=15,IF(O$16&gt;='様式３（療養者名簿）（⑤の場合）'!$O97,IF(O$16&lt;='様式３（療養者名簿）（⑤の場合）'!$W97,1,0),0),0)</f>
        <v>0</v>
      </c>
      <c r="P88" s="139">
        <f>IF(P$16-'様式３（療養者名簿）（⑤の場合）'!$O97+1&lt;=15,IF(P$16&gt;='様式３（療養者名簿）（⑤の場合）'!$O97,IF(P$16&lt;='様式３（療養者名簿）（⑤の場合）'!$W97,1,0),0),0)</f>
        <v>0</v>
      </c>
      <c r="Q88" s="139">
        <f>IF(Q$16-'様式３（療養者名簿）（⑤の場合）'!$O97+1&lt;=15,IF(Q$16&gt;='様式３（療養者名簿）（⑤の場合）'!$O97,IF(Q$16&lt;='様式３（療養者名簿）（⑤の場合）'!$W97,1,0),0),0)</f>
        <v>0</v>
      </c>
      <c r="R88" s="139">
        <f>IF(R$16-'様式３（療養者名簿）（⑤の場合）'!$O97+1&lt;=15,IF(R$16&gt;='様式３（療養者名簿）（⑤の場合）'!$O97,IF(R$16&lt;='様式３（療養者名簿）（⑤の場合）'!$W97,1,0),0),0)</f>
        <v>0</v>
      </c>
      <c r="S88" s="139">
        <f>IF(S$16-'様式３（療養者名簿）（⑤の場合）'!$O97+1&lt;=15,IF(S$16&gt;='様式３（療養者名簿）（⑤の場合）'!$O97,IF(S$16&lt;='様式３（療養者名簿）（⑤の場合）'!$W97,1,0),0),0)</f>
        <v>0</v>
      </c>
      <c r="T88" s="139">
        <f>IF(T$16-'様式３（療養者名簿）（⑤の場合）'!$O97+1&lt;=15,IF(T$16&gt;='様式３（療養者名簿）（⑤の場合）'!$O97,IF(T$16&lt;='様式３（療養者名簿）（⑤の場合）'!$W97,1,0),0),0)</f>
        <v>0</v>
      </c>
      <c r="U88" s="139">
        <f>IF(U$16-'様式３（療養者名簿）（⑤の場合）'!$O97+1&lt;=15,IF(U$16&gt;='様式３（療養者名簿）（⑤の場合）'!$O97,IF(U$16&lt;='様式３（療養者名簿）（⑤の場合）'!$W97,1,0),0),0)</f>
        <v>0</v>
      </c>
      <c r="V88" s="139">
        <f>IF(V$16-'様式３（療養者名簿）（⑤の場合）'!$O97+1&lt;=15,IF(V$16&gt;='様式３（療養者名簿）（⑤の場合）'!$O97,IF(V$16&lt;='様式３（療養者名簿）（⑤の場合）'!$W97,1,0),0),0)</f>
        <v>0</v>
      </c>
      <c r="W88" s="139">
        <f>IF(W$16-'様式３（療養者名簿）（⑤の場合）'!$O97+1&lt;=15,IF(W$16&gt;='様式３（療養者名簿）（⑤の場合）'!$O97,IF(W$16&lt;='様式３（療養者名簿）（⑤の場合）'!$W97,1,0),0),0)</f>
        <v>0</v>
      </c>
      <c r="X88" s="139">
        <f>IF(X$16-'様式３（療養者名簿）（⑤の場合）'!$O97+1&lt;=15,IF(X$16&gt;='様式３（療養者名簿）（⑤の場合）'!$O97,IF(X$16&lt;='様式３（療養者名簿）（⑤の場合）'!$W97,1,0),0),0)</f>
        <v>0</v>
      </c>
      <c r="Y88" s="139">
        <f>IF(Y$16-'様式３（療養者名簿）（⑤の場合）'!$O97+1&lt;=15,IF(Y$16&gt;='様式３（療養者名簿）（⑤の場合）'!$O97,IF(Y$16&lt;='様式３（療養者名簿）（⑤の場合）'!$W97,1,0),0),0)</f>
        <v>0</v>
      </c>
      <c r="Z88" s="139">
        <f>IF(Z$16-'様式３（療養者名簿）（⑤の場合）'!$O97+1&lt;=15,IF(Z$16&gt;='様式３（療養者名簿）（⑤の場合）'!$O97,IF(Z$16&lt;='様式３（療養者名簿）（⑤の場合）'!$W97,1,0),0),0)</f>
        <v>0</v>
      </c>
      <c r="AA88" s="139">
        <f>IF(AA$16-'様式３（療養者名簿）（⑤の場合）'!$O97+1&lt;=15,IF(AA$16&gt;='様式３（療養者名簿）（⑤の場合）'!$O97,IF(AA$16&lt;='様式３（療養者名簿）（⑤の場合）'!$W97,1,0),0),0)</f>
        <v>0</v>
      </c>
      <c r="AB88" s="139">
        <f>IF(AB$16-'様式３（療養者名簿）（⑤の場合）'!$O97+1&lt;=15,IF(AB$16&gt;='様式３（療養者名簿）（⑤の場合）'!$O97,IF(AB$16&lt;='様式３（療養者名簿）（⑤の場合）'!$W97,1,0),0),0)</f>
        <v>0</v>
      </c>
      <c r="AC88" s="139">
        <f>IF(AC$16-'様式３（療養者名簿）（⑤の場合）'!$O97+1&lt;=15,IF(AC$16&gt;='様式３（療養者名簿）（⑤の場合）'!$O97,IF(AC$16&lt;='様式３（療養者名簿）（⑤の場合）'!$W97,1,0),0),0)</f>
        <v>0</v>
      </c>
      <c r="AD88" s="139">
        <f>IF(AD$16-'様式３（療養者名簿）（⑤の場合）'!$O97+1&lt;=15,IF(AD$16&gt;='様式３（療養者名簿）（⑤の場合）'!$O97,IF(AD$16&lt;='様式３（療養者名簿）（⑤の場合）'!$W97,1,0),0),0)</f>
        <v>0</v>
      </c>
      <c r="AE88" s="139">
        <f>IF(AE$16-'様式３（療養者名簿）（⑤の場合）'!$O97+1&lt;=15,IF(AE$16&gt;='様式３（療養者名簿）（⑤の場合）'!$O97,IF(AE$16&lt;='様式３（療養者名簿）（⑤の場合）'!$W97,1,0),0),0)</f>
        <v>0</v>
      </c>
      <c r="AF88" s="139">
        <f>IF(AF$16-'様式３（療養者名簿）（⑤の場合）'!$O97+1&lt;=15,IF(AF$16&gt;='様式３（療養者名簿）（⑤の場合）'!$O97,IF(AF$16&lt;='様式３（療養者名簿）（⑤の場合）'!$W97,1,0),0),0)</f>
        <v>0</v>
      </c>
      <c r="AG88" s="139">
        <f>IF(AG$16-'様式３（療養者名簿）（⑤の場合）'!$O97+1&lt;=15,IF(AG$16&gt;='様式３（療養者名簿）（⑤の場合）'!$O97,IF(AG$16&lt;='様式３（療養者名簿）（⑤の場合）'!$W97,1,0),0),0)</f>
        <v>0</v>
      </c>
      <c r="AH88" s="139">
        <f>IF(AH$16-'様式３（療養者名簿）（⑤の場合）'!$O97+1&lt;=15,IF(AH$16&gt;='様式３（療養者名簿）（⑤の場合）'!$O97,IF(AH$16&lt;='様式３（療養者名簿）（⑤の場合）'!$W97,1,0),0),0)</f>
        <v>0</v>
      </c>
      <c r="AI88" s="139">
        <f>IF(AI$16-'様式３（療養者名簿）（⑤の場合）'!$O97+1&lt;=15,IF(AI$16&gt;='様式３（療養者名簿）（⑤の場合）'!$O97,IF(AI$16&lt;='様式３（療養者名簿）（⑤の場合）'!$W97,1,0),0),0)</f>
        <v>0</v>
      </c>
      <c r="AJ88" s="139">
        <f>IF(AJ$16-'様式３（療養者名簿）（⑤の場合）'!$O97+1&lt;=15,IF(AJ$16&gt;='様式３（療養者名簿）（⑤の場合）'!$O97,IF(AJ$16&lt;='様式３（療養者名簿）（⑤の場合）'!$W97,1,0),0),0)</f>
        <v>0</v>
      </c>
      <c r="AK88" s="139">
        <f>IF(AK$16-'様式３（療養者名簿）（⑤の場合）'!$O97+1&lt;=15,IF(AK$16&gt;='様式３（療養者名簿）（⑤の場合）'!$O97,IF(AK$16&lt;='様式３（療養者名簿）（⑤の場合）'!$W97,1,0),0),0)</f>
        <v>0</v>
      </c>
      <c r="AL88" s="139">
        <f>IF(AL$16-'様式３（療養者名簿）（⑤の場合）'!$O97+1&lt;=15,IF(AL$16&gt;='様式３（療養者名簿）（⑤の場合）'!$O97,IF(AL$16&lt;='様式３（療養者名簿）（⑤の場合）'!$W97,1,0),0),0)</f>
        <v>0</v>
      </c>
      <c r="AM88" s="139">
        <f>IF(AM$16-'様式３（療養者名簿）（⑤の場合）'!$O97+1&lt;=15,IF(AM$16&gt;='様式３（療養者名簿）（⑤の場合）'!$O97,IF(AM$16&lt;='様式３（療養者名簿）（⑤の場合）'!$W97,1,0),0),0)</f>
        <v>0</v>
      </c>
      <c r="AN88" s="139">
        <f>IF(AN$16-'様式３（療養者名簿）（⑤の場合）'!$O97+1&lt;=15,IF(AN$16&gt;='様式３（療養者名簿）（⑤の場合）'!$O97,IF(AN$16&lt;='様式３（療養者名簿）（⑤の場合）'!$W97,1,0),0),0)</f>
        <v>0</v>
      </c>
      <c r="AO88" s="139">
        <f>IF(AO$16-'様式３（療養者名簿）（⑤の場合）'!$O97+1&lt;=15,IF(AO$16&gt;='様式３（療養者名簿）（⑤の場合）'!$O97,IF(AO$16&lt;='様式３（療養者名簿）（⑤の場合）'!$W97,1,0),0),0)</f>
        <v>0</v>
      </c>
      <c r="AP88" s="139">
        <f>IF(AP$16-'様式３（療養者名簿）（⑤の場合）'!$O97+1&lt;=15,IF(AP$16&gt;='様式３（療養者名簿）（⑤の場合）'!$O97,IF(AP$16&lt;='様式３（療養者名簿）（⑤の場合）'!$W97,1,0),0),0)</f>
        <v>0</v>
      </c>
      <c r="AQ88" s="139">
        <f>IF(AQ$16-'様式３（療養者名簿）（⑤の場合）'!$O97+1&lt;=15,IF(AQ$16&gt;='様式３（療養者名簿）（⑤の場合）'!$O97,IF(AQ$16&lt;='様式３（療養者名簿）（⑤の場合）'!$W97,1,0),0),0)</f>
        <v>0</v>
      </c>
      <c r="AR88" s="139">
        <f>IF(AR$16-'様式３（療養者名簿）（⑤の場合）'!$O97+1&lt;=15,IF(AR$16&gt;='様式３（療養者名簿）（⑤の場合）'!$O97,IF(AR$16&lt;='様式３（療養者名簿）（⑤の場合）'!$W97,1,0),0),0)</f>
        <v>0</v>
      </c>
      <c r="AS88" s="139">
        <f>IF(AS$16-'様式３（療養者名簿）（⑤の場合）'!$O97+1&lt;=15,IF(AS$16&gt;='様式３（療養者名簿）（⑤の場合）'!$O97,IF(AS$16&lt;='様式３（療養者名簿）（⑤の場合）'!$W97,1,0),0),0)</f>
        <v>0</v>
      </c>
      <c r="AT88" s="139">
        <f>IF(AT$16-'様式３（療養者名簿）（⑤の場合）'!$O97+1&lt;=15,IF(AT$16&gt;='様式３（療養者名簿）（⑤の場合）'!$O97,IF(AT$16&lt;='様式３（療養者名簿）（⑤の場合）'!$W97,1,0),0),0)</f>
        <v>0</v>
      </c>
      <c r="AU88" s="139">
        <f>IF(AU$16-'様式３（療養者名簿）（⑤の場合）'!$O97+1&lt;=15,IF(AU$16&gt;='様式３（療養者名簿）（⑤の場合）'!$O97,IF(AU$16&lt;='様式３（療養者名簿）（⑤の場合）'!$W97,1,0),0),0)</f>
        <v>0</v>
      </c>
      <c r="AV88" s="139">
        <f>IF(AV$16-'様式３（療養者名簿）（⑤の場合）'!$O97+1&lt;=15,IF(AV$16&gt;='様式３（療養者名簿）（⑤の場合）'!$O97,IF(AV$16&lt;='様式３（療養者名簿）（⑤の場合）'!$W97,1,0),0),0)</f>
        <v>0</v>
      </c>
      <c r="AW88" s="139">
        <f>IF(AW$16-'様式３（療養者名簿）（⑤の場合）'!$O97+1&lt;=15,IF(AW$16&gt;='様式３（療養者名簿）（⑤の場合）'!$O97,IF(AW$16&lt;='様式３（療養者名簿）（⑤の場合）'!$W97,1,0),0),0)</f>
        <v>0</v>
      </c>
      <c r="AX88" s="139">
        <f>IF(AX$16-'様式３（療養者名簿）（⑤の場合）'!$O97+1&lt;=15,IF(AX$16&gt;='様式３（療養者名簿）（⑤の場合）'!$O97,IF(AX$16&lt;='様式３（療養者名簿）（⑤の場合）'!$W97,1,0),0),0)</f>
        <v>0</v>
      </c>
      <c r="AY88" s="139">
        <f>IF(AY$16-'様式３（療養者名簿）（⑤の場合）'!$O97+1&lt;=15,IF(AY$16&gt;='様式３（療養者名簿）（⑤の場合）'!$O97,IF(AY$16&lt;='様式３（療養者名簿）（⑤の場合）'!$W97,1,0),0),0)</f>
        <v>0</v>
      </c>
      <c r="AZ88" s="139">
        <f>IF(AZ$16-'様式３（療養者名簿）（⑤の場合）'!$O97+1&lt;=15,IF(AZ$16&gt;='様式３（療養者名簿）（⑤の場合）'!$O97,IF(AZ$16&lt;='様式３（療養者名簿）（⑤の場合）'!$W97,1,0),0),0)</f>
        <v>0</v>
      </c>
      <c r="BA88" s="139">
        <f>IF(BA$16-'様式３（療養者名簿）（⑤の場合）'!$O97+1&lt;=15,IF(BA$16&gt;='様式３（療養者名簿）（⑤の場合）'!$O97,IF(BA$16&lt;='様式３（療養者名簿）（⑤の場合）'!$W97,1,0),0),0)</f>
        <v>0</v>
      </c>
      <c r="BB88" s="139">
        <f>IF(BB$16-'様式３（療養者名簿）（⑤の場合）'!$O97+1&lt;=15,IF(BB$16&gt;='様式３（療養者名簿）（⑤の場合）'!$O97,IF(BB$16&lt;='様式３（療養者名簿）（⑤の場合）'!$W97,1,0),0),0)</f>
        <v>0</v>
      </c>
      <c r="BC88" s="139">
        <f>IF(BC$16-'様式３（療養者名簿）（⑤の場合）'!$O97+1&lt;=15,IF(BC$16&gt;='様式３（療養者名簿）（⑤の場合）'!$O97,IF(BC$16&lt;='様式３（療養者名簿）（⑤の場合）'!$W97,1,0),0),0)</f>
        <v>0</v>
      </c>
      <c r="BD88" s="139">
        <f>IF(BD$16-'様式３（療養者名簿）（⑤の場合）'!$O97+1&lt;=15,IF(BD$16&gt;='様式３（療養者名簿）（⑤の場合）'!$O97,IF(BD$16&lt;='様式３（療養者名簿）（⑤の場合）'!$W97,1,0),0),0)</f>
        <v>0</v>
      </c>
      <c r="BE88" s="139">
        <f>IF(BE$16-'様式３（療養者名簿）（⑤の場合）'!$O97+1&lt;=15,IF(BE$16&gt;='様式３（療養者名簿）（⑤の場合）'!$O97,IF(BE$16&lt;='様式３（療養者名簿）（⑤の場合）'!$W97,1,0),0),0)</f>
        <v>0</v>
      </c>
      <c r="BF88" s="139">
        <f>IF(BF$16-'様式３（療養者名簿）（⑤の場合）'!$O97+1&lt;=15,IF(BF$16&gt;='様式３（療養者名簿）（⑤の場合）'!$O97,IF(BF$16&lt;='様式３（療養者名簿）（⑤の場合）'!$W97,1,0),0),0)</f>
        <v>0</v>
      </c>
      <c r="BG88" s="139">
        <f>IF(BG$16-'様式３（療養者名簿）（⑤の場合）'!$O97+1&lt;=15,IF(BG$16&gt;='様式３（療養者名簿）（⑤の場合）'!$O97,IF(BG$16&lt;='様式３（療養者名簿）（⑤の場合）'!$W97,1,0),0),0)</f>
        <v>0</v>
      </c>
      <c r="BH88" s="139">
        <f>IF(BH$16-'様式３（療養者名簿）（⑤の場合）'!$O97+1&lt;=15,IF(BH$16&gt;='様式３（療養者名簿）（⑤の場合）'!$O97,IF(BH$16&lt;='様式３（療養者名簿）（⑤の場合）'!$W97,1,0),0),0)</f>
        <v>0</v>
      </c>
      <c r="BI88" s="139">
        <f>IF(BI$16-'様式３（療養者名簿）（⑤の場合）'!$O97+1&lt;=15,IF(BI$16&gt;='様式３（療養者名簿）（⑤の場合）'!$O97,IF(BI$16&lt;='様式３（療養者名簿）（⑤の場合）'!$W97,1,0),0),0)</f>
        <v>0</v>
      </c>
      <c r="BJ88" s="139">
        <f>IF(BJ$16-'様式３（療養者名簿）（⑤の場合）'!$O97+1&lt;=15,IF(BJ$16&gt;='様式３（療養者名簿）（⑤の場合）'!$O97,IF(BJ$16&lt;='様式３（療養者名簿）（⑤の場合）'!$W97,1,0),0),0)</f>
        <v>0</v>
      </c>
      <c r="BK88" s="139">
        <f>IF(BK$16-'様式３（療養者名簿）（⑤の場合）'!$O97+1&lt;=15,IF(BK$16&gt;='様式３（療養者名簿）（⑤の場合）'!$O97,IF(BK$16&lt;='様式３（療養者名簿）（⑤の場合）'!$W97,1,0),0),0)</f>
        <v>0</v>
      </c>
      <c r="BL88" s="139">
        <f>IF(BL$16-'様式３（療養者名簿）（⑤の場合）'!$O97+1&lt;=15,IF(BL$16&gt;='様式３（療養者名簿）（⑤の場合）'!$O97,IF(BL$16&lt;='様式３（療養者名簿）（⑤の場合）'!$W97,1,0),0),0)</f>
        <v>0</v>
      </c>
      <c r="BM88" s="139">
        <f>IF(BM$16-'様式３（療養者名簿）（⑤の場合）'!$O97+1&lt;=15,IF(BM$16&gt;='様式３（療養者名簿）（⑤の場合）'!$O97,IF(BM$16&lt;='様式３（療養者名簿）（⑤の場合）'!$W97,1,0),0),0)</f>
        <v>0</v>
      </c>
      <c r="BN88" s="139">
        <f>IF(BN$16-'様式３（療養者名簿）（⑤の場合）'!$O97+1&lt;=15,IF(BN$16&gt;='様式３（療養者名簿）（⑤の場合）'!$O97,IF(BN$16&lt;='様式３（療養者名簿）（⑤の場合）'!$W97,1,0),0),0)</f>
        <v>0</v>
      </c>
      <c r="BO88" s="139">
        <f>IF(BO$16-'様式３（療養者名簿）（⑤の場合）'!$O97+1&lt;=15,IF(BO$16&gt;='様式３（療養者名簿）（⑤の場合）'!$O97,IF(BO$16&lt;='様式３（療養者名簿）（⑤の場合）'!$W97,1,0),0),0)</f>
        <v>0</v>
      </c>
      <c r="BP88" s="139">
        <f>IF(BP$16-'様式３（療養者名簿）（⑤の場合）'!$O97+1&lt;=15,IF(BP$16&gt;='様式３（療養者名簿）（⑤の場合）'!$O97,IF(BP$16&lt;='様式３（療養者名簿）（⑤の場合）'!$W97,1,0),0),0)</f>
        <v>0</v>
      </c>
      <c r="BQ88" s="139">
        <f>IF(BQ$16-'様式３（療養者名簿）（⑤の場合）'!$O97+1&lt;=15,IF(BQ$16&gt;='様式３（療養者名簿）（⑤の場合）'!$O97,IF(BQ$16&lt;='様式３（療養者名簿）（⑤の場合）'!$W97,1,0),0),0)</f>
        <v>0</v>
      </c>
      <c r="BR88" s="139">
        <f>IF(BR$16-'様式３（療養者名簿）（⑤の場合）'!$O97+1&lt;=15,IF(BR$16&gt;='様式３（療養者名簿）（⑤の場合）'!$O97,IF(BR$16&lt;='様式３（療養者名簿）（⑤の場合）'!$W97,1,0),0),0)</f>
        <v>0</v>
      </c>
      <c r="BS88" s="139">
        <f>IF(BS$16-'様式３（療養者名簿）（⑤の場合）'!$O97+1&lt;=15,IF(BS$16&gt;='様式３（療養者名簿）（⑤の場合）'!$O97,IF(BS$16&lt;='様式３（療養者名簿）（⑤の場合）'!$W97,1,0),0),0)</f>
        <v>0</v>
      </c>
      <c r="BT88" s="139">
        <f>IF(BT$16-'様式３（療養者名簿）（⑤の場合）'!$O97+1&lt;=15,IF(BT$16&gt;='様式３（療養者名簿）（⑤の場合）'!$O97,IF(BT$16&lt;='様式３（療養者名簿）（⑤の場合）'!$W97,1,0),0),0)</f>
        <v>0</v>
      </c>
      <c r="BU88" s="139">
        <f>IF(BU$16-'様式３（療養者名簿）（⑤の場合）'!$O97+1&lt;=15,IF(BU$16&gt;='様式３（療養者名簿）（⑤の場合）'!$O97,IF(BU$16&lt;='様式３（療養者名簿）（⑤の場合）'!$W97,1,0),0),0)</f>
        <v>0</v>
      </c>
      <c r="BV88" s="139">
        <f>IF(BV$16-'様式３（療養者名簿）（⑤の場合）'!$O97+1&lt;=15,IF(BV$16&gt;='様式３（療養者名簿）（⑤の場合）'!$O97,IF(BV$16&lt;='様式３（療養者名簿）（⑤の場合）'!$W97,1,0),0),0)</f>
        <v>0</v>
      </c>
      <c r="BW88" s="139">
        <f>IF(BW$16-'様式３（療養者名簿）（⑤の場合）'!$O97+1&lt;=15,IF(BW$16&gt;='様式３（療養者名簿）（⑤の場合）'!$O97,IF(BW$16&lt;='様式３（療養者名簿）（⑤の場合）'!$W97,1,0),0),0)</f>
        <v>0</v>
      </c>
      <c r="BX88" s="139">
        <f>IF(BX$16-'様式３（療養者名簿）（⑤の場合）'!$O97+1&lt;=15,IF(BX$16&gt;='様式３（療養者名簿）（⑤の場合）'!$O97,IF(BX$16&lt;='様式３（療養者名簿）（⑤の場合）'!$W97,1,0),0),0)</f>
        <v>0</v>
      </c>
      <c r="BY88" s="139">
        <f>IF(BY$16-'様式３（療養者名簿）（⑤の場合）'!$O97+1&lt;=15,IF(BY$16&gt;='様式３（療養者名簿）（⑤の場合）'!$O97,IF(BY$16&lt;='様式３（療養者名簿）（⑤の場合）'!$W97,1,0),0),0)</f>
        <v>0</v>
      </c>
      <c r="BZ88" s="139">
        <f>IF(BZ$16-'様式３（療養者名簿）（⑤の場合）'!$O97+1&lt;=15,IF(BZ$16&gt;='様式３（療養者名簿）（⑤の場合）'!$O97,IF(BZ$16&lt;='様式３（療養者名簿）（⑤の場合）'!$W97,1,0),0),0)</f>
        <v>0</v>
      </c>
      <c r="CA88" s="139">
        <f>IF(CA$16-'様式３（療養者名簿）（⑤の場合）'!$O97+1&lt;=15,IF(CA$16&gt;='様式３（療養者名簿）（⑤の場合）'!$O97,IF(CA$16&lt;='様式３（療養者名簿）（⑤の場合）'!$W97,1,0),0),0)</f>
        <v>0</v>
      </c>
      <c r="CB88" s="139">
        <f>IF(CB$16-'様式３（療養者名簿）（⑤の場合）'!$O97+1&lt;=15,IF(CB$16&gt;='様式３（療養者名簿）（⑤の場合）'!$O97,IF(CB$16&lt;='様式３（療養者名簿）（⑤の場合）'!$W97,1,0),0),0)</f>
        <v>0</v>
      </c>
      <c r="CC88" s="139">
        <f>IF(CC$16-'様式３（療養者名簿）（⑤の場合）'!$O97+1&lt;=15,IF(CC$16&gt;='様式３（療養者名簿）（⑤の場合）'!$O97,IF(CC$16&lt;='様式３（療養者名簿）（⑤の場合）'!$W97,1,0),0),0)</f>
        <v>0</v>
      </c>
      <c r="CD88" s="139">
        <f>IF(CD$16-'様式３（療養者名簿）（⑤の場合）'!$O97+1&lt;=15,IF(CD$16&gt;='様式３（療養者名簿）（⑤の場合）'!$O97,IF(CD$16&lt;='様式３（療養者名簿）（⑤の場合）'!$W97,1,0),0),0)</f>
        <v>0</v>
      </c>
      <c r="CE88" s="139">
        <f>IF(CE$16-'様式３（療養者名簿）（⑤の場合）'!$O97+1&lt;=15,IF(CE$16&gt;='様式３（療養者名簿）（⑤の場合）'!$O97,IF(CE$16&lt;='様式３（療養者名簿）（⑤の場合）'!$W97,1,0),0),0)</f>
        <v>0</v>
      </c>
      <c r="CF88" s="139">
        <f>IF(CF$16-'様式３（療養者名簿）（⑤の場合）'!$O97+1&lt;=15,IF(CF$16&gt;='様式３（療養者名簿）（⑤の場合）'!$O97,IF(CF$16&lt;='様式３（療養者名簿）（⑤の場合）'!$W97,1,0),0),0)</f>
        <v>0</v>
      </c>
      <c r="CG88" s="139">
        <f>IF(CG$16-'様式３（療養者名簿）（⑤の場合）'!$O97+1&lt;=15,IF(CG$16&gt;='様式３（療養者名簿）（⑤の場合）'!$O97,IF(CG$16&lt;='様式３（療養者名簿）（⑤の場合）'!$W97,1,0),0),0)</f>
        <v>0</v>
      </c>
      <c r="CH88" s="139">
        <f>IF(CH$16-'様式３（療養者名簿）（⑤の場合）'!$O97+1&lt;=15,IF(CH$16&gt;='様式３（療養者名簿）（⑤の場合）'!$O97,IF(CH$16&lt;='様式３（療養者名簿）（⑤の場合）'!$W97,1,0),0),0)</f>
        <v>0</v>
      </c>
      <c r="CI88" s="139">
        <f>IF(CI$16-'様式３（療養者名簿）（⑤の場合）'!$O97+1&lt;=15,IF(CI$16&gt;='様式３（療養者名簿）（⑤の場合）'!$O97,IF(CI$16&lt;='様式３（療養者名簿）（⑤の場合）'!$W97,1,0),0),0)</f>
        <v>0</v>
      </c>
      <c r="CJ88" s="139">
        <f>IF(CJ$16-'様式３（療養者名簿）（⑤の場合）'!$O97+1&lt;=15,IF(CJ$16&gt;='様式３（療養者名簿）（⑤の場合）'!$O97,IF(CJ$16&lt;='様式３（療養者名簿）（⑤の場合）'!$W97,1,0),0),0)</f>
        <v>0</v>
      </c>
      <c r="CK88" s="139">
        <f>IF(CK$16-'様式３（療養者名簿）（⑤の場合）'!$O97+1&lt;=15,IF(CK$16&gt;='様式３（療養者名簿）（⑤の場合）'!$O97,IF(CK$16&lt;='様式３（療養者名簿）（⑤の場合）'!$W97,1,0),0),0)</f>
        <v>0</v>
      </c>
      <c r="CL88" s="139">
        <f>IF(CL$16-'様式３（療養者名簿）（⑤の場合）'!$O97+1&lt;=15,IF(CL$16&gt;='様式３（療養者名簿）（⑤の場合）'!$O97,IF(CL$16&lt;='様式３（療養者名簿）（⑤の場合）'!$W97,1,0),0),0)</f>
        <v>0</v>
      </c>
      <c r="CM88" s="139">
        <f>IF(CM$16-'様式３（療養者名簿）（⑤の場合）'!$O97+1&lt;=15,IF(CM$16&gt;='様式３（療養者名簿）（⑤の場合）'!$O97,IF(CM$16&lt;='様式３（療養者名簿）（⑤の場合）'!$W97,1,0),0),0)</f>
        <v>0</v>
      </c>
      <c r="CN88" s="139">
        <f>IF(CN$16-'様式３（療養者名簿）（⑤の場合）'!$O97+1&lt;=15,IF(CN$16&gt;='様式３（療養者名簿）（⑤の場合）'!$O97,IF(CN$16&lt;='様式３（療養者名簿）（⑤の場合）'!$W97,1,0),0),0)</f>
        <v>0</v>
      </c>
      <c r="CO88" s="139">
        <f>IF(CO$16-'様式３（療養者名簿）（⑤の場合）'!$O97+1&lt;=15,IF(CO$16&gt;='様式３（療養者名簿）（⑤の場合）'!$O97,IF(CO$16&lt;='様式３（療養者名簿）（⑤の場合）'!$W97,1,0),0),0)</f>
        <v>0</v>
      </c>
      <c r="CP88" s="139">
        <f>IF(CP$16-'様式３（療養者名簿）（⑤の場合）'!$O97+1&lt;=15,IF(CP$16&gt;='様式３（療養者名簿）（⑤の場合）'!$O97,IF(CP$16&lt;='様式３（療養者名簿）（⑤の場合）'!$W97,1,0),0),0)</f>
        <v>0</v>
      </c>
      <c r="CQ88" s="139">
        <f>IF(CQ$16-'様式３（療養者名簿）（⑤の場合）'!$O97+1&lt;=15,IF(CQ$16&gt;='様式３（療養者名簿）（⑤の場合）'!$O97,IF(CQ$16&lt;='様式３（療養者名簿）（⑤の場合）'!$W97,1,0),0),0)</f>
        <v>0</v>
      </c>
      <c r="CR88" s="139">
        <f>IF(CR$16-'様式３（療養者名簿）（⑤の場合）'!$O97+1&lt;=15,IF(CR$16&gt;='様式３（療養者名簿）（⑤の場合）'!$O97,IF(CR$16&lt;='様式３（療養者名簿）（⑤の場合）'!$W97,1,0),0),0)</f>
        <v>0</v>
      </c>
      <c r="CS88" s="139">
        <f>IF(CS$16-'様式３（療養者名簿）（⑤の場合）'!$O97+1&lt;=15,IF(CS$16&gt;='様式３（療養者名簿）（⑤の場合）'!$O97,IF(CS$16&lt;='様式３（療養者名簿）（⑤の場合）'!$W97,1,0),0),0)</f>
        <v>0</v>
      </c>
      <c r="CT88" s="139">
        <f>IF(CT$16-'様式３（療養者名簿）（⑤の場合）'!$O97+1&lt;=15,IF(CT$16&gt;='様式３（療養者名簿）（⑤の場合）'!$O97,IF(CT$16&lt;='様式３（療養者名簿）（⑤の場合）'!$W97,1,0),0),0)</f>
        <v>0</v>
      </c>
      <c r="CU88" s="139">
        <f>IF(CU$16-'様式３（療養者名簿）（⑤の場合）'!$O97+1&lt;=15,IF(CU$16&gt;='様式３（療養者名簿）（⑤の場合）'!$O97,IF(CU$16&lt;='様式３（療養者名簿）（⑤の場合）'!$W97,1,0),0),0)</f>
        <v>0</v>
      </c>
      <c r="CV88" s="139">
        <f>IF(CV$16-'様式３（療養者名簿）（⑤の場合）'!$O97+1&lt;=15,IF(CV$16&gt;='様式３（療養者名簿）（⑤の場合）'!$O97,IF(CV$16&lt;='様式３（療養者名簿）（⑤の場合）'!$W97,1,0),0),0)</f>
        <v>0</v>
      </c>
      <c r="CW88" s="139">
        <f>IF(CW$16-'様式３（療養者名簿）（⑤の場合）'!$O97+1&lt;=15,IF(CW$16&gt;='様式３（療養者名簿）（⑤の場合）'!$O97,IF(CW$16&lt;='様式３（療養者名簿）（⑤の場合）'!$W97,1,0),0),0)</f>
        <v>0</v>
      </c>
      <c r="CX88" s="139">
        <f>IF(CX$16-'様式３（療養者名簿）（⑤の場合）'!$O97+1&lt;=15,IF(CX$16&gt;='様式３（療養者名簿）（⑤の場合）'!$O97,IF(CX$16&lt;='様式３（療養者名簿）（⑤の場合）'!$W97,1,0),0),0)</f>
        <v>0</v>
      </c>
      <c r="CY88" s="139">
        <f>IF(CY$16-'様式３（療養者名簿）（⑤の場合）'!$O97+1&lt;=15,IF(CY$16&gt;='様式３（療養者名簿）（⑤の場合）'!$O97,IF(CY$16&lt;='様式３（療養者名簿）（⑤の場合）'!$W97,1,0),0),0)</f>
        <v>0</v>
      </c>
      <c r="CZ88" s="139">
        <f>IF(CZ$16-'様式３（療養者名簿）（⑤の場合）'!$O97+1&lt;=15,IF(CZ$16&gt;='様式３（療養者名簿）（⑤の場合）'!$O97,IF(CZ$16&lt;='様式３（療養者名簿）（⑤の場合）'!$W97,1,0),0),0)</f>
        <v>0</v>
      </c>
      <c r="DA88" s="139">
        <f>IF(DA$16-'様式３（療養者名簿）（⑤の場合）'!$O97+1&lt;=15,IF(DA$16&gt;='様式３（療養者名簿）（⑤の場合）'!$O97,IF(DA$16&lt;='様式３（療養者名簿）（⑤の場合）'!$W97,1,0),0),0)</f>
        <v>0</v>
      </c>
      <c r="DB88" s="139">
        <f>IF(DB$16-'様式３（療養者名簿）（⑤の場合）'!$O97+1&lt;=15,IF(DB$16&gt;='様式３（療養者名簿）（⑤の場合）'!$O97,IF(DB$16&lt;='様式３（療養者名簿）（⑤の場合）'!$W97,1,0),0),0)</f>
        <v>0</v>
      </c>
      <c r="DC88" s="139">
        <f>IF(DC$16-'様式３（療養者名簿）（⑤の場合）'!$O97+1&lt;=15,IF(DC$16&gt;='様式３（療養者名簿）（⑤の場合）'!$O97,IF(DC$16&lt;='様式３（療養者名簿）（⑤の場合）'!$W97,1,0),0),0)</f>
        <v>0</v>
      </c>
      <c r="DD88" s="139">
        <f>IF(DD$16-'様式３（療養者名簿）（⑤の場合）'!$O97+1&lt;=15,IF(DD$16&gt;='様式３（療養者名簿）（⑤の場合）'!$O97,IF(DD$16&lt;='様式３（療養者名簿）（⑤の場合）'!$W97,1,0),0),0)</f>
        <v>0</v>
      </c>
      <c r="DE88" s="139">
        <f>IF(DE$16-'様式３（療養者名簿）（⑤の場合）'!$O97+1&lt;=15,IF(DE$16&gt;='様式３（療養者名簿）（⑤の場合）'!$O97,IF(DE$16&lt;='様式３（療養者名簿）（⑤の場合）'!$W97,1,0),0),0)</f>
        <v>0</v>
      </c>
      <c r="DF88" s="139">
        <f>IF(DF$16-'様式３（療養者名簿）（⑤の場合）'!$O97+1&lt;=15,IF(DF$16&gt;='様式３（療養者名簿）（⑤の場合）'!$O97,IF(DF$16&lt;='様式３（療養者名簿）（⑤の場合）'!$W97,1,0),0),0)</f>
        <v>0</v>
      </c>
      <c r="DG88" s="139">
        <f>IF(DG$16-'様式３（療養者名簿）（⑤の場合）'!$O97+1&lt;=15,IF(DG$16&gt;='様式３（療養者名簿）（⑤の場合）'!$O97,IF(DG$16&lt;='様式３（療養者名簿）（⑤の場合）'!$W97,1,0),0),0)</f>
        <v>0</v>
      </c>
      <c r="DH88" s="139">
        <f>IF(DH$16-'様式３（療養者名簿）（⑤の場合）'!$O97+1&lt;=15,IF(DH$16&gt;='様式３（療養者名簿）（⑤の場合）'!$O97,IF(DH$16&lt;='様式３（療養者名簿）（⑤の場合）'!$W97,1,0),0),0)</f>
        <v>0</v>
      </c>
      <c r="DI88" s="139">
        <f>IF(DI$16-'様式３（療養者名簿）（⑤の場合）'!$O97+1&lt;=15,IF(DI$16&gt;='様式３（療養者名簿）（⑤の場合）'!$O97,IF(DI$16&lt;='様式３（療養者名簿）（⑤の場合）'!$W97,1,0),0),0)</f>
        <v>0</v>
      </c>
      <c r="DJ88" s="139">
        <f>IF(DJ$16-'様式３（療養者名簿）（⑤の場合）'!$O97+1&lt;=15,IF(DJ$16&gt;='様式３（療養者名簿）（⑤の場合）'!$O97,IF(DJ$16&lt;='様式３（療養者名簿）（⑤の場合）'!$W97,1,0),0),0)</f>
        <v>0</v>
      </c>
      <c r="DK88" s="139">
        <f>IF(DK$16-'様式３（療養者名簿）（⑤の場合）'!$O97+1&lt;=15,IF(DK$16&gt;='様式３（療養者名簿）（⑤の場合）'!$O97,IF(DK$16&lt;='様式３（療養者名簿）（⑤の場合）'!$W97,1,0),0),0)</f>
        <v>0</v>
      </c>
      <c r="DL88" s="139">
        <f>IF(DL$16-'様式３（療養者名簿）（⑤の場合）'!$O97+1&lt;=15,IF(DL$16&gt;='様式３（療養者名簿）（⑤の場合）'!$O97,IF(DL$16&lt;='様式３（療養者名簿）（⑤の場合）'!$W97,1,0),0),0)</f>
        <v>0</v>
      </c>
      <c r="DM88" s="139">
        <f>IF(DM$16-'様式３（療養者名簿）（⑤の場合）'!$O97+1&lt;=15,IF(DM$16&gt;='様式３（療養者名簿）（⑤の場合）'!$O97,IF(DM$16&lt;='様式３（療養者名簿）（⑤の場合）'!$W97,1,0),0),0)</f>
        <v>0</v>
      </c>
      <c r="DN88" s="139">
        <f>IF(DN$16-'様式３（療養者名簿）（⑤の場合）'!$O97+1&lt;=15,IF(DN$16&gt;='様式３（療養者名簿）（⑤の場合）'!$O97,IF(DN$16&lt;='様式３（療養者名簿）（⑤の場合）'!$W97,1,0),0),0)</f>
        <v>0</v>
      </c>
      <c r="DO88" s="139">
        <f>IF(DO$16-'様式３（療養者名簿）（⑤の場合）'!$O97+1&lt;=15,IF(DO$16&gt;='様式３（療養者名簿）（⑤の場合）'!$O97,IF(DO$16&lt;='様式３（療養者名簿）（⑤の場合）'!$W97,1,0),0),0)</f>
        <v>0</v>
      </c>
      <c r="DP88" s="139">
        <f>IF(DP$16-'様式３（療養者名簿）（⑤の場合）'!$O97+1&lt;=15,IF(DP$16&gt;='様式３（療養者名簿）（⑤の場合）'!$O97,IF(DP$16&lt;='様式３（療養者名簿）（⑤の場合）'!$W97,1,0),0),0)</f>
        <v>0</v>
      </c>
      <c r="DQ88" s="139">
        <f>IF(DQ$16-'様式３（療養者名簿）（⑤の場合）'!$O97+1&lt;=15,IF(DQ$16&gt;='様式３（療養者名簿）（⑤の場合）'!$O97,IF(DQ$16&lt;='様式３（療養者名簿）（⑤の場合）'!$W97,1,0),0),0)</f>
        <v>0</v>
      </c>
      <c r="DR88" s="139">
        <f>IF(DR$16-'様式３（療養者名簿）（⑤の場合）'!$O97+1&lt;=15,IF(DR$16&gt;='様式３（療養者名簿）（⑤の場合）'!$O97,IF(DR$16&lt;='様式３（療養者名簿）（⑤の場合）'!$W97,1,0),0),0)</f>
        <v>0</v>
      </c>
      <c r="DS88" s="139">
        <f>IF(DS$16-'様式３（療養者名簿）（⑤の場合）'!$O97+1&lt;=15,IF(DS$16&gt;='様式３（療養者名簿）（⑤の場合）'!$O97,IF(DS$16&lt;='様式３（療養者名簿）（⑤の場合）'!$W97,1,0),0),0)</f>
        <v>0</v>
      </c>
      <c r="DT88" s="139">
        <f>IF(DT$16-'様式３（療養者名簿）（⑤の場合）'!$O97+1&lt;=15,IF(DT$16&gt;='様式３（療養者名簿）（⑤の場合）'!$O97,IF(DT$16&lt;='様式３（療養者名簿）（⑤の場合）'!$W97,1,0),0),0)</f>
        <v>0</v>
      </c>
      <c r="DU88" s="139">
        <f>IF(DU$16-'様式３（療養者名簿）（⑤の場合）'!$O97+1&lt;=15,IF(DU$16&gt;='様式３（療養者名簿）（⑤の場合）'!$O97,IF(DU$16&lt;='様式３（療養者名簿）（⑤の場合）'!$W97,1,0),0),0)</f>
        <v>0</v>
      </c>
      <c r="DV88" s="139">
        <f>IF(DV$16-'様式３（療養者名簿）（⑤の場合）'!$O97+1&lt;=15,IF(DV$16&gt;='様式３（療養者名簿）（⑤の場合）'!$O97,IF(DV$16&lt;='様式３（療養者名簿）（⑤の場合）'!$W97,1,0),0),0)</f>
        <v>0</v>
      </c>
      <c r="DW88" s="139">
        <f>IF(DW$16-'様式３（療養者名簿）（⑤の場合）'!$O97+1&lt;=15,IF(DW$16&gt;='様式３（療養者名簿）（⑤の場合）'!$O97,IF(DW$16&lt;='様式３（療養者名簿）（⑤の場合）'!$W97,1,0),0),0)</f>
        <v>0</v>
      </c>
      <c r="DX88" s="139">
        <f>IF(DX$16-'様式３（療養者名簿）（⑤の場合）'!$O97+1&lt;=15,IF(DX$16&gt;='様式３（療養者名簿）（⑤の場合）'!$O97,IF(DX$16&lt;='様式３（療養者名簿）（⑤の場合）'!$W97,1,0),0),0)</f>
        <v>0</v>
      </c>
      <c r="DY88" s="139">
        <f>IF(DY$16-'様式３（療養者名簿）（⑤の場合）'!$O97+1&lt;=15,IF(DY$16&gt;='様式３（療養者名簿）（⑤の場合）'!$O97,IF(DY$16&lt;='様式３（療養者名簿）（⑤の場合）'!$W97,1,0),0),0)</f>
        <v>0</v>
      </c>
      <c r="DZ88" s="139">
        <f>IF(DZ$16-'様式３（療養者名簿）（⑤の場合）'!$O97+1&lt;=15,IF(DZ$16&gt;='様式３（療養者名簿）（⑤の場合）'!$O97,IF(DZ$16&lt;='様式３（療養者名簿）（⑤の場合）'!$W97,1,0),0),0)</f>
        <v>0</v>
      </c>
      <c r="EA88" s="139">
        <f>IF(EA$16-'様式３（療養者名簿）（⑤の場合）'!$O97+1&lt;=15,IF(EA$16&gt;='様式３（療養者名簿）（⑤の場合）'!$O97,IF(EA$16&lt;='様式３（療養者名簿）（⑤の場合）'!$W97,1,0),0),0)</f>
        <v>0</v>
      </c>
      <c r="EB88" s="139">
        <f>IF(EB$16-'様式３（療養者名簿）（⑤の場合）'!$O97+1&lt;=15,IF(EB$16&gt;='様式３（療養者名簿）（⑤の場合）'!$O97,IF(EB$16&lt;='様式３（療養者名簿）（⑤の場合）'!$W97,1,0),0),0)</f>
        <v>0</v>
      </c>
      <c r="EC88" s="139">
        <f>IF(EC$16-'様式３（療養者名簿）（⑤の場合）'!$O97+1&lt;=15,IF(EC$16&gt;='様式３（療養者名簿）（⑤の場合）'!$O97,IF(EC$16&lt;='様式３（療養者名簿）（⑤の場合）'!$W97,1,0),0),0)</f>
        <v>0</v>
      </c>
      <c r="ED88" s="139">
        <f>IF(ED$16-'様式３（療養者名簿）（⑤の場合）'!$O97+1&lt;=15,IF(ED$16&gt;='様式３（療養者名簿）（⑤の場合）'!$O97,IF(ED$16&lt;='様式３（療養者名簿）（⑤の場合）'!$W97,1,0),0),0)</f>
        <v>0</v>
      </c>
      <c r="EE88" s="139">
        <f>IF(EE$16-'様式３（療養者名簿）（⑤の場合）'!$O97+1&lt;=15,IF(EE$16&gt;='様式３（療養者名簿）（⑤の場合）'!$O97,IF(EE$16&lt;='様式３（療養者名簿）（⑤の場合）'!$W97,1,0),0),0)</f>
        <v>0</v>
      </c>
      <c r="EF88" s="139">
        <f>IF(EF$16-'様式３（療養者名簿）（⑤の場合）'!$O97+1&lt;=15,IF(EF$16&gt;='様式３（療養者名簿）（⑤の場合）'!$O97,IF(EF$16&lt;='様式３（療養者名簿）（⑤の場合）'!$W97,1,0),0),0)</f>
        <v>0</v>
      </c>
      <c r="EG88" s="139">
        <f>IF(EG$16-'様式３（療養者名簿）（⑤の場合）'!$O97+1&lt;=15,IF(EG$16&gt;='様式３（療養者名簿）（⑤の場合）'!$O97,IF(EG$16&lt;='様式３（療養者名簿）（⑤の場合）'!$W97,1,0),0),0)</f>
        <v>0</v>
      </c>
      <c r="EH88" s="139">
        <f>IF(EH$16-'様式３（療養者名簿）（⑤の場合）'!$O97+1&lt;=15,IF(EH$16&gt;='様式３（療養者名簿）（⑤の場合）'!$O97,IF(EH$16&lt;='様式３（療養者名簿）（⑤の場合）'!$W97,1,0),0),0)</f>
        <v>0</v>
      </c>
      <c r="EI88" s="139">
        <f>IF(EI$16-'様式３（療養者名簿）（⑤の場合）'!$O97+1&lt;=15,IF(EI$16&gt;='様式３（療養者名簿）（⑤の場合）'!$O97,IF(EI$16&lt;='様式３（療養者名簿）（⑤の場合）'!$W97,1,0),0),0)</f>
        <v>0</v>
      </c>
      <c r="EJ88" s="139">
        <f>IF(EJ$16-'様式３（療養者名簿）（⑤の場合）'!$O97+1&lt;=15,IF(EJ$16&gt;='様式３（療養者名簿）（⑤の場合）'!$O97,IF(EJ$16&lt;='様式３（療養者名簿）（⑤の場合）'!$W97,1,0),0),0)</f>
        <v>0</v>
      </c>
      <c r="EK88" s="139">
        <f>IF(EK$16-'様式３（療養者名簿）（⑤の場合）'!$O97+1&lt;=15,IF(EK$16&gt;='様式３（療養者名簿）（⑤の場合）'!$O97,IF(EK$16&lt;='様式３（療養者名簿）（⑤の場合）'!$W97,1,0),0),0)</f>
        <v>0</v>
      </c>
      <c r="EL88" s="139">
        <f>IF(EL$16-'様式３（療養者名簿）（⑤の場合）'!$O97+1&lt;=15,IF(EL$16&gt;='様式３（療養者名簿）（⑤の場合）'!$O97,IF(EL$16&lt;='様式３（療養者名簿）（⑤の場合）'!$W97,1,0),0),0)</f>
        <v>0</v>
      </c>
      <c r="EM88" s="139">
        <f>IF(EM$16-'様式３（療養者名簿）（⑤の場合）'!$O97+1&lt;=15,IF(EM$16&gt;='様式３（療養者名簿）（⑤の場合）'!$O97,IF(EM$16&lt;='様式３（療養者名簿）（⑤の場合）'!$W97,1,0),0),0)</f>
        <v>0</v>
      </c>
      <c r="EN88" s="139">
        <f>IF(EN$16-'様式３（療養者名簿）（⑤の場合）'!$O97+1&lt;=15,IF(EN$16&gt;='様式３（療養者名簿）（⑤の場合）'!$O97,IF(EN$16&lt;='様式３（療養者名簿）（⑤の場合）'!$W97,1,0),0),0)</f>
        <v>0</v>
      </c>
      <c r="EO88" s="139">
        <f>IF(EO$16-'様式３（療養者名簿）（⑤の場合）'!$O97+1&lt;=15,IF(EO$16&gt;='様式３（療養者名簿）（⑤の場合）'!$O97,IF(EO$16&lt;='様式３（療養者名簿）（⑤の場合）'!$W97,1,0),0),0)</f>
        <v>0</v>
      </c>
      <c r="EP88" s="139">
        <f>IF(EP$16-'様式３（療養者名簿）（⑤の場合）'!$O97+1&lt;=15,IF(EP$16&gt;='様式３（療養者名簿）（⑤の場合）'!$O97,IF(EP$16&lt;='様式３（療養者名簿）（⑤の場合）'!$W97,1,0),0),0)</f>
        <v>0</v>
      </c>
      <c r="EQ88" s="139">
        <f>IF(EQ$16-'様式３（療養者名簿）（⑤の場合）'!$O97+1&lt;=15,IF(EQ$16&gt;='様式３（療養者名簿）（⑤の場合）'!$O97,IF(EQ$16&lt;='様式３（療養者名簿）（⑤の場合）'!$W97,1,0),0),0)</f>
        <v>0</v>
      </c>
      <c r="ER88" s="139">
        <f>IF(ER$16-'様式３（療養者名簿）（⑤の場合）'!$O97+1&lt;=15,IF(ER$16&gt;='様式３（療養者名簿）（⑤の場合）'!$O97,IF(ER$16&lt;='様式３（療養者名簿）（⑤の場合）'!$W97,1,0),0),0)</f>
        <v>0</v>
      </c>
      <c r="ES88" s="139">
        <f>IF(ES$16-'様式３（療養者名簿）（⑤の場合）'!$O97+1&lt;=15,IF(ES$16&gt;='様式３（療養者名簿）（⑤の場合）'!$O97,IF(ES$16&lt;='様式３（療養者名簿）（⑤の場合）'!$W97,1,0),0),0)</f>
        <v>0</v>
      </c>
      <c r="ET88" s="139">
        <f>IF(ET$16-'様式３（療養者名簿）（⑤の場合）'!$O97+1&lt;=15,IF(ET$16&gt;='様式３（療養者名簿）（⑤の場合）'!$O97,IF(ET$16&lt;='様式３（療養者名簿）（⑤の場合）'!$W97,1,0),0),0)</f>
        <v>0</v>
      </c>
      <c r="EU88" s="139">
        <f>IF(EU$16-'様式３（療養者名簿）（⑤の場合）'!$O97+1&lt;=15,IF(EU$16&gt;='様式３（療養者名簿）（⑤の場合）'!$O97,IF(EU$16&lt;='様式３（療養者名簿）（⑤の場合）'!$W97,1,0),0),0)</f>
        <v>0</v>
      </c>
      <c r="EV88" s="139">
        <f>IF(EV$16-'様式３（療養者名簿）（⑤の場合）'!$O97+1&lt;=15,IF(EV$16&gt;='様式３（療養者名簿）（⑤の場合）'!$O97,IF(EV$16&lt;='様式３（療養者名簿）（⑤の場合）'!$W97,1,0),0),0)</f>
        <v>0</v>
      </c>
      <c r="EW88" s="139">
        <f>IF(EW$16-'様式３（療養者名簿）（⑤の場合）'!$O97+1&lt;=15,IF(EW$16&gt;='様式３（療養者名簿）（⑤の場合）'!$O97,IF(EW$16&lt;='様式３（療養者名簿）（⑤の場合）'!$W97,1,0),0),0)</f>
        <v>0</v>
      </c>
      <c r="EX88" s="139">
        <f>IF(EX$16-'様式３（療養者名簿）（⑤の場合）'!$O97+1&lt;=15,IF(EX$16&gt;='様式３（療養者名簿）（⑤の場合）'!$O97,IF(EX$16&lt;='様式３（療養者名簿）（⑤の場合）'!$W97,1,0),0),0)</f>
        <v>0</v>
      </c>
      <c r="EY88" s="139">
        <f>IF(EY$16-'様式３（療養者名簿）（⑤の場合）'!$O97+1&lt;=15,IF(EY$16&gt;='様式３（療養者名簿）（⑤の場合）'!$O97,IF(EY$16&lt;='様式３（療養者名簿）（⑤の場合）'!$W97,1,0),0),0)</f>
        <v>0</v>
      </c>
      <c r="EZ88" s="139">
        <f>IF(EZ$16-'様式３（療養者名簿）（⑤の場合）'!$O97+1&lt;=15,IF(EZ$16&gt;='様式３（療養者名簿）（⑤の場合）'!$O97,IF(EZ$16&lt;='様式３（療養者名簿）（⑤の場合）'!$W97,1,0),0),0)</f>
        <v>0</v>
      </c>
      <c r="FA88" s="139">
        <f>IF(FA$16-'様式３（療養者名簿）（⑤の場合）'!$O97+1&lt;=15,IF(FA$16&gt;='様式３（療養者名簿）（⑤の場合）'!$O97,IF(FA$16&lt;='様式３（療養者名簿）（⑤の場合）'!$W97,1,0),0),0)</f>
        <v>0</v>
      </c>
      <c r="FB88" s="139">
        <f>IF(FB$16-'様式３（療養者名簿）（⑤の場合）'!$O97+1&lt;=15,IF(FB$16&gt;='様式３（療養者名簿）（⑤の場合）'!$O97,IF(FB$16&lt;='様式３（療養者名簿）（⑤の場合）'!$W97,1,0),0),0)</f>
        <v>0</v>
      </c>
      <c r="FC88" s="139">
        <f>IF(FC$16-'様式３（療養者名簿）（⑤の場合）'!$O97+1&lt;=15,IF(FC$16&gt;='様式３（療養者名簿）（⑤の場合）'!$O97,IF(FC$16&lt;='様式３（療養者名簿）（⑤の場合）'!$W97,1,0),0),0)</f>
        <v>0</v>
      </c>
      <c r="FD88" s="139">
        <f>IF(FD$16-'様式３（療養者名簿）（⑤の場合）'!$O97+1&lt;=15,IF(FD$16&gt;='様式３（療養者名簿）（⑤の場合）'!$O97,IF(FD$16&lt;='様式３（療養者名簿）（⑤の場合）'!$W97,1,0),0),0)</f>
        <v>0</v>
      </c>
      <c r="FE88" s="139">
        <f>IF(FE$16-'様式３（療養者名簿）（⑤の場合）'!$O97+1&lt;=15,IF(FE$16&gt;='様式３（療養者名簿）（⑤の場合）'!$O97,IF(FE$16&lt;='様式３（療養者名簿）（⑤の場合）'!$W97,1,0),0),0)</f>
        <v>0</v>
      </c>
      <c r="FF88" s="139">
        <f>IF(FF$16-'様式３（療養者名簿）（⑤の場合）'!$O97+1&lt;=15,IF(FF$16&gt;='様式３（療養者名簿）（⑤の場合）'!$O97,IF(FF$16&lt;='様式３（療養者名簿）（⑤の場合）'!$W97,1,0),0),0)</f>
        <v>0</v>
      </c>
      <c r="FG88" s="139">
        <f>IF(FG$16-'様式３（療養者名簿）（⑤の場合）'!$O97+1&lt;=15,IF(FG$16&gt;='様式３（療養者名簿）（⑤の場合）'!$O97,IF(FG$16&lt;='様式３（療養者名簿）（⑤の場合）'!$W97,1,0),0),0)</f>
        <v>0</v>
      </c>
      <c r="FH88" s="139">
        <f>IF(FH$16-'様式３（療養者名簿）（⑤の場合）'!$O97+1&lt;=15,IF(FH$16&gt;='様式３（療養者名簿）（⑤の場合）'!$O97,IF(FH$16&lt;='様式３（療養者名簿）（⑤の場合）'!$W97,1,0),0),0)</f>
        <v>0</v>
      </c>
      <c r="FI88" s="139">
        <f>IF(FI$16-'様式３（療養者名簿）（⑤の場合）'!$O97+1&lt;=15,IF(FI$16&gt;='様式３（療養者名簿）（⑤の場合）'!$O97,IF(FI$16&lt;='様式３（療養者名簿）（⑤の場合）'!$W97,1,0),0),0)</f>
        <v>0</v>
      </c>
      <c r="FJ88" s="139">
        <f>IF(FJ$16-'様式３（療養者名簿）（⑤の場合）'!$O97+1&lt;=15,IF(FJ$16&gt;='様式３（療養者名簿）（⑤の場合）'!$O97,IF(FJ$16&lt;='様式３（療養者名簿）（⑤の場合）'!$W97,1,0),0),0)</f>
        <v>0</v>
      </c>
      <c r="FK88" s="139">
        <f>IF(FK$16-'様式３（療養者名簿）（⑤の場合）'!$O97+1&lt;=15,IF(FK$16&gt;='様式３（療養者名簿）（⑤の場合）'!$O97,IF(FK$16&lt;='様式３（療養者名簿）（⑤の場合）'!$W97,1,0),0),0)</f>
        <v>0</v>
      </c>
      <c r="FL88" s="139">
        <f>IF(FL$16-'様式３（療養者名簿）（⑤の場合）'!$O97+1&lt;=15,IF(FL$16&gt;='様式３（療養者名簿）（⑤の場合）'!$O97,IF(FL$16&lt;='様式３（療養者名簿）（⑤の場合）'!$W97,1,0),0),0)</f>
        <v>0</v>
      </c>
      <c r="FM88" s="139">
        <f>IF(FM$16-'様式３（療養者名簿）（⑤の場合）'!$O97+1&lt;=15,IF(FM$16&gt;='様式３（療養者名簿）（⑤の場合）'!$O97,IF(FM$16&lt;='様式３（療養者名簿）（⑤の場合）'!$W97,1,0),0),0)</f>
        <v>0</v>
      </c>
      <c r="FN88" s="139">
        <f>IF(FN$16-'様式３（療養者名簿）（⑤の場合）'!$O97+1&lt;=15,IF(FN$16&gt;='様式３（療養者名簿）（⑤の場合）'!$O97,IF(FN$16&lt;='様式３（療養者名簿）（⑤の場合）'!$W97,1,0),0),0)</f>
        <v>0</v>
      </c>
      <c r="FO88" s="139">
        <f>IF(FO$16-'様式３（療養者名簿）（⑤の場合）'!$O97+1&lt;=15,IF(FO$16&gt;='様式３（療養者名簿）（⑤の場合）'!$O97,IF(FO$16&lt;='様式３（療養者名簿）（⑤の場合）'!$W97,1,0),0),0)</f>
        <v>0</v>
      </c>
      <c r="FP88" s="139">
        <f>IF(FP$16-'様式３（療養者名簿）（⑤の場合）'!$O97+1&lt;=15,IF(FP$16&gt;='様式３（療養者名簿）（⑤の場合）'!$O97,IF(FP$16&lt;='様式３（療養者名簿）（⑤の場合）'!$W97,1,0),0),0)</f>
        <v>0</v>
      </c>
      <c r="FQ88" s="139">
        <f>IF(FQ$16-'様式３（療養者名簿）（⑤の場合）'!$O97+1&lt;=15,IF(FQ$16&gt;='様式３（療養者名簿）（⑤の場合）'!$O97,IF(FQ$16&lt;='様式３（療養者名簿）（⑤の場合）'!$W97,1,0),0),0)</f>
        <v>0</v>
      </c>
      <c r="FR88" s="139">
        <f>IF(FR$16-'様式３（療養者名簿）（⑤の場合）'!$O97+1&lt;=15,IF(FR$16&gt;='様式３（療養者名簿）（⑤の場合）'!$O97,IF(FR$16&lt;='様式３（療養者名簿）（⑤の場合）'!$W97,1,0),0),0)</f>
        <v>0</v>
      </c>
      <c r="FS88" s="139">
        <f>IF(FS$16-'様式３（療養者名簿）（⑤の場合）'!$O97+1&lt;=15,IF(FS$16&gt;='様式３（療養者名簿）（⑤の場合）'!$O97,IF(FS$16&lt;='様式３（療養者名簿）（⑤の場合）'!$W97,1,0),0),0)</f>
        <v>0</v>
      </c>
      <c r="FT88" s="139">
        <f>IF(FT$16-'様式３（療養者名簿）（⑤の場合）'!$O97+1&lt;=15,IF(FT$16&gt;='様式３（療養者名簿）（⑤の場合）'!$O97,IF(FT$16&lt;='様式３（療養者名簿）（⑤の場合）'!$W97,1,0),0),0)</f>
        <v>0</v>
      </c>
      <c r="FU88" s="139">
        <f>IF(FU$16-'様式３（療養者名簿）（⑤の場合）'!$O97+1&lt;=15,IF(FU$16&gt;='様式３（療養者名簿）（⑤の場合）'!$O97,IF(FU$16&lt;='様式３（療養者名簿）（⑤の場合）'!$W97,1,0),0),0)</f>
        <v>0</v>
      </c>
      <c r="FV88" s="139">
        <f>IF(FV$16-'様式３（療養者名簿）（⑤の場合）'!$O97+1&lt;=15,IF(FV$16&gt;='様式３（療養者名簿）（⑤の場合）'!$O97,IF(FV$16&lt;='様式３（療養者名簿）（⑤の場合）'!$W97,1,0),0),0)</f>
        <v>0</v>
      </c>
      <c r="FW88" s="139">
        <f>IF(FW$16-'様式３（療養者名簿）（⑤の場合）'!$O97+1&lt;=15,IF(FW$16&gt;='様式３（療養者名簿）（⑤の場合）'!$O97,IF(FW$16&lt;='様式３（療養者名簿）（⑤の場合）'!$W97,1,0),0),0)</f>
        <v>0</v>
      </c>
      <c r="FX88" s="139">
        <f>IF(FX$16-'様式３（療養者名簿）（⑤の場合）'!$O97+1&lt;=15,IF(FX$16&gt;='様式３（療養者名簿）（⑤の場合）'!$O97,IF(FX$16&lt;='様式３（療養者名簿）（⑤の場合）'!$W97,1,0),0),0)</f>
        <v>0</v>
      </c>
      <c r="FY88" s="139">
        <f>IF(FY$16-'様式３（療養者名簿）（⑤の場合）'!$O97+1&lt;=15,IF(FY$16&gt;='様式３（療養者名簿）（⑤の場合）'!$O97,IF(FY$16&lt;='様式３（療養者名簿）（⑤の場合）'!$W97,1,0),0),0)</f>
        <v>0</v>
      </c>
      <c r="FZ88" s="139">
        <f>IF(FZ$16-'様式３（療養者名簿）（⑤の場合）'!$O97+1&lt;=15,IF(FZ$16&gt;='様式３（療養者名簿）（⑤の場合）'!$O97,IF(FZ$16&lt;='様式３（療養者名簿）（⑤の場合）'!$W97,1,0),0),0)</f>
        <v>0</v>
      </c>
      <c r="GA88" s="139">
        <f>IF(GA$16-'様式３（療養者名簿）（⑤の場合）'!$O97+1&lt;=15,IF(GA$16&gt;='様式３（療養者名簿）（⑤の場合）'!$O97,IF(GA$16&lt;='様式３（療養者名簿）（⑤の場合）'!$W97,1,0),0),0)</f>
        <v>0</v>
      </c>
      <c r="GB88" s="139">
        <f>IF(GB$16-'様式３（療養者名簿）（⑤の場合）'!$O97+1&lt;=15,IF(GB$16&gt;='様式３（療養者名簿）（⑤の場合）'!$O97,IF(GB$16&lt;='様式３（療養者名簿）（⑤の場合）'!$W97,1,0),0),0)</f>
        <v>0</v>
      </c>
      <c r="GC88" s="139">
        <f>IF(GC$16-'様式３（療養者名簿）（⑤の場合）'!$O97+1&lt;=15,IF(GC$16&gt;='様式３（療養者名簿）（⑤の場合）'!$O97,IF(GC$16&lt;='様式３（療養者名簿）（⑤の場合）'!$W97,1,0),0),0)</f>
        <v>0</v>
      </c>
      <c r="GD88" s="139">
        <f>IF(GD$16-'様式３（療養者名簿）（⑤の場合）'!$O97+1&lt;=15,IF(GD$16&gt;='様式３（療養者名簿）（⑤の場合）'!$O97,IF(GD$16&lt;='様式３（療養者名簿）（⑤の場合）'!$W97,1,0),0),0)</f>
        <v>0</v>
      </c>
      <c r="GE88" s="139">
        <f>IF(GE$16-'様式３（療養者名簿）（⑤の場合）'!$O97+1&lt;=15,IF(GE$16&gt;='様式３（療養者名簿）（⑤の場合）'!$O97,IF(GE$16&lt;='様式３（療養者名簿）（⑤の場合）'!$W97,1,0),0),0)</f>
        <v>0</v>
      </c>
      <c r="GF88" s="139">
        <f>IF(GF$16-'様式３（療養者名簿）（⑤の場合）'!$O97+1&lt;=15,IF(GF$16&gt;='様式３（療養者名簿）（⑤の場合）'!$O97,IF(GF$16&lt;='様式３（療養者名簿）（⑤の場合）'!$W97,1,0),0),0)</f>
        <v>0</v>
      </c>
      <c r="GG88" s="139">
        <f>IF(GG$16-'様式３（療養者名簿）（⑤の場合）'!$O97+1&lt;=15,IF(GG$16&gt;='様式３（療養者名簿）（⑤の場合）'!$O97,IF(GG$16&lt;='様式３（療養者名簿）（⑤の場合）'!$W97,1,0),0),0)</f>
        <v>0</v>
      </c>
      <c r="GH88" s="139">
        <f>IF(GH$16-'様式３（療養者名簿）（⑤の場合）'!$O97+1&lt;=15,IF(GH$16&gt;='様式３（療養者名簿）（⑤の場合）'!$O97,IF(GH$16&lt;='様式３（療養者名簿）（⑤の場合）'!$W97,1,0),0),0)</f>
        <v>0</v>
      </c>
      <c r="GI88" s="139">
        <f>IF(GI$16-'様式３（療養者名簿）（⑤の場合）'!$O97+1&lt;=15,IF(GI$16&gt;='様式３（療養者名簿）（⑤の場合）'!$O97,IF(GI$16&lt;='様式３（療養者名簿）（⑤の場合）'!$W97,1,0),0),0)</f>
        <v>0</v>
      </c>
      <c r="GJ88" s="139">
        <f>IF(GJ$16-'様式３（療養者名簿）（⑤の場合）'!$O97+1&lt;=15,IF(GJ$16&gt;='様式３（療養者名簿）（⑤の場合）'!$O97,IF(GJ$16&lt;='様式３（療養者名簿）（⑤の場合）'!$W97,1,0),0),0)</f>
        <v>0</v>
      </c>
      <c r="GK88" s="139">
        <f>IF(GK$16-'様式３（療養者名簿）（⑤の場合）'!$O97+1&lt;=15,IF(GK$16&gt;='様式３（療養者名簿）（⑤の場合）'!$O97,IF(GK$16&lt;='様式３（療養者名簿）（⑤の場合）'!$W97,1,0),0),0)</f>
        <v>0</v>
      </c>
      <c r="GL88" s="139">
        <f>IF(GL$16-'様式３（療養者名簿）（⑤の場合）'!$O97+1&lt;=15,IF(GL$16&gt;='様式３（療養者名簿）（⑤の場合）'!$O97,IF(GL$16&lt;='様式３（療養者名簿）（⑤の場合）'!$W97,1,0),0),0)</f>
        <v>0</v>
      </c>
      <c r="GM88" s="139">
        <f>IF(GM$16-'様式３（療養者名簿）（⑤の場合）'!$O97+1&lt;=15,IF(GM$16&gt;='様式３（療養者名簿）（⑤の場合）'!$O97,IF(GM$16&lt;='様式３（療養者名簿）（⑤の場合）'!$W97,1,0),0),0)</f>
        <v>0</v>
      </c>
      <c r="GN88" s="139">
        <f>IF(GN$16-'様式３（療養者名簿）（⑤の場合）'!$O97+1&lt;=15,IF(GN$16&gt;='様式３（療養者名簿）（⑤の場合）'!$O97,IF(GN$16&lt;='様式３（療養者名簿）（⑤の場合）'!$W97,1,0),0),0)</f>
        <v>0</v>
      </c>
      <c r="GO88" s="139">
        <f>IF(GO$16-'様式３（療養者名簿）（⑤の場合）'!$O97+1&lt;=15,IF(GO$16&gt;='様式３（療養者名簿）（⑤の場合）'!$O97,IF(GO$16&lt;='様式３（療養者名簿）（⑤の場合）'!$W97,1,0),0),0)</f>
        <v>0</v>
      </c>
      <c r="GP88" s="139">
        <f>IF(GP$16-'様式３（療養者名簿）（⑤の場合）'!$O97+1&lt;=15,IF(GP$16&gt;='様式３（療養者名簿）（⑤の場合）'!$O97,IF(GP$16&lt;='様式３（療養者名簿）（⑤の場合）'!$W97,1,0),0),0)</f>
        <v>0</v>
      </c>
      <c r="GQ88" s="139">
        <f>IF(GQ$16-'様式３（療養者名簿）（⑤の場合）'!$O97+1&lt;=15,IF(GQ$16&gt;='様式３（療養者名簿）（⑤の場合）'!$O97,IF(GQ$16&lt;='様式３（療養者名簿）（⑤の場合）'!$W97,1,0),0),0)</f>
        <v>0</v>
      </c>
      <c r="GR88" s="139">
        <f>IF(GR$16-'様式３（療養者名簿）（⑤の場合）'!$O97+1&lt;=15,IF(GR$16&gt;='様式３（療養者名簿）（⑤の場合）'!$O97,IF(GR$16&lt;='様式３（療養者名簿）（⑤の場合）'!$W97,1,0),0),0)</f>
        <v>0</v>
      </c>
      <c r="GS88" s="139">
        <f>IF(GS$16-'様式３（療養者名簿）（⑤の場合）'!$O97+1&lt;=15,IF(GS$16&gt;='様式３（療養者名簿）（⑤の場合）'!$O97,IF(GS$16&lt;='様式３（療養者名簿）（⑤の場合）'!$W97,1,0),0),0)</f>
        <v>0</v>
      </c>
      <c r="GT88" s="139">
        <f>IF(GT$16-'様式３（療養者名簿）（⑤の場合）'!$O97+1&lt;=15,IF(GT$16&gt;='様式３（療養者名簿）（⑤の場合）'!$O97,IF(GT$16&lt;='様式３（療養者名簿）（⑤の場合）'!$W97,1,0),0),0)</f>
        <v>0</v>
      </c>
      <c r="GU88" s="139">
        <f>IF(GU$16-'様式３（療養者名簿）（⑤の場合）'!$O97+1&lt;=15,IF(GU$16&gt;='様式３（療養者名簿）（⑤の場合）'!$O97,IF(GU$16&lt;='様式３（療養者名簿）（⑤の場合）'!$W97,1,0),0),0)</f>
        <v>0</v>
      </c>
      <c r="GV88" s="139">
        <f>IF(GV$16-'様式３（療養者名簿）（⑤の場合）'!$O97+1&lt;=15,IF(GV$16&gt;='様式３（療養者名簿）（⑤の場合）'!$O97,IF(GV$16&lt;='様式３（療養者名簿）（⑤の場合）'!$W97,1,0),0),0)</f>
        <v>0</v>
      </c>
      <c r="GW88" s="139">
        <f>IF(GW$16-'様式３（療養者名簿）（⑤の場合）'!$O97+1&lt;=15,IF(GW$16&gt;='様式３（療養者名簿）（⑤の場合）'!$O97,IF(GW$16&lt;='様式３（療養者名簿）（⑤の場合）'!$W97,1,0),0),0)</f>
        <v>0</v>
      </c>
      <c r="GX88" s="139">
        <f>IF(GX$16-'様式３（療養者名簿）（⑤の場合）'!$O97+1&lt;=15,IF(GX$16&gt;='様式３（療養者名簿）（⑤の場合）'!$O97,IF(GX$16&lt;='様式３（療養者名簿）（⑤の場合）'!$W97,1,0),0),0)</f>
        <v>0</v>
      </c>
      <c r="GY88" s="139">
        <f>IF(GY$16-'様式３（療養者名簿）（⑤の場合）'!$O97+1&lt;=15,IF(GY$16&gt;='様式３（療養者名簿）（⑤の場合）'!$O97,IF(GY$16&lt;='様式３（療養者名簿）（⑤の場合）'!$W97,1,0),0),0)</f>
        <v>0</v>
      </c>
      <c r="GZ88" s="139">
        <f>IF(GZ$16-'様式３（療養者名簿）（⑤の場合）'!$O97+1&lt;=15,IF(GZ$16&gt;='様式３（療養者名簿）（⑤の場合）'!$O97,IF(GZ$16&lt;='様式３（療養者名簿）（⑤の場合）'!$W97,1,0),0),0)</f>
        <v>0</v>
      </c>
      <c r="HA88" s="139">
        <f>IF(HA$16-'様式３（療養者名簿）（⑤の場合）'!$O97+1&lt;=15,IF(HA$16&gt;='様式３（療養者名簿）（⑤の場合）'!$O97,IF(HA$16&lt;='様式３（療養者名簿）（⑤の場合）'!$W97,1,0),0),0)</f>
        <v>0</v>
      </c>
      <c r="HB88" s="139">
        <f>IF(HB$16-'様式３（療養者名簿）（⑤の場合）'!$O97+1&lt;=15,IF(HB$16&gt;='様式３（療養者名簿）（⑤の場合）'!$O97,IF(HB$16&lt;='様式３（療養者名簿）（⑤の場合）'!$W97,1,0),0),0)</f>
        <v>0</v>
      </c>
      <c r="HC88" s="139">
        <f>IF(HC$16-'様式３（療養者名簿）（⑤の場合）'!$O97+1&lt;=15,IF(HC$16&gt;='様式３（療養者名簿）（⑤の場合）'!$O97,IF(HC$16&lt;='様式３（療養者名簿）（⑤の場合）'!$W97,1,0),0),0)</f>
        <v>0</v>
      </c>
      <c r="HD88" s="139">
        <f>IF(HD$16-'様式３（療養者名簿）（⑤の場合）'!$O97+1&lt;=15,IF(HD$16&gt;='様式３（療養者名簿）（⑤の場合）'!$O97,IF(HD$16&lt;='様式３（療養者名簿）（⑤の場合）'!$W97,1,0),0),0)</f>
        <v>0</v>
      </c>
      <c r="HE88" s="139">
        <f>IF(HE$16-'様式３（療養者名簿）（⑤の場合）'!$O97+1&lt;=15,IF(HE$16&gt;='様式３（療養者名簿）（⑤の場合）'!$O97,IF(HE$16&lt;='様式３（療養者名簿）（⑤の場合）'!$W97,1,0),0),0)</f>
        <v>0</v>
      </c>
      <c r="HF88" s="139">
        <f>IF(HF$16-'様式３（療養者名簿）（⑤の場合）'!$O97+1&lt;=15,IF(HF$16&gt;='様式３（療養者名簿）（⑤の場合）'!$O97,IF(HF$16&lt;='様式３（療養者名簿）（⑤の場合）'!$W97,1,0),0),0)</f>
        <v>0</v>
      </c>
      <c r="HG88" s="139">
        <f>IF(HG$16-'様式３（療養者名簿）（⑤の場合）'!$O97+1&lt;=15,IF(HG$16&gt;='様式３（療養者名簿）（⑤の場合）'!$O97,IF(HG$16&lt;='様式３（療養者名簿）（⑤の場合）'!$W97,1,0),0),0)</f>
        <v>0</v>
      </c>
      <c r="HH88" s="139">
        <f>IF(HH$16-'様式３（療養者名簿）（⑤の場合）'!$O97+1&lt;=15,IF(HH$16&gt;='様式３（療養者名簿）（⑤の場合）'!$O97,IF(HH$16&lt;='様式３（療養者名簿）（⑤の場合）'!$W97,1,0),0),0)</f>
        <v>0</v>
      </c>
      <c r="HI88" s="139">
        <f>IF(HI$16-'様式３（療養者名簿）（⑤の場合）'!$O97+1&lt;=15,IF(HI$16&gt;='様式３（療養者名簿）（⑤の場合）'!$O97,IF(HI$16&lt;='様式３（療養者名簿）（⑤の場合）'!$W97,1,0),0),0)</f>
        <v>0</v>
      </c>
      <c r="HJ88" s="139">
        <f>IF(HJ$16-'様式３（療養者名簿）（⑤の場合）'!$O97+1&lt;=15,IF(HJ$16&gt;='様式３（療養者名簿）（⑤の場合）'!$O97,IF(HJ$16&lt;='様式３（療養者名簿）（⑤の場合）'!$W97,1,0),0),0)</f>
        <v>0</v>
      </c>
      <c r="HK88" s="139">
        <f>IF(HK$16-'様式３（療養者名簿）（⑤の場合）'!$O97+1&lt;=15,IF(HK$16&gt;='様式３（療養者名簿）（⑤の場合）'!$O97,IF(HK$16&lt;='様式３（療養者名簿）（⑤の場合）'!$W97,1,0),0),0)</f>
        <v>0</v>
      </c>
      <c r="HL88" s="139">
        <f>IF(HL$16-'様式３（療養者名簿）（⑤の場合）'!$O97+1&lt;=15,IF(HL$16&gt;='様式３（療養者名簿）（⑤の場合）'!$O97,IF(HL$16&lt;='様式３（療養者名簿）（⑤の場合）'!$W97,1,0),0),0)</f>
        <v>0</v>
      </c>
      <c r="HM88" s="139">
        <f>IF(HM$16-'様式３（療養者名簿）（⑤の場合）'!$O97+1&lt;=15,IF(HM$16&gt;='様式３（療養者名簿）（⑤の場合）'!$O97,IF(HM$16&lt;='様式３（療養者名簿）（⑤の場合）'!$W97,1,0),0),0)</f>
        <v>0</v>
      </c>
      <c r="HN88" s="139">
        <f>IF(HN$16-'様式３（療養者名簿）（⑤の場合）'!$O97+1&lt;=15,IF(HN$16&gt;='様式３（療養者名簿）（⑤の場合）'!$O97,IF(HN$16&lt;='様式３（療養者名簿）（⑤の場合）'!$W97,1,0),0),0)</f>
        <v>0</v>
      </c>
      <c r="HO88" s="139">
        <f>IF(HO$16-'様式３（療養者名簿）（⑤の場合）'!$O97+1&lt;=15,IF(HO$16&gt;='様式３（療養者名簿）（⑤の場合）'!$O97,IF(HO$16&lt;='様式３（療養者名簿）（⑤の場合）'!$W97,1,0),0),0)</f>
        <v>0</v>
      </c>
      <c r="HP88" s="139">
        <f>IF(HP$16-'様式３（療養者名簿）（⑤の場合）'!$O97+1&lt;=15,IF(HP$16&gt;='様式３（療養者名簿）（⑤の場合）'!$O97,IF(HP$16&lt;='様式３（療養者名簿）（⑤の場合）'!$W97,1,0),0),0)</f>
        <v>0</v>
      </c>
      <c r="HQ88" s="139">
        <f>IF(HQ$16-'様式３（療養者名簿）（⑤の場合）'!$O97+1&lt;=15,IF(HQ$16&gt;='様式３（療養者名簿）（⑤の場合）'!$O97,IF(HQ$16&lt;='様式３（療養者名簿）（⑤の場合）'!$W97,1,0),0),0)</f>
        <v>0</v>
      </c>
      <c r="HR88" s="139">
        <f>IF(HR$16-'様式３（療養者名簿）（⑤の場合）'!$O97+1&lt;=15,IF(HR$16&gt;='様式３（療養者名簿）（⑤の場合）'!$O97,IF(HR$16&lt;='様式３（療養者名簿）（⑤の場合）'!$W97,1,0),0),0)</f>
        <v>0</v>
      </c>
      <c r="HS88" s="139">
        <f>IF(HS$16-'様式３（療養者名簿）（⑤の場合）'!$O97+1&lt;=15,IF(HS$16&gt;='様式３（療養者名簿）（⑤の場合）'!$O97,IF(HS$16&lt;='様式３（療養者名簿）（⑤の場合）'!$W97,1,0),0),0)</f>
        <v>0</v>
      </c>
      <c r="HT88" s="139">
        <f>IF(HT$16-'様式３（療養者名簿）（⑤の場合）'!$O97+1&lt;=15,IF(HT$16&gt;='様式３（療養者名簿）（⑤の場合）'!$O97,IF(HT$16&lt;='様式３（療養者名簿）（⑤の場合）'!$W97,1,0),0),0)</f>
        <v>0</v>
      </c>
      <c r="HU88" s="139">
        <f>IF(HU$16-'様式３（療養者名簿）（⑤の場合）'!$O97+1&lt;=15,IF(HU$16&gt;='様式３（療養者名簿）（⑤の場合）'!$O97,IF(HU$16&lt;='様式３（療養者名簿）（⑤の場合）'!$W97,1,0),0),0)</f>
        <v>0</v>
      </c>
      <c r="HV88" s="139">
        <f>IF(HV$16-'様式３（療養者名簿）（⑤の場合）'!$O97+1&lt;=15,IF(HV$16&gt;='様式３（療養者名簿）（⑤の場合）'!$O97,IF(HV$16&lt;='様式３（療養者名簿）（⑤の場合）'!$W97,1,0),0),0)</f>
        <v>0</v>
      </c>
      <c r="HW88" s="139">
        <f>IF(HW$16-'様式３（療養者名簿）（⑤の場合）'!$O97+1&lt;=15,IF(HW$16&gt;='様式３（療養者名簿）（⑤の場合）'!$O97,IF(HW$16&lt;='様式３（療養者名簿）（⑤の場合）'!$W97,1,0),0),0)</f>
        <v>0</v>
      </c>
      <c r="HX88" s="139">
        <f>IF(HX$16-'様式３（療養者名簿）（⑤の場合）'!$O97+1&lt;=15,IF(HX$16&gt;='様式３（療養者名簿）（⑤の場合）'!$O97,IF(HX$16&lt;='様式３（療養者名簿）（⑤の場合）'!$W97,1,0),0),0)</f>
        <v>0</v>
      </c>
      <c r="HY88" s="139">
        <f>IF(HY$16-'様式３（療養者名簿）（⑤の場合）'!$O97+1&lt;=15,IF(HY$16&gt;='様式３（療養者名簿）（⑤の場合）'!$O97,IF(HY$16&lt;='様式３（療養者名簿）（⑤の場合）'!$W97,1,0),0),0)</f>
        <v>0</v>
      </c>
      <c r="HZ88" s="139">
        <f>IF(HZ$16-'様式３（療養者名簿）（⑤の場合）'!$O97+1&lt;=15,IF(HZ$16&gt;='様式３（療養者名簿）（⑤の場合）'!$O97,IF(HZ$16&lt;='様式３（療養者名簿）（⑤の場合）'!$W97,1,0),0),0)</f>
        <v>0</v>
      </c>
      <c r="IA88" s="139">
        <f>IF(IA$16-'様式３（療養者名簿）（⑤の場合）'!$O97+1&lt;=15,IF(IA$16&gt;='様式３（療養者名簿）（⑤の場合）'!$O97,IF(IA$16&lt;='様式３（療養者名簿）（⑤の場合）'!$W97,1,0),0),0)</f>
        <v>0</v>
      </c>
      <c r="IB88" s="139">
        <f>IF(IB$16-'様式３（療養者名簿）（⑤の場合）'!$O97+1&lt;=15,IF(IB$16&gt;='様式３（療養者名簿）（⑤の場合）'!$O97,IF(IB$16&lt;='様式３（療養者名簿）（⑤の場合）'!$W97,1,0),0),0)</f>
        <v>0</v>
      </c>
      <c r="IC88" s="139">
        <f>IF(IC$16-'様式３（療養者名簿）（⑤の場合）'!$O97+1&lt;=15,IF(IC$16&gt;='様式３（療養者名簿）（⑤の場合）'!$O97,IF(IC$16&lt;='様式３（療養者名簿）（⑤の場合）'!$W97,1,0),0),0)</f>
        <v>0</v>
      </c>
      <c r="ID88" s="139">
        <f>IF(ID$16-'様式３（療養者名簿）（⑤の場合）'!$O97+1&lt;=15,IF(ID$16&gt;='様式３（療養者名簿）（⑤の場合）'!$O97,IF(ID$16&lt;='様式３（療養者名簿）（⑤の場合）'!$W97,1,0),0),0)</f>
        <v>0</v>
      </c>
      <c r="IE88" s="139">
        <f>IF(IE$16-'様式３（療養者名簿）（⑤の場合）'!$O97+1&lt;=15,IF(IE$16&gt;='様式３（療養者名簿）（⑤の場合）'!$O97,IF(IE$16&lt;='様式３（療養者名簿）（⑤の場合）'!$W97,1,0),0),0)</f>
        <v>0</v>
      </c>
      <c r="IF88" s="139">
        <f>IF(IF$16-'様式３（療養者名簿）（⑤の場合）'!$O97+1&lt;=15,IF(IF$16&gt;='様式３（療養者名簿）（⑤の場合）'!$O97,IF(IF$16&lt;='様式３（療養者名簿）（⑤の場合）'!$W97,1,0),0),0)</f>
        <v>0</v>
      </c>
      <c r="IG88" s="139">
        <f>IF(IG$16-'様式３（療養者名簿）（⑤の場合）'!$O97+1&lt;=15,IF(IG$16&gt;='様式３（療養者名簿）（⑤の場合）'!$O97,IF(IG$16&lt;='様式３（療養者名簿）（⑤の場合）'!$W97,1,0),0),0)</f>
        <v>0</v>
      </c>
      <c r="IH88" s="139">
        <f>IF(IH$16-'様式３（療養者名簿）（⑤の場合）'!$O97+1&lt;=15,IF(IH$16&gt;='様式３（療養者名簿）（⑤の場合）'!$O97,IF(IH$16&lt;='様式３（療養者名簿）（⑤の場合）'!$W97,1,0),0),0)</f>
        <v>0</v>
      </c>
      <c r="II88" s="139">
        <f>IF(II$16-'様式３（療養者名簿）（⑤の場合）'!$O97+1&lt;=15,IF(II$16&gt;='様式３（療養者名簿）（⑤の場合）'!$O97,IF(II$16&lt;='様式３（療養者名簿）（⑤の場合）'!$W97,1,0),0),0)</f>
        <v>0</v>
      </c>
      <c r="IJ88" s="139">
        <f>IF(IJ$16-'様式３（療養者名簿）（⑤の場合）'!$O97+1&lt;=15,IF(IJ$16&gt;='様式３（療養者名簿）（⑤の場合）'!$O97,IF(IJ$16&lt;='様式３（療養者名簿）（⑤の場合）'!$W97,1,0),0),0)</f>
        <v>0</v>
      </c>
      <c r="IK88" s="139">
        <f>IF(IK$16-'様式３（療養者名簿）（⑤の場合）'!$O97+1&lt;=15,IF(IK$16&gt;='様式３（療養者名簿）（⑤の場合）'!$O97,IF(IK$16&lt;='様式３（療養者名簿）（⑤の場合）'!$W97,1,0),0),0)</f>
        <v>0</v>
      </c>
      <c r="IL88" s="139">
        <f>IF(IL$16-'様式３（療養者名簿）（⑤の場合）'!$O97+1&lt;=15,IF(IL$16&gt;='様式３（療養者名簿）（⑤の場合）'!$O97,IF(IL$16&lt;='様式３（療養者名簿）（⑤の場合）'!$W97,1,0),0),0)</f>
        <v>0</v>
      </c>
      <c r="IM88" s="139">
        <f>IF(IM$16-'様式３（療養者名簿）（⑤の場合）'!$O97+1&lt;=15,IF(IM$16&gt;='様式３（療養者名簿）（⑤の場合）'!$O97,IF(IM$16&lt;='様式３（療養者名簿）（⑤の場合）'!$W97,1,0),0),0)</f>
        <v>0</v>
      </c>
      <c r="IN88" s="139">
        <f>IF(IN$16-'様式３（療養者名簿）（⑤の場合）'!$O97+1&lt;=15,IF(IN$16&gt;='様式３（療養者名簿）（⑤の場合）'!$O97,IF(IN$16&lt;='様式３（療養者名簿）（⑤の場合）'!$W97,1,0),0),0)</f>
        <v>0</v>
      </c>
      <c r="IO88" s="139">
        <f>IF(IO$16-'様式３（療養者名簿）（⑤の場合）'!$O97+1&lt;=15,IF(IO$16&gt;='様式３（療養者名簿）（⑤の場合）'!$O97,IF(IO$16&lt;='様式３（療養者名簿）（⑤の場合）'!$W97,1,0),0),0)</f>
        <v>0</v>
      </c>
      <c r="IP88" s="139">
        <f>IF(IP$16-'様式３（療養者名簿）（⑤の場合）'!$O97+1&lt;=15,IF(IP$16&gt;='様式３（療養者名簿）（⑤の場合）'!$O97,IF(IP$16&lt;='様式３（療養者名簿）（⑤の場合）'!$W97,1,0),0),0)</f>
        <v>0</v>
      </c>
      <c r="IQ88" s="139">
        <f>IF(IQ$16-'様式３（療養者名簿）（⑤の場合）'!$O97+1&lt;=15,IF(IQ$16&gt;='様式３（療養者名簿）（⑤の場合）'!$O97,IF(IQ$16&lt;='様式３（療養者名簿）（⑤の場合）'!$W97,1,0),0),0)</f>
        <v>0</v>
      </c>
      <c r="IR88" s="139">
        <f>IF(IR$16-'様式３（療養者名簿）（⑤の場合）'!$O97+1&lt;=15,IF(IR$16&gt;='様式３（療養者名簿）（⑤の場合）'!$O97,IF(IR$16&lt;='様式３（療養者名簿）（⑤の場合）'!$W97,1,0),0),0)</f>
        <v>0</v>
      </c>
      <c r="IS88" s="139">
        <f>IF(IS$16-'様式３（療養者名簿）（⑤の場合）'!$O97+1&lt;=15,IF(IS$16&gt;='様式３（療養者名簿）（⑤の場合）'!$O97,IF(IS$16&lt;='様式３（療養者名簿）（⑤の場合）'!$W97,1,0),0),0)</f>
        <v>0</v>
      </c>
      <c r="IT88" s="139">
        <f>IF(IT$16-'様式３（療養者名簿）（⑤の場合）'!$O97+1&lt;=15,IF(IT$16&gt;='様式３（療養者名簿）（⑤の場合）'!$O97,IF(IT$16&lt;='様式３（療養者名簿）（⑤の場合）'!$W97,1,0),0),0)</f>
        <v>0</v>
      </c>
      <c r="IU88" s="139">
        <f>IF(IU$16-'様式３（療養者名簿）（⑤の場合）'!$O97+1&lt;=15,IF(IU$16&gt;='様式３（療養者名簿）（⑤の場合）'!$O97,IF(IU$16&lt;='様式３（療養者名簿）（⑤の場合）'!$W97,1,0),0),0)</f>
        <v>0</v>
      </c>
      <c r="IV88" s="139">
        <f>IF(IV$16-'様式３（療養者名簿）（⑤の場合）'!$O97+1&lt;=15,IF(IV$16&gt;='様式３（療養者名簿）（⑤の場合）'!$O97,IF(IV$16&lt;='様式３（療養者名簿）（⑤の場合）'!$W97,1,0),0),0)</f>
        <v>0</v>
      </c>
      <c r="IW88" s="139">
        <f>IF(IW$16-'様式３（療養者名簿）（⑤の場合）'!$O97+1&lt;=15,IF(IW$16&gt;='様式３（療養者名簿）（⑤の場合）'!$O97,IF(IW$16&lt;='様式３（療養者名簿）（⑤の場合）'!$W97,1,0),0),0)</f>
        <v>0</v>
      </c>
      <c r="IX88" s="139">
        <f>IF(IX$16-'様式３（療養者名簿）（⑤の場合）'!$O97+1&lt;=15,IF(IX$16&gt;='様式３（療養者名簿）（⑤の場合）'!$O97,IF(IX$16&lt;='様式３（療養者名簿）（⑤の場合）'!$W97,1,0),0),0)</f>
        <v>0</v>
      </c>
      <c r="IY88" s="139">
        <f>IF(IY$16-'様式３（療養者名簿）（⑤の場合）'!$O97+1&lt;=15,IF(IY$16&gt;='様式３（療養者名簿）（⑤の場合）'!$O97,IF(IY$16&lt;='様式３（療養者名簿）（⑤の場合）'!$W97,1,0),0),0)</f>
        <v>0</v>
      </c>
      <c r="IZ88" s="139">
        <f>IF(IZ$16-'様式３（療養者名簿）（⑤の場合）'!$O97+1&lt;=15,IF(IZ$16&gt;='様式３（療養者名簿）（⑤の場合）'!$O97,IF(IZ$16&lt;='様式３（療養者名簿）（⑤の場合）'!$W97,1,0),0),0)</f>
        <v>0</v>
      </c>
      <c r="JA88" s="139">
        <f>IF(JA$16-'様式３（療養者名簿）（⑤の場合）'!$O97+1&lt;=15,IF(JA$16&gt;='様式３（療養者名簿）（⑤の場合）'!$O97,IF(JA$16&lt;='様式３（療養者名簿）（⑤の場合）'!$W97,1,0),0),0)</f>
        <v>0</v>
      </c>
      <c r="JB88" s="139">
        <f>IF(JB$16-'様式３（療養者名簿）（⑤の場合）'!$O97+1&lt;=15,IF(JB$16&gt;='様式３（療養者名簿）（⑤の場合）'!$O97,IF(JB$16&lt;='様式３（療養者名簿）（⑤の場合）'!$W97,1,0),0),0)</f>
        <v>0</v>
      </c>
      <c r="JC88" s="139">
        <f>IF(JC$16-'様式３（療養者名簿）（⑤の場合）'!$O97+1&lt;=15,IF(JC$16&gt;='様式３（療養者名簿）（⑤の場合）'!$O97,IF(JC$16&lt;='様式３（療養者名簿）（⑤の場合）'!$W97,1,0),0),0)</f>
        <v>0</v>
      </c>
      <c r="JD88" s="139">
        <f>IF(JD$16-'様式３（療養者名簿）（⑤の場合）'!$O97+1&lt;=15,IF(JD$16&gt;='様式３（療養者名簿）（⑤の場合）'!$O97,IF(JD$16&lt;='様式３（療養者名簿）（⑤の場合）'!$W97,1,0),0),0)</f>
        <v>0</v>
      </c>
      <c r="JE88" s="139">
        <f>IF(JE$16-'様式３（療養者名簿）（⑤の場合）'!$O97+1&lt;=15,IF(JE$16&gt;='様式３（療養者名簿）（⑤の場合）'!$O97,IF(JE$16&lt;='様式３（療養者名簿）（⑤の場合）'!$W97,1,0),0),0)</f>
        <v>0</v>
      </c>
      <c r="JF88" s="139">
        <f>IF(JF$16-'様式３（療養者名簿）（⑤の場合）'!$O97+1&lt;=15,IF(JF$16&gt;='様式３（療養者名簿）（⑤の場合）'!$O97,IF(JF$16&lt;='様式３（療養者名簿）（⑤の場合）'!$W97,1,0),0),0)</f>
        <v>0</v>
      </c>
      <c r="JG88" s="139">
        <f>IF(JG$16-'様式３（療養者名簿）（⑤の場合）'!$O97+1&lt;=15,IF(JG$16&gt;='様式３（療養者名簿）（⑤の場合）'!$O97,IF(JG$16&lt;='様式３（療養者名簿）（⑤の場合）'!$W97,1,0),0),0)</f>
        <v>0</v>
      </c>
      <c r="JH88" s="139">
        <f>IF(JH$16-'様式３（療養者名簿）（⑤の場合）'!$O97+1&lt;=15,IF(JH$16&gt;='様式３（療養者名簿）（⑤の場合）'!$O97,IF(JH$16&lt;='様式３（療養者名簿）（⑤の場合）'!$W97,1,0),0),0)</f>
        <v>0</v>
      </c>
      <c r="JI88" s="139">
        <f>IF(JI$16-'様式３（療養者名簿）（⑤の場合）'!$O97+1&lt;=15,IF(JI$16&gt;='様式３（療養者名簿）（⑤の場合）'!$O97,IF(JI$16&lt;='様式３（療養者名簿）（⑤の場合）'!$W97,1,0),0),0)</f>
        <v>0</v>
      </c>
      <c r="JJ88" s="139">
        <f>IF(JJ$16-'様式３（療養者名簿）（⑤の場合）'!$O97+1&lt;=15,IF(JJ$16&gt;='様式３（療養者名簿）（⑤の場合）'!$O97,IF(JJ$16&lt;='様式３（療養者名簿）（⑤の場合）'!$W97,1,0),0),0)</f>
        <v>0</v>
      </c>
      <c r="JK88" s="139">
        <f>IF(JK$16-'様式３（療養者名簿）（⑤の場合）'!$O97+1&lt;=15,IF(JK$16&gt;='様式３（療養者名簿）（⑤の場合）'!$O97,IF(JK$16&lt;='様式３（療養者名簿）（⑤の場合）'!$W97,1,0),0),0)</f>
        <v>0</v>
      </c>
      <c r="JL88" s="139">
        <f>IF(JL$16-'様式３（療養者名簿）（⑤の場合）'!$O97+1&lt;=15,IF(JL$16&gt;='様式３（療養者名簿）（⑤の場合）'!$O97,IF(JL$16&lt;='様式３（療養者名簿）（⑤の場合）'!$W97,1,0),0),0)</f>
        <v>0</v>
      </c>
      <c r="JM88" s="139">
        <f>IF(JM$16-'様式３（療養者名簿）（⑤の場合）'!$O97+1&lt;=15,IF(JM$16&gt;='様式３（療養者名簿）（⑤の場合）'!$O97,IF(JM$16&lt;='様式３（療養者名簿）（⑤の場合）'!$W97,1,0),0),0)</f>
        <v>0</v>
      </c>
      <c r="JN88" s="139">
        <f>IF(JN$16-'様式３（療養者名簿）（⑤の場合）'!$O97+1&lt;=15,IF(JN$16&gt;='様式３（療養者名簿）（⑤の場合）'!$O97,IF(JN$16&lt;='様式３（療養者名簿）（⑤の場合）'!$W97,1,0),0),0)</f>
        <v>0</v>
      </c>
      <c r="JO88" s="139">
        <f>IF(JO$16-'様式３（療養者名簿）（⑤の場合）'!$O97+1&lt;=15,IF(JO$16&gt;='様式３（療養者名簿）（⑤の場合）'!$O97,IF(JO$16&lt;='様式３（療養者名簿）（⑤の場合）'!$W97,1,0),0),0)</f>
        <v>0</v>
      </c>
      <c r="JP88" s="139">
        <f>IF(JP$16-'様式３（療養者名簿）（⑤の場合）'!$O97+1&lt;=15,IF(JP$16&gt;='様式３（療養者名簿）（⑤の場合）'!$O97,IF(JP$16&lt;='様式３（療養者名簿）（⑤の場合）'!$W97,1,0),0),0)</f>
        <v>0</v>
      </c>
      <c r="JQ88" s="139">
        <f>IF(JQ$16-'様式３（療養者名簿）（⑤の場合）'!$O97+1&lt;=15,IF(JQ$16&gt;='様式３（療養者名簿）（⑤の場合）'!$O97,IF(JQ$16&lt;='様式３（療養者名簿）（⑤の場合）'!$W97,1,0),0),0)</f>
        <v>0</v>
      </c>
      <c r="JR88" s="139">
        <f>IF(JR$16-'様式３（療養者名簿）（⑤の場合）'!$O97+1&lt;=15,IF(JR$16&gt;='様式３（療養者名簿）（⑤の場合）'!$O97,IF(JR$16&lt;='様式３（療養者名簿）（⑤の場合）'!$W97,1,0),0),0)</f>
        <v>0</v>
      </c>
      <c r="JS88" s="139">
        <f>IF(JS$16-'様式３（療養者名簿）（⑤の場合）'!$O97+1&lt;=15,IF(JS$16&gt;='様式３（療養者名簿）（⑤の場合）'!$O97,IF(JS$16&lt;='様式３（療養者名簿）（⑤の場合）'!$W97,1,0),0),0)</f>
        <v>0</v>
      </c>
      <c r="JT88" s="139">
        <f>IF(JT$16-'様式３（療養者名簿）（⑤の場合）'!$O97+1&lt;=15,IF(JT$16&gt;='様式３（療養者名簿）（⑤の場合）'!$O97,IF(JT$16&lt;='様式３（療養者名簿）（⑤の場合）'!$W97,1,0),0),0)</f>
        <v>0</v>
      </c>
      <c r="JU88" s="139">
        <f>IF(JU$16-'様式３（療養者名簿）（⑤の場合）'!$O97+1&lt;=15,IF(JU$16&gt;='様式３（療養者名簿）（⑤の場合）'!$O97,IF(JU$16&lt;='様式３（療養者名簿）（⑤の場合）'!$W97,1,0),0),0)</f>
        <v>0</v>
      </c>
      <c r="JV88" s="139">
        <f>IF(JV$16-'様式３（療養者名簿）（⑤の場合）'!$O97+1&lt;=15,IF(JV$16&gt;='様式３（療養者名簿）（⑤の場合）'!$O97,IF(JV$16&lt;='様式３（療養者名簿）（⑤の場合）'!$W97,1,0),0),0)</f>
        <v>0</v>
      </c>
      <c r="JW88" s="139">
        <f>IF(JW$16-'様式３（療養者名簿）（⑤の場合）'!$O97+1&lt;=15,IF(JW$16&gt;='様式３（療養者名簿）（⑤の場合）'!$O97,IF(JW$16&lt;='様式３（療養者名簿）（⑤の場合）'!$W97,1,0),0),0)</f>
        <v>0</v>
      </c>
      <c r="JX88" s="139">
        <f>IF(JX$16-'様式３（療養者名簿）（⑤の場合）'!$O97+1&lt;=15,IF(JX$16&gt;='様式３（療養者名簿）（⑤の場合）'!$O97,IF(JX$16&lt;='様式３（療養者名簿）（⑤の場合）'!$W97,1,0),0),0)</f>
        <v>0</v>
      </c>
      <c r="JY88" s="139">
        <f>IF(JY$16-'様式３（療養者名簿）（⑤の場合）'!$O97+1&lt;=15,IF(JY$16&gt;='様式３（療養者名簿）（⑤の場合）'!$O97,IF(JY$16&lt;='様式３（療養者名簿）（⑤の場合）'!$W97,1,0),0),0)</f>
        <v>0</v>
      </c>
      <c r="JZ88" s="139">
        <f>IF(JZ$16-'様式３（療養者名簿）（⑤の場合）'!$O97+1&lt;=15,IF(JZ$16&gt;='様式３（療養者名簿）（⑤の場合）'!$O97,IF(JZ$16&lt;='様式３（療養者名簿）（⑤の場合）'!$W97,1,0),0),0)</f>
        <v>0</v>
      </c>
      <c r="KA88" s="139">
        <f>IF(KA$16-'様式３（療養者名簿）（⑤の場合）'!$O97+1&lt;=15,IF(KA$16&gt;='様式３（療養者名簿）（⑤の場合）'!$O97,IF(KA$16&lt;='様式３（療養者名簿）（⑤の場合）'!$W97,1,0),0),0)</f>
        <v>0</v>
      </c>
      <c r="KB88" s="139">
        <f>IF(KB$16-'様式３（療養者名簿）（⑤の場合）'!$O97+1&lt;=15,IF(KB$16&gt;='様式３（療養者名簿）（⑤の場合）'!$O97,IF(KB$16&lt;='様式３（療養者名簿）（⑤の場合）'!$W97,1,0),0),0)</f>
        <v>0</v>
      </c>
      <c r="KC88" s="139">
        <f>IF(KC$16-'様式３（療養者名簿）（⑤の場合）'!$O97+1&lt;=15,IF(KC$16&gt;='様式３（療養者名簿）（⑤の場合）'!$O97,IF(KC$16&lt;='様式３（療養者名簿）（⑤の場合）'!$W97,1,0),0),0)</f>
        <v>0</v>
      </c>
      <c r="KD88" s="139">
        <f>IF(KD$16-'様式３（療養者名簿）（⑤の場合）'!$O97+1&lt;=15,IF(KD$16&gt;='様式３（療養者名簿）（⑤の場合）'!$O97,IF(KD$16&lt;='様式３（療養者名簿）（⑤の場合）'!$W97,1,0),0),0)</f>
        <v>0</v>
      </c>
      <c r="KE88" s="139">
        <f>IF(KE$16-'様式３（療養者名簿）（⑤の場合）'!$O97+1&lt;=15,IF(KE$16&gt;='様式３（療養者名簿）（⑤の場合）'!$O97,IF(KE$16&lt;='様式３（療養者名簿）（⑤の場合）'!$W97,1,0),0),0)</f>
        <v>0</v>
      </c>
      <c r="KF88" s="139">
        <f>IF(KF$16-'様式３（療養者名簿）（⑤の場合）'!$O97+1&lt;=15,IF(KF$16&gt;='様式３（療養者名簿）（⑤の場合）'!$O97,IF(KF$16&lt;='様式３（療養者名簿）（⑤の場合）'!$W97,1,0),0),0)</f>
        <v>0</v>
      </c>
      <c r="KG88" s="139">
        <f>IF(KG$16-'様式３（療養者名簿）（⑤の場合）'!$O97+1&lt;=15,IF(KG$16&gt;='様式３（療養者名簿）（⑤の場合）'!$O97,IF(KG$16&lt;='様式３（療養者名簿）（⑤の場合）'!$W97,1,0),0),0)</f>
        <v>0</v>
      </c>
      <c r="KH88" s="139">
        <f>IF(KH$16-'様式３（療養者名簿）（⑤の場合）'!$O97+1&lt;=15,IF(KH$16&gt;='様式３（療養者名簿）（⑤の場合）'!$O97,IF(KH$16&lt;='様式３（療養者名簿）（⑤の場合）'!$W97,1,0),0),0)</f>
        <v>0</v>
      </c>
      <c r="KI88" s="139">
        <f>IF(KI$16-'様式３（療養者名簿）（⑤の場合）'!$O97+1&lt;=15,IF(KI$16&gt;='様式３（療養者名簿）（⑤の場合）'!$O97,IF(KI$16&lt;='様式３（療養者名簿）（⑤の場合）'!$W97,1,0),0),0)</f>
        <v>0</v>
      </c>
      <c r="KJ88" s="139">
        <f>IF(KJ$16-'様式３（療養者名簿）（⑤の場合）'!$O97+1&lt;=15,IF(KJ$16&gt;='様式３（療養者名簿）（⑤の場合）'!$O97,IF(KJ$16&lt;='様式３（療養者名簿）（⑤の場合）'!$W97,1,0),0),0)</f>
        <v>0</v>
      </c>
      <c r="KK88" s="139">
        <f>IF(KK$16-'様式３（療養者名簿）（⑤の場合）'!$O97+1&lt;=15,IF(KK$16&gt;='様式３（療養者名簿）（⑤の場合）'!$O97,IF(KK$16&lt;='様式３（療養者名簿）（⑤の場合）'!$W97,1,0),0),0)</f>
        <v>0</v>
      </c>
      <c r="KL88" s="139">
        <f>IF(KL$16-'様式３（療養者名簿）（⑤の場合）'!$O97+1&lt;=15,IF(KL$16&gt;='様式３（療養者名簿）（⑤の場合）'!$O97,IF(KL$16&lt;='様式３（療養者名簿）（⑤の場合）'!$W97,1,0),0),0)</f>
        <v>0</v>
      </c>
      <c r="KM88" s="139">
        <f>IF(KM$16-'様式３（療養者名簿）（⑤の場合）'!$O97+1&lt;=15,IF(KM$16&gt;='様式３（療養者名簿）（⑤の場合）'!$O97,IF(KM$16&lt;='様式３（療養者名簿）（⑤の場合）'!$W97,1,0),0),0)</f>
        <v>0</v>
      </c>
      <c r="KN88" s="139">
        <f>IF(KN$16-'様式３（療養者名簿）（⑤の場合）'!$O97+1&lt;=15,IF(KN$16&gt;='様式３（療養者名簿）（⑤の場合）'!$O97,IF(KN$16&lt;='様式３（療養者名簿）（⑤の場合）'!$W97,1,0),0),0)</f>
        <v>0</v>
      </c>
      <c r="KO88" s="139">
        <f>IF(KO$16-'様式３（療養者名簿）（⑤の場合）'!$O97+1&lt;=15,IF(KO$16&gt;='様式３（療養者名簿）（⑤の場合）'!$O97,IF(KO$16&lt;='様式３（療養者名簿）（⑤の場合）'!$W97,1,0),0),0)</f>
        <v>0</v>
      </c>
      <c r="KP88" s="139">
        <f>IF(KP$16-'様式３（療養者名簿）（⑤の場合）'!$O97+1&lt;=15,IF(KP$16&gt;='様式３（療養者名簿）（⑤の場合）'!$O97,IF(KP$16&lt;='様式３（療養者名簿）（⑤の場合）'!$W97,1,0),0),0)</f>
        <v>0</v>
      </c>
      <c r="KQ88" s="139">
        <f>IF(KQ$16-'様式３（療養者名簿）（⑤の場合）'!$O97+1&lt;=15,IF(KQ$16&gt;='様式３（療養者名簿）（⑤の場合）'!$O97,IF(KQ$16&lt;='様式３（療養者名簿）（⑤の場合）'!$W97,1,0),0),0)</f>
        <v>0</v>
      </c>
      <c r="KR88" s="139">
        <f>IF(KR$16-'様式３（療養者名簿）（⑤の場合）'!$O97+1&lt;=15,IF(KR$16&gt;='様式３（療養者名簿）（⑤の場合）'!$O97,IF(KR$16&lt;='様式３（療養者名簿）（⑤の場合）'!$W97,1,0),0),0)</f>
        <v>0</v>
      </c>
      <c r="KS88" s="139">
        <f>IF(KS$16-'様式３（療養者名簿）（⑤の場合）'!$O97+1&lt;=15,IF(KS$16&gt;='様式３（療養者名簿）（⑤の場合）'!$O97,IF(KS$16&lt;='様式３（療養者名簿）（⑤の場合）'!$W97,1,0),0),0)</f>
        <v>0</v>
      </c>
      <c r="KT88" s="139">
        <f>IF(KT$16-'様式３（療養者名簿）（⑤の場合）'!$O97+1&lt;=15,IF(KT$16&gt;='様式３（療養者名簿）（⑤の場合）'!$O97,IF(KT$16&lt;='様式３（療養者名簿）（⑤の場合）'!$W97,1,0),0),0)</f>
        <v>0</v>
      </c>
      <c r="KU88" s="139">
        <f>IF(KU$16-'様式３（療養者名簿）（⑤の場合）'!$O97+1&lt;=15,IF(KU$16&gt;='様式３（療養者名簿）（⑤の場合）'!$O97,IF(KU$16&lt;='様式３（療養者名簿）（⑤の場合）'!$W97,1,0),0),0)</f>
        <v>0</v>
      </c>
      <c r="KV88" s="139">
        <f>IF(KV$16-'様式３（療養者名簿）（⑤の場合）'!$O97+1&lt;=15,IF(KV$16&gt;='様式３（療養者名簿）（⑤の場合）'!$O97,IF(KV$16&lt;='様式３（療養者名簿）（⑤の場合）'!$W97,1,0),0),0)</f>
        <v>0</v>
      </c>
      <c r="KW88" s="139">
        <f>IF(KW$16-'様式３（療養者名簿）（⑤の場合）'!$O97+1&lt;=15,IF(KW$16&gt;='様式３（療養者名簿）（⑤の場合）'!$O97,IF(KW$16&lt;='様式３（療養者名簿）（⑤の場合）'!$W97,1,0),0),0)</f>
        <v>0</v>
      </c>
      <c r="KX88" s="139">
        <f>IF(KX$16-'様式３（療養者名簿）（⑤の場合）'!$O97+1&lt;=15,IF(KX$16&gt;='様式３（療養者名簿）（⑤の場合）'!$O97,IF(KX$16&lt;='様式３（療養者名簿）（⑤の場合）'!$W97,1,0),0),0)</f>
        <v>0</v>
      </c>
      <c r="KY88" s="139">
        <f>IF(KY$16-'様式３（療養者名簿）（⑤の場合）'!$O97+1&lt;=15,IF(KY$16&gt;='様式３（療養者名簿）（⑤の場合）'!$O97,IF(KY$16&lt;='様式３（療養者名簿）（⑤の場合）'!$W97,1,0),0),0)</f>
        <v>0</v>
      </c>
      <c r="KZ88" s="139">
        <f>IF(KZ$16-'様式３（療養者名簿）（⑤の場合）'!$O97+1&lt;=15,IF(KZ$16&gt;='様式３（療養者名簿）（⑤の場合）'!$O97,IF(KZ$16&lt;='様式３（療養者名簿）（⑤の場合）'!$W97,1,0),0),0)</f>
        <v>0</v>
      </c>
      <c r="LA88" s="139">
        <f>IF(LA$16-'様式３（療養者名簿）（⑤の場合）'!$O97+1&lt;=15,IF(LA$16&gt;='様式３（療養者名簿）（⑤の場合）'!$O97,IF(LA$16&lt;='様式３（療養者名簿）（⑤の場合）'!$W97,1,0),0),0)</f>
        <v>0</v>
      </c>
      <c r="LB88" s="139">
        <f>IF(LB$16-'様式３（療養者名簿）（⑤の場合）'!$O97+1&lt;=15,IF(LB$16&gt;='様式３（療養者名簿）（⑤の場合）'!$O97,IF(LB$16&lt;='様式３（療養者名簿）（⑤の場合）'!$W97,1,0),0),0)</f>
        <v>0</v>
      </c>
      <c r="LC88" s="139">
        <f>IF(LC$16-'様式３（療養者名簿）（⑤の場合）'!$O97+1&lt;=15,IF(LC$16&gt;='様式３（療養者名簿）（⑤の場合）'!$O97,IF(LC$16&lt;='様式３（療養者名簿）（⑤の場合）'!$W97,1,0),0),0)</f>
        <v>0</v>
      </c>
      <c r="LD88" s="139">
        <f>IF(LD$16-'様式３（療養者名簿）（⑤の場合）'!$O97+1&lt;=15,IF(LD$16&gt;='様式３（療養者名簿）（⑤の場合）'!$O97,IF(LD$16&lt;='様式３（療養者名簿）（⑤の場合）'!$W97,1,0),0),0)</f>
        <v>0</v>
      </c>
      <c r="LE88" s="139">
        <f>IF(LE$16-'様式３（療養者名簿）（⑤の場合）'!$O97+1&lt;=15,IF(LE$16&gt;='様式３（療養者名簿）（⑤の場合）'!$O97,IF(LE$16&lt;='様式３（療養者名簿）（⑤の場合）'!$W97,1,0),0),0)</f>
        <v>0</v>
      </c>
      <c r="LF88" s="139">
        <f>IF(LF$16-'様式３（療養者名簿）（⑤の場合）'!$O97+1&lt;=15,IF(LF$16&gt;='様式３（療養者名簿）（⑤の場合）'!$O97,IF(LF$16&lt;='様式３（療養者名簿）（⑤の場合）'!$W97,1,0),0),0)</f>
        <v>0</v>
      </c>
      <c r="LG88" s="139">
        <f>IF(LG$16-'様式３（療養者名簿）（⑤の場合）'!$O97+1&lt;=15,IF(LG$16&gt;='様式３（療養者名簿）（⑤の場合）'!$O97,IF(LG$16&lt;='様式３（療養者名簿）（⑤の場合）'!$W97,1,0),0),0)</f>
        <v>0</v>
      </c>
      <c r="LH88" s="139">
        <f>IF(LH$16-'様式３（療養者名簿）（⑤の場合）'!$O97+1&lt;=15,IF(LH$16&gt;='様式３（療養者名簿）（⑤の場合）'!$O97,IF(LH$16&lt;='様式３（療養者名簿）（⑤の場合）'!$W97,1,0),0),0)</f>
        <v>0</v>
      </c>
      <c r="LI88" s="139">
        <f>IF(LI$16-'様式３（療養者名簿）（⑤の場合）'!$O97+1&lt;=15,IF(LI$16&gt;='様式３（療養者名簿）（⑤の場合）'!$O97,IF(LI$16&lt;='様式３（療養者名簿）（⑤の場合）'!$W97,1,0),0),0)</f>
        <v>0</v>
      </c>
      <c r="LJ88" s="139">
        <f>IF(LJ$16-'様式３（療養者名簿）（⑤の場合）'!$O97+1&lt;=15,IF(LJ$16&gt;='様式３（療養者名簿）（⑤の場合）'!$O97,IF(LJ$16&lt;='様式３（療養者名簿）（⑤の場合）'!$W97,1,0),0),0)</f>
        <v>0</v>
      </c>
      <c r="LK88" s="139">
        <f>IF(LK$16-'様式３（療養者名簿）（⑤の場合）'!$O97+1&lt;=15,IF(LK$16&gt;='様式３（療養者名簿）（⑤の場合）'!$O97,IF(LK$16&lt;='様式３（療養者名簿）（⑤の場合）'!$W97,1,0),0),0)</f>
        <v>0</v>
      </c>
      <c r="LL88" s="139">
        <f>IF(LL$16-'様式３（療養者名簿）（⑤の場合）'!$O97+1&lt;=15,IF(LL$16&gt;='様式３（療養者名簿）（⑤の場合）'!$O97,IF(LL$16&lt;='様式３（療養者名簿）（⑤の場合）'!$W97,1,0),0),0)</f>
        <v>0</v>
      </c>
      <c r="LM88" s="139">
        <f>IF(LM$16-'様式３（療養者名簿）（⑤の場合）'!$O97+1&lt;=15,IF(LM$16&gt;='様式３（療養者名簿）（⑤の場合）'!$O97,IF(LM$16&lt;='様式３（療養者名簿）（⑤の場合）'!$W97,1,0),0),0)</f>
        <v>0</v>
      </c>
      <c r="LN88" s="139">
        <f>IF(LN$16-'様式３（療養者名簿）（⑤の場合）'!$O97+1&lt;=15,IF(LN$16&gt;='様式３（療養者名簿）（⑤の場合）'!$O97,IF(LN$16&lt;='様式３（療養者名簿）（⑤の場合）'!$W97,1,0),0),0)</f>
        <v>0</v>
      </c>
      <c r="LO88" s="139">
        <f>IF(LO$16-'様式３（療養者名簿）（⑤の場合）'!$O97+1&lt;=15,IF(LO$16&gt;='様式３（療養者名簿）（⑤の場合）'!$O97,IF(LO$16&lt;='様式３（療養者名簿）（⑤の場合）'!$W97,1,0),0),0)</f>
        <v>0</v>
      </c>
      <c r="LP88" s="139">
        <f>IF(LP$16-'様式３（療養者名簿）（⑤の場合）'!$O97+1&lt;=15,IF(LP$16&gt;='様式３（療養者名簿）（⑤の場合）'!$O97,IF(LP$16&lt;='様式３（療養者名簿）（⑤の場合）'!$W97,1,0),0),0)</f>
        <v>0</v>
      </c>
      <c r="LQ88" s="139">
        <f>IF(LQ$16-'様式３（療養者名簿）（⑤の場合）'!$O97+1&lt;=15,IF(LQ$16&gt;='様式３（療養者名簿）（⑤の場合）'!$O97,IF(LQ$16&lt;='様式３（療養者名簿）（⑤の場合）'!$W97,1,0),0),0)</f>
        <v>0</v>
      </c>
      <c r="LR88" s="139">
        <f>IF(LR$16-'様式３（療養者名簿）（⑤の場合）'!$O97+1&lt;=15,IF(LR$16&gt;='様式３（療養者名簿）（⑤の場合）'!$O97,IF(LR$16&lt;='様式３（療養者名簿）（⑤の場合）'!$W97,1,0),0),0)</f>
        <v>0</v>
      </c>
      <c r="LS88" s="139">
        <f>IF(LS$16-'様式３（療養者名簿）（⑤の場合）'!$O97+1&lt;=15,IF(LS$16&gt;='様式３（療養者名簿）（⑤の場合）'!$O97,IF(LS$16&lt;='様式３（療養者名簿）（⑤の場合）'!$W97,1,0),0),0)</f>
        <v>0</v>
      </c>
      <c r="LT88" s="139">
        <f>IF(LT$16-'様式３（療養者名簿）（⑤の場合）'!$O97+1&lt;=15,IF(LT$16&gt;='様式３（療養者名簿）（⑤の場合）'!$O97,IF(LT$16&lt;='様式３（療養者名簿）（⑤の場合）'!$W97,1,0),0),0)</f>
        <v>0</v>
      </c>
      <c r="LU88" s="139">
        <f>IF(LU$16-'様式３（療養者名簿）（⑤の場合）'!$O97+1&lt;=15,IF(LU$16&gt;='様式３（療養者名簿）（⑤の場合）'!$O97,IF(LU$16&lt;='様式３（療養者名簿）（⑤の場合）'!$W97,1,0),0),0)</f>
        <v>0</v>
      </c>
      <c r="LV88" s="139">
        <f>IF(LV$16-'様式３（療養者名簿）（⑤の場合）'!$O97+1&lt;=15,IF(LV$16&gt;='様式３（療養者名簿）（⑤の場合）'!$O97,IF(LV$16&lt;='様式３（療養者名簿）（⑤の場合）'!$W97,1,0),0),0)</f>
        <v>0</v>
      </c>
      <c r="LW88" s="139">
        <f>IF(LW$16-'様式３（療養者名簿）（⑤の場合）'!$O97+1&lt;=15,IF(LW$16&gt;='様式３（療養者名簿）（⑤の場合）'!$O97,IF(LW$16&lt;='様式３（療養者名簿）（⑤の場合）'!$W97,1,0),0),0)</f>
        <v>0</v>
      </c>
      <c r="LX88" s="139">
        <f>IF(LX$16-'様式３（療養者名簿）（⑤の場合）'!$O97+1&lt;=15,IF(LX$16&gt;='様式３（療養者名簿）（⑤の場合）'!$O97,IF(LX$16&lt;='様式３（療養者名簿）（⑤の場合）'!$W97,1,0),0),0)</f>
        <v>0</v>
      </c>
      <c r="LY88" s="139">
        <f>IF(LY$16-'様式３（療養者名簿）（⑤の場合）'!$O97+1&lt;=15,IF(LY$16&gt;='様式３（療養者名簿）（⑤の場合）'!$O97,IF(LY$16&lt;='様式３（療養者名簿）（⑤の場合）'!$W97,1,0),0),0)</f>
        <v>0</v>
      </c>
      <c r="LZ88" s="139">
        <f>IF(LZ$16-'様式３（療養者名簿）（⑤の場合）'!$O97+1&lt;=15,IF(LZ$16&gt;='様式３（療養者名簿）（⑤の場合）'!$O97,IF(LZ$16&lt;='様式３（療養者名簿）（⑤の場合）'!$W97,1,0),0),0)</f>
        <v>0</v>
      </c>
      <c r="MA88" s="139">
        <f>IF(MA$16-'様式３（療養者名簿）（⑤の場合）'!$O97+1&lt;=15,IF(MA$16&gt;='様式３（療養者名簿）（⑤の場合）'!$O97,IF(MA$16&lt;='様式３（療養者名簿）（⑤の場合）'!$W97,1,0),0),0)</f>
        <v>0</v>
      </c>
      <c r="MB88" s="139">
        <f>IF(MB$16-'様式３（療養者名簿）（⑤の場合）'!$O97+1&lt;=15,IF(MB$16&gt;='様式３（療養者名簿）（⑤の場合）'!$O97,IF(MB$16&lt;='様式３（療養者名簿）（⑤の場合）'!$W97,1,0),0),0)</f>
        <v>0</v>
      </c>
      <c r="MC88" s="139">
        <f>IF(MC$16-'様式３（療養者名簿）（⑤の場合）'!$O97+1&lt;=15,IF(MC$16&gt;='様式３（療養者名簿）（⑤の場合）'!$O97,IF(MC$16&lt;='様式３（療養者名簿）（⑤の場合）'!$W97,1,0),0),0)</f>
        <v>0</v>
      </c>
      <c r="MD88" s="139">
        <f>IF(MD$16-'様式３（療養者名簿）（⑤の場合）'!$O97+1&lt;=15,IF(MD$16&gt;='様式３（療養者名簿）（⑤の場合）'!$O97,IF(MD$16&lt;='様式３（療養者名簿）（⑤の場合）'!$W97,1,0),0),0)</f>
        <v>0</v>
      </c>
      <c r="ME88" s="139">
        <f>IF(ME$16-'様式３（療養者名簿）（⑤の場合）'!$O97+1&lt;=15,IF(ME$16&gt;='様式３（療養者名簿）（⑤の場合）'!$O97,IF(ME$16&lt;='様式３（療養者名簿）（⑤の場合）'!$W97,1,0),0),0)</f>
        <v>0</v>
      </c>
      <c r="MF88" s="139">
        <f>IF(MF$16-'様式３（療養者名簿）（⑤の場合）'!$O97+1&lt;=15,IF(MF$16&gt;='様式３（療養者名簿）（⑤の場合）'!$O97,IF(MF$16&lt;='様式３（療養者名簿）（⑤の場合）'!$W97,1,0),0),0)</f>
        <v>0</v>
      </c>
      <c r="MG88" s="139">
        <f>IF(MG$16-'様式３（療養者名簿）（⑤の場合）'!$O97+1&lt;=15,IF(MG$16&gt;='様式３（療養者名簿）（⑤の場合）'!$O97,IF(MG$16&lt;='様式３（療養者名簿）（⑤の場合）'!$W97,1,0),0),0)</f>
        <v>0</v>
      </c>
      <c r="MH88" s="139">
        <f>IF(MH$16-'様式３（療養者名簿）（⑤の場合）'!$O97+1&lt;=15,IF(MH$16&gt;='様式３（療養者名簿）（⑤の場合）'!$O97,IF(MH$16&lt;='様式３（療養者名簿）（⑤の場合）'!$W97,1,0),0),0)</f>
        <v>0</v>
      </c>
      <c r="MI88" s="139">
        <f>IF(MI$16-'様式３（療養者名簿）（⑤の場合）'!$O97+1&lt;=15,IF(MI$16&gt;='様式３（療養者名簿）（⑤の場合）'!$O97,IF(MI$16&lt;='様式３（療養者名簿）（⑤の場合）'!$W97,1,0),0),0)</f>
        <v>0</v>
      </c>
      <c r="MJ88" s="139">
        <f>IF(MJ$16-'様式３（療養者名簿）（⑤の場合）'!$O97+1&lt;=15,IF(MJ$16&gt;='様式３（療養者名簿）（⑤の場合）'!$O97,IF(MJ$16&lt;='様式３（療養者名簿）（⑤の場合）'!$W97,1,0),0),0)</f>
        <v>0</v>
      </c>
      <c r="MK88" s="139">
        <f>IF(MK$16-'様式３（療養者名簿）（⑤の場合）'!$O97+1&lt;=15,IF(MK$16&gt;='様式３（療養者名簿）（⑤の場合）'!$O97,IF(MK$16&lt;='様式３（療養者名簿）（⑤の場合）'!$W97,1,0),0),0)</f>
        <v>0</v>
      </c>
      <c r="ML88" s="139">
        <f>IF(ML$16-'様式３（療養者名簿）（⑤の場合）'!$O97+1&lt;=15,IF(ML$16&gt;='様式３（療養者名簿）（⑤の場合）'!$O97,IF(ML$16&lt;='様式３（療養者名簿）（⑤の場合）'!$W97,1,0),0),0)</f>
        <v>0</v>
      </c>
      <c r="MM88" s="139">
        <f>IF(MM$16-'様式３（療養者名簿）（⑤の場合）'!$O97+1&lt;=15,IF(MM$16&gt;='様式３（療養者名簿）（⑤の場合）'!$O97,IF(MM$16&lt;='様式３（療養者名簿）（⑤の場合）'!$W97,1,0),0),0)</f>
        <v>0</v>
      </c>
      <c r="MN88" s="139">
        <f>IF(MN$16-'様式３（療養者名簿）（⑤の場合）'!$O97+1&lt;=15,IF(MN$16&gt;='様式３（療養者名簿）（⑤の場合）'!$O97,IF(MN$16&lt;='様式３（療養者名簿）（⑤の場合）'!$W97,1,0),0),0)</f>
        <v>0</v>
      </c>
      <c r="MO88" s="139">
        <f>IF(MO$16-'様式３（療養者名簿）（⑤の場合）'!$O97+1&lt;=15,IF(MO$16&gt;='様式３（療養者名簿）（⑤の場合）'!$O97,IF(MO$16&lt;='様式３（療養者名簿）（⑤の場合）'!$W97,1,0),0),0)</f>
        <v>0</v>
      </c>
      <c r="MP88" s="139">
        <f>IF(MP$16-'様式３（療養者名簿）（⑤の場合）'!$O97+1&lt;=15,IF(MP$16&gt;='様式３（療養者名簿）（⑤の場合）'!$O97,IF(MP$16&lt;='様式３（療養者名簿）（⑤の場合）'!$W97,1,0),0),0)</f>
        <v>0</v>
      </c>
      <c r="MQ88" s="139">
        <f>IF(MQ$16-'様式３（療養者名簿）（⑤の場合）'!$O97+1&lt;=15,IF(MQ$16&gt;='様式３（療養者名簿）（⑤の場合）'!$O97,IF(MQ$16&lt;='様式３（療養者名簿）（⑤の場合）'!$W97,1,0),0),0)</f>
        <v>0</v>
      </c>
      <c r="MR88" s="139">
        <f>IF(MR$16-'様式３（療養者名簿）（⑤の場合）'!$O97+1&lt;=15,IF(MR$16&gt;='様式３（療養者名簿）（⑤の場合）'!$O97,IF(MR$16&lt;='様式３（療養者名簿）（⑤の場合）'!$W97,1,0),0),0)</f>
        <v>0</v>
      </c>
      <c r="MS88" s="139">
        <f>IF(MS$16-'様式３（療養者名簿）（⑤の場合）'!$O97+1&lt;=15,IF(MS$16&gt;='様式３（療養者名簿）（⑤の場合）'!$O97,IF(MS$16&lt;='様式３（療養者名簿）（⑤の場合）'!$W97,1,0),0),0)</f>
        <v>0</v>
      </c>
      <c r="MT88" s="139">
        <f>IF(MT$16-'様式３（療養者名簿）（⑤の場合）'!$O97+1&lt;=15,IF(MT$16&gt;='様式３（療養者名簿）（⑤の場合）'!$O97,IF(MT$16&lt;='様式３（療養者名簿）（⑤の場合）'!$W97,1,0),0),0)</f>
        <v>0</v>
      </c>
      <c r="MU88" s="139">
        <f>IF(MU$16-'様式３（療養者名簿）（⑤の場合）'!$O97+1&lt;=15,IF(MU$16&gt;='様式３（療養者名簿）（⑤の場合）'!$O97,IF(MU$16&lt;='様式３（療養者名簿）（⑤の場合）'!$W97,1,0),0),0)</f>
        <v>0</v>
      </c>
      <c r="MV88" s="139">
        <f>IF(MV$16-'様式３（療養者名簿）（⑤の場合）'!$O97+1&lt;=15,IF(MV$16&gt;='様式３（療養者名簿）（⑤の場合）'!$O97,IF(MV$16&lt;='様式３（療養者名簿）（⑤の場合）'!$W97,1,0),0),0)</f>
        <v>0</v>
      </c>
      <c r="MW88" s="139">
        <f>IF(MW$16-'様式３（療養者名簿）（⑤の場合）'!$O97+1&lt;=15,IF(MW$16&gt;='様式３（療養者名簿）（⑤の場合）'!$O97,IF(MW$16&lt;='様式３（療養者名簿）（⑤の場合）'!$W97,1,0),0),0)</f>
        <v>0</v>
      </c>
      <c r="MX88" s="139">
        <f>IF(MX$16-'様式３（療養者名簿）（⑤の場合）'!$O97+1&lt;=15,IF(MX$16&gt;='様式３（療養者名簿）（⑤の場合）'!$O97,IF(MX$16&lt;='様式３（療養者名簿）（⑤の場合）'!$W97,1,0),0),0)</f>
        <v>0</v>
      </c>
      <c r="MY88" s="139">
        <f>IF(MY$16-'様式３（療養者名簿）（⑤の場合）'!$O97+1&lt;=15,IF(MY$16&gt;='様式３（療養者名簿）（⑤の場合）'!$O97,IF(MY$16&lt;='様式３（療養者名簿）（⑤の場合）'!$W97,1,0),0),0)</f>
        <v>0</v>
      </c>
      <c r="MZ88" s="139">
        <f>IF(MZ$16-'様式３（療養者名簿）（⑤の場合）'!$O97+1&lt;=15,IF(MZ$16&gt;='様式３（療養者名簿）（⑤の場合）'!$O97,IF(MZ$16&lt;='様式３（療養者名簿）（⑤の場合）'!$W97,1,0),0),0)</f>
        <v>0</v>
      </c>
      <c r="NA88" s="139">
        <f>IF(NA$16-'様式３（療養者名簿）（⑤の場合）'!$O97+1&lt;=15,IF(NA$16&gt;='様式３（療養者名簿）（⑤の場合）'!$O97,IF(NA$16&lt;='様式３（療養者名簿）（⑤の場合）'!$W97,1,0),0),0)</f>
        <v>0</v>
      </c>
      <c r="NB88" s="139">
        <f>IF(NB$16-'様式３（療養者名簿）（⑤の場合）'!$O97+1&lt;=15,IF(NB$16&gt;='様式３（療養者名簿）（⑤の場合）'!$O97,IF(NB$16&lt;='様式３（療養者名簿）（⑤の場合）'!$W97,1,0),0),0)</f>
        <v>0</v>
      </c>
      <c r="NC88" s="139">
        <f>IF(NC$16-'様式３（療養者名簿）（⑤の場合）'!$O97+1&lt;=15,IF(NC$16&gt;='様式３（療養者名簿）（⑤の場合）'!$O97,IF(NC$16&lt;='様式３（療養者名簿）（⑤の場合）'!$W97,1,0),0),0)</f>
        <v>0</v>
      </c>
      <c r="ND88" s="139">
        <f>IF(ND$16-'様式３（療養者名簿）（⑤の場合）'!$O97+1&lt;=15,IF(ND$16&gt;='様式３（療養者名簿）（⑤の場合）'!$O97,IF(ND$16&lt;='様式３（療養者名簿）（⑤の場合）'!$W97,1,0),0),0)</f>
        <v>0</v>
      </c>
      <c r="NE88" s="139">
        <f>IF(NE$16-'様式３（療養者名簿）（⑤の場合）'!$O97+1&lt;=15,IF(NE$16&gt;='様式３（療養者名簿）（⑤の場合）'!$O97,IF(NE$16&lt;='様式３（療養者名簿）（⑤の場合）'!$W97,1,0),0),0)</f>
        <v>0</v>
      </c>
      <c r="NF88" s="139">
        <f>IF(NF$16-'様式３（療養者名簿）（⑤の場合）'!$O97+1&lt;=15,IF(NF$16&gt;='様式３（療養者名簿）（⑤の場合）'!$O97,IF(NF$16&lt;='様式３（療養者名簿）（⑤の場合）'!$W97,1,0),0),0)</f>
        <v>0</v>
      </c>
      <c r="NG88" s="139">
        <f>IF(NG$16-'様式３（療養者名簿）（⑤の場合）'!$O97+1&lt;=15,IF(NG$16&gt;='様式３（療養者名簿）（⑤の場合）'!$O97,IF(NG$16&lt;='様式３（療養者名簿）（⑤の場合）'!$W97,1,0),0),0)</f>
        <v>0</v>
      </c>
      <c r="NH88" s="139">
        <f>IF(NH$16-'様式３（療養者名簿）（⑤の場合）'!$O97+1&lt;=15,IF(NH$16&gt;='様式３（療養者名簿）（⑤の場合）'!$O97,IF(NH$16&lt;='様式３（療養者名簿）（⑤の場合）'!$W97,1,0),0),0)</f>
        <v>0</v>
      </c>
      <c r="NI88" s="139">
        <f>IF(NI$16-'様式３（療養者名簿）（⑤の場合）'!$O97+1&lt;=15,IF(NI$16&gt;='様式３（療養者名簿）（⑤の場合）'!$O97,IF(NI$16&lt;='様式３（療養者名簿）（⑤の場合）'!$W97,1,0),0),0)</f>
        <v>0</v>
      </c>
      <c r="NJ88" s="139">
        <f>IF(NJ$16-'様式３（療養者名簿）（⑤の場合）'!$O97+1&lt;=15,IF(NJ$16&gt;='様式３（療養者名簿）（⑤の場合）'!$O97,IF(NJ$16&lt;='様式３（療養者名簿）（⑤の場合）'!$W97,1,0),0),0)</f>
        <v>0</v>
      </c>
      <c r="NK88" s="139">
        <f>IF(NK$16-'様式３（療養者名簿）（⑤の場合）'!$O97+1&lt;=15,IF(NK$16&gt;='様式３（療養者名簿）（⑤の場合）'!$O97,IF(NK$16&lt;='様式３（療養者名簿）（⑤の場合）'!$W97,1,0),0),0)</f>
        <v>0</v>
      </c>
      <c r="NL88" s="139">
        <f>IF(NL$16-'様式３（療養者名簿）（⑤の場合）'!$O97+1&lt;=15,IF(NL$16&gt;='様式３（療養者名簿）（⑤の場合）'!$O97,IF(NL$16&lt;='様式３（療養者名簿）（⑤の場合）'!$W97,1,0),0),0)</f>
        <v>0</v>
      </c>
      <c r="NM88" s="139">
        <f>IF(NM$16-'様式３（療養者名簿）（⑤の場合）'!$O97+1&lt;=15,IF(NM$16&gt;='様式３（療養者名簿）（⑤の場合）'!$O97,IF(NM$16&lt;='様式３（療養者名簿）（⑤の場合）'!$W97,1,0),0),0)</f>
        <v>0</v>
      </c>
      <c r="NN88" s="139">
        <f>IF(NN$16-'様式３（療養者名簿）（⑤の場合）'!$O97+1&lt;=15,IF(NN$16&gt;='様式３（療養者名簿）（⑤の場合）'!$O97,IF(NN$16&lt;='様式３（療養者名簿）（⑤の場合）'!$W97,1,0),0),0)</f>
        <v>0</v>
      </c>
      <c r="NO88" s="139">
        <f>IF(NO$16-'様式３（療養者名簿）（⑤の場合）'!$O97+1&lt;=15,IF(NO$16&gt;='様式３（療養者名簿）（⑤の場合）'!$O97,IF(NO$16&lt;='様式３（療養者名簿）（⑤の場合）'!$W97,1,0),0),0)</f>
        <v>0</v>
      </c>
      <c r="NP88" s="139">
        <f>IF(NP$16-'様式３（療養者名簿）（⑤の場合）'!$O97+1&lt;=15,IF(NP$16&gt;='様式３（療養者名簿）（⑤の場合）'!$O97,IF(NP$16&lt;='様式３（療養者名簿）（⑤の場合）'!$W97,1,0),0),0)</f>
        <v>0</v>
      </c>
      <c r="NQ88" s="139">
        <f>IF(NQ$16-'様式３（療養者名簿）（⑤の場合）'!$O97+1&lt;=15,IF(NQ$16&gt;='様式３（療養者名簿）（⑤の場合）'!$O97,IF(NQ$16&lt;='様式３（療養者名簿）（⑤の場合）'!$W97,1,0),0),0)</f>
        <v>0</v>
      </c>
      <c r="NR88" s="139">
        <f>IF(NR$16-'様式３（療養者名簿）（⑤の場合）'!$O97+1&lt;=15,IF(NR$16&gt;='様式３（療養者名簿）（⑤の場合）'!$O97,IF(NR$16&lt;='様式３（療養者名簿）（⑤の場合）'!$W97,1,0),0),0)</f>
        <v>0</v>
      </c>
      <c r="NS88" s="139">
        <f>IF(NS$16-'様式３（療養者名簿）（⑤の場合）'!$O97+1&lt;=15,IF(NS$16&gt;='様式３（療養者名簿）（⑤の場合）'!$O97,IF(NS$16&lt;='様式３（療養者名簿）（⑤の場合）'!$W97,1,0),0),0)</f>
        <v>0</v>
      </c>
      <c r="NT88" s="139">
        <f>IF(NT$16-'様式３（療養者名簿）（⑤の場合）'!$O97+1&lt;=15,IF(NT$16&gt;='様式３（療養者名簿）（⑤の場合）'!$O97,IF(NT$16&lt;='様式３（療養者名簿）（⑤の場合）'!$W97,1,0),0),0)</f>
        <v>0</v>
      </c>
      <c r="NU88" s="139">
        <f>IF(NU$16-'様式３（療養者名簿）（⑤の場合）'!$O97+1&lt;=15,IF(NU$16&gt;='様式３（療養者名簿）（⑤の場合）'!$O97,IF(NU$16&lt;='様式３（療養者名簿）（⑤の場合）'!$W97,1,0),0),0)</f>
        <v>0</v>
      </c>
      <c r="NV88" s="139">
        <f>IF(NV$16-'様式３（療養者名簿）（⑤の場合）'!$O97+1&lt;=15,IF(NV$16&gt;='様式３（療養者名簿）（⑤の場合）'!$O97,IF(NV$16&lt;='様式３（療養者名簿）（⑤の場合）'!$W97,1,0),0),0)</f>
        <v>0</v>
      </c>
      <c r="NW88" s="139">
        <f>IF(NW$16-'様式３（療養者名簿）（⑤の場合）'!$O97+1&lt;=15,IF(NW$16&gt;='様式３（療養者名簿）（⑤の場合）'!$O97,IF(NW$16&lt;='様式３（療養者名簿）（⑤の場合）'!$W97,1,0),0),0)</f>
        <v>0</v>
      </c>
      <c r="NX88" s="139">
        <f>IF(NX$16-'様式３（療養者名簿）（⑤の場合）'!$O97+1&lt;=15,IF(NX$16&gt;='様式３（療養者名簿）（⑤の場合）'!$O97,IF(NX$16&lt;='様式３（療養者名簿）（⑤の場合）'!$W97,1,0),0),0)</f>
        <v>0</v>
      </c>
      <c r="NY88" s="139">
        <f>IF(NY$16-'様式３（療養者名簿）（⑤の場合）'!$O97+1&lt;=15,IF(NY$16&gt;='様式３（療養者名簿）（⑤の場合）'!$O97,IF(NY$16&lt;='様式３（療養者名簿）（⑤の場合）'!$W97,1,0),0),0)</f>
        <v>0</v>
      </c>
      <c r="NZ88" s="139">
        <f>IF(NZ$16-'様式３（療養者名簿）（⑤の場合）'!$O97+1&lt;=15,IF(NZ$16&gt;='様式３（療養者名簿）（⑤の場合）'!$O97,IF(NZ$16&lt;='様式３（療養者名簿）（⑤の場合）'!$W97,1,0),0),0)</f>
        <v>0</v>
      </c>
      <c r="OA88" s="139">
        <f>IF(OA$16-'様式３（療養者名簿）（⑤の場合）'!$O97+1&lt;=15,IF(OA$16&gt;='様式３（療養者名簿）（⑤の場合）'!$O97,IF(OA$16&lt;='様式３（療養者名簿）（⑤の場合）'!$W97,1,0),0),0)</f>
        <v>0</v>
      </c>
      <c r="OB88" s="139">
        <f>IF(OB$16-'様式３（療養者名簿）（⑤の場合）'!$O97+1&lt;=15,IF(OB$16&gt;='様式３（療養者名簿）（⑤の場合）'!$O97,IF(OB$16&lt;='様式３（療養者名簿）（⑤の場合）'!$W97,1,0),0),0)</f>
        <v>0</v>
      </c>
      <c r="OC88" s="139">
        <f>IF(OC$16-'様式３（療養者名簿）（⑤の場合）'!$O97+1&lt;=15,IF(OC$16&gt;='様式３（療養者名簿）（⑤の場合）'!$O97,IF(OC$16&lt;='様式３（療養者名簿）（⑤の場合）'!$W97,1,0),0),0)</f>
        <v>0</v>
      </c>
      <c r="OD88" s="139">
        <f>IF(OD$16-'様式３（療養者名簿）（⑤の場合）'!$O97+1&lt;=15,IF(OD$16&gt;='様式３（療養者名簿）（⑤の場合）'!$O97,IF(OD$16&lt;='様式３（療養者名簿）（⑤の場合）'!$W97,1,0),0),0)</f>
        <v>0</v>
      </c>
      <c r="OE88" s="139">
        <f>IF(OE$16-'様式３（療養者名簿）（⑤の場合）'!$O97+1&lt;=15,IF(OE$16&gt;='様式３（療養者名簿）（⑤の場合）'!$O97,IF(OE$16&lt;='様式３（療養者名簿）（⑤の場合）'!$W97,1,0),0),0)</f>
        <v>0</v>
      </c>
      <c r="OF88" s="139">
        <f>IF(OF$16-'様式３（療養者名簿）（⑤の場合）'!$O97+1&lt;=15,IF(OF$16&gt;='様式３（療養者名簿）（⑤の場合）'!$O97,IF(OF$16&lt;='様式３（療養者名簿）（⑤の場合）'!$W97,1,0),0),0)</f>
        <v>0</v>
      </c>
      <c r="OG88" s="139">
        <f>IF(OG$16-'様式３（療養者名簿）（⑤の場合）'!$O97+1&lt;=15,IF(OG$16&gt;='様式３（療養者名簿）（⑤の場合）'!$O97,IF(OG$16&lt;='様式３（療養者名簿）（⑤の場合）'!$W97,1,0),0),0)</f>
        <v>0</v>
      </c>
      <c r="OH88" s="139">
        <f>IF(OH$16-'様式３（療養者名簿）（⑤の場合）'!$O97+1&lt;=15,IF(OH$16&gt;='様式３（療養者名簿）（⑤の場合）'!$O97,IF(OH$16&lt;='様式３（療養者名簿）（⑤の場合）'!$W97,1,0),0),0)</f>
        <v>0</v>
      </c>
      <c r="OI88" s="139">
        <f>IF(OI$16-'様式３（療養者名簿）（⑤の場合）'!$O97+1&lt;=15,IF(OI$16&gt;='様式３（療養者名簿）（⑤の場合）'!$O97,IF(OI$16&lt;='様式３（療養者名簿）（⑤の場合）'!$W97,1,0),0),0)</f>
        <v>0</v>
      </c>
      <c r="OJ88" s="139">
        <f>IF(OJ$16-'様式３（療養者名簿）（⑤の場合）'!$O97+1&lt;=15,IF(OJ$16&gt;='様式３（療養者名簿）（⑤の場合）'!$O97,IF(OJ$16&lt;='様式３（療養者名簿）（⑤の場合）'!$W97,1,0),0),0)</f>
        <v>0</v>
      </c>
      <c r="OK88" s="139">
        <f>IF(OK$16-'様式３（療養者名簿）（⑤の場合）'!$O97+1&lt;=15,IF(OK$16&gt;='様式３（療養者名簿）（⑤の場合）'!$O97,IF(OK$16&lt;='様式３（療養者名簿）（⑤の場合）'!$W97,1,0),0),0)</f>
        <v>0</v>
      </c>
      <c r="OL88" s="139">
        <f>IF(OL$16-'様式３（療養者名簿）（⑤の場合）'!$O97+1&lt;=15,IF(OL$16&gt;='様式３（療養者名簿）（⑤の場合）'!$O97,IF(OL$16&lt;='様式３（療養者名簿）（⑤の場合）'!$W97,1,0),0),0)</f>
        <v>0</v>
      </c>
      <c r="OM88" s="139">
        <f>IF(OM$16-'様式３（療養者名簿）（⑤の場合）'!$O97+1&lt;=15,IF(OM$16&gt;='様式３（療養者名簿）（⑤の場合）'!$O97,IF(OM$16&lt;='様式３（療養者名簿）（⑤の場合）'!$W97,1,0),0),0)</f>
        <v>0</v>
      </c>
      <c r="ON88" s="139">
        <f>IF(ON$16-'様式３（療養者名簿）（⑤の場合）'!$O97+1&lt;=15,IF(ON$16&gt;='様式３（療養者名簿）（⑤の場合）'!$O97,IF(ON$16&lt;='様式３（療養者名簿）（⑤の場合）'!$W97,1,0),0),0)</f>
        <v>0</v>
      </c>
      <c r="OO88" s="139">
        <f>IF(OO$16-'様式３（療養者名簿）（⑤の場合）'!$O97+1&lt;=15,IF(OO$16&gt;='様式３（療養者名簿）（⑤の場合）'!$O97,IF(OO$16&lt;='様式３（療養者名簿）（⑤の場合）'!$W97,1,0),0),0)</f>
        <v>0</v>
      </c>
      <c r="OP88" s="139">
        <f>IF(OP$16-'様式３（療養者名簿）（⑤の場合）'!$O97+1&lt;=15,IF(OP$16&gt;='様式３（療養者名簿）（⑤の場合）'!$O97,IF(OP$16&lt;='様式３（療養者名簿）（⑤の場合）'!$W97,1,0),0),0)</f>
        <v>0</v>
      </c>
      <c r="OQ88" s="139">
        <f>IF(OQ$16-'様式３（療養者名簿）（⑤の場合）'!$O97+1&lt;=15,IF(OQ$16&gt;='様式３（療養者名簿）（⑤の場合）'!$O97,IF(OQ$16&lt;='様式３（療養者名簿）（⑤の場合）'!$W97,1,0),0),0)</f>
        <v>0</v>
      </c>
      <c r="OR88" s="139">
        <f>IF(OR$16-'様式３（療養者名簿）（⑤の場合）'!$O97+1&lt;=15,IF(OR$16&gt;='様式３（療養者名簿）（⑤の場合）'!$O97,IF(OR$16&lt;='様式３（療養者名簿）（⑤の場合）'!$W97,1,0),0),0)</f>
        <v>0</v>
      </c>
      <c r="OS88" s="139">
        <f>IF(OS$16-'様式３（療養者名簿）（⑤の場合）'!$O97+1&lt;=15,IF(OS$16&gt;='様式３（療養者名簿）（⑤の場合）'!$O97,IF(OS$16&lt;='様式３（療養者名簿）（⑤の場合）'!$W97,1,0),0),0)</f>
        <v>0</v>
      </c>
      <c r="OT88" s="139">
        <f>IF(OT$16-'様式３（療養者名簿）（⑤の場合）'!$O97+1&lt;=15,IF(OT$16&gt;='様式３（療養者名簿）（⑤の場合）'!$O97,IF(OT$16&lt;='様式３（療養者名簿）（⑤の場合）'!$W97,1,0),0),0)</f>
        <v>0</v>
      </c>
      <c r="OU88" s="139">
        <f>IF(OU$16-'様式３（療養者名簿）（⑤の場合）'!$O97+1&lt;=15,IF(OU$16&gt;='様式３（療養者名簿）（⑤の場合）'!$O97,IF(OU$16&lt;='様式３（療養者名簿）（⑤の場合）'!$W97,1,0),0),0)</f>
        <v>0</v>
      </c>
      <c r="OV88" s="139">
        <f>IF(OV$16-'様式３（療養者名簿）（⑤の場合）'!$O97+1&lt;=15,IF(OV$16&gt;='様式３（療養者名簿）（⑤の場合）'!$O97,IF(OV$16&lt;='様式３（療養者名簿）（⑤の場合）'!$W97,1,0),0),0)</f>
        <v>0</v>
      </c>
      <c r="OW88" s="139">
        <f>IF(OW$16-'様式３（療養者名簿）（⑤の場合）'!$O97+1&lt;=15,IF(OW$16&gt;='様式３（療養者名簿）（⑤の場合）'!$O97,IF(OW$16&lt;='様式３（療養者名簿）（⑤の場合）'!$W97,1,0),0),0)</f>
        <v>0</v>
      </c>
      <c r="OX88" s="139">
        <f>IF(OX$16-'様式３（療養者名簿）（⑤の場合）'!$O97+1&lt;=15,IF(OX$16&gt;='様式３（療養者名簿）（⑤の場合）'!$O97,IF(OX$16&lt;='様式３（療養者名簿）（⑤の場合）'!$W97,1,0),0),0)</f>
        <v>0</v>
      </c>
      <c r="OY88" s="139">
        <f>IF(OY$16-'様式３（療養者名簿）（⑤の場合）'!$O97+1&lt;=15,IF(OY$16&gt;='様式３（療養者名簿）（⑤の場合）'!$O97,IF(OY$16&lt;='様式３（療養者名簿）（⑤の場合）'!$W97,1,0),0),0)</f>
        <v>0</v>
      </c>
      <c r="OZ88" s="139">
        <f>IF(OZ$16-'様式３（療養者名簿）（⑤の場合）'!$O97+1&lt;=15,IF(OZ$16&gt;='様式３（療養者名簿）（⑤の場合）'!$O97,IF(OZ$16&lt;='様式３（療養者名簿）（⑤の場合）'!$W97,1,0),0),0)</f>
        <v>0</v>
      </c>
      <c r="PA88" s="139">
        <f>IF(PA$16-'様式３（療養者名簿）（⑤の場合）'!$O97+1&lt;=15,IF(PA$16&gt;='様式３（療養者名簿）（⑤の場合）'!$O97,IF(PA$16&lt;='様式３（療養者名簿）（⑤の場合）'!$W97,1,0),0),0)</f>
        <v>0</v>
      </c>
      <c r="PB88" s="139">
        <f>IF(PB$16-'様式３（療養者名簿）（⑤の場合）'!$O97+1&lt;=15,IF(PB$16&gt;='様式３（療養者名簿）（⑤の場合）'!$O97,IF(PB$16&lt;='様式３（療養者名簿）（⑤の場合）'!$W97,1,0),0),0)</f>
        <v>0</v>
      </c>
      <c r="PC88" s="139">
        <f>IF(PC$16-'様式３（療養者名簿）（⑤の場合）'!$O97+1&lt;=15,IF(PC$16&gt;='様式３（療養者名簿）（⑤の場合）'!$O97,IF(PC$16&lt;='様式３（療養者名簿）（⑤の場合）'!$W97,1,0),0),0)</f>
        <v>0</v>
      </c>
      <c r="PD88" s="139">
        <f>IF(PD$16-'様式３（療養者名簿）（⑤の場合）'!$O97+1&lt;=15,IF(PD$16&gt;='様式３（療養者名簿）（⑤の場合）'!$O97,IF(PD$16&lt;='様式３（療養者名簿）（⑤の場合）'!$W97,1,0),0),0)</f>
        <v>0</v>
      </c>
      <c r="PE88" s="139">
        <f>IF(PE$16-'様式３（療養者名簿）（⑤の場合）'!$O97+1&lt;=15,IF(PE$16&gt;='様式３（療養者名簿）（⑤の場合）'!$O97,IF(PE$16&lt;='様式３（療養者名簿）（⑤の場合）'!$W97,1,0),0),0)</f>
        <v>0</v>
      </c>
      <c r="PF88" s="139">
        <f>IF(PF$16-'様式３（療養者名簿）（⑤の場合）'!$O97+1&lt;=15,IF(PF$16&gt;='様式３（療養者名簿）（⑤の場合）'!$O97,IF(PF$16&lt;='様式３（療養者名簿）（⑤の場合）'!$W97,1,0),0),0)</f>
        <v>0</v>
      </c>
      <c r="PG88" s="139">
        <f>IF(PG$16-'様式３（療養者名簿）（⑤の場合）'!$O97+1&lt;=15,IF(PG$16&gt;='様式３（療養者名簿）（⑤の場合）'!$O97,IF(PG$16&lt;='様式３（療養者名簿）（⑤の場合）'!$W97,1,0),0),0)</f>
        <v>0</v>
      </c>
      <c r="PH88" s="139">
        <f>IF(PH$16-'様式３（療養者名簿）（⑤の場合）'!$O97+1&lt;=15,IF(PH$16&gt;='様式３（療養者名簿）（⑤の場合）'!$O97,IF(PH$16&lt;='様式３（療養者名簿）（⑤の場合）'!$W97,1,0),0),0)</f>
        <v>0</v>
      </c>
      <c r="PI88" s="139">
        <f>IF(PI$16-'様式３（療養者名簿）（⑤の場合）'!$O97+1&lt;=15,IF(PI$16&gt;='様式３（療養者名簿）（⑤の場合）'!$O97,IF(PI$16&lt;='様式３（療養者名簿）（⑤の場合）'!$W97,1,0),0),0)</f>
        <v>0</v>
      </c>
      <c r="PJ88" s="139">
        <f>IF(PJ$16-'様式３（療養者名簿）（⑤の場合）'!$O97+1&lt;=15,IF(PJ$16&gt;='様式３（療養者名簿）（⑤の場合）'!$O97,IF(PJ$16&lt;='様式３（療養者名簿）（⑤の場合）'!$W97,1,0),0),0)</f>
        <v>0</v>
      </c>
      <c r="PK88" s="139">
        <f>IF(PK$16-'様式３（療養者名簿）（⑤の場合）'!$O97+1&lt;=15,IF(PK$16&gt;='様式３（療養者名簿）（⑤の場合）'!$O97,IF(PK$16&lt;='様式３（療養者名簿）（⑤の場合）'!$W97,1,0),0),0)</f>
        <v>0</v>
      </c>
      <c r="PL88" s="139">
        <f>IF(PL$16-'様式３（療養者名簿）（⑤の場合）'!$O97+1&lt;=15,IF(PL$16&gt;='様式３（療養者名簿）（⑤の場合）'!$O97,IF(PL$16&lt;='様式３（療養者名簿）（⑤の場合）'!$W97,1,0),0),0)</f>
        <v>0</v>
      </c>
      <c r="PM88" s="139">
        <f>IF(PM$16-'様式３（療養者名簿）（⑤の場合）'!$O97+1&lt;=15,IF(PM$16&gt;='様式３（療養者名簿）（⑤の場合）'!$O97,IF(PM$16&lt;='様式３（療養者名簿）（⑤の場合）'!$W97,1,0),0),0)</f>
        <v>0</v>
      </c>
      <c r="PN88" s="139">
        <f>IF(PN$16-'様式３（療養者名簿）（⑤の場合）'!$O97+1&lt;=15,IF(PN$16&gt;='様式３（療養者名簿）（⑤の場合）'!$O97,IF(PN$16&lt;='様式３（療養者名簿）（⑤の場合）'!$W97,1,0),0),0)</f>
        <v>0</v>
      </c>
      <c r="PO88" s="139">
        <f>IF(PO$16-'様式３（療養者名簿）（⑤の場合）'!$O97+1&lt;=15,IF(PO$16&gt;='様式３（療養者名簿）（⑤の場合）'!$O97,IF(PO$16&lt;='様式３（療養者名簿）（⑤の場合）'!$W97,1,0),0),0)</f>
        <v>0</v>
      </c>
      <c r="PP88" s="139">
        <f>IF(PP$16-'様式３（療養者名簿）（⑤の場合）'!$O97+1&lt;=15,IF(PP$16&gt;='様式３（療養者名簿）（⑤の場合）'!$O97,IF(PP$16&lt;='様式３（療養者名簿）（⑤の場合）'!$W97,1,0),0),0)</f>
        <v>0</v>
      </c>
      <c r="PQ88" s="139">
        <f>IF(PQ$16-'様式３（療養者名簿）（⑤の場合）'!$O97+1&lt;=15,IF(PQ$16&gt;='様式３（療養者名簿）（⑤の場合）'!$O97,IF(PQ$16&lt;='様式３（療養者名簿）（⑤の場合）'!$W97,1,0),0),0)</f>
        <v>0</v>
      </c>
      <c r="PR88" s="139">
        <f>IF(PR$16-'様式３（療養者名簿）（⑤の場合）'!$O97+1&lt;=15,IF(PR$16&gt;='様式３（療養者名簿）（⑤の場合）'!$O97,IF(PR$16&lt;='様式３（療養者名簿）（⑤の場合）'!$W97,1,0),0),0)</f>
        <v>0</v>
      </c>
      <c r="PS88" s="139">
        <f>IF(PS$16-'様式３（療養者名簿）（⑤の場合）'!$O97+1&lt;=15,IF(PS$16&gt;='様式３（療養者名簿）（⑤の場合）'!$O97,IF(PS$16&lt;='様式３（療養者名簿）（⑤の場合）'!$W97,1,0),0),0)</f>
        <v>0</v>
      </c>
      <c r="PT88" s="139">
        <f>IF(PT$16-'様式３（療養者名簿）（⑤の場合）'!$O97+1&lt;=15,IF(PT$16&gt;='様式３（療養者名簿）（⑤の場合）'!$O97,IF(PT$16&lt;='様式３（療養者名簿）（⑤の場合）'!$W97,1,0),0),0)</f>
        <v>0</v>
      </c>
    </row>
    <row r="89" spans="1:436" ht="42" customHeight="1">
      <c r="A89" s="129">
        <f>'様式３（療養者名簿）（⑤の場合）'!C98</f>
        <v>0</v>
      </c>
      <c r="B89" s="139">
        <f>IF(B$16-'様式３（療養者名簿）（⑤の場合）'!$O98+1&lt;=15,IF(B$16&gt;='様式３（療養者名簿）（⑤の場合）'!$O98,IF(B$16&lt;='様式３（療養者名簿）（⑤の場合）'!$W98,1,0),0),0)</f>
        <v>0</v>
      </c>
      <c r="C89" s="139">
        <f>IF(C$16-'様式３（療養者名簿）（⑤の場合）'!$O98+1&lt;=15,IF(C$16&gt;='様式３（療養者名簿）（⑤の場合）'!$O98,IF(C$16&lt;='様式３（療養者名簿）（⑤の場合）'!$W98,1,0),0),0)</f>
        <v>0</v>
      </c>
      <c r="D89" s="139">
        <f>IF(D$16-'様式３（療養者名簿）（⑤の場合）'!$O98+1&lt;=15,IF(D$16&gt;='様式３（療養者名簿）（⑤の場合）'!$O98,IF(D$16&lt;='様式３（療養者名簿）（⑤の場合）'!$W98,1,0),0),0)</f>
        <v>0</v>
      </c>
      <c r="E89" s="139">
        <f>IF(E$16-'様式３（療養者名簿）（⑤の場合）'!$O98+1&lt;=15,IF(E$16&gt;='様式３（療養者名簿）（⑤の場合）'!$O98,IF(E$16&lt;='様式３（療養者名簿）（⑤の場合）'!$W98,1,0),0),0)</f>
        <v>0</v>
      </c>
      <c r="F89" s="139">
        <f>IF(F$16-'様式３（療養者名簿）（⑤の場合）'!$O98+1&lt;=15,IF(F$16&gt;='様式３（療養者名簿）（⑤の場合）'!$O98,IF(F$16&lt;='様式３（療養者名簿）（⑤の場合）'!$W98,1,0),0),0)</f>
        <v>0</v>
      </c>
      <c r="G89" s="139">
        <f>IF(G$16-'様式３（療養者名簿）（⑤の場合）'!$O98+1&lt;=15,IF(G$16&gt;='様式３（療養者名簿）（⑤の場合）'!$O98,IF(G$16&lt;='様式３（療養者名簿）（⑤の場合）'!$W98,1,0),0),0)</f>
        <v>0</v>
      </c>
      <c r="H89" s="139">
        <f>IF(H$16-'様式３（療養者名簿）（⑤の場合）'!$O98+1&lt;=15,IF(H$16&gt;='様式３（療養者名簿）（⑤の場合）'!$O98,IF(H$16&lt;='様式３（療養者名簿）（⑤の場合）'!$W98,1,0),0),0)</f>
        <v>0</v>
      </c>
      <c r="I89" s="139">
        <f>IF(I$16-'様式３（療養者名簿）（⑤の場合）'!$O98+1&lt;=15,IF(I$16&gt;='様式３（療養者名簿）（⑤の場合）'!$O98,IF(I$16&lt;='様式３（療養者名簿）（⑤の場合）'!$W98,1,0),0),0)</f>
        <v>0</v>
      </c>
      <c r="J89" s="139">
        <f>IF(J$16-'様式３（療養者名簿）（⑤の場合）'!$O98+1&lt;=15,IF(J$16&gt;='様式３（療養者名簿）（⑤の場合）'!$O98,IF(J$16&lt;='様式３（療養者名簿）（⑤の場合）'!$W98,1,0),0),0)</f>
        <v>0</v>
      </c>
      <c r="K89" s="139">
        <f>IF(K$16-'様式３（療養者名簿）（⑤の場合）'!$O98+1&lt;=15,IF(K$16&gt;='様式３（療養者名簿）（⑤の場合）'!$O98,IF(K$16&lt;='様式３（療養者名簿）（⑤の場合）'!$W98,1,0),0),0)</f>
        <v>0</v>
      </c>
      <c r="L89" s="139">
        <f>IF(L$16-'様式３（療養者名簿）（⑤の場合）'!$O98+1&lt;=15,IF(L$16&gt;='様式３（療養者名簿）（⑤の場合）'!$O98,IF(L$16&lt;='様式３（療養者名簿）（⑤の場合）'!$W98,1,0),0),0)</f>
        <v>0</v>
      </c>
      <c r="M89" s="139">
        <f>IF(M$16-'様式３（療養者名簿）（⑤の場合）'!$O98+1&lt;=15,IF(M$16&gt;='様式３（療養者名簿）（⑤の場合）'!$O98,IF(M$16&lt;='様式３（療養者名簿）（⑤の場合）'!$W98,1,0),0),0)</f>
        <v>0</v>
      </c>
      <c r="N89" s="139">
        <f>IF(N$16-'様式３（療養者名簿）（⑤の場合）'!$O98+1&lt;=15,IF(N$16&gt;='様式３（療養者名簿）（⑤の場合）'!$O98,IF(N$16&lt;='様式３（療養者名簿）（⑤の場合）'!$W98,1,0),0),0)</f>
        <v>0</v>
      </c>
      <c r="O89" s="139">
        <f>IF(O$16-'様式３（療養者名簿）（⑤の場合）'!$O98+1&lt;=15,IF(O$16&gt;='様式３（療養者名簿）（⑤の場合）'!$O98,IF(O$16&lt;='様式３（療養者名簿）（⑤の場合）'!$W98,1,0),0),0)</f>
        <v>0</v>
      </c>
      <c r="P89" s="139">
        <f>IF(P$16-'様式３（療養者名簿）（⑤の場合）'!$O98+1&lt;=15,IF(P$16&gt;='様式３（療養者名簿）（⑤の場合）'!$O98,IF(P$16&lt;='様式３（療養者名簿）（⑤の場合）'!$W98,1,0),0),0)</f>
        <v>0</v>
      </c>
      <c r="Q89" s="139">
        <f>IF(Q$16-'様式３（療養者名簿）（⑤の場合）'!$O98+1&lt;=15,IF(Q$16&gt;='様式３（療養者名簿）（⑤の場合）'!$O98,IF(Q$16&lt;='様式３（療養者名簿）（⑤の場合）'!$W98,1,0),0),0)</f>
        <v>0</v>
      </c>
      <c r="R89" s="139">
        <f>IF(R$16-'様式３（療養者名簿）（⑤の場合）'!$O98+1&lt;=15,IF(R$16&gt;='様式３（療養者名簿）（⑤の場合）'!$O98,IF(R$16&lt;='様式３（療養者名簿）（⑤の場合）'!$W98,1,0),0),0)</f>
        <v>0</v>
      </c>
      <c r="S89" s="139">
        <f>IF(S$16-'様式３（療養者名簿）（⑤の場合）'!$O98+1&lt;=15,IF(S$16&gt;='様式３（療養者名簿）（⑤の場合）'!$O98,IF(S$16&lt;='様式３（療養者名簿）（⑤の場合）'!$W98,1,0),0),0)</f>
        <v>0</v>
      </c>
      <c r="T89" s="139">
        <f>IF(T$16-'様式３（療養者名簿）（⑤の場合）'!$O98+1&lt;=15,IF(T$16&gt;='様式３（療養者名簿）（⑤の場合）'!$O98,IF(T$16&lt;='様式３（療養者名簿）（⑤の場合）'!$W98,1,0),0),0)</f>
        <v>0</v>
      </c>
      <c r="U89" s="139">
        <f>IF(U$16-'様式３（療養者名簿）（⑤の場合）'!$O98+1&lt;=15,IF(U$16&gt;='様式３（療養者名簿）（⑤の場合）'!$O98,IF(U$16&lt;='様式３（療養者名簿）（⑤の場合）'!$W98,1,0),0),0)</f>
        <v>0</v>
      </c>
      <c r="V89" s="139">
        <f>IF(V$16-'様式３（療養者名簿）（⑤の場合）'!$O98+1&lt;=15,IF(V$16&gt;='様式３（療養者名簿）（⑤の場合）'!$O98,IF(V$16&lt;='様式３（療養者名簿）（⑤の場合）'!$W98,1,0),0),0)</f>
        <v>0</v>
      </c>
      <c r="W89" s="139">
        <f>IF(W$16-'様式３（療養者名簿）（⑤の場合）'!$O98+1&lt;=15,IF(W$16&gt;='様式３（療養者名簿）（⑤の場合）'!$O98,IF(W$16&lt;='様式３（療養者名簿）（⑤の場合）'!$W98,1,0),0),0)</f>
        <v>0</v>
      </c>
      <c r="X89" s="139">
        <f>IF(X$16-'様式３（療養者名簿）（⑤の場合）'!$O98+1&lt;=15,IF(X$16&gt;='様式３（療養者名簿）（⑤の場合）'!$O98,IF(X$16&lt;='様式３（療養者名簿）（⑤の場合）'!$W98,1,0),0),0)</f>
        <v>0</v>
      </c>
      <c r="Y89" s="139">
        <f>IF(Y$16-'様式３（療養者名簿）（⑤の場合）'!$O98+1&lt;=15,IF(Y$16&gt;='様式３（療養者名簿）（⑤の場合）'!$O98,IF(Y$16&lt;='様式３（療養者名簿）（⑤の場合）'!$W98,1,0),0),0)</f>
        <v>0</v>
      </c>
      <c r="Z89" s="139">
        <f>IF(Z$16-'様式３（療養者名簿）（⑤の場合）'!$O98+1&lt;=15,IF(Z$16&gt;='様式３（療養者名簿）（⑤の場合）'!$O98,IF(Z$16&lt;='様式３（療養者名簿）（⑤の場合）'!$W98,1,0),0),0)</f>
        <v>0</v>
      </c>
      <c r="AA89" s="139">
        <f>IF(AA$16-'様式３（療養者名簿）（⑤の場合）'!$O98+1&lt;=15,IF(AA$16&gt;='様式３（療養者名簿）（⑤の場合）'!$O98,IF(AA$16&lt;='様式３（療養者名簿）（⑤の場合）'!$W98,1,0),0),0)</f>
        <v>0</v>
      </c>
      <c r="AB89" s="139">
        <f>IF(AB$16-'様式３（療養者名簿）（⑤の場合）'!$O98+1&lt;=15,IF(AB$16&gt;='様式３（療養者名簿）（⑤の場合）'!$O98,IF(AB$16&lt;='様式３（療養者名簿）（⑤の場合）'!$W98,1,0),0),0)</f>
        <v>0</v>
      </c>
      <c r="AC89" s="139">
        <f>IF(AC$16-'様式３（療養者名簿）（⑤の場合）'!$O98+1&lt;=15,IF(AC$16&gt;='様式３（療養者名簿）（⑤の場合）'!$O98,IF(AC$16&lt;='様式３（療養者名簿）（⑤の場合）'!$W98,1,0),0),0)</f>
        <v>0</v>
      </c>
      <c r="AD89" s="139">
        <f>IF(AD$16-'様式３（療養者名簿）（⑤の場合）'!$O98+1&lt;=15,IF(AD$16&gt;='様式３（療養者名簿）（⑤の場合）'!$O98,IF(AD$16&lt;='様式３（療養者名簿）（⑤の場合）'!$W98,1,0),0),0)</f>
        <v>0</v>
      </c>
      <c r="AE89" s="139">
        <f>IF(AE$16-'様式３（療養者名簿）（⑤の場合）'!$O98+1&lt;=15,IF(AE$16&gt;='様式３（療養者名簿）（⑤の場合）'!$O98,IF(AE$16&lt;='様式３（療養者名簿）（⑤の場合）'!$W98,1,0),0),0)</f>
        <v>0</v>
      </c>
      <c r="AF89" s="139">
        <f>IF(AF$16-'様式３（療養者名簿）（⑤の場合）'!$O98+1&lt;=15,IF(AF$16&gt;='様式３（療養者名簿）（⑤の場合）'!$O98,IF(AF$16&lt;='様式３（療養者名簿）（⑤の場合）'!$W98,1,0),0),0)</f>
        <v>0</v>
      </c>
      <c r="AG89" s="139">
        <f>IF(AG$16-'様式３（療養者名簿）（⑤の場合）'!$O98+1&lt;=15,IF(AG$16&gt;='様式３（療養者名簿）（⑤の場合）'!$O98,IF(AG$16&lt;='様式３（療養者名簿）（⑤の場合）'!$W98,1,0),0),0)</f>
        <v>0</v>
      </c>
      <c r="AH89" s="139">
        <f>IF(AH$16-'様式３（療養者名簿）（⑤の場合）'!$O98+1&lt;=15,IF(AH$16&gt;='様式３（療養者名簿）（⑤の場合）'!$O98,IF(AH$16&lt;='様式３（療養者名簿）（⑤の場合）'!$W98,1,0),0),0)</f>
        <v>0</v>
      </c>
      <c r="AI89" s="139">
        <f>IF(AI$16-'様式３（療養者名簿）（⑤の場合）'!$O98+1&lt;=15,IF(AI$16&gt;='様式３（療養者名簿）（⑤の場合）'!$O98,IF(AI$16&lt;='様式３（療養者名簿）（⑤の場合）'!$W98,1,0),0),0)</f>
        <v>0</v>
      </c>
      <c r="AJ89" s="139">
        <f>IF(AJ$16-'様式３（療養者名簿）（⑤の場合）'!$O98+1&lt;=15,IF(AJ$16&gt;='様式３（療養者名簿）（⑤の場合）'!$O98,IF(AJ$16&lt;='様式３（療養者名簿）（⑤の場合）'!$W98,1,0),0),0)</f>
        <v>0</v>
      </c>
      <c r="AK89" s="139">
        <f>IF(AK$16-'様式３（療養者名簿）（⑤の場合）'!$O98+1&lt;=15,IF(AK$16&gt;='様式３（療養者名簿）（⑤の場合）'!$O98,IF(AK$16&lt;='様式３（療養者名簿）（⑤の場合）'!$W98,1,0),0),0)</f>
        <v>0</v>
      </c>
      <c r="AL89" s="139">
        <f>IF(AL$16-'様式３（療養者名簿）（⑤の場合）'!$O98+1&lt;=15,IF(AL$16&gt;='様式３（療養者名簿）（⑤の場合）'!$O98,IF(AL$16&lt;='様式３（療養者名簿）（⑤の場合）'!$W98,1,0),0),0)</f>
        <v>0</v>
      </c>
      <c r="AM89" s="139">
        <f>IF(AM$16-'様式３（療養者名簿）（⑤の場合）'!$O98+1&lt;=15,IF(AM$16&gt;='様式３（療養者名簿）（⑤の場合）'!$O98,IF(AM$16&lt;='様式３（療養者名簿）（⑤の場合）'!$W98,1,0),0),0)</f>
        <v>0</v>
      </c>
      <c r="AN89" s="139">
        <f>IF(AN$16-'様式３（療養者名簿）（⑤の場合）'!$O98+1&lt;=15,IF(AN$16&gt;='様式３（療養者名簿）（⑤の場合）'!$O98,IF(AN$16&lt;='様式３（療養者名簿）（⑤の場合）'!$W98,1,0),0),0)</f>
        <v>0</v>
      </c>
      <c r="AO89" s="139">
        <f>IF(AO$16-'様式３（療養者名簿）（⑤の場合）'!$O98+1&lt;=15,IF(AO$16&gt;='様式３（療養者名簿）（⑤の場合）'!$O98,IF(AO$16&lt;='様式３（療養者名簿）（⑤の場合）'!$W98,1,0),0),0)</f>
        <v>0</v>
      </c>
      <c r="AP89" s="139">
        <f>IF(AP$16-'様式３（療養者名簿）（⑤の場合）'!$O98+1&lt;=15,IF(AP$16&gt;='様式３（療養者名簿）（⑤の場合）'!$O98,IF(AP$16&lt;='様式３（療養者名簿）（⑤の場合）'!$W98,1,0),0),0)</f>
        <v>0</v>
      </c>
      <c r="AQ89" s="139">
        <f>IF(AQ$16-'様式３（療養者名簿）（⑤の場合）'!$O98+1&lt;=15,IF(AQ$16&gt;='様式３（療養者名簿）（⑤の場合）'!$O98,IF(AQ$16&lt;='様式３（療養者名簿）（⑤の場合）'!$W98,1,0),0),0)</f>
        <v>0</v>
      </c>
      <c r="AR89" s="139">
        <f>IF(AR$16-'様式３（療養者名簿）（⑤の場合）'!$O98+1&lt;=15,IF(AR$16&gt;='様式３（療養者名簿）（⑤の場合）'!$O98,IF(AR$16&lt;='様式３（療養者名簿）（⑤の場合）'!$W98,1,0),0),0)</f>
        <v>0</v>
      </c>
      <c r="AS89" s="139">
        <f>IF(AS$16-'様式３（療養者名簿）（⑤の場合）'!$O98+1&lt;=15,IF(AS$16&gt;='様式３（療養者名簿）（⑤の場合）'!$O98,IF(AS$16&lt;='様式３（療養者名簿）（⑤の場合）'!$W98,1,0),0),0)</f>
        <v>0</v>
      </c>
      <c r="AT89" s="139">
        <f>IF(AT$16-'様式３（療養者名簿）（⑤の場合）'!$O98+1&lt;=15,IF(AT$16&gt;='様式３（療養者名簿）（⑤の場合）'!$O98,IF(AT$16&lt;='様式３（療養者名簿）（⑤の場合）'!$W98,1,0),0),0)</f>
        <v>0</v>
      </c>
      <c r="AU89" s="139">
        <f>IF(AU$16-'様式３（療養者名簿）（⑤の場合）'!$O98+1&lt;=15,IF(AU$16&gt;='様式３（療養者名簿）（⑤の場合）'!$O98,IF(AU$16&lt;='様式３（療養者名簿）（⑤の場合）'!$W98,1,0),0),0)</f>
        <v>0</v>
      </c>
      <c r="AV89" s="139">
        <f>IF(AV$16-'様式３（療養者名簿）（⑤の場合）'!$O98+1&lt;=15,IF(AV$16&gt;='様式３（療養者名簿）（⑤の場合）'!$O98,IF(AV$16&lt;='様式３（療養者名簿）（⑤の場合）'!$W98,1,0),0),0)</f>
        <v>0</v>
      </c>
      <c r="AW89" s="139">
        <f>IF(AW$16-'様式３（療養者名簿）（⑤の場合）'!$O98+1&lt;=15,IF(AW$16&gt;='様式３（療養者名簿）（⑤の場合）'!$O98,IF(AW$16&lt;='様式３（療養者名簿）（⑤の場合）'!$W98,1,0),0),0)</f>
        <v>0</v>
      </c>
      <c r="AX89" s="139">
        <f>IF(AX$16-'様式３（療養者名簿）（⑤の場合）'!$O98+1&lt;=15,IF(AX$16&gt;='様式３（療養者名簿）（⑤の場合）'!$O98,IF(AX$16&lt;='様式３（療養者名簿）（⑤の場合）'!$W98,1,0),0),0)</f>
        <v>0</v>
      </c>
      <c r="AY89" s="139">
        <f>IF(AY$16-'様式３（療養者名簿）（⑤の場合）'!$O98+1&lt;=15,IF(AY$16&gt;='様式３（療養者名簿）（⑤の場合）'!$O98,IF(AY$16&lt;='様式３（療養者名簿）（⑤の場合）'!$W98,1,0),0),0)</f>
        <v>0</v>
      </c>
      <c r="AZ89" s="139">
        <f>IF(AZ$16-'様式３（療養者名簿）（⑤の場合）'!$O98+1&lt;=15,IF(AZ$16&gt;='様式３（療養者名簿）（⑤の場合）'!$O98,IF(AZ$16&lt;='様式３（療養者名簿）（⑤の場合）'!$W98,1,0),0),0)</f>
        <v>0</v>
      </c>
      <c r="BA89" s="139">
        <f>IF(BA$16-'様式３（療養者名簿）（⑤の場合）'!$O98+1&lt;=15,IF(BA$16&gt;='様式３（療養者名簿）（⑤の場合）'!$O98,IF(BA$16&lt;='様式３（療養者名簿）（⑤の場合）'!$W98,1,0),0),0)</f>
        <v>0</v>
      </c>
      <c r="BB89" s="139">
        <f>IF(BB$16-'様式３（療養者名簿）（⑤の場合）'!$O98+1&lt;=15,IF(BB$16&gt;='様式３（療養者名簿）（⑤の場合）'!$O98,IF(BB$16&lt;='様式３（療養者名簿）（⑤の場合）'!$W98,1,0),0),0)</f>
        <v>0</v>
      </c>
      <c r="BC89" s="139">
        <f>IF(BC$16-'様式３（療養者名簿）（⑤の場合）'!$O98+1&lt;=15,IF(BC$16&gt;='様式３（療養者名簿）（⑤の場合）'!$O98,IF(BC$16&lt;='様式３（療養者名簿）（⑤の場合）'!$W98,1,0),0),0)</f>
        <v>0</v>
      </c>
      <c r="BD89" s="139">
        <f>IF(BD$16-'様式３（療養者名簿）（⑤の場合）'!$O98+1&lt;=15,IF(BD$16&gt;='様式３（療養者名簿）（⑤の場合）'!$O98,IF(BD$16&lt;='様式３（療養者名簿）（⑤の場合）'!$W98,1,0),0),0)</f>
        <v>0</v>
      </c>
      <c r="BE89" s="139">
        <f>IF(BE$16-'様式３（療養者名簿）（⑤の場合）'!$O98+1&lt;=15,IF(BE$16&gt;='様式３（療養者名簿）（⑤の場合）'!$O98,IF(BE$16&lt;='様式３（療養者名簿）（⑤の場合）'!$W98,1,0),0),0)</f>
        <v>0</v>
      </c>
      <c r="BF89" s="139">
        <f>IF(BF$16-'様式３（療養者名簿）（⑤の場合）'!$O98+1&lt;=15,IF(BF$16&gt;='様式３（療養者名簿）（⑤の場合）'!$O98,IF(BF$16&lt;='様式３（療養者名簿）（⑤の場合）'!$W98,1,0),0),0)</f>
        <v>0</v>
      </c>
      <c r="BG89" s="139">
        <f>IF(BG$16-'様式３（療養者名簿）（⑤の場合）'!$O98+1&lt;=15,IF(BG$16&gt;='様式３（療養者名簿）（⑤の場合）'!$O98,IF(BG$16&lt;='様式３（療養者名簿）（⑤の場合）'!$W98,1,0),0),0)</f>
        <v>0</v>
      </c>
      <c r="BH89" s="139">
        <f>IF(BH$16-'様式３（療養者名簿）（⑤の場合）'!$O98+1&lt;=15,IF(BH$16&gt;='様式３（療養者名簿）（⑤の場合）'!$O98,IF(BH$16&lt;='様式３（療養者名簿）（⑤の場合）'!$W98,1,0),0),0)</f>
        <v>0</v>
      </c>
      <c r="BI89" s="139">
        <f>IF(BI$16-'様式３（療養者名簿）（⑤の場合）'!$O98+1&lt;=15,IF(BI$16&gt;='様式３（療養者名簿）（⑤の場合）'!$O98,IF(BI$16&lt;='様式３（療養者名簿）（⑤の場合）'!$W98,1,0),0),0)</f>
        <v>0</v>
      </c>
      <c r="BJ89" s="139">
        <f>IF(BJ$16-'様式３（療養者名簿）（⑤の場合）'!$O98+1&lt;=15,IF(BJ$16&gt;='様式３（療養者名簿）（⑤の場合）'!$O98,IF(BJ$16&lt;='様式３（療養者名簿）（⑤の場合）'!$W98,1,0),0),0)</f>
        <v>0</v>
      </c>
      <c r="BK89" s="139">
        <f>IF(BK$16-'様式３（療養者名簿）（⑤の場合）'!$O98+1&lt;=15,IF(BK$16&gt;='様式３（療養者名簿）（⑤の場合）'!$O98,IF(BK$16&lt;='様式３（療養者名簿）（⑤の場合）'!$W98,1,0),0),0)</f>
        <v>0</v>
      </c>
      <c r="BL89" s="139">
        <f>IF(BL$16-'様式３（療養者名簿）（⑤の場合）'!$O98+1&lt;=15,IF(BL$16&gt;='様式３（療養者名簿）（⑤の場合）'!$O98,IF(BL$16&lt;='様式３（療養者名簿）（⑤の場合）'!$W98,1,0),0),0)</f>
        <v>0</v>
      </c>
      <c r="BM89" s="139">
        <f>IF(BM$16-'様式３（療養者名簿）（⑤の場合）'!$O98+1&lt;=15,IF(BM$16&gt;='様式３（療養者名簿）（⑤の場合）'!$O98,IF(BM$16&lt;='様式３（療養者名簿）（⑤の場合）'!$W98,1,0),0),0)</f>
        <v>0</v>
      </c>
      <c r="BN89" s="139">
        <f>IF(BN$16-'様式３（療養者名簿）（⑤の場合）'!$O98+1&lt;=15,IF(BN$16&gt;='様式３（療養者名簿）（⑤の場合）'!$O98,IF(BN$16&lt;='様式３（療養者名簿）（⑤の場合）'!$W98,1,0),0),0)</f>
        <v>0</v>
      </c>
      <c r="BO89" s="139">
        <f>IF(BO$16-'様式３（療養者名簿）（⑤の場合）'!$O98+1&lt;=15,IF(BO$16&gt;='様式３（療養者名簿）（⑤の場合）'!$O98,IF(BO$16&lt;='様式３（療養者名簿）（⑤の場合）'!$W98,1,0),0),0)</f>
        <v>0</v>
      </c>
      <c r="BP89" s="139">
        <f>IF(BP$16-'様式３（療養者名簿）（⑤の場合）'!$O98+1&lt;=15,IF(BP$16&gt;='様式３（療養者名簿）（⑤の場合）'!$O98,IF(BP$16&lt;='様式３（療養者名簿）（⑤の場合）'!$W98,1,0),0),0)</f>
        <v>0</v>
      </c>
      <c r="BQ89" s="139">
        <f>IF(BQ$16-'様式３（療養者名簿）（⑤の場合）'!$O98+1&lt;=15,IF(BQ$16&gt;='様式３（療養者名簿）（⑤の場合）'!$O98,IF(BQ$16&lt;='様式３（療養者名簿）（⑤の場合）'!$W98,1,0),0),0)</f>
        <v>0</v>
      </c>
      <c r="BR89" s="139">
        <f>IF(BR$16-'様式３（療養者名簿）（⑤の場合）'!$O98+1&lt;=15,IF(BR$16&gt;='様式３（療養者名簿）（⑤の場合）'!$O98,IF(BR$16&lt;='様式３（療養者名簿）（⑤の場合）'!$W98,1,0),0),0)</f>
        <v>0</v>
      </c>
      <c r="BS89" s="139">
        <f>IF(BS$16-'様式３（療養者名簿）（⑤の場合）'!$O98+1&lt;=15,IF(BS$16&gt;='様式３（療養者名簿）（⑤の場合）'!$O98,IF(BS$16&lt;='様式３（療養者名簿）（⑤の場合）'!$W98,1,0),0),0)</f>
        <v>0</v>
      </c>
      <c r="BT89" s="139">
        <f>IF(BT$16-'様式３（療養者名簿）（⑤の場合）'!$O98+1&lt;=15,IF(BT$16&gt;='様式３（療養者名簿）（⑤の場合）'!$O98,IF(BT$16&lt;='様式３（療養者名簿）（⑤の場合）'!$W98,1,0),0),0)</f>
        <v>0</v>
      </c>
      <c r="BU89" s="139">
        <f>IF(BU$16-'様式３（療養者名簿）（⑤の場合）'!$O98+1&lt;=15,IF(BU$16&gt;='様式３（療養者名簿）（⑤の場合）'!$O98,IF(BU$16&lt;='様式３（療養者名簿）（⑤の場合）'!$W98,1,0),0),0)</f>
        <v>0</v>
      </c>
      <c r="BV89" s="139">
        <f>IF(BV$16-'様式３（療養者名簿）（⑤の場合）'!$O98+1&lt;=15,IF(BV$16&gt;='様式３（療養者名簿）（⑤の場合）'!$O98,IF(BV$16&lt;='様式３（療養者名簿）（⑤の場合）'!$W98,1,0),0),0)</f>
        <v>0</v>
      </c>
      <c r="BW89" s="139">
        <f>IF(BW$16-'様式３（療養者名簿）（⑤の場合）'!$O98+1&lt;=15,IF(BW$16&gt;='様式３（療養者名簿）（⑤の場合）'!$O98,IF(BW$16&lt;='様式３（療養者名簿）（⑤の場合）'!$W98,1,0),0),0)</f>
        <v>0</v>
      </c>
      <c r="BX89" s="139">
        <f>IF(BX$16-'様式３（療養者名簿）（⑤の場合）'!$O98+1&lt;=15,IF(BX$16&gt;='様式３（療養者名簿）（⑤の場合）'!$O98,IF(BX$16&lt;='様式３（療養者名簿）（⑤の場合）'!$W98,1,0),0),0)</f>
        <v>0</v>
      </c>
      <c r="BY89" s="139">
        <f>IF(BY$16-'様式３（療養者名簿）（⑤の場合）'!$O98+1&lt;=15,IF(BY$16&gt;='様式３（療養者名簿）（⑤の場合）'!$O98,IF(BY$16&lt;='様式３（療養者名簿）（⑤の場合）'!$W98,1,0),0),0)</f>
        <v>0</v>
      </c>
      <c r="BZ89" s="139">
        <f>IF(BZ$16-'様式３（療養者名簿）（⑤の場合）'!$O98+1&lt;=15,IF(BZ$16&gt;='様式３（療養者名簿）（⑤の場合）'!$O98,IF(BZ$16&lt;='様式３（療養者名簿）（⑤の場合）'!$W98,1,0),0),0)</f>
        <v>0</v>
      </c>
      <c r="CA89" s="139">
        <f>IF(CA$16-'様式３（療養者名簿）（⑤の場合）'!$O98+1&lt;=15,IF(CA$16&gt;='様式３（療養者名簿）（⑤の場合）'!$O98,IF(CA$16&lt;='様式３（療養者名簿）（⑤の場合）'!$W98,1,0),0),0)</f>
        <v>0</v>
      </c>
      <c r="CB89" s="139">
        <f>IF(CB$16-'様式３（療養者名簿）（⑤の場合）'!$O98+1&lt;=15,IF(CB$16&gt;='様式３（療養者名簿）（⑤の場合）'!$O98,IF(CB$16&lt;='様式３（療養者名簿）（⑤の場合）'!$W98,1,0),0),0)</f>
        <v>0</v>
      </c>
      <c r="CC89" s="139">
        <f>IF(CC$16-'様式３（療養者名簿）（⑤の場合）'!$O98+1&lt;=15,IF(CC$16&gt;='様式３（療養者名簿）（⑤の場合）'!$O98,IF(CC$16&lt;='様式３（療養者名簿）（⑤の場合）'!$W98,1,0),0),0)</f>
        <v>0</v>
      </c>
      <c r="CD89" s="139">
        <f>IF(CD$16-'様式３（療養者名簿）（⑤の場合）'!$O98+1&lt;=15,IF(CD$16&gt;='様式３（療養者名簿）（⑤の場合）'!$O98,IF(CD$16&lt;='様式３（療養者名簿）（⑤の場合）'!$W98,1,0),0),0)</f>
        <v>0</v>
      </c>
      <c r="CE89" s="139">
        <f>IF(CE$16-'様式３（療養者名簿）（⑤の場合）'!$O98+1&lt;=15,IF(CE$16&gt;='様式３（療養者名簿）（⑤の場合）'!$O98,IF(CE$16&lt;='様式３（療養者名簿）（⑤の場合）'!$W98,1,0),0),0)</f>
        <v>0</v>
      </c>
      <c r="CF89" s="139">
        <f>IF(CF$16-'様式３（療養者名簿）（⑤の場合）'!$O98+1&lt;=15,IF(CF$16&gt;='様式３（療養者名簿）（⑤の場合）'!$O98,IF(CF$16&lt;='様式３（療養者名簿）（⑤の場合）'!$W98,1,0),0),0)</f>
        <v>0</v>
      </c>
      <c r="CG89" s="139">
        <f>IF(CG$16-'様式３（療養者名簿）（⑤の場合）'!$O98+1&lt;=15,IF(CG$16&gt;='様式３（療養者名簿）（⑤の場合）'!$O98,IF(CG$16&lt;='様式３（療養者名簿）（⑤の場合）'!$W98,1,0),0),0)</f>
        <v>0</v>
      </c>
      <c r="CH89" s="139">
        <f>IF(CH$16-'様式３（療養者名簿）（⑤の場合）'!$O98+1&lt;=15,IF(CH$16&gt;='様式３（療養者名簿）（⑤の場合）'!$O98,IF(CH$16&lt;='様式３（療養者名簿）（⑤の場合）'!$W98,1,0),0),0)</f>
        <v>0</v>
      </c>
      <c r="CI89" s="139">
        <f>IF(CI$16-'様式３（療養者名簿）（⑤の場合）'!$O98+1&lt;=15,IF(CI$16&gt;='様式３（療養者名簿）（⑤の場合）'!$O98,IF(CI$16&lt;='様式３（療養者名簿）（⑤の場合）'!$W98,1,0),0),0)</f>
        <v>0</v>
      </c>
      <c r="CJ89" s="139">
        <f>IF(CJ$16-'様式３（療養者名簿）（⑤の場合）'!$O98+1&lt;=15,IF(CJ$16&gt;='様式３（療養者名簿）（⑤の場合）'!$O98,IF(CJ$16&lt;='様式３（療養者名簿）（⑤の場合）'!$W98,1,0),0),0)</f>
        <v>0</v>
      </c>
      <c r="CK89" s="139">
        <f>IF(CK$16-'様式３（療養者名簿）（⑤の場合）'!$O98+1&lt;=15,IF(CK$16&gt;='様式３（療養者名簿）（⑤の場合）'!$O98,IF(CK$16&lt;='様式３（療養者名簿）（⑤の場合）'!$W98,1,0),0),0)</f>
        <v>0</v>
      </c>
      <c r="CL89" s="139">
        <f>IF(CL$16-'様式３（療養者名簿）（⑤の場合）'!$O98+1&lt;=15,IF(CL$16&gt;='様式３（療養者名簿）（⑤の場合）'!$O98,IF(CL$16&lt;='様式３（療養者名簿）（⑤の場合）'!$W98,1,0),0),0)</f>
        <v>0</v>
      </c>
      <c r="CM89" s="139">
        <f>IF(CM$16-'様式３（療養者名簿）（⑤の場合）'!$O98+1&lt;=15,IF(CM$16&gt;='様式３（療養者名簿）（⑤の場合）'!$O98,IF(CM$16&lt;='様式３（療養者名簿）（⑤の場合）'!$W98,1,0),0),0)</f>
        <v>0</v>
      </c>
      <c r="CN89" s="139">
        <f>IF(CN$16-'様式３（療養者名簿）（⑤の場合）'!$O98+1&lt;=15,IF(CN$16&gt;='様式３（療養者名簿）（⑤の場合）'!$O98,IF(CN$16&lt;='様式３（療養者名簿）（⑤の場合）'!$W98,1,0),0),0)</f>
        <v>0</v>
      </c>
      <c r="CO89" s="139">
        <f>IF(CO$16-'様式３（療養者名簿）（⑤の場合）'!$O98+1&lt;=15,IF(CO$16&gt;='様式３（療養者名簿）（⑤の場合）'!$O98,IF(CO$16&lt;='様式３（療養者名簿）（⑤の場合）'!$W98,1,0),0),0)</f>
        <v>0</v>
      </c>
      <c r="CP89" s="139">
        <f>IF(CP$16-'様式３（療養者名簿）（⑤の場合）'!$O98+1&lt;=15,IF(CP$16&gt;='様式３（療養者名簿）（⑤の場合）'!$O98,IF(CP$16&lt;='様式３（療養者名簿）（⑤の場合）'!$W98,1,0),0),0)</f>
        <v>0</v>
      </c>
      <c r="CQ89" s="139">
        <f>IF(CQ$16-'様式３（療養者名簿）（⑤の場合）'!$O98+1&lt;=15,IF(CQ$16&gt;='様式３（療養者名簿）（⑤の場合）'!$O98,IF(CQ$16&lt;='様式３（療養者名簿）（⑤の場合）'!$W98,1,0),0),0)</f>
        <v>0</v>
      </c>
      <c r="CR89" s="139">
        <f>IF(CR$16-'様式３（療養者名簿）（⑤の場合）'!$O98+1&lt;=15,IF(CR$16&gt;='様式３（療養者名簿）（⑤の場合）'!$O98,IF(CR$16&lt;='様式３（療養者名簿）（⑤の場合）'!$W98,1,0),0),0)</f>
        <v>0</v>
      </c>
      <c r="CS89" s="139">
        <f>IF(CS$16-'様式３（療養者名簿）（⑤の場合）'!$O98+1&lt;=15,IF(CS$16&gt;='様式３（療養者名簿）（⑤の場合）'!$O98,IF(CS$16&lt;='様式３（療養者名簿）（⑤の場合）'!$W98,1,0),0),0)</f>
        <v>0</v>
      </c>
      <c r="CT89" s="139">
        <f>IF(CT$16-'様式３（療養者名簿）（⑤の場合）'!$O98+1&lt;=15,IF(CT$16&gt;='様式３（療養者名簿）（⑤の場合）'!$O98,IF(CT$16&lt;='様式３（療養者名簿）（⑤の場合）'!$W98,1,0),0),0)</f>
        <v>0</v>
      </c>
      <c r="CU89" s="139">
        <f>IF(CU$16-'様式３（療養者名簿）（⑤の場合）'!$O98+1&lt;=15,IF(CU$16&gt;='様式３（療養者名簿）（⑤の場合）'!$O98,IF(CU$16&lt;='様式３（療養者名簿）（⑤の場合）'!$W98,1,0),0),0)</f>
        <v>0</v>
      </c>
      <c r="CV89" s="139">
        <f>IF(CV$16-'様式３（療養者名簿）（⑤の場合）'!$O98+1&lt;=15,IF(CV$16&gt;='様式３（療養者名簿）（⑤の場合）'!$O98,IF(CV$16&lt;='様式３（療養者名簿）（⑤の場合）'!$W98,1,0),0),0)</f>
        <v>0</v>
      </c>
      <c r="CW89" s="139">
        <f>IF(CW$16-'様式３（療養者名簿）（⑤の場合）'!$O98+1&lt;=15,IF(CW$16&gt;='様式３（療養者名簿）（⑤の場合）'!$O98,IF(CW$16&lt;='様式３（療養者名簿）（⑤の場合）'!$W98,1,0),0),0)</f>
        <v>0</v>
      </c>
      <c r="CX89" s="139">
        <f>IF(CX$16-'様式３（療養者名簿）（⑤の場合）'!$O98+1&lt;=15,IF(CX$16&gt;='様式３（療養者名簿）（⑤の場合）'!$O98,IF(CX$16&lt;='様式３（療養者名簿）（⑤の場合）'!$W98,1,0),0),0)</f>
        <v>0</v>
      </c>
      <c r="CY89" s="139">
        <f>IF(CY$16-'様式３（療養者名簿）（⑤の場合）'!$O98+1&lt;=15,IF(CY$16&gt;='様式３（療養者名簿）（⑤の場合）'!$O98,IF(CY$16&lt;='様式３（療養者名簿）（⑤の場合）'!$W98,1,0),0),0)</f>
        <v>0</v>
      </c>
      <c r="CZ89" s="139">
        <f>IF(CZ$16-'様式３（療養者名簿）（⑤の場合）'!$O98+1&lt;=15,IF(CZ$16&gt;='様式３（療養者名簿）（⑤の場合）'!$O98,IF(CZ$16&lt;='様式３（療養者名簿）（⑤の場合）'!$W98,1,0),0),0)</f>
        <v>0</v>
      </c>
      <c r="DA89" s="139">
        <f>IF(DA$16-'様式３（療養者名簿）（⑤の場合）'!$O98+1&lt;=15,IF(DA$16&gt;='様式３（療養者名簿）（⑤の場合）'!$O98,IF(DA$16&lt;='様式３（療養者名簿）（⑤の場合）'!$W98,1,0),0),0)</f>
        <v>0</v>
      </c>
      <c r="DB89" s="139">
        <f>IF(DB$16-'様式３（療養者名簿）（⑤の場合）'!$O98+1&lt;=15,IF(DB$16&gt;='様式３（療養者名簿）（⑤の場合）'!$O98,IF(DB$16&lt;='様式３（療養者名簿）（⑤の場合）'!$W98,1,0),0),0)</f>
        <v>0</v>
      </c>
      <c r="DC89" s="139">
        <f>IF(DC$16-'様式３（療養者名簿）（⑤の場合）'!$O98+1&lt;=15,IF(DC$16&gt;='様式３（療養者名簿）（⑤の場合）'!$O98,IF(DC$16&lt;='様式３（療養者名簿）（⑤の場合）'!$W98,1,0),0),0)</f>
        <v>0</v>
      </c>
      <c r="DD89" s="139">
        <f>IF(DD$16-'様式３（療養者名簿）（⑤の場合）'!$O98+1&lt;=15,IF(DD$16&gt;='様式３（療養者名簿）（⑤の場合）'!$O98,IF(DD$16&lt;='様式３（療養者名簿）（⑤の場合）'!$W98,1,0),0),0)</f>
        <v>0</v>
      </c>
      <c r="DE89" s="139">
        <f>IF(DE$16-'様式３（療養者名簿）（⑤の場合）'!$O98+1&lt;=15,IF(DE$16&gt;='様式３（療養者名簿）（⑤の場合）'!$O98,IF(DE$16&lt;='様式３（療養者名簿）（⑤の場合）'!$W98,1,0),0),0)</f>
        <v>0</v>
      </c>
      <c r="DF89" s="139">
        <f>IF(DF$16-'様式３（療養者名簿）（⑤の場合）'!$O98+1&lt;=15,IF(DF$16&gt;='様式３（療養者名簿）（⑤の場合）'!$O98,IF(DF$16&lt;='様式３（療養者名簿）（⑤の場合）'!$W98,1,0),0),0)</f>
        <v>0</v>
      </c>
      <c r="DG89" s="139">
        <f>IF(DG$16-'様式３（療養者名簿）（⑤の場合）'!$O98+1&lt;=15,IF(DG$16&gt;='様式３（療養者名簿）（⑤の場合）'!$O98,IF(DG$16&lt;='様式３（療養者名簿）（⑤の場合）'!$W98,1,0),0),0)</f>
        <v>0</v>
      </c>
      <c r="DH89" s="139">
        <f>IF(DH$16-'様式３（療養者名簿）（⑤の場合）'!$O98+1&lt;=15,IF(DH$16&gt;='様式３（療養者名簿）（⑤の場合）'!$O98,IF(DH$16&lt;='様式３（療養者名簿）（⑤の場合）'!$W98,1,0),0),0)</f>
        <v>0</v>
      </c>
      <c r="DI89" s="139">
        <f>IF(DI$16-'様式３（療養者名簿）（⑤の場合）'!$O98+1&lt;=15,IF(DI$16&gt;='様式３（療養者名簿）（⑤の場合）'!$O98,IF(DI$16&lt;='様式３（療養者名簿）（⑤の場合）'!$W98,1,0),0),0)</f>
        <v>0</v>
      </c>
      <c r="DJ89" s="139">
        <f>IF(DJ$16-'様式３（療養者名簿）（⑤の場合）'!$O98+1&lt;=15,IF(DJ$16&gt;='様式３（療養者名簿）（⑤の場合）'!$O98,IF(DJ$16&lt;='様式３（療養者名簿）（⑤の場合）'!$W98,1,0),0),0)</f>
        <v>0</v>
      </c>
      <c r="DK89" s="139">
        <f>IF(DK$16-'様式３（療養者名簿）（⑤の場合）'!$O98+1&lt;=15,IF(DK$16&gt;='様式３（療養者名簿）（⑤の場合）'!$O98,IF(DK$16&lt;='様式３（療養者名簿）（⑤の場合）'!$W98,1,0),0),0)</f>
        <v>0</v>
      </c>
      <c r="DL89" s="139">
        <f>IF(DL$16-'様式３（療養者名簿）（⑤の場合）'!$O98+1&lt;=15,IF(DL$16&gt;='様式３（療養者名簿）（⑤の場合）'!$O98,IF(DL$16&lt;='様式３（療養者名簿）（⑤の場合）'!$W98,1,0),0),0)</f>
        <v>0</v>
      </c>
      <c r="DM89" s="139">
        <f>IF(DM$16-'様式３（療養者名簿）（⑤の場合）'!$O98+1&lt;=15,IF(DM$16&gt;='様式３（療養者名簿）（⑤の場合）'!$O98,IF(DM$16&lt;='様式３（療養者名簿）（⑤の場合）'!$W98,1,0),0),0)</f>
        <v>0</v>
      </c>
      <c r="DN89" s="139">
        <f>IF(DN$16-'様式３（療養者名簿）（⑤の場合）'!$O98+1&lt;=15,IF(DN$16&gt;='様式３（療養者名簿）（⑤の場合）'!$O98,IF(DN$16&lt;='様式３（療養者名簿）（⑤の場合）'!$W98,1,0),0),0)</f>
        <v>0</v>
      </c>
      <c r="DO89" s="139">
        <f>IF(DO$16-'様式３（療養者名簿）（⑤の場合）'!$O98+1&lt;=15,IF(DO$16&gt;='様式３（療養者名簿）（⑤の場合）'!$O98,IF(DO$16&lt;='様式３（療養者名簿）（⑤の場合）'!$W98,1,0),0),0)</f>
        <v>0</v>
      </c>
      <c r="DP89" s="139">
        <f>IF(DP$16-'様式３（療養者名簿）（⑤の場合）'!$O98+1&lt;=15,IF(DP$16&gt;='様式３（療養者名簿）（⑤の場合）'!$O98,IF(DP$16&lt;='様式３（療養者名簿）（⑤の場合）'!$W98,1,0),0),0)</f>
        <v>0</v>
      </c>
      <c r="DQ89" s="139">
        <f>IF(DQ$16-'様式３（療養者名簿）（⑤の場合）'!$O98+1&lt;=15,IF(DQ$16&gt;='様式３（療養者名簿）（⑤の場合）'!$O98,IF(DQ$16&lt;='様式３（療養者名簿）（⑤の場合）'!$W98,1,0),0),0)</f>
        <v>0</v>
      </c>
      <c r="DR89" s="139">
        <f>IF(DR$16-'様式３（療養者名簿）（⑤の場合）'!$O98+1&lt;=15,IF(DR$16&gt;='様式３（療養者名簿）（⑤の場合）'!$O98,IF(DR$16&lt;='様式３（療養者名簿）（⑤の場合）'!$W98,1,0),0),0)</f>
        <v>0</v>
      </c>
      <c r="DS89" s="139">
        <f>IF(DS$16-'様式３（療養者名簿）（⑤の場合）'!$O98+1&lt;=15,IF(DS$16&gt;='様式３（療養者名簿）（⑤の場合）'!$O98,IF(DS$16&lt;='様式３（療養者名簿）（⑤の場合）'!$W98,1,0),0),0)</f>
        <v>0</v>
      </c>
      <c r="DT89" s="139">
        <f>IF(DT$16-'様式３（療養者名簿）（⑤の場合）'!$O98+1&lt;=15,IF(DT$16&gt;='様式３（療養者名簿）（⑤の場合）'!$O98,IF(DT$16&lt;='様式３（療養者名簿）（⑤の場合）'!$W98,1,0),0),0)</f>
        <v>0</v>
      </c>
      <c r="DU89" s="139">
        <f>IF(DU$16-'様式３（療養者名簿）（⑤の場合）'!$O98+1&lt;=15,IF(DU$16&gt;='様式３（療養者名簿）（⑤の場合）'!$O98,IF(DU$16&lt;='様式３（療養者名簿）（⑤の場合）'!$W98,1,0),0),0)</f>
        <v>0</v>
      </c>
      <c r="DV89" s="139">
        <f>IF(DV$16-'様式３（療養者名簿）（⑤の場合）'!$O98+1&lt;=15,IF(DV$16&gt;='様式３（療養者名簿）（⑤の場合）'!$O98,IF(DV$16&lt;='様式３（療養者名簿）（⑤の場合）'!$W98,1,0),0),0)</f>
        <v>0</v>
      </c>
      <c r="DW89" s="139">
        <f>IF(DW$16-'様式３（療養者名簿）（⑤の場合）'!$O98+1&lt;=15,IF(DW$16&gt;='様式３（療養者名簿）（⑤の場合）'!$O98,IF(DW$16&lt;='様式３（療養者名簿）（⑤の場合）'!$W98,1,0),0),0)</f>
        <v>0</v>
      </c>
      <c r="DX89" s="139">
        <f>IF(DX$16-'様式３（療養者名簿）（⑤の場合）'!$O98+1&lt;=15,IF(DX$16&gt;='様式３（療養者名簿）（⑤の場合）'!$O98,IF(DX$16&lt;='様式３（療養者名簿）（⑤の場合）'!$W98,1,0),0),0)</f>
        <v>0</v>
      </c>
      <c r="DY89" s="139">
        <f>IF(DY$16-'様式３（療養者名簿）（⑤の場合）'!$O98+1&lt;=15,IF(DY$16&gt;='様式３（療養者名簿）（⑤の場合）'!$O98,IF(DY$16&lt;='様式３（療養者名簿）（⑤の場合）'!$W98,1,0),0),0)</f>
        <v>0</v>
      </c>
      <c r="DZ89" s="139">
        <f>IF(DZ$16-'様式３（療養者名簿）（⑤の場合）'!$O98+1&lt;=15,IF(DZ$16&gt;='様式３（療養者名簿）（⑤の場合）'!$O98,IF(DZ$16&lt;='様式３（療養者名簿）（⑤の場合）'!$W98,1,0),0),0)</f>
        <v>0</v>
      </c>
      <c r="EA89" s="139">
        <f>IF(EA$16-'様式３（療養者名簿）（⑤の場合）'!$O98+1&lt;=15,IF(EA$16&gt;='様式３（療養者名簿）（⑤の場合）'!$O98,IF(EA$16&lt;='様式３（療養者名簿）（⑤の場合）'!$W98,1,0),0),0)</f>
        <v>0</v>
      </c>
      <c r="EB89" s="139">
        <f>IF(EB$16-'様式３（療養者名簿）（⑤の場合）'!$O98+1&lt;=15,IF(EB$16&gt;='様式３（療養者名簿）（⑤の場合）'!$O98,IF(EB$16&lt;='様式３（療養者名簿）（⑤の場合）'!$W98,1,0),0),0)</f>
        <v>0</v>
      </c>
      <c r="EC89" s="139">
        <f>IF(EC$16-'様式３（療養者名簿）（⑤の場合）'!$O98+1&lt;=15,IF(EC$16&gt;='様式３（療養者名簿）（⑤の場合）'!$O98,IF(EC$16&lt;='様式３（療養者名簿）（⑤の場合）'!$W98,1,0),0),0)</f>
        <v>0</v>
      </c>
      <c r="ED89" s="139">
        <f>IF(ED$16-'様式３（療養者名簿）（⑤の場合）'!$O98+1&lt;=15,IF(ED$16&gt;='様式３（療養者名簿）（⑤の場合）'!$O98,IF(ED$16&lt;='様式３（療養者名簿）（⑤の場合）'!$W98,1,0),0),0)</f>
        <v>0</v>
      </c>
      <c r="EE89" s="139">
        <f>IF(EE$16-'様式３（療養者名簿）（⑤の場合）'!$O98+1&lt;=15,IF(EE$16&gt;='様式３（療養者名簿）（⑤の場合）'!$O98,IF(EE$16&lt;='様式３（療養者名簿）（⑤の場合）'!$W98,1,0),0),0)</f>
        <v>0</v>
      </c>
      <c r="EF89" s="139">
        <f>IF(EF$16-'様式３（療養者名簿）（⑤の場合）'!$O98+1&lt;=15,IF(EF$16&gt;='様式３（療養者名簿）（⑤の場合）'!$O98,IF(EF$16&lt;='様式３（療養者名簿）（⑤の場合）'!$W98,1,0),0),0)</f>
        <v>0</v>
      </c>
      <c r="EG89" s="139">
        <f>IF(EG$16-'様式３（療養者名簿）（⑤の場合）'!$O98+1&lt;=15,IF(EG$16&gt;='様式３（療養者名簿）（⑤の場合）'!$O98,IF(EG$16&lt;='様式３（療養者名簿）（⑤の場合）'!$W98,1,0),0),0)</f>
        <v>0</v>
      </c>
      <c r="EH89" s="139">
        <f>IF(EH$16-'様式３（療養者名簿）（⑤の場合）'!$O98+1&lt;=15,IF(EH$16&gt;='様式３（療養者名簿）（⑤の場合）'!$O98,IF(EH$16&lt;='様式３（療養者名簿）（⑤の場合）'!$W98,1,0),0),0)</f>
        <v>0</v>
      </c>
      <c r="EI89" s="139">
        <f>IF(EI$16-'様式３（療養者名簿）（⑤の場合）'!$O98+1&lt;=15,IF(EI$16&gt;='様式３（療養者名簿）（⑤の場合）'!$O98,IF(EI$16&lt;='様式３（療養者名簿）（⑤の場合）'!$W98,1,0),0),0)</f>
        <v>0</v>
      </c>
      <c r="EJ89" s="139">
        <f>IF(EJ$16-'様式３（療養者名簿）（⑤の場合）'!$O98+1&lt;=15,IF(EJ$16&gt;='様式３（療養者名簿）（⑤の場合）'!$O98,IF(EJ$16&lt;='様式３（療養者名簿）（⑤の場合）'!$W98,1,0),0),0)</f>
        <v>0</v>
      </c>
      <c r="EK89" s="139">
        <f>IF(EK$16-'様式３（療養者名簿）（⑤の場合）'!$O98+1&lt;=15,IF(EK$16&gt;='様式３（療養者名簿）（⑤の場合）'!$O98,IF(EK$16&lt;='様式３（療養者名簿）（⑤の場合）'!$W98,1,0),0),0)</f>
        <v>0</v>
      </c>
      <c r="EL89" s="139">
        <f>IF(EL$16-'様式３（療養者名簿）（⑤の場合）'!$O98+1&lt;=15,IF(EL$16&gt;='様式３（療養者名簿）（⑤の場合）'!$O98,IF(EL$16&lt;='様式３（療養者名簿）（⑤の場合）'!$W98,1,0),0),0)</f>
        <v>0</v>
      </c>
      <c r="EM89" s="139">
        <f>IF(EM$16-'様式３（療養者名簿）（⑤の場合）'!$O98+1&lt;=15,IF(EM$16&gt;='様式３（療養者名簿）（⑤の場合）'!$O98,IF(EM$16&lt;='様式３（療養者名簿）（⑤の場合）'!$W98,1,0),0),0)</f>
        <v>0</v>
      </c>
      <c r="EN89" s="139">
        <f>IF(EN$16-'様式３（療養者名簿）（⑤の場合）'!$O98+1&lt;=15,IF(EN$16&gt;='様式３（療養者名簿）（⑤の場合）'!$O98,IF(EN$16&lt;='様式３（療養者名簿）（⑤の場合）'!$W98,1,0),0),0)</f>
        <v>0</v>
      </c>
      <c r="EO89" s="139">
        <f>IF(EO$16-'様式３（療養者名簿）（⑤の場合）'!$O98+1&lt;=15,IF(EO$16&gt;='様式３（療養者名簿）（⑤の場合）'!$O98,IF(EO$16&lt;='様式３（療養者名簿）（⑤の場合）'!$W98,1,0),0),0)</f>
        <v>0</v>
      </c>
      <c r="EP89" s="139">
        <f>IF(EP$16-'様式３（療養者名簿）（⑤の場合）'!$O98+1&lt;=15,IF(EP$16&gt;='様式３（療養者名簿）（⑤の場合）'!$O98,IF(EP$16&lt;='様式３（療養者名簿）（⑤の場合）'!$W98,1,0),0),0)</f>
        <v>0</v>
      </c>
      <c r="EQ89" s="139">
        <f>IF(EQ$16-'様式３（療養者名簿）（⑤の場合）'!$O98+1&lt;=15,IF(EQ$16&gt;='様式３（療養者名簿）（⑤の場合）'!$O98,IF(EQ$16&lt;='様式３（療養者名簿）（⑤の場合）'!$W98,1,0),0),0)</f>
        <v>0</v>
      </c>
      <c r="ER89" s="139">
        <f>IF(ER$16-'様式３（療養者名簿）（⑤の場合）'!$O98+1&lt;=15,IF(ER$16&gt;='様式３（療養者名簿）（⑤の場合）'!$O98,IF(ER$16&lt;='様式３（療養者名簿）（⑤の場合）'!$W98,1,0),0),0)</f>
        <v>0</v>
      </c>
      <c r="ES89" s="139">
        <f>IF(ES$16-'様式３（療養者名簿）（⑤の場合）'!$O98+1&lt;=15,IF(ES$16&gt;='様式３（療養者名簿）（⑤の場合）'!$O98,IF(ES$16&lt;='様式３（療養者名簿）（⑤の場合）'!$W98,1,0),0),0)</f>
        <v>0</v>
      </c>
      <c r="ET89" s="139">
        <f>IF(ET$16-'様式３（療養者名簿）（⑤の場合）'!$O98+1&lt;=15,IF(ET$16&gt;='様式３（療養者名簿）（⑤の場合）'!$O98,IF(ET$16&lt;='様式３（療養者名簿）（⑤の場合）'!$W98,1,0),0),0)</f>
        <v>0</v>
      </c>
      <c r="EU89" s="139">
        <f>IF(EU$16-'様式３（療養者名簿）（⑤の場合）'!$O98+1&lt;=15,IF(EU$16&gt;='様式３（療養者名簿）（⑤の場合）'!$O98,IF(EU$16&lt;='様式３（療養者名簿）（⑤の場合）'!$W98,1,0),0),0)</f>
        <v>0</v>
      </c>
      <c r="EV89" s="139">
        <f>IF(EV$16-'様式３（療養者名簿）（⑤の場合）'!$O98+1&lt;=15,IF(EV$16&gt;='様式３（療養者名簿）（⑤の場合）'!$O98,IF(EV$16&lt;='様式３（療養者名簿）（⑤の場合）'!$W98,1,0),0),0)</f>
        <v>0</v>
      </c>
      <c r="EW89" s="139">
        <f>IF(EW$16-'様式３（療養者名簿）（⑤の場合）'!$O98+1&lt;=15,IF(EW$16&gt;='様式３（療養者名簿）（⑤の場合）'!$O98,IF(EW$16&lt;='様式３（療養者名簿）（⑤の場合）'!$W98,1,0),0),0)</f>
        <v>0</v>
      </c>
      <c r="EX89" s="139">
        <f>IF(EX$16-'様式３（療養者名簿）（⑤の場合）'!$O98+1&lt;=15,IF(EX$16&gt;='様式３（療養者名簿）（⑤の場合）'!$O98,IF(EX$16&lt;='様式３（療養者名簿）（⑤の場合）'!$W98,1,0),0),0)</f>
        <v>0</v>
      </c>
      <c r="EY89" s="139">
        <f>IF(EY$16-'様式３（療養者名簿）（⑤の場合）'!$O98+1&lt;=15,IF(EY$16&gt;='様式３（療養者名簿）（⑤の場合）'!$O98,IF(EY$16&lt;='様式３（療養者名簿）（⑤の場合）'!$W98,1,0),0),0)</f>
        <v>0</v>
      </c>
      <c r="EZ89" s="139">
        <f>IF(EZ$16-'様式３（療養者名簿）（⑤の場合）'!$O98+1&lt;=15,IF(EZ$16&gt;='様式３（療養者名簿）（⑤の場合）'!$O98,IF(EZ$16&lt;='様式３（療養者名簿）（⑤の場合）'!$W98,1,0),0),0)</f>
        <v>0</v>
      </c>
      <c r="FA89" s="139">
        <f>IF(FA$16-'様式３（療養者名簿）（⑤の場合）'!$O98+1&lt;=15,IF(FA$16&gt;='様式３（療養者名簿）（⑤の場合）'!$O98,IF(FA$16&lt;='様式３（療養者名簿）（⑤の場合）'!$W98,1,0),0),0)</f>
        <v>0</v>
      </c>
      <c r="FB89" s="139">
        <f>IF(FB$16-'様式３（療養者名簿）（⑤の場合）'!$O98+1&lt;=15,IF(FB$16&gt;='様式３（療養者名簿）（⑤の場合）'!$O98,IF(FB$16&lt;='様式３（療養者名簿）（⑤の場合）'!$W98,1,0),0),0)</f>
        <v>0</v>
      </c>
      <c r="FC89" s="139">
        <f>IF(FC$16-'様式３（療養者名簿）（⑤の場合）'!$O98+1&lt;=15,IF(FC$16&gt;='様式３（療養者名簿）（⑤の場合）'!$O98,IF(FC$16&lt;='様式３（療養者名簿）（⑤の場合）'!$W98,1,0),0),0)</f>
        <v>0</v>
      </c>
      <c r="FD89" s="139">
        <f>IF(FD$16-'様式３（療養者名簿）（⑤の場合）'!$O98+1&lt;=15,IF(FD$16&gt;='様式３（療養者名簿）（⑤の場合）'!$O98,IF(FD$16&lt;='様式３（療養者名簿）（⑤の場合）'!$W98,1,0),0),0)</f>
        <v>0</v>
      </c>
      <c r="FE89" s="139">
        <f>IF(FE$16-'様式３（療養者名簿）（⑤の場合）'!$O98+1&lt;=15,IF(FE$16&gt;='様式３（療養者名簿）（⑤の場合）'!$O98,IF(FE$16&lt;='様式３（療養者名簿）（⑤の場合）'!$W98,1,0),0),0)</f>
        <v>0</v>
      </c>
      <c r="FF89" s="139">
        <f>IF(FF$16-'様式３（療養者名簿）（⑤の場合）'!$O98+1&lt;=15,IF(FF$16&gt;='様式３（療養者名簿）（⑤の場合）'!$O98,IF(FF$16&lt;='様式３（療養者名簿）（⑤の場合）'!$W98,1,0),0),0)</f>
        <v>0</v>
      </c>
      <c r="FG89" s="139">
        <f>IF(FG$16-'様式３（療養者名簿）（⑤の場合）'!$O98+1&lt;=15,IF(FG$16&gt;='様式３（療養者名簿）（⑤の場合）'!$O98,IF(FG$16&lt;='様式３（療養者名簿）（⑤の場合）'!$W98,1,0),0),0)</f>
        <v>0</v>
      </c>
      <c r="FH89" s="139">
        <f>IF(FH$16-'様式３（療養者名簿）（⑤の場合）'!$O98+1&lt;=15,IF(FH$16&gt;='様式３（療養者名簿）（⑤の場合）'!$O98,IF(FH$16&lt;='様式３（療養者名簿）（⑤の場合）'!$W98,1,0),0),0)</f>
        <v>0</v>
      </c>
      <c r="FI89" s="139">
        <f>IF(FI$16-'様式３（療養者名簿）（⑤の場合）'!$O98+1&lt;=15,IF(FI$16&gt;='様式３（療養者名簿）（⑤の場合）'!$O98,IF(FI$16&lt;='様式３（療養者名簿）（⑤の場合）'!$W98,1,0),0),0)</f>
        <v>0</v>
      </c>
      <c r="FJ89" s="139">
        <f>IF(FJ$16-'様式３（療養者名簿）（⑤の場合）'!$O98+1&lt;=15,IF(FJ$16&gt;='様式３（療養者名簿）（⑤の場合）'!$O98,IF(FJ$16&lt;='様式３（療養者名簿）（⑤の場合）'!$W98,1,0),0),0)</f>
        <v>0</v>
      </c>
      <c r="FK89" s="139">
        <f>IF(FK$16-'様式３（療養者名簿）（⑤の場合）'!$O98+1&lt;=15,IF(FK$16&gt;='様式３（療養者名簿）（⑤の場合）'!$O98,IF(FK$16&lt;='様式３（療養者名簿）（⑤の場合）'!$W98,1,0),0),0)</f>
        <v>0</v>
      </c>
      <c r="FL89" s="139">
        <f>IF(FL$16-'様式３（療養者名簿）（⑤の場合）'!$O98+1&lt;=15,IF(FL$16&gt;='様式３（療養者名簿）（⑤の場合）'!$O98,IF(FL$16&lt;='様式３（療養者名簿）（⑤の場合）'!$W98,1,0),0),0)</f>
        <v>0</v>
      </c>
      <c r="FM89" s="139">
        <f>IF(FM$16-'様式３（療養者名簿）（⑤の場合）'!$O98+1&lt;=15,IF(FM$16&gt;='様式３（療養者名簿）（⑤の場合）'!$O98,IF(FM$16&lt;='様式３（療養者名簿）（⑤の場合）'!$W98,1,0),0),0)</f>
        <v>0</v>
      </c>
      <c r="FN89" s="139">
        <f>IF(FN$16-'様式３（療養者名簿）（⑤の場合）'!$O98+1&lt;=15,IF(FN$16&gt;='様式３（療養者名簿）（⑤の場合）'!$O98,IF(FN$16&lt;='様式３（療養者名簿）（⑤の場合）'!$W98,1,0),0),0)</f>
        <v>0</v>
      </c>
      <c r="FO89" s="139">
        <f>IF(FO$16-'様式３（療養者名簿）（⑤の場合）'!$O98+1&lt;=15,IF(FO$16&gt;='様式３（療養者名簿）（⑤の場合）'!$O98,IF(FO$16&lt;='様式３（療養者名簿）（⑤の場合）'!$W98,1,0),0),0)</f>
        <v>0</v>
      </c>
      <c r="FP89" s="139">
        <f>IF(FP$16-'様式３（療養者名簿）（⑤の場合）'!$O98+1&lt;=15,IF(FP$16&gt;='様式３（療養者名簿）（⑤の場合）'!$O98,IF(FP$16&lt;='様式３（療養者名簿）（⑤の場合）'!$W98,1,0),0),0)</f>
        <v>0</v>
      </c>
      <c r="FQ89" s="139">
        <f>IF(FQ$16-'様式３（療養者名簿）（⑤の場合）'!$O98+1&lt;=15,IF(FQ$16&gt;='様式３（療養者名簿）（⑤の場合）'!$O98,IF(FQ$16&lt;='様式３（療養者名簿）（⑤の場合）'!$W98,1,0),0),0)</f>
        <v>0</v>
      </c>
      <c r="FR89" s="139">
        <f>IF(FR$16-'様式３（療養者名簿）（⑤の場合）'!$O98+1&lt;=15,IF(FR$16&gt;='様式３（療養者名簿）（⑤の場合）'!$O98,IF(FR$16&lt;='様式３（療養者名簿）（⑤の場合）'!$W98,1,0),0),0)</f>
        <v>0</v>
      </c>
      <c r="FS89" s="139">
        <f>IF(FS$16-'様式３（療養者名簿）（⑤の場合）'!$O98+1&lt;=15,IF(FS$16&gt;='様式３（療養者名簿）（⑤の場合）'!$O98,IF(FS$16&lt;='様式３（療養者名簿）（⑤の場合）'!$W98,1,0),0),0)</f>
        <v>0</v>
      </c>
      <c r="FT89" s="139">
        <f>IF(FT$16-'様式３（療養者名簿）（⑤の場合）'!$O98+1&lt;=15,IF(FT$16&gt;='様式３（療養者名簿）（⑤の場合）'!$O98,IF(FT$16&lt;='様式３（療養者名簿）（⑤の場合）'!$W98,1,0),0),0)</f>
        <v>0</v>
      </c>
      <c r="FU89" s="139">
        <f>IF(FU$16-'様式３（療養者名簿）（⑤の場合）'!$O98+1&lt;=15,IF(FU$16&gt;='様式３（療養者名簿）（⑤の場合）'!$O98,IF(FU$16&lt;='様式３（療養者名簿）（⑤の場合）'!$W98,1,0),0),0)</f>
        <v>0</v>
      </c>
      <c r="FV89" s="139">
        <f>IF(FV$16-'様式３（療養者名簿）（⑤の場合）'!$O98+1&lt;=15,IF(FV$16&gt;='様式３（療養者名簿）（⑤の場合）'!$O98,IF(FV$16&lt;='様式３（療養者名簿）（⑤の場合）'!$W98,1,0),0),0)</f>
        <v>0</v>
      </c>
      <c r="FW89" s="139">
        <f>IF(FW$16-'様式３（療養者名簿）（⑤の場合）'!$O98+1&lt;=15,IF(FW$16&gt;='様式３（療養者名簿）（⑤の場合）'!$O98,IF(FW$16&lt;='様式３（療養者名簿）（⑤の場合）'!$W98,1,0),0),0)</f>
        <v>0</v>
      </c>
      <c r="FX89" s="139">
        <f>IF(FX$16-'様式３（療養者名簿）（⑤の場合）'!$O98+1&lt;=15,IF(FX$16&gt;='様式３（療養者名簿）（⑤の場合）'!$O98,IF(FX$16&lt;='様式３（療養者名簿）（⑤の場合）'!$W98,1,0),0),0)</f>
        <v>0</v>
      </c>
      <c r="FY89" s="139">
        <f>IF(FY$16-'様式３（療養者名簿）（⑤の場合）'!$O98+1&lt;=15,IF(FY$16&gt;='様式３（療養者名簿）（⑤の場合）'!$O98,IF(FY$16&lt;='様式３（療養者名簿）（⑤の場合）'!$W98,1,0),0),0)</f>
        <v>0</v>
      </c>
      <c r="FZ89" s="139">
        <f>IF(FZ$16-'様式３（療養者名簿）（⑤の場合）'!$O98+1&lt;=15,IF(FZ$16&gt;='様式３（療養者名簿）（⑤の場合）'!$O98,IF(FZ$16&lt;='様式３（療養者名簿）（⑤の場合）'!$W98,1,0),0),0)</f>
        <v>0</v>
      </c>
      <c r="GA89" s="139">
        <f>IF(GA$16-'様式３（療養者名簿）（⑤の場合）'!$O98+1&lt;=15,IF(GA$16&gt;='様式３（療養者名簿）（⑤の場合）'!$O98,IF(GA$16&lt;='様式３（療養者名簿）（⑤の場合）'!$W98,1,0),0),0)</f>
        <v>0</v>
      </c>
      <c r="GB89" s="139">
        <f>IF(GB$16-'様式３（療養者名簿）（⑤の場合）'!$O98+1&lt;=15,IF(GB$16&gt;='様式３（療養者名簿）（⑤の場合）'!$O98,IF(GB$16&lt;='様式３（療養者名簿）（⑤の場合）'!$W98,1,0),0),0)</f>
        <v>0</v>
      </c>
      <c r="GC89" s="139">
        <f>IF(GC$16-'様式３（療養者名簿）（⑤の場合）'!$O98+1&lt;=15,IF(GC$16&gt;='様式３（療養者名簿）（⑤の場合）'!$O98,IF(GC$16&lt;='様式３（療養者名簿）（⑤の場合）'!$W98,1,0),0),0)</f>
        <v>0</v>
      </c>
      <c r="GD89" s="139">
        <f>IF(GD$16-'様式３（療養者名簿）（⑤の場合）'!$O98+1&lt;=15,IF(GD$16&gt;='様式３（療養者名簿）（⑤の場合）'!$O98,IF(GD$16&lt;='様式３（療養者名簿）（⑤の場合）'!$W98,1,0),0),0)</f>
        <v>0</v>
      </c>
      <c r="GE89" s="139">
        <f>IF(GE$16-'様式３（療養者名簿）（⑤の場合）'!$O98+1&lt;=15,IF(GE$16&gt;='様式３（療養者名簿）（⑤の場合）'!$O98,IF(GE$16&lt;='様式３（療養者名簿）（⑤の場合）'!$W98,1,0),0),0)</f>
        <v>0</v>
      </c>
      <c r="GF89" s="139">
        <f>IF(GF$16-'様式３（療養者名簿）（⑤の場合）'!$O98+1&lt;=15,IF(GF$16&gt;='様式３（療養者名簿）（⑤の場合）'!$O98,IF(GF$16&lt;='様式３（療養者名簿）（⑤の場合）'!$W98,1,0),0),0)</f>
        <v>0</v>
      </c>
      <c r="GG89" s="139">
        <f>IF(GG$16-'様式３（療養者名簿）（⑤の場合）'!$O98+1&lt;=15,IF(GG$16&gt;='様式３（療養者名簿）（⑤の場合）'!$O98,IF(GG$16&lt;='様式３（療養者名簿）（⑤の場合）'!$W98,1,0),0),0)</f>
        <v>0</v>
      </c>
      <c r="GH89" s="139">
        <f>IF(GH$16-'様式３（療養者名簿）（⑤の場合）'!$O98+1&lt;=15,IF(GH$16&gt;='様式３（療養者名簿）（⑤の場合）'!$O98,IF(GH$16&lt;='様式３（療養者名簿）（⑤の場合）'!$W98,1,0),0),0)</f>
        <v>0</v>
      </c>
      <c r="GI89" s="139">
        <f>IF(GI$16-'様式３（療養者名簿）（⑤の場合）'!$O98+1&lt;=15,IF(GI$16&gt;='様式３（療養者名簿）（⑤の場合）'!$O98,IF(GI$16&lt;='様式３（療養者名簿）（⑤の場合）'!$W98,1,0),0),0)</f>
        <v>0</v>
      </c>
      <c r="GJ89" s="139">
        <f>IF(GJ$16-'様式３（療養者名簿）（⑤の場合）'!$O98+1&lt;=15,IF(GJ$16&gt;='様式３（療養者名簿）（⑤の場合）'!$O98,IF(GJ$16&lt;='様式３（療養者名簿）（⑤の場合）'!$W98,1,0),0),0)</f>
        <v>0</v>
      </c>
      <c r="GK89" s="139">
        <f>IF(GK$16-'様式３（療養者名簿）（⑤の場合）'!$O98+1&lt;=15,IF(GK$16&gt;='様式３（療養者名簿）（⑤の場合）'!$O98,IF(GK$16&lt;='様式３（療養者名簿）（⑤の場合）'!$W98,1,0),0),0)</f>
        <v>0</v>
      </c>
      <c r="GL89" s="139">
        <f>IF(GL$16-'様式３（療養者名簿）（⑤の場合）'!$O98+1&lt;=15,IF(GL$16&gt;='様式３（療養者名簿）（⑤の場合）'!$O98,IF(GL$16&lt;='様式３（療養者名簿）（⑤の場合）'!$W98,1,0),0),0)</f>
        <v>0</v>
      </c>
      <c r="GM89" s="139">
        <f>IF(GM$16-'様式３（療養者名簿）（⑤の場合）'!$O98+1&lt;=15,IF(GM$16&gt;='様式３（療養者名簿）（⑤の場合）'!$O98,IF(GM$16&lt;='様式３（療養者名簿）（⑤の場合）'!$W98,1,0),0),0)</f>
        <v>0</v>
      </c>
      <c r="GN89" s="139">
        <f>IF(GN$16-'様式３（療養者名簿）（⑤の場合）'!$O98+1&lt;=15,IF(GN$16&gt;='様式３（療養者名簿）（⑤の場合）'!$O98,IF(GN$16&lt;='様式３（療養者名簿）（⑤の場合）'!$W98,1,0),0),0)</f>
        <v>0</v>
      </c>
      <c r="GO89" s="139">
        <f>IF(GO$16-'様式３（療養者名簿）（⑤の場合）'!$O98+1&lt;=15,IF(GO$16&gt;='様式３（療養者名簿）（⑤の場合）'!$O98,IF(GO$16&lt;='様式３（療養者名簿）（⑤の場合）'!$W98,1,0),0),0)</f>
        <v>0</v>
      </c>
      <c r="GP89" s="139">
        <f>IF(GP$16-'様式３（療養者名簿）（⑤の場合）'!$O98+1&lt;=15,IF(GP$16&gt;='様式３（療養者名簿）（⑤の場合）'!$O98,IF(GP$16&lt;='様式３（療養者名簿）（⑤の場合）'!$W98,1,0),0),0)</f>
        <v>0</v>
      </c>
      <c r="GQ89" s="139">
        <f>IF(GQ$16-'様式３（療養者名簿）（⑤の場合）'!$O98+1&lt;=15,IF(GQ$16&gt;='様式３（療養者名簿）（⑤の場合）'!$O98,IF(GQ$16&lt;='様式３（療養者名簿）（⑤の場合）'!$W98,1,0),0),0)</f>
        <v>0</v>
      </c>
      <c r="GR89" s="139">
        <f>IF(GR$16-'様式３（療養者名簿）（⑤の場合）'!$O98+1&lt;=15,IF(GR$16&gt;='様式３（療養者名簿）（⑤の場合）'!$O98,IF(GR$16&lt;='様式３（療養者名簿）（⑤の場合）'!$W98,1,0),0),0)</f>
        <v>0</v>
      </c>
      <c r="GS89" s="139">
        <f>IF(GS$16-'様式３（療養者名簿）（⑤の場合）'!$O98+1&lt;=15,IF(GS$16&gt;='様式３（療養者名簿）（⑤の場合）'!$O98,IF(GS$16&lt;='様式３（療養者名簿）（⑤の場合）'!$W98,1,0),0),0)</f>
        <v>0</v>
      </c>
      <c r="GT89" s="139">
        <f>IF(GT$16-'様式３（療養者名簿）（⑤の場合）'!$O98+1&lt;=15,IF(GT$16&gt;='様式３（療養者名簿）（⑤の場合）'!$O98,IF(GT$16&lt;='様式３（療養者名簿）（⑤の場合）'!$W98,1,0),0),0)</f>
        <v>0</v>
      </c>
      <c r="GU89" s="139">
        <f>IF(GU$16-'様式３（療養者名簿）（⑤の場合）'!$O98+1&lt;=15,IF(GU$16&gt;='様式３（療養者名簿）（⑤の場合）'!$O98,IF(GU$16&lt;='様式３（療養者名簿）（⑤の場合）'!$W98,1,0),0),0)</f>
        <v>0</v>
      </c>
      <c r="GV89" s="139">
        <f>IF(GV$16-'様式３（療養者名簿）（⑤の場合）'!$O98+1&lt;=15,IF(GV$16&gt;='様式３（療養者名簿）（⑤の場合）'!$O98,IF(GV$16&lt;='様式３（療養者名簿）（⑤の場合）'!$W98,1,0),0),0)</f>
        <v>0</v>
      </c>
      <c r="GW89" s="139">
        <f>IF(GW$16-'様式３（療養者名簿）（⑤の場合）'!$O98+1&lt;=15,IF(GW$16&gt;='様式３（療養者名簿）（⑤の場合）'!$O98,IF(GW$16&lt;='様式３（療養者名簿）（⑤の場合）'!$W98,1,0),0),0)</f>
        <v>0</v>
      </c>
      <c r="GX89" s="139">
        <f>IF(GX$16-'様式３（療養者名簿）（⑤の場合）'!$O98+1&lt;=15,IF(GX$16&gt;='様式３（療養者名簿）（⑤の場合）'!$O98,IF(GX$16&lt;='様式３（療養者名簿）（⑤の場合）'!$W98,1,0),0),0)</f>
        <v>0</v>
      </c>
      <c r="GY89" s="139">
        <f>IF(GY$16-'様式３（療養者名簿）（⑤の場合）'!$O98+1&lt;=15,IF(GY$16&gt;='様式３（療養者名簿）（⑤の場合）'!$O98,IF(GY$16&lt;='様式３（療養者名簿）（⑤の場合）'!$W98,1,0),0),0)</f>
        <v>0</v>
      </c>
      <c r="GZ89" s="139">
        <f>IF(GZ$16-'様式３（療養者名簿）（⑤の場合）'!$O98+1&lt;=15,IF(GZ$16&gt;='様式３（療養者名簿）（⑤の場合）'!$O98,IF(GZ$16&lt;='様式３（療養者名簿）（⑤の場合）'!$W98,1,0),0),0)</f>
        <v>0</v>
      </c>
      <c r="HA89" s="139">
        <f>IF(HA$16-'様式３（療養者名簿）（⑤の場合）'!$O98+1&lt;=15,IF(HA$16&gt;='様式３（療養者名簿）（⑤の場合）'!$O98,IF(HA$16&lt;='様式３（療養者名簿）（⑤の場合）'!$W98,1,0),0),0)</f>
        <v>0</v>
      </c>
      <c r="HB89" s="139">
        <f>IF(HB$16-'様式３（療養者名簿）（⑤の場合）'!$O98+1&lt;=15,IF(HB$16&gt;='様式３（療養者名簿）（⑤の場合）'!$O98,IF(HB$16&lt;='様式３（療養者名簿）（⑤の場合）'!$W98,1,0),0),0)</f>
        <v>0</v>
      </c>
      <c r="HC89" s="139">
        <f>IF(HC$16-'様式３（療養者名簿）（⑤の場合）'!$O98+1&lt;=15,IF(HC$16&gt;='様式３（療養者名簿）（⑤の場合）'!$O98,IF(HC$16&lt;='様式３（療養者名簿）（⑤の場合）'!$W98,1,0),0),0)</f>
        <v>0</v>
      </c>
      <c r="HD89" s="139">
        <f>IF(HD$16-'様式３（療養者名簿）（⑤の場合）'!$O98+1&lt;=15,IF(HD$16&gt;='様式３（療養者名簿）（⑤の場合）'!$O98,IF(HD$16&lt;='様式３（療養者名簿）（⑤の場合）'!$W98,1,0),0),0)</f>
        <v>0</v>
      </c>
      <c r="HE89" s="139">
        <f>IF(HE$16-'様式３（療養者名簿）（⑤の場合）'!$O98+1&lt;=15,IF(HE$16&gt;='様式３（療養者名簿）（⑤の場合）'!$O98,IF(HE$16&lt;='様式３（療養者名簿）（⑤の場合）'!$W98,1,0),0),0)</f>
        <v>0</v>
      </c>
      <c r="HF89" s="139">
        <f>IF(HF$16-'様式３（療養者名簿）（⑤の場合）'!$O98+1&lt;=15,IF(HF$16&gt;='様式３（療養者名簿）（⑤の場合）'!$O98,IF(HF$16&lt;='様式３（療養者名簿）（⑤の場合）'!$W98,1,0),0),0)</f>
        <v>0</v>
      </c>
      <c r="HG89" s="139">
        <f>IF(HG$16-'様式３（療養者名簿）（⑤の場合）'!$O98+1&lt;=15,IF(HG$16&gt;='様式３（療養者名簿）（⑤の場合）'!$O98,IF(HG$16&lt;='様式３（療養者名簿）（⑤の場合）'!$W98,1,0),0),0)</f>
        <v>0</v>
      </c>
      <c r="HH89" s="139">
        <f>IF(HH$16-'様式３（療養者名簿）（⑤の場合）'!$O98+1&lt;=15,IF(HH$16&gt;='様式３（療養者名簿）（⑤の場合）'!$O98,IF(HH$16&lt;='様式３（療養者名簿）（⑤の場合）'!$W98,1,0),0),0)</f>
        <v>0</v>
      </c>
      <c r="HI89" s="139">
        <f>IF(HI$16-'様式３（療養者名簿）（⑤の場合）'!$O98+1&lt;=15,IF(HI$16&gt;='様式３（療養者名簿）（⑤の場合）'!$O98,IF(HI$16&lt;='様式３（療養者名簿）（⑤の場合）'!$W98,1,0),0),0)</f>
        <v>0</v>
      </c>
      <c r="HJ89" s="139">
        <f>IF(HJ$16-'様式３（療養者名簿）（⑤の場合）'!$O98+1&lt;=15,IF(HJ$16&gt;='様式３（療養者名簿）（⑤の場合）'!$O98,IF(HJ$16&lt;='様式３（療養者名簿）（⑤の場合）'!$W98,1,0),0),0)</f>
        <v>0</v>
      </c>
      <c r="HK89" s="139">
        <f>IF(HK$16-'様式３（療養者名簿）（⑤の場合）'!$O98+1&lt;=15,IF(HK$16&gt;='様式３（療養者名簿）（⑤の場合）'!$O98,IF(HK$16&lt;='様式３（療養者名簿）（⑤の場合）'!$W98,1,0),0),0)</f>
        <v>0</v>
      </c>
      <c r="HL89" s="139">
        <f>IF(HL$16-'様式３（療養者名簿）（⑤の場合）'!$O98+1&lt;=15,IF(HL$16&gt;='様式３（療養者名簿）（⑤の場合）'!$O98,IF(HL$16&lt;='様式３（療養者名簿）（⑤の場合）'!$W98,1,0),0),0)</f>
        <v>0</v>
      </c>
      <c r="HM89" s="139">
        <f>IF(HM$16-'様式３（療養者名簿）（⑤の場合）'!$O98+1&lt;=15,IF(HM$16&gt;='様式３（療養者名簿）（⑤の場合）'!$O98,IF(HM$16&lt;='様式３（療養者名簿）（⑤の場合）'!$W98,1,0),0),0)</f>
        <v>0</v>
      </c>
      <c r="HN89" s="139">
        <f>IF(HN$16-'様式３（療養者名簿）（⑤の場合）'!$O98+1&lt;=15,IF(HN$16&gt;='様式３（療養者名簿）（⑤の場合）'!$O98,IF(HN$16&lt;='様式３（療養者名簿）（⑤の場合）'!$W98,1,0),0),0)</f>
        <v>0</v>
      </c>
      <c r="HO89" s="139">
        <f>IF(HO$16-'様式３（療養者名簿）（⑤の場合）'!$O98+1&lt;=15,IF(HO$16&gt;='様式３（療養者名簿）（⑤の場合）'!$O98,IF(HO$16&lt;='様式３（療養者名簿）（⑤の場合）'!$W98,1,0),0),0)</f>
        <v>0</v>
      </c>
      <c r="HP89" s="139">
        <f>IF(HP$16-'様式３（療養者名簿）（⑤の場合）'!$O98+1&lt;=15,IF(HP$16&gt;='様式３（療養者名簿）（⑤の場合）'!$O98,IF(HP$16&lt;='様式３（療養者名簿）（⑤の場合）'!$W98,1,0),0),0)</f>
        <v>0</v>
      </c>
      <c r="HQ89" s="139">
        <f>IF(HQ$16-'様式３（療養者名簿）（⑤の場合）'!$O98+1&lt;=15,IF(HQ$16&gt;='様式３（療養者名簿）（⑤の場合）'!$O98,IF(HQ$16&lt;='様式３（療養者名簿）（⑤の場合）'!$W98,1,0),0),0)</f>
        <v>0</v>
      </c>
      <c r="HR89" s="139">
        <f>IF(HR$16-'様式３（療養者名簿）（⑤の場合）'!$O98+1&lt;=15,IF(HR$16&gt;='様式３（療養者名簿）（⑤の場合）'!$O98,IF(HR$16&lt;='様式３（療養者名簿）（⑤の場合）'!$W98,1,0),0),0)</f>
        <v>0</v>
      </c>
      <c r="HS89" s="139">
        <f>IF(HS$16-'様式３（療養者名簿）（⑤の場合）'!$O98+1&lt;=15,IF(HS$16&gt;='様式３（療養者名簿）（⑤の場合）'!$O98,IF(HS$16&lt;='様式３（療養者名簿）（⑤の場合）'!$W98,1,0),0),0)</f>
        <v>0</v>
      </c>
      <c r="HT89" s="139">
        <f>IF(HT$16-'様式３（療養者名簿）（⑤の場合）'!$O98+1&lt;=15,IF(HT$16&gt;='様式３（療養者名簿）（⑤の場合）'!$O98,IF(HT$16&lt;='様式３（療養者名簿）（⑤の場合）'!$W98,1,0),0),0)</f>
        <v>0</v>
      </c>
      <c r="HU89" s="139">
        <f>IF(HU$16-'様式３（療養者名簿）（⑤の場合）'!$O98+1&lt;=15,IF(HU$16&gt;='様式３（療養者名簿）（⑤の場合）'!$O98,IF(HU$16&lt;='様式３（療養者名簿）（⑤の場合）'!$W98,1,0),0),0)</f>
        <v>0</v>
      </c>
      <c r="HV89" s="139">
        <f>IF(HV$16-'様式３（療養者名簿）（⑤の場合）'!$O98+1&lt;=15,IF(HV$16&gt;='様式３（療養者名簿）（⑤の場合）'!$O98,IF(HV$16&lt;='様式３（療養者名簿）（⑤の場合）'!$W98,1,0),0),0)</f>
        <v>0</v>
      </c>
      <c r="HW89" s="139">
        <f>IF(HW$16-'様式３（療養者名簿）（⑤の場合）'!$O98+1&lt;=15,IF(HW$16&gt;='様式３（療養者名簿）（⑤の場合）'!$O98,IF(HW$16&lt;='様式３（療養者名簿）（⑤の場合）'!$W98,1,0),0),0)</f>
        <v>0</v>
      </c>
      <c r="HX89" s="139">
        <f>IF(HX$16-'様式３（療養者名簿）（⑤の場合）'!$O98+1&lt;=15,IF(HX$16&gt;='様式３（療養者名簿）（⑤の場合）'!$O98,IF(HX$16&lt;='様式３（療養者名簿）（⑤の場合）'!$W98,1,0),0),0)</f>
        <v>0</v>
      </c>
      <c r="HY89" s="139">
        <f>IF(HY$16-'様式３（療養者名簿）（⑤の場合）'!$O98+1&lt;=15,IF(HY$16&gt;='様式３（療養者名簿）（⑤の場合）'!$O98,IF(HY$16&lt;='様式３（療養者名簿）（⑤の場合）'!$W98,1,0),0),0)</f>
        <v>0</v>
      </c>
      <c r="HZ89" s="139">
        <f>IF(HZ$16-'様式３（療養者名簿）（⑤の場合）'!$O98+1&lt;=15,IF(HZ$16&gt;='様式３（療養者名簿）（⑤の場合）'!$O98,IF(HZ$16&lt;='様式３（療養者名簿）（⑤の場合）'!$W98,1,0),0),0)</f>
        <v>0</v>
      </c>
      <c r="IA89" s="139">
        <f>IF(IA$16-'様式３（療養者名簿）（⑤の場合）'!$O98+1&lt;=15,IF(IA$16&gt;='様式３（療養者名簿）（⑤の場合）'!$O98,IF(IA$16&lt;='様式３（療養者名簿）（⑤の場合）'!$W98,1,0),0),0)</f>
        <v>0</v>
      </c>
      <c r="IB89" s="139">
        <f>IF(IB$16-'様式３（療養者名簿）（⑤の場合）'!$O98+1&lt;=15,IF(IB$16&gt;='様式３（療養者名簿）（⑤の場合）'!$O98,IF(IB$16&lt;='様式３（療養者名簿）（⑤の場合）'!$W98,1,0),0),0)</f>
        <v>0</v>
      </c>
      <c r="IC89" s="139">
        <f>IF(IC$16-'様式３（療養者名簿）（⑤の場合）'!$O98+1&lt;=15,IF(IC$16&gt;='様式３（療養者名簿）（⑤の場合）'!$O98,IF(IC$16&lt;='様式３（療養者名簿）（⑤の場合）'!$W98,1,0),0),0)</f>
        <v>0</v>
      </c>
      <c r="ID89" s="139">
        <f>IF(ID$16-'様式３（療養者名簿）（⑤の場合）'!$O98+1&lt;=15,IF(ID$16&gt;='様式３（療養者名簿）（⑤の場合）'!$O98,IF(ID$16&lt;='様式３（療養者名簿）（⑤の場合）'!$W98,1,0),0),0)</f>
        <v>0</v>
      </c>
      <c r="IE89" s="139">
        <f>IF(IE$16-'様式３（療養者名簿）（⑤の場合）'!$O98+1&lt;=15,IF(IE$16&gt;='様式３（療養者名簿）（⑤の場合）'!$O98,IF(IE$16&lt;='様式３（療養者名簿）（⑤の場合）'!$W98,1,0),0),0)</f>
        <v>0</v>
      </c>
      <c r="IF89" s="139">
        <f>IF(IF$16-'様式３（療養者名簿）（⑤の場合）'!$O98+1&lt;=15,IF(IF$16&gt;='様式３（療養者名簿）（⑤の場合）'!$O98,IF(IF$16&lt;='様式３（療養者名簿）（⑤の場合）'!$W98,1,0),0),0)</f>
        <v>0</v>
      </c>
      <c r="IG89" s="139">
        <f>IF(IG$16-'様式３（療養者名簿）（⑤の場合）'!$O98+1&lt;=15,IF(IG$16&gt;='様式３（療養者名簿）（⑤の場合）'!$O98,IF(IG$16&lt;='様式３（療養者名簿）（⑤の場合）'!$W98,1,0),0),0)</f>
        <v>0</v>
      </c>
      <c r="IH89" s="139">
        <f>IF(IH$16-'様式３（療養者名簿）（⑤の場合）'!$O98+1&lt;=15,IF(IH$16&gt;='様式３（療養者名簿）（⑤の場合）'!$O98,IF(IH$16&lt;='様式３（療養者名簿）（⑤の場合）'!$W98,1,0),0),0)</f>
        <v>0</v>
      </c>
      <c r="II89" s="139">
        <f>IF(II$16-'様式３（療養者名簿）（⑤の場合）'!$O98+1&lt;=15,IF(II$16&gt;='様式３（療養者名簿）（⑤の場合）'!$O98,IF(II$16&lt;='様式３（療養者名簿）（⑤の場合）'!$W98,1,0),0),0)</f>
        <v>0</v>
      </c>
      <c r="IJ89" s="139">
        <f>IF(IJ$16-'様式３（療養者名簿）（⑤の場合）'!$O98+1&lt;=15,IF(IJ$16&gt;='様式３（療養者名簿）（⑤の場合）'!$O98,IF(IJ$16&lt;='様式３（療養者名簿）（⑤の場合）'!$W98,1,0),0),0)</f>
        <v>0</v>
      </c>
      <c r="IK89" s="139">
        <f>IF(IK$16-'様式３（療養者名簿）（⑤の場合）'!$O98+1&lt;=15,IF(IK$16&gt;='様式３（療養者名簿）（⑤の場合）'!$O98,IF(IK$16&lt;='様式３（療養者名簿）（⑤の場合）'!$W98,1,0),0),0)</f>
        <v>0</v>
      </c>
      <c r="IL89" s="139">
        <f>IF(IL$16-'様式３（療養者名簿）（⑤の場合）'!$O98+1&lt;=15,IF(IL$16&gt;='様式３（療養者名簿）（⑤の場合）'!$O98,IF(IL$16&lt;='様式３（療養者名簿）（⑤の場合）'!$W98,1,0),0),0)</f>
        <v>0</v>
      </c>
      <c r="IM89" s="139">
        <f>IF(IM$16-'様式３（療養者名簿）（⑤の場合）'!$O98+1&lt;=15,IF(IM$16&gt;='様式３（療養者名簿）（⑤の場合）'!$O98,IF(IM$16&lt;='様式３（療養者名簿）（⑤の場合）'!$W98,1,0),0),0)</f>
        <v>0</v>
      </c>
      <c r="IN89" s="139">
        <f>IF(IN$16-'様式３（療養者名簿）（⑤の場合）'!$O98+1&lt;=15,IF(IN$16&gt;='様式３（療養者名簿）（⑤の場合）'!$O98,IF(IN$16&lt;='様式３（療養者名簿）（⑤の場合）'!$W98,1,0),0),0)</f>
        <v>0</v>
      </c>
      <c r="IO89" s="139">
        <f>IF(IO$16-'様式３（療養者名簿）（⑤の場合）'!$O98+1&lt;=15,IF(IO$16&gt;='様式３（療養者名簿）（⑤の場合）'!$O98,IF(IO$16&lt;='様式３（療養者名簿）（⑤の場合）'!$W98,1,0),0),0)</f>
        <v>0</v>
      </c>
      <c r="IP89" s="139">
        <f>IF(IP$16-'様式３（療養者名簿）（⑤の場合）'!$O98+1&lt;=15,IF(IP$16&gt;='様式３（療養者名簿）（⑤の場合）'!$O98,IF(IP$16&lt;='様式３（療養者名簿）（⑤の場合）'!$W98,1,0),0),0)</f>
        <v>0</v>
      </c>
      <c r="IQ89" s="139">
        <f>IF(IQ$16-'様式３（療養者名簿）（⑤の場合）'!$O98+1&lt;=15,IF(IQ$16&gt;='様式３（療養者名簿）（⑤の場合）'!$O98,IF(IQ$16&lt;='様式３（療養者名簿）（⑤の場合）'!$W98,1,0),0),0)</f>
        <v>0</v>
      </c>
      <c r="IR89" s="139">
        <f>IF(IR$16-'様式３（療養者名簿）（⑤の場合）'!$O98+1&lt;=15,IF(IR$16&gt;='様式３（療養者名簿）（⑤の場合）'!$O98,IF(IR$16&lt;='様式３（療養者名簿）（⑤の場合）'!$W98,1,0),0),0)</f>
        <v>0</v>
      </c>
      <c r="IS89" s="139">
        <f>IF(IS$16-'様式３（療養者名簿）（⑤の場合）'!$O98+1&lt;=15,IF(IS$16&gt;='様式３（療養者名簿）（⑤の場合）'!$O98,IF(IS$16&lt;='様式３（療養者名簿）（⑤の場合）'!$W98,1,0),0),0)</f>
        <v>0</v>
      </c>
      <c r="IT89" s="139">
        <f>IF(IT$16-'様式３（療養者名簿）（⑤の場合）'!$O98+1&lt;=15,IF(IT$16&gt;='様式３（療養者名簿）（⑤の場合）'!$O98,IF(IT$16&lt;='様式３（療養者名簿）（⑤の場合）'!$W98,1,0),0),0)</f>
        <v>0</v>
      </c>
      <c r="IU89" s="139">
        <f>IF(IU$16-'様式３（療養者名簿）（⑤の場合）'!$O98+1&lt;=15,IF(IU$16&gt;='様式３（療養者名簿）（⑤の場合）'!$O98,IF(IU$16&lt;='様式３（療養者名簿）（⑤の場合）'!$W98,1,0),0),0)</f>
        <v>0</v>
      </c>
      <c r="IV89" s="139">
        <f>IF(IV$16-'様式３（療養者名簿）（⑤の場合）'!$O98+1&lt;=15,IF(IV$16&gt;='様式３（療養者名簿）（⑤の場合）'!$O98,IF(IV$16&lt;='様式３（療養者名簿）（⑤の場合）'!$W98,1,0),0),0)</f>
        <v>0</v>
      </c>
      <c r="IW89" s="139">
        <f>IF(IW$16-'様式３（療養者名簿）（⑤の場合）'!$O98+1&lt;=15,IF(IW$16&gt;='様式３（療養者名簿）（⑤の場合）'!$O98,IF(IW$16&lt;='様式３（療養者名簿）（⑤の場合）'!$W98,1,0),0),0)</f>
        <v>0</v>
      </c>
      <c r="IX89" s="139">
        <f>IF(IX$16-'様式３（療養者名簿）（⑤の場合）'!$O98+1&lt;=15,IF(IX$16&gt;='様式３（療養者名簿）（⑤の場合）'!$O98,IF(IX$16&lt;='様式３（療養者名簿）（⑤の場合）'!$W98,1,0),0),0)</f>
        <v>0</v>
      </c>
      <c r="IY89" s="139">
        <f>IF(IY$16-'様式３（療養者名簿）（⑤の場合）'!$O98+1&lt;=15,IF(IY$16&gt;='様式３（療養者名簿）（⑤の場合）'!$O98,IF(IY$16&lt;='様式３（療養者名簿）（⑤の場合）'!$W98,1,0),0),0)</f>
        <v>0</v>
      </c>
      <c r="IZ89" s="139">
        <f>IF(IZ$16-'様式３（療養者名簿）（⑤の場合）'!$O98+1&lt;=15,IF(IZ$16&gt;='様式３（療養者名簿）（⑤の場合）'!$O98,IF(IZ$16&lt;='様式３（療養者名簿）（⑤の場合）'!$W98,1,0),0),0)</f>
        <v>0</v>
      </c>
      <c r="JA89" s="139">
        <f>IF(JA$16-'様式３（療養者名簿）（⑤の場合）'!$O98+1&lt;=15,IF(JA$16&gt;='様式３（療養者名簿）（⑤の場合）'!$O98,IF(JA$16&lt;='様式３（療養者名簿）（⑤の場合）'!$W98,1,0),0),0)</f>
        <v>0</v>
      </c>
      <c r="JB89" s="139">
        <f>IF(JB$16-'様式３（療養者名簿）（⑤の場合）'!$O98+1&lt;=15,IF(JB$16&gt;='様式３（療養者名簿）（⑤の場合）'!$O98,IF(JB$16&lt;='様式３（療養者名簿）（⑤の場合）'!$W98,1,0),0),0)</f>
        <v>0</v>
      </c>
      <c r="JC89" s="139">
        <f>IF(JC$16-'様式３（療養者名簿）（⑤の場合）'!$O98+1&lt;=15,IF(JC$16&gt;='様式３（療養者名簿）（⑤の場合）'!$O98,IF(JC$16&lt;='様式３（療養者名簿）（⑤の場合）'!$W98,1,0),0),0)</f>
        <v>0</v>
      </c>
      <c r="JD89" s="139">
        <f>IF(JD$16-'様式３（療養者名簿）（⑤の場合）'!$O98+1&lt;=15,IF(JD$16&gt;='様式３（療養者名簿）（⑤の場合）'!$O98,IF(JD$16&lt;='様式３（療養者名簿）（⑤の場合）'!$W98,1,0),0),0)</f>
        <v>0</v>
      </c>
      <c r="JE89" s="139">
        <f>IF(JE$16-'様式３（療養者名簿）（⑤の場合）'!$O98+1&lt;=15,IF(JE$16&gt;='様式３（療養者名簿）（⑤の場合）'!$O98,IF(JE$16&lt;='様式３（療養者名簿）（⑤の場合）'!$W98,1,0),0),0)</f>
        <v>0</v>
      </c>
      <c r="JF89" s="139">
        <f>IF(JF$16-'様式３（療養者名簿）（⑤の場合）'!$O98+1&lt;=15,IF(JF$16&gt;='様式３（療養者名簿）（⑤の場合）'!$O98,IF(JF$16&lt;='様式３（療養者名簿）（⑤の場合）'!$W98,1,0),0),0)</f>
        <v>0</v>
      </c>
      <c r="JG89" s="139">
        <f>IF(JG$16-'様式３（療養者名簿）（⑤の場合）'!$O98+1&lt;=15,IF(JG$16&gt;='様式３（療養者名簿）（⑤の場合）'!$O98,IF(JG$16&lt;='様式３（療養者名簿）（⑤の場合）'!$W98,1,0),0),0)</f>
        <v>0</v>
      </c>
      <c r="JH89" s="139">
        <f>IF(JH$16-'様式３（療養者名簿）（⑤の場合）'!$O98+1&lt;=15,IF(JH$16&gt;='様式３（療養者名簿）（⑤の場合）'!$O98,IF(JH$16&lt;='様式３（療養者名簿）（⑤の場合）'!$W98,1,0),0),0)</f>
        <v>0</v>
      </c>
      <c r="JI89" s="139">
        <f>IF(JI$16-'様式３（療養者名簿）（⑤の場合）'!$O98+1&lt;=15,IF(JI$16&gt;='様式３（療養者名簿）（⑤の場合）'!$O98,IF(JI$16&lt;='様式３（療養者名簿）（⑤の場合）'!$W98,1,0),0),0)</f>
        <v>0</v>
      </c>
      <c r="JJ89" s="139">
        <f>IF(JJ$16-'様式３（療養者名簿）（⑤の場合）'!$O98+1&lt;=15,IF(JJ$16&gt;='様式３（療養者名簿）（⑤の場合）'!$O98,IF(JJ$16&lt;='様式３（療養者名簿）（⑤の場合）'!$W98,1,0),0),0)</f>
        <v>0</v>
      </c>
      <c r="JK89" s="139">
        <f>IF(JK$16-'様式３（療養者名簿）（⑤の場合）'!$O98+1&lt;=15,IF(JK$16&gt;='様式３（療養者名簿）（⑤の場合）'!$O98,IF(JK$16&lt;='様式３（療養者名簿）（⑤の場合）'!$W98,1,0),0),0)</f>
        <v>0</v>
      </c>
      <c r="JL89" s="139">
        <f>IF(JL$16-'様式３（療養者名簿）（⑤の場合）'!$O98+1&lt;=15,IF(JL$16&gt;='様式３（療養者名簿）（⑤の場合）'!$O98,IF(JL$16&lt;='様式３（療養者名簿）（⑤の場合）'!$W98,1,0),0),0)</f>
        <v>0</v>
      </c>
      <c r="JM89" s="139">
        <f>IF(JM$16-'様式３（療養者名簿）（⑤の場合）'!$O98+1&lt;=15,IF(JM$16&gt;='様式３（療養者名簿）（⑤の場合）'!$O98,IF(JM$16&lt;='様式３（療養者名簿）（⑤の場合）'!$W98,1,0),0),0)</f>
        <v>0</v>
      </c>
      <c r="JN89" s="139">
        <f>IF(JN$16-'様式３（療養者名簿）（⑤の場合）'!$O98+1&lt;=15,IF(JN$16&gt;='様式３（療養者名簿）（⑤の場合）'!$O98,IF(JN$16&lt;='様式３（療養者名簿）（⑤の場合）'!$W98,1,0),0),0)</f>
        <v>0</v>
      </c>
      <c r="JO89" s="139">
        <f>IF(JO$16-'様式３（療養者名簿）（⑤の場合）'!$O98+1&lt;=15,IF(JO$16&gt;='様式３（療養者名簿）（⑤の場合）'!$O98,IF(JO$16&lt;='様式３（療養者名簿）（⑤の場合）'!$W98,1,0),0),0)</f>
        <v>0</v>
      </c>
      <c r="JP89" s="139">
        <f>IF(JP$16-'様式３（療養者名簿）（⑤の場合）'!$O98+1&lt;=15,IF(JP$16&gt;='様式３（療養者名簿）（⑤の場合）'!$O98,IF(JP$16&lt;='様式３（療養者名簿）（⑤の場合）'!$W98,1,0),0),0)</f>
        <v>0</v>
      </c>
      <c r="JQ89" s="139">
        <f>IF(JQ$16-'様式３（療養者名簿）（⑤の場合）'!$O98+1&lt;=15,IF(JQ$16&gt;='様式３（療養者名簿）（⑤の場合）'!$O98,IF(JQ$16&lt;='様式３（療養者名簿）（⑤の場合）'!$W98,1,0),0),0)</f>
        <v>0</v>
      </c>
      <c r="JR89" s="139">
        <f>IF(JR$16-'様式３（療養者名簿）（⑤の場合）'!$O98+1&lt;=15,IF(JR$16&gt;='様式３（療養者名簿）（⑤の場合）'!$O98,IF(JR$16&lt;='様式３（療養者名簿）（⑤の場合）'!$W98,1,0),0),0)</f>
        <v>0</v>
      </c>
      <c r="JS89" s="139">
        <f>IF(JS$16-'様式３（療養者名簿）（⑤の場合）'!$O98+1&lt;=15,IF(JS$16&gt;='様式３（療養者名簿）（⑤の場合）'!$O98,IF(JS$16&lt;='様式３（療養者名簿）（⑤の場合）'!$W98,1,0),0),0)</f>
        <v>0</v>
      </c>
      <c r="JT89" s="139">
        <f>IF(JT$16-'様式３（療養者名簿）（⑤の場合）'!$O98+1&lt;=15,IF(JT$16&gt;='様式３（療養者名簿）（⑤の場合）'!$O98,IF(JT$16&lt;='様式３（療養者名簿）（⑤の場合）'!$W98,1,0),0),0)</f>
        <v>0</v>
      </c>
      <c r="JU89" s="139">
        <f>IF(JU$16-'様式３（療養者名簿）（⑤の場合）'!$O98+1&lt;=15,IF(JU$16&gt;='様式３（療養者名簿）（⑤の場合）'!$O98,IF(JU$16&lt;='様式３（療養者名簿）（⑤の場合）'!$W98,1,0),0),0)</f>
        <v>0</v>
      </c>
      <c r="JV89" s="139">
        <f>IF(JV$16-'様式３（療養者名簿）（⑤の場合）'!$O98+1&lt;=15,IF(JV$16&gt;='様式３（療養者名簿）（⑤の場合）'!$O98,IF(JV$16&lt;='様式３（療養者名簿）（⑤の場合）'!$W98,1,0),0),0)</f>
        <v>0</v>
      </c>
      <c r="JW89" s="139">
        <f>IF(JW$16-'様式３（療養者名簿）（⑤の場合）'!$O98+1&lt;=15,IF(JW$16&gt;='様式３（療養者名簿）（⑤の場合）'!$O98,IF(JW$16&lt;='様式３（療養者名簿）（⑤の場合）'!$W98,1,0),0),0)</f>
        <v>0</v>
      </c>
      <c r="JX89" s="139">
        <f>IF(JX$16-'様式３（療養者名簿）（⑤の場合）'!$O98+1&lt;=15,IF(JX$16&gt;='様式３（療養者名簿）（⑤の場合）'!$O98,IF(JX$16&lt;='様式３（療養者名簿）（⑤の場合）'!$W98,1,0),0),0)</f>
        <v>0</v>
      </c>
      <c r="JY89" s="139">
        <f>IF(JY$16-'様式３（療養者名簿）（⑤の場合）'!$O98+1&lt;=15,IF(JY$16&gt;='様式３（療養者名簿）（⑤の場合）'!$O98,IF(JY$16&lt;='様式３（療養者名簿）（⑤の場合）'!$W98,1,0),0),0)</f>
        <v>0</v>
      </c>
      <c r="JZ89" s="139">
        <f>IF(JZ$16-'様式３（療養者名簿）（⑤の場合）'!$O98+1&lt;=15,IF(JZ$16&gt;='様式３（療養者名簿）（⑤の場合）'!$O98,IF(JZ$16&lt;='様式３（療養者名簿）（⑤の場合）'!$W98,1,0),0),0)</f>
        <v>0</v>
      </c>
      <c r="KA89" s="139">
        <f>IF(KA$16-'様式３（療養者名簿）（⑤の場合）'!$O98+1&lt;=15,IF(KA$16&gt;='様式３（療養者名簿）（⑤の場合）'!$O98,IF(KA$16&lt;='様式３（療養者名簿）（⑤の場合）'!$W98,1,0),0),0)</f>
        <v>0</v>
      </c>
      <c r="KB89" s="139">
        <f>IF(KB$16-'様式３（療養者名簿）（⑤の場合）'!$O98+1&lt;=15,IF(KB$16&gt;='様式３（療養者名簿）（⑤の場合）'!$O98,IF(KB$16&lt;='様式３（療養者名簿）（⑤の場合）'!$W98,1,0),0),0)</f>
        <v>0</v>
      </c>
      <c r="KC89" s="139">
        <f>IF(KC$16-'様式３（療養者名簿）（⑤の場合）'!$O98+1&lt;=15,IF(KC$16&gt;='様式３（療養者名簿）（⑤の場合）'!$O98,IF(KC$16&lt;='様式３（療養者名簿）（⑤の場合）'!$W98,1,0),0),0)</f>
        <v>0</v>
      </c>
      <c r="KD89" s="139">
        <f>IF(KD$16-'様式３（療養者名簿）（⑤の場合）'!$O98+1&lt;=15,IF(KD$16&gt;='様式３（療養者名簿）（⑤の場合）'!$O98,IF(KD$16&lt;='様式３（療養者名簿）（⑤の場合）'!$W98,1,0),0),0)</f>
        <v>0</v>
      </c>
      <c r="KE89" s="139">
        <f>IF(KE$16-'様式３（療養者名簿）（⑤の場合）'!$O98+1&lt;=15,IF(KE$16&gt;='様式３（療養者名簿）（⑤の場合）'!$O98,IF(KE$16&lt;='様式３（療養者名簿）（⑤の場合）'!$W98,1,0),0),0)</f>
        <v>0</v>
      </c>
      <c r="KF89" s="139">
        <f>IF(KF$16-'様式３（療養者名簿）（⑤の場合）'!$O98+1&lt;=15,IF(KF$16&gt;='様式３（療養者名簿）（⑤の場合）'!$O98,IF(KF$16&lt;='様式３（療養者名簿）（⑤の場合）'!$W98,1,0),0),0)</f>
        <v>0</v>
      </c>
      <c r="KG89" s="139">
        <f>IF(KG$16-'様式３（療養者名簿）（⑤の場合）'!$O98+1&lt;=15,IF(KG$16&gt;='様式３（療養者名簿）（⑤の場合）'!$O98,IF(KG$16&lt;='様式３（療養者名簿）（⑤の場合）'!$W98,1,0),0),0)</f>
        <v>0</v>
      </c>
      <c r="KH89" s="139">
        <f>IF(KH$16-'様式３（療養者名簿）（⑤の場合）'!$O98+1&lt;=15,IF(KH$16&gt;='様式３（療養者名簿）（⑤の場合）'!$O98,IF(KH$16&lt;='様式３（療養者名簿）（⑤の場合）'!$W98,1,0),0),0)</f>
        <v>0</v>
      </c>
      <c r="KI89" s="139">
        <f>IF(KI$16-'様式３（療養者名簿）（⑤の場合）'!$O98+1&lt;=15,IF(KI$16&gt;='様式３（療養者名簿）（⑤の場合）'!$O98,IF(KI$16&lt;='様式３（療養者名簿）（⑤の場合）'!$W98,1,0),0),0)</f>
        <v>0</v>
      </c>
      <c r="KJ89" s="139">
        <f>IF(KJ$16-'様式３（療養者名簿）（⑤の場合）'!$O98+1&lt;=15,IF(KJ$16&gt;='様式３（療養者名簿）（⑤の場合）'!$O98,IF(KJ$16&lt;='様式３（療養者名簿）（⑤の場合）'!$W98,1,0),0),0)</f>
        <v>0</v>
      </c>
      <c r="KK89" s="139">
        <f>IF(KK$16-'様式３（療養者名簿）（⑤の場合）'!$O98+1&lt;=15,IF(KK$16&gt;='様式３（療養者名簿）（⑤の場合）'!$O98,IF(KK$16&lt;='様式３（療養者名簿）（⑤の場合）'!$W98,1,0),0),0)</f>
        <v>0</v>
      </c>
      <c r="KL89" s="139">
        <f>IF(KL$16-'様式３（療養者名簿）（⑤の場合）'!$O98+1&lt;=15,IF(KL$16&gt;='様式３（療養者名簿）（⑤の場合）'!$O98,IF(KL$16&lt;='様式３（療養者名簿）（⑤の場合）'!$W98,1,0),0),0)</f>
        <v>0</v>
      </c>
      <c r="KM89" s="139">
        <f>IF(KM$16-'様式３（療養者名簿）（⑤の場合）'!$O98+1&lt;=15,IF(KM$16&gt;='様式３（療養者名簿）（⑤の場合）'!$O98,IF(KM$16&lt;='様式３（療養者名簿）（⑤の場合）'!$W98,1,0),0),0)</f>
        <v>0</v>
      </c>
      <c r="KN89" s="139">
        <f>IF(KN$16-'様式３（療養者名簿）（⑤の場合）'!$O98+1&lt;=15,IF(KN$16&gt;='様式３（療養者名簿）（⑤の場合）'!$O98,IF(KN$16&lt;='様式３（療養者名簿）（⑤の場合）'!$W98,1,0),0),0)</f>
        <v>0</v>
      </c>
      <c r="KO89" s="139">
        <f>IF(KO$16-'様式３（療養者名簿）（⑤の場合）'!$O98+1&lt;=15,IF(KO$16&gt;='様式３（療養者名簿）（⑤の場合）'!$O98,IF(KO$16&lt;='様式３（療養者名簿）（⑤の場合）'!$W98,1,0),0),0)</f>
        <v>0</v>
      </c>
      <c r="KP89" s="139">
        <f>IF(KP$16-'様式３（療養者名簿）（⑤の場合）'!$O98+1&lt;=15,IF(KP$16&gt;='様式３（療養者名簿）（⑤の場合）'!$O98,IF(KP$16&lt;='様式３（療養者名簿）（⑤の場合）'!$W98,1,0),0),0)</f>
        <v>0</v>
      </c>
      <c r="KQ89" s="139">
        <f>IF(KQ$16-'様式３（療養者名簿）（⑤の場合）'!$O98+1&lt;=15,IF(KQ$16&gt;='様式３（療養者名簿）（⑤の場合）'!$O98,IF(KQ$16&lt;='様式３（療養者名簿）（⑤の場合）'!$W98,1,0),0),0)</f>
        <v>0</v>
      </c>
      <c r="KR89" s="139">
        <f>IF(KR$16-'様式３（療養者名簿）（⑤の場合）'!$O98+1&lt;=15,IF(KR$16&gt;='様式３（療養者名簿）（⑤の場合）'!$O98,IF(KR$16&lt;='様式３（療養者名簿）（⑤の場合）'!$W98,1,0),0),0)</f>
        <v>0</v>
      </c>
      <c r="KS89" s="139">
        <f>IF(KS$16-'様式３（療養者名簿）（⑤の場合）'!$O98+1&lt;=15,IF(KS$16&gt;='様式３（療養者名簿）（⑤の場合）'!$O98,IF(KS$16&lt;='様式３（療養者名簿）（⑤の場合）'!$W98,1,0),0),0)</f>
        <v>0</v>
      </c>
      <c r="KT89" s="139">
        <f>IF(KT$16-'様式３（療養者名簿）（⑤の場合）'!$O98+1&lt;=15,IF(KT$16&gt;='様式３（療養者名簿）（⑤の場合）'!$O98,IF(KT$16&lt;='様式３（療養者名簿）（⑤の場合）'!$W98,1,0),0),0)</f>
        <v>0</v>
      </c>
      <c r="KU89" s="139">
        <f>IF(KU$16-'様式３（療養者名簿）（⑤の場合）'!$O98+1&lt;=15,IF(KU$16&gt;='様式３（療養者名簿）（⑤の場合）'!$O98,IF(KU$16&lt;='様式３（療養者名簿）（⑤の場合）'!$W98,1,0),0),0)</f>
        <v>0</v>
      </c>
      <c r="KV89" s="139">
        <f>IF(KV$16-'様式３（療養者名簿）（⑤の場合）'!$O98+1&lt;=15,IF(KV$16&gt;='様式３（療養者名簿）（⑤の場合）'!$O98,IF(KV$16&lt;='様式３（療養者名簿）（⑤の場合）'!$W98,1,0),0),0)</f>
        <v>0</v>
      </c>
      <c r="KW89" s="139">
        <f>IF(KW$16-'様式３（療養者名簿）（⑤の場合）'!$O98+1&lt;=15,IF(KW$16&gt;='様式３（療養者名簿）（⑤の場合）'!$O98,IF(KW$16&lt;='様式３（療養者名簿）（⑤の場合）'!$W98,1,0),0),0)</f>
        <v>0</v>
      </c>
      <c r="KX89" s="139">
        <f>IF(KX$16-'様式３（療養者名簿）（⑤の場合）'!$O98+1&lt;=15,IF(KX$16&gt;='様式３（療養者名簿）（⑤の場合）'!$O98,IF(KX$16&lt;='様式３（療養者名簿）（⑤の場合）'!$W98,1,0),0),0)</f>
        <v>0</v>
      </c>
      <c r="KY89" s="139">
        <f>IF(KY$16-'様式３（療養者名簿）（⑤の場合）'!$O98+1&lt;=15,IF(KY$16&gt;='様式３（療養者名簿）（⑤の場合）'!$O98,IF(KY$16&lt;='様式３（療養者名簿）（⑤の場合）'!$W98,1,0),0),0)</f>
        <v>0</v>
      </c>
      <c r="KZ89" s="139">
        <f>IF(KZ$16-'様式３（療養者名簿）（⑤の場合）'!$O98+1&lt;=15,IF(KZ$16&gt;='様式３（療養者名簿）（⑤の場合）'!$O98,IF(KZ$16&lt;='様式３（療養者名簿）（⑤の場合）'!$W98,1,0),0),0)</f>
        <v>0</v>
      </c>
      <c r="LA89" s="139">
        <f>IF(LA$16-'様式３（療養者名簿）（⑤の場合）'!$O98+1&lt;=15,IF(LA$16&gt;='様式３（療養者名簿）（⑤の場合）'!$O98,IF(LA$16&lt;='様式３（療養者名簿）（⑤の場合）'!$W98,1,0),0),0)</f>
        <v>0</v>
      </c>
      <c r="LB89" s="139">
        <f>IF(LB$16-'様式３（療養者名簿）（⑤の場合）'!$O98+1&lt;=15,IF(LB$16&gt;='様式３（療養者名簿）（⑤の場合）'!$O98,IF(LB$16&lt;='様式３（療養者名簿）（⑤の場合）'!$W98,1,0),0),0)</f>
        <v>0</v>
      </c>
      <c r="LC89" s="139">
        <f>IF(LC$16-'様式３（療養者名簿）（⑤の場合）'!$O98+1&lt;=15,IF(LC$16&gt;='様式３（療養者名簿）（⑤の場合）'!$O98,IF(LC$16&lt;='様式３（療養者名簿）（⑤の場合）'!$W98,1,0),0),0)</f>
        <v>0</v>
      </c>
      <c r="LD89" s="139">
        <f>IF(LD$16-'様式３（療養者名簿）（⑤の場合）'!$O98+1&lt;=15,IF(LD$16&gt;='様式３（療養者名簿）（⑤の場合）'!$O98,IF(LD$16&lt;='様式３（療養者名簿）（⑤の場合）'!$W98,1,0),0),0)</f>
        <v>0</v>
      </c>
      <c r="LE89" s="139">
        <f>IF(LE$16-'様式３（療養者名簿）（⑤の場合）'!$O98+1&lt;=15,IF(LE$16&gt;='様式３（療養者名簿）（⑤の場合）'!$O98,IF(LE$16&lt;='様式３（療養者名簿）（⑤の場合）'!$W98,1,0),0),0)</f>
        <v>0</v>
      </c>
      <c r="LF89" s="139">
        <f>IF(LF$16-'様式３（療養者名簿）（⑤の場合）'!$O98+1&lt;=15,IF(LF$16&gt;='様式３（療養者名簿）（⑤の場合）'!$O98,IF(LF$16&lt;='様式３（療養者名簿）（⑤の場合）'!$W98,1,0),0),0)</f>
        <v>0</v>
      </c>
      <c r="LG89" s="139">
        <f>IF(LG$16-'様式３（療養者名簿）（⑤の場合）'!$O98+1&lt;=15,IF(LG$16&gt;='様式３（療養者名簿）（⑤の場合）'!$O98,IF(LG$16&lt;='様式３（療養者名簿）（⑤の場合）'!$W98,1,0),0),0)</f>
        <v>0</v>
      </c>
      <c r="LH89" s="139">
        <f>IF(LH$16-'様式３（療養者名簿）（⑤の場合）'!$O98+1&lt;=15,IF(LH$16&gt;='様式３（療養者名簿）（⑤の場合）'!$O98,IF(LH$16&lt;='様式３（療養者名簿）（⑤の場合）'!$W98,1,0),0),0)</f>
        <v>0</v>
      </c>
      <c r="LI89" s="139">
        <f>IF(LI$16-'様式３（療養者名簿）（⑤の場合）'!$O98+1&lt;=15,IF(LI$16&gt;='様式３（療養者名簿）（⑤の場合）'!$O98,IF(LI$16&lt;='様式３（療養者名簿）（⑤の場合）'!$W98,1,0),0),0)</f>
        <v>0</v>
      </c>
      <c r="LJ89" s="139">
        <f>IF(LJ$16-'様式３（療養者名簿）（⑤の場合）'!$O98+1&lt;=15,IF(LJ$16&gt;='様式３（療養者名簿）（⑤の場合）'!$O98,IF(LJ$16&lt;='様式３（療養者名簿）（⑤の場合）'!$W98,1,0),0),0)</f>
        <v>0</v>
      </c>
      <c r="LK89" s="139">
        <f>IF(LK$16-'様式３（療養者名簿）（⑤の場合）'!$O98+1&lt;=15,IF(LK$16&gt;='様式３（療養者名簿）（⑤の場合）'!$O98,IF(LK$16&lt;='様式３（療養者名簿）（⑤の場合）'!$W98,1,0),0),0)</f>
        <v>0</v>
      </c>
      <c r="LL89" s="139">
        <f>IF(LL$16-'様式３（療養者名簿）（⑤の場合）'!$O98+1&lt;=15,IF(LL$16&gt;='様式３（療養者名簿）（⑤の場合）'!$O98,IF(LL$16&lt;='様式３（療養者名簿）（⑤の場合）'!$W98,1,0),0),0)</f>
        <v>0</v>
      </c>
      <c r="LM89" s="139">
        <f>IF(LM$16-'様式３（療養者名簿）（⑤の場合）'!$O98+1&lt;=15,IF(LM$16&gt;='様式３（療養者名簿）（⑤の場合）'!$O98,IF(LM$16&lt;='様式３（療養者名簿）（⑤の場合）'!$W98,1,0),0),0)</f>
        <v>0</v>
      </c>
      <c r="LN89" s="139">
        <f>IF(LN$16-'様式３（療養者名簿）（⑤の場合）'!$O98+1&lt;=15,IF(LN$16&gt;='様式３（療養者名簿）（⑤の場合）'!$O98,IF(LN$16&lt;='様式３（療養者名簿）（⑤の場合）'!$W98,1,0),0),0)</f>
        <v>0</v>
      </c>
      <c r="LO89" s="139">
        <f>IF(LO$16-'様式３（療養者名簿）（⑤の場合）'!$O98+1&lt;=15,IF(LO$16&gt;='様式３（療養者名簿）（⑤の場合）'!$O98,IF(LO$16&lt;='様式３（療養者名簿）（⑤の場合）'!$W98,1,0),0),0)</f>
        <v>0</v>
      </c>
      <c r="LP89" s="139">
        <f>IF(LP$16-'様式３（療養者名簿）（⑤の場合）'!$O98+1&lt;=15,IF(LP$16&gt;='様式３（療養者名簿）（⑤の場合）'!$O98,IF(LP$16&lt;='様式３（療養者名簿）（⑤の場合）'!$W98,1,0),0),0)</f>
        <v>0</v>
      </c>
      <c r="LQ89" s="139">
        <f>IF(LQ$16-'様式３（療養者名簿）（⑤の場合）'!$O98+1&lt;=15,IF(LQ$16&gt;='様式３（療養者名簿）（⑤の場合）'!$O98,IF(LQ$16&lt;='様式３（療養者名簿）（⑤の場合）'!$W98,1,0),0),0)</f>
        <v>0</v>
      </c>
      <c r="LR89" s="139">
        <f>IF(LR$16-'様式３（療養者名簿）（⑤の場合）'!$O98+1&lt;=15,IF(LR$16&gt;='様式３（療養者名簿）（⑤の場合）'!$O98,IF(LR$16&lt;='様式３（療養者名簿）（⑤の場合）'!$W98,1,0),0),0)</f>
        <v>0</v>
      </c>
      <c r="LS89" s="139">
        <f>IF(LS$16-'様式３（療養者名簿）（⑤の場合）'!$O98+1&lt;=15,IF(LS$16&gt;='様式３（療養者名簿）（⑤の場合）'!$O98,IF(LS$16&lt;='様式３（療養者名簿）（⑤の場合）'!$W98,1,0),0),0)</f>
        <v>0</v>
      </c>
      <c r="LT89" s="139">
        <f>IF(LT$16-'様式３（療養者名簿）（⑤の場合）'!$O98+1&lt;=15,IF(LT$16&gt;='様式３（療養者名簿）（⑤の場合）'!$O98,IF(LT$16&lt;='様式３（療養者名簿）（⑤の場合）'!$W98,1,0),0),0)</f>
        <v>0</v>
      </c>
      <c r="LU89" s="139">
        <f>IF(LU$16-'様式３（療養者名簿）（⑤の場合）'!$O98+1&lt;=15,IF(LU$16&gt;='様式３（療養者名簿）（⑤の場合）'!$O98,IF(LU$16&lt;='様式３（療養者名簿）（⑤の場合）'!$W98,1,0),0),0)</f>
        <v>0</v>
      </c>
      <c r="LV89" s="139">
        <f>IF(LV$16-'様式３（療養者名簿）（⑤の場合）'!$O98+1&lt;=15,IF(LV$16&gt;='様式３（療養者名簿）（⑤の場合）'!$O98,IF(LV$16&lt;='様式３（療養者名簿）（⑤の場合）'!$W98,1,0),0),0)</f>
        <v>0</v>
      </c>
      <c r="LW89" s="139">
        <f>IF(LW$16-'様式３（療養者名簿）（⑤の場合）'!$O98+1&lt;=15,IF(LW$16&gt;='様式３（療養者名簿）（⑤の場合）'!$O98,IF(LW$16&lt;='様式３（療養者名簿）（⑤の場合）'!$W98,1,0),0),0)</f>
        <v>0</v>
      </c>
      <c r="LX89" s="139">
        <f>IF(LX$16-'様式３（療養者名簿）（⑤の場合）'!$O98+1&lt;=15,IF(LX$16&gt;='様式３（療養者名簿）（⑤の場合）'!$O98,IF(LX$16&lt;='様式３（療養者名簿）（⑤の場合）'!$W98,1,0),0),0)</f>
        <v>0</v>
      </c>
      <c r="LY89" s="139">
        <f>IF(LY$16-'様式３（療養者名簿）（⑤の場合）'!$O98+1&lt;=15,IF(LY$16&gt;='様式３（療養者名簿）（⑤の場合）'!$O98,IF(LY$16&lt;='様式３（療養者名簿）（⑤の場合）'!$W98,1,0),0),0)</f>
        <v>0</v>
      </c>
      <c r="LZ89" s="139">
        <f>IF(LZ$16-'様式３（療養者名簿）（⑤の場合）'!$O98+1&lt;=15,IF(LZ$16&gt;='様式３（療養者名簿）（⑤の場合）'!$O98,IF(LZ$16&lt;='様式３（療養者名簿）（⑤の場合）'!$W98,1,0),0),0)</f>
        <v>0</v>
      </c>
      <c r="MA89" s="139">
        <f>IF(MA$16-'様式３（療養者名簿）（⑤の場合）'!$O98+1&lt;=15,IF(MA$16&gt;='様式３（療養者名簿）（⑤の場合）'!$O98,IF(MA$16&lt;='様式３（療養者名簿）（⑤の場合）'!$W98,1,0),0),0)</f>
        <v>0</v>
      </c>
      <c r="MB89" s="139">
        <f>IF(MB$16-'様式３（療養者名簿）（⑤の場合）'!$O98+1&lt;=15,IF(MB$16&gt;='様式３（療養者名簿）（⑤の場合）'!$O98,IF(MB$16&lt;='様式３（療養者名簿）（⑤の場合）'!$W98,1,0),0),0)</f>
        <v>0</v>
      </c>
      <c r="MC89" s="139">
        <f>IF(MC$16-'様式３（療養者名簿）（⑤の場合）'!$O98+1&lt;=15,IF(MC$16&gt;='様式３（療養者名簿）（⑤の場合）'!$O98,IF(MC$16&lt;='様式３（療養者名簿）（⑤の場合）'!$W98,1,0),0),0)</f>
        <v>0</v>
      </c>
      <c r="MD89" s="139">
        <f>IF(MD$16-'様式３（療養者名簿）（⑤の場合）'!$O98+1&lt;=15,IF(MD$16&gt;='様式３（療養者名簿）（⑤の場合）'!$O98,IF(MD$16&lt;='様式３（療養者名簿）（⑤の場合）'!$W98,1,0),0),0)</f>
        <v>0</v>
      </c>
      <c r="ME89" s="139">
        <f>IF(ME$16-'様式３（療養者名簿）（⑤の場合）'!$O98+1&lt;=15,IF(ME$16&gt;='様式３（療養者名簿）（⑤の場合）'!$O98,IF(ME$16&lt;='様式３（療養者名簿）（⑤の場合）'!$W98,1,0),0),0)</f>
        <v>0</v>
      </c>
      <c r="MF89" s="139">
        <f>IF(MF$16-'様式３（療養者名簿）（⑤の場合）'!$O98+1&lt;=15,IF(MF$16&gt;='様式３（療養者名簿）（⑤の場合）'!$O98,IF(MF$16&lt;='様式３（療養者名簿）（⑤の場合）'!$W98,1,0),0),0)</f>
        <v>0</v>
      </c>
      <c r="MG89" s="139">
        <f>IF(MG$16-'様式３（療養者名簿）（⑤の場合）'!$O98+1&lt;=15,IF(MG$16&gt;='様式３（療養者名簿）（⑤の場合）'!$O98,IF(MG$16&lt;='様式３（療養者名簿）（⑤の場合）'!$W98,1,0),0),0)</f>
        <v>0</v>
      </c>
      <c r="MH89" s="139">
        <f>IF(MH$16-'様式３（療養者名簿）（⑤の場合）'!$O98+1&lt;=15,IF(MH$16&gt;='様式３（療養者名簿）（⑤の場合）'!$O98,IF(MH$16&lt;='様式３（療養者名簿）（⑤の場合）'!$W98,1,0),0),0)</f>
        <v>0</v>
      </c>
      <c r="MI89" s="139">
        <f>IF(MI$16-'様式３（療養者名簿）（⑤の場合）'!$O98+1&lt;=15,IF(MI$16&gt;='様式３（療養者名簿）（⑤の場合）'!$O98,IF(MI$16&lt;='様式３（療養者名簿）（⑤の場合）'!$W98,1,0),0),0)</f>
        <v>0</v>
      </c>
      <c r="MJ89" s="139">
        <f>IF(MJ$16-'様式３（療養者名簿）（⑤の場合）'!$O98+1&lt;=15,IF(MJ$16&gt;='様式３（療養者名簿）（⑤の場合）'!$O98,IF(MJ$16&lt;='様式３（療養者名簿）（⑤の場合）'!$W98,1,0),0),0)</f>
        <v>0</v>
      </c>
      <c r="MK89" s="139">
        <f>IF(MK$16-'様式３（療養者名簿）（⑤の場合）'!$O98+1&lt;=15,IF(MK$16&gt;='様式３（療養者名簿）（⑤の場合）'!$O98,IF(MK$16&lt;='様式３（療養者名簿）（⑤の場合）'!$W98,1,0),0),0)</f>
        <v>0</v>
      </c>
      <c r="ML89" s="139">
        <f>IF(ML$16-'様式３（療養者名簿）（⑤の場合）'!$O98+1&lt;=15,IF(ML$16&gt;='様式３（療養者名簿）（⑤の場合）'!$O98,IF(ML$16&lt;='様式３（療養者名簿）（⑤の場合）'!$W98,1,0),0),0)</f>
        <v>0</v>
      </c>
      <c r="MM89" s="139">
        <f>IF(MM$16-'様式３（療養者名簿）（⑤の場合）'!$O98+1&lt;=15,IF(MM$16&gt;='様式３（療養者名簿）（⑤の場合）'!$O98,IF(MM$16&lt;='様式３（療養者名簿）（⑤の場合）'!$W98,1,0),0),0)</f>
        <v>0</v>
      </c>
      <c r="MN89" s="139">
        <f>IF(MN$16-'様式３（療養者名簿）（⑤の場合）'!$O98+1&lt;=15,IF(MN$16&gt;='様式３（療養者名簿）（⑤の場合）'!$O98,IF(MN$16&lt;='様式３（療養者名簿）（⑤の場合）'!$W98,1,0),0),0)</f>
        <v>0</v>
      </c>
      <c r="MO89" s="139">
        <f>IF(MO$16-'様式３（療養者名簿）（⑤の場合）'!$O98+1&lt;=15,IF(MO$16&gt;='様式３（療養者名簿）（⑤の場合）'!$O98,IF(MO$16&lt;='様式３（療養者名簿）（⑤の場合）'!$W98,1,0),0),0)</f>
        <v>0</v>
      </c>
      <c r="MP89" s="139">
        <f>IF(MP$16-'様式３（療養者名簿）（⑤の場合）'!$O98+1&lt;=15,IF(MP$16&gt;='様式３（療養者名簿）（⑤の場合）'!$O98,IF(MP$16&lt;='様式３（療養者名簿）（⑤の場合）'!$W98,1,0),0),0)</f>
        <v>0</v>
      </c>
      <c r="MQ89" s="139">
        <f>IF(MQ$16-'様式３（療養者名簿）（⑤の場合）'!$O98+1&lt;=15,IF(MQ$16&gt;='様式３（療養者名簿）（⑤の場合）'!$O98,IF(MQ$16&lt;='様式３（療養者名簿）（⑤の場合）'!$W98,1,0),0),0)</f>
        <v>0</v>
      </c>
      <c r="MR89" s="139">
        <f>IF(MR$16-'様式３（療養者名簿）（⑤の場合）'!$O98+1&lt;=15,IF(MR$16&gt;='様式３（療養者名簿）（⑤の場合）'!$O98,IF(MR$16&lt;='様式３（療養者名簿）（⑤の場合）'!$W98,1,0),0),0)</f>
        <v>0</v>
      </c>
      <c r="MS89" s="139">
        <f>IF(MS$16-'様式３（療養者名簿）（⑤の場合）'!$O98+1&lt;=15,IF(MS$16&gt;='様式３（療養者名簿）（⑤の場合）'!$O98,IF(MS$16&lt;='様式３（療養者名簿）（⑤の場合）'!$W98,1,0),0),0)</f>
        <v>0</v>
      </c>
      <c r="MT89" s="139">
        <f>IF(MT$16-'様式３（療養者名簿）（⑤の場合）'!$O98+1&lt;=15,IF(MT$16&gt;='様式３（療養者名簿）（⑤の場合）'!$O98,IF(MT$16&lt;='様式３（療養者名簿）（⑤の場合）'!$W98,1,0),0),0)</f>
        <v>0</v>
      </c>
      <c r="MU89" s="139">
        <f>IF(MU$16-'様式３（療養者名簿）（⑤の場合）'!$O98+1&lt;=15,IF(MU$16&gt;='様式３（療養者名簿）（⑤の場合）'!$O98,IF(MU$16&lt;='様式３（療養者名簿）（⑤の場合）'!$W98,1,0),0),0)</f>
        <v>0</v>
      </c>
      <c r="MV89" s="139">
        <f>IF(MV$16-'様式３（療養者名簿）（⑤の場合）'!$O98+1&lt;=15,IF(MV$16&gt;='様式３（療養者名簿）（⑤の場合）'!$O98,IF(MV$16&lt;='様式３（療養者名簿）（⑤の場合）'!$W98,1,0),0),0)</f>
        <v>0</v>
      </c>
      <c r="MW89" s="139">
        <f>IF(MW$16-'様式３（療養者名簿）（⑤の場合）'!$O98+1&lt;=15,IF(MW$16&gt;='様式３（療養者名簿）（⑤の場合）'!$O98,IF(MW$16&lt;='様式３（療養者名簿）（⑤の場合）'!$W98,1,0),0),0)</f>
        <v>0</v>
      </c>
      <c r="MX89" s="139">
        <f>IF(MX$16-'様式３（療養者名簿）（⑤の場合）'!$O98+1&lt;=15,IF(MX$16&gt;='様式３（療養者名簿）（⑤の場合）'!$O98,IF(MX$16&lt;='様式３（療養者名簿）（⑤の場合）'!$W98,1,0),0),0)</f>
        <v>0</v>
      </c>
      <c r="MY89" s="139">
        <f>IF(MY$16-'様式３（療養者名簿）（⑤の場合）'!$O98+1&lt;=15,IF(MY$16&gt;='様式３（療養者名簿）（⑤の場合）'!$O98,IF(MY$16&lt;='様式３（療養者名簿）（⑤の場合）'!$W98,1,0),0),0)</f>
        <v>0</v>
      </c>
      <c r="MZ89" s="139">
        <f>IF(MZ$16-'様式３（療養者名簿）（⑤の場合）'!$O98+1&lt;=15,IF(MZ$16&gt;='様式３（療養者名簿）（⑤の場合）'!$O98,IF(MZ$16&lt;='様式３（療養者名簿）（⑤の場合）'!$W98,1,0),0),0)</f>
        <v>0</v>
      </c>
      <c r="NA89" s="139">
        <f>IF(NA$16-'様式３（療養者名簿）（⑤の場合）'!$O98+1&lt;=15,IF(NA$16&gt;='様式３（療養者名簿）（⑤の場合）'!$O98,IF(NA$16&lt;='様式３（療養者名簿）（⑤の場合）'!$W98,1,0),0),0)</f>
        <v>0</v>
      </c>
      <c r="NB89" s="139">
        <f>IF(NB$16-'様式３（療養者名簿）（⑤の場合）'!$O98+1&lt;=15,IF(NB$16&gt;='様式３（療養者名簿）（⑤の場合）'!$O98,IF(NB$16&lt;='様式３（療養者名簿）（⑤の場合）'!$W98,1,0),0),0)</f>
        <v>0</v>
      </c>
      <c r="NC89" s="139">
        <f>IF(NC$16-'様式３（療養者名簿）（⑤の場合）'!$O98+1&lt;=15,IF(NC$16&gt;='様式３（療養者名簿）（⑤の場合）'!$O98,IF(NC$16&lt;='様式３（療養者名簿）（⑤の場合）'!$W98,1,0),0),0)</f>
        <v>0</v>
      </c>
      <c r="ND89" s="139">
        <f>IF(ND$16-'様式３（療養者名簿）（⑤の場合）'!$O98+1&lt;=15,IF(ND$16&gt;='様式３（療養者名簿）（⑤の場合）'!$O98,IF(ND$16&lt;='様式３（療養者名簿）（⑤の場合）'!$W98,1,0),0),0)</f>
        <v>0</v>
      </c>
      <c r="NE89" s="139">
        <f>IF(NE$16-'様式３（療養者名簿）（⑤の場合）'!$O98+1&lt;=15,IF(NE$16&gt;='様式３（療養者名簿）（⑤の場合）'!$O98,IF(NE$16&lt;='様式３（療養者名簿）（⑤の場合）'!$W98,1,0),0),0)</f>
        <v>0</v>
      </c>
      <c r="NF89" s="139">
        <f>IF(NF$16-'様式３（療養者名簿）（⑤の場合）'!$O98+1&lt;=15,IF(NF$16&gt;='様式３（療養者名簿）（⑤の場合）'!$O98,IF(NF$16&lt;='様式３（療養者名簿）（⑤の場合）'!$W98,1,0),0),0)</f>
        <v>0</v>
      </c>
      <c r="NG89" s="139">
        <f>IF(NG$16-'様式３（療養者名簿）（⑤の場合）'!$O98+1&lt;=15,IF(NG$16&gt;='様式３（療養者名簿）（⑤の場合）'!$O98,IF(NG$16&lt;='様式３（療養者名簿）（⑤の場合）'!$W98,1,0),0),0)</f>
        <v>0</v>
      </c>
      <c r="NH89" s="139">
        <f>IF(NH$16-'様式３（療養者名簿）（⑤の場合）'!$O98+1&lt;=15,IF(NH$16&gt;='様式３（療養者名簿）（⑤の場合）'!$O98,IF(NH$16&lt;='様式３（療養者名簿）（⑤の場合）'!$W98,1,0),0),0)</f>
        <v>0</v>
      </c>
      <c r="NI89" s="139">
        <f>IF(NI$16-'様式３（療養者名簿）（⑤の場合）'!$O98+1&lt;=15,IF(NI$16&gt;='様式３（療養者名簿）（⑤の場合）'!$O98,IF(NI$16&lt;='様式３（療養者名簿）（⑤の場合）'!$W98,1,0),0),0)</f>
        <v>0</v>
      </c>
      <c r="NJ89" s="139">
        <f>IF(NJ$16-'様式３（療養者名簿）（⑤の場合）'!$O98+1&lt;=15,IF(NJ$16&gt;='様式３（療養者名簿）（⑤の場合）'!$O98,IF(NJ$16&lt;='様式３（療養者名簿）（⑤の場合）'!$W98,1,0),0),0)</f>
        <v>0</v>
      </c>
      <c r="NK89" s="139">
        <f>IF(NK$16-'様式３（療養者名簿）（⑤の場合）'!$O98+1&lt;=15,IF(NK$16&gt;='様式３（療養者名簿）（⑤の場合）'!$O98,IF(NK$16&lt;='様式３（療養者名簿）（⑤の場合）'!$W98,1,0),0),0)</f>
        <v>0</v>
      </c>
      <c r="NL89" s="139">
        <f>IF(NL$16-'様式３（療養者名簿）（⑤の場合）'!$O98+1&lt;=15,IF(NL$16&gt;='様式３（療養者名簿）（⑤の場合）'!$O98,IF(NL$16&lt;='様式３（療養者名簿）（⑤の場合）'!$W98,1,0),0),0)</f>
        <v>0</v>
      </c>
      <c r="NM89" s="139">
        <f>IF(NM$16-'様式３（療養者名簿）（⑤の場合）'!$O98+1&lt;=15,IF(NM$16&gt;='様式３（療養者名簿）（⑤の場合）'!$O98,IF(NM$16&lt;='様式３（療養者名簿）（⑤の場合）'!$W98,1,0),0),0)</f>
        <v>0</v>
      </c>
      <c r="NN89" s="139">
        <f>IF(NN$16-'様式３（療養者名簿）（⑤の場合）'!$O98+1&lt;=15,IF(NN$16&gt;='様式３（療養者名簿）（⑤の場合）'!$O98,IF(NN$16&lt;='様式３（療養者名簿）（⑤の場合）'!$W98,1,0),0),0)</f>
        <v>0</v>
      </c>
      <c r="NO89" s="139">
        <f>IF(NO$16-'様式３（療養者名簿）（⑤の場合）'!$O98+1&lt;=15,IF(NO$16&gt;='様式３（療養者名簿）（⑤の場合）'!$O98,IF(NO$16&lt;='様式３（療養者名簿）（⑤の場合）'!$W98,1,0),0),0)</f>
        <v>0</v>
      </c>
      <c r="NP89" s="139">
        <f>IF(NP$16-'様式３（療養者名簿）（⑤の場合）'!$O98+1&lt;=15,IF(NP$16&gt;='様式３（療養者名簿）（⑤の場合）'!$O98,IF(NP$16&lt;='様式３（療養者名簿）（⑤の場合）'!$W98,1,0),0),0)</f>
        <v>0</v>
      </c>
      <c r="NQ89" s="139">
        <f>IF(NQ$16-'様式３（療養者名簿）（⑤の場合）'!$O98+1&lt;=15,IF(NQ$16&gt;='様式３（療養者名簿）（⑤の場合）'!$O98,IF(NQ$16&lt;='様式３（療養者名簿）（⑤の場合）'!$W98,1,0),0),0)</f>
        <v>0</v>
      </c>
      <c r="NR89" s="139">
        <f>IF(NR$16-'様式３（療養者名簿）（⑤の場合）'!$O98+1&lt;=15,IF(NR$16&gt;='様式３（療養者名簿）（⑤の場合）'!$O98,IF(NR$16&lt;='様式３（療養者名簿）（⑤の場合）'!$W98,1,0),0),0)</f>
        <v>0</v>
      </c>
      <c r="NS89" s="139">
        <f>IF(NS$16-'様式３（療養者名簿）（⑤の場合）'!$O98+1&lt;=15,IF(NS$16&gt;='様式３（療養者名簿）（⑤の場合）'!$O98,IF(NS$16&lt;='様式３（療養者名簿）（⑤の場合）'!$W98,1,0),0),0)</f>
        <v>0</v>
      </c>
      <c r="NT89" s="139">
        <f>IF(NT$16-'様式３（療養者名簿）（⑤の場合）'!$O98+1&lt;=15,IF(NT$16&gt;='様式３（療養者名簿）（⑤の場合）'!$O98,IF(NT$16&lt;='様式３（療養者名簿）（⑤の場合）'!$W98,1,0),0),0)</f>
        <v>0</v>
      </c>
      <c r="NU89" s="139">
        <f>IF(NU$16-'様式３（療養者名簿）（⑤の場合）'!$O98+1&lt;=15,IF(NU$16&gt;='様式３（療養者名簿）（⑤の場合）'!$O98,IF(NU$16&lt;='様式３（療養者名簿）（⑤の場合）'!$W98,1,0),0),0)</f>
        <v>0</v>
      </c>
      <c r="NV89" s="139">
        <f>IF(NV$16-'様式３（療養者名簿）（⑤の場合）'!$O98+1&lt;=15,IF(NV$16&gt;='様式３（療養者名簿）（⑤の場合）'!$O98,IF(NV$16&lt;='様式３（療養者名簿）（⑤の場合）'!$W98,1,0),0),0)</f>
        <v>0</v>
      </c>
      <c r="NW89" s="139">
        <f>IF(NW$16-'様式３（療養者名簿）（⑤の場合）'!$O98+1&lt;=15,IF(NW$16&gt;='様式３（療養者名簿）（⑤の場合）'!$O98,IF(NW$16&lt;='様式３（療養者名簿）（⑤の場合）'!$W98,1,0),0),0)</f>
        <v>0</v>
      </c>
      <c r="NX89" s="139">
        <f>IF(NX$16-'様式３（療養者名簿）（⑤の場合）'!$O98+1&lt;=15,IF(NX$16&gt;='様式３（療養者名簿）（⑤の場合）'!$O98,IF(NX$16&lt;='様式３（療養者名簿）（⑤の場合）'!$W98,1,0),0),0)</f>
        <v>0</v>
      </c>
      <c r="NY89" s="139">
        <f>IF(NY$16-'様式３（療養者名簿）（⑤の場合）'!$O98+1&lt;=15,IF(NY$16&gt;='様式３（療養者名簿）（⑤の場合）'!$O98,IF(NY$16&lt;='様式３（療養者名簿）（⑤の場合）'!$W98,1,0),0),0)</f>
        <v>0</v>
      </c>
      <c r="NZ89" s="139">
        <f>IF(NZ$16-'様式３（療養者名簿）（⑤の場合）'!$O98+1&lt;=15,IF(NZ$16&gt;='様式３（療養者名簿）（⑤の場合）'!$O98,IF(NZ$16&lt;='様式３（療養者名簿）（⑤の場合）'!$W98,1,0),0),0)</f>
        <v>0</v>
      </c>
      <c r="OA89" s="139">
        <f>IF(OA$16-'様式３（療養者名簿）（⑤の場合）'!$O98+1&lt;=15,IF(OA$16&gt;='様式３（療養者名簿）（⑤の場合）'!$O98,IF(OA$16&lt;='様式３（療養者名簿）（⑤の場合）'!$W98,1,0),0),0)</f>
        <v>0</v>
      </c>
      <c r="OB89" s="139">
        <f>IF(OB$16-'様式３（療養者名簿）（⑤の場合）'!$O98+1&lt;=15,IF(OB$16&gt;='様式３（療養者名簿）（⑤の場合）'!$O98,IF(OB$16&lt;='様式３（療養者名簿）（⑤の場合）'!$W98,1,0),0),0)</f>
        <v>0</v>
      </c>
      <c r="OC89" s="139">
        <f>IF(OC$16-'様式３（療養者名簿）（⑤の場合）'!$O98+1&lt;=15,IF(OC$16&gt;='様式３（療養者名簿）（⑤の場合）'!$O98,IF(OC$16&lt;='様式３（療養者名簿）（⑤の場合）'!$W98,1,0),0),0)</f>
        <v>0</v>
      </c>
      <c r="OD89" s="139">
        <f>IF(OD$16-'様式３（療養者名簿）（⑤の場合）'!$O98+1&lt;=15,IF(OD$16&gt;='様式３（療養者名簿）（⑤の場合）'!$O98,IF(OD$16&lt;='様式３（療養者名簿）（⑤の場合）'!$W98,1,0),0),0)</f>
        <v>0</v>
      </c>
      <c r="OE89" s="139">
        <f>IF(OE$16-'様式３（療養者名簿）（⑤の場合）'!$O98+1&lt;=15,IF(OE$16&gt;='様式３（療養者名簿）（⑤の場合）'!$O98,IF(OE$16&lt;='様式３（療養者名簿）（⑤の場合）'!$W98,1,0),0),0)</f>
        <v>0</v>
      </c>
      <c r="OF89" s="139">
        <f>IF(OF$16-'様式３（療養者名簿）（⑤の場合）'!$O98+1&lt;=15,IF(OF$16&gt;='様式３（療養者名簿）（⑤の場合）'!$O98,IF(OF$16&lt;='様式３（療養者名簿）（⑤の場合）'!$W98,1,0),0),0)</f>
        <v>0</v>
      </c>
      <c r="OG89" s="139">
        <f>IF(OG$16-'様式３（療養者名簿）（⑤の場合）'!$O98+1&lt;=15,IF(OG$16&gt;='様式３（療養者名簿）（⑤の場合）'!$O98,IF(OG$16&lt;='様式３（療養者名簿）（⑤の場合）'!$W98,1,0),0),0)</f>
        <v>0</v>
      </c>
      <c r="OH89" s="139">
        <f>IF(OH$16-'様式３（療養者名簿）（⑤の場合）'!$O98+1&lt;=15,IF(OH$16&gt;='様式３（療養者名簿）（⑤の場合）'!$O98,IF(OH$16&lt;='様式３（療養者名簿）（⑤の場合）'!$W98,1,0),0),0)</f>
        <v>0</v>
      </c>
      <c r="OI89" s="139">
        <f>IF(OI$16-'様式３（療養者名簿）（⑤の場合）'!$O98+1&lt;=15,IF(OI$16&gt;='様式３（療養者名簿）（⑤の場合）'!$O98,IF(OI$16&lt;='様式３（療養者名簿）（⑤の場合）'!$W98,1,0),0),0)</f>
        <v>0</v>
      </c>
      <c r="OJ89" s="139">
        <f>IF(OJ$16-'様式３（療養者名簿）（⑤の場合）'!$O98+1&lt;=15,IF(OJ$16&gt;='様式３（療養者名簿）（⑤の場合）'!$O98,IF(OJ$16&lt;='様式３（療養者名簿）（⑤の場合）'!$W98,1,0),0),0)</f>
        <v>0</v>
      </c>
      <c r="OK89" s="139">
        <f>IF(OK$16-'様式３（療養者名簿）（⑤の場合）'!$O98+1&lt;=15,IF(OK$16&gt;='様式３（療養者名簿）（⑤の場合）'!$O98,IF(OK$16&lt;='様式３（療養者名簿）（⑤の場合）'!$W98,1,0),0),0)</f>
        <v>0</v>
      </c>
      <c r="OL89" s="139">
        <f>IF(OL$16-'様式３（療養者名簿）（⑤の場合）'!$O98+1&lt;=15,IF(OL$16&gt;='様式３（療養者名簿）（⑤の場合）'!$O98,IF(OL$16&lt;='様式３（療養者名簿）（⑤の場合）'!$W98,1,0),0),0)</f>
        <v>0</v>
      </c>
      <c r="OM89" s="139">
        <f>IF(OM$16-'様式３（療養者名簿）（⑤の場合）'!$O98+1&lt;=15,IF(OM$16&gt;='様式３（療養者名簿）（⑤の場合）'!$O98,IF(OM$16&lt;='様式３（療養者名簿）（⑤の場合）'!$W98,1,0),0),0)</f>
        <v>0</v>
      </c>
      <c r="ON89" s="139">
        <f>IF(ON$16-'様式３（療養者名簿）（⑤の場合）'!$O98+1&lt;=15,IF(ON$16&gt;='様式３（療養者名簿）（⑤の場合）'!$O98,IF(ON$16&lt;='様式３（療養者名簿）（⑤の場合）'!$W98,1,0),0),0)</f>
        <v>0</v>
      </c>
      <c r="OO89" s="139">
        <f>IF(OO$16-'様式３（療養者名簿）（⑤の場合）'!$O98+1&lt;=15,IF(OO$16&gt;='様式３（療養者名簿）（⑤の場合）'!$O98,IF(OO$16&lt;='様式３（療養者名簿）（⑤の場合）'!$W98,1,0),0),0)</f>
        <v>0</v>
      </c>
      <c r="OP89" s="139">
        <f>IF(OP$16-'様式３（療養者名簿）（⑤の場合）'!$O98+1&lt;=15,IF(OP$16&gt;='様式３（療養者名簿）（⑤の場合）'!$O98,IF(OP$16&lt;='様式３（療養者名簿）（⑤の場合）'!$W98,1,0),0),0)</f>
        <v>0</v>
      </c>
      <c r="OQ89" s="139">
        <f>IF(OQ$16-'様式３（療養者名簿）（⑤の場合）'!$O98+1&lt;=15,IF(OQ$16&gt;='様式３（療養者名簿）（⑤の場合）'!$O98,IF(OQ$16&lt;='様式３（療養者名簿）（⑤の場合）'!$W98,1,0),0),0)</f>
        <v>0</v>
      </c>
      <c r="OR89" s="139">
        <f>IF(OR$16-'様式３（療養者名簿）（⑤の場合）'!$O98+1&lt;=15,IF(OR$16&gt;='様式３（療養者名簿）（⑤の場合）'!$O98,IF(OR$16&lt;='様式３（療養者名簿）（⑤の場合）'!$W98,1,0),0),0)</f>
        <v>0</v>
      </c>
      <c r="OS89" s="139">
        <f>IF(OS$16-'様式３（療養者名簿）（⑤の場合）'!$O98+1&lt;=15,IF(OS$16&gt;='様式３（療養者名簿）（⑤の場合）'!$O98,IF(OS$16&lt;='様式３（療養者名簿）（⑤の場合）'!$W98,1,0),0),0)</f>
        <v>0</v>
      </c>
      <c r="OT89" s="139">
        <f>IF(OT$16-'様式３（療養者名簿）（⑤の場合）'!$O98+1&lt;=15,IF(OT$16&gt;='様式３（療養者名簿）（⑤の場合）'!$O98,IF(OT$16&lt;='様式３（療養者名簿）（⑤の場合）'!$W98,1,0),0),0)</f>
        <v>0</v>
      </c>
      <c r="OU89" s="139">
        <f>IF(OU$16-'様式３（療養者名簿）（⑤の場合）'!$O98+1&lt;=15,IF(OU$16&gt;='様式３（療養者名簿）（⑤の場合）'!$O98,IF(OU$16&lt;='様式３（療養者名簿）（⑤の場合）'!$W98,1,0),0),0)</f>
        <v>0</v>
      </c>
      <c r="OV89" s="139">
        <f>IF(OV$16-'様式３（療養者名簿）（⑤の場合）'!$O98+1&lt;=15,IF(OV$16&gt;='様式３（療養者名簿）（⑤の場合）'!$O98,IF(OV$16&lt;='様式３（療養者名簿）（⑤の場合）'!$W98,1,0),0),0)</f>
        <v>0</v>
      </c>
      <c r="OW89" s="139">
        <f>IF(OW$16-'様式３（療養者名簿）（⑤の場合）'!$O98+1&lt;=15,IF(OW$16&gt;='様式３（療養者名簿）（⑤の場合）'!$O98,IF(OW$16&lt;='様式３（療養者名簿）（⑤の場合）'!$W98,1,0),0),0)</f>
        <v>0</v>
      </c>
      <c r="OX89" s="139">
        <f>IF(OX$16-'様式３（療養者名簿）（⑤の場合）'!$O98+1&lt;=15,IF(OX$16&gt;='様式３（療養者名簿）（⑤の場合）'!$O98,IF(OX$16&lt;='様式３（療養者名簿）（⑤の場合）'!$W98,1,0),0),0)</f>
        <v>0</v>
      </c>
      <c r="OY89" s="139">
        <f>IF(OY$16-'様式３（療養者名簿）（⑤の場合）'!$O98+1&lt;=15,IF(OY$16&gt;='様式３（療養者名簿）（⑤の場合）'!$O98,IF(OY$16&lt;='様式３（療養者名簿）（⑤の場合）'!$W98,1,0),0),0)</f>
        <v>0</v>
      </c>
      <c r="OZ89" s="139">
        <f>IF(OZ$16-'様式３（療養者名簿）（⑤の場合）'!$O98+1&lt;=15,IF(OZ$16&gt;='様式３（療養者名簿）（⑤の場合）'!$O98,IF(OZ$16&lt;='様式３（療養者名簿）（⑤の場合）'!$W98,1,0),0),0)</f>
        <v>0</v>
      </c>
      <c r="PA89" s="139">
        <f>IF(PA$16-'様式３（療養者名簿）（⑤の場合）'!$O98+1&lt;=15,IF(PA$16&gt;='様式３（療養者名簿）（⑤の場合）'!$O98,IF(PA$16&lt;='様式３（療養者名簿）（⑤の場合）'!$W98,1,0),0),0)</f>
        <v>0</v>
      </c>
      <c r="PB89" s="139">
        <f>IF(PB$16-'様式３（療養者名簿）（⑤の場合）'!$O98+1&lt;=15,IF(PB$16&gt;='様式３（療養者名簿）（⑤の場合）'!$O98,IF(PB$16&lt;='様式３（療養者名簿）（⑤の場合）'!$W98,1,0),0),0)</f>
        <v>0</v>
      </c>
      <c r="PC89" s="139">
        <f>IF(PC$16-'様式３（療養者名簿）（⑤の場合）'!$O98+1&lt;=15,IF(PC$16&gt;='様式３（療養者名簿）（⑤の場合）'!$O98,IF(PC$16&lt;='様式３（療養者名簿）（⑤の場合）'!$W98,1,0),0),0)</f>
        <v>0</v>
      </c>
      <c r="PD89" s="139">
        <f>IF(PD$16-'様式３（療養者名簿）（⑤の場合）'!$O98+1&lt;=15,IF(PD$16&gt;='様式３（療養者名簿）（⑤の場合）'!$O98,IF(PD$16&lt;='様式３（療養者名簿）（⑤の場合）'!$W98,1,0),0),0)</f>
        <v>0</v>
      </c>
      <c r="PE89" s="139">
        <f>IF(PE$16-'様式３（療養者名簿）（⑤の場合）'!$O98+1&lt;=15,IF(PE$16&gt;='様式３（療養者名簿）（⑤の場合）'!$O98,IF(PE$16&lt;='様式３（療養者名簿）（⑤の場合）'!$W98,1,0),0),0)</f>
        <v>0</v>
      </c>
      <c r="PF89" s="139">
        <f>IF(PF$16-'様式３（療養者名簿）（⑤の場合）'!$O98+1&lt;=15,IF(PF$16&gt;='様式３（療養者名簿）（⑤の場合）'!$O98,IF(PF$16&lt;='様式３（療養者名簿）（⑤の場合）'!$W98,1,0),0),0)</f>
        <v>0</v>
      </c>
      <c r="PG89" s="139">
        <f>IF(PG$16-'様式３（療養者名簿）（⑤の場合）'!$O98+1&lt;=15,IF(PG$16&gt;='様式３（療養者名簿）（⑤の場合）'!$O98,IF(PG$16&lt;='様式３（療養者名簿）（⑤の場合）'!$W98,1,0),0),0)</f>
        <v>0</v>
      </c>
      <c r="PH89" s="139">
        <f>IF(PH$16-'様式３（療養者名簿）（⑤の場合）'!$O98+1&lt;=15,IF(PH$16&gt;='様式３（療養者名簿）（⑤の場合）'!$O98,IF(PH$16&lt;='様式３（療養者名簿）（⑤の場合）'!$W98,1,0),0),0)</f>
        <v>0</v>
      </c>
      <c r="PI89" s="139">
        <f>IF(PI$16-'様式３（療養者名簿）（⑤の場合）'!$O98+1&lt;=15,IF(PI$16&gt;='様式３（療養者名簿）（⑤の場合）'!$O98,IF(PI$16&lt;='様式３（療養者名簿）（⑤の場合）'!$W98,1,0),0),0)</f>
        <v>0</v>
      </c>
      <c r="PJ89" s="139">
        <f>IF(PJ$16-'様式３（療養者名簿）（⑤の場合）'!$O98+1&lt;=15,IF(PJ$16&gt;='様式３（療養者名簿）（⑤の場合）'!$O98,IF(PJ$16&lt;='様式３（療養者名簿）（⑤の場合）'!$W98,1,0),0),0)</f>
        <v>0</v>
      </c>
      <c r="PK89" s="139">
        <f>IF(PK$16-'様式３（療養者名簿）（⑤の場合）'!$O98+1&lt;=15,IF(PK$16&gt;='様式３（療養者名簿）（⑤の場合）'!$O98,IF(PK$16&lt;='様式３（療養者名簿）（⑤の場合）'!$W98,1,0),0),0)</f>
        <v>0</v>
      </c>
      <c r="PL89" s="139">
        <f>IF(PL$16-'様式３（療養者名簿）（⑤の場合）'!$O98+1&lt;=15,IF(PL$16&gt;='様式３（療養者名簿）（⑤の場合）'!$O98,IF(PL$16&lt;='様式３（療養者名簿）（⑤の場合）'!$W98,1,0),0),0)</f>
        <v>0</v>
      </c>
      <c r="PM89" s="139">
        <f>IF(PM$16-'様式３（療養者名簿）（⑤の場合）'!$O98+1&lt;=15,IF(PM$16&gt;='様式３（療養者名簿）（⑤の場合）'!$O98,IF(PM$16&lt;='様式３（療養者名簿）（⑤の場合）'!$W98,1,0),0),0)</f>
        <v>0</v>
      </c>
      <c r="PN89" s="139">
        <f>IF(PN$16-'様式３（療養者名簿）（⑤の場合）'!$O98+1&lt;=15,IF(PN$16&gt;='様式３（療養者名簿）（⑤の場合）'!$O98,IF(PN$16&lt;='様式３（療養者名簿）（⑤の場合）'!$W98,1,0),0),0)</f>
        <v>0</v>
      </c>
      <c r="PO89" s="139">
        <f>IF(PO$16-'様式３（療養者名簿）（⑤の場合）'!$O98+1&lt;=15,IF(PO$16&gt;='様式３（療養者名簿）（⑤の場合）'!$O98,IF(PO$16&lt;='様式３（療養者名簿）（⑤の場合）'!$W98,1,0),0),0)</f>
        <v>0</v>
      </c>
      <c r="PP89" s="139">
        <f>IF(PP$16-'様式３（療養者名簿）（⑤の場合）'!$O98+1&lt;=15,IF(PP$16&gt;='様式３（療養者名簿）（⑤の場合）'!$O98,IF(PP$16&lt;='様式３（療養者名簿）（⑤の場合）'!$W98,1,0),0),0)</f>
        <v>0</v>
      </c>
      <c r="PQ89" s="139">
        <f>IF(PQ$16-'様式３（療養者名簿）（⑤の場合）'!$O98+1&lt;=15,IF(PQ$16&gt;='様式３（療養者名簿）（⑤の場合）'!$O98,IF(PQ$16&lt;='様式３（療養者名簿）（⑤の場合）'!$W98,1,0),0),0)</f>
        <v>0</v>
      </c>
      <c r="PR89" s="139">
        <f>IF(PR$16-'様式３（療養者名簿）（⑤の場合）'!$O98+1&lt;=15,IF(PR$16&gt;='様式３（療養者名簿）（⑤の場合）'!$O98,IF(PR$16&lt;='様式３（療養者名簿）（⑤の場合）'!$W98,1,0),0),0)</f>
        <v>0</v>
      </c>
      <c r="PS89" s="139">
        <f>IF(PS$16-'様式３（療養者名簿）（⑤の場合）'!$O98+1&lt;=15,IF(PS$16&gt;='様式３（療養者名簿）（⑤の場合）'!$O98,IF(PS$16&lt;='様式３（療養者名簿）（⑤の場合）'!$W98,1,0),0),0)</f>
        <v>0</v>
      </c>
      <c r="PT89" s="139">
        <f>IF(PT$16-'様式３（療養者名簿）（⑤の場合）'!$O98+1&lt;=15,IF(PT$16&gt;='様式３（療養者名簿）（⑤の場合）'!$O98,IF(PT$16&lt;='様式３（療養者名簿）（⑤の場合）'!$W98,1,0),0),0)</f>
        <v>0</v>
      </c>
    </row>
    <row r="90" spans="1:436" ht="42" customHeight="1">
      <c r="A90" s="129">
        <f>'様式３（療養者名簿）（⑤の場合）'!C99</f>
        <v>0</v>
      </c>
      <c r="B90" s="139">
        <f>IF(B$16-'様式３（療養者名簿）（⑤の場合）'!$O99+1&lt;=15,IF(B$16&gt;='様式３（療養者名簿）（⑤の場合）'!$O99,IF(B$16&lt;='様式３（療養者名簿）（⑤の場合）'!$W99,1,0),0),0)</f>
        <v>0</v>
      </c>
      <c r="C90" s="139">
        <f>IF(C$16-'様式３（療養者名簿）（⑤の場合）'!$O99+1&lt;=15,IF(C$16&gt;='様式３（療養者名簿）（⑤の場合）'!$O99,IF(C$16&lt;='様式３（療養者名簿）（⑤の場合）'!$W99,1,0),0),0)</f>
        <v>0</v>
      </c>
      <c r="D90" s="139">
        <f>IF(D$16-'様式３（療養者名簿）（⑤の場合）'!$O99+1&lt;=15,IF(D$16&gt;='様式３（療養者名簿）（⑤の場合）'!$O99,IF(D$16&lt;='様式３（療養者名簿）（⑤の場合）'!$W99,1,0),0),0)</f>
        <v>0</v>
      </c>
      <c r="E90" s="139">
        <f>IF(E$16-'様式３（療養者名簿）（⑤の場合）'!$O99+1&lt;=15,IF(E$16&gt;='様式３（療養者名簿）（⑤の場合）'!$O99,IF(E$16&lt;='様式３（療養者名簿）（⑤の場合）'!$W99,1,0),0),0)</f>
        <v>0</v>
      </c>
      <c r="F90" s="139">
        <f>IF(F$16-'様式３（療養者名簿）（⑤の場合）'!$O99+1&lt;=15,IF(F$16&gt;='様式３（療養者名簿）（⑤の場合）'!$O99,IF(F$16&lt;='様式３（療養者名簿）（⑤の場合）'!$W99,1,0),0),0)</f>
        <v>0</v>
      </c>
      <c r="G90" s="139">
        <f>IF(G$16-'様式３（療養者名簿）（⑤の場合）'!$O99+1&lt;=15,IF(G$16&gt;='様式３（療養者名簿）（⑤の場合）'!$O99,IF(G$16&lt;='様式３（療養者名簿）（⑤の場合）'!$W99,1,0),0),0)</f>
        <v>0</v>
      </c>
      <c r="H90" s="139">
        <f>IF(H$16-'様式３（療養者名簿）（⑤の場合）'!$O99+1&lt;=15,IF(H$16&gt;='様式３（療養者名簿）（⑤の場合）'!$O99,IF(H$16&lt;='様式３（療養者名簿）（⑤の場合）'!$W99,1,0),0),0)</f>
        <v>0</v>
      </c>
      <c r="I90" s="139">
        <f>IF(I$16-'様式３（療養者名簿）（⑤の場合）'!$O99+1&lt;=15,IF(I$16&gt;='様式３（療養者名簿）（⑤の場合）'!$O99,IF(I$16&lt;='様式３（療養者名簿）（⑤の場合）'!$W99,1,0),0),0)</f>
        <v>0</v>
      </c>
      <c r="J90" s="139">
        <f>IF(J$16-'様式３（療養者名簿）（⑤の場合）'!$O99+1&lt;=15,IF(J$16&gt;='様式３（療養者名簿）（⑤の場合）'!$O99,IF(J$16&lt;='様式３（療養者名簿）（⑤の場合）'!$W99,1,0),0),0)</f>
        <v>0</v>
      </c>
      <c r="K90" s="139">
        <f>IF(K$16-'様式３（療養者名簿）（⑤の場合）'!$O99+1&lt;=15,IF(K$16&gt;='様式３（療養者名簿）（⑤の場合）'!$O99,IF(K$16&lt;='様式３（療養者名簿）（⑤の場合）'!$W99,1,0),0),0)</f>
        <v>0</v>
      </c>
      <c r="L90" s="139">
        <f>IF(L$16-'様式３（療養者名簿）（⑤の場合）'!$O99+1&lt;=15,IF(L$16&gt;='様式３（療養者名簿）（⑤の場合）'!$O99,IF(L$16&lt;='様式３（療養者名簿）（⑤の場合）'!$W99,1,0),0),0)</f>
        <v>0</v>
      </c>
      <c r="M90" s="139">
        <f>IF(M$16-'様式３（療養者名簿）（⑤の場合）'!$O99+1&lt;=15,IF(M$16&gt;='様式３（療養者名簿）（⑤の場合）'!$O99,IF(M$16&lt;='様式３（療養者名簿）（⑤の場合）'!$W99,1,0),0),0)</f>
        <v>0</v>
      </c>
      <c r="N90" s="139">
        <f>IF(N$16-'様式３（療養者名簿）（⑤の場合）'!$O99+1&lt;=15,IF(N$16&gt;='様式３（療養者名簿）（⑤の場合）'!$O99,IF(N$16&lt;='様式３（療養者名簿）（⑤の場合）'!$W99,1,0),0),0)</f>
        <v>0</v>
      </c>
      <c r="O90" s="139">
        <f>IF(O$16-'様式３（療養者名簿）（⑤の場合）'!$O99+1&lt;=15,IF(O$16&gt;='様式３（療養者名簿）（⑤の場合）'!$O99,IF(O$16&lt;='様式３（療養者名簿）（⑤の場合）'!$W99,1,0),0),0)</f>
        <v>0</v>
      </c>
      <c r="P90" s="139">
        <f>IF(P$16-'様式３（療養者名簿）（⑤の場合）'!$O99+1&lt;=15,IF(P$16&gt;='様式３（療養者名簿）（⑤の場合）'!$O99,IF(P$16&lt;='様式３（療養者名簿）（⑤の場合）'!$W99,1,0),0),0)</f>
        <v>0</v>
      </c>
      <c r="Q90" s="139">
        <f>IF(Q$16-'様式３（療養者名簿）（⑤の場合）'!$O99+1&lt;=15,IF(Q$16&gt;='様式３（療養者名簿）（⑤の場合）'!$O99,IF(Q$16&lt;='様式３（療養者名簿）（⑤の場合）'!$W99,1,0),0),0)</f>
        <v>0</v>
      </c>
      <c r="R90" s="139">
        <f>IF(R$16-'様式３（療養者名簿）（⑤の場合）'!$O99+1&lt;=15,IF(R$16&gt;='様式３（療養者名簿）（⑤の場合）'!$O99,IF(R$16&lt;='様式３（療養者名簿）（⑤の場合）'!$W99,1,0),0),0)</f>
        <v>0</v>
      </c>
      <c r="S90" s="139">
        <f>IF(S$16-'様式３（療養者名簿）（⑤の場合）'!$O99+1&lt;=15,IF(S$16&gt;='様式３（療養者名簿）（⑤の場合）'!$O99,IF(S$16&lt;='様式３（療養者名簿）（⑤の場合）'!$W99,1,0),0),0)</f>
        <v>0</v>
      </c>
      <c r="T90" s="139">
        <f>IF(T$16-'様式３（療養者名簿）（⑤の場合）'!$O99+1&lt;=15,IF(T$16&gt;='様式３（療養者名簿）（⑤の場合）'!$O99,IF(T$16&lt;='様式３（療養者名簿）（⑤の場合）'!$W99,1,0),0),0)</f>
        <v>0</v>
      </c>
      <c r="U90" s="139">
        <f>IF(U$16-'様式３（療養者名簿）（⑤の場合）'!$O99+1&lt;=15,IF(U$16&gt;='様式３（療養者名簿）（⑤の場合）'!$O99,IF(U$16&lt;='様式３（療養者名簿）（⑤の場合）'!$W99,1,0),0),0)</f>
        <v>0</v>
      </c>
      <c r="V90" s="139">
        <f>IF(V$16-'様式３（療養者名簿）（⑤の場合）'!$O99+1&lt;=15,IF(V$16&gt;='様式３（療養者名簿）（⑤の場合）'!$O99,IF(V$16&lt;='様式３（療養者名簿）（⑤の場合）'!$W99,1,0),0),0)</f>
        <v>0</v>
      </c>
      <c r="W90" s="139">
        <f>IF(W$16-'様式３（療養者名簿）（⑤の場合）'!$O99+1&lt;=15,IF(W$16&gt;='様式３（療養者名簿）（⑤の場合）'!$O99,IF(W$16&lt;='様式３（療養者名簿）（⑤の場合）'!$W99,1,0),0),0)</f>
        <v>0</v>
      </c>
      <c r="X90" s="139">
        <f>IF(X$16-'様式３（療養者名簿）（⑤の場合）'!$O99+1&lt;=15,IF(X$16&gt;='様式３（療養者名簿）（⑤の場合）'!$O99,IF(X$16&lt;='様式３（療養者名簿）（⑤の場合）'!$W99,1,0),0),0)</f>
        <v>0</v>
      </c>
      <c r="Y90" s="139">
        <f>IF(Y$16-'様式３（療養者名簿）（⑤の場合）'!$O99+1&lt;=15,IF(Y$16&gt;='様式３（療養者名簿）（⑤の場合）'!$O99,IF(Y$16&lt;='様式３（療養者名簿）（⑤の場合）'!$W99,1,0),0),0)</f>
        <v>0</v>
      </c>
      <c r="Z90" s="139">
        <f>IF(Z$16-'様式３（療養者名簿）（⑤の場合）'!$O99+1&lt;=15,IF(Z$16&gt;='様式３（療養者名簿）（⑤の場合）'!$O99,IF(Z$16&lt;='様式３（療養者名簿）（⑤の場合）'!$W99,1,0),0),0)</f>
        <v>0</v>
      </c>
      <c r="AA90" s="139">
        <f>IF(AA$16-'様式３（療養者名簿）（⑤の場合）'!$O99+1&lt;=15,IF(AA$16&gt;='様式３（療養者名簿）（⑤の場合）'!$O99,IF(AA$16&lt;='様式３（療養者名簿）（⑤の場合）'!$W99,1,0),0),0)</f>
        <v>0</v>
      </c>
      <c r="AB90" s="139">
        <f>IF(AB$16-'様式３（療養者名簿）（⑤の場合）'!$O99+1&lt;=15,IF(AB$16&gt;='様式３（療養者名簿）（⑤の場合）'!$O99,IF(AB$16&lt;='様式３（療養者名簿）（⑤の場合）'!$W99,1,0),0),0)</f>
        <v>0</v>
      </c>
      <c r="AC90" s="139">
        <f>IF(AC$16-'様式３（療養者名簿）（⑤の場合）'!$O99+1&lt;=15,IF(AC$16&gt;='様式３（療養者名簿）（⑤の場合）'!$O99,IF(AC$16&lt;='様式３（療養者名簿）（⑤の場合）'!$W99,1,0),0),0)</f>
        <v>0</v>
      </c>
      <c r="AD90" s="139">
        <f>IF(AD$16-'様式３（療養者名簿）（⑤の場合）'!$O99+1&lt;=15,IF(AD$16&gt;='様式３（療養者名簿）（⑤の場合）'!$O99,IF(AD$16&lt;='様式３（療養者名簿）（⑤の場合）'!$W99,1,0),0),0)</f>
        <v>0</v>
      </c>
      <c r="AE90" s="139">
        <f>IF(AE$16-'様式３（療養者名簿）（⑤の場合）'!$O99+1&lt;=15,IF(AE$16&gt;='様式３（療養者名簿）（⑤の場合）'!$O99,IF(AE$16&lt;='様式３（療養者名簿）（⑤の場合）'!$W99,1,0),0),0)</f>
        <v>0</v>
      </c>
      <c r="AF90" s="139">
        <f>IF(AF$16-'様式３（療養者名簿）（⑤の場合）'!$O99+1&lt;=15,IF(AF$16&gt;='様式３（療養者名簿）（⑤の場合）'!$O99,IF(AF$16&lt;='様式３（療養者名簿）（⑤の場合）'!$W99,1,0),0),0)</f>
        <v>0</v>
      </c>
      <c r="AG90" s="139">
        <f>IF(AG$16-'様式３（療養者名簿）（⑤の場合）'!$O99+1&lt;=15,IF(AG$16&gt;='様式３（療養者名簿）（⑤の場合）'!$O99,IF(AG$16&lt;='様式３（療養者名簿）（⑤の場合）'!$W99,1,0),0),0)</f>
        <v>0</v>
      </c>
      <c r="AH90" s="139">
        <f>IF(AH$16-'様式３（療養者名簿）（⑤の場合）'!$O99+1&lt;=15,IF(AH$16&gt;='様式３（療養者名簿）（⑤の場合）'!$O99,IF(AH$16&lt;='様式３（療養者名簿）（⑤の場合）'!$W99,1,0),0),0)</f>
        <v>0</v>
      </c>
      <c r="AI90" s="139">
        <f>IF(AI$16-'様式３（療養者名簿）（⑤の場合）'!$O99+1&lt;=15,IF(AI$16&gt;='様式３（療養者名簿）（⑤の場合）'!$O99,IF(AI$16&lt;='様式３（療養者名簿）（⑤の場合）'!$W99,1,0),0),0)</f>
        <v>0</v>
      </c>
      <c r="AJ90" s="139">
        <f>IF(AJ$16-'様式３（療養者名簿）（⑤の場合）'!$O99+1&lt;=15,IF(AJ$16&gt;='様式３（療養者名簿）（⑤の場合）'!$O99,IF(AJ$16&lt;='様式３（療養者名簿）（⑤の場合）'!$W99,1,0),0),0)</f>
        <v>0</v>
      </c>
      <c r="AK90" s="139">
        <f>IF(AK$16-'様式３（療養者名簿）（⑤の場合）'!$O99+1&lt;=15,IF(AK$16&gt;='様式３（療養者名簿）（⑤の場合）'!$O99,IF(AK$16&lt;='様式３（療養者名簿）（⑤の場合）'!$W99,1,0),0),0)</f>
        <v>0</v>
      </c>
      <c r="AL90" s="139">
        <f>IF(AL$16-'様式３（療養者名簿）（⑤の場合）'!$O99+1&lt;=15,IF(AL$16&gt;='様式３（療養者名簿）（⑤の場合）'!$O99,IF(AL$16&lt;='様式３（療養者名簿）（⑤の場合）'!$W99,1,0),0),0)</f>
        <v>0</v>
      </c>
      <c r="AM90" s="139">
        <f>IF(AM$16-'様式３（療養者名簿）（⑤の場合）'!$O99+1&lt;=15,IF(AM$16&gt;='様式３（療養者名簿）（⑤の場合）'!$O99,IF(AM$16&lt;='様式３（療養者名簿）（⑤の場合）'!$W99,1,0),0),0)</f>
        <v>0</v>
      </c>
      <c r="AN90" s="139">
        <f>IF(AN$16-'様式３（療養者名簿）（⑤の場合）'!$O99+1&lt;=15,IF(AN$16&gt;='様式３（療養者名簿）（⑤の場合）'!$O99,IF(AN$16&lt;='様式３（療養者名簿）（⑤の場合）'!$W99,1,0),0),0)</f>
        <v>0</v>
      </c>
      <c r="AO90" s="139">
        <f>IF(AO$16-'様式３（療養者名簿）（⑤の場合）'!$O99+1&lt;=15,IF(AO$16&gt;='様式３（療養者名簿）（⑤の場合）'!$O99,IF(AO$16&lt;='様式３（療養者名簿）（⑤の場合）'!$W99,1,0),0),0)</f>
        <v>0</v>
      </c>
      <c r="AP90" s="139">
        <f>IF(AP$16-'様式３（療養者名簿）（⑤の場合）'!$O99+1&lt;=15,IF(AP$16&gt;='様式３（療養者名簿）（⑤の場合）'!$O99,IF(AP$16&lt;='様式３（療養者名簿）（⑤の場合）'!$W99,1,0),0),0)</f>
        <v>0</v>
      </c>
      <c r="AQ90" s="139">
        <f>IF(AQ$16-'様式３（療養者名簿）（⑤の場合）'!$O99+1&lt;=15,IF(AQ$16&gt;='様式３（療養者名簿）（⑤の場合）'!$O99,IF(AQ$16&lt;='様式３（療養者名簿）（⑤の場合）'!$W99,1,0),0),0)</f>
        <v>0</v>
      </c>
      <c r="AR90" s="139">
        <f>IF(AR$16-'様式３（療養者名簿）（⑤の場合）'!$O99+1&lt;=15,IF(AR$16&gt;='様式３（療養者名簿）（⑤の場合）'!$O99,IF(AR$16&lt;='様式３（療養者名簿）（⑤の場合）'!$W99,1,0),0),0)</f>
        <v>0</v>
      </c>
      <c r="AS90" s="139">
        <f>IF(AS$16-'様式３（療養者名簿）（⑤の場合）'!$O99+1&lt;=15,IF(AS$16&gt;='様式３（療養者名簿）（⑤の場合）'!$O99,IF(AS$16&lt;='様式３（療養者名簿）（⑤の場合）'!$W99,1,0),0),0)</f>
        <v>0</v>
      </c>
      <c r="AT90" s="139">
        <f>IF(AT$16-'様式３（療養者名簿）（⑤の場合）'!$O99+1&lt;=15,IF(AT$16&gt;='様式３（療養者名簿）（⑤の場合）'!$O99,IF(AT$16&lt;='様式３（療養者名簿）（⑤の場合）'!$W99,1,0),0),0)</f>
        <v>0</v>
      </c>
      <c r="AU90" s="139">
        <f>IF(AU$16-'様式３（療養者名簿）（⑤の場合）'!$O99+1&lt;=15,IF(AU$16&gt;='様式３（療養者名簿）（⑤の場合）'!$O99,IF(AU$16&lt;='様式３（療養者名簿）（⑤の場合）'!$W99,1,0),0),0)</f>
        <v>0</v>
      </c>
      <c r="AV90" s="139">
        <f>IF(AV$16-'様式３（療養者名簿）（⑤の場合）'!$O99+1&lt;=15,IF(AV$16&gt;='様式３（療養者名簿）（⑤の場合）'!$O99,IF(AV$16&lt;='様式３（療養者名簿）（⑤の場合）'!$W99,1,0),0),0)</f>
        <v>0</v>
      </c>
      <c r="AW90" s="139">
        <f>IF(AW$16-'様式３（療養者名簿）（⑤の場合）'!$O99+1&lt;=15,IF(AW$16&gt;='様式３（療養者名簿）（⑤の場合）'!$O99,IF(AW$16&lt;='様式３（療養者名簿）（⑤の場合）'!$W99,1,0),0),0)</f>
        <v>0</v>
      </c>
      <c r="AX90" s="139">
        <f>IF(AX$16-'様式３（療養者名簿）（⑤の場合）'!$O99+1&lt;=15,IF(AX$16&gt;='様式３（療養者名簿）（⑤の場合）'!$O99,IF(AX$16&lt;='様式３（療養者名簿）（⑤の場合）'!$W99,1,0),0),0)</f>
        <v>0</v>
      </c>
      <c r="AY90" s="139">
        <f>IF(AY$16-'様式３（療養者名簿）（⑤の場合）'!$O99+1&lt;=15,IF(AY$16&gt;='様式３（療養者名簿）（⑤の場合）'!$O99,IF(AY$16&lt;='様式３（療養者名簿）（⑤の場合）'!$W99,1,0),0),0)</f>
        <v>0</v>
      </c>
      <c r="AZ90" s="139">
        <f>IF(AZ$16-'様式３（療養者名簿）（⑤の場合）'!$O99+1&lt;=15,IF(AZ$16&gt;='様式３（療養者名簿）（⑤の場合）'!$O99,IF(AZ$16&lt;='様式３（療養者名簿）（⑤の場合）'!$W99,1,0),0),0)</f>
        <v>0</v>
      </c>
      <c r="BA90" s="139">
        <f>IF(BA$16-'様式３（療養者名簿）（⑤の場合）'!$O99+1&lt;=15,IF(BA$16&gt;='様式３（療養者名簿）（⑤の場合）'!$O99,IF(BA$16&lt;='様式３（療養者名簿）（⑤の場合）'!$W99,1,0),0),0)</f>
        <v>0</v>
      </c>
      <c r="BB90" s="139">
        <f>IF(BB$16-'様式３（療養者名簿）（⑤の場合）'!$O99+1&lt;=15,IF(BB$16&gt;='様式３（療養者名簿）（⑤の場合）'!$O99,IF(BB$16&lt;='様式３（療養者名簿）（⑤の場合）'!$W99,1,0),0),0)</f>
        <v>0</v>
      </c>
      <c r="BC90" s="139">
        <f>IF(BC$16-'様式３（療養者名簿）（⑤の場合）'!$O99+1&lt;=15,IF(BC$16&gt;='様式３（療養者名簿）（⑤の場合）'!$O99,IF(BC$16&lt;='様式３（療養者名簿）（⑤の場合）'!$W99,1,0),0),0)</f>
        <v>0</v>
      </c>
      <c r="BD90" s="139">
        <f>IF(BD$16-'様式３（療養者名簿）（⑤の場合）'!$O99+1&lt;=15,IF(BD$16&gt;='様式３（療養者名簿）（⑤の場合）'!$O99,IF(BD$16&lt;='様式３（療養者名簿）（⑤の場合）'!$W99,1,0),0),0)</f>
        <v>0</v>
      </c>
      <c r="BE90" s="139">
        <f>IF(BE$16-'様式３（療養者名簿）（⑤の場合）'!$O99+1&lt;=15,IF(BE$16&gt;='様式３（療養者名簿）（⑤の場合）'!$O99,IF(BE$16&lt;='様式３（療養者名簿）（⑤の場合）'!$W99,1,0),0),0)</f>
        <v>0</v>
      </c>
      <c r="BF90" s="139">
        <f>IF(BF$16-'様式３（療養者名簿）（⑤の場合）'!$O99+1&lt;=15,IF(BF$16&gt;='様式３（療養者名簿）（⑤の場合）'!$O99,IF(BF$16&lt;='様式３（療養者名簿）（⑤の場合）'!$W99,1,0),0),0)</f>
        <v>0</v>
      </c>
      <c r="BG90" s="139">
        <f>IF(BG$16-'様式３（療養者名簿）（⑤の場合）'!$O99+1&lt;=15,IF(BG$16&gt;='様式３（療養者名簿）（⑤の場合）'!$O99,IF(BG$16&lt;='様式３（療養者名簿）（⑤の場合）'!$W99,1,0),0),0)</f>
        <v>0</v>
      </c>
      <c r="BH90" s="139">
        <f>IF(BH$16-'様式３（療養者名簿）（⑤の場合）'!$O99+1&lt;=15,IF(BH$16&gt;='様式３（療養者名簿）（⑤の場合）'!$O99,IF(BH$16&lt;='様式３（療養者名簿）（⑤の場合）'!$W99,1,0),0),0)</f>
        <v>0</v>
      </c>
      <c r="BI90" s="139">
        <f>IF(BI$16-'様式３（療養者名簿）（⑤の場合）'!$O99+1&lt;=15,IF(BI$16&gt;='様式３（療養者名簿）（⑤の場合）'!$O99,IF(BI$16&lt;='様式３（療養者名簿）（⑤の場合）'!$W99,1,0),0),0)</f>
        <v>0</v>
      </c>
      <c r="BJ90" s="139">
        <f>IF(BJ$16-'様式３（療養者名簿）（⑤の場合）'!$O99+1&lt;=15,IF(BJ$16&gt;='様式３（療養者名簿）（⑤の場合）'!$O99,IF(BJ$16&lt;='様式３（療養者名簿）（⑤の場合）'!$W99,1,0),0),0)</f>
        <v>0</v>
      </c>
      <c r="BK90" s="139">
        <f>IF(BK$16-'様式３（療養者名簿）（⑤の場合）'!$O99+1&lt;=15,IF(BK$16&gt;='様式３（療養者名簿）（⑤の場合）'!$O99,IF(BK$16&lt;='様式３（療養者名簿）（⑤の場合）'!$W99,1,0),0),0)</f>
        <v>0</v>
      </c>
      <c r="BL90" s="139">
        <f>IF(BL$16-'様式３（療養者名簿）（⑤の場合）'!$O99+1&lt;=15,IF(BL$16&gt;='様式３（療養者名簿）（⑤の場合）'!$O99,IF(BL$16&lt;='様式３（療養者名簿）（⑤の場合）'!$W99,1,0),0),0)</f>
        <v>0</v>
      </c>
      <c r="BM90" s="139">
        <f>IF(BM$16-'様式３（療養者名簿）（⑤の場合）'!$O99+1&lt;=15,IF(BM$16&gt;='様式３（療養者名簿）（⑤の場合）'!$O99,IF(BM$16&lt;='様式３（療養者名簿）（⑤の場合）'!$W99,1,0),0),0)</f>
        <v>0</v>
      </c>
      <c r="BN90" s="139">
        <f>IF(BN$16-'様式３（療養者名簿）（⑤の場合）'!$O99+1&lt;=15,IF(BN$16&gt;='様式３（療養者名簿）（⑤の場合）'!$O99,IF(BN$16&lt;='様式３（療養者名簿）（⑤の場合）'!$W99,1,0),0),0)</f>
        <v>0</v>
      </c>
      <c r="BO90" s="139">
        <f>IF(BO$16-'様式３（療養者名簿）（⑤の場合）'!$O99+1&lt;=15,IF(BO$16&gt;='様式３（療養者名簿）（⑤の場合）'!$O99,IF(BO$16&lt;='様式３（療養者名簿）（⑤の場合）'!$W99,1,0),0),0)</f>
        <v>0</v>
      </c>
      <c r="BP90" s="139">
        <f>IF(BP$16-'様式３（療養者名簿）（⑤の場合）'!$O99+1&lt;=15,IF(BP$16&gt;='様式３（療養者名簿）（⑤の場合）'!$O99,IF(BP$16&lt;='様式３（療養者名簿）（⑤の場合）'!$W99,1,0),0),0)</f>
        <v>0</v>
      </c>
      <c r="BQ90" s="139">
        <f>IF(BQ$16-'様式３（療養者名簿）（⑤の場合）'!$O99+1&lt;=15,IF(BQ$16&gt;='様式３（療養者名簿）（⑤の場合）'!$O99,IF(BQ$16&lt;='様式３（療養者名簿）（⑤の場合）'!$W99,1,0),0),0)</f>
        <v>0</v>
      </c>
      <c r="BR90" s="139">
        <f>IF(BR$16-'様式３（療養者名簿）（⑤の場合）'!$O99+1&lt;=15,IF(BR$16&gt;='様式３（療養者名簿）（⑤の場合）'!$O99,IF(BR$16&lt;='様式３（療養者名簿）（⑤の場合）'!$W99,1,0),0),0)</f>
        <v>0</v>
      </c>
      <c r="BS90" s="139">
        <f>IF(BS$16-'様式３（療養者名簿）（⑤の場合）'!$O99+1&lt;=15,IF(BS$16&gt;='様式３（療養者名簿）（⑤の場合）'!$O99,IF(BS$16&lt;='様式３（療養者名簿）（⑤の場合）'!$W99,1,0),0),0)</f>
        <v>0</v>
      </c>
      <c r="BT90" s="139">
        <f>IF(BT$16-'様式３（療養者名簿）（⑤の場合）'!$O99+1&lt;=15,IF(BT$16&gt;='様式３（療養者名簿）（⑤の場合）'!$O99,IF(BT$16&lt;='様式３（療養者名簿）（⑤の場合）'!$W99,1,0),0),0)</f>
        <v>0</v>
      </c>
      <c r="BU90" s="139">
        <f>IF(BU$16-'様式３（療養者名簿）（⑤の場合）'!$O99+1&lt;=15,IF(BU$16&gt;='様式３（療養者名簿）（⑤の場合）'!$O99,IF(BU$16&lt;='様式３（療養者名簿）（⑤の場合）'!$W99,1,0),0),0)</f>
        <v>0</v>
      </c>
      <c r="BV90" s="139">
        <f>IF(BV$16-'様式３（療養者名簿）（⑤の場合）'!$O99+1&lt;=15,IF(BV$16&gt;='様式３（療養者名簿）（⑤の場合）'!$O99,IF(BV$16&lt;='様式３（療養者名簿）（⑤の場合）'!$W99,1,0),0),0)</f>
        <v>0</v>
      </c>
      <c r="BW90" s="139">
        <f>IF(BW$16-'様式３（療養者名簿）（⑤の場合）'!$O99+1&lt;=15,IF(BW$16&gt;='様式３（療養者名簿）（⑤の場合）'!$O99,IF(BW$16&lt;='様式３（療養者名簿）（⑤の場合）'!$W99,1,0),0),0)</f>
        <v>0</v>
      </c>
      <c r="BX90" s="139">
        <f>IF(BX$16-'様式３（療養者名簿）（⑤の場合）'!$O99+1&lt;=15,IF(BX$16&gt;='様式３（療養者名簿）（⑤の場合）'!$O99,IF(BX$16&lt;='様式３（療養者名簿）（⑤の場合）'!$W99,1,0),0),0)</f>
        <v>0</v>
      </c>
      <c r="BY90" s="139">
        <f>IF(BY$16-'様式３（療養者名簿）（⑤の場合）'!$O99+1&lt;=15,IF(BY$16&gt;='様式３（療養者名簿）（⑤の場合）'!$O99,IF(BY$16&lt;='様式３（療養者名簿）（⑤の場合）'!$W99,1,0),0),0)</f>
        <v>0</v>
      </c>
      <c r="BZ90" s="139">
        <f>IF(BZ$16-'様式３（療養者名簿）（⑤の場合）'!$O99+1&lt;=15,IF(BZ$16&gt;='様式３（療養者名簿）（⑤の場合）'!$O99,IF(BZ$16&lt;='様式３（療養者名簿）（⑤の場合）'!$W99,1,0),0),0)</f>
        <v>0</v>
      </c>
      <c r="CA90" s="139">
        <f>IF(CA$16-'様式３（療養者名簿）（⑤の場合）'!$O99+1&lt;=15,IF(CA$16&gt;='様式３（療養者名簿）（⑤の場合）'!$O99,IF(CA$16&lt;='様式３（療養者名簿）（⑤の場合）'!$W99,1,0),0),0)</f>
        <v>0</v>
      </c>
      <c r="CB90" s="139">
        <f>IF(CB$16-'様式３（療養者名簿）（⑤の場合）'!$O99+1&lt;=15,IF(CB$16&gt;='様式３（療養者名簿）（⑤の場合）'!$O99,IF(CB$16&lt;='様式３（療養者名簿）（⑤の場合）'!$W99,1,0),0),0)</f>
        <v>0</v>
      </c>
      <c r="CC90" s="139">
        <f>IF(CC$16-'様式３（療養者名簿）（⑤の場合）'!$O99+1&lt;=15,IF(CC$16&gt;='様式３（療養者名簿）（⑤の場合）'!$O99,IF(CC$16&lt;='様式３（療養者名簿）（⑤の場合）'!$W99,1,0),0),0)</f>
        <v>0</v>
      </c>
      <c r="CD90" s="139">
        <f>IF(CD$16-'様式３（療養者名簿）（⑤の場合）'!$O99+1&lt;=15,IF(CD$16&gt;='様式３（療養者名簿）（⑤の場合）'!$O99,IF(CD$16&lt;='様式３（療養者名簿）（⑤の場合）'!$W99,1,0),0),0)</f>
        <v>0</v>
      </c>
      <c r="CE90" s="139">
        <f>IF(CE$16-'様式３（療養者名簿）（⑤の場合）'!$O99+1&lt;=15,IF(CE$16&gt;='様式３（療養者名簿）（⑤の場合）'!$O99,IF(CE$16&lt;='様式３（療養者名簿）（⑤の場合）'!$W99,1,0),0),0)</f>
        <v>0</v>
      </c>
      <c r="CF90" s="139">
        <f>IF(CF$16-'様式３（療養者名簿）（⑤の場合）'!$O99+1&lt;=15,IF(CF$16&gt;='様式３（療養者名簿）（⑤の場合）'!$O99,IF(CF$16&lt;='様式３（療養者名簿）（⑤の場合）'!$W99,1,0),0),0)</f>
        <v>0</v>
      </c>
      <c r="CG90" s="139">
        <f>IF(CG$16-'様式３（療養者名簿）（⑤の場合）'!$O99+1&lt;=15,IF(CG$16&gt;='様式３（療養者名簿）（⑤の場合）'!$O99,IF(CG$16&lt;='様式３（療養者名簿）（⑤の場合）'!$W99,1,0),0),0)</f>
        <v>0</v>
      </c>
      <c r="CH90" s="139">
        <f>IF(CH$16-'様式３（療養者名簿）（⑤の場合）'!$O99+1&lt;=15,IF(CH$16&gt;='様式３（療養者名簿）（⑤の場合）'!$O99,IF(CH$16&lt;='様式３（療養者名簿）（⑤の場合）'!$W99,1,0),0),0)</f>
        <v>0</v>
      </c>
      <c r="CI90" s="139">
        <f>IF(CI$16-'様式３（療養者名簿）（⑤の場合）'!$O99+1&lt;=15,IF(CI$16&gt;='様式３（療養者名簿）（⑤の場合）'!$O99,IF(CI$16&lt;='様式３（療養者名簿）（⑤の場合）'!$W99,1,0),0),0)</f>
        <v>0</v>
      </c>
      <c r="CJ90" s="139">
        <f>IF(CJ$16-'様式３（療養者名簿）（⑤の場合）'!$O99+1&lt;=15,IF(CJ$16&gt;='様式３（療養者名簿）（⑤の場合）'!$O99,IF(CJ$16&lt;='様式３（療養者名簿）（⑤の場合）'!$W99,1,0),0),0)</f>
        <v>0</v>
      </c>
      <c r="CK90" s="139">
        <f>IF(CK$16-'様式３（療養者名簿）（⑤の場合）'!$O99+1&lt;=15,IF(CK$16&gt;='様式３（療養者名簿）（⑤の場合）'!$O99,IF(CK$16&lt;='様式３（療養者名簿）（⑤の場合）'!$W99,1,0),0),0)</f>
        <v>0</v>
      </c>
      <c r="CL90" s="139">
        <f>IF(CL$16-'様式３（療養者名簿）（⑤の場合）'!$O99+1&lt;=15,IF(CL$16&gt;='様式３（療養者名簿）（⑤の場合）'!$O99,IF(CL$16&lt;='様式３（療養者名簿）（⑤の場合）'!$W99,1,0),0),0)</f>
        <v>0</v>
      </c>
      <c r="CM90" s="139">
        <f>IF(CM$16-'様式３（療養者名簿）（⑤の場合）'!$O99+1&lt;=15,IF(CM$16&gt;='様式３（療養者名簿）（⑤の場合）'!$O99,IF(CM$16&lt;='様式３（療養者名簿）（⑤の場合）'!$W99,1,0),0),0)</f>
        <v>0</v>
      </c>
      <c r="CN90" s="139">
        <f>IF(CN$16-'様式３（療養者名簿）（⑤の場合）'!$O99+1&lt;=15,IF(CN$16&gt;='様式３（療養者名簿）（⑤の場合）'!$O99,IF(CN$16&lt;='様式３（療養者名簿）（⑤の場合）'!$W99,1,0),0),0)</f>
        <v>0</v>
      </c>
      <c r="CO90" s="139">
        <f>IF(CO$16-'様式３（療養者名簿）（⑤の場合）'!$O99+1&lt;=15,IF(CO$16&gt;='様式３（療養者名簿）（⑤の場合）'!$O99,IF(CO$16&lt;='様式３（療養者名簿）（⑤の場合）'!$W99,1,0),0),0)</f>
        <v>0</v>
      </c>
      <c r="CP90" s="139">
        <f>IF(CP$16-'様式３（療養者名簿）（⑤の場合）'!$O99+1&lt;=15,IF(CP$16&gt;='様式３（療養者名簿）（⑤の場合）'!$O99,IF(CP$16&lt;='様式３（療養者名簿）（⑤の場合）'!$W99,1,0),0),0)</f>
        <v>0</v>
      </c>
      <c r="CQ90" s="139">
        <f>IF(CQ$16-'様式３（療養者名簿）（⑤の場合）'!$O99+1&lt;=15,IF(CQ$16&gt;='様式３（療養者名簿）（⑤の場合）'!$O99,IF(CQ$16&lt;='様式３（療養者名簿）（⑤の場合）'!$W99,1,0),0),0)</f>
        <v>0</v>
      </c>
      <c r="CR90" s="139">
        <f>IF(CR$16-'様式３（療養者名簿）（⑤の場合）'!$O99+1&lt;=15,IF(CR$16&gt;='様式３（療養者名簿）（⑤の場合）'!$O99,IF(CR$16&lt;='様式３（療養者名簿）（⑤の場合）'!$W99,1,0),0),0)</f>
        <v>0</v>
      </c>
      <c r="CS90" s="139">
        <f>IF(CS$16-'様式３（療養者名簿）（⑤の場合）'!$O99+1&lt;=15,IF(CS$16&gt;='様式３（療養者名簿）（⑤の場合）'!$O99,IF(CS$16&lt;='様式３（療養者名簿）（⑤の場合）'!$W99,1,0),0),0)</f>
        <v>0</v>
      </c>
      <c r="CT90" s="139">
        <f>IF(CT$16-'様式３（療養者名簿）（⑤の場合）'!$O99+1&lt;=15,IF(CT$16&gt;='様式３（療養者名簿）（⑤の場合）'!$O99,IF(CT$16&lt;='様式３（療養者名簿）（⑤の場合）'!$W99,1,0),0),0)</f>
        <v>0</v>
      </c>
      <c r="CU90" s="139">
        <f>IF(CU$16-'様式３（療養者名簿）（⑤の場合）'!$O99+1&lt;=15,IF(CU$16&gt;='様式３（療養者名簿）（⑤の場合）'!$O99,IF(CU$16&lt;='様式３（療養者名簿）（⑤の場合）'!$W99,1,0),0),0)</f>
        <v>0</v>
      </c>
      <c r="CV90" s="139">
        <f>IF(CV$16-'様式３（療養者名簿）（⑤の場合）'!$O99+1&lt;=15,IF(CV$16&gt;='様式３（療養者名簿）（⑤の場合）'!$O99,IF(CV$16&lt;='様式３（療養者名簿）（⑤の場合）'!$W99,1,0),0),0)</f>
        <v>0</v>
      </c>
      <c r="CW90" s="139">
        <f>IF(CW$16-'様式３（療養者名簿）（⑤の場合）'!$O99+1&lt;=15,IF(CW$16&gt;='様式３（療養者名簿）（⑤の場合）'!$O99,IF(CW$16&lt;='様式３（療養者名簿）（⑤の場合）'!$W99,1,0),0),0)</f>
        <v>0</v>
      </c>
      <c r="CX90" s="139">
        <f>IF(CX$16-'様式３（療養者名簿）（⑤の場合）'!$O99+1&lt;=15,IF(CX$16&gt;='様式３（療養者名簿）（⑤の場合）'!$O99,IF(CX$16&lt;='様式３（療養者名簿）（⑤の場合）'!$W99,1,0),0),0)</f>
        <v>0</v>
      </c>
      <c r="CY90" s="139">
        <f>IF(CY$16-'様式３（療養者名簿）（⑤の場合）'!$O99+1&lt;=15,IF(CY$16&gt;='様式３（療養者名簿）（⑤の場合）'!$O99,IF(CY$16&lt;='様式３（療養者名簿）（⑤の場合）'!$W99,1,0),0),0)</f>
        <v>0</v>
      </c>
      <c r="CZ90" s="139">
        <f>IF(CZ$16-'様式３（療養者名簿）（⑤の場合）'!$O99+1&lt;=15,IF(CZ$16&gt;='様式３（療養者名簿）（⑤の場合）'!$O99,IF(CZ$16&lt;='様式３（療養者名簿）（⑤の場合）'!$W99,1,0),0),0)</f>
        <v>0</v>
      </c>
      <c r="DA90" s="139">
        <f>IF(DA$16-'様式３（療養者名簿）（⑤の場合）'!$O99+1&lt;=15,IF(DA$16&gt;='様式３（療養者名簿）（⑤の場合）'!$O99,IF(DA$16&lt;='様式３（療養者名簿）（⑤の場合）'!$W99,1,0),0),0)</f>
        <v>0</v>
      </c>
      <c r="DB90" s="139">
        <f>IF(DB$16-'様式３（療養者名簿）（⑤の場合）'!$O99+1&lt;=15,IF(DB$16&gt;='様式３（療養者名簿）（⑤の場合）'!$O99,IF(DB$16&lt;='様式３（療養者名簿）（⑤の場合）'!$W99,1,0),0),0)</f>
        <v>0</v>
      </c>
      <c r="DC90" s="139">
        <f>IF(DC$16-'様式３（療養者名簿）（⑤の場合）'!$O99+1&lt;=15,IF(DC$16&gt;='様式３（療養者名簿）（⑤の場合）'!$O99,IF(DC$16&lt;='様式３（療養者名簿）（⑤の場合）'!$W99,1,0),0),0)</f>
        <v>0</v>
      </c>
      <c r="DD90" s="139">
        <f>IF(DD$16-'様式３（療養者名簿）（⑤の場合）'!$O99+1&lt;=15,IF(DD$16&gt;='様式３（療養者名簿）（⑤の場合）'!$O99,IF(DD$16&lt;='様式３（療養者名簿）（⑤の場合）'!$W99,1,0),0),0)</f>
        <v>0</v>
      </c>
      <c r="DE90" s="139">
        <f>IF(DE$16-'様式３（療養者名簿）（⑤の場合）'!$O99+1&lt;=15,IF(DE$16&gt;='様式３（療養者名簿）（⑤の場合）'!$O99,IF(DE$16&lt;='様式３（療養者名簿）（⑤の場合）'!$W99,1,0),0),0)</f>
        <v>0</v>
      </c>
      <c r="DF90" s="139">
        <f>IF(DF$16-'様式３（療養者名簿）（⑤の場合）'!$O99+1&lt;=15,IF(DF$16&gt;='様式３（療養者名簿）（⑤の場合）'!$O99,IF(DF$16&lt;='様式３（療養者名簿）（⑤の場合）'!$W99,1,0),0),0)</f>
        <v>0</v>
      </c>
      <c r="DG90" s="139">
        <f>IF(DG$16-'様式３（療養者名簿）（⑤の場合）'!$O99+1&lt;=15,IF(DG$16&gt;='様式３（療養者名簿）（⑤の場合）'!$O99,IF(DG$16&lt;='様式３（療養者名簿）（⑤の場合）'!$W99,1,0),0),0)</f>
        <v>0</v>
      </c>
      <c r="DH90" s="139">
        <f>IF(DH$16-'様式３（療養者名簿）（⑤の場合）'!$O99+1&lt;=15,IF(DH$16&gt;='様式３（療養者名簿）（⑤の場合）'!$O99,IF(DH$16&lt;='様式３（療養者名簿）（⑤の場合）'!$W99,1,0),0),0)</f>
        <v>0</v>
      </c>
      <c r="DI90" s="139">
        <f>IF(DI$16-'様式３（療養者名簿）（⑤の場合）'!$O99+1&lt;=15,IF(DI$16&gt;='様式３（療養者名簿）（⑤の場合）'!$O99,IF(DI$16&lt;='様式３（療養者名簿）（⑤の場合）'!$W99,1,0),0),0)</f>
        <v>0</v>
      </c>
      <c r="DJ90" s="139">
        <f>IF(DJ$16-'様式３（療養者名簿）（⑤の場合）'!$O99+1&lt;=15,IF(DJ$16&gt;='様式３（療養者名簿）（⑤の場合）'!$O99,IF(DJ$16&lt;='様式３（療養者名簿）（⑤の場合）'!$W99,1,0),0),0)</f>
        <v>0</v>
      </c>
      <c r="DK90" s="139">
        <f>IF(DK$16-'様式３（療養者名簿）（⑤の場合）'!$O99+1&lt;=15,IF(DK$16&gt;='様式３（療養者名簿）（⑤の場合）'!$O99,IF(DK$16&lt;='様式３（療養者名簿）（⑤の場合）'!$W99,1,0),0),0)</f>
        <v>0</v>
      </c>
      <c r="DL90" s="139">
        <f>IF(DL$16-'様式３（療養者名簿）（⑤の場合）'!$O99+1&lt;=15,IF(DL$16&gt;='様式３（療養者名簿）（⑤の場合）'!$O99,IF(DL$16&lt;='様式３（療養者名簿）（⑤の場合）'!$W99,1,0),0),0)</f>
        <v>0</v>
      </c>
      <c r="DM90" s="139">
        <f>IF(DM$16-'様式３（療養者名簿）（⑤の場合）'!$O99+1&lt;=15,IF(DM$16&gt;='様式３（療養者名簿）（⑤の場合）'!$O99,IF(DM$16&lt;='様式３（療養者名簿）（⑤の場合）'!$W99,1,0),0),0)</f>
        <v>0</v>
      </c>
      <c r="DN90" s="139">
        <f>IF(DN$16-'様式３（療養者名簿）（⑤の場合）'!$O99+1&lt;=15,IF(DN$16&gt;='様式３（療養者名簿）（⑤の場合）'!$O99,IF(DN$16&lt;='様式３（療養者名簿）（⑤の場合）'!$W99,1,0),0),0)</f>
        <v>0</v>
      </c>
      <c r="DO90" s="139">
        <f>IF(DO$16-'様式３（療養者名簿）（⑤の場合）'!$O99+1&lt;=15,IF(DO$16&gt;='様式３（療養者名簿）（⑤の場合）'!$O99,IF(DO$16&lt;='様式３（療養者名簿）（⑤の場合）'!$W99,1,0),0),0)</f>
        <v>0</v>
      </c>
      <c r="DP90" s="139">
        <f>IF(DP$16-'様式３（療養者名簿）（⑤の場合）'!$O99+1&lt;=15,IF(DP$16&gt;='様式３（療養者名簿）（⑤の場合）'!$O99,IF(DP$16&lt;='様式３（療養者名簿）（⑤の場合）'!$W99,1,0),0),0)</f>
        <v>0</v>
      </c>
      <c r="DQ90" s="139">
        <f>IF(DQ$16-'様式３（療養者名簿）（⑤の場合）'!$O99+1&lt;=15,IF(DQ$16&gt;='様式３（療養者名簿）（⑤の場合）'!$O99,IF(DQ$16&lt;='様式３（療養者名簿）（⑤の場合）'!$W99,1,0),0),0)</f>
        <v>0</v>
      </c>
      <c r="DR90" s="139">
        <f>IF(DR$16-'様式３（療養者名簿）（⑤の場合）'!$O99+1&lt;=15,IF(DR$16&gt;='様式３（療養者名簿）（⑤の場合）'!$O99,IF(DR$16&lt;='様式３（療養者名簿）（⑤の場合）'!$W99,1,0),0),0)</f>
        <v>0</v>
      </c>
      <c r="DS90" s="139">
        <f>IF(DS$16-'様式３（療養者名簿）（⑤の場合）'!$O99+1&lt;=15,IF(DS$16&gt;='様式３（療養者名簿）（⑤の場合）'!$O99,IF(DS$16&lt;='様式３（療養者名簿）（⑤の場合）'!$W99,1,0),0),0)</f>
        <v>0</v>
      </c>
      <c r="DT90" s="139">
        <f>IF(DT$16-'様式３（療養者名簿）（⑤の場合）'!$O99+1&lt;=15,IF(DT$16&gt;='様式３（療養者名簿）（⑤の場合）'!$O99,IF(DT$16&lt;='様式３（療養者名簿）（⑤の場合）'!$W99,1,0),0),0)</f>
        <v>0</v>
      </c>
      <c r="DU90" s="139">
        <f>IF(DU$16-'様式３（療養者名簿）（⑤の場合）'!$O99+1&lt;=15,IF(DU$16&gt;='様式３（療養者名簿）（⑤の場合）'!$O99,IF(DU$16&lt;='様式３（療養者名簿）（⑤の場合）'!$W99,1,0),0),0)</f>
        <v>0</v>
      </c>
      <c r="DV90" s="139">
        <f>IF(DV$16-'様式３（療養者名簿）（⑤の場合）'!$O99+1&lt;=15,IF(DV$16&gt;='様式３（療養者名簿）（⑤の場合）'!$O99,IF(DV$16&lt;='様式３（療養者名簿）（⑤の場合）'!$W99,1,0),0),0)</f>
        <v>0</v>
      </c>
      <c r="DW90" s="139">
        <f>IF(DW$16-'様式３（療養者名簿）（⑤の場合）'!$O99+1&lt;=15,IF(DW$16&gt;='様式３（療養者名簿）（⑤の場合）'!$O99,IF(DW$16&lt;='様式３（療養者名簿）（⑤の場合）'!$W99,1,0),0),0)</f>
        <v>0</v>
      </c>
      <c r="DX90" s="139">
        <f>IF(DX$16-'様式３（療養者名簿）（⑤の場合）'!$O99+1&lt;=15,IF(DX$16&gt;='様式３（療養者名簿）（⑤の場合）'!$O99,IF(DX$16&lt;='様式３（療養者名簿）（⑤の場合）'!$W99,1,0),0),0)</f>
        <v>0</v>
      </c>
      <c r="DY90" s="139">
        <f>IF(DY$16-'様式３（療養者名簿）（⑤の場合）'!$O99+1&lt;=15,IF(DY$16&gt;='様式３（療養者名簿）（⑤の場合）'!$O99,IF(DY$16&lt;='様式３（療養者名簿）（⑤の場合）'!$W99,1,0),0),0)</f>
        <v>0</v>
      </c>
      <c r="DZ90" s="139">
        <f>IF(DZ$16-'様式３（療養者名簿）（⑤の場合）'!$O99+1&lt;=15,IF(DZ$16&gt;='様式３（療養者名簿）（⑤の場合）'!$O99,IF(DZ$16&lt;='様式３（療養者名簿）（⑤の場合）'!$W99,1,0),0),0)</f>
        <v>0</v>
      </c>
      <c r="EA90" s="139">
        <f>IF(EA$16-'様式３（療養者名簿）（⑤の場合）'!$O99+1&lt;=15,IF(EA$16&gt;='様式３（療養者名簿）（⑤の場合）'!$O99,IF(EA$16&lt;='様式３（療養者名簿）（⑤の場合）'!$W99,1,0),0),0)</f>
        <v>0</v>
      </c>
      <c r="EB90" s="139">
        <f>IF(EB$16-'様式３（療養者名簿）（⑤の場合）'!$O99+1&lt;=15,IF(EB$16&gt;='様式３（療養者名簿）（⑤の場合）'!$O99,IF(EB$16&lt;='様式３（療養者名簿）（⑤の場合）'!$W99,1,0),0),0)</f>
        <v>0</v>
      </c>
      <c r="EC90" s="139">
        <f>IF(EC$16-'様式３（療養者名簿）（⑤の場合）'!$O99+1&lt;=15,IF(EC$16&gt;='様式３（療養者名簿）（⑤の場合）'!$O99,IF(EC$16&lt;='様式３（療養者名簿）（⑤の場合）'!$W99,1,0),0),0)</f>
        <v>0</v>
      </c>
      <c r="ED90" s="139">
        <f>IF(ED$16-'様式３（療養者名簿）（⑤の場合）'!$O99+1&lt;=15,IF(ED$16&gt;='様式３（療養者名簿）（⑤の場合）'!$O99,IF(ED$16&lt;='様式３（療養者名簿）（⑤の場合）'!$W99,1,0),0),0)</f>
        <v>0</v>
      </c>
      <c r="EE90" s="139">
        <f>IF(EE$16-'様式３（療養者名簿）（⑤の場合）'!$O99+1&lt;=15,IF(EE$16&gt;='様式３（療養者名簿）（⑤の場合）'!$O99,IF(EE$16&lt;='様式３（療養者名簿）（⑤の場合）'!$W99,1,0),0),0)</f>
        <v>0</v>
      </c>
      <c r="EF90" s="139">
        <f>IF(EF$16-'様式３（療養者名簿）（⑤の場合）'!$O99+1&lt;=15,IF(EF$16&gt;='様式３（療養者名簿）（⑤の場合）'!$O99,IF(EF$16&lt;='様式３（療養者名簿）（⑤の場合）'!$W99,1,0),0),0)</f>
        <v>0</v>
      </c>
      <c r="EG90" s="139">
        <f>IF(EG$16-'様式３（療養者名簿）（⑤の場合）'!$O99+1&lt;=15,IF(EG$16&gt;='様式３（療養者名簿）（⑤の場合）'!$O99,IF(EG$16&lt;='様式３（療養者名簿）（⑤の場合）'!$W99,1,0),0),0)</f>
        <v>0</v>
      </c>
      <c r="EH90" s="139">
        <f>IF(EH$16-'様式３（療養者名簿）（⑤の場合）'!$O99+1&lt;=15,IF(EH$16&gt;='様式３（療養者名簿）（⑤の場合）'!$O99,IF(EH$16&lt;='様式３（療養者名簿）（⑤の場合）'!$W99,1,0),0),0)</f>
        <v>0</v>
      </c>
      <c r="EI90" s="139">
        <f>IF(EI$16-'様式３（療養者名簿）（⑤の場合）'!$O99+1&lt;=15,IF(EI$16&gt;='様式３（療養者名簿）（⑤の場合）'!$O99,IF(EI$16&lt;='様式３（療養者名簿）（⑤の場合）'!$W99,1,0),0),0)</f>
        <v>0</v>
      </c>
      <c r="EJ90" s="139">
        <f>IF(EJ$16-'様式３（療養者名簿）（⑤の場合）'!$O99+1&lt;=15,IF(EJ$16&gt;='様式３（療養者名簿）（⑤の場合）'!$O99,IF(EJ$16&lt;='様式３（療養者名簿）（⑤の場合）'!$W99,1,0),0),0)</f>
        <v>0</v>
      </c>
      <c r="EK90" s="139">
        <f>IF(EK$16-'様式３（療養者名簿）（⑤の場合）'!$O99+1&lt;=15,IF(EK$16&gt;='様式３（療養者名簿）（⑤の場合）'!$O99,IF(EK$16&lt;='様式３（療養者名簿）（⑤の場合）'!$W99,1,0),0),0)</f>
        <v>0</v>
      </c>
      <c r="EL90" s="139">
        <f>IF(EL$16-'様式３（療養者名簿）（⑤の場合）'!$O99+1&lt;=15,IF(EL$16&gt;='様式３（療養者名簿）（⑤の場合）'!$O99,IF(EL$16&lt;='様式３（療養者名簿）（⑤の場合）'!$W99,1,0),0),0)</f>
        <v>0</v>
      </c>
      <c r="EM90" s="139">
        <f>IF(EM$16-'様式３（療養者名簿）（⑤の場合）'!$O99+1&lt;=15,IF(EM$16&gt;='様式３（療養者名簿）（⑤の場合）'!$O99,IF(EM$16&lt;='様式３（療養者名簿）（⑤の場合）'!$W99,1,0),0),0)</f>
        <v>0</v>
      </c>
      <c r="EN90" s="139">
        <f>IF(EN$16-'様式３（療養者名簿）（⑤の場合）'!$O99+1&lt;=15,IF(EN$16&gt;='様式３（療養者名簿）（⑤の場合）'!$O99,IF(EN$16&lt;='様式３（療養者名簿）（⑤の場合）'!$W99,1,0),0),0)</f>
        <v>0</v>
      </c>
      <c r="EO90" s="139">
        <f>IF(EO$16-'様式３（療養者名簿）（⑤の場合）'!$O99+1&lt;=15,IF(EO$16&gt;='様式３（療養者名簿）（⑤の場合）'!$O99,IF(EO$16&lt;='様式３（療養者名簿）（⑤の場合）'!$W99,1,0),0),0)</f>
        <v>0</v>
      </c>
      <c r="EP90" s="139">
        <f>IF(EP$16-'様式３（療養者名簿）（⑤の場合）'!$O99+1&lt;=15,IF(EP$16&gt;='様式３（療養者名簿）（⑤の場合）'!$O99,IF(EP$16&lt;='様式３（療養者名簿）（⑤の場合）'!$W99,1,0),0),0)</f>
        <v>0</v>
      </c>
      <c r="EQ90" s="139">
        <f>IF(EQ$16-'様式３（療養者名簿）（⑤の場合）'!$O99+1&lt;=15,IF(EQ$16&gt;='様式３（療養者名簿）（⑤の場合）'!$O99,IF(EQ$16&lt;='様式３（療養者名簿）（⑤の場合）'!$W99,1,0),0),0)</f>
        <v>0</v>
      </c>
      <c r="ER90" s="139">
        <f>IF(ER$16-'様式３（療養者名簿）（⑤の場合）'!$O99+1&lt;=15,IF(ER$16&gt;='様式３（療養者名簿）（⑤の場合）'!$O99,IF(ER$16&lt;='様式３（療養者名簿）（⑤の場合）'!$W99,1,0),0),0)</f>
        <v>0</v>
      </c>
      <c r="ES90" s="139">
        <f>IF(ES$16-'様式３（療養者名簿）（⑤の場合）'!$O99+1&lt;=15,IF(ES$16&gt;='様式３（療養者名簿）（⑤の場合）'!$O99,IF(ES$16&lt;='様式３（療養者名簿）（⑤の場合）'!$W99,1,0),0),0)</f>
        <v>0</v>
      </c>
      <c r="ET90" s="139">
        <f>IF(ET$16-'様式３（療養者名簿）（⑤の場合）'!$O99+1&lt;=15,IF(ET$16&gt;='様式３（療養者名簿）（⑤の場合）'!$O99,IF(ET$16&lt;='様式３（療養者名簿）（⑤の場合）'!$W99,1,0),0),0)</f>
        <v>0</v>
      </c>
      <c r="EU90" s="139">
        <f>IF(EU$16-'様式３（療養者名簿）（⑤の場合）'!$O99+1&lt;=15,IF(EU$16&gt;='様式３（療養者名簿）（⑤の場合）'!$O99,IF(EU$16&lt;='様式３（療養者名簿）（⑤の場合）'!$W99,1,0),0),0)</f>
        <v>0</v>
      </c>
      <c r="EV90" s="139">
        <f>IF(EV$16-'様式３（療養者名簿）（⑤の場合）'!$O99+1&lt;=15,IF(EV$16&gt;='様式３（療養者名簿）（⑤の場合）'!$O99,IF(EV$16&lt;='様式３（療養者名簿）（⑤の場合）'!$W99,1,0),0),0)</f>
        <v>0</v>
      </c>
      <c r="EW90" s="139">
        <f>IF(EW$16-'様式３（療養者名簿）（⑤の場合）'!$O99+1&lt;=15,IF(EW$16&gt;='様式３（療養者名簿）（⑤の場合）'!$O99,IF(EW$16&lt;='様式３（療養者名簿）（⑤の場合）'!$W99,1,0),0),0)</f>
        <v>0</v>
      </c>
      <c r="EX90" s="139">
        <f>IF(EX$16-'様式３（療養者名簿）（⑤の場合）'!$O99+1&lt;=15,IF(EX$16&gt;='様式３（療養者名簿）（⑤の場合）'!$O99,IF(EX$16&lt;='様式３（療養者名簿）（⑤の場合）'!$W99,1,0),0),0)</f>
        <v>0</v>
      </c>
      <c r="EY90" s="139">
        <f>IF(EY$16-'様式３（療養者名簿）（⑤の場合）'!$O99+1&lt;=15,IF(EY$16&gt;='様式３（療養者名簿）（⑤の場合）'!$O99,IF(EY$16&lt;='様式３（療養者名簿）（⑤の場合）'!$W99,1,0),0),0)</f>
        <v>0</v>
      </c>
      <c r="EZ90" s="139">
        <f>IF(EZ$16-'様式３（療養者名簿）（⑤の場合）'!$O99+1&lt;=15,IF(EZ$16&gt;='様式３（療養者名簿）（⑤の場合）'!$O99,IF(EZ$16&lt;='様式３（療養者名簿）（⑤の場合）'!$W99,1,0),0),0)</f>
        <v>0</v>
      </c>
      <c r="FA90" s="139">
        <f>IF(FA$16-'様式３（療養者名簿）（⑤の場合）'!$O99+1&lt;=15,IF(FA$16&gt;='様式３（療養者名簿）（⑤の場合）'!$O99,IF(FA$16&lt;='様式３（療養者名簿）（⑤の場合）'!$W99,1,0),0),0)</f>
        <v>0</v>
      </c>
      <c r="FB90" s="139">
        <f>IF(FB$16-'様式３（療養者名簿）（⑤の場合）'!$O99+1&lt;=15,IF(FB$16&gt;='様式３（療養者名簿）（⑤の場合）'!$O99,IF(FB$16&lt;='様式３（療養者名簿）（⑤の場合）'!$W99,1,0),0),0)</f>
        <v>0</v>
      </c>
      <c r="FC90" s="139">
        <f>IF(FC$16-'様式３（療養者名簿）（⑤の場合）'!$O99+1&lt;=15,IF(FC$16&gt;='様式３（療養者名簿）（⑤の場合）'!$O99,IF(FC$16&lt;='様式３（療養者名簿）（⑤の場合）'!$W99,1,0),0),0)</f>
        <v>0</v>
      </c>
      <c r="FD90" s="139">
        <f>IF(FD$16-'様式３（療養者名簿）（⑤の場合）'!$O99+1&lt;=15,IF(FD$16&gt;='様式３（療養者名簿）（⑤の場合）'!$O99,IF(FD$16&lt;='様式３（療養者名簿）（⑤の場合）'!$W99,1,0),0),0)</f>
        <v>0</v>
      </c>
      <c r="FE90" s="139">
        <f>IF(FE$16-'様式３（療養者名簿）（⑤の場合）'!$O99+1&lt;=15,IF(FE$16&gt;='様式３（療養者名簿）（⑤の場合）'!$O99,IF(FE$16&lt;='様式３（療養者名簿）（⑤の場合）'!$W99,1,0),0),0)</f>
        <v>0</v>
      </c>
      <c r="FF90" s="139">
        <f>IF(FF$16-'様式３（療養者名簿）（⑤の場合）'!$O99+1&lt;=15,IF(FF$16&gt;='様式３（療養者名簿）（⑤の場合）'!$O99,IF(FF$16&lt;='様式３（療養者名簿）（⑤の場合）'!$W99,1,0),0),0)</f>
        <v>0</v>
      </c>
      <c r="FG90" s="139">
        <f>IF(FG$16-'様式３（療養者名簿）（⑤の場合）'!$O99+1&lt;=15,IF(FG$16&gt;='様式３（療養者名簿）（⑤の場合）'!$O99,IF(FG$16&lt;='様式３（療養者名簿）（⑤の場合）'!$W99,1,0),0),0)</f>
        <v>0</v>
      </c>
      <c r="FH90" s="139">
        <f>IF(FH$16-'様式３（療養者名簿）（⑤の場合）'!$O99+1&lt;=15,IF(FH$16&gt;='様式３（療養者名簿）（⑤の場合）'!$O99,IF(FH$16&lt;='様式３（療養者名簿）（⑤の場合）'!$W99,1,0),0),0)</f>
        <v>0</v>
      </c>
      <c r="FI90" s="139">
        <f>IF(FI$16-'様式３（療養者名簿）（⑤の場合）'!$O99+1&lt;=15,IF(FI$16&gt;='様式３（療養者名簿）（⑤の場合）'!$O99,IF(FI$16&lt;='様式３（療養者名簿）（⑤の場合）'!$W99,1,0),0),0)</f>
        <v>0</v>
      </c>
      <c r="FJ90" s="139">
        <f>IF(FJ$16-'様式３（療養者名簿）（⑤の場合）'!$O99+1&lt;=15,IF(FJ$16&gt;='様式３（療養者名簿）（⑤の場合）'!$O99,IF(FJ$16&lt;='様式３（療養者名簿）（⑤の場合）'!$W99,1,0),0),0)</f>
        <v>0</v>
      </c>
      <c r="FK90" s="139">
        <f>IF(FK$16-'様式３（療養者名簿）（⑤の場合）'!$O99+1&lt;=15,IF(FK$16&gt;='様式３（療養者名簿）（⑤の場合）'!$O99,IF(FK$16&lt;='様式３（療養者名簿）（⑤の場合）'!$W99,1,0),0),0)</f>
        <v>0</v>
      </c>
      <c r="FL90" s="139">
        <f>IF(FL$16-'様式３（療養者名簿）（⑤の場合）'!$O99+1&lt;=15,IF(FL$16&gt;='様式３（療養者名簿）（⑤の場合）'!$O99,IF(FL$16&lt;='様式３（療養者名簿）（⑤の場合）'!$W99,1,0),0),0)</f>
        <v>0</v>
      </c>
      <c r="FM90" s="139">
        <f>IF(FM$16-'様式３（療養者名簿）（⑤の場合）'!$O99+1&lt;=15,IF(FM$16&gt;='様式３（療養者名簿）（⑤の場合）'!$O99,IF(FM$16&lt;='様式３（療養者名簿）（⑤の場合）'!$W99,1,0),0),0)</f>
        <v>0</v>
      </c>
      <c r="FN90" s="139">
        <f>IF(FN$16-'様式３（療養者名簿）（⑤の場合）'!$O99+1&lt;=15,IF(FN$16&gt;='様式３（療養者名簿）（⑤の場合）'!$O99,IF(FN$16&lt;='様式３（療養者名簿）（⑤の場合）'!$W99,1,0),0),0)</f>
        <v>0</v>
      </c>
      <c r="FO90" s="139">
        <f>IF(FO$16-'様式３（療養者名簿）（⑤の場合）'!$O99+1&lt;=15,IF(FO$16&gt;='様式３（療養者名簿）（⑤の場合）'!$O99,IF(FO$16&lt;='様式３（療養者名簿）（⑤の場合）'!$W99,1,0),0),0)</f>
        <v>0</v>
      </c>
      <c r="FP90" s="139">
        <f>IF(FP$16-'様式３（療養者名簿）（⑤の場合）'!$O99+1&lt;=15,IF(FP$16&gt;='様式３（療養者名簿）（⑤の場合）'!$O99,IF(FP$16&lt;='様式３（療養者名簿）（⑤の場合）'!$W99,1,0),0),0)</f>
        <v>0</v>
      </c>
      <c r="FQ90" s="139">
        <f>IF(FQ$16-'様式３（療養者名簿）（⑤の場合）'!$O99+1&lt;=15,IF(FQ$16&gt;='様式３（療養者名簿）（⑤の場合）'!$O99,IF(FQ$16&lt;='様式３（療養者名簿）（⑤の場合）'!$W99,1,0),0),0)</f>
        <v>0</v>
      </c>
      <c r="FR90" s="139">
        <f>IF(FR$16-'様式３（療養者名簿）（⑤の場合）'!$O99+1&lt;=15,IF(FR$16&gt;='様式３（療養者名簿）（⑤の場合）'!$O99,IF(FR$16&lt;='様式３（療養者名簿）（⑤の場合）'!$W99,1,0),0),0)</f>
        <v>0</v>
      </c>
      <c r="FS90" s="139">
        <f>IF(FS$16-'様式３（療養者名簿）（⑤の場合）'!$O99+1&lt;=15,IF(FS$16&gt;='様式３（療養者名簿）（⑤の場合）'!$O99,IF(FS$16&lt;='様式３（療養者名簿）（⑤の場合）'!$W99,1,0),0),0)</f>
        <v>0</v>
      </c>
      <c r="FT90" s="139">
        <f>IF(FT$16-'様式３（療養者名簿）（⑤の場合）'!$O99+1&lt;=15,IF(FT$16&gt;='様式３（療養者名簿）（⑤の場合）'!$O99,IF(FT$16&lt;='様式３（療養者名簿）（⑤の場合）'!$W99,1,0),0),0)</f>
        <v>0</v>
      </c>
      <c r="FU90" s="139">
        <f>IF(FU$16-'様式３（療養者名簿）（⑤の場合）'!$O99+1&lt;=15,IF(FU$16&gt;='様式３（療養者名簿）（⑤の場合）'!$O99,IF(FU$16&lt;='様式３（療養者名簿）（⑤の場合）'!$W99,1,0),0),0)</f>
        <v>0</v>
      </c>
      <c r="FV90" s="139">
        <f>IF(FV$16-'様式３（療養者名簿）（⑤の場合）'!$O99+1&lt;=15,IF(FV$16&gt;='様式３（療養者名簿）（⑤の場合）'!$O99,IF(FV$16&lt;='様式３（療養者名簿）（⑤の場合）'!$W99,1,0),0),0)</f>
        <v>0</v>
      </c>
      <c r="FW90" s="139">
        <f>IF(FW$16-'様式３（療養者名簿）（⑤の場合）'!$O99+1&lt;=15,IF(FW$16&gt;='様式３（療養者名簿）（⑤の場合）'!$O99,IF(FW$16&lt;='様式３（療養者名簿）（⑤の場合）'!$W99,1,0),0),0)</f>
        <v>0</v>
      </c>
      <c r="FX90" s="139">
        <f>IF(FX$16-'様式３（療養者名簿）（⑤の場合）'!$O99+1&lt;=15,IF(FX$16&gt;='様式３（療養者名簿）（⑤の場合）'!$O99,IF(FX$16&lt;='様式３（療養者名簿）（⑤の場合）'!$W99,1,0),0),0)</f>
        <v>0</v>
      </c>
      <c r="FY90" s="139">
        <f>IF(FY$16-'様式３（療養者名簿）（⑤の場合）'!$O99+1&lt;=15,IF(FY$16&gt;='様式３（療養者名簿）（⑤の場合）'!$O99,IF(FY$16&lt;='様式３（療養者名簿）（⑤の場合）'!$W99,1,0),0),0)</f>
        <v>0</v>
      </c>
      <c r="FZ90" s="139">
        <f>IF(FZ$16-'様式３（療養者名簿）（⑤の場合）'!$O99+1&lt;=15,IF(FZ$16&gt;='様式３（療養者名簿）（⑤の場合）'!$O99,IF(FZ$16&lt;='様式３（療養者名簿）（⑤の場合）'!$W99,1,0),0),0)</f>
        <v>0</v>
      </c>
      <c r="GA90" s="139">
        <f>IF(GA$16-'様式３（療養者名簿）（⑤の場合）'!$O99+1&lt;=15,IF(GA$16&gt;='様式３（療養者名簿）（⑤の場合）'!$O99,IF(GA$16&lt;='様式３（療養者名簿）（⑤の場合）'!$W99,1,0),0),0)</f>
        <v>0</v>
      </c>
      <c r="GB90" s="139">
        <f>IF(GB$16-'様式３（療養者名簿）（⑤の場合）'!$O99+1&lt;=15,IF(GB$16&gt;='様式３（療養者名簿）（⑤の場合）'!$O99,IF(GB$16&lt;='様式３（療養者名簿）（⑤の場合）'!$W99,1,0),0),0)</f>
        <v>0</v>
      </c>
      <c r="GC90" s="139">
        <f>IF(GC$16-'様式３（療養者名簿）（⑤の場合）'!$O99+1&lt;=15,IF(GC$16&gt;='様式３（療養者名簿）（⑤の場合）'!$O99,IF(GC$16&lt;='様式３（療養者名簿）（⑤の場合）'!$W99,1,0),0),0)</f>
        <v>0</v>
      </c>
      <c r="GD90" s="139">
        <f>IF(GD$16-'様式３（療養者名簿）（⑤の場合）'!$O99+1&lt;=15,IF(GD$16&gt;='様式３（療養者名簿）（⑤の場合）'!$O99,IF(GD$16&lt;='様式３（療養者名簿）（⑤の場合）'!$W99,1,0),0),0)</f>
        <v>0</v>
      </c>
      <c r="GE90" s="139">
        <f>IF(GE$16-'様式３（療養者名簿）（⑤の場合）'!$O99+1&lt;=15,IF(GE$16&gt;='様式３（療養者名簿）（⑤の場合）'!$O99,IF(GE$16&lt;='様式３（療養者名簿）（⑤の場合）'!$W99,1,0),0),0)</f>
        <v>0</v>
      </c>
      <c r="GF90" s="139">
        <f>IF(GF$16-'様式３（療養者名簿）（⑤の場合）'!$O99+1&lt;=15,IF(GF$16&gt;='様式３（療養者名簿）（⑤の場合）'!$O99,IF(GF$16&lt;='様式３（療養者名簿）（⑤の場合）'!$W99,1,0),0),0)</f>
        <v>0</v>
      </c>
      <c r="GG90" s="139">
        <f>IF(GG$16-'様式３（療養者名簿）（⑤の場合）'!$O99+1&lt;=15,IF(GG$16&gt;='様式３（療養者名簿）（⑤の場合）'!$O99,IF(GG$16&lt;='様式３（療養者名簿）（⑤の場合）'!$W99,1,0),0),0)</f>
        <v>0</v>
      </c>
      <c r="GH90" s="139">
        <f>IF(GH$16-'様式３（療養者名簿）（⑤の場合）'!$O99+1&lt;=15,IF(GH$16&gt;='様式３（療養者名簿）（⑤の場合）'!$O99,IF(GH$16&lt;='様式３（療養者名簿）（⑤の場合）'!$W99,1,0),0),0)</f>
        <v>0</v>
      </c>
      <c r="GI90" s="139">
        <f>IF(GI$16-'様式３（療養者名簿）（⑤の場合）'!$O99+1&lt;=15,IF(GI$16&gt;='様式３（療養者名簿）（⑤の場合）'!$O99,IF(GI$16&lt;='様式３（療養者名簿）（⑤の場合）'!$W99,1,0),0),0)</f>
        <v>0</v>
      </c>
      <c r="GJ90" s="139">
        <f>IF(GJ$16-'様式３（療養者名簿）（⑤の場合）'!$O99+1&lt;=15,IF(GJ$16&gt;='様式３（療養者名簿）（⑤の場合）'!$O99,IF(GJ$16&lt;='様式３（療養者名簿）（⑤の場合）'!$W99,1,0),0),0)</f>
        <v>0</v>
      </c>
      <c r="GK90" s="139">
        <f>IF(GK$16-'様式３（療養者名簿）（⑤の場合）'!$O99+1&lt;=15,IF(GK$16&gt;='様式３（療養者名簿）（⑤の場合）'!$O99,IF(GK$16&lt;='様式３（療養者名簿）（⑤の場合）'!$W99,1,0),0),0)</f>
        <v>0</v>
      </c>
      <c r="GL90" s="139">
        <f>IF(GL$16-'様式３（療養者名簿）（⑤の場合）'!$O99+1&lt;=15,IF(GL$16&gt;='様式３（療養者名簿）（⑤の場合）'!$O99,IF(GL$16&lt;='様式３（療養者名簿）（⑤の場合）'!$W99,1,0),0),0)</f>
        <v>0</v>
      </c>
      <c r="GM90" s="139">
        <f>IF(GM$16-'様式３（療養者名簿）（⑤の場合）'!$O99+1&lt;=15,IF(GM$16&gt;='様式３（療養者名簿）（⑤の場合）'!$O99,IF(GM$16&lt;='様式３（療養者名簿）（⑤の場合）'!$W99,1,0),0),0)</f>
        <v>0</v>
      </c>
      <c r="GN90" s="139">
        <f>IF(GN$16-'様式３（療養者名簿）（⑤の場合）'!$O99+1&lt;=15,IF(GN$16&gt;='様式３（療養者名簿）（⑤の場合）'!$O99,IF(GN$16&lt;='様式３（療養者名簿）（⑤の場合）'!$W99,1,0),0),0)</f>
        <v>0</v>
      </c>
      <c r="GO90" s="139">
        <f>IF(GO$16-'様式３（療養者名簿）（⑤の場合）'!$O99+1&lt;=15,IF(GO$16&gt;='様式３（療養者名簿）（⑤の場合）'!$O99,IF(GO$16&lt;='様式３（療養者名簿）（⑤の場合）'!$W99,1,0),0),0)</f>
        <v>0</v>
      </c>
      <c r="GP90" s="139">
        <f>IF(GP$16-'様式３（療養者名簿）（⑤の場合）'!$O99+1&lt;=15,IF(GP$16&gt;='様式３（療養者名簿）（⑤の場合）'!$O99,IF(GP$16&lt;='様式３（療養者名簿）（⑤の場合）'!$W99,1,0),0),0)</f>
        <v>0</v>
      </c>
      <c r="GQ90" s="139">
        <f>IF(GQ$16-'様式３（療養者名簿）（⑤の場合）'!$O99+1&lt;=15,IF(GQ$16&gt;='様式３（療養者名簿）（⑤の場合）'!$O99,IF(GQ$16&lt;='様式３（療養者名簿）（⑤の場合）'!$W99,1,0),0),0)</f>
        <v>0</v>
      </c>
      <c r="GR90" s="139">
        <f>IF(GR$16-'様式３（療養者名簿）（⑤の場合）'!$O99+1&lt;=15,IF(GR$16&gt;='様式３（療養者名簿）（⑤の場合）'!$O99,IF(GR$16&lt;='様式３（療養者名簿）（⑤の場合）'!$W99,1,0),0),0)</f>
        <v>0</v>
      </c>
      <c r="GS90" s="139">
        <f>IF(GS$16-'様式３（療養者名簿）（⑤の場合）'!$O99+1&lt;=15,IF(GS$16&gt;='様式３（療養者名簿）（⑤の場合）'!$O99,IF(GS$16&lt;='様式３（療養者名簿）（⑤の場合）'!$W99,1,0),0),0)</f>
        <v>0</v>
      </c>
      <c r="GT90" s="139">
        <f>IF(GT$16-'様式３（療養者名簿）（⑤の場合）'!$O99+1&lt;=15,IF(GT$16&gt;='様式３（療養者名簿）（⑤の場合）'!$O99,IF(GT$16&lt;='様式３（療養者名簿）（⑤の場合）'!$W99,1,0),0),0)</f>
        <v>0</v>
      </c>
      <c r="GU90" s="139">
        <f>IF(GU$16-'様式３（療養者名簿）（⑤の場合）'!$O99+1&lt;=15,IF(GU$16&gt;='様式３（療養者名簿）（⑤の場合）'!$O99,IF(GU$16&lt;='様式３（療養者名簿）（⑤の場合）'!$W99,1,0),0),0)</f>
        <v>0</v>
      </c>
      <c r="GV90" s="139">
        <f>IF(GV$16-'様式３（療養者名簿）（⑤の場合）'!$O99+1&lt;=15,IF(GV$16&gt;='様式３（療養者名簿）（⑤の場合）'!$O99,IF(GV$16&lt;='様式３（療養者名簿）（⑤の場合）'!$W99,1,0),0),0)</f>
        <v>0</v>
      </c>
      <c r="GW90" s="139">
        <f>IF(GW$16-'様式３（療養者名簿）（⑤の場合）'!$O99+1&lt;=15,IF(GW$16&gt;='様式３（療養者名簿）（⑤の場合）'!$O99,IF(GW$16&lt;='様式３（療養者名簿）（⑤の場合）'!$W99,1,0),0),0)</f>
        <v>0</v>
      </c>
      <c r="GX90" s="139">
        <f>IF(GX$16-'様式３（療養者名簿）（⑤の場合）'!$O99+1&lt;=15,IF(GX$16&gt;='様式３（療養者名簿）（⑤の場合）'!$O99,IF(GX$16&lt;='様式３（療養者名簿）（⑤の場合）'!$W99,1,0),0),0)</f>
        <v>0</v>
      </c>
      <c r="GY90" s="139">
        <f>IF(GY$16-'様式３（療養者名簿）（⑤の場合）'!$O99+1&lt;=15,IF(GY$16&gt;='様式３（療養者名簿）（⑤の場合）'!$O99,IF(GY$16&lt;='様式３（療養者名簿）（⑤の場合）'!$W99,1,0),0),0)</f>
        <v>0</v>
      </c>
      <c r="GZ90" s="139">
        <f>IF(GZ$16-'様式３（療養者名簿）（⑤の場合）'!$O99+1&lt;=15,IF(GZ$16&gt;='様式３（療養者名簿）（⑤の場合）'!$O99,IF(GZ$16&lt;='様式３（療養者名簿）（⑤の場合）'!$W99,1,0),0),0)</f>
        <v>0</v>
      </c>
      <c r="HA90" s="139">
        <f>IF(HA$16-'様式３（療養者名簿）（⑤の場合）'!$O99+1&lt;=15,IF(HA$16&gt;='様式３（療養者名簿）（⑤の場合）'!$O99,IF(HA$16&lt;='様式３（療養者名簿）（⑤の場合）'!$W99,1,0),0),0)</f>
        <v>0</v>
      </c>
      <c r="HB90" s="139">
        <f>IF(HB$16-'様式３（療養者名簿）（⑤の場合）'!$O99+1&lt;=15,IF(HB$16&gt;='様式３（療養者名簿）（⑤の場合）'!$O99,IF(HB$16&lt;='様式３（療養者名簿）（⑤の場合）'!$W99,1,0),0),0)</f>
        <v>0</v>
      </c>
      <c r="HC90" s="139">
        <f>IF(HC$16-'様式３（療養者名簿）（⑤の場合）'!$O99+1&lt;=15,IF(HC$16&gt;='様式３（療養者名簿）（⑤の場合）'!$O99,IF(HC$16&lt;='様式３（療養者名簿）（⑤の場合）'!$W99,1,0),0),0)</f>
        <v>0</v>
      </c>
      <c r="HD90" s="139">
        <f>IF(HD$16-'様式３（療養者名簿）（⑤の場合）'!$O99+1&lt;=15,IF(HD$16&gt;='様式３（療養者名簿）（⑤の場合）'!$O99,IF(HD$16&lt;='様式３（療養者名簿）（⑤の場合）'!$W99,1,0),0),0)</f>
        <v>0</v>
      </c>
      <c r="HE90" s="139">
        <f>IF(HE$16-'様式３（療養者名簿）（⑤の場合）'!$O99+1&lt;=15,IF(HE$16&gt;='様式３（療養者名簿）（⑤の場合）'!$O99,IF(HE$16&lt;='様式３（療養者名簿）（⑤の場合）'!$W99,1,0),0),0)</f>
        <v>0</v>
      </c>
      <c r="HF90" s="139">
        <f>IF(HF$16-'様式３（療養者名簿）（⑤の場合）'!$O99+1&lt;=15,IF(HF$16&gt;='様式３（療養者名簿）（⑤の場合）'!$O99,IF(HF$16&lt;='様式３（療養者名簿）（⑤の場合）'!$W99,1,0),0),0)</f>
        <v>0</v>
      </c>
      <c r="HG90" s="139">
        <f>IF(HG$16-'様式３（療養者名簿）（⑤の場合）'!$O99+1&lt;=15,IF(HG$16&gt;='様式３（療養者名簿）（⑤の場合）'!$O99,IF(HG$16&lt;='様式３（療養者名簿）（⑤の場合）'!$W99,1,0),0),0)</f>
        <v>0</v>
      </c>
      <c r="HH90" s="139">
        <f>IF(HH$16-'様式３（療養者名簿）（⑤の場合）'!$O99+1&lt;=15,IF(HH$16&gt;='様式３（療養者名簿）（⑤の場合）'!$O99,IF(HH$16&lt;='様式３（療養者名簿）（⑤の場合）'!$W99,1,0),0),0)</f>
        <v>0</v>
      </c>
      <c r="HI90" s="139">
        <f>IF(HI$16-'様式３（療養者名簿）（⑤の場合）'!$O99+1&lt;=15,IF(HI$16&gt;='様式３（療養者名簿）（⑤の場合）'!$O99,IF(HI$16&lt;='様式３（療養者名簿）（⑤の場合）'!$W99,1,0),0),0)</f>
        <v>0</v>
      </c>
      <c r="HJ90" s="139">
        <f>IF(HJ$16-'様式３（療養者名簿）（⑤の場合）'!$O99+1&lt;=15,IF(HJ$16&gt;='様式３（療養者名簿）（⑤の場合）'!$O99,IF(HJ$16&lt;='様式３（療養者名簿）（⑤の場合）'!$W99,1,0),0),0)</f>
        <v>0</v>
      </c>
      <c r="HK90" s="139">
        <f>IF(HK$16-'様式３（療養者名簿）（⑤の場合）'!$O99+1&lt;=15,IF(HK$16&gt;='様式３（療養者名簿）（⑤の場合）'!$O99,IF(HK$16&lt;='様式３（療養者名簿）（⑤の場合）'!$W99,1,0),0),0)</f>
        <v>0</v>
      </c>
      <c r="HL90" s="139">
        <f>IF(HL$16-'様式３（療養者名簿）（⑤の場合）'!$O99+1&lt;=15,IF(HL$16&gt;='様式３（療養者名簿）（⑤の場合）'!$O99,IF(HL$16&lt;='様式３（療養者名簿）（⑤の場合）'!$W99,1,0),0),0)</f>
        <v>0</v>
      </c>
      <c r="HM90" s="139">
        <f>IF(HM$16-'様式３（療養者名簿）（⑤の場合）'!$O99+1&lt;=15,IF(HM$16&gt;='様式３（療養者名簿）（⑤の場合）'!$O99,IF(HM$16&lt;='様式３（療養者名簿）（⑤の場合）'!$W99,1,0),0),0)</f>
        <v>0</v>
      </c>
      <c r="HN90" s="139">
        <f>IF(HN$16-'様式３（療養者名簿）（⑤の場合）'!$O99+1&lt;=15,IF(HN$16&gt;='様式３（療養者名簿）（⑤の場合）'!$O99,IF(HN$16&lt;='様式３（療養者名簿）（⑤の場合）'!$W99,1,0),0),0)</f>
        <v>0</v>
      </c>
      <c r="HO90" s="139">
        <f>IF(HO$16-'様式３（療養者名簿）（⑤の場合）'!$O99+1&lt;=15,IF(HO$16&gt;='様式３（療養者名簿）（⑤の場合）'!$O99,IF(HO$16&lt;='様式３（療養者名簿）（⑤の場合）'!$W99,1,0),0),0)</f>
        <v>0</v>
      </c>
      <c r="HP90" s="139">
        <f>IF(HP$16-'様式３（療養者名簿）（⑤の場合）'!$O99+1&lt;=15,IF(HP$16&gt;='様式３（療養者名簿）（⑤の場合）'!$O99,IF(HP$16&lt;='様式３（療養者名簿）（⑤の場合）'!$W99,1,0),0),0)</f>
        <v>0</v>
      </c>
      <c r="HQ90" s="139">
        <f>IF(HQ$16-'様式３（療養者名簿）（⑤の場合）'!$O99+1&lt;=15,IF(HQ$16&gt;='様式３（療養者名簿）（⑤の場合）'!$O99,IF(HQ$16&lt;='様式３（療養者名簿）（⑤の場合）'!$W99,1,0),0),0)</f>
        <v>0</v>
      </c>
      <c r="HR90" s="139">
        <f>IF(HR$16-'様式３（療養者名簿）（⑤の場合）'!$O99+1&lt;=15,IF(HR$16&gt;='様式３（療養者名簿）（⑤の場合）'!$O99,IF(HR$16&lt;='様式３（療養者名簿）（⑤の場合）'!$W99,1,0),0),0)</f>
        <v>0</v>
      </c>
      <c r="HS90" s="139">
        <f>IF(HS$16-'様式３（療養者名簿）（⑤の場合）'!$O99+1&lt;=15,IF(HS$16&gt;='様式３（療養者名簿）（⑤の場合）'!$O99,IF(HS$16&lt;='様式３（療養者名簿）（⑤の場合）'!$W99,1,0),0),0)</f>
        <v>0</v>
      </c>
      <c r="HT90" s="139">
        <f>IF(HT$16-'様式３（療養者名簿）（⑤の場合）'!$O99+1&lt;=15,IF(HT$16&gt;='様式３（療養者名簿）（⑤の場合）'!$O99,IF(HT$16&lt;='様式３（療養者名簿）（⑤の場合）'!$W99,1,0),0),0)</f>
        <v>0</v>
      </c>
      <c r="HU90" s="139">
        <f>IF(HU$16-'様式３（療養者名簿）（⑤の場合）'!$O99+1&lt;=15,IF(HU$16&gt;='様式３（療養者名簿）（⑤の場合）'!$O99,IF(HU$16&lt;='様式３（療養者名簿）（⑤の場合）'!$W99,1,0),0),0)</f>
        <v>0</v>
      </c>
      <c r="HV90" s="139">
        <f>IF(HV$16-'様式３（療養者名簿）（⑤の場合）'!$O99+1&lt;=15,IF(HV$16&gt;='様式３（療養者名簿）（⑤の場合）'!$O99,IF(HV$16&lt;='様式３（療養者名簿）（⑤の場合）'!$W99,1,0),0),0)</f>
        <v>0</v>
      </c>
      <c r="HW90" s="139">
        <f>IF(HW$16-'様式３（療養者名簿）（⑤の場合）'!$O99+1&lt;=15,IF(HW$16&gt;='様式３（療養者名簿）（⑤の場合）'!$O99,IF(HW$16&lt;='様式３（療養者名簿）（⑤の場合）'!$W99,1,0),0),0)</f>
        <v>0</v>
      </c>
      <c r="HX90" s="139">
        <f>IF(HX$16-'様式３（療養者名簿）（⑤の場合）'!$O99+1&lt;=15,IF(HX$16&gt;='様式３（療養者名簿）（⑤の場合）'!$O99,IF(HX$16&lt;='様式３（療養者名簿）（⑤の場合）'!$W99,1,0),0),0)</f>
        <v>0</v>
      </c>
      <c r="HY90" s="139">
        <f>IF(HY$16-'様式３（療養者名簿）（⑤の場合）'!$O99+1&lt;=15,IF(HY$16&gt;='様式３（療養者名簿）（⑤の場合）'!$O99,IF(HY$16&lt;='様式３（療養者名簿）（⑤の場合）'!$W99,1,0),0),0)</f>
        <v>0</v>
      </c>
      <c r="HZ90" s="139">
        <f>IF(HZ$16-'様式３（療養者名簿）（⑤の場合）'!$O99+1&lt;=15,IF(HZ$16&gt;='様式３（療養者名簿）（⑤の場合）'!$O99,IF(HZ$16&lt;='様式３（療養者名簿）（⑤の場合）'!$W99,1,0),0),0)</f>
        <v>0</v>
      </c>
      <c r="IA90" s="139">
        <f>IF(IA$16-'様式３（療養者名簿）（⑤の場合）'!$O99+1&lt;=15,IF(IA$16&gt;='様式３（療養者名簿）（⑤の場合）'!$O99,IF(IA$16&lt;='様式３（療養者名簿）（⑤の場合）'!$W99,1,0),0),0)</f>
        <v>0</v>
      </c>
      <c r="IB90" s="139">
        <f>IF(IB$16-'様式３（療養者名簿）（⑤の場合）'!$O99+1&lt;=15,IF(IB$16&gt;='様式３（療養者名簿）（⑤の場合）'!$O99,IF(IB$16&lt;='様式３（療養者名簿）（⑤の場合）'!$W99,1,0),0),0)</f>
        <v>0</v>
      </c>
      <c r="IC90" s="139">
        <f>IF(IC$16-'様式３（療養者名簿）（⑤の場合）'!$O99+1&lt;=15,IF(IC$16&gt;='様式３（療養者名簿）（⑤の場合）'!$O99,IF(IC$16&lt;='様式３（療養者名簿）（⑤の場合）'!$W99,1,0),0),0)</f>
        <v>0</v>
      </c>
      <c r="ID90" s="139">
        <f>IF(ID$16-'様式３（療養者名簿）（⑤の場合）'!$O99+1&lt;=15,IF(ID$16&gt;='様式３（療養者名簿）（⑤の場合）'!$O99,IF(ID$16&lt;='様式３（療養者名簿）（⑤の場合）'!$W99,1,0),0),0)</f>
        <v>0</v>
      </c>
      <c r="IE90" s="139">
        <f>IF(IE$16-'様式３（療養者名簿）（⑤の場合）'!$O99+1&lt;=15,IF(IE$16&gt;='様式３（療養者名簿）（⑤の場合）'!$O99,IF(IE$16&lt;='様式３（療養者名簿）（⑤の場合）'!$W99,1,0),0),0)</f>
        <v>0</v>
      </c>
      <c r="IF90" s="139">
        <f>IF(IF$16-'様式３（療養者名簿）（⑤の場合）'!$O99+1&lt;=15,IF(IF$16&gt;='様式３（療養者名簿）（⑤の場合）'!$O99,IF(IF$16&lt;='様式３（療養者名簿）（⑤の場合）'!$W99,1,0),0),0)</f>
        <v>0</v>
      </c>
      <c r="IG90" s="139">
        <f>IF(IG$16-'様式３（療養者名簿）（⑤の場合）'!$O99+1&lt;=15,IF(IG$16&gt;='様式３（療養者名簿）（⑤の場合）'!$O99,IF(IG$16&lt;='様式３（療養者名簿）（⑤の場合）'!$W99,1,0),0),0)</f>
        <v>0</v>
      </c>
      <c r="IH90" s="139">
        <f>IF(IH$16-'様式３（療養者名簿）（⑤の場合）'!$O99+1&lt;=15,IF(IH$16&gt;='様式３（療養者名簿）（⑤の場合）'!$O99,IF(IH$16&lt;='様式３（療養者名簿）（⑤の場合）'!$W99,1,0),0),0)</f>
        <v>0</v>
      </c>
      <c r="II90" s="139">
        <f>IF(II$16-'様式３（療養者名簿）（⑤の場合）'!$O99+1&lt;=15,IF(II$16&gt;='様式３（療養者名簿）（⑤の場合）'!$O99,IF(II$16&lt;='様式３（療養者名簿）（⑤の場合）'!$W99,1,0),0),0)</f>
        <v>0</v>
      </c>
      <c r="IJ90" s="139">
        <f>IF(IJ$16-'様式３（療養者名簿）（⑤の場合）'!$O99+1&lt;=15,IF(IJ$16&gt;='様式３（療養者名簿）（⑤の場合）'!$O99,IF(IJ$16&lt;='様式３（療養者名簿）（⑤の場合）'!$W99,1,0),0),0)</f>
        <v>0</v>
      </c>
      <c r="IK90" s="139">
        <f>IF(IK$16-'様式３（療養者名簿）（⑤の場合）'!$O99+1&lt;=15,IF(IK$16&gt;='様式３（療養者名簿）（⑤の場合）'!$O99,IF(IK$16&lt;='様式３（療養者名簿）（⑤の場合）'!$W99,1,0),0),0)</f>
        <v>0</v>
      </c>
      <c r="IL90" s="139">
        <f>IF(IL$16-'様式３（療養者名簿）（⑤の場合）'!$O99+1&lt;=15,IF(IL$16&gt;='様式３（療養者名簿）（⑤の場合）'!$O99,IF(IL$16&lt;='様式３（療養者名簿）（⑤の場合）'!$W99,1,0),0),0)</f>
        <v>0</v>
      </c>
      <c r="IM90" s="139">
        <f>IF(IM$16-'様式３（療養者名簿）（⑤の場合）'!$O99+1&lt;=15,IF(IM$16&gt;='様式３（療養者名簿）（⑤の場合）'!$O99,IF(IM$16&lt;='様式３（療養者名簿）（⑤の場合）'!$W99,1,0),0),0)</f>
        <v>0</v>
      </c>
      <c r="IN90" s="139">
        <f>IF(IN$16-'様式３（療養者名簿）（⑤の場合）'!$O99+1&lt;=15,IF(IN$16&gt;='様式３（療養者名簿）（⑤の場合）'!$O99,IF(IN$16&lt;='様式３（療養者名簿）（⑤の場合）'!$W99,1,0),0),0)</f>
        <v>0</v>
      </c>
      <c r="IO90" s="139">
        <f>IF(IO$16-'様式３（療養者名簿）（⑤の場合）'!$O99+1&lt;=15,IF(IO$16&gt;='様式３（療養者名簿）（⑤の場合）'!$O99,IF(IO$16&lt;='様式３（療養者名簿）（⑤の場合）'!$W99,1,0),0),0)</f>
        <v>0</v>
      </c>
      <c r="IP90" s="139">
        <f>IF(IP$16-'様式３（療養者名簿）（⑤の場合）'!$O99+1&lt;=15,IF(IP$16&gt;='様式３（療養者名簿）（⑤の場合）'!$O99,IF(IP$16&lt;='様式３（療養者名簿）（⑤の場合）'!$W99,1,0),0),0)</f>
        <v>0</v>
      </c>
      <c r="IQ90" s="139">
        <f>IF(IQ$16-'様式３（療養者名簿）（⑤の場合）'!$O99+1&lt;=15,IF(IQ$16&gt;='様式３（療養者名簿）（⑤の場合）'!$O99,IF(IQ$16&lt;='様式３（療養者名簿）（⑤の場合）'!$W99,1,0),0),0)</f>
        <v>0</v>
      </c>
      <c r="IR90" s="139">
        <f>IF(IR$16-'様式３（療養者名簿）（⑤の場合）'!$O99+1&lt;=15,IF(IR$16&gt;='様式３（療養者名簿）（⑤の場合）'!$O99,IF(IR$16&lt;='様式３（療養者名簿）（⑤の場合）'!$W99,1,0),0),0)</f>
        <v>0</v>
      </c>
      <c r="IS90" s="139">
        <f>IF(IS$16-'様式３（療養者名簿）（⑤の場合）'!$O99+1&lt;=15,IF(IS$16&gt;='様式３（療養者名簿）（⑤の場合）'!$O99,IF(IS$16&lt;='様式３（療養者名簿）（⑤の場合）'!$W99,1,0),0),0)</f>
        <v>0</v>
      </c>
      <c r="IT90" s="139">
        <f>IF(IT$16-'様式３（療養者名簿）（⑤の場合）'!$O99+1&lt;=15,IF(IT$16&gt;='様式３（療養者名簿）（⑤の場合）'!$O99,IF(IT$16&lt;='様式３（療養者名簿）（⑤の場合）'!$W99,1,0),0),0)</f>
        <v>0</v>
      </c>
      <c r="IU90" s="139">
        <f>IF(IU$16-'様式３（療養者名簿）（⑤の場合）'!$O99+1&lt;=15,IF(IU$16&gt;='様式３（療養者名簿）（⑤の場合）'!$O99,IF(IU$16&lt;='様式３（療養者名簿）（⑤の場合）'!$W99,1,0),0),0)</f>
        <v>0</v>
      </c>
      <c r="IV90" s="139">
        <f>IF(IV$16-'様式３（療養者名簿）（⑤の場合）'!$O99+1&lt;=15,IF(IV$16&gt;='様式３（療養者名簿）（⑤の場合）'!$O99,IF(IV$16&lt;='様式３（療養者名簿）（⑤の場合）'!$W99,1,0),0),0)</f>
        <v>0</v>
      </c>
      <c r="IW90" s="139">
        <f>IF(IW$16-'様式３（療養者名簿）（⑤の場合）'!$O99+1&lt;=15,IF(IW$16&gt;='様式３（療養者名簿）（⑤の場合）'!$O99,IF(IW$16&lt;='様式３（療養者名簿）（⑤の場合）'!$W99,1,0),0),0)</f>
        <v>0</v>
      </c>
      <c r="IX90" s="139">
        <f>IF(IX$16-'様式３（療養者名簿）（⑤の場合）'!$O99+1&lt;=15,IF(IX$16&gt;='様式３（療養者名簿）（⑤の場合）'!$O99,IF(IX$16&lt;='様式３（療養者名簿）（⑤の場合）'!$W99,1,0),0),0)</f>
        <v>0</v>
      </c>
      <c r="IY90" s="139">
        <f>IF(IY$16-'様式３（療養者名簿）（⑤の場合）'!$O99+1&lt;=15,IF(IY$16&gt;='様式３（療養者名簿）（⑤の場合）'!$O99,IF(IY$16&lt;='様式３（療養者名簿）（⑤の場合）'!$W99,1,0),0),0)</f>
        <v>0</v>
      </c>
      <c r="IZ90" s="139">
        <f>IF(IZ$16-'様式３（療養者名簿）（⑤の場合）'!$O99+1&lt;=15,IF(IZ$16&gt;='様式３（療養者名簿）（⑤の場合）'!$O99,IF(IZ$16&lt;='様式３（療養者名簿）（⑤の場合）'!$W99,1,0),0),0)</f>
        <v>0</v>
      </c>
      <c r="JA90" s="139">
        <f>IF(JA$16-'様式３（療養者名簿）（⑤の場合）'!$O99+1&lt;=15,IF(JA$16&gt;='様式３（療養者名簿）（⑤の場合）'!$O99,IF(JA$16&lt;='様式３（療養者名簿）（⑤の場合）'!$W99,1,0),0),0)</f>
        <v>0</v>
      </c>
      <c r="JB90" s="139">
        <f>IF(JB$16-'様式３（療養者名簿）（⑤の場合）'!$O99+1&lt;=15,IF(JB$16&gt;='様式３（療養者名簿）（⑤の場合）'!$O99,IF(JB$16&lt;='様式３（療養者名簿）（⑤の場合）'!$W99,1,0),0),0)</f>
        <v>0</v>
      </c>
      <c r="JC90" s="139">
        <f>IF(JC$16-'様式３（療養者名簿）（⑤の場合）'!$O99+1&lt;=15,IF(JC$16&gt;='様式３（療養者名簿）（⑤の場合）'!$O99,IF(JC$16&lt;='様式３（療養者名簿）（⑤の場合）'!$W99,1,0),0),0)</f>
        <v>0</v>
      </c>
      <c r="JD90" s="139">
        <f>IF(JD$16-'様式３（療養者名簿）（⑤の場合）'!$O99+1&lt;=15,IF(JD$16&gt;='様式３（療養者名簿）（⑤の場合）'!$O99,IF(JD$16&lt;='様式３（療養者名簿）（⑤の場合）'!$W99,1,0),0),0)</f>
        <v>0</v>
      </c>
      <c r="JE90" s="139">
        <f>IF(JE$16-'様式３（療養者名簿）（⑤の場合）'!$O99+1&lt;=15,IF(JE$16&gt;='様式３（療養者名簿）（⑤の場合）'!$O99,IF(JE$16&lt;='様式３（療養者名簿）（⑤の場合）'!$W99,1,0),0),0)</f>
        <v>0</v>
      </c>
      <c r="JF90" s="139">
        <f>IF(JF$16-'様式３（療養者名簿）（⑤の場合）'!$O99+1&lt;=15,IF(JF$16&gt;='様式３（療養者名簿）（⑤の場合）'!$O99,IF(JF$16&lt;='様式３（療養者名簿）（⑤の場合）'!$W99,1,0),0),0)</f>
        <v>0</v>
      </c>
      <c r="JG90" s="139">
        <f>IF(JG$16-'様式３（療養者名簿）（⑤の場合）'!$O99+1&lt;=15,IF(JG$16&gt;='様式３（療養者名簿）（⑤の場合）'!$O99,IF(JG$16&lt;='様式３（療養者名簿）（⑤の場合）'!$W99,1,0),0),0)</f>
        <v>0</v>
      </c>
      <c r="JH90" s="139">
        <f>IF(JH$16-'様式３（療養者名簿）（⑤の場合）'!$O99+1&lt;=15,IF(JH$16&gt;='様式３（療養者名簿）（⑤の場合）'!$O99,IF(JH$16&lt;='様式３（療養者名簿）（⑤の場合）'!$W99,1,0),0),0)</f>
        <v>0</v>
      </c>
      <c r="JI90" s="139">
        <f>IF(JI$16-'様式３（療養者名簿）（⑤の場合）'!$O99+1&lt;=15,IF(JI$16&gt;='様式３（療養者名簿）（⑤の場合）'!$O99,IF(JI$16&lt;='様式３（療養者名簿）（⑤の場合）'!$W99,1,0),0),0)</f>
        <v>0</v>
      </c>
      <c r="JJ90" s="139">
        <f>IF(JJ$16-'様式３（療養者名簿）（⑤の場合）'!$O99+1&lt;=15,IF(JJ$16&gt;='様式３（療養者名簿）（⑤の場合）'!$O99,IF(JJ$16&lt;='様式３（療養者名簿）（⑤の場合）'!$W99,1,0),0),0)</f>
        <v>0</v>
      </c>
      <c r="JK90" s="139">
        <f>IF(JK$16-'様式３（療養者名簿）（⑤の場合）'!$O99+1&lt;=15,IF(JK$16&gt;='様式３（療養者名簿）（⑤の場合）'!$O99,IF(JK$16&lt;='様式３（療養者名簿）（⑤の場合）'!$W99,1,0),0),0)</f>
        <v>0</v>
      </c>
      <c r="JL90" s="139">
        <f>IF(JL$16-'様式３（療養者名簿）（⑤の場合）'!$O99+1&lt;=15,IF(JL$16&gt;='様式３（療養者名簿）（⑤の場合）'!$O99,IF(JL$16&lt;='様式３（療養者名簿）（⑤の場合）'!$W99,1,0),0),0)</f>
        <v>0</v>
      </c>
      <c r="JM90" s="139">
        <f>IF(JM$16-'様式３（療養者名簿）（⑤の場合）'!$O99+1&lt;=15,IF(JM$16&gt;='様式３（療養者名簿）（⑤の場合）'!$O99,IF(JM$16&lt;='様式３（療養者名簿）（⑤の場合）'!$W99,1,0),0),0)</f>
        <v>0</v>
      </c>
      <c r="JN90" s="139">
        <f>IF(JN$16-'様式３（療養者名簿）（⑤の場合）'!$O99+1&lt;=15,IF(JN$16&gt;='様式３（療養者名簿）（⑤の場合）'!$O99,IF(JN$16&lt;='様式３（療養者名簿）（⑤の場合）'!$W99,1,0),0),0)</f>
        <v>0</v>
      </c>
      <c r="JO90" s="139">
        <f>IF(JO$16-'様式３（療養者名簿）（⑤の場合）'!$O99+1&lt;=15,IF(JO$16&gt;='様式３（療養者名簿）（⑤の場合）'!$O99,IF(JO$16&lt;='様式３（療養者名簿）（⑤の場合）'!$W99,1,0),0),0)</f>
        <v>0</v>
      </c>
      <c r="JP90" s="139">
        <f>IF(JP$16-'様式３（療養者名簿）（⑤の場合）'!$O99+1&lt;=15,IF(JP$16&gt;='様式３（療養者名簿）（⑤の場合）'!$O99,IF(JP$16&lt;='様式３（療養者名簿）（⑤の場合）'!$W99,1,0),0),0)</f>
        <v>0</v>
      </c>
      <c r="JQ90" s="139">
        <f>IF(JQ$16-'様式３（療養者名簿）（⑤の場合）'!$O99+1&lt;=15,IF(JQ$16&gt;='様式３（療養者名簿）（⑤の場合）'!$O99,IF(JQ$16&lt;='様式３（療養者名簿）（⑤の場合）'!$W99,1,0),0),0)</f>
        <v>0</v>
      </c>
      <c r="JR90" s="139">
        <f>IF(JR$16-'様式３（療養者名簿）（⑤の場合）'!$O99+1&lt;=15,IF(JR$16&gt;='様式３（療養者名簿）（⑤の場合）'!$O99,IF(JR$16&lt;='様式３（療養者名簿）（⑤の場合）'!$W99,1,0),0),0)</f>
        <v>0</v>
      </c>
      <c r="JS90" s="139">
        <f>IF(JS$16-'様式３（療養者名簿）（⑤の場合）'!$O99+1&lt;=15,IF(JS$16&gt;='様式３（療養者名簿）（⑤の場合）'!$O99,IF(JS$16&lt;='様式３（療養者名簿）（⑤の場合）'!$W99,1,0),0),0)</f>
        <v>0</v>
      </c>
      <c r="JT90" s="139">
        <f>IF(JT$16-'様式３（療養者名簿）（⑤の場合）'!$O99+1&lt;=15,IF(JT$16&gt;='様式３（療養者名簿）（⑤の場合）'!$O99,IF(JT$16&lt;='様式３（療養者名簿）（⑤の場合）'!$W99,1,0),0),0)</f>
        <v>0</v>
      </c>
      <c r="JU90" s="139">
        <f>IF(JU$16-'様式３（療養者名簿）（⑤の場合）'!$O99+1&lt;=15,IF(JU$16&gt;='様式３（療養者名簿）（⑤の場合）'!$O99,IF(JU$16&lt;='様式３（療養者名簿）（⑤の場合）'!$W99,1,0),0),0)</f>
        <v>0</v>
      </c>
      <c r="JV90" s="139">
        <f>IF(JV$16-'様式３（療養者名簿）（⑤の場合）'!$O99+1&lt;=15,IF(JV$16&gt;='様式３（療養者名簿）（⑤の場合）'!$O99,IF(JV$16&lt;='様式３（療養者名簿）（⑤の場合）'!$W99,1,0),0),0)</f>
        <v>0</v>
      </c>
      <c r="JW90" s="139">
        <f>IF(JW$16-'様式３（療養者名簿）（⑤の場合）'!$O99+1&lt;=15,IF(JW$16&gt;='様式３（療養者名簿）（⑤の場合）'!$O99,IF(JW$16&lt;='様式３（療養者名簿）（⑤の場合）'!$W99,1,0),0),0)</f>
        <v>0</v>
      </c>
      <c r="JX90" s="139">
        <f>IF(JX$16-'様式３（療養者名簿）（⑤の場合）'!$O99+1&lt;=15,IF(JX$16&gt;='様式３（療養者名簿）（⑤の場合）'!$O99,IF(JX$16&lt;='様式３（療養者名簿）（⑤の場合）'!$W99,1,0),0),0)</f>
        <v>0</v>
      </c>
      <c r="JY90" s="139">
        <f>IF(JY$16-'様式３（療養者名簿）（⑤の場合）'!$O99+1&lt;=15,IF(JY$16&gt;='様式３（療養者名簿）（⑤の場合）'!$O99,IF(JY$16&lt;='様式３（療養者名簿）（⑤の場合）'!$W99,1,0),0),0)</f>
        <v>0</v>
      </c>
      <c r="JZ90" s="139">
        <f>IF(JZ$16-'様式３（療養者名簿）（⑤の場合）'!$O99+1&lt;=15,IF(JZ$16&gt;='様式３（療養者名簿）（⑤の場合）'!$O99,IF(JZ$16&lt;='様式３（療養者名簿）（⑤の場合）'!$W99,1,0),0),0)</f>
        <v>0</v>
      </c>
      <c r="KA90" s="139">
        <f>IF(KA$16-'様式３（療養者名簿）（⑤の場合）'!$O99+1&lt;=15,IF(KA$16&gt;='様式３（療養者名簿）（⑤の場合）'!$O99,IF(KA$16&lt;='様式３（療養者名簿）（⑤の場合）'!$W99,1,0),0),0)</f>
        <v>0</v>
      </c>
      <c r="KB90" s="139">
        <f>IF(KB$16-'様式３（療養者名簿）（⑤の場合）'!$O99+1&lt;=15,IF(KB$16&gt;='様式３（療養者名簿）（⑤の場合）'!$O99,IF(KB$16&lt;='様式３（療養者名簿）（⑤の場合）'!$W99,1,0),0),0)</f>
        <v>0</v>
      </c>
      <c r="KC90" s="139">
        <f>IF(KC$16-'様式３（療養者名簿）（⑤の場合）'!$O99+1&lt;=15,IF(KC$16&gt;='様式３（療養者名簿）（⑤の場合）'!$O99,IF(KC$16&lt;='様式３（療養者名簿）（⑤の場合）'!$W99,1,0),0),0)</f>
        <v>0</v>
      </c>
      <c r="KD90" s="139">
        <f>IF(KD$16-'様式３（療養者名簿）（⑤の場合）'!$O99+1&lt;=15,IF(KD$16&gt;='様式３（療養者名簿）（⑤の場合）'!$O99,IF(KD$16&lt;='様式３（療養者名簿）（⑤の場合）'!$W99,1,0),0),0)</f>
        <v>0</v>
      </c>
      <c r="KE90" s="139">
        <f>IF(KE$16-'様式３（療養者名簿）（⑤の場合）'!$O99+1&lt;=15,IF(KE$16&gt;='様式３（療養者名簿）（⑤の場合）'!$O99,IF(KE$16&lt;='様式３（療養者名簿）（⑤の場合）'!$W99,1,0),0),0)</f>
        <v>0</v>
      </c>
      <c r="KF90" s="139">
        <f>IF(KF$16-'様式３（療養者名簿）（⑤の場合）'!$O99+1&lt;=15,IF(KF$16&gt;='様式３（療養者名簿）（⑤の場合）'!$O99,IF(KF$16&lt;='様式３（療養者名簿）（⑤の場合）'!$W99,1,0),0),0)</f>
        <v>0</v>
      </c>
      <c r="KG90" s="139">
        <f>IF(KG$16-'様式３（療養者名簿）（⑤の場合）'!$O99+1&lt;=15,IF(KG$16&gt;='様式３（療養者名簿）（⑤の場合）'!$O99,IF(KG$16&lt;='様式３（療養者名簿）（⑤の場合）'!$W99,1,0),0),0)</f>
        <v>0</v>
      </c>
      <c r="KH90" s="139">
        <f>IF(KH$16-'様式３（療養者名簿）（⑤の場合）'!$O99+1&lt;=15,IF(KH$16&gt;='様式３（療養者名簿）（⑤の場合）'!$O99,IF(KH$16&lt;='様式３（療養者名簿）（⑤の場合）'!$W99,1,0),0),0)</f>
        <v>0</v>
      </c>
      <c r="KI90" s="139">
        <f>IF(KI$16-'様式３（療養者名簿）（⑤の場合）'!$O99+1&lt;=15,IF(KI$16&gt;='様式３（療養者名簿）（⑤の場合）'!$O99,IF(KI$16&lt;='様式３（療養者名簿）（⑤の場合）'!$W99,1,0),0),0)</f>
        <v>0</v>
      </c>
      <c r="KJ90" s="139">
        <f>IF(KJ$16-'様式３（療養者名簿）（⑤の場合）'!$O99+1&lt;=15,IF(KJ$16&gt;='様式３（療養者名簿）（⑤の場合）'!$O99,IF(KJ$16&lt;='様式３（療養者名簿）（⑤の場合）'!$W99,1,0),0),0)</f>
        <v>0</v>
      </c>
      <c r="KK90" s="139">
        <f>IF(KK$16-'様式３（療養者名簿）（⑤の場合）'!$O99+1&lt;=15,IF(KK$16&gt;='様式３（療養者名簿）（⑤の場合）'!$O99,IF(KK$16&lt;='様式３（療養者名簿）（⑤の場合）'!$W99,1,0),0),0)</f>
        <v>0</v>
      </c>
      <c r="KL90" s="139">
        <f>IF(KL$16-'様式３（療養者名簿）（⑤の場合）'!$O99+1&lt;=15,IF(KL$16&gt;='様式３（療養者名簿）（⑤の場合）'!$O99,IF(KL$16&lt;='様式３（療養者名簿）（⑤の場合）'!$W99,1,0),0),0)</f>
        <v>0</v>
      </c>
      <c r="KM90" s="139">
        <f>IF(KM$16-'様式３（療養者名簿）（⑤の場合）'!$O99+1&lt;=15,IF(KM$16&gt;='様式３（療養者名簿）（⑤の場合）'!$O99,IF(KM$16&lt;='様式３（療養者名簿）（⑤の場合）'!$W99,1,0),0),0)</f>
        <v>0</v>
      </c>
      <c r="KN90" s="139">
        <f>IF(KN$16-'様式３（療養者名簿）（⑤の場合）'!$O99+1&lt;=15,IF(KN$16&gt;='様式３（療養者名簿）（⑤の場合）'!$O99,IF(KN$16&lt;='様式３（療養者名簿）（⑤の場合）'!$W99,1,0),0),0)</f>
        <v>0</v>
      </c>
      <c r="KO90" s="139">
        <f>IF(KO$16-'様式３（療養者名簿）（⑤の場合）'!$O99+1&lt;=15,IF(KO$16&gt;='様式３（療養者名簿）（⑤の場合）'!$O99,IF(KO$16&lt;='様式３（療養者名簿）（⑤の場合）'!$W99,1,0),0),0)</f>
        <v>0</v>
      </c>
      <c r="KP90" s="139">
        <f>IF(KP$16-'様式３（療養者名簿）（⑤の場合）'!$O99+1&lt;=15,IF(KP$16&gt;='様式３（療養者名簿）（⑤の場合）'!$O99,IF(KP$16&lt;='様式３（療養者名簿）（⑤の場合）'!$W99,1,0),0),0)</f>
        <v>0</v>
      </c>
      <c r="KQ90" s="139">
        <f>IF(KQ$16-'様式３（療養者名簿）（⑤の場合）'!$O99+1&lt;=15,IF(KQ$16&gt;='様式３（療養者名簿）（⑤の場合）'!$O99,IF(KQ$16&lt;='様式３（療養者名簿）（⑤の場合）'!$W99,1,0),0),0)</f>
        <v>0</v>
      </c>
      <c r="KR90" s="139">
        <f>IF(KR$16-'様式３（療養者名簿）（⑤の場合）'!$O99+1&lt;=15,IF(KR$16&gt;='様式３（療養者名簿）（⑤の場合）'!$O99,IF(KR$16&lt;='様式３（療養者名簿）（⑤の場合）'!$W99,1,0),0),0)</f>
        <v>0</v>
      </c>
      <c r="KS90" s="139">
        <f>IF(KS$16-'様式３（療養者名簿）（⑤の場合）'!$O99+1&lt;=15,IF(KS$16&gt;='様式３（療養者名簿）（⑤の場合）'!$O99,IF(KS$16&lt;='様式３（療養者名簿）（⑤の場合）'!$W99,1,0),0),0)</f>
        <v>0</v>
      </c>
      <c r="KT90" s="139">
        <f>IF(KT$16-'様式３（療養者名簿）（⑤の場合）'!$O99+1&lt;=15,IF(KT$16&gt;='様式３（療養者名簿）（⑤の場合）'!$O99,IF(KT$16&lt;='様式３（療養者名簿）（⑤の場合）'!$W99,1,0),0),0)</f>
        <v>0</v>
      </c>
      <c r="KU90" s="139">
        <f>IF(KU$16-'様式３（療養者名簿）（⑤の場合）'!$O99+1&lt;=15,IF(KU$16&gt;='様式３（療養者名簿）（⑤の場合）'!$O99,IF(KU$16&lt;='様式３（療養者名簿）（⑤の場合）'!$W99,1,0),0),0)</f>
        <v>0</v>
      </c>
      <c r="KV90" s="139">
        <f>IF(KV$16-'様式３（療養者名簿）（⑤の場合）'!$O99+1&lt;=15,IF(KV$16&gt;='様式３（療養者名簿）（⑤の場合）'!$O99,IF(KV$16&lt;='様式３（療養者名簿）（⑤の場合）'!$W99,1,0),0),0)</f>
        <v>0</v>
      </c>
      <c r="KW90" s="139">
        <f>IF(KW$16-'様式３（療養者名簿）（⑤の場合）'!$O99+1&lt;=15,IF(KW$16&gt;='様式３（療養者名簿）（⑤の場合）'!$O99,IF(KW$16&lt;='様式３（療養者名簿）（⑤の場合）'!$W99,1,0),0),0)</f>
        <v>0</v>
      </c>
      <c r="KX90" s="139">
        <f>IF(KX$16-'様式３（療養者名簿）（⑤の場合）'!$O99+1&lt;=15,IF(KX$16&gt;='様式３（療養者名簿）（⑤の場合）'!$O99,IF(KX$16&lt;='様式３（療養者名簿）（⑤の場合）'!$W99,1,0),0),0)</f>
        <v>0</v>
      </c>
      <c r="KY90" s="139">
        <f>IF(KY$16-'様式３（療養者名簿）（⑤の場合）'!$O99+1&lt;=15,IF(KY$16&gt;='様式３（療養者名簿）（⑤の場合）'!$O99,IF(KY$16&lt;='様式３（療養者名簿）（⑤の場合）'!$W99,1,0),0),0)</f>
        <v>0</v>
      </c>
      <c r="KZ90" s="139">
        <f>IF(KZ$16-'様式３（療養者名簿）（⑤の場合）'!$O99+1&lt;=15,IF(KZ$16&gt;='様式３（療養者名簿）（⑤の場合）'!$O99,IF(KZ$16&lt;='様式３（療養者名簿）（⑤の場合）'!$W99,1,0),0),0)</f>
        <v>0</v>
      </c>
      <c r="LA90" s="139">
        <f>IF(LA$16-'様式３（療養者名簿）（⑤の場合）'!$O99+1&lt;=15,IF(LA$16&gt;='様式３（療養者名簿）（⑤の場合）'!$O99,IF(LA$16&lt;='様式３（療養者名簿）（⑤の場合）'!$W99,1,0),0),0)</f>
        <v>0</v>
      </c>
      <c r="LB90" s="139">
        <f>IF(LB$16-'様式３（療養者名簿）（⑤の場合）'!$O99+1&lt;=15,IF(LB$16&gt;='様式３（療養者名簿）（⑤の場合）'!$O99,IF(LB$16&lt;='様式３（療養者名簿）（⑤の場合）'!$W99,1,0),0),0)</f>
        <v>0</v>
      </c>
      <c r="LC90" s="139">
        <f>IF(LC$16-'様式３（療養者名簿）（⑤の場合）'!$O99+1&lt;=15,IF(LC$16&gt;='様式３（療養者名簿）（⑤の場合）'!$O99,IF(LC$16&lt;='様式３（療養者名簿）（⑤の場合）'!$W99,1,0),0),0)</f>
        <v>0</v>
      </c>
      <c r="LD90" s="139">
        <f>IF(LD$16-'様式３（療養者名簿）（⑤の場合）'!$O99+1&lt;=15,IF(LD$16&gt;='様式３（療養者名簿）（⑤の場合）'!$O99,IF(LD$16&lt;='様式３（療養者名簿）（⑤の場合）'!$W99,1,0),0),0)</f>
        <v>0</v>
      </c>
      <c r="LE90" s="139">
        <f>IF(LE$16-'様式３（療養者名簿）（⑤の場合）'!$O99+1&lt;=15,IF(LE$16&gt;='様式３（療養者名簿）（⑤の場合）'!$O99,IF(LE$16&lt;='様式３（療養者名簿）（⑤の場合）'!$W99,1,0),0),0)</f>
        <v>0</v>
      </c>
      <c r="LF90" s="139">
        <f>IF(LF$16-'様式３（療養者名簿）（⑤の場合）'!$O99+1&lt;=15,IF(LF$16&gt;='様式３（療養者名簿）（⑤の場合）'!$O99,IF(LF$16&lt;='様式３（療養者名簿）（⑤の場合）'!$W99,1,0),0),0)</f>
        <v>0</v>
      </c>
      <c r="LG90" s="139">
        <f>IF(LG$16-'様式３（療養者名簿）（⑤の場合）'!$O99+1&lt;=15,IF(LG$16&gt;='様式３（療養者名簿）（⑤の場合）'!$O99,IF(LG$16&lt;='様式３（療養者名簿）（⑤の場合）'!$W99,1,0),0),0)</f>
        <v>0</v>
      </c>
      <c r="LH90" s="139">
        <f>IF(LH$16-'様式３（療養者名簿）（⑤の場合）'!$O99+1&lt;=15,IF(LH$16&gt;='様式３（療養者名簿）（⑤の場合）'!$O99,IF(LH$16&lt;='様式３（療養者名簿）（⑤の場合）'!$W99,1,0),0),0)</f>
        <v>0</v>
      </c>
      <c r="LI90" s="139">
        <f>IF(LI$16-'様式３（療養者名簿）（⑤の場合）'!$O99+1&lt;=15,IF(LI$16&gt;='様式３（療養者名簿）（⑤の場合）'!$O99,IF(LI$16&lt;='様式３（療養者名簿）（⑤の場合）'!$W99,1,0),0),0)</f>
        <v>0</v>
      </c>
      <c r="LJ90" s="139">
        <f>IF(LJ$16-'様式３（療養者名簿）（⑤の場合）'!$O99+1&lt;=15,IF(LJ$16&gt;='様式３（療養者名簿）（⑤の場合）'!$O99,IF(LJ$16&lt;='様式３（療養者名簿）（⑤の場合）'!$W99,1,0),0),0)</f>
        <v>0</v>
      </c>
      <c r="LK90" s="139">
        <f>IF(LK$16-'様式３（療養者名簿）（⑤の場合）'!$O99+1&lt;=15,IF(LK$16&gt;='様式３（療養者名簿）（⑤の場合）'!$O99,IF(LK$16&lt;='様式３（療養者名簿）（⑤の場合）'!$W99,1,0),0),0)</f>
        <v>0</v>
      </c>
      <c r="LL90" s="139">
        <f>IF(LL$16-'様式３（療養者名簿）（⑤の場合）'!$O99+1&lt;=15,IF(LL$16&gt;='様式３（療養者名簿）（⑤の場合）'!$O99,IF(LL$16&lt;='様式３（療養者名簿）（⑤の場合）'!$W99,1,0),0),0)</f>
        <v>0</v>
      </c>
      <c r="LM90" s="139">
        <f>IF(LM$16-'様式３（療養者名簿）（⑤の場合）'!$O99+1&lt;=15,IF(LM$16&gt;='様式３（療養者名簿）（⑤の場合）'!$O99,IF(LM$16&lt;='様式３（療養者名簿）（⑤の場合）'!$W99,1,0),0),0)</f>
        <v>0</v>
      </c>
      <c r="LN90" s="139">
        <f>IF(LN$16-'様式３（療養者名簿）（⑤の場合）'!$O99+1&lt;=15,IF(LN$16&gt;='様式３（療養者名簿）（⑤の場合）'!$O99,IF(LN$16&lt;='様式３（療養者名簿）（⑤の場合）'!$W99,1,0),0),0)</f>
        <v>0</v>
      </c>
      <c r="LO90" s="139">
        <f>IF(LO$16-'様式３（療養者名簿）（⑤の場合）'!$O99+1&lt;=15,IF(LO$16&gt;='様式３（療養者名簿）（⑤の場合）'!$O99,IF(LO$16&lt;='様式３（療養者名簿）（⑤の場合）'!$W99,1,0),0),0)</f>
        <v>0</v>
      </c>
      <c r="LP90" s="139">
        <f>IF(LP$16-'様式３（療養者名簿）（⑤の場合）'!$O99+1&lt;=15,IF(LP$16&gt;='様式３（療養者名簿）（⑤の場合）'!$O99,IF(LP$16&lt;='様式３（療養者名簿）（⑤の場合）'!$W99,1,0),0),0)</f>
        <v>0</v>
      </c>
      <c r="LQ90" s="139">
        <f>IF(LQ$16-'様式３（療養者名簿）（⑤の場合）'!$O99+1&lt;=15,IF(LQ$16&gt;='様式３（療養者名簿）（⑤の場合）'!$O99,IF(LQ$16&lt;='様式３（療養者名簿）（⑤の場合）'!$W99,1,0),0),0)</f>
        <v>0</v>
      </c>
      <c r="LR90" s="139">
        <f>IF(LR$16-'様式３（療養者名簿）（⑤の場合）'!$O99+1&lt;=15,IF(LR$16&gt;='様式３（療養者名簿）（⑤の場合）'!$O99,IF(LR$16&lt;='様式３（療養者名簿）（⑤の場合）'!$W99,1,0),0),0)</f>
        <v>0</v>
      </c>
      <c r="LS90" s="139">
        <f>IF(LS$16-'様式３（療養者名簿）（⑤の場合）'!$O99+1&lt;=15,IF(LS$16&gt;='様式３（療養者名簿）（⑤の場合）'!$O99,IF(LS$16&lt;='様式３（療養者名簿）（⑤の場合）'!$W99,1,0),0),0)</f>
        <v>0</v>
      </c>
      <c r="LT90" s="139">
        <f>IF(LT$16-'様式３（療養者名簿）（⑤の場合）'!$O99+1&lt;=15,IF(LT$16&gt;='様式３（療養者名簿）（⑤の場合）'!$O99,IF(LT$16&lt;='様式３（療養者名簿）（⑤の場合）'!$W99,1,0),0),0)</f>
        <v>0</v>
      </c>
      <c r="LU90" s="139">
        <f>IF(LU$16-'様式３（療養者名簿）（⑤の場合）'!$O99+1&lt;=15,IF(LU$16&gt;='様式３（療養者名簿）（⑤の場合）'!$O99,IF(LU$16&lt;='様式３（療養者名簿）（⑤の場合）'!$W99,1,0),0),0)</f>
        <v>0</v>
      </c>
      <c r="LV90" s="139">
        <f>IF(LV$16-'様式３（療養者名簿）（⑤の場合）'!$O99+1&lt;=15,IF(LV$16&gt;='様式３（療養者名簿）（⑤の場合）'!$O99,IF(LV$16&lt;='様式３（療養者名簿）（⑤の場合）'!$W99,1,0),0),0)</f>
        <v>0</v>
      </c>
      <c r="LW90" s="139">
        <f>IF(LW$16-'様式３（療養者名簿）（⑤の場合）'!$O99+1&lt;=15,IF(LW$16&gt;='様式３（療養者名簿）（⑤の場合）'!$O99,IF(LW$16&lt;='様式３（療養者名簿）（⑤の場合）'!$W99,1,0),0),0)</f>
        <v>0</v>
      </c>
      <c r="LX90" s="139">
        <f>IF(LX$16-'様式３（療養者名簿）（⑤の場合）'!$O99+1&lt;=15,IF(LX$16&gt;='様式３（療養者名簿）（⑤の場合）'!$O99,IF(LX$16&lt;='様式３（療養者名簿）（⑤の場合）'!$W99,1,0),0),0)</f>
        <v>0</v>
      </c>
      <c r="LY90" s="139">
        <f>IF(LY$16-'様式３（療養者名簿）（⑤の場合）'!$O99+1&lt;=15,IF(LY$16&gt;='様式３（療養者名簿）（⑤の場合）'!$O99,IF(LY$16&lt;='様式３（療養者名簿）（⑤の場合）'!$W99,1,0),0),0)</f>
        <v>0</v>
      </c>
      <c r="LZ90" s="139">
        <f>IF(LZ$16-'様式３（療養者名簿）（⑤の場合）'!$O99+1&lt;=15,IF(LZ$16&gt;='様式３（療養者名簿）（⑤の場合）'!$O99,IF(LZ$16&lt;='様式３（療養者名簿）（⑤の場合）'!$W99,1,0),0),0)</f>
        <v>0</v>
      </c>
      <c r="MA90" s="139">
        <f>IF(MA$16-'様式３（療養者名簿）（⑤の場合）'!$O99+1&lt;=15,IF(MA$16&gt;='様式３（療養者名簿）（⑤の場合）'!$O99,IF(MA$16&lt;='様式３（療養者名簿）（⑤の場合）'!$W99,1,0),0),0)</f>
        <v>0</v>
      </c>
      <c r="MB90" s="139">
        <f>IF(MB$16-'様式３（療養者名簿）（⑤の場合）'!$O99+1&lt;=15,IF(MB$16&gt;='様式３（療養者名簿）（⑤の場合）'!$O99,IF(MB$16&lt;='様式３（療養者名簿）（⑤の場合）'!$W99,1,0),0),0)</f>
        <v>0</v>
      </c>
      <c r="MC90" s="139">
        <f>IF(MC$16-'様式３（療養者名簿）（⑤の場合）'!$O99+1&lt;=15,IF(MC$16&gt;='様式３（療養者名簿）（⑤の場合）'!$O99,IF(MC$16&lt;='様式３（療養者名簿）（⑤の場合）'!$W99,1,0),0),0)</f>
        <v>0</v>
      </c>
      <c r="MD90" s="139">
        <f>IF(MD$16-'様式３（療養者名簿）（⑤の場合）'!$O99+1&lt;=15,IF(MD$16&gt;='様式３（療養者名簿）（⑤の場合）'!$O99,IF(MD$16&lt;='様式３（療養者名簿）（⑤の場合）'!$W99,1,0),0),0)</f>
        <v>0</v>
      </c>
      <c r="ME90" s="139">
        <f>IF(ME$16-'様式３（療養者名簿）（⑤の場合）'!$O99+1&lt;=15,IF(ME$16&gt;='様式３（療養者名簿）（⑤の場合）'!$O99,IF(ME$16&lt;='様式３（療養者名簿）（⑤の場合）'!$W99,1,0),0),0)</f>
        <v>0</v>
      </c>
      <c r="MF90" s="139">
        <f>IF(MF$16-'様式３（療養者名簿）（⑤の場合）'!$O99+1&lt;=15,IF(MF$16&gt;='様式３（療養者名簿）（⑤の場合）'!$O99,IF(MF$16&lt;='様式３（療養者名簿）（⑤の場合）'!$W99,1,0),0),0)</f>
        <v>0</v>
      </c>
      <c r="MG90" s="139">
        <f>IF(MG$16-'様式３（療養者名簿）（⑤の場合）'!$O99+1&lt;=15,IF(MG$16&gt;='様式３（療養者名簿）（⑤の場合）'!$O99,IF(MG$16&lt;='様式３（療養者名簿）（⑤の場合）'!$W99,1,0),0),0)</f>
        <v>0</v>
      </c>
      <c r="MH90" s="139">
        <f>IF(MH$16-'様式３（療養者名簿）（⑤の場合）'!$O99+1&lt;=15,IF(MH$16&gt;='様式３（療養者名簿）（⑤の場合）'!$O99,IF(MH$16&lt;='様式３（療養者名簿）（⑤の場合）'!$W99,1,0),0),0)</f>
        <v>0</v>
      </c>
      <c r="MI90" s="139">
        <f>IF(MI$16-'様式３（療養者名簿）（⑤の場合）'!$O99+1&lt;=15,IF(MI$16&gt;='様式３（療養者名簿）（⑤の場合）'!$O99,IF(MI$16&lt;='様式３（療養者名簿）（⑤の場合）'!$W99,1,0),0),0)</f>
        <v>0</v>
      </c>
      <c r="MJ90" s="139">
        <f>IF(MJ$16-'様式３（療養者名簿）（⑤の場合）'!$O99+1&lt;=15,IF(MJ$16&gt;='様式３（療養者名簿）（⑤の場合）'!$O99,IF(MJ$16&lt;='様式３（療養者名簿）（⑤の場合）'!$W99,1,0),0),0)</f>
        <v>0</v>
      </c>
      <c r="MK90" s="139">
        <f>IF(MK$16-'様式３（療養者名簿）（⑤の場合）'!$O99+1&lt;=15,IF(MK$16&gt;='様式３（療養者名簿）（⑤の場合）'!$O99,IF(MK$16&lt;='様式３（療養者名簿）（⑤の場合）'!$W99,1,0),0),0)</f>
        <v>0</v>
      </c>
      <c r="ML90" s="139">
        <f>IF(ML$16-'様式３（療養者名簿）（⑤の場合）'!$O99+1&lt;=15,IF(ML$16&gt;='様式３（療養者名簿）（⑤の場合）'!$O99,IF(ML$16&lt;='様式３（療養者名簿）（⑤の場合）'!$W99,1,0),0),0)</f>
        <v>0</v>
      </c>
      <c r="MM90" s="139">
        <f>IF(MM$16-'様式３（療養者名簿）（⑤の場合）'!$O99+1&lt;=15,IF(MM$16&gt;='様式３（療養者名簿）（⑤の場合）'!$O99,IF(MM$16&lt;='様式３（療養者名簿）（⑤の場合）'!$W99,1,0),0),0)</f>
        <v>0</v>
      </c>
      <c r="MN90" s="139">
        <f>IF(MN$16-'様式３（療養者名簿）（⑤の場合）'!$O99+1&lt;=15,IF(MN$16&gt;='様式３（療養者名簿）（⑤の場合）'!$O99,IF(MN$16&lt;='様式３（療養者名簿）（⑤の場合）'!$W99,1,0),0),0)</f>
        <v>0</v>
      </c>
      <c r="MO90" s="139">
        <f>IF(MO$16-'様式３（療養者名簿）（⑤の場合）'!$O99+1&lt;=15,IF(MO$16&gt;='様式３（療養者名簿）（⑤の場合）'!$O99,IF(MO$16&lt;='様式３（療養者名簿）（⑤の場合）'!$W99,1,0),0),0)</f>
        <v>0</v>
      </c>
      <c r="MP90" s="139">
        <f>IF(MP$16-'様式３（療養者名簿）（⑤の場合）'!$O99+1&lt;=15,IF(MP$16&gt;='様式３（療養者名簿）（⑤の場合）'!$O99,IF(MP$16&lt;='様式３（療養者名簿）（⑤の場合）'!$W99,1,0),0),0)</f>
        <v>0</v>
      </c>
      <c r="MQ90" s="139">
        <f>IF(MQ$16-'様式３（療養者名簿）（⑤の場合）'!$O99+1&lt;=15,IF(MQ$16&gt;='様式３（療養者名簿）（⑤の場合）'!$O99,IF(MQ$16&lt;='様式３（療養者名簿）（⑤の場合）'!$W99,1,0),0),0)</f>
        <v>0</v>
      </c>
      <c r="MR90" s="139">
        <f>IF(MR$16-'様式３（療養者名簿）（⑤の場合）'!$O99+1&lt;=15,IF(MR$16&gt;='様式３（療養者名簿）（⑤の場合）'!$O99,IF(MR$16&lt;='様式３（療養者名簿）（⑤の場合）'!$W99,1,0),0),0)</f>
        <v>0</v>
      </c>
      <c r="MS90" s="139">
        <f>IF(MS$16-'様式３（療養者名簿）（⑤の場合）'!$O99+1&lt;=15,IF(MS$16&gt;='様式３（療養者名簿）（⑤の場合）'!$O99,IF(MS$16&lt;='様式３（療養者名簿）（⑤の場合）'!$W99,1,0),0),0)</f>
        <v>0</v>
      </c>
      <c r="MT90" s="139">
        <f>IF(MT$16-'様式３（療養者名簿）（⑤の場合）'!$O99+1&lt;=15,IF(MT$16&gt;='様式３（療養者名簿）（⑤の場合）'!$O99,IF(MT$16&lt;='様式３（療養者名簿）（⑤の場合）'!$W99,1,0),0),0)</f>
        <v>0</v>
      </c>
      <c r="MU90" s="139">
        <f>IF(MU$16-'様式３（療養者名簿）（⑤の場合）'!$O99+1&lt;=15,IF(MU$16&gt;='様式３（療養者名簿）（⑤の場合）'!$O99,IF(MU$16&lt;='様式３（療養者名簿）（⑤の場合）'!$W99,1,0),0),0)</f>
        <v>0</v>
      </c>
      <c r="MV90" s="139">
        <f>IF(MV$16-'様式３（療養者名簿）（⑤の場合）'!$O99+1&lt;=15,IF(MV$16&gt;='様式３（療養者名簿）（⑤の場合）'!$O99,IF(MV$16&lt;='様式３（療養者名簿）（⑤の場合）'!$W99,1,0),0),0)</f>
        <v>0</v>
      </c>
      <c r="MW90" s="139">
        <f>IF(MW$16-'様式３（療養者名簿）（⑤の場合）'!$O99+1&lt;=15,IF(MW$16&gt;='様式３（療養者名簿）（⑤の場合）'!$O99,IF(MW$16&lt;='様式３（療養者名簿）（⑤の場合）'!$W99,1,0),0),0)</f>
        <v>0</v>
      </c>
      <c r="MX90" s="139">
        <f>IF(MX$16-'様式３（療養者名簿）（⑤の場合）'!$O99+1&lt;=15,IF(MX$16&gt;='様式３（療養者名簿）（⑤の場合）'!$O99,IF(MX$16&lt;='様式３（療養者名簿）（⑤の場合）'!$W99,1,0),0),0)</f>
        <v>0</v>
      </c>
      <c r="MY90" s="139">
        <f>IF(MY$16-'様式３（療養者名簿）（⑤の場合）'!$O99+1&lt;=15,IF(MY$16&gt;='様式３（療養者名簿）（⑤の場合）'!$O99,IF(MY$16&lt;='様式３（療養者名簿）（⑤の場合）'!$W99,1,0),0),0)</f>
        <v>0</v>
      </c>
      <c r="MZ90" s="139">
        <f>IF(MZ$16-'様式３（療養者名簿）（⑤の場合）'!$O99+1&lt;=15,IF(MZ$16&gt;='様式３（療養者名簿）（⑤の場合）'!$O99,IF(MZ$16&lt;='様式３（療養者名簿）（⑤の場合）'!$W99,1,0),0),0)</f>
        <v>0</v>
      </c>
      <c r="NA90" s="139">
        <f>IF(NA$16-'様式３（療養者名簿）（⑤の場合）'!$O99+1&lt;=15,IF(NA$16&gt;='様式３（療養者名簿）（⑤の場合）'!$O99,IF(NA$16&lt;='様式３（療養者名簿）（⑤の場合）'!$W99,1,0),0),0)</f>
        <v>0</v>
      </c>
      <c r="NB90" s="139">
        <f>IF(NB$16-'様式３（療養者名簿）（⑤の場合）'!$O99+1&lt;=15,IF(NB$16&gt;='様式３（療養者名簿）（⑤の場合）'!$O99,IF(NB$16&lt;='様式３（療養者名簿）（⑤の場合）'!$W99,1,0),0),0)</f>
        <v>0</v>
      </c>
      <c r="NC90" s="139">
        <f>IF(NC$16-'様式３（療養者名簿）（⑤の場合）'!$O99+1&lt;=15,IF(NC$16&gt;='様式３（療養者名簿）（⑤の場合）'!$O99,IF(NC$16&lt;='様式３（療養者名簿）（⑤の場合）'!$W99,1,0),0),0)</f>
        <v>0</v>
      </c>
      <c r="ND90" s="139">
        <f>IF(ND$16-'様式３（療養者名簿）（⑤の場合）'!$O99+1&lt;=15,IF(ND$16&gt;='様式３（療養者名簿）（⑤の場合）'!$O99,IF(ND$16&lt;='様式３（療養者名簿）（⑤の場合）'!$W99,1,0),0),0)</f>
        <v>0</v>
      </c>
      <c r="NE90" s="139">
        <f>IF(NE$16-'様式３（療養者名簿）（⑤の場合）'!$O99+1&lt;=15,IF(NE$16&gt;='様式３（療養者名簿）（⑤の場合）'!$O99,IF(NE$16&lt;='様式３（療養者名簿）（⑤の場合）'!$W99,1,0),0),0)</f>
        <v>0</v>
      </c>
      <c r="NF90" s="139">
        <f>IF(NF$16-'様式３（療養者名簿）（⑤の場合）'!$O99+1&lt;=15,IF(NF$16&gt;='様式３（療養者名簿）（⑤の場合）'!$O99,IF(NF$16&lt;='様式３（療養者名簿）（⑤の場合）'!$W99,1,0),0),0)</f>
        <v>0</v>
      </c>
      <c r="NG90" s="139">
        <f>IF(NG$16-'様式３（療養者名簿）（⑤の場合）'!$O99+1&lt;=15,IF(NG$16&gt;='様式３（療養者名簿）（⑤の場合）'!$O99,IF(NG$16&lt;='様式３（療養者名簿）（⑤の場合）'!$W99,1,0),0),0)</f>
        <v>0</v>
      </c>
      <c r="NH90" s="139">
        <f>IF(NH$16-'様式３（療養者名簿）（⑤の場合）'!$O99+1&lt;=15,IF(NH$16&gt;='様式３（療養者名簿）（⑤の場合）'!$O99,IF(NH$16&lt;='様式３（療養者名簿）（⑤の場合）'!$W99,1,0),0),0)</f>
        <v>0</v>
      </c>
      <c r="NI90" s="139">
        <f>IF(NI$16-'様式３（療養者名簿）（⑤の場合）'!$O99+1&lt;=15,IF(NI$16&gt;='様式３（療養者名簿）（⑤の場合）'!$O99,IF(NI$16&lt;='様式３（療養者名簿）（⑤の場合）'!$W99,1,0),0),0)</f>
        <v>0</v>
      </c>
      <c r="NJ90" s="139">
        <f>IF(NJ$16-'様式３（療養者名簿）（⑤の場合）'!$O99+1&lt;=15,IF(NJ$16&gt;='様式３（療養者名簿）（⑤の場合）'!$O99,IF(NJ$16&lt;='様式３（療養者名簿）（⑤の場合）'!$W99,1,0),0),0)</f>
        <v>0</v>
      </c>
      <c r="NK90" s="139">
        <f>IF(NK$16-'様式３（療養者名簿）（⑤の場合）'!$O99+1&lt;=15,IF(NK$16&gt;='様式３（療養者名簿）（⑤の場合）'!$O99,IF(NK$16&lt;='様式３（療養者名簿）（⑤の場合）'!$W99,1,0),0),0)</f>
        <v>0</v>
      </c>
      <c r="NL90" s="139">
        <f>IF(NL$16-'様式３（療養者名簿）（⑤の場合）'!$O99+1&lt;=15,IF(NL$16&gt;='様式３（療養者名簿）（⑤の場合）'!$O99,IF(NL$16&lt;='様式３（療養者名簿）（⑤の場合）'!$W99,1,0),0),0)</f>
        <v>0</v>
      </c>
      <c r="NM90" s="139">
        <f>IF(NM$16-'様式３（療養者名簿）（⑤の場合）'!$O99+1&lt;=15,IF(NM$16&gt;='様式３（療養者名簿）（⑤の場合）'!$O99,IF(NM$16&lt;='様式３（療養者名簿）（⑤の場合）'!$W99,1,0),0),0)</f>
        <v>0</v>
      </c>
      <c r="NN90" s="139">
        <f>IF(NN$16-'様式３（療養者名簿）（⑤の場合）'!$O99+1&lt;=15,IF(NN$16&gt;='様式３（療養者名簿）（⑤の場合）'!$O99,IF(NN$16&lt;='様式３（療養者名簿）（⑤の場合）'!$W99,1,0),0),0)</f>
        <v>0</v>
      </c>
      <c r="NO90" s="139">
        <f>IF(NO$16-'様式３（療養者名簿）（⑤の場合）'!$O99+1&lt;=15,IF(NO$16&gt;='様式３（療養者名簿）（⑤の場合）'!$O99,IF(NO$16&lt;='様式３（療養者名簿）（⑤の場合）'!$W99,1,0),0),0)</f>
        <v>0</v>
      </c>
      <c r="NP90" s="139">
        <f>IF(NP$16-'様式３（療養者名簿）（⑤の場合）'!$O99+1&lt;=15,IF(NP$16&gt;='様式３（療養者名簿）（⑤の場合）'!$O99,IF(NP$16&lt;='様式３（療養者名簿）（⑤の場合）'!$W99,1,0),0),0)</f>
        <v>0</v>
      </c>
      <c r="NQ90" s="139">
        <f>IF(NQ$16-'様式３（療養者名簿）（⑤の場合）'!$O99+1&lt;=15,IF(NQ$16&gt;='様式３（療養者名簿）（⑤の場合）'!$O99,IF(NQ$16&lt;='様式３（療養者名簿）（⑤の場合）'!$W99,1,0),0),0)</f>
        <v>0</v>
      </c>
      <c r="NR90" s="139">
        <f>IF(NR$16-'様式３（療養者名簿）（⑤の場合）'!$O99+1&lt;=15,IF(NR$16&gt;='様式３（療養者名簿）（⑤の場合）'!$O99,IF(NR$16&lt;='様式３（療養者名簿）（⑤の場合）'!$W99,1,0),0),0)</f>
        <v>0</v>
      </c>
      <c r="NS90" s="139">
        <f>IF(NS$16-'様式３（療養者名簿）（⑤の場合）'!$O99+1&lt;=15,IF(NS$16&gt;='様式３（療養者名簿）（⑤の場合）'!$O99,IF(NS$16&lt;='様式３（療養者名簿）（⑤の場合）'!$W99,1,0),0),0)</f>
        <v>0</v>
      </c>
      <c r="NT90" s="139">
        <f>IF(NT$16-'様式３（療養者名簿）（⑤の場合）'!$O99+1&lt;=15,IF(NT$16&gt;='様式３（療養者名簿）（⑤の場合）'!$O99,IF(NT$16&lt;='様式３（療養者名簿）（⑤の場合）'!$W99,1,0),0),0)</f>
        <v>0</v>
      </c>
      <c r="NU90" s="139">
        <f>IF(NU$16-'様式３（療養者名簿）（⑤の場合）'!$O99+1&lt;=15,IF(NU$16&gt;='様式３（療養者名簿）（⑤の場合）'!$O99,IF(NU$16&lt;='様式３（療養者名簿）（⑤の場合）'!$W99,1,0),0),0)</f>
        <v>0</v>
      </c>
      <c r="NV90" s="139">
        <f>IF(NV$16-'様式３（療養者名簿）（⑤の場合）'!$O99+1&lt;=15,IF(NV$16&gt;='様式３（療養者名簿）（⑤の場合）'!$O99,IF(NV$16&lt;='様式３（療養者名簿）（⑤の場合）'!$W99,1,0),0),0)</f>
        <v>0</v>
      </c>
      <c r="NW90" s="139">
        <f>IF(NW$16-'様式３（療養者名簿）（⑤の場合）'!$O99+1&lt;=15,IF(NW$16&gt;='様式３（療養者名簿）（⑤の場合）'!$O99,IF(NW$16&lt;='様式３（療養者名簿）（⑤の場合）'!$W99,1,0),0),0)</f>
        <v>0</v>
      </c>
      <c r="NX90" s="139">
        <f>IF(NX$16-'様式３（療養者名簿）（⑤の場合）'!$O99+1&lt;=15,IF(NX$16&gt;='様式３（療養者名簿）（⑤の場合）'!$O99,IF(NX$16&lt;='様式３（療養者名簿）（⑤の場合）'!$W99,1,0),0),0)</f>
        <v>0</v>
      </c>
      <c r="NY90" s="139">
        <f>IF(NY$16-'様式３（療養者名簿）（⑤の場合）'!$O99+1&lt;=15,IF(NY$16&gt;='様式３（療養者名簿）（⑤の場合）'!$O99,IF(NY$16&lt;='様式３（療養者名簿）（⑤の場合）'!$W99,1,0),0),0)</f>
        <v>0</v>
      </c>
      <c r="NZ90" s="139">
        <f>IF(NZ$16-'様式３（療養者名簿）（⑤の場合）'!$O99+1&lt;=15,IF(NZ$16&gt;='様式３（療養者名簿）（⑤の場合）'!$O99,IF(NZ$16&lt;='様式３（療養者名簿）（⑤の場合）'!$W99,1,0),0),0)</f>
        <v>0</v>
      </c>
      <c r="OA90" s="139">
        <f>IF(OA$16-'様式３（療養者名簿）（⑤の場合）'!$O99+1&lt;=15,IF(OA$16&gt;='様式３（療養者名簿）（⑤の場合）'!$O99,IF(OA$16&lt;='様式３（療養者名簿）（⑤の場合）'!$W99,1,0),0),0)</f>
        <v>0</v>
      </c>
      <c r="OB90" s="139">
        <f>IF(OB$16-'様式３（療養者名簿）（⑤の場合）'!$O99+1&lt;=15,IF(OB$16&gt;='様式３（療養者名簿）（⑤の場合）'!$O99,IF(OB$16&lt;='様式３（療養者名簿）（⑤の場合）'!$W99,1,0),0),0)</f>
        <v>0</v>
      </c>
      <c r="OC90" s="139">
        <f>IF(OC$16-'様式３（療養者名簿）（⑤の場合）'!$O99+1&lt;=15,IF(OC$16&gt;='様式３（療養者名簿）（⑤の場合）'!$O99,IF(OC$16&lt;='様式３（療養者名簿）（⑤の場合）'!$W99,1,0),0),0)</f>
        <v>0</v>
      </c>
      <c r="OD90" s="139">
        <f>IF(OD$16-'様式３（療養者名簿）（⑤の場合）'!$O99+1&lt;=15,IF(OD$16&gt;='様式３（療養者名簿）（⑤の場合）'!$O99,IF(OD$16&lt;='様式３（療養者名簿）（⑤の場合）'!$W99,1,0),0),0)</f>
        <v>0</v>
      </c>
      <c r="OE90" s="139">
        <f>IF(OE$16-'様式３（療養者名簿）（⑤の場合）'!$O99+1&lt;=15,IF(OE$16&gt;='様式３（療養者名簿）（⑤の場合）'!$O99,IF(OE$16&lt;='様式３（療養者名簿）（⑤の場合）'!$W99,1,0),0),0)</f>
        <v>0</v>
      </c>
      <c r="OF90" s="139">
        <f>IF(OF$16-'様式３（療養者名簿）（⑤の場合）'!$O99+1&lt;=15,IF(OF$16&gt;='様式３（療養者名簿）（⑤の場合）'!$O99,IF(OF$16&lt;='様式３（療養者名簿）（⑤の場合）'!$W99,1,0),0),0)</f>
        <v>0</v>
      </c>
      <c r="OG90" s="139">
        <f>IF(OG$16-'様式３（療養者名簿）（⑤の場合）'!$O99+1&lt;=15,IF(OG$16&gt;='様式３（療養者名簿）（⑤の場合）'!$O99,IF(OG$16&lt;='様式３（療養者名簿）（⑤の場合）'!$W99,1,0),0),0)</f>
        <v>0</v>
      </c>
      <c r="OH90" s="139">
        <f>IF(OH$16-'様式３（療養者名簿）（⑤の場合）'!$O99+1&lt;=15,IF(OH$16&gt;='様式３（療養者名簿）（⑤の場合）'!$O99,IF(OH$16&lt;='様式３（療養者名簿）（⑤の場合）'!$W99,1,0),0),0)</f>
        <v>0</v>
      </c>
      <c r="OI90" s="139">
        <f>IF(OI$16-'様式３（療養者名簿）（⑤の場合）'!$O99+1&lt;=15,IF(OI$16&gt;='様式３（療養者名簿）（⑤の場合）'!$O99,IF(OI$16&lt;='様式３（療養者名簿）（⑤の場合）'!$W99,1,0),0),0)</f>
        <v>0</v>
      </c>
      <c r="OJ90" s="139">
        <f>IF(OJ$16-'様式３（療養者名簿）（⑤の場合）'!$O99+1&lt;=15,IF(OJ$16&gt;='様式３（療養者名簿）（⑤の場合）'!$O99,IF(OJ$16&lt;='様式３（療養者名簿）（⑤の場合）'!$W99,1,0),0),0)</f>
        <v>0</v>
      </c>
      <c r="OK90" s="139">
        <f>IF(OK$16-'様式３（療養者名簿）（⑤の場合）'!$O99+1&lt;=15,IF(OK$16&gt;='様式３（療養者名簿）（⑤の場合）'!$O99,IF(OK$16&lt;='様式３（療養者名簿）（⑤の場合）'!$W99,1,0),0),0)</f>
        <v>0</v>
      </c>
      <c r="OL90" s="139">
        <f>IF(OL$16-'様式３（療養者名簿）（⑤の場合）'!$O99+1&lt;=15,IF(OL$16&gt;='様式３（療養者名簿）（⑤の場合）'!$O99,IF(OL$16&lt;='様式３（療養者名簿）（⑤の場合）'!$W99,1,0),0),0)</f>
        <v>0</v>
      </c>
      <c r="OM90" s="139">
        <f>IF(OM$16-'様式３（療養者名簿）（⑤の場合）'!$O99+1&lt;=15,IF(OM$16&gt;='様式３（療養者名簿）（⑤の場合）'!$O99,IF(OM$16&lt;='様式３（療養者名簿）（⑤の場合）'!$W99,1,0),0),0)</f>
        <v>0</v>
      </c>
      <c r="ON90" s="139">
        <f>IF(ON$16-'様式３（療養者名簿）（⑤の場合）'!$O99+1&lt;=15,IF(ON$16&gt;='様式３（療養者名簿）（⑤の場合）'!$O99,IF(ON$16&lt;='様式３（療養者名簿）（⑤の場合）'!$W99,1,0),0),0)</f>
        <v>0</v>
      </c>
      <c r="OO90" s="139">
        <f>IF(OO$16-'様式３（療養者名簿）（⑤の場合）'!$O99+1&lt;=15,IF(OO$16&gt;='様式３（療養者名簿）（⑤の場合）'!$O99,IF(OO$16&lt;='様式３（療養者名簿）（⑤の場合）'!$W99,1,0),0),0)</f>
        <v>0</v>
      </c>
      <c r="OP90" s="139">
        <f>IF(OP$16-'様式３（療養者名簿）（⑤の場合）'!$O99+1&lt;=15,IF(OP$16&gt;='様式３（療養者名簿）（⑤の場合）'!$O99,IF(OP$16&lt;='様式３（療養者名簿）（⑤の場合）'!$W99,1,0),0),0)</f>
        <v>0</v>
      </c>
      <c r="OQ90" s="139">
        <f>IF(OQ$16-'様式３（療養者名簿）（⑤の場合）'!$O99+1&lt;=15,IF(OQ$16&gt;='様式３（療養者名簿）（⑤の場合）'!$O99,IF(OQ$16&lt;='様式３（療養者名簿）（⑤の場合）'!$W99,1,0),0),0)</f>
        <v>0</v>
      </c>
      <c r="OR90" s="139">
        <f>IF(OR$16-'様式３（療養者名簿）（⑤の場合）'!$O99+1&lt;=15,IF(OR$16&gt;='様式３（療養者名簿）（⑤の場合）'!$O99,IF(OR$16&lt;='様式３（療養者名簿）（⑤の場合）'!$W99,1,0),0),0)</f>
        <v>0</v>
      </c>
      <c r="OS90" s="139">
        <f>IF(OS$16-'様式３（療養者名簿）（⑤の場合）'!$O99+1&lt;=15,IF(OS$16&gt;='様式３（療養者名簿）（⑤の場合）'!$O99,IF(OS$16&lt;='様式３（療養者名簿）（⑤の場合）'!$W99,1,0),0),0)</f>
        <v>0</v>
      </c>
      <c r="OT90" s="139">
        <f>IF(OT$16-'様式３（療養者名簿）（⑤の場合）'!$O99+1&lt;=15,IF(OT$16&gt;='様式３（療養者名簿）（⑤の場合）'!$O99,IF(OT$16&lt;='様式３（療養者名簿）（⑤の場合）'!$W99,1,0),0),0)</f>
        <v>0</v>
      </c>
      <c r="OU90" s="139">
        <f>IF(OU$16-'様式３（療養者名簿）（⑤の場合）'!$O99+1&lt;=15,IF(OU$16&gt;='様式３（療養者名簿）（⑤の場合）'!$O99,IF(OU$16&lt;='様式３（療養者名簿）（⑤の場合）'!$W99,1,0),0),0)</f>
        <v>0</v>
      </c>
      <c r="OV90" s="139">
        <f>IF(OV$16-'様式３（療養者名簿）（⑤の場合）'!$O99+1&lt;=15,IF(OV$16&gt;='様式３（療養者名簿）（⑤の場合）'!$O99,IF(OV$16&lt;='様式３（療養者名簿）（⑤の場合）'!$W99,1,0),0),0)</f>
        <v>0</v>
      </c>
      <c r="OW90" s="139">
        <f>IF(OW$16-'様式３（療養者名簿）（⑤の場合）'!$O99+1&lt;=15,IF(OW$16&gt;='様式３（療養者名簿）（⑤の場合）'!$O99,IF(OW$16&lt;='様式３（療養者名簿）（⑤の場合）'!$W99,1,0),0),0)</f>
        <v>0</v>
      </c>
      <c r="OX90" s="139">
        <f>IF(OX$16-'様式３（療養者名簿）（⑤の場合）'!$O99+1&lt;=15,IF(OX$16&gt;='様式３（療養者名簿）（⑤の場合）'!$O99,IF(OX$16&lt;='様式３（療養者名簿）（⑤の場合）'!$W99,1,0),0),0)</f>
        <v>0</v>
      </c>
      <c r="OY90" s="139">
        <f>IF(OY$16-'様式３（療養者名簿）（⑤の場合）'!$O99+1&lt;=15,IF(OY$16&gt;='様式３（療養者名簿）（⑤の場合）'!$O99,IF(OY$16&lt;='様式３（療養者名簿）（⑤の場合）'!$W99,1,0),0),0)</f>
        <v>0</v>
      </c>
      <c r="OZ90" s="139">
        <f>IF(OZ$16-'様式３（療養者名簿）（⑤の場合）'!$O99+1&lt;=15,IF(OZ$16&gt;='様式３（療養者名簿）（⑤の場合）'!$O99,IF(OZ$16&lt;='様式３（療養者名簿）（⑤の場合）'!$W99,1,0),0),0)</f>
        <v>0</v>
      </c>
      <c r="PA90" s="139">
        <f>IF(PA$16-'様式３（療養者名簿）（⑤の場合）'!$O99+1&lt;=15,IF(PA$16&gt;='様式３（療養者名簿）（⑤の場合）'!$O99,IF(PA$16&lt;='様式３（療養者名簿）（⑤の場合）'!$W99,1,0),0),0)</f>
        <v>0</v>
      </c>
      <c r="PB90" s="139">
        <f>IF(PB$16-'様式３（療養者名簿）（⑤の場合）'!$O99+1&lt;=15,IF(PB$16&gt;='様式３（療養者名簿）（⑤の場合）'!$O99,IF(PB$16&lt;='様式３（療養者名簿）（⑤の場合）'!$W99,1,0),0),0)</f>
        <v>0</v>
      </c>
      <c r="PC90" s="139">
        <f>IF(PC$16-'様式３（療養者名簿）（⑤の場合）'!$O99+1&lt;=15,IF(PC$16&gt;='様式３（療養者名簿）（⑤の場合）'!$O99,IF(PC$16&lt;='様式３（療養者名簿）（⑤の場合）'!$W99,1,0),0),0)</f>
        <v>0</v>
      </c>
      <c r="PD90" s="139">
        <f>IF(PD$16-'様式３（療養者名簿）（⑤の場合）'!$O99+1&lt;=15,IF(PD$16&gt;='様式３（療養者名簿）（⑤の場合）'!$O99,IF(PD$16&lt;='様式３（療養者名簿）（⑤の場合）'!$W99,1,0),0),0)</f>
        <v>0</v>
      </c>
      <c r="PE90" s="139">
        <f>IF(PE$16-'様式３（療養者名簿）（⑤の場合）'!$O99+1&lt;=15,IF(PE$16&gt;='様式３（療養者名簿）（⑤の場合）'!$O99,IF(PE$16&lt;='様式３（療養者名簿）（⑤の場合）'!$W99,1,0),0),0)</f>
        <v>0</v>
      </c>
      <c r="PF90" s="139">
        <f>IF(PF$16-'様式３（療養者名簿）（⑤の場合）'!$O99+1&lt;=15,IF(PF$16&gt;='様式３（療養者名簿）（⑤の場合）'!$O99,IF(PF$16&lt;='様式３（療養者名簿）（⑤の場合）'!$W99,1,0),0),0)</f>
        <v>0</v>
      </c>
      <c r="PG90" s="139">
        <f>IF(PG$16-'様式３（療養者名簿）（⑤の場合）'!$O99+1&lt;=15,IF(PG$16&gt;='様式３（療養者名簿）（⑤の場合）'!$O99,IF(PG$16&lt;='様式３（療養者名簿）（⑤の場合）'!$W99,1,0),0),0)</f>
        <v>0</v>
      </c>
      <c r="PH90" s="139">
        <f>IF(PH$16-'様式３（療養者名簿）（⑤の場合）'!$O99+1&lt;=15,IF(PH$16&gt;='様式３（療養者名簿）（⑤の場合）'!$O99,IF(PH$16&lt;='様式３（療養者名簿）（⑤の場合）'!$W99,1,0),0),0)</f>
        <v>0</v>
      </c>
      <c r="PI90" s="139">
        <f>IF(PI$16-'様式３（療養者名簿）（⑤の場合）'!$O99+1&lt;=15,IF(PI$16&gt;='様式３（療養者名簿）（⑤の場合）'!$O99,IF(PI$16&lt;='様式３（療養者名簿）（⑤の場合）'!$W99,1,0),0),0)</f>
        <v>0</v>
      </c>
      <c r="PJ90" s="139">
        <f>IF(PJ$16-'様式３（療養者名簿）（⑤の場合）'!$O99+1&lt;=15,IF(PJ$16&gt;='様式３（療養者名簿）（⑤の場合）'!$O99,IF(PJ$16&lt;='様式３（療養者名簿）（⑤の場合）'!$W99,1,0),0),0)</f>
        <v>0</v>
      </c>
      <c r="PK90" s="139">
        <f>IF(PK$16-'様式３（療養者名簿）（⑤の場合）'!$O99+1&lt;=15,IF(PK$16&gt;='様式３（療養者名簿）（⑤の場合）'!$O99,IF(PK$16&lt;='様式３（療養者名簿）（⑤の場合）'!$W99,1,0),0),0)</f>
        <v>0</v>
      </c>
      <c r="PL90" s="139">
        <f>IF(PL$16-'様式３（療養者名簿）（⑤の場合）'!$O99+1&lt;=15,IF(PL$16&gt;='様式３（療養者名簿）（⑤の場合）'!$O99,IF(PL$16&lt;='様式３（療養者名簿）（⑤の場合）'!$W99,1,0),0),0)</f>
        <v>0</v>
      </c>
      <c r="PM90" s="139">
        <f>IF(PM$16-'様式３（療養者名簿）（⑤の場合）'!$O99+1&lt;=15,IF(PM$16&gt;='様式３（療養者名簿）（⑤の場合）'!$O99,IF(PM$16&lt;='様式３（療養者名簿）（⑤の場合）'!$W99,1,0),0),0)</f>
        <v>0</v>
      </c>
      <c r="PN90" s="139">
        <f>IF(PN$16-'様式３（療養者名簿）（⑤の場合）'!$O99+1&lt;=15,IF(PN$16&gt;='様式３（療養者名簿）（⑤の場合）'!$O99,IF(PN$16&lt;='様式３（療養者名簿）（⑤の場合）'!$W99,1,0),0),0)</f>
        <v>0</v>
      </c>
      <c r="PO90" s="139">
        <f>IF(PO$16-'様式３（療養者名簿）（⑤の場合）'!$O99+1&lt;=15,IF(PO$16&gt;='様式３（療養者名簿）（⑤の場合）'!$O99,IF(PO$16&lt;='様式３（療養者名簿）（⑤の場合）'!$W99,1,0),0),0)</f>
        <v>0</v>
      </c>
      <c r="PP90" s="139">
        <f>IF(PP$16-'様式３（療養者名簿）（⑤の場合）'!$O99+1&lt;=15,IF(PP$16&gt;='様式３（療養者名簿）（⑤の場合）'!$O99,IF(PP$16&lt;='様式３（療養者名簿）（⑤の場合）'!$W99,1,0),0),0)</f>
        <v>0</v>
      </c>
      <c r="PQ90" s="139">
        <f>IF(PQ$16-'様式３（療養者名簿）（⑤の場合）'!$O99+1&lt;=15,IF(PQ$16&gt;='様式３（療養者名簿）（⑤の場合）'!$O99,IF(PQ$16&lt;='様式３（療養者名簿）（⑤の場合）'!$W99,1,0),0),0)</f>
        <v>0</v>
      </c>
      <c r="PR90" s="139">
        <f>IF(PR$16-'様式３（療養者名簿）（⑤の場合）'!$O99+1&lt;=15,IF(PR$16&gt;='様式３（療養者名簿）（⑤の場合）'!$O99,IF(PR$16&lt;='様式３（療養者名簿）（⑤の場合）'!$W99,1,0),0),0)</f>
        <v>0</v>
      </c>
      <c r="PS90" s="139">
        <f>IF(PS$16-'様式３（療養者名簿）（⑤の場合）'!$O99+1&lt;=15,IF(PS$16&gt;='様式３（療養者名簿）（⑤の場合）'!$O99,IF(PS$16&lt;='様式３（療養者名簿）（⑤の場合）'!$W99,1,0),0),0)</f>
        <v>0</v>
      </c>
      <c r="PT90" s="139">
        <f>IF(PT$16-'様式３（療養者名簿）（⑤の場合）'!$O99+1&lt;=15,IF(PT$16&gt;='様式３（療養者名簿）（⑤の場合）'!$O99,IF(PT$16&lt;='様式３（療養者名簿）（⑤の場合）'!$W99,1,0),0),0)</f>
        <v>0</v>
      </c>
    </row>
    <row r="91" spans="1:436" ht="42" customHeight="1">
      <c r="A91" s="129">
        <f>'様式３（療養者名簿）（⑤の場合）'!C100</f>
        <v>0</v>
      </c>
      <c r="B91" s="139">
        <f>IF(B$16-'様式３（療養者名簿）（⑤の場合）'!$O100+1&lt;=15,IF(B$16&gt;='様式３（療養者名簿）（⑤の場合）'!$O100,IF(B$16&lt;='様式３（療養者名簿）（⑤の場合）'!$W100,1,0),0),0)</f>
        <v>0</v>
      </c>
      <c r="C91" s="139">
        <f>IF(C$16-'様式３（療養者名簿）（⑤の場合）'!$O100+1&lt;=15,IF(C$16&gt;='様式３（療養者名簿）（⑤の場合）'!$O100,IF(C$16&lt;='様式３（療養者名簿）（⑤の場合）'!$W100,1,0),0),0)</f>
        <v>0</v>
      </c>
      <c r="D91" s="139">
        <f>IF(D$16-'様式３（療養者名簿）（⑤の場合）'!$O100+1&lt;=15,IF(D$16&gt;='様式３（療養者名簿）（⑤の場合）'!$O100,IF(D$16&lt;='様式３（療養者名簿）（⑤の場合）'!$W100,1,0),0),0)</f>
        <v>0</v>
      </c>
      <c r="E91" s="139">
        <f>IF(E$16-'様式３（療養者名簿）（⑤の場合）'!$O100+1&lt;=15,IF(E$16&gt;='様式３（療養者名簿）（⑤の場合）'!$O100,IF(E$16&lt;='様式３（療養者名簿）（⑤の場合）'!$W100,1,0),0),0)</f>
        <v>0</v>
      </c>
      <c r="F91" s="139">
        <f>IF(F$16-'様式３（療養者名簿）（⑤の場合）'!$O100+1&lt;=15,IF(F$16&gt;='様式３（療養者名簿）（⑤の場合）'!$O100,IF(F$16&lt;='様式３（療養者名簿）（⑤の場合）'!$W100,1,0),0),0)</f>
        <v>0</v>
      </c>
      <c r="G91" s="139">
        <f>IF(G$16-'様式３（療養者名簿）（⑤の場合）'!$O100+1&lt;=15,IF(G$16&gt;='様式３（療養者名簿）（⑤の場合）'!$O100,IF(G$16&lt;='様式３（療養者名簿）（⑤の場合）'!$W100,1,0),0),0)</f>
        <v>0</v>
      </c>
      <c r="H91" s="139">
        <f>IF(H$16-'様式３（療養者名簿）（⑤の場合）'!$O100+1&lt;=15,IF(H$16&gt;='様式３（療養者名簿）（⑤の場合）'!$O100,IF(H$16&lt;='様式３（療養者名簿）（⑤の場合）'!$W100,1,0),0),0)</f>
        <v>0</v>
      </c>
      <c r="I91" s="139">
        <f>IF(I$16-'様式３（療養者名簿）（⑤の場合）'!$O100+1&lt;=15,IF(I$16&gt;='様式３（療養者名簿）（⑤の場合）'!$O100,IF(I$16&lt;='様式３（療養者名簿）（⑤の場合）'!$W100,1,0),0),0)</f>
        <v>0</v>
      </c>
      <c r="J91" s="139">
        <f>IF(J$16-'様式３（療養者名簿）（⑤の場合）'!$O100+1&lt;=15,IF(J$16&gt;='様式３（療養者名簿）（⑤の場合）'!$O100,IF(J$16&lt;='様式３（療養者名簿）（⑤の場合）'!$W100,1,0),0),0)</f>
        <v>0</v>
      </c>
      <c r="K91" s="139">
        <f>IF(K$16-'様式３（療養者名簿）（⑤の場合）'!$O100+1&lt;=15,IF(K$16&gt;='様式３（療養者名簿）（⑤の場合）'!$O100,IF(K$16&lt;='様式３（療養者名簿）（⑤の場合）'!$W100,1,0),0),0)</f>
        <v>0</v>
      </c>
      <c r="L91" s="139">
        <f>IF(L$16-'様式３（療養者名簿）（⑤の場合）'!$O100+1&lt;=15,IF(L$16&gt;='様式３（療養者名簿）（⑤の場合）'!$O100,IF(L$16&lt;='様式３（療養者名簿）（⑤の場合）'!$W100,1,0),0),0)</f>
        <v>0</v>
      </c>
      <c r="M91" s="139">
        <f>IF(M$16-'様式３（療養者名簿）（⑤の場合）'!$O100+1&lt;=15,IF(M$16&gt;='様式３（療養者名簿）（⑤の場合）'!$O100,IF(M$16&lt;='様式３（療養者名簿）（⑤の場合）'!$W100,1,0),0),0)</f>
        <v>0</v>
      </c>
      <c r="N91" s="139">
        <f>IF(N$16-'様式３（療養者名簿）（⑤の場合）'!$O100+1&lt;=15,IF(N$16&gt;='様式３（療養者名簿）（⑤の場合）'!$O100,IF(N$16&lt;='様式３（療養者名簿）（⑤の場合）'!$W100,1,0),0),0)</f>
        <v>0</v>
      </c>
      <c r="O91" s="139">
        <f>IF(O$16-'様式３（療養者名簿）（⑤の場合）'!$O100+1&lt;=15,IF(O$16&gt;='様式３（療養者名簿）（⑤の場合）'!$O100,IF(O$16&lt;='様式３（療養者名簿）（⑤の場合）'!$W100,1,0),0),0)</f>
        <v>0</v>
      </c>
      <c r="P91" s="139">
        <f>IF(P$16-'様式３（療養者名簿）（⑤の場合）'!$O100+1&lt;=15,IF(P$16&gt;='様式３（療養者名簿）（⑤の場合）'!$O100,IF(P$16&lt;='様式３（療養者名簿）（⑤の場合）'!$W100,1,0),0),0)</f>
        <v>0</v>
      </c>
      <c r="Q91" s="139">
        <f>IF(Q$16-'様式３（療養者名簿）（⑤の場合）'!$O100+1&lt;=15,IF(Q$16&gt;='様式３（療養者名簿）（⑤の場合）'!$O100,IF(Q$16&lt;='様式３（療養者名簿）（⑤の場合）'!$W100,1,0),0),0)</f>
        <v>0</v>
      </c>
      <c r="R91" s="139">
        <f>IF(R$16-'様式３（療養者名簿）（⑤の場合）'!$O100+1&lt;=15,IF(R$16&gt;='様式３（療養者名簿）（⑤の場合）'!$O100,IF(R$16&lt;='様式３（療養者名簿）（⑤の場合）'!$W100,1,0),0),0)</f>
        <v>0</v>
      </c>
      <c r="S91" s="139">
        <f>IF(S$16-'様式３（療養者名簿）（⑤の場合）'!$O100+1&lt;=15,IF(S$16&gt;='様式３（療養者名簿）（⑤の場合）'!$O100,IF(S$16&lt;='様式３（療養者名簿）（⑤の場合）'!$W100,1,0),0),0)</f>
        <v>0</v>
      </c>
      <c r="T91" s="139">
        <f>IF(T$16-'様式３（療養者名簿）（⑤の場合）'!$O100+1&lt;=15,IF(T$16&gt;='様式３（療養者名簿）（⑤の場合）'!$O100,IF(T$16&lt;='様式３（療養者名簿）（⑤の場合）'!$W100,1,0),0),0)</f>
        <v>0</v>
      </c>
      <c r="U91" s="139">
        <f>IF(U$16-'様式３（療養者名簿）（⑤の場合）'!$O100+1&lt;=15,IF(U$16&gt;='様式３（療養者名簿）（⑤の場合）'!$O100,IF(U$16&lt;='様式３（療養者名簿）（⑤の場合）'!$W100,1,0),0),0)</f>
        <v>0</v>
      </c>
      <c r="V91" s="139">
        <f>IF(V$16-'様式３（療養者名簿）（⑤の場合）'!$O100+1&lt;=15,IF(V$16&gt;='様式３（療養者名簿）（⑤の場合）'!$O100,IF(V$16&lt;='様式３（療養者名簿）（⑤の場合）'!$W100,1,0),0),0)</f>
        <v>0</v>
      </c>
      <c r="W91" s="139">
        <f>IF(W$16-'様式３（療養者名簿）（⑤の場合）'!$O100+1&lt;=15,IF(W$16&gt;='様式３（療養者名簿）（⑤の場合）'!$O100,IF(W$16&lt;='様式３（療養者名簿）（⑤の場合）'!$W100,1,0),0),0)</f>
        <v>0</v>
      </c>
      <c r="X91" s="139">
        <f>IF(X$16-'様式３（療養者名簿）（⑤の場合）'!$O100+1&lt;=15,IF(X$16&gt;='様式３（療養者名簿）（⑤の場合）'!$O100,IF(X$16&lt;='様式３（療養者名簿）（⑤の場合）'!$W100,1,0),0),0)</f>
        <v>0</v>
      </c>
      <c r="Y91" s="139">
        <f>IF(Y$16-'様式３（療養者名簿）（⑤の場合）'!$O100+1&lt;=15,IF(Y$16&gt;='様式３（療養者名簿）（⑤の場合）'!$O100,IF(Y$16&lt;='様式３（療養者名簿）（⑤の場合）'!$W100,1,0),0),0)</f>
        <v>0</v>
      </c>
      <c r="Z91" s="139">
        <f>IF(Z$16-'様式３（療養者名簿）（⑤の場合）'!$O100+1&lt;=15,IF(Z$16&gt;='様式３（療養者名簿）（⑤の場合）'!$O100,IF(Z$16&lt;='様式３（療養者名簿）（⑤の場合）'!$W100,1,0),0),0)</f>
        <v>0</v>
      </c>
      <c r="AA91" s="139">
        <f>IF(AA$16-'様式３（療養者名簿）（⑤の場合）'!$O100+1&lt;=15,IF(AA$16&gt;='様式３（療養者名簿）（⑤の場合）'!$O100,IF(AA$16&lt;='様式３（療養者名簿）（⑤の場合）'!$W100,1,0),0),0)</f>
        <v>0</v>
      </c>
      <c r="AB91" s="139">
        <f>IF(AB$16-'様式３（療養者名簿）（⑤の場合）'!$O100+1&lt;=15,IF(AB$16&gt;='様式３（療養者名簿）（⑤の場合）'!$O100,IF(AB$16&lt;='様式３（療養者名簿）（⑤の場合）'!$W100,1,0),0),0)</f>
        <v>0</v>
      </c>
      <c r="AC91" s="139">
        <f>IF(AC$16-'様式３（療養者名簿）（⑤の場合）'!$O100+1&lt;=15,IF(AC$16&gt;='様式３（療養者名簿）（⑤の場合）'!$O100,IF(AC$16&lt;='様式３（療養者名簿）（⑤の場合）'!$W100,1,0),0),0)</f>
        <v>0</v>
      </c>
      <c r="AD91" s="139">
        <f>IF(AD$16-'様式３（療養者名簿）（⑤の場合）'!$O100+1&lt;=15,IF(AD$16&gt;='様式３（療養者名簿）（⑤の場合）'!$O100,IF(AD$16&lt;='様式３（療養者名簿）（⑤の場合）'!$W100,1,0),0),0)</f>
        <v>0</v>
      </c>
      <c r="AE91" s="139">
        <f>IF(AE$16-'様式３（療養者名簿）（⑤の場合）'!$O100+1&lt;=15,IF(AE$16&gt;='様式３（療養者名簿）（⑤の場合）'!$O100,IF(AE$16&lt;='様式３（療養者名簿）（⑤の場合）'!$W100,1,0),0),0)</f>
        <v>0</v>
      </c>
      <c r="AF91" s="139">
        <f>IF(AF$16-'様式３（療養者名簿）（⑤の場合）'!$O100+1&lt;=15,IF(AF$16&gt;='様式３（療養者名簿）（⑤の場合）'!$O100,IF(AF$16&lt;='様式３（療養者名簿）（⑤の場合）'!$W100,1,0),0),0)</f>
        <v>0</v>
      </c>
      <c r="AG91" s="139">
        <f>IF(AG$16-'様式３（療養者名簿）（⑤の場合）'!$O100+1&lt;=15,IF(AG$16&gt;='様式３（療養者名簿）（⑤の場合）'!$O100,IF(AG$16&lt;='様式３（療養者名簿）（⑤の場合）'!$W100,1,0),0),0)</f>
        <v>0</v>
      </c>
      <c r="AH91" s="139">
        <f>IF(AH$16-'様式３（療養者名簿）（⑤の場合）'!$O100+1&lt;=15,IF(AH$16&gt;='様式３（療養者名簿）（⑤の場合）'!$O100,IF(AH$16&lt;='様式３（療養者名簿）（⑤の場合）'!$W100,1,0),0),0)</f>
        <v>0</v>
      </c>
      <c r="AI91" s="139">
        <f>IF(AI$16-'様式３（療養者名簿）（⑤の場合）'!$O100+1&lt;=15,IF(AI$16&gt;='様式３（療養者名簿）（⑤の場合）'!$O100,IF(AI$16&lt;='様式３（療養者名簿）（⑤の場合）'!$W100,1,0),0),0)</f>
        <v>0</v>
      </c>
      <c r="AJ91" s="139">
        <f>IF(AJ$16-'様式３（療養者名簿）（⑤の場合）'!$O100+1&lt;=15,IF(AJ$16&gt;='様式３（療養者名簿）（⑤の場合）'!$O100,IF(AJ$16&lt;='様式３（療養者名簿）（⑤の場合）'!$W100,1,0),0),0)</f>
        <v>0</v>
      </c>
      <c r="AK91" s="139">
        <f>IF(AK$16-'様式３（療養者名簿）（⑤の場合）'!$O100+1&lt;=15,IF(AK$16&gt;='様式３（療養者名簿）（⑤の場合）'!$O100,IF(AK$16&lt;='様式３（療養者名簿）（⑤の場合）'!$W100,1,0),0),0)</f>
        <v>0</v>
      </c>
      <c r="AL91" s="139">
        <f>IF(AL$16-'様式３（療養者名簿）（⑤の場合）'!$O100+1&lt;=15,IF(AL$16&gt;='様式３（療養者名簿）（⑤の場合）'!$O100,IF(AL$16&lt;='様式３（療養者名簿）（⑤の場合）'!$W100,1,0),0),0)</f>
        <v>0</v>
      </c>
      <c r="AM91" s="139">
        <f>IF(AM$16-'様式３（療養者名簿）（⑤の場合）'!$O100+1&lt;=15,IF(AM$16&gt;='様式３（療養者名簿）（⑤の場合）'!$O100,IF(AM$16&lt;='様式３（療養者名簿）（⑤の場合）'!$W100,1,0),0),0)</f>
        <v>0</v>
      </c>
      <c r="AN91" s="139">
        <f>IF(AN$16-'様式３（療養者名簿）（⑤の場合）'!$O100+1&lt;=15,IF(AN$16&gt;='様式３（療養者名簿）（⑤の場合）'!$O100,IF(AN$16&lt;='様式３（療養者名簿）（⑤の場合）'!$W100,1,0),0),0)</f>
        <v>0</v>
      </c>
      <c r="AO91" s="139">
        <f>IF(AO$16-'様式３（療養者名簿）（⑤の場合）'!$O100+1&lt;=15,IF(AO$16&gt;='様式３（療養者名簿）（⑤の場合）'!$O100,IF(AO$16&lt;='様式３（療養者名簿）（⑤の場合）'!$W100,1,0),0),0)</f>
        <v>0</v>
      </c>
      <c r="AP91" s="139">
        <f>IF(AP$16-'様式３（療養者名簿）（⑤の場合）'!$O100+1&lt;=15,IF(AP$16&gt;='様式３（療養者名簿）（⑤の場合）'!$O100,IF(AP$16&lt;='様式３（療養者名簿）（⑤の場合）'!$W100,1,0),0),0)</f>
        <v>0</v>
      </c>
      <c r="AQ91" s="139">
        <f>IF(AQ$16-'様式３（療養者名簿）（⑤の場合）'!$O100+1&lt;=15,IF(AQ$16&gt;='様式３（療養者名簿）（⑤の場合）'!$O100,IF(AQ$16&lt;='様式３（療養者名簿）（⑤の場合）'!$W100,1,0),0),0)</f>
        <v>0</v>
      </c>
      <c r="AR91" s="139">
        <f>IF(AR$16-'様式３（療養者名簿）（⑤の場合）'!$O100+1&lt;=15,IF(AR$16&gt;='様式３（療養者名簿）（⑤の場合）'!$O100,IF(AR$16&lt;='様式３（療養者名簿）（⑤の場合）'!$W100,1,0),0),0)</f>
        <v>0</v>
      </c>
      <c r="AS91" s="139">
        <f>IF(AS$16-'様式３（療養者名簿）（⑤の場合）'!$O100+1&lt;=15,IF(AS$16&gt;='様式３（療養者名簿）（⑤の場合）'!$O100,IF(AS$16&lt;='様式３（療養者名簿）（⑤の場合）'!$W100,1,0),0),0)</f>
        <v>0</v>
      </c>
      <c r="AT91" s="139">
        <f>IF(AT$16-'様式３（療養者名簿）（⑤の場合）'!$O100+1&lt;=15,IF(AT$16&gt;='様式３（療養者名簿）（⑤の場合）'!$O100,IF(AT$16&lt;='様式３（療養者名簿）（⑤の場合）'!$W100,1,0),0),0)</f>
        <v>0</v>
      </c>
      <c r="AU91" s="139">
        <f>IF(AU$16-'様式３（療養者名簿）（⑤の場合）'!$O100+1&lt;=15,IF(AU$16&gt;='様式３（療養者名簿）（⑤の場合）'!$O100,IF(AU$16&lt;='様式３（療養者名簿）（⑤の場合）'!$W100,1,0),0),0)</f>
        <v>0</v>
      </c>
      <c r="AV91" s="139">
        <f>IF(AV$16-'様式３（療養者名簿）（⑤の場合）'!$O100+1&lt;=15,IF(AV$16&gt;='様式３（療養者名簿）（⑤の場合）'!$O100,IF(AV$16&lt;='様式３（療養者名簿）（⑤の場合）'!$W100,1,0),0),0)</f>
        <v>0</v>
      </c>
      <c r="AW91" s="139">
        <f>IF(AW$16-'様式３（療養者名簿）（⑤の場合）'!$O100+1&lt;=15,IF(AW$16&gt;='様式３（療養者名簿）（⑤の場合）'!$O100,IF(AW$16&lt;='様式３（療養者名簿）（⑤の場合）'!$W100,1,0),0),0)</f>
        <v>0</v>
      </c>
      <c r="AX91" s="139">
        <f>IF(AX$16-'様式３（療養者名簿）（⑤の場合）'!$O100+1&lt;=15,IF(AX$16&gt;='様式３（療養者名簿）（⑤の場合）'!$O100,IF(AX$16&lt;='様式３（療養者名簿）（⑤の場合）'!$W100,1,0),0),0)</f>
        <v>0</v>
      </c>
      <c r="AY91" s="139">
        <f>IF(AY$16-'様式３（療養者名簿）（⑤の場合）'!$O100+1&lt;=15,IF(AY$16&gt;='様式３（療養者名簿）（⑤の場合）'!$O100,IF(AY$16&lt;='様式３（療養者名簿）（⑤の場合）'!$W100,1,0),0),0)</f>
        <v>0</v>
      </c>
      <c r="AZ91" s="139">
        <f>IF(AZ$16-'様式３（療養者名簿）（⑤の場合）'!$O100+1&lt;=15,IF(AZ$16&gt;='様式３（療養者名簿）（⑤の場合）'!$O100,IF(AZ$16&lt;='様式３（療養者名簿）（⑤の場合）'!$W100,1,0),0),0)</f>
        <v>0</v>
      </c>
      <c r="BA91" s="139">
        <f>IF(BA$16-'様式３（療養者名簿）（⑤の場合）'!$O100+1&lt;=15,IF(BA$16&gt;='様式３（療養者名簿）（⑤の場合）'!$O100,IF(BA$16&lt;='様式３（療養者名簿）（⑤の場合）'!$W100,1,0),0),0)</f>
        <v>0</v>
      </c>
      <c r="BB91" s="139">
        <f>IF(BB$16-'様式３（療養者名簿）（⑤の場合）'!$O100+1&lt;=15,IF(BB$16&gt;='様式３（療養者名簿）（⑤の場合）'!$O100,IF(BB$16&lt;='様式３（療養者名簿）（⑤の場合）'!$W100,1,0),0),0)</f>
        <v>0</v>
      </c>
      <c r="BC91" s="139">
        <f>IF(BC$16-'様式３（療養者名簿）（⑤の場合）'!$O100+1&lt;=15,IF(BC$16&gt;='様式３（療養者名簿）（⑤の場合）'!$O100,IF(BC$16&lt;='様式３（療養者名簿）（⑤の場合）'!$W100,1,0),0),0)</f>
        <v>0</v>
      </c>
      <c r="BD91" s="139">
        <f>IF(BD$16-'様式３（療養者名簿）（⑤の場合）'!$O100+1&lt;=15,IF(BD$16&gt;='様式３（療養者名簿）（⑤の場合）'!$O100,IF(BD$16&lt;='様式３（療養者名簿）（⑤の場合）'!$W100,1,0),0),0)</f>
        <v>0</v>
      </c>
      <c r="BE91" s="139">
        <f>IF(BE$16-'様式３（療養者名簿）（⑤の場合）'!$O100+1&lt;=15,IF(BE$16&gt;='様式３（療養者名簿）（⑤の場合）'!$O100,IF(BE$16&lt;='様式３（療養者名簿）（⑤の場合）'!$W100,1,0),0),0)</f>
        <v>0</v>
      </c>
      <c r="BF91" s="139">
        <f>IF(BF$16-'様式３（療養者名簿）（⑤の場合）'!$O100+1&lt;=15,IF(BF$16&gt;='様式３（療養者名簿）（⑤の場合）'!$O100,IF(BF$16&lt;='様式３（療養者名簿）（⑤の場合）'!$W100,1,0),0),0)</f>
        <v>0</v>
      </c>
      <c r="BG91" s="139">
        <f>IF(BG$16-'様式３（療養者名簿）（⑤の場合）'!$O100+1&lt;=15,IF(BG$16&gt;='様式３（療養者名簿）（⑤の場合）'!$O100,IF(BG$16&lt;='様式３（療養者名簿）（⑤の場合）'!$W100,1,0),0),0)</f>
        <v>0</v>
      </c>
      <c r="BH91" s="139">
        <f>IF(BH$16-'様式３（療養者名簿）（⑤の場合）'!$O100+1&lt;=15,IF(BH$16&gt;='様式３（療養者名簿）（⑤の場合）'!$O100,IF(BH$16&lt;='様式３（療養者名簿）（⑤の場合）'!$W100,1,0),0),0)</f>
        <v>0</v>
      </c>
      <c r="BI91" s="139">
        <f>IF(BI$16-'様式３（療養者名簿）（⑤の場合）'!$O100+1&lt;=15,IF(BI$16&gt;='様式３（療養者名簿）（⑤の場合）'!$O100,IF(BI$16&lt;='様式３（療養者名簿）（⑤の場合）'!$W100,1,0),0),0)</f>
        <v>0</v>
      </c>
      <c r="BJ91" s="139">
        <f>IF(BJ$16-'様式３（療養者名簿）（⑤の場合）'!$O100+1&lt;=15,IF(BJ$16&gt;='様式３（療養者名簿）（⑤の場合）'!$O100,IF(BJ$16&lt;='様式３（療養者名簿）（⑤の場合）'!$W100,1,0),0),0)</f>
        <v>0</v>
      </c>
      <c r="BK91" s="139">
        <f>IF(BK$16-'様式３（療養者名簿）（⑤の場合）'!$O100+1&lt;=15,IF(BK$16&gt;='様式３（療養者名簿）（⑤の場合）'!$O100,IF(BK$16&lt;='様式３（療養者名簿）（⑤の場合）'!$W100,1,0),0),0)</f>
        <v>0</v>
      </c>
      <c r="BL91" s="139">
        <f>IF(BL$16-'様式３（療養者名簿）（⑤の場合）'!$O100+1&lt;=15,IF(BL$16&gt;='様式３（療養者名簿）（⑤の場合）'!$O100,IF(BL$16&lt;='様式３（療養者名簿）（⑤の場合）'!$W100,1,0),0),0)</f>
        <v>0</v>
      </c>
      <c r="BM91" s="139">
        <f>IF(BM$16-'様式３（療養者名簿）（⑤の場合）'!$O100+1&lt;=15,IF(BM$16&gt;='様式３（療養者名簿）（⑤の場合）'!$O100,IF(BM$16&lt;='様式３（療養者名簿）（⑤の場合）'!$W100,1,0),0),0)</f>
        <v>0</v>
      </c>
      <c r="BN91" s="139">
        <f>IF(BN$16-'様式３（療養者名簿）（⑤の場合）'!$O100+1&lt;=15,IF(BN$16&gt;='様式３（療養者名簿）（⑤の場合）'!$O100,IF(BN$16&lt;='様式３（療養者名簿）（⑤の場合）'!$W100,1,0),0),0)</f>
        <v>0</v>
      </c>
      <c r="BO91" s="139">
        <f>IF(BO$16-'様式３（療養者名簿）（⑤の場合）'!$O100+1&lt;=15,IF(BO$16&gt;='様式３（療養者名簿）（⑤の場合）'!$O100,IF(BO$16&lt;='様式３（療養者名簿）（⑤の場合）'!$W100,1,0),0),0)</f>
        <v>0</v>
      </c>
      <c r="BP91" s="139">
        <f>IF(BP$16-'様式３（療養者名簿）（⑤の場合）'!$O100+1&lt;=15,IF(BP$16&gt;='様式３（療養者名簿）（⑤の場合）'!$O100,IF(BP$16&lt;='様式３（療養者名簿）（⑤の場合）'!$W100,1,0),0),0)</f>
        <v>0</v>
      </c>
      <c r="BQ91" s="139">
        <f>IF(BQ$16-'様式３（療養者名簿）（⑤の場合）'!$O100+1&lt;=15,IF(BQ$16&gt;='様式３（療養者名簿）（⑤の場合）'!$O100,IF(BQ$16&lt;='様式３（療養者名簿）（⑤の場合）'!$W100,1,0),0),0)</f>
        <v>0</v>
      </c>
      <c r="BR91" s="139">
        <f>IF(BR$16-'様式３（療養者名簿）（⑤の場合）'!$O100+1&lt;=15,IF(BR$16&gt;='様式３（療養者名簿）（⑤の場合）'!$O100,IF(BR$16&lt;='様式３（療養者名簿）（⑤の場合）'!$W100,1,0),0),0)</f>
        <v>0</v>
      </c>
      <c r="BS91" s="139">
        <f>IF(BS$16-'様式３（療養者名簿）（⑤の場合）'!$O100+1&lt;=15,IF(BS$16&gt;='様式３（療養者名簿）（⑤の場合）'!$O100,IF(BS$16&lt;='様式３（療養者名簿）（⑤の場合）'!$W100,1,0),0),0)</f>
        <v>0</v>
      </c>
      <c r="BT91" s="139">
        <f>IF(BT$16-'様式３（療養者名簿）（⑤の場合）'!$O100+1&lt;=15,IF(BT$16&gt;='様式３（療養者名簿）（⑤の場合）'!$O100,IF(BT$16&lt;='様式３（療養者名簿）（⑤の場合）'!$W100,1,0),0),0)</f>
        <v>0</v>
      </c>
      <c r="BU91" s="139">
        <f>IF(BU$16-'様式３（療養者名簿）（⑤の場合）'!$O100+1&lt;=15,IF(BU$16&gt;='様式３（療養者名簿）（⑤の場合）'!$O100,IF(BU$16&lt;='様式３（療養者名簿）（⑤の場合）'!$W100,1,0),0),0)</f>
        <v>0</v>
      </c>
      <c r="BV91" s="139">
        <f>IF(BV$16-'様式３（療養者名簿）（⑤の場合）'!$O100+1&lt;=15,IF(BV$16&gt;='様式３（療養者名簿）（⑤の場合）'!$O100,IF(BV$16&lt;='様式３（療養者名簿）（⑤の場合）'!$W100,1,0),0),0)</f>
        <v>0</v>
      </c>
      <c r="BW91" s="139">
        <f>IF(BW$16-'様式３（療養者名簿）（⑤の場合）'!$O100+1&lt;=15,IF(BW$16&gt;='様式３（療養者名簿）（⑤の場合）'!$O100,IF(BW$16&lt;='様式３（療養者名簿）（⑤の場合）'!$W100,1,0),0),0)</f>
        <v>0</v>
      </c>
      <c r="BX91" s="139">
        <f>IF(BX$16-'様式３（療養者名簿）（⑤の場合）'!$O100+1&lt;=15,IF(BX$16&gt;='様式３（療養者名簿）（⑤の場合）'!$O100,IF(BX$16&lt;='様式３（療養者名簿）（⑤の場合）'!$W100,1,0),0),0)</f>
        <v>0</v>
      </c>
      <c r="BY91" s="139">
        <f>IF(BY$16-'様式３（療養者名簿）（⑤の場合）'!$O100+1&lt;=15,IF(BY$16&gt;='様式３（療養者名簿）（⑤の場合）'!$O100,IF(BY$16&lt;='様式３（療養者名簿）（⑤の場合）'!$W100,1,0),0),0)</f>
        <v>0</v>
      </c>
      <c r="BZ91" s="139">
        <f>IF(BZ$16-'様式３（療養者名簿）（⑤の場合）'!$O100+1&lt;=15,IF(BZ$16&gt;='様式３（療養者名簿）（⑤の場合）'!$O100,IF(BZ$16&lt;='様式３（療養者名簿）（⑤の場合）'!$W100,1,0),0),0)</f>
        <v>0</v>
      </c>
      <c r="CA91" s="139">
        <f>IF(CA$16-'様式３（療養者名簿）（⑤の場合）'!$O100+1&lt;=15,IF(CA$16&gt;='様式３（療養者名簿）（⑤の場合）'!$O100,IF(CA$16&lt;='様式３（療養者名簿）（⑤の場合）'!$W100,1,0),0),0)</f>
        <v>0</v>
      </c>
      <c r="CB91" s="139">
        <f>IF(CB$16-'様式３（療養者名簿）（⑤の場合）'!$O100+1&lt;=15,IF(CB$16&gt;='様式３（療養者名簿）（⑤の場合）'!$O100,IF(CB$16&lt;='様式３（療養者名簿）（⑤の場合）'!$W100,1,0),0),0)</f>
        <v>0</v>
      </c>
      <c r="CC91" s="139">
        <f>IF(CC$16-'様式３（療養者名簿）（⑤の場合）'!$O100+1&lt;=15,IF(CC$16&gt;='様式３（療養者名簿）（⑤の場合）'!$O100,IF(CC$16&lt;='様式３（療養者名簿）（⑤の場合）'!$W100,1,0),0),0)</f>
        <v>0</v>
      </c>
      <c r="CD91" s="139">
        <f>IF(CD$16-'様式３（療養者名簿）（⑤の場合）'!$O100+1&lt;=15,IF(CD$16&gt;='様式３（療養者名簿）（⑤の場合）'!$O100,IF(CD$16&lt;='様式３（療養者名簿）（⑤の場合）'!$W100,1,0),0),0)</f>
        <v>0</v>
      </c>
      <c r="CE91" s="139">
        <f>IF(CE$16-'様式３（療養者名簿）（⑤の場合）'!$O100+1&lt;=15,IF(CE$16&gt;='様式３（療養者名簿）（⑤の場合）'!$O100,IF(CE$16&lt;='様式３（療養者名簿）（⑤の場合）'!$W100,1,0),0),0)</f>
        <v>0</v>
      </c>
      <c r="CF91" s="139">
        <f>IF(CF$16-'様式３（療養者名簿）（⑤の場合）'!$O100+1&lt;=15,IF(CF$16&gt;='様式３（療養者名簿）（⑤の場合）'!$O100,IF(CF$16&lt;='様式３（療養者名簿）（⑤の場合）'!$W100,1,0),0),0)</f>
        <v>0</v>
      </c>
      <c r="CG91" s="139">
        <f>IF(CG$16-'様式３（療養者名簿）（⑤の場合）'!$O100+1&lt;=15,IF(CG$16&gt;='様式３（療養者名簿）（⑤の場合）'!$O100,IF(CG$16&lt;='様式３（療養者名簿）（⑤の場合）'!$W100,1,0),0),0)</f>
        <v>0</v>
      </c>
      <c r="CH91" s="139">
        <f>IF(CH$16-'様式３（療養者名簿）（⑤の場合）'!$O100+1&lt;=15,IF(CH$16&gt;='様式３（療養者名簿）（⑤の場合）'!$O100,IF(CH$16&lt;='様式３（療養者名簿）（⑤の場合）'!$W100,1,0),0),0)</f>
        <v>0</v>
      </c>
      <c r="CI91" s="139">
        <f>IF(CI$16-'様式３（療養者名簿）（⑤の場合）'!$O100+1&lt;=15,IF(CI$16&gt;='様式３（療養者名簿）（⑤の場合）'!$O100,IF(CI$16&lt;='様式３（療養者名簿）（⑤の場合）'!$W100,1,0),0),0)</f>
        <v>0</v>
      </c>
      <c r="CJ91" s="139">
        <f>IF(CJ$16-'様式３（療養者名簿）（⑤の場合）'!$O100+1&lt;=15,IF(CJ$16&gt;='様式３（療養者名簿）（⑤の場合）'!$O100,IF(CJ$16&lt;='様式３（療養者名簿）（⑤の場合）'!$W100,1,0),0),0)</f>
        <v>0</v>
      </c>
      <c r="CK91" s="139">
        <f>IF(CK$16-'様式３（療養者名簿）（⑤の場合）'!$O100+1&lt;=15,IF(CK$16&gt;='様式３（療養者名簿）（⑤の場合）'!$O100,IF(CK$16&lt;='様式３（療養者名簿）（⑤の場合）'!$W100,1,0),0),0)</f>
        <v>0</v>
      </c>
      <c r="CL91" s="139">
        <f>IF(CL$16-'様式３（療養者名簿）（⑤の場合）'!$O100+1&lt;=15,IF(CL$16&gt;='様式３（療養者名簿）（⑤の場合）'!$O100,IF(CL$16&lt;='様式３（療養者名簿）（⑤の場合）'!$W100,1,0),0),0)</f>
        <v>0</v>
      </c>
      <c r="CM91" s="139">
        <f>IF(CM$16-'様式３（療養者名簿）（⑤の場合）'!$O100+1&lt;=15,IF(CM$16&gt;='様式３（療養者名簿）（⑤の場合）'!$O100,IF(CM$16&lt;='様式３（療養者名簿）（⑤の場合）'!$W100,1,0),0),0)</f>
        <v>0</v>
      </c>
      <c r="CN91" s="139">
        <f>IF(CN$16-'様式３（療養者名簿）（⑤の場合）'!$O100+1&lt;=15,IF(CN$16&gt;='様式３（療養者名簿）（⑤の場合）'!$O100,IF(CN$16&lt;='様式３（療養者名簿）（⑤の場合）'!$W100,1,0),0),0)</f>
        <v>0</v>
      </c>
      <c r="CO91" s="139">
        <f>IF(CO$16-'様式３（療養者名簿）（⑤の場合）'!$O100+1&lt;=15,IF(CO$16&gt;='様式３（療養者名簿）（⑤の場合）'!$O100,IF(CO$16&lt;='様式３（療養者名簿）（⑤の場合）'!$W100,1,0),0),0)</f>
        <v>0</v>
      </c>
      <c r="CP91" s="139">
        <f>IF(CP$16-'様式３（療養者名簿）（⑤の場合）'!$O100+1&lt;=15,IF(CP$16&gt;='様式３（療養者名簿）（⑤の場合）'!$O100,IF(CP$16&lt;='様式３（療養者名簿）（⑤の場合）'!$W100,1,0),0),0)</f>
        <v>0</v>
      </c>
      <c r="CQ91" s="139">
        <f>IF(CQ$16-'様式３（療養者名簿）（⑤の場合）'!$O100+1&lt;=15,IF(CQ$16&gt;='様式３（療養者名簿）（⑤の場合）'!$O100,IF(CQ$16&lt;='様式３（療養者名簿）（⑤の場合）'!$W100,1,0),0),0)</f>
        <v>0</v>
      </c>
      <c r="CR91" s="139">
        <f>IF(CR$16-'様式３（療養者名簿）（⑤の場合）'!$O100+1&lt;=15,IF(CR$16&gt;='様式３（療養者名簿）（⑤の場合）'!$O100,IF(CR$16&lt;='様式３（療養者名簿）（⑤の場合）'!$W100,1,0),0),0)</f>
        <v>0</v>
      </c>
      <c r="CS91" s="139">
        <f>IF(CS$16-'様式３（療養者名簿）（⑤の場合）'!$O100+1&lt;=15,IF(CS$16&gt;='様式３（療養者名簿）（⑤の場合）'!$O100,IF(CS$16&lt;='様式３（療養者名簿）（⑤の場合）'!$W100,1,0),0),0)</f>
        <v>0</v>
      </c>
      <c r="CT91" s="139">
        <f>IF(CT$16-'様式３（療養者名簿）（⑤の場合）'!$O100+1&lt;=15,IF(CT$16&gt;='様式３（療養者名簿）（⑤の場合）'!$O100,IF(CT$16&lt;='様式３（療養者名簿）（⑤の場合）'!$W100,1,0),0),0)</f>
        <v>0</v>
      </c>
      <c r="CU91" s="139">
        <f>IF(CU$16-'様式３（療養者名簿）（⑤の場合）'!$O100+1&lt;=15,IF(CU$16&gt;='様式３（療養者名簿）（⑤の場合）'!$O100,IF(CU$16&lt;='様式３（療養者名簿）（⑤の場合）'!$W100,1,0),0),0)</f>
        <v>0</v>
      </c>
      <c r="CV91" s="139">
        <f>IF(CV$16-'様式３（療養者名簿）（⑤の場合）'!$O100+1&lt;=15,IF(CV$16&gt;='様式３（療養者名簿）（⑤の場合）'!$O100,IF(CV$16&lt;='様式３（療養者名簿）（⑤の場合）'!$W100,1,0),0),0)</f>
        <v>0</v>
      </c>
      <c r="CW91" s="139">
        <f>IF(CW$16-'様式３（療養者名簿）（⑤の場合）'!$O100+1&lt;=15,IF(CW$16&gt;='様式３（療養者名簿）（⑤の場合）'!$O100,IF(CW$16&lt;='様式３（療養者名簿）（⑤の場合）'!$W100,1,0),0),0)</f>
        <v>0</v>
      </c>
      <c r="CX91" s="139">
        <f>IF(CX$16-'様式３（療養者名簿）（⑤の場合）'!$O100+1&lt;=15,IF(CX$16&gt;='様式３（療養者名簿）（⑤の場合）'!$O100,IF(CX$16&lt;='様式３（療養者名簿）（⑤の場合）'!$W100,1,0),0),0)</f>
        <v>0</v>
      </c>
      <c r="CY91" s="139">
        <f>IF(CY$16-'様式３（療養者名簿）（⑤の場合）'!$O100+1&lt;=15,IF(CY$16&gt;='様式３（療養者名簿）（⑤の場合）'!$O100,IF(CY$16&lt;='様式３（療養者名簿）（⑤の場合）'!$W100,1,0),0),0)</f>
        <v>0</v>
      </c>
      <c r="CZ91" s="139">
        <f>IF(CZ$16-'様式３（療養者名簿）（⑤の場合）'!$O100+1&lt;=15,IF(CZ$16&gt;='様式３（療養者名簿）（⑤の場合）'!$O100,IF(CZ$16&lt;='様式３（療養者名簿）（⑤の場合）'!$W100,1,0),0),0)</f>
        <v>0</v>
      </c>
      <c r="DA91" s="139">
        <f>IF(DA$16-'様式３（療養者名簿）（⑤の場合）'!$O100+1&lt;=15,IF(DA$16&gt;='様式３（療養者名簿）（⑤の場合）'!$O100,IF(DA$16&lt;='様式３（療養者名簿）（⑤の場合）'!$W100,1,0),0),0)</f>
        <v>0</v>
      </c>
      <c r="DB91" s="139">
        <f>IF(DB$16-'様式３（療養者名簿）（⑤の場合）'!$O100+1&lt;=15,IF(DB$16&gt;='様式３（療養者名簿）（⑤の場合）'!$O100,IF(DB$16&lt;='様式３（療養者名簿）（⑤の場合）'!$W100,1,0),0),0)</f>
        <v>0</v>
      </c>
      <c r="DC91" s="139">
        <f>IF(DC$16-'様式３（療養者名簿）（⑤の場合）'!$O100+1&lt;=15,IF(DC$16&gt;='様式３（療養者名簿）（⑤の場合）'!$O100,IF(DC$16&lt;='様式３（療養者名簿）（⑤の場合）'!$W100,1,0),0),0)</f>
        <v>0</v>
      </c>
      <c r="DD91" s="139">
        <f>IF(DD$16-'様式３（療養者名簿）（⑤の場合）'!$O100+1&lt;=15,IF(DD$16&gt;='様式３（療養者名簿）（⑤の場合）'!$O100,IF(DD$16&lt;='様式３（療養者名簿）（⑤の場合）'!$W100,1,0),0),0)</f>
        <v>0</v>
      </c>
      <c r="DE91" s="139">
        <f>IF(DE$16-'様式３（療養者名簿）（⑤の場合）'!$O100+1&lt;=15,IF(DE$16&gt;='様式３（療養者名簿）（⑤の場合）'!$O100,IF(DE$16&lt;='様式３（療養者名簿）（⑤の場合）'!$W100,1,0),0),0)</f>
        <v>0</v>
      </c>
      <c r="DF91" s="139">
        <f>IF(DF$16-'様式３（療養者名簿）（⑤の場合）'!$O100+1&lt;=15,IF(DF$16&gt;='様式３（療養者名簿）（⑤の場合）'!$O100,IF(DF$16&lt;='様式３（療養者名簿）（⑤の場合）'!$W100,1,0),0),0)</f>
        <v>0</v>
      </c>
      <c r="DG91" s="139">
        <f>IF(DG$16-'様式３（療養者名簿）（⑤の場合）'!$O100+1&lt;=15,IF(DG$16&gt;='様式３（療養者名簿）（⑤の場合）'!$O100,IF(DG$16&lt;='様式３（療養者名簿）（⑤の場合）'!$W100,1,0),0),0)</f>
        <v>0</v>
      </c>
      <c r="DH91" s="139">
        <f>IF(DH$16-'様式３（療養者名簿）（⑤の場合）'!$O100+1&lt;=15,IF(DH$16&gt;='様式３（療養者名簿）（⑤の場合）'!$O100,IF(DH$16&lt;='様式３（療養者名簿）（⑤の場合）'!$W100,1,0),0),0)</f>
        <v>0</v>
      </c>
      <c r="DI91" s="139">
        <f>IF(DI$16-'様式３（療養者名簿）（⑤の場合）'!$O100+1&lt;=15,IF(DI$16&gt;='様式３（療養者名簿）（⑤の場合）'!$O100,IF(DI$16&lt;='様式３（療養者名簿）（⑤の場合）'!$W100,1,0),0),0)</f>
        <v>0</v>
      </c>
      <c r="DJ91" s="139">
        <f>IF(DJ$16-'様式３（療養者名簿）（⑤の場合）'!$O100+1&lt;=15,IF(DJ$16&gt;='様式３（療養者名簿）（⑤の場合）'!$O100,IF(DJ$16&lt;='様式３（療養者名簿）（⑤の場合）'!$W100,1,0),0),0)</f>
        <v>0</v>
      </c>
      <c r="DK91" s="139">
        <f>IF(DK$16-'様式３（療養者名簿）（⑤の場合）'!$O100+1&lt;=15,IF(DK$16&gt;='様式３（療養者名簿）（⑤の場合）'!$O100,IF(DK$16&lt;='様式３（療養者名簿）（⑤の場合）'!$W100,1,0),0),0)</f>
        <v>0</v>
      </c>
      <c r="DL91" s="139">
        <f>IF(DL$16-'様式３（療養者名簿）（⑤の場合）'!$O100+1&lt;=15,IF(DL$16&gt;='様式３（療養者名簿）（⑤の場合）'!$O100,IF(DL$16&lt;='様式３（療養者名簿）（⑤の場合）'!$W100,1,0),0),0)</f>
        <v>0</v>
      </c>
      <c r="DM91" s="139">
        <f>IF(DM$16-'様式３（療養者名簿）（⑤の場合）'!$O100+1&lt;=15,IF(DM$16&gt;='様式３（療養者名簿）（⑤の場合）'!$O100,IF(DM$16&lt;='様式３（療養者名簿）（⑤の場合）'!$W100,1,0),0),0)</f>
        <v>0</v>
      </c>
      <c r="DN91" s="139">
        <f>IF(DN$16-'様式３（療養者名簿）（⑤の場合）'!$O100+1&lt;=15,IF(DN$16&gt;='様式３（療養者名簿）（⑤の場合）'!$O100,IF(DN$16&lt;='様式３（療養者名簿）（⑤の場合）'!$W100,1,0),0),0)</f>
        <v>0</v>
      </c>
      <c r="DO91" s="139">
        <f>IF(DO$16-'様式３（療養者名簿）（⑤の場合）'!$O100+1&lt;=15,IF(DO$16&gt;='様式３（療養者名簿）（⑤の場合）'!$O100,IF(DO$16&lt;='様式３（療養者名簿）（⑤の場合）'!$W100,1,0),0),0)</f>
        <v>0</v>
      </c>
      <c r="DP91" s="139">
        <f>IF(DP$16-'様式３（療養者名簿）（⑤の場合）'!$O100+1&lt;=15,IF(DP$16&gt;='様式３（療養者名簿）（⑤の場合）'!$O100,IF(DP$16&lt;='様式３（療養者名簿）（⑤の場合）'!$W100,1,0),0),0)</f>
        <v>0</v>
      </c>
      <c r="DQ91" s="139">
        <f>IF(DQ$16-'様式３（療養者名簿）（⑤の場合）'!$O100+1&lt;=15,IF(DQ$16&gt;='様式３（療養者名簿）（⑤の場合）'!$O100,IF(DQ$16&lt;='様式３（療養者名簿）（⑤の場合）'!$W100,1,0),0),0)</f>
        <v>0</v>
      </c>
      <c r="DR91" s="139">
        <f>IF(DR$16-'様式３（療養者名簿）（⑤の場合）'!$O100+1&lt;=15,IF(DR$16&gt;='様式３（療養者名簿）（⑤の場合）'!$O100,IF(DR$16&lt;='様式３（療養者名簿）（⑤の場合）'!$W100,1,0),0),0)</f>
        <v>0</v>
      </c>
      <c r="DS91" s="139">
        <f>IF(DS$16-'様式３（療養者名簿）（⑤の場合）'!$O100+1&lt;=15,IF(DS$16&gt;='様式３（療養者名簿）（⑤の場合）'!$O100,IF(DS$16&lt;='様式３（療養者名簿）（⑤の場合）'!$W100,1,0),0),0)</f>
        <v>0</v>
      </c>
      <c r="DT91" s="139">
        <f>IF(DT$16-'様式３（療養者名簿）（⑤の場合）'!$O100+1&lt;=15,IF(DT$16&gt;='様式３（療養者名簿）（⑤の場合）'!$O100,IF(DT$16&lt;='様式３（療養者名簿）（⑤の場合）'!$W100,1,0),0),0)</f>
        <v>0</v>
      </c>
      <c r="DU91" s="139">
        <f>IF(DU$16-'様式３（療養者名簿）（⑤の場合）'!$O100+1&lt;=15,IF(DU$16&gt;='様式３（療養者名簿）（⑤の場合）'!$O100,IF(DU$16&lt;='様式３（療養者名簿）（⑤の場合）'!$W100,1,0),0),0)</f>
        <v>0</v>
      </c>
      <c r="DV91" s="139">
        <f>IF(DV$16-'様式３（療養者名簿）（⑤の場合）'!$O100+1&lt;=15,IF(DV$16&gt;='様式３（療養者名簿）（⑤の場合）'!$O100,IF(DV$16&lt;='様式３（療養者名簿）（⑤の場合）'!$W100,1,0),0),0)</f>
        <v>0</v>
      </c>
      <c r="DW91" s="139">
        <f>IF(DW$16-'様式３（療養者名簿）（⑤の場合）'!$O100+1&lt;=15,IF(DW$16&gt;='様式３（療養者名簿）（⑤の場合）'!$O100,IF(DW$16&lt;='様式３（療養者名簿）（⑤の場合）'!$W100,1,0),0),0)</f>
        <v>0</v>
      </c>
      <c r="DX91" s="139">
        <f>IF(DX$16-'様式３（療養者名簿）（⑤の場合）'!$O100+1&lt;=15,IF(DX$16&gt;='様式３（療養者名簿）（⑤の場合）'!$O100,IF(DX$16&lt;='様式３（療養者名簿）（⑤の場合）'!$W100,1,0),0),0)</f>
        <v>0</v>
      </c>
      <c r="DY91" s="139">
        <f>IF(DY$16-'様式３（療養者名簿）（⑤の場合）'!$O100+1&lt;=15,IF(DY$16&gt;='様式３（療養者名簿）（⑤の場合）'!$O100,IF(DY$16&lt;='様式３（療養者名簿）（⑤の場合）'!$W100,1,0),0),0)</f>
        <v>0</v>
      </c>
      <c r="DZ91" s="139">
        <f>IF(DZ$16-'様式３（療養者名簿）（⑤の場合）'!$O100+1&lt;=15,IF(DZ$16&gt;='様式３（療養者名簿）（⑤の場合）'!$O100,IF(DZ$16&lt;='様式３（療養者名簿）（⑤の場合）'!$W100,1,0),0),0)</f>
        <v>0</v>
      </c>
      <c r="EA91" s="139">
        <f>IF(EA$16-'様式３（療養者名簿）（⑤の場合）'!$O100+1&lt;=15,IF(EA$16&gt;='様式３（療養者名簿）（⑤の場合）'!$O100,IF(EA$16&lt;='様式３（療養者名簿）（⑤の場合）'!$W100,1,0),0),0)</f>
        <v>0</v>
      </c>
      <c r="EB91" s="139">
        <f>IF(EB$16-'様式３（療養者名簿）（⑤の場合）'!$O100+1&lt;=15,IF(EB$16&gt;='様式３（療養者名簿）（⑤の場合）'!$O100,IF(EB$16&lt;='様式３（療養者名簿）（⑤の場合）'!$W100,1,0),0),0)</f>
        <v>0</v>
      </c>
      <c r="EC91" s="139">
        <f>IF(EC$16-'様式３（療養者名簿）（⑤の場合）'!$O100+1&lt;=15,IF(EC$16&gt;='様式３（療養者名簿）（⑤の場合）'!$O100,IF(EC$16&lt;='様式３（療養者名簿）（⑤の場合）'!$W100,1,0),0),0)</f>
        <v>0</v>
      </c>
      <c r="ED91" s="139">
        <f>IF(ED$16-'様式３（療養者名簿）（⑤の場合）'!$O100+1&lt;=15,IF(ED$16&gt;='様式３（療養者名簿）（⑤の場合）'!$O100,IF(ED$16&lt;='様式３（療養者名簿）（⑤の場合）'!$W100,1,0),0),0)</f>
        <v>0</v>
      </c>
      <c r="EE91" s="139">
        <f>IF(EE$16-'様式３（療養者名簿）（⑤の場合）'!$O100+1&lt;=15,IF(EE$16&gt;='様式３（療養者名簿）（⑤の場合）'!$O100,IF(EE$16&lt;='様式３（療養者名簿）（⑤の場合）'!$W100,1,0),0),0)</f>
        <v>0</v>
      </c>
      <c r="EF91" s="139">
        <f>IF(EF$16-'様式３（療養者名簿）（⑤の場合）'!$O100+1&lt;=15,IF(EF$16&gt;='様式３（療養者名簿）（⑤の場合）'!$O100,IF(EF$16&lt;='様式３（療養者名簿）（⑤の場合）'!$W100,1,0),0),0)</f>
        <v>0</v>
      </c>
      <c r="EG91" s="139">
        <f>IF(EG$16-'様式３（療養者名簿）（⑤の場合）'!$O100+1&lt;=15,IF(EG$16&gt;='様式３（療養者名簿）（⑤の場合）'!$O100,IF(EG$16&lt;='様式３（療養者名簿）（⑤の場合）'!$W100,1,0),0),0)</f>
        <v>0</v>
      </c>
      <c r="EH91" s="139">
        <f>IF(EH$16-'様式３（療養者名簿）（⑤の場合）'!$O100+1&lt;=15,IF(EH$16&gt;='様式３（療養者名簿）（⑤の場合）'!$O100,IF(EH$16&lt;='様式３（療養者名簿）（⑤の場合）'!$W100,1,0),0),0)</f>
        <v>0</v>
      </c>
      <c r="EI91" s="139">
        <f>IF(EI$16-'様式３（療養者名簿）（⑤の場合）'!$O100+1&lt;=15,IF(EI$16&gt;='様式３（療養者名簿）（⑤の場合）'!$O100,IF(EI$16&lt;='様式３（療養者名簿）（⑤の場合）'!$W100,1,0),0),0)</f>
        <v>0</v>
      </c>
      <c r="EJ91" s="139">
        <f>IF(EJ$16-'様式３（療養者名簿）（⑤の場合）'!$O100+1&lt;=15,IF(EJ$16&gt;='様式３（療養者名簿）（⑤の場合）'!$O100,IF(EJ$16&lt;='様式３（療養者名簿）（⑤の場合）'!$W100,1,0),0),0)</f>
        <v>0</v>
      </c>
      <c r="EK91" s="139">
        <f>IF(EK$16-'様式３（療養者名簿）（⑤の場合）'!$O100+1&lt;=15,IF(EK$16&gt;='様式３（療養者名簿）（⑤の場合）'!$O100,IF(EK$16&lt;='様式３（療養者名簿）（⑤の場合）'!$W100,1,0),0),0)</f>
        <v>0</v>
      </c>
      <c r="EL91" s="139">
        <f>IF(EL$16-'様式３（療養者名簿）（⑤の場合）'!$O100+1&lt;=15,IF(EL$16&gt;='様式３（療養者名簿）（⑤の場合）'!$O100,IF(EL$16&lt;='様式３（療養者名簿）（⑤の場合）'!$W100,1,0),0),0)</f>
        <v>0</v>
      </c>
      <c r="EM91" s="139">
        <f>IF(EM$16-'様式３（療養者名簿）（⑤の場合）'!$O100+1&lt;=15,IF(EM$16&gt;='様式３（療養者名簿）（⑤の場合）'!$O100,IF(EM$16&lt;='様式３（療養者名簿）（⑤の場合）'!$W100,1,0),0),0)</f>
        <v>0</v>
      </c>
      <c r="EN91" s="139">
        <f>IF(EN$16-'様式３（療養者名簿）（⑤の場合）'!$O100+1&lt;=15,IF(EN$16&gt;='様式３（療養者名簿）（⑤の場合）'!$O100,IF(EN$16&lt;='様式３（療養者名簿）（⑤の場合）'!$W100,1,0),0),0)</f>
        <v>0</v>
      </c>
      <c r="EO91" s="139">
        <f>IF(EO$16-'様式３（療養者名簿）（⑤の場合）'!$O100+1&lt;=15,IF(EO$16&gt;='様式３（療養者名簿）（⑤の場合）'!$O100,IF(EO$16&lt;='様式３（療養者名簿）（⑤の場合）'!$W100,1,0),0),0)</f>
        <v>0</v>
      </c>
      <c r="EP91" s="139">
        <f>IF(EP$16-'様式３（療養者名簿）（⑤の場合）'!$O100+1&lt;=15,IF(EP$16&gt;='様式３（療養者名簿）（⑤の場合）'!$O100,IF(EP$16&lt;='様式３（療養者名簿）（⑤の場合）'!$W100,1,0),0),0)</f>
        <v>0</v>
      </c>
      <c r="EQ91" s="139">
        <f>IF(EQ$16-'様式３（療養者名簿）（⑤の場合）'!$O100+1&lt;=15,IF(EQ$16&gt;='様式３（療養者名簿）（⑤の場合）'!$O100,IF(EQ$16&lt;='様式３（療養者名簿）（⑤の場合）'!$W100,1,0),0),0)</f>
        <v>0</v>
      </c>
      <c r="ER91" s="139">
        <f>IF(ER$16-'様式３（療養者名簿）（⑤の場合）'!$O100+1&lt;=15,IF(ER$16&gt;='様式３（療養者名簿）（⑤の場合）'!$O100,IF(ER$16&lt;='様式３（療養者名簿）（⑤の場合）'!$W100,1,0),0),0)</f>
        <v>0</v>
      </c>
      <c r="ES91" s="139">
        <f>IF(ES$16-'様式３（療養者名簿）（⑤の場合）'!$O100+1&lt;=15,IF(ES$16&gt;='様式３（療養者名簿）（⑤の場合）'!$O100,IF(ES$16&lt;='様式３（療養者名簿）（⑤の場合）'!$W100,1,0),0),0)</f>
        <v>0</v>
      </c>
      <c r="ET91" s="139">
        <f>IF(ET$16-'様式３（療養者名簿）（⑤の場合）'!$O100+1&lt;=15,IF(ET$16&gt;='様式３（療養者名簿）（⑤の場合）'!$O100,IF(ET$16&lt;='様式３（療養者名簿）（⑤の場合）'!$W100,1,0),0),0)</f>
        <v>0</v>
      </c>
      <c r="EU91" s="139">
        <f>IF(EU$16-'様式３（療養者名簿）（⑤の場合）'!$O100+1&lt;=15,IF(EU$16&gt;='様式３（療養者名簿）（⑤の場合）'!$O100,IF(EU$16&lt;='様式３（療養者名簿）（⑤の場合）'!$W100,1,0),0),0)</f>
        <v>0</v>
      </c>
      <c r="EV91" s="139">
        <f>IF(EV$16-'様式３（療養者名簿）（⑤の場合）'!$O100+1&lt;=15,IF(EV$16&gt;='様式３（療養者名簿）（⑤の場合）'!$O100,IF(EV$16&lt;='様式３（療養者名簿）（⑤の場合）'!$W100,1,0),0),0)</f>
        <v>0</v>
      </c>
      <c r="EW91" s="139">
        <f>IF(EW$16-'様式３（療養者名簿）（⑤の場合）'!$O100+1&lt;=15,IF(EW$16&gt;='様式３（療養者名簿）（⑤の場合）'!$O100,IF(EW$16&lt;='様式３（療養者名簿）（⑤の場合）'!$W100,1,0),0),0)</f>
        <v>0</v>
      </c>
      <c r="EX91" s="139">
        <f>IF(EX$16-'様式３（療養者名簿）（⑤の場合）'!$O100+1&lt;=15,IF(EX$16&gt;='様式３（療養者名簿）（⑤の場合）'!$O100,IF(EX$16&lt;='様式３（療養者名簿）（⑤の場合）'!$W100,1,0),0),0)</f>
        <v>0</v>
      </c>
      <c r="EY91" s="139">
        <f>IF(EY$16-'様式３（療養者名簿）（⑤の場合）'!$O100+1&lt;=15,IF(EY$16&gt;='様式３（療養者名簿）（⑤の場合）'!$O100,IF(EY$16&lt;='様式３（療養者名簿）（⑤の場合）'!$W100,1,0),0),0)</f>
        <v>0</v>
      </c>
      <c r="EZ91" s="139">
        <f>IF(EZ$16-'様式３（療養者名簿）（⑤の場合）'!$O100+1&lt;=15,IF(EZ$16&gt;='様式３（療養者名簿）（⑤の場合）'!$O100,IF(EZ$16&lt;='様式３（療養者名簿）（⑤の場合）'!$W100,1,0),0),0)</f>
        <v>0</v>
      </c>
      <c r="FA91" s="139">
        <f>IF(FA$16-'様式３（療養者名簿）（⑤の場合）'!$O100+1&lt;=15,IF(FA$16&gt;='様式３（療養者名簿）（⑤の場合）'!$O100,IF(FA$16&lt;='様式３（療養者名簿）（⑤の場合）'!$W100,1,0),0),0)</f>
        <v>0</v>
      </c>
      <c r="FB91" s="139">
        <f>IF(FB$16-'様式３（療養者名簿）（⑤の場合）'!$O100+1&lt;=15,IF(FB$16&gt;='様式３（療養者名簿）（⑤の場合）'!$O100,IF(FB$16&lt;='様式３（療養者名簿）（⑤の場合）'!$W100,1,0),0),0)</f>
        <v>0</v>
      </c>
      <c r="FC91" s="139">
        <f>IF(FC$16-'様式３（療養者名簿）（⑤の場合）'!$O100+1&lt;=15,IF(FC$16&gt;='様式３（療養者名簿）（⑤の場合）'!$O100,IF(FC$16&lt;='様式３（療養者名簿）（⑤の場合）'!$W100,1,0),0),0)</f>
        <v>0</v>
      </c>
      <c r="FD91" s="139">
        <f>IF(FD$16-'様式３（療養者名簿）（⑤の場合）'!$O100+1&lt;=15,IF(FD$16&gt;='様式３（療養者名簿）（⑤の場合）'!$O100,IF(FD$16&lt;='様式３（療養者名簿）（⑤の場合）'!$W100,1,0),0),0)</f>
        <v>0</v>
      </c>
      <c r="FE91" s="139">
        <f>IF(FE$16-'様式３（療養者名簿）（⑤の場合）'!$O100+1&lt;=15,IF(FE$16&gt;='様式３（療養者名簿）（⑤の場合）'!$O100,IF(FE$16&lt;='様式３（療養者名簿）（⑤の場合）'!$W100,1,0),0),0)</f>
        <v>0</v>
      </c>
      <c r="FF91" s="139">
        <f>IF(FF$16-'様式３（療養者名簿）（⑤の場合）'!$O100+1&lt;=15,IF(FF$16&gt;='様式３（療養者名簿）（⑤の場合）'!$O100,IF(FF$16&lt;='様式３（療養者名簿）（⑤の場合）'!$W100,1,0),0),0)</f>
        <v>0</v>
      </c>
      <c r="FG91" s="139">
        <f>IF(FG$16-'様式３（療養者名簿）（⑤の場合）'!$O100+1&lt;=15,IF(FG$16&gt;='様式３（療養者名簿）（⑤の場合）'!$O100,IF(FG$16&lt;='様式３（療養者名簿）（⑤の場合）'!$W100,1,0),0),0)</f>
        <v>0</v>
      </c>
      <c r="FH91" s="139">
        <f>IF(FH$16-'様式３（療養者名簿）（⑤の場合）'!$O100+1&lt;=15,IF(FH$16&gt;='様式３（療養者名簿）（⑤の場合）'!$O100,IF(FH$16&lt;='様式３（療養者名簿）（⑤の場合）'!$W100,1,0),0),0)</f>
        <v>0</v>
      </c>
      <c r="FI91" s="139">
        <f>IF(FI$16-'様式３（療養者名簿）（⑤の場合）'!$O100+1&lt;=15,IF(FI$16&gt;='様式３（療養者名簿）（⑤の場合）'!$O100,IF(FI$16&lt;='様式３（療養者名簿）（⑤の場合）'!$W100,1,0),0),0)</f>
        <v>0</v>
      </c>
      <c r="FJ91" s="139">
        <f>IF(FJ$16-'様式３（療養者名簿）（⑤の場合）'!$O100+1&lt;=15,IF(FJ$16&gt;='様式３（療養者名簿）（⑤の場合）'!$O100,IF(FJ$16&lt;='様式３（療養者名簿）（⑤の場合）'!$W100,1,0),0),0)</f>
        <v>0</v>
      </c>
      <c r="FK91" s="139">
        <f>IF(FK$16-'様式３（療養者名簿）（⑤の場合）'!$O100+1&lt;=15,IF(FK$16&gt;='様式３（療養者名簿）（⑤の場合）'!$O100,IF(FK$16&lt;='様式３（療養者名簿）（⑤の場合）'!$W100,1,0),0),0)</f>
        <v>0</v>
      </c>
      <c r="FL91" s="139">
        <f>IF(FL$16-'様式３（療養者名簿）（⑤の場合）'!$O100+1&lt;=15,IF(FL$16&gt;='様式３（療養者名簿）（⑤の場合）'!$O100,IF(FL$16&lt;='様式３（療養者名簿）（⑤の場合）'!$W100,1,0),0),0)</f>
        <v>0</v>
      </c>
      <c r="FM91" s="139">
        <f>IF(FM$16-'様式３（療養者名簿）（⑤の場合）'!$O100+1&lt;=15,IF(FM$16&gt;='様式３（療養者名簿）（⑤の場合）'!$O100,IF(FM$16&lt;='様式３（療養者名簿）（⑤の場合）'!$W100,1,0),0),0)</f>
        <v>0</v>
      </c>
      <c r="FN91" s="139">
        <f>IF(FN$16-'様式３（療養者名簿）（⑤の場合）'!$O100+1&lt;=15,IF(FN$16&gt;='様式３（療養者名簿）（⑤の場合）'!$O100,IF(FN$16&lt;='様式３（療養者名簿）（⑤の場合）'!$W100,1,0),0),0)</f>
        <v>0</v>
      </c>
      <c r="FO91" s="139">
        <f>IF(FO$16-'様式３（療養者名簿）（⑤の場合）'!$O100+1&lt;=15,IF(FO$16&gt;='様式３（療養者名簿）（⑤の場合）'!$O100,IF(FO$16&lt;='様式３（療養者名簿）（⑤の場合）'!$W100,1,0),0),0)</f>
        <v>0</v>
      </c>
      <c r="FP91" s="139">
        <f>IF(FP$16-'様式３（療養者名簿）（⑤の場合）'!$O100+1&lt;=15,IF(FP$16&gt;='様式３（療養者名簿）（⑤の場合）'!$O100,IF(FP$16&lt;='様式３（療養者名簿）（⑤の場合）'!$W100,1,0),0),0)</f>
        <v>0</v>
      </c>
      <c r="FQ91" s="139">
        <f>IF(FQ$16-'様式３（療養者名簿）（⑤の場合）'!$O100+1&lt;=15,IF(FQ$16&gt;='様式３（療養者名簿）（⑤の場合）'!$O100,IF(FQ$16&lt;='様式３（療養者名簿）（⑤の場合）'!$W100,1,0),0),0)</f>
        <v>0</v>
      </c>
      <c r="FR91" s="139">
        <f>IF(FR$16-'様式３（療養者名簿）（⑤の場合）'!$O100+1&lt;=15,IF(FR$16&gt;='様式３（療養者名簿）（⑤の場合）'!$O100,IF(FR$16&lt;='様式３（療養者名簿）（⑤の場合）'!$W100,1,0),0),0)</f>
        <v>0</v>
      </c>
      <c r="FS91" s="139">
        <f>IF(FS$16-'様式３（療養者名簿）（⑤の場合）'!$O100+1&lt;=15,IF(FS$16&gt;='様式３（療養者名簿）（⑤の場合）'!$O100,IF(FS$16&lt;='様式３（療養者名簿）（⑤の場合）'!$W100,1,0),0),0)</f>
        <v>0</v>
      </c>
      <c r="FT91" s="139">
        <f>IF(FT$16-'様式３（療養者名簿）（⑤の場合）'!$O100+1&lt;=15,IF(FT$16&gt;='様式３（療養者名簿）（⑤の場合）'!$O100,IF(FT$16&lt;='様式３（療養者名簿）（⑤の場合）'!$W100,1,0),0),0)</f>
        <v>0</v>
      </c>
      <c r="FU91" s="139">
        <f>IF(FU$16-'様式３（療養者名簿）（⑤の場合）'!$O100+1&lt;=15,IF(FU$16&gt;='様式３（療養者名簿）（⑤の場合）'!$O100,IF(FU$16&lt;='様式３（療養者名簿）（⑤の場合）'!$W100,1,0),0),0)</f>
        <v>0</v>
      </c>
      <c r="FV91" s="139">
        <f>IF(FV$16-'様式３（療養者名簿）（⑤の場合）'!$O100+1&lt;=15,IF(FV$16&gt;='様式３（療養者名簿）（⑤の場合）'!$O100,IF(FV$16&lt;='様式３（療養者名簿）（⑤の場合）'!$W100,1,0),0),0)</f>
        <v>0</v>
      </c>
      <c r="FW91" s="139">
        <f>IF(FW$16-'様式３（療養者名簿）（⑤の場合）'!$O100+1&lt;=15,IF(FW$16&gt;='様式３（療養者名簿）（⑤の場合）'!$O100,IF(FW$16&lt;='様式３（療養者名簿）（⑤の場合）'!$W100,1,0),0),0)</f>
        <v>0</v>
      </c>
      <c r="FX91" s="139">
        <f>IF(FX$16-'様式３（療養者名簿）（⑤の場合）'!$O100+1&lt;=15,IF(FX$16&gt;='様式３（療養者名簿）（⑤の場合）'!$O100,IF(FX$16&lt;='様式３（療養者名簿）（⑤の場合）'!$W100,1,0),0),0)</f>
        <v>0</v>
      </c>
      <c r="FY91" s="139">
        <f>IF(FY$16-'様式３（療養者名簿）（⑤の場合）'!$O100+1&lt;=15,IF(FY$16&gt;='様式３（療養者名簿）（⑤の場合）'!$O100,IF(FY$16&lt;='様式３（療養者名簿）（⑤の場合）'!$W100,1,0),0),0)</f>
        <v>0</v>
      </c>
      <c r="FZ91" s="139">
        <f>IF(FZ$16-'様式３（療養者名簿）（⑤の場合）'!$O100+1&lt;=15,IF(FZ$16&gt;='様式３（療養者名簿）（⑤の場合）'!$O100,IF(FZ$16&lt;='様式３（療養者名簿）（⑤の場合）'!$W100,1,0),0),0)</f>
        <v>0</v>
      </c>
      <c r="GA91" s="139">
        <f>IF(GA$16-'様式３（療養者名簿）（⑤の場合）'!$O100+1&lt;=15,IF(GA$16&gt;='様式３（療養者名簿）（⑤の場合）'!$O100,IF(GA$16&lt;='様式３（療養者名簿）（⑤の場合）'!$W100,1,0),0),0)</f>
        <v>0</v>
      </c>
      <c r="GB91" s="139">
        <f>IF(GB$16-'様式３（療養者名簿）（⑤の場合）'!$O100+1&lt;=15,IF(GB$16&gt;='様式３（療養者名簿）（⑤の場合）'!$O100,IF(GB$16&lt;='様式３（療養者名簿）（⑤の場合）'!$W100,1,0),0),0)</f>
        <v>0</v>
      </c>
      <c r="GC91" s="139">
        <f>IF(GC$16-'様式３（療養者名簿）（⑤の場合）'!$O100+1&lt;=15,IF(GC$16&gt;='様式３（療養者名簿）（⑤の場合）'!$O100,IF(GC$16&lt;='様式３（療養者名簿）（⑤の場合）'!$W100,1,0),0),0)</f>
        <v>0</v>
      </c>
      <c r="GD91" s="139">
        <f>IF(GD$16-'様式３（療養者名簿）（⑤の場合）'!$O100+1&lt;=15,IF(GD$16&gt;='様式３（療養者名簿）（⑤の場合）'!$O100,IF(GD$16&lt;='様式３（療養者名簿）（⑤の場合）'!$W100,1,0),0),0)</f>
        <v>0</v>
      </c>
      <c r="GE91" s="139">
        <f>IF(GE$16-'様式３（療養者名簿）（⑤の場合）'!$O100+1&lt;=15,IF(GE$16&gt;='様式３（療養者名簿）（⑤の場合）'!$O100,IF(GE$16&lt;='様式３（療養者名簿）（⑤の場合）'!$W100,1,0),0),0)</f>
        <v>0</v>
      </c>
      <c r="GF91" s="139">
        <f>IF(GF$16-'様式３（療養者名簿）（⑤の場合）'!$O100+1&lt;=15,IF(GF$16&gt;='様式３（療養者名簿）（⑤の場合）'!$O100,IF(GF$16&lt;='様式３（療養者名簿）（⑤の場合）'!$W100,1,0),0),0)</f>
        <v>0</v>
      </c>
      <c r="GG91" s="139">
        <f>IF(GG$16-'様式３（療養者名簿）（⑤の場合）'!$O100+1&lt;=15,IF(GG$16&gt;='様式３（療養者名簿）（⑤の場合）'!$O100,IF(GG$16&lt;='様式３（療養者名簿）（⑤の場合）'!$W100,1,0),0),0)</f>
        <v>0</v>
      </c>
      <c r="GH91" s="139">
        <f>IF(GH$16-'様式３（療養者名簿）（⑤の場合）'!$O100+1&lt;=15,IF(GH$16&gt;='様式３（療養者名簿）（⑤の場合）'!$O100,IF(GH$16&lt;='様式３（療養者名簿）（⑤の場合）'!$W100,1,0),0),0)</f>
        <v>0</v>
      </c>
      <c r="GI91" s="139">
        <f>IF(GI$16-'様式３（療養者名簿）（⑤の場合）'!$O100+1&lt;=15,IF(GI$16&gt;='様式３（療養者名簿）（⑤の場合）'!$O100,IF(GI$16&lt;='様式３（療養者名簿）（⑤の場合）'!$W100,1,0),0),0)</f>
        <v>0</v>
      </c>
      <c r="GJ91" s="139">
        <f>IF(GJ$16-'様式３（療養者名簿）（⑤の場合）'!$O100+1&lt;=15,IF(GJ$16&gt;='様式３（療養者名簿）（⑤の場合）'!$O100,IF(GJ$16&lt;='様式３（療養者名簿）（⑤の場合）'!$W100,1,0),0),0)</f>
        <v>0</v>
      </c>
      <c r="GK91" s="139">
        <f>IF(GK$16-'様式３（療養者名簿）（⑤の場合）'!$O100+1&lt;=15,IF(GK$16&gt;='様式３（療養者名簿）（⑤の場合）'!$O100,IF(GK$16&lt;='様式３（療養者名簿）（⑤の場合）'!$W100,1,0),0),0)</f>
        <v>0</v>
      </c>
      <c r="GL91" s="139">
        <f>IF(GL$16-'様式３（療養者名簿）（⑤の場合）'!$O100+1&lt;=15,IF(GL$16&gt;='様式３（療養者名簿）（⑤の場合）'!$O100,IF(GL$16&lt;='様式３（療養者名簿）（⑤の場合）'!$W100,1,0),0),0)</f>
        <v>0</v>
      </c>
      <c r="GM91" s="139">
        <f>IF(GM$16-'様式３（療養者名簿）（⑤の場合）'!$O100+1&lt;=15,IF(GM$16&gt;='様式３（療養者名簿）（⑤の場合）'!$O100,IF(GM$16&lt;='様式３（療養者名簿）（⑤の場合）'!$W100,1,0),0),0)</f>
        <v>0</v>
      </c>
      <c r="GN91" s="139">
        <f>IF(GN$16-'様式３（療養者名簿）（⑤の場合）'!$O100+1&lt;=15,IF(GN$16&gt;='様式３（療養者名簿）（⑤の場合）'!$O100,IF(GN$16&lt;='様式３（療養者名簿）（⑤の場合）'!$W100,1,0),0),0)</f>
        <v>0</v>
      </c>
      <c r="GO91" s="139">
        <f>IF(GO$16-'様式３（療養者名簿）（⑤の場合）'!$O100+1&lt;=15,IF(GO$16&gt;='様式３（療養者名簿）（⑤の場合）'!$O100,IF(GO$16&lt;='様式３（療養者名簿）（⑤の場合）'!$W100,1,0),0),0)</f>
        <v>0</v>
      </c>
      <c r="GP91" s="139">
        <f>IF(GP$16-'様式３（療養者名簿）（⑤の場合）'!$O100+1&lt;=15,IF(GP$16&gt;='様式３（療養者名簿）（⑤の場合）'!$O100,IF(GP$16&lt;='様式３（療養者名簿）（⑤の場合）'!$W100,1,0),0),0)</f>
        <v>0</v>
      </c>
      <c r="GQ91" s="139">
        <f>IF(GQ$16-'様式３（療養者名簿）（⑤の場合）'!$O100+1&lt;=15,IF(GQ$16&gt;='様式３（療養者名簿）（⑤の場合）'!$O100,IF(GQ$16&lt;='様式３（療養者名簿）（⑤の場合）'!$W100,1,0),0),0)</f>
        <v>0</v>
      </c>
      <c r="GR91" s="139">
        <f>IF(GR$16-'様式３（療養者名簿）（⑤の場合）'!$O100+1&lt;=15,IF(GR$16&gt;='様式３（療養者名簿）（⑤の場合）'!$O100,IF(GR$16&lt;='様式３（療養者名簿）（⑤の場合）'!$W100,1,0),0),0)</f>
        <v>0</v>
      </c>
      <c r="GS91" s="139">
        <f>IF(GS$16-'様式３（療養者名簿）（⑤の場合）'!$O100+1&lt;=15,IF(GS$16&gt;='様式３（療養者名簿）（⑤の場合）'!$O100,IF(GS$16&lt;='様式３（療養者名簿）（⑤の場合）'!$W100,1,0),0),0)</f>
        <v>0</v>
      </c>
      <c r="GT91" s="139">
        <f>IF(GT$16-'様式３（療養者名簿）（⑤の場合）'!$O100+1&lt;=15,IF(GT$16&gt;='様式３（療養者名簿）（⑤の場合）'!$O100,IF(GT$16&lt;='様式３（療養者名簿）（⑤の場合）'!$W100,1,0),0),0)</f>
        <v>0</v>
      </c>
      <c r="GU91" s="139">
        <f>IF(GU$16-'様式３（療養者名簿）（⑤の場合）'!$O100+1&lt;=15,IF(GU$16&gt;='様式３（療養者名簿）（⑤の場合）'!$O100,IF(GU$16&lt;='様式３（療養者名簿）（⑤の場合）'!$W100,1,0),0),0)</f>
        <v>0</v>
      </c>
      <c r="GV91" s="139">
        <f>IF(GV$16-'様式３（療養者名簿）（⑤の場合）'!$O100+1&lt;=15,IF(GV$16&gt;='様式３（療養者名簿）（⑤の場合）'!$O100,IF(GV$16&lt;='様式３（療養者名簿）（⑤の場合）'!$W100,1,0),0),0)</f>
        <v>0</v>
      </c>
      <c r="GW91" s="139">
        <f>IF(GW$16-'様式３（療養者名簿）（⑤の場合）'!$O100+1&lt;=15,IF(GW$16&gt;='様式３（療養者名簿）（⑤の場合）'!$O100,IF(GW$16&lt;='様式３（療養者名簿）（⑤の場合）'!$W100,1,0),0),0)</f>
        <v>0</v>
      </c>
      <c r="GX91" s="139">
        <f>IF(GX$16-'様式３（療養者名簿）（⑤の場合）'!$O100+1&lt;=15,IF(GX$16&gt;='様式３（療養者名簿）（⑤の場合）'!$O100,IF(GX$16&lt;='様式３（療養者名簿）（⑤の場合）'!$W100,1,0),0),0)</f>
        <v>0</v>
      </c>
      <c r="GY91" s="139">
        <f>IF(GY$16-'様式３（療養者名簿）（⑤の場合）'!$O100+1&lt;=15,IF(GY$16&gt;='様式３（療養者名簿）（⑤の場合）'!$O100,IF(GY$16&lt;='様式３（療養者名簿）（⑤の場合）'!$W100,1,0),0),0)</f>
        <v>0</v>
      </c>
      <c r="GZ91" s="139">
        <f>IF(GZ$16-'様式３（療養者名簿）（⑤の場合）'!$O100+1&lt;=15,IF(GZ$16&gt;='様式３（療養者名簿）（⑤の場合）'!$O100,IF(GZ$16&lt;='様式３（療養者名簿）（⑤の場合）'!$W100,1,0),0),0)</f>
        <v>0</v>
      </c>
      <c r="HA91" s="139">
        <f>IF(HA$16-'様式３（療養者名簿）（⑤の場合）'!$O100+1&lt;=15,IF(HA$16&gt;='様式３（療養者名簿）（⑤の場合）'!$O100,IF(HA$16&lt;='様式３（療養者名簿）（⑤の場合）'!$W100,1,0),0),0)</f>
        <v>0</v>
      </c>
      <c r="HB91" s="139">
        <f>IF(HB$16-'様式３（療養者名簿）（⑤の場合）'!$O100+1&lt;=15,IF(HB$16&gt;='様式３（療養者名簿）（⑤の場合）'!$O100,IF(HB$16&lt;='様式３（療養者名簿）（⑤の場合）'!$W100,1,0),0),0)</f>
        <v>0</v>
      </c>
      <c r="HC91" s="139">
        <f>IF(HC$16-'様式３（療養者名簿）（⑤の場合）'!$O100+1&lt;=15,IF(HC$16&gt;='様式３（療養者名簿）（⑤の場合）'!$O100,IF(HC$16&lt;='様式３（療養者名簿）（⑤の場合）'!$W100,1,0),0),0)</f>
        <v>0</v>
      </c>
      <c r="HD91" s="139">
        <f>IF(HD$16-'様式３（療養者名簿）（⑤の場合）'!$O100+1&lt;=15,IF(HD$16&gt;='様式３（療養者名簿）（⑤の場合）'!$O100,IF(HD$16&lt;='様式３（療養者名簿）（⑤の場合）'!$W100,1,0),0),0)</f>
        <v>0</v>
      </c>
      <c r="HE91" s="139">
        <f>IF(HE$16-'様式３（療養者名簿）（⑤の場合）'!$O100+1&lt;=15,IF(HE$16&gt;='様式３（療養者名簿）（⑤の場合）'!$O100,IF(HE$16&lt;='様式３（療養者名簿）（⑤の場合）'!$W100,1,0),0),0)</f>
        <v>0</v>
      </c>
      <c r="HF91" s="139">
        <f>IF(HF$16-'様式３（療養者名簿）（⑤の場合）'!$O100+1&lt;=15,IF(HF$16&gt;='様式３（療養者名簿）（⑤の場合）'!$O100,IF(HF$16&lt;='様式３（療養者名簿）（⑤の場合）'!$W100,1,0),0),0)</f>
        <v>0</v>
      </c>
      <c r="HG91" s="139">
        <f>IF(HG$16-'様式３（療養者名簿）（⑤の場合）'!$O100+1&lt;=15,IF(HG$16&gt;='様式３（療養者名簿）（⑤の場合）'!$O100,IF(HG$16&lt;='様式３（療養者名簿）（⑤の場合）'!$W100,1,0),0),0)</f>
        <v>0</v>
      </c>
      <c r="HH91" s="139">
        <f>IF(HH$16-'様式３（療養者名簿）（⑤の場合）'!$O100+1&lt;=15,IF(HH$16&gt;='様式３（療養者名簿）（⑤の場合）'!$O100,IF(HH$16&lt;='様式３（療養者名簿）（⑤の場合）'!$W100,1,0),0),0)</f>
        <v>0</v>
      </c>
      <c r="HI91" s="139">
        <f>IF(HI$16-'様式３（療養者名簿）（⑤の場合）'!$O100+1&lt;=15,IF(HI$16&gt;='様式３（療養者名簿）（⑤の場合）'!$O100,IF(HI$16&lt;='様式３（療養者名簿）（⑤の場合）'!$W100,1,0),0),0)</f>
        <v>0</v>
      </c>
      <c r="HJ91" s="139">
        <f>IF(HJ$16-'様式３（療養者名簿）（⑤の場合）'!$O100+1&lt;=15,IF(HJ$16&gt;='様式３（療養者名簿）（⑤の場合）'!$O100,IF(HJ$16&lt;='様式３（療養者名簿）（⑤の場合）'!$W100,1,0),0),0)</f>
        <v>0</v>
      </c>
      <c r="HK91" s="139">
        <f>IF(HK$16-'様式３（療養者名簿）（⑤の場合）'!$O100+1&lt;=15,IF(HK$16&gt;='様式３（療養者名簿）（⑤の場合）'!$O100,IF(HK$16&lt;='様式３（療養者名簿）（⑤の場合）'!$W100,1,0),0),0)</f>
        <v>0</v>
      </c>
      <c r="HL91" s="139">
        <f>IF(HL$16-'様式３（療養者名簿）（⑤の場合）'!$O100+1&lt;=15,IF(HL$16&gt;='様式３（療養者名簿）（⑤の場合）'!$O100,IF(HL$16&lt;='様式３（療養者名簿）（⑤の場合）'!$W100,1,0),0),0)</f>
        <v>0</v>
      </c>
      <c r="HM91" s="139">
        <f>IF(HM$16-'様式３（療養者名簿）（⑤の場合）'!$O100+1&lt;=15,IF(HM$16&gt;='様式３（療養者名簿）（⑤の場合）'!$O100,IF(HM$16&lt;='様式３（療養者名簿）（⑤の場合）'!$W100,1,0),0),0)</f>
        <v>0</v>
      </c>
      <c r="HN91" s="139">
        <f>IF(HN$16-'様式３（療養者名簿）（⑤の場合）'!$O100+1&lt;=15,IF(HN$16&gt;='様式３（療養者名簿）（⑤の場合）'!$O100,IF(HN$16&lt;='様式３（療養者名簿）（⑤の場合）'!$W100,1,0),0),0)</f>
        <v>0</v>
      </c>
      <c r="HO91" s="139">
        <f>IF(HO$16-'様式３（療養者名簿）（⑤の場合）'!$O100+1&lt;=15,IF(HO$16&gt;='様式３（療養者名簿）（⑤の場合）'!$O100,IF(HO$16&lt;='様式３（療養者名簿）（⑤の場合）'!$W100,1,0),0),0)</f>
        <v>0</v>
      </c>
      <c r="HP91" s="139">
        <f>IF(HP$16-'様式３（療養者名簿）（⑤の場合）'!$O100+1&lt;=15,IF(HP$16&gt;='様式３（療養者名簿）（⑤の場合）'!$O100,IF(HP$16&lt;='様式３（療養者名簿）（⑤の場合）'!$W100,1,0),0),0)</f>
        <v>0</v>
      </c>
      <c r="HQ91" s="139">
        <f>IF(HQ$16-'様式３（療養者名簿）（⑤の場合）'!$O100+1&lt;=15,IF(HQ$16&gt;='様式３（療養者名簿）（⑤の場合）'!$O100,IF(HQ$16&lt;='様式３（療養者名簿）（⑤の場合）'!$W100,1,0),0),0)</f>
        <v>0</v>
      </c>
      <c r="HR91" s="139">
        <f>IF(HR$16-'様式３（療養者名簿）（⑤の場合）'!$O100+1&lt;=15,IF(HR$16&gt;='様式３（療養者名簿）（⑤の場合）'!$O100,IF(HR$16&lt;='様式３（療養者名簿）（⑤の場合）'!$W100,1,0),0),0)</f>
        <v>0</v>
      </c>
      <c r="HS91" s="139">
        <f>IF(HS$16-'様式３（療養者名簿）（⑤の場合）'!$O100+1&lt;=15,IF(HS$16&gt;='様式３（療養者名簿）（⑤の場合）'!$O100,IF(HS$16&lt;='様式３（療養者名簿）（⑤の場合）'!$W100,1,0),0),0)</f>
        <v>0</v>
      </c>
      <c r="HT91" s="139">
        <f>IF(HT$16-'様式３（療養者名簿）（⑤の場合）'!$O100+1&lt;=15,IF(HT$16&gt;='様式３（療養者名簿）（⑤の場合）'!$O100,IF(HT$16&lt;='様式３（療養者名簿）（⑤の場合）'!$W100,1,0),0),0)</f>
        <v>0</v>
      </c>
      <c r="HU91" s="139">
        <f>IF(HU$16-'様式３（療養者名簿）（⑤の場合）'!$O100+1&lt;=15,IF(HU$16&gt;='様式３（療養者名簿）（⑤の場合）'!$O100,IF(HU$16&lt;='様式３（療養者名簿）（⑤の場合）'!$W100,1,0),0),0)</f>
        <v>0</v>
      </c>
      <c r="HV91" s="139">
        <f>IF(HV$16-'様式３（療養者名簿）（⑤の場合）'!$O100+1&lt;=15,IF(HV$16&gt;='様式３（療養者名簿）（⑤の場合）'!$O100,IF(HV$16&lt;='様式３（療養者名簿）（⑤の場合）'!$W100,1,0),0),0)</f>
        <v>0</v>
      </c>
      <c r="HW91" s="139">
        <f>IF(HW$16-'様式３（療養者名簿）（⑤の場合）'!$O100+1&lt;=15,IF(HW$16&gt;='様式３（療養者名簿）（⑤の場合）'!$O100,IF(HW$16&lt;='様式３（療養者名簿）（⑤の場合）'!$W100,1,0),0),0)</f>
        <v>0</v>
      </c>
      <c r="HX91" s="139">
        <f>IF(HX$16-'様式３（療養者名簿）（⑤の場合）'!$O100+1&lt;=15,IF(HX$16&gt;='様式３（療養者名簿）（⑤の場合）'!$O100,IF(HX$16&lt;='様式３（療養者名簿）（⑤の場合）'!$W100,1,0),0),0)</f>
        <v>0</v>
      </c>
      <c r="HY91" s="139">
        <f>IF(HY$16-'様式３（療養者名簿）（⑤の場合）'!$O100+1&lt;=15,IF(HY$16&gt;='様式３（療養者名簿）（⑤の場合）'!$O100,IF(HY$16&lt;='様式３（療養者名簿）（⑤の場合）'!$W100,1,0),0),0)</f>
        <v>0</v>
      </c>
      <c r="HZ91" s="139">
        <f>IF(HZ$16-'様式３（療養者名簿）（⑤の場合）'!$O100+1&lt;=15,IF(HZ$16&gt;='様式３（療養者名簿）（⑤の場合）'!$O100,IF(HZ$16&lt;='様式３（療養者名簿）（⑤の場合）'!$W100,1,0),0),0)</f>
        <v>0</v>
      </c>
      <c r="IA91" s="139">
        <f>IF(IA$16-'様式３（療養者名簿）（⑤の場合）'!$O100+1&lt;=15,IF(IA$16&gt;='様式３（療養者名簿）（⑤の場合）'!$O100,IF(IA$16&lt;='様式３（療養者名簿）（⑤の場合）'!$W100,1,0),0),0)</f>
        <v>0</v>
      </c>
      <c r="IB91" s="139">
        <f>IF(IB$16-'様式３（療養者名簿）（⑤の場合）'!$O100+1&lt;=15,IF(IB$16&gt;='様式３（療養者名簿）（⑤の場合）'!$O100,IF(IB$16&lt;='様式３（療養者名簿）（⑤の場合）'!$W100,1,0),0),0)</f>
        <v>0</v>
      </c>
      <c r="IC91" s="139">
        <f>IF(IC$16-'様式３（療養者名簿）（⑤の場合）'!$O100+1&lt;=15,IF(IC$16&gt;='様式３（療養者名簿）（⑤の場合）'!$O100,IF(IC$16&lt;='様式３（療養者名簿）（⑤の場合）'!$W100,1,0),0),0)</f>
        <v>0</v>
      </c>
      <c r="ID91" s="139">
        <f>IF(ID$16-'様式３（療養者名簿）（⑤の場合）'!$O100+1&lt;=15,IF(ID$16&gt;='様式３（療養者名簿）（⑤の場合）'!$O100,IF(ID$16&lt;='様式３（療養者名簿）（⑤の場合）'!$W100,1,0),0),0)</f>
        <v>0</v>
      </c>
      <c r="IE91" s="139">
        <f>IF(IE$16-'様式３（療養者名簿）（⑤の場合）'!$O100+1&lt;=15,IF(IE$16&gt;='様式３（療養者名簿）（⑤の場合）'!$O100,IF(IE$16&lt;='様式３（療養者名簿）（⑤の場合）'!$W100,1,0),0),0)</f>
        <v>0</v>
      </c>
      <c r="IF91" s="139">
        <f>IF(IF$16-'様式３（療養者名簿）（⑤の場合）'!$O100+1&lt;=15,IF(IF$16&gt;='様式３（療養者名簿）（⑤の場合）'!$O100,IF(IF$16&lt;='様式３（療養者名簿）（⑤の場合）'!$W100,1,0),0),0)</f>
        <v>0</v>
      </c>
      <c r="IG91" s="139">
        <f>IF(IG$16-'様式３（療養者名簿）（⑤の場合）'!$O100+1&lt;=15,IF(IG$16&gt;='様式３（療養者名簿）（⑤の場合）'!$O100,IF(IG$16&lt;='様式３（療養者名簿）（⑤の場合）'!$W100,1,0),0),0)</f>
        <v>0</v>
      </c>
      <c r="IH91" s="139">
        <f>IF(IH$16-'様式３（療養者名簿）（⑤の場合）'!$O100+1&lt;=15,IF(IH$16&gt;='様式３（療養者名簿）（⑤の場合）'!$O100,IF(IH$16&lt;='様式３（療養者名簿）（⑤の場合）'!$W100,1,0),0),0)</f>
        <v>0</v>
      </c>
      <c r="II91" s="139">
        <f>IF(II$16-'様式３（療養者名簿）（⑤の場合）'!$O100+1&lt;=15,IF(II$16&gt;='様式３（療養者名簿）（⑤の場合）'!$O100,IF(II$16&lt;='様式３（療養者名簿）（⑤の場合）'!$W100,1,0),0),0)</f>
        <v>0</v>
      </c>
      <c r="IJ91" s="139">
        <f>IF(IJ$16-'様式３（療養者名簿）（⑤の場合）'!$O100+1&lt;=15,IF(IJ$16&gt;='様式３（療養者名簿）（⑤の場合）'!$O100,IF(IJ$16&lt;='様式３（療養者名簿）（⑤の場合）'!$W100,1,0),0),0)</f>
        <v>0</v>
      </c>
      <c r="IK91" s="139">
        <f>IF(IK$16-'様式３（療養者名簿）（⑤の場合）'!$O100+1&lt;=15,IF(IK$16&gt;='様式３（療養者名簿）（⑤の場合）'!$O100,IF(IK$16&lt;='様式３（療養者名簿）（⑤の場合）'!$W100,1,0),0),0)</f>
        <v>0</v>
      </c>
      <c r="IL91" s="139">
        <f>IF(IL$16-'様式３（療養者名簿）（⑤の場合）'!$O100+1&lt;=15,IF(IL$16&gt;='様式３（療養者名簿）（⑤の場合）'!$O100,IF(IL$16&lt;='様式３（療養者名簿）（⑤の場合）'!$W100,1,0),0),0)</f>
        <v>0</v>
      </c>
      <c r="IM91" s="139">
        <f>IF(IM$16-'様式３（療養者名簿）（⑤の場合）'!$O100+1&lt;=15,IF(IM$16&gt;='様式３（療養者名簿）（⑤の場合）'!$O100,IF(IM$16&lt;='様式３（療養者名簿）（⑤の場合）'!$W100,1,0),0),0)</f>
        <v>0</v>
      </c>
      <c r="IN91" s="139">
        <f>IF(IN$16-'様式３（療養者名簿）（⑤の場合）'!$O100+1&lt;=15,IF(IN$16&gt;='様式３（療養者名簿）（⑤の場合）'!$O100,IF(IN$16&lt;='様式３（療養者名簿）（⑤の場合）'!$W100,1,0),0),0)</f>
        <v>0</v>
      </c>
      <c r="IO91" s="139">
        <f>IF(IO$16-'様式３（療養者名簿）（⑤の場合）'!$O100+1&lt;=15,IF(IO$16&gt;='様式３（療養者名簿）（⑤の場合）'!$O100,IF(IO$16&lt;='様式３（療養者名簿）（⑤の場合）'!$W100,1,0),0),0)</f>
        <v>0</v>
      </c>
      <c r="IP91" s="139">
        <f>IF(IP$16-'様式３（療養者名簿）（⑤の場合）'!$O100+1&lt;=15,IF(IP$16&gt;='様式３（療養者名簿）（⑤の場合）'!$O100,IF(IP$16&lt;='様式３（療養者名簿）（⑤の場合）'!$W100,1,0),0),0)</f>
        <v>0</v>
      </c>
      <c r="IQ91" s="139">
        <f>IF(IQ$16-'様式３（療養者名簿）（⑤の場合）'!$O100+1&lt;=15,IF(IQ$16&gt;='様式３（療養者名簿）（⑤の場合）'!$O100,IF(IQ$16&lt;='様式３（療養者名簿）（⑤の場合）'!$W100,1,0),0),0)</f>
        <v>0</v>
      </c>
      <c r="IR91" s="139">
        <f>IF(IR$16-'様式３（療養者名簿）（⑤の場合）'!$O100+1&lt;=15,IF(IR$16&gt;='様式３（療養者名簿）（⑤の場合）'!$O100,IF(IR$16&lt;='様式３（療養者名簿）（⑤の場合）'!$W100,1,0),0),0)</f>
        <v>0</v>
      </c>
      <c r="IS91" s="139">
        <f>IF(IS$16-'様式３（療養者名簿）（⑤の場合）'!$O100+1&lt;=15,IF(IS$16&gt;='様式３（療養者名簿）（⑤の場合）'!$O100,IF(IS$16&lt;='様式３（療養者名簿）（⑤の場合）'!$W100,1,0),0),0)</f>
        <v>0</v>
      </c>
      <c r="IT91" s="139">
        <f>IF(IT$16-'様式３（療養者名簿）（⑤の場合）'!$O100+1&lt;=15,IF(IT$16&gt;='様式３（療養者名簿）（⑤の場合）'!$O100,IF(IT$16&lt;='様式３（療養者名簿）（⑤の場合）'!$W100,1,0),0),0)</f>
        <v>0</v>
      </c>
      <c r="IU91" s="139">
        <f>IF(IU$16-'様式３（療養者名簿）（⑤の場合）'!$O100+1&lt;=15,IF(IU$16&gt;='様式３（療養者名簿）（⑤の場合）'!$O100,IF(IU$16&lt;='様式３（療養者名簿）（⑤の場合）'!$W100,1,0),0),0)</f>
        <v>0</v>
      </c>
      <c r="IV91" s="139">
        <f>IF(IV$16-'様式３（療養者名簿）（⑤の場合）'!$O100+1&lt;=15,IF(IV$16&gt;='様式３（療養者名簿）（⑤の場合）'!$O100,IF(IV$16&lt;='様式３（療養者名簿）（⑤の場合）'!$W100,1,0),0),0)</f>
        <v>0</v>
      </c>
      <c r="IW91" s="139">
        <f>IF(IW$16-'様式３（療養者名簿）（⑤の場合）'!$O100+1&lt;=15,IF(IW$16&gt;='様式３（療養者名簿）（⑤の場合）'!$O100,IF(IW$16&lt;='様式３（療養者名簿）（⑤の場合）'!$W100,1,0),0),0)</f>
        <v>0</v>
      </c>
      <c r="IX91" s="139">
        <f>IF(IX$16-'様式３（療養者名簿）（⑤の場合）'!$O100+1&lt;=15,IF(IX$16&gt;='様式３（療養者名簿）（⑤の場合）'!$O100,IF(IX$16&lt;='様式３（療養者名簿）（⑤の場合）'!$W100,1,0),0),0)</f>
        <v>0</v>
      </c>
      <c r="IY91" s="139">
        <f>IF(IY$16-'様式３（療養者名簿）（⑤の場合）'!$O100+1&lt;=15,IF(IY$16&gt;='様式３（療養者名簿）（⑤の場合）'!$O100,IF(IY$16&lt;='様式３（療養者名簿）（⑤の場合）'!$W100,1,0),0),0)</f>
        <v>0</v>
      </c>
      <c r="IZ91" s="139">
        <f>IF(IZ$16-'様式３（療養者名簿）（⑤の場合）'!$O100+1&lt;=15,IF(IZ$16&gt;='様式３（療養者名簿）（⑤の場合）'!$O100,IF(IZ$16&lt;='様式３（療養者名簿）（⑤の場合）'!$W100,1,0),0),0)</f>
        <v>0</v>
      </c>
      <c r="JA91" s="139">
        <f>IF(JA$16-'様式３（療養者名簿）（⑤の場合）'!$O100+1&lt;=15,IF(JA$16&gt;='様式３（療養者名簿）（⑤の場合）'!$O100,IF(JA$16&lt;='様式３（療養者名簿）（⑤の場合）'!$W100,1,0),0),0)</f>
        <v>0</v>
      </c>
      <c r="JB91" s="139">
        <f>IF(JB$16-'様式３（療養者名簿）（⑤の場合）'!$O100+1&lt;=15,IF(JB$16&gt;='様式３（療養者名簿）（⑤の場合）'!$O100,IF(JB$16&lt;='様式３（療養者名簿）（⑤の場合）'!$W100,1,0),0),0)</f>
        <v>0</v>
      </c>
      <c r="JC91" s="139">
        <f>IF(JC$16-'様式３（療養者名簿）（⑤の場合）'!$O100+1&lt;=15,IF(JC$16&gt;='様式３（療養者名簿）（⑤の場合）'!$O100,IF(JC$16&lt;='様式３（療養者名簿）（⑤の場合）'!$W100,1,0),0),0)</f>
        <v>0</v>
      </c>
      <c r="JD91" s="139">
        <f>IF(JD$16-'様式３（療養者名簿）（⑤の場合）'!$O100+1&lt;=15,IF(JD$16&gt;='様式３（療養者名簿）（⑤の場合）'!$O100,IF(JD$16&lt;='様式３（療養者名簿）（⑤の場合）'!$W100,1,0),0),0)</f>
        <v>0</v>
      </c>
      <c r="JE91" s="139">
        <f>IF(JE$16-'様式３（療養者名簿）（⑤の場合）'!$O100+1&lt;=15,IF(JE$16&gt;='様式３（療養者名簿）（⑤の場合）'!$O100,IF(JE$16&lt;='様式３（療養者名簿）（⑤の場合）'!$W100,1,0),0),0)</f>
        <v>0</v>
      </c>
      <c r="JF91" s="139">
        <f>IF(JF$16-'様式３（療養者名簿）（⑤の場合）'!$O100+1&lt;=15,IF(JF$16&gt;='様式３（療養者名簿）（⑤の場合）'!$O100,IF(JF$16&lt;='様式３（療養者名簿）（⑤の場合）'!$W100,1,0),0),0)</f>
        <v>0</v>
      </c>
      <c r="JG91" s="139">
        <f>IF(JG$16-'様式３（療養者名簿）（⑤の場合）'!$O100+1&lt;=15,IF(JG$16&gt;='様式３（療養者名簿）（⑤の場合）'!$O100,IF(JG$16&lt;='様式３（療養者名簿）（⑤の場合）'!$W100,1,0),0),0)</f>
        <v>0</v>
      </c>
      <c r="JH91" s="139">
        <f>IF(JH$16-'様式３（療養者名簿）（⑤の場合）'!$O100+1&lt;=15,IF(JH$16&gt;='様式３（療養者名簿）（⑤の場合）'!$O100,IF(JH$16&lt;='様式３（療養者名簿）（⑤の場合）'!$W100,1,0),0),0)</f>
        <v>0</v>
      </c>
      <c r="JI91" s="139">
        <f>IF(JI$16-'様式３（療養者名簿）（⑤の場合）'!$O100+1&lt;=15,IF(JI$16&gt;='様式３（療養者名簿）（⑤の場合）'!$O100,IF(JI$16&lt;='様式３（療養者名簿）（⑤の場合）'!$W100,1,0),0),0)</f>
        <v>0</v>
      </c>
      <c r="JJ91" s="139">
        <f>IF(JJ$16-'様式３（療養者名簿）（⑤の場合）'!$O100+1&lt;=15,IF(JJ$16&gt;='様式３（療養者名簿）（⑤の場合）'!$O100,IF(JJ$16&lt;='様式３（療養者名簿）（⑤の場合）'!$W100,1,0),0),0)</f>
        <v>0</v>
      </c>
      <c r="JK91" s="139">
        <f>IF(JK$16-'様式３（療養者名簿）（⑤の場合）'!$O100+1&lt;=15,IF(JK$16&gt;='様式３（療養者名簿）（⑤の場合）'!$O100,IF(JK$16&lt;='様式３（療養者名簿）（⑤の場合）'!$W100,1,0),0),0)</f>
        <v>0</v>
      </c>
      <c r="JL91" s="139">
        <f>IF(JL$16-'様式３（療養者名簿）（⑤の場合）'!$O100+1&lt;=15,IF(JL$16&gt;='様式３（療養者名簿）（⑤の場合）'!$O100,IF(JL$16&lt;='様式３（療養者名簿）（⑤の場合）'!$W100,1,0),0),0)</f>
        <v>0</v>
      </c>
      <c r="JM91" s="139">
        <f>IF(JM$16-'様式３（療養者名簿）（⑤の場合）'!$O100+1&lt;=15,IF(JM$16&gt;='様式３（療養者名簿）（⑤の場合）'!$O100,IF(JM$16&lt;='様式３（療養者名簿）（⑤の場合）'!$W100,1,0),0),0)</f>
        <v>0</v>
      </c>
      <c r="JN91" s="139">
        <f>IF(JN$16-'様式３（療養者名簿）（⑤の場合）'!$O100+1&lt;=15,IF(JN$16&gt;='様式３（療養者名簿）（⑤の場合）'!$O100,IF(JN$16&lt;='様式３（療養者名簿）（⑤の場合）'!$W100,1,0),0),0)</f>
        <v>0</v>
      </c>
      <c r="JO91" s="139">
        <f>IF(JO$16-'様式３（療養者名簿）（⑤の場合）'!$O100+1&lt;=15,IF(JO$16&gt;='様式３（療養者名簿）（⑤の場合）'!$O100,IF(JO$16&lt;='様式３（療養者名簿）（⑤の場合）'!$W100,1,0),0),0)</f>
        <v>0</v>
      </c>
      <c r="JP91" s="139">
        <f>IF(JP$16-'様式３（療養者名簿）（⑤の場合）'!$O100+1&lt;=15,IF(JP$16&gt;='様式３（療養者名簿）（⑤の場合）'!$O100,IF(JP$16&lt;='様式３（療養者名簿）（⑤の場合）'!$W100,1,0),0),0)</f>
        <v>0</v>
      </c>
      <c r="JQ91" s="139">
        <f>IF(JQ$16-'様式３（療養者名簿）（⑤の場合）'!$O100+1&lt;=15,IF(JQ$16&gt;='様式３（療養者名簿）（⑤の場合）'!$O100,IF(JQ$16&lt;='様式３（療養者名簿）（⑤の場合）'!$W100,1,0),0),0)</f>
        <v>0</v>
      </c>
      <c r="JR91" s="139">
        <f>IF(JR$16-'様式３（療養者名簿）（⑤の場合）'!$O100+1&lt;=15,IF(JR$16&gt;='様式３（療養者名簿）（⑤の場合）'!$O100,IF(JR$16&lt;='様式３（療養者名簿）（⑤の場合）'!$W100,1,0),0),0)</f>
        <v>0</v>
      </c>
      <c r="JS91" s="139">
        <f>IF(JS$16-'様式３（療養者名簿）（⑤の場合）'!$O100+1&lt;=15,IF(JS$16&gt;='様式３（療養者名簿）（⑤の場合）'!$O100,IF(JS$16&lt;='様式３（療養者名簿）（⑤の場合）'!$W100,1,0),0),0)</f>
        <v>0</v>
      </c>
      <c r="JT91" s="139">
        <f>IF(JT$16-'様式３（療養者名簿）（⑤の場合）'!$O100+1&lt;=15,IF(JT$16&gt;='様式３（療養者名簿）（⑤の場合）'!$O100,IF(JT$16&lt;='様式３（療養者名簿）（⑤の場合）'!$W100,1,0),0),0)</f>
        <v>0</v>
      </c>
      <c r="JU91" s="139">
        <f>IF(JU$16-'様式３（療養者名簿）（⑤の場合）'!$O100+1&lt;=15,IF(JU$16&gt;='様式３（療養者名簿）（⑤の場合）'!$O100,IF(JU$16&lt;='様式３（療養者名簿）（⑤の場合）'!$W100,1,0),0),0)</f>
        <v>0</v>
      </c>
      <c r="JV91" s="139">
        <f>IF(JV$16-'様式３（療養者名簿）（⑤の場合）'!$O100+1&lt;=15,IF(JV$16&gt;='様式３（療養者名簿）（⑤の場合）'!$O100,IF(JV$16&lt;='様式３（療養者名簿）（⑤の場合）'!$W100,1,0),0),0)</f>
        <v>0</v>
      </c>
      <c r="JW91" s="139">
        <f>IF(JW$16-'様式３（療養者名簿）（⑤の場合）'!$O100+1&lt;=15,IF(JW$16&gt;='様式３（療養者名簿）（⑤の場合）'!$O100,IF(JW$16&lt;='様式３（療養者名簿）（⑤の場合）'!$W100,1,0),0),0)</f>
        <v>0</v>
      </c>
      <c r="JX91" s="139">
        <f>IF(JX$16-'様式３（療養者名簿）（⑤の場合）'!$O100+1&lt;=15,IF(JX$16&gt;='様式３（療養者名簿）（⑤の場合）'!$O100,IF(JX$16&lt;='様式３（療養者名簿）（⑤の場合）'!$W100,1,0),0),0)</f>
        <v>0</v>
      </c>
      <c r="JY91" s="139">
        <f>IF(JY$16-'様式３（療養者名簿）（⑤の場合）'!$O100+1&lt;=15,IF(JY$16&gt;='様式３（療養者名簿）（⑤の場合）'!$O100,IF(JY$16&lt;='様式３（療養者名簿）（⑤の場合）'!$W100,1,0),0),0)</f>
        <v>0</v>
      </c>
      <c r="JZ91" s="139">
        <f>IF(JZ$16-'様式３（療養者名簿）（⑤の場合）'!$O100+1&lt;=15,IF(JZ$16&gt;='様式３（療養者名簿）（⑤の場合）'!$O100,IF(JZ$16&lt;='様式３（療養者名簿）（⑤の場合）'!$W100,1,0),0),0)</f>
        <v>0</v>
      </c>
      <c r="KA91" s="139">
        <f>IF(KA$16-'様式３（療養者名簿）（⑤の場合）'!$O100+1&lt;=15,IF(KA$16&gt;='様式３（療養者名簿）（⑤の場合）'!$O100,IF(KA$16&lt;='様式３（療養者名簿）（⑤の場合）'!$W100,1,0),0),0)</f>
        <v>0</v>
      </c>
      <c r="KB91" s="139">
        <f>IF(KB$16-'様式３（療養者名簿）（⑤の場合）'!$O100+1&lt;=15,IF(KB$16&gt;='様式３（療養者名簿）（⑤の場合）'!$O100,IF(KB$16&lt;='様式３（療養者名簿）（⑤の場合）'!$W100,1,0),0),0)</f>
        <v>0</v>
      </c>
      <c r="KC91" s="139">
        <f>IF(KC$16-'様式３（療養者名簿）（⑤の場合）'!$O100+1&lt;=15,IF(KC$16&gt;='様式３（療養者名簿）（⑤の場合）'!$O100,IF(KC$16&lt;='様式３（療養者名簿）（⑤の場合）'!$W100,1,0),0),0)</f>
        <v>0</v>
      </c>
      <c r="KD91" s="139">
        <f>IF(KD$16-'様式３（療養者名簿）（⑤の場合）'!$O100+1&lt;=15,IF(KD$16&gt;='様式３（療養者名簿）（⑤の場合）'!$O100,IF(KD$16&lt;='様式３（療養者名簿）（⑤の場合）'!$W100,1,0),0),0)</f>
        <v>0</v>
      </c>
      <c r="KE91" s="139">
        <f>IF(KE$16-'様式３（療養者名簿）（⑤の場合）'!$O100+1&lt;=15,IF(KE$16&gt;='様式３（療養者名簿）（⑤の場合）'!$O100,IF(KE$16&lt;='様式３（療養者名簿）（⑤の場合）'!$W100,1,0),0),0)</f>
        <v>0</v>
      </c>
      <c r="KF91" s="139">
        <f>IF(KF$16-'様式３（療養者名簿）（⑤の場合）'!$O100+1&lt;=15,IF(KF$16&gt;='様式３（療養者名簿）（⑤の場合）'!$O100,IF(KF$16&lt;='様式３（療養者名簿）（⑤の場合）'!$W100,1,0),0),0)</f>
        <v>0</v>
      </c>
      <c r="KG91" s="139">
        <f>IF(KG$16-'様式３（療養者名簿）（⑤の場合）'!$O100+1&lt;=15,IF(KG$16&gt;='様式３（療養者名簿）（⑤の場合）'!$O100,IF(KG$16&lt;='様式３（療養者名簿）（⑤の場合）'!$W100,1,0),0),0)</f>
        <v>0</v>
      </c>
      <c r="KH91" s="139">
        <f>IF(KH$16-'様式３（療養者名簿）（⑤の場合）'!$O100+1&lt;=15,IF(KH$16&gt;='様式３（療養者名簿）（⑤の場合）'!$O100,IF(KH$16&lt;='様式３（療養者名簿）（⑤の場合）'!$W100,1,0),0),0)</f>
        <v>0</v>
      </c>
      <c r="KI91" s="139">
        <f>IF(KI$16-'様式３（療養者名簿）（⑤の場合）'!$O100+1&lt;=15,IF(KI$16&gt;='様式３（療養者名簿）（⑤の場合）'!$O100,IF(KI$16&lt;='様式３（療養者名簿）（⑤の場合）'!$W100,1,0),0),0)</f>
        <v>0</v>
      </c>
      <c r="KJ91" s="139">
        <f>IF(KJ$16-'様式３（療養者名簿）（⑤の場合）'!$O100+1&lt;=15,IF(KJ$16&gt;='様式３（療養者名簿）（⑤の場合）'!$O100,IF(KJ$16&lt;='様式３（療養者名簿）（⑤の場合）'!$W100,1,0),0),0)</f>
        <v>0</v>
      </c>
      <c r="KK91" s="139">
        <f>IF(KK$16-'様式３（療養者名簿）（⑤の場合）'!$O100+1&lt;=15,IF(KK$16&gt;='様式３（療養者名簿）（⑤の場合）'!$O100,IF(KK$16&lt;='様式３（療養者名簿）（⑤の場合）'!$W100,1,0),0),0)</f>
        <v>0</v>
      </c>
      <c r="KL91" s="139">
        <f>IF(KL$16-'様式３（療養者名簿）（⑤の場合）'!$O100+1&lt;=15,IF(KL$16&gt;='様式３（療養者名簿）（⑤の場合）'!$O100,IF(KL$16&lt;='様式３（療養者名簿）（⑤の場合）'!$W100,1,0),0),0)</f>
        <v>0</v>
      </c>
      <c r="KM91" s="139">
        <f>IF(KM$16-'様式３（療養者名簿）（⑤の場合）'!$O100+1&lt;=15,IF(KM$16&gt;='様式３（療養者名簿）（⑤の場合）'!$O100,IF(KM$16&lt;='様式３（療養者名簿）（⑤の場合）'!$W100,1,0),0),0)</f>
        <v>0</v>
      </c>
      <c r="KN91" s="139">
        <f>IF(KN$16-'様式３（療養者名簿）（⑤の場合）'!$O100+1&lt;=15,IF(KN$16&gt;='様式３（療養者名簿）（⑤の場合）'!$O100,IF(KN$16&lt;='様式３（療養者名簿）（⑤の場合）'!$W100,1,0),0),0)</f>
        <v>0</v>
      </c>
      <c r="KO91" s="139">
        <f>IF(KO$16-'様式３（療養者名簿）（⑤の場合）'!$O100+1&lt;=15,IF(KO$16&gt;='様式３（療養者名簿）（⑤の場合）'!$O100,IF(KO$16&lt;='様式３（療養者名簿）（⑤の場合）'!$W100,1,0),0),0)</f>
        <v>0</v>
      </c>
      <c r="KP91" s="139">
        <f>IF(KP$16-'様式３（療養者名簿）（⑤の場合）'!$O100+1&lt;=15,IF(KP$16&gt;='様式３（療養者名簿）（⑤の場合）'!$O100,IF(KP$16&lt;='様式３（療養者名簿）（⑤の場合）'!$W100,1,0),0),0)</f>
        <v>0</v>
      </c>
      <c r="KQ91" s="139">
        <f>IF(KQ$16-'様式３（療養者名簿）（⑤の場合）'!$O100+1&lt;=15,IF(KQ$16&gt;='様式３（療養者名簿）（⑤の場合）'!$O100,IF(KQ$16&lt;='様式３（療養者名簿）（⑤の場合）'!$W100,1,0),0),0)</f>
        <v>0</v>
      </c>
      <c r="KR91" s="139">
        <f>IF(KR$16-'様式３（療養者名簿）（⑤の場合）'!$O100+1&lt;=15,IF(KR$16&gt;='様式３（療養者名簿）（⑤の場合）'!$O100,IF(KR$16&lt;='様式３（療養者名簿）（⑤の場合）'!$W100,1,0),0),0)</f>
        <v>0</v>
      </c>
      <c r="KS91" s="139">
        <f>IF(KS$16-'様式３（療養者名簿）（⑤の場合）'!$O100+1&lt;=15,IF(KS$16&gt;='様式３（療養者名簿）（⑤の場合）'!$O100,IF(KS$16&lt;='様式３（療養者名簿）（⑤の場合）'!$W100,1,0),0),0)</f>
        <v>0</v>
      </c>
      <c r="KT91" s="139">
        <f>IF(KT$16-'様式３（療養者名簿）（⑤の場合）'!$O100+1&lt;=15,IF(KT$16&gt;='様式３（療養者名簿）（⑤の場合）'!$O100,IF(KT$16&lt;='様式３（療養者名簿）（⑤の場合）'!$W100,1,0),0),0)</f>
        <v>0</v>
      </c>
      <c r="KU91" s="139">
        <f>IF(KU$16-'様式３（療養者名簿）（⑤の場合）'!$O100+1&lt;=15,IF(KU$16&gt;='様式３（療養者名簿）（⑤の場合）'!$O100,IF(KU$16&lt;='様式３（療養者名簿）（⑤の場合）'!$W100,1,0),0),0)</f>
        <v>0</v>
      </c>
      <c r="KV91" s="139">
        <f>IF(KV$16-'様式３（療養者名簿）（⑤の場合）'!$O100+1&lt;=15,IF(KV$16&gt;='様式３（療養者名簿）（⑤の場合）'!$O100,IF(KV$16&lt;='様式３（療養者名簿）（⑤の場合）'!$W100,1,0),0),0)</f>
        <v>0</v>
      </c>
      <c r="KW91" s="139">
        <f>IF(KW$16-'様式３（療養者名簿）（⑤の場合）'!$O100+1&lt;=15,IF(KW$16&gt;='様式３（療養者名簿）（⑤の場合）'!$O100,IF(KW$16&lt;='様式３（療養者名簿）（⑤の場合）'!$W100,1,0),0),0)</f>
        <v>0</v>
      </c>
      <c r="KX91" s="139">
        <f>IF(KX$16-'様式３（療養者名簿）（⑤の場合）'!$O100+1&lt;=15,IF(KX$16&gt;='様式３（療養者名簿）（⑤の場合）'!$O100,IF(KX$16&lt;='様式３（療養者名簿）（⑤の場合）'!$W100,1,0),0),0)</f>
        <v>0</v>
      </c>
      <c r="KY91" s="139">
        <f>IF(KY$16-'様式３（療養者名簿）（⑤の場合）'!$O100+1&lt;=15,IF(KY$16&gt;='様式３（療養者名簿）（⑤の場合）'!$O100,IF(KY$16&lt;='様式３（療養者名簿）（⑤の場合）'!$W100,1,0),0),0)</f>
        <v>0</v>
      </c>
      <c r="KZ91" s="139">
        <f>IF(KZ$16-'様式３（療養者名簿）（⑤の場合）'!$O100+1&lt;=15,IF(KZ$16&gt;='様式３（療養者名簿）（⑤の場合）'!$O100,IF(KZ$16&lt;='様式３（療養者名簿）（⑤の場合）'!$W100,1,0),0),0)</f>
        <v>0</v>
      </c>
      <c r="LA91" s="139">
        <f>IF(LA$16-'様式３（療養者名簿）（⑤の場合）'!$O100+1&lt;=15,IF(LA$16&gt;='様式３（療養者名簿）（⑤の場合）'!$O100,IF(LA$16&lt;='様式３（療養者名簿）（⑤の場合）'!$W100,1,0),0),0)</f>
        <v>0</v>
      </c>
      <c r="LB91" s="139">
        <f>IF(LB$16-'様式３（療養者名簿）（⑤の場合）'!$O100+1&lt;=15,IF(LB$16&gt;='様式３（療養者名簿）（⑤の場合）'!$O100,IF(LB$16&lt;='様式３（療養者名簿）（⑤の場合）'!$W100,1,0),0),0)</f>
        <v>0</v>
      </c>
      <c r="LC91" s="139">
        <f>IF(LC$16-'様式３（療養者名簿）（⑤の場合）'!$O100+1&lt;=15,IF(LC$16&gt;='様式３（療養者名簿）（⑤の場合）'!$O100,IF(LC$16&lt;='様式３（療養者名簿）（⑤の場合）'!$W100,1,0),0),0)</f>
        <v>0</v>
      </c>
      <c r="LD91" s="139">
        <f>IF(LD$16-'様式３（療養者名簿）（⑤の場合）'!$O100+1&lt;=15,IF(LD$16&gt;='様式３（療養者名簿）（⑤の場合）'!$O100,IF(LD$16&lt;='様式３（療養者名簿）（⑤の場合）'!$W100,1,0),0),0)</f>
        <v>0</v>
      </c>
      <c r="LE91" s="139">
        <f>IF(LE$16-'様式３（療養者名簿）（⑤の場合）'!$O100+1&lt;=15,IF(LE$16&gt;='様式３（療養者名簿）（⑤の場合）'!$O100,IF(LE$16&lt;='様式３（療養者名簿）（⑤の場合）'!$W100,1,0),0),0)</f>
        <v>0</v>
      </c>
      <c r="LF91" s="139">
        <f>IF(LF$16-'様式３（療養者名簿）（⑤の場合）'!$O100+1&lt;=15,IF(LF$16&gt;='様式３（療養者名簿）（⑤の場合）'!$O100,IF(LF$16&lt;='様式３（療養者名簿）（⑤の場合）'!$W100,1,0),0),0)</f>
        <v>0</v>
      </c>
      <c r="LG91" s="139">
        <f>IF(LG$16-'様式３（療養者名簿）（⑤の場合）'!$O100+1&lt;=15,IF(LG$16&gt;='様式３（療養者名簿）（⑤の場合）'!$O100,IF(LG$16&lt;='様式３（療養者名簿）（⑤の場合）'!$W100,1,0),0),0)</f>
        <v>0</v>
      </c>
      <c r="LH91" s="139">
        <f>IF(LH$16-'様式３（療養者名簿）（⑤の場合）'!$O100+1&lt;=15,IF(LH$16&gt;='様式３（療養者名簿）（⑤の場合）'!$O100,IF(LH$16&lt;='様式３（療養者名簿）（⑤の場合）'!$W100,1,0),0),0)</f>
        <v>0</v>
      </c>
      <c r="LI91" s="139">
        <f>IF(LI$16-'様式３（療養者名簿）（⑤の場合）'!$O100+1&lt;=15,IF(LI$16&gt;='様式３（療養者名簿）（⑤の場合）'!$O100,IF(LI$16&lt;='様式３（療養者名簿）（⑤の場合）'!$W100,1,0),0),0)</f>
        <v>0</v>
      </c>
      <c r="LJ91" s="139">
        <f>IF(LJ$16-'様式３（療養者名簿）（⑤の場合）'!$O100+1&lt;=15,IF(LJ$16&gt;='様式３（療養者名簿）（⑤の場合）'!$O100,IF(LJ$16&lt;='様式３（療養者名簿）（⑤の場合）'!$W100,1,0),0),0)</f>
        <v>0</v>
      </c>
      <c r="LK91" s="139">
        <f>IF(LK$16-'様式３（療養者名簿）（⑤の場合）'!$O100+1&lt;=15,IF(LK$16&gt;='様式３（療養者名簿）（⑤の場合）'!$O100,IF(LK$16&lt;='様式３（療養者名簿）（⑤の場合）'!$W100,1,0),0),0)</f>
        <v>0</v>
      </c>
      <c r="LL91" s="139">
        <f>IF(LL$16-'様式３（療養者名簿）（⑤の場合）'!$O100+1&lt;=15,IF(LL$16&gt;='様式３（療養者名簿）（⑤の場合）'!$O100,IF(LL$16&lt;='様式３（療養者名簿）（⑤の場合）'!$W100,1,0),0),0)</f>
        <v>0</v>
      </c>
      <c r="LM91" s="139">
        <f>IF(LM$16-'様式３（療養者名簿）（⑤の場合）'!$O100+1&lt;=15,IF(LM$16&gt;='様式３（療養者名簿）（⑤の場合）'!$O100,IF(LM$16&lt;='様式３（療養者名簿）（⑤の場合）'!$W100,1,0),0),0)</f>
        <v>0</v>
      </c>
      <c r="LN91" s="139">
        <f>IF(LN$16-'様式３（療養者名簿）（⑤の場合）'!$O100+1&lt;=15,IF(LN$16&gt;='様式３（療養者名簿）（⑤の場合）'!$O100,IF(LN$16&lt;='様式３（療養者名簿）（⑤の場合）'!$W100,1,0),0),0)</f>
        <v>0</v>
      </c>
      <c r="LO91" s="139">
        <f>IF(LO$16-'様式３（療養者名簿）（⑤の場合）'!$O100+1&lt;=15,IF(LO$16&gt;='様式３（療養者名簿）（⑤の場合）'!$O100,IF(LO$16&lt;='様式３（療養者名簿）（⑤の場合）'!$W100,1,0),0),0)</f>
        <v>0</v>
      </c>
      <c r="LP91" s="139">
        <f>IF(LP$16-'様式３（療養者名簿）（⑤の場合）'!$O100+1&lt;=15,IF(LP$16&gt;='様式３（療養者名簿）（⑤の場合）'!$O100,IF(LP$16&lt;='様式３（療養者名簿）（⑤の場合）'!$W100,1,0),0),0)</f>
        <v>0</v>
      </c>
      <c r="LQ91" s="139">
        <f>IF(LQ$16-'様式３（療養者名簿）（⑤の場合）'!$O100+1&lt;=15,IF(LQ$16&gt;='様式３（療養者名簿）（⑤の場合）'!$O100,IF(LQ$16&lt;='様式３（療養者名簿）（⑤の場合）'!$W100,1,0),0),0)</f>
        <v>0</v>
      </c>
      <c r="LR91" s="139">
        <f>IF(LR$16-'様式３（療養者名簿）（⑤の場合）'!$O100+1&lt;=15,IF(LR$16&gt;='様式３（療養者名簿）（⑤の場合）'!$O100,IF(LR$16&lt;='様式３（療養者名簿）（⑤の場合）'!$W100,1,0),0),0)</f>
        <v>0</v>
      </c>
      <c r="LS91" s="139">
        <f>IF(LS$16-'様式３（療養者名簿）（⑤の場合）'!$O100+1&lt;=15,IF(LS$16&gt;='様式３（療養者名簿）（⑤の場合）'!$O100,IF(LS$16&lt;='様式３（療養者名簿）（⑤の場合）'!$W100,1,0),0),0)</f>
        <v>0</v>
      </c>
      <c r="LT91" s="139">
        <f>IF(LT$16-'様式３（療養者名簿）（⑤の場合）'!$O100+1&lt;=15,IF(LT$16&gt;='様式３（療養者名簿）（⑤の場合）'!$O100,IF(LT$16&lt;='様式３（療養者名簿）（⑤の場合）'!$W100,1,0),0),0)</f>
        <v>0</v>
      </c>
      <c r="LU91" s="139">
        <f>IF(LU$16-'様式３（療養者名簿）（⑤の場合）'!$O100+1&lt;=15,IF(LU$16&gt;='様式３（療養者名簿）（⑤の場合）'!$O100,IF(LU$16&lt;='様式３（療養者名簿）（⑤の場合）'!$W100,1,0),0),0)</f>
        <v>0</v>
      </c>
      <c r="LV91" s="139">
        <f>IF(LV$16-'様式３（療養者名簿）（⑤の場合）'!$O100+1&lt;=15,IF(LV$16&gt;='様式３（療養者名簿）（⑤の場合）'!$O100,IF(LV$16&lt;='様式３（療養者名簿）（⑤の場合）'!$W100,1,0),0),0)</f>
        <v>0</v>
      </c>
      <c r="LW91" s="139">
        <f>IF(LW$16-'様式３（療養者名簿）（⑤の場合）'!$O100+1&lt;=15,IF(LW$16&gt;='様式３（療養者名簿）（⑤の場合）'!$O100,IF(LW$16&lt;='様式３（療養者名簿）（⑤の場合）'!$W100,1,0),0),0)</f>
        <v>0</v>
      </c>
      <c r="LX91" s="139">
        <f>IF(LX$16-'様式３（療養者名簿）（⑤の場合）'!$O100+1&lt;=15,IF(LX$16&gt;='様式３（療養者名簿）（⑤の場合）'!$O100,IF(LX$16&lt;='様式３（療養者名簿）（⑤の場合）'!$W100,1,0),0),0)</f>
        <v>0</v>
      </c>
      <c r="LY91" s="139">
        <f>IF(LY$16-'様式３（療養者名簿）（⑤の場合）'!$O100+1&lt;=15,IF(LY$16&gt;='様式３（療養者名簿）（⑤の場合）'!$O100,IF(LY$16&lt;='様式３（療養者名簿）（⑤の場合）'!$W100,1,0),0),0)</f>
        <v>0</v>
      </c>
      <c r="LZ91" s="139">
        <f>IF(LZ$16-'様式３（療養者名簿）（⑤の場合）'!$O100+1&lt;=15,IF(LZ$16&gt;='様式３（療養者名簿）（⑤の場合）'!$O100,IF(LZ$16&lt;='様式３（療養者名簿）（⑤の場合）'!$W100,1,0),0),0)</f>
        <v>0</v>
      </c>
      <c r="MA91" s="139">
        <f>IF(MA$16-'様式３（療養者名簿）（⑤の場合）'!$O100+1&lt;=15,IF(MA$16&gt;='様式３（療養者名簿）（⑤の場合）'!$O100,IF(MA$16&lt;='様式３（療養者名簿）（⑤の場合）'!$W100,1,0),0),0)</f>
        <v>0</v>
      </c>
      <c r="MB91" s="139">
        <f>IF(MB$16-'様式３（療養者名簿）（⑤の場合）'!$O100+1&lt;=15,IF(MB$16&gt;='様式３（療養者名簿）（⑤の場合）'!$O100,IF(MB$16&lt;='様式３（療養者名簿）（⑤の場合）'!$W100,1,0),0),0)</f>
        <v>0</v>
      </c>
      <c r="MC91" s="139">
        <f>IF(MC$16-'様式３（療養者名簿）（⑤の場合）'!$O100+1&lt;=15,IF(MC$16&gt;='様式３（療養者名簿）（⑤の場合）'!$O100,IF(MC$16&lt;='様式３（療養者名簿）（⑤の場合）'!$W100,1,0),0),0)</f>
        <v>0</v>
      </c>
      <c r="MD91" s="139">
        <f>IF(MD$16-'様式３（療養者名簿）（⑤の場合）'!$O100+1&lt;=15,IF(MD$16&gt;='様式３（療養者名簿）（⑤の場合）'!$O100,IF(MD$16&lt;='様式３（療養者名簿）（⑤の場合）'!$W100,1,0),0),0)</f>
        <v>0</v>
      </c>
      <c r="ME91" s="139">
        <f>IF(ME$16-'様式３（療養者名簿）（⑤の場合）'!$O100+1&lt;=15,IF(ME$16&gt;='様式３（療養者名簿）（⑤の場合）'!$O100,IF(ME$16&lt;='様式３（療養者名簿）（⑤の場合）'!$W100,1,0),0),0)</f>
        <v>0</v>
      </c>
      <c r="MF91" s="139">
        <f>IF(MF$16-'様式３（療養者名簿）（⑤の場合）'!$O100+1&lt;=15,IF(MF$16&gt;='様式３（療養者名簿）（⑤の場合）'!$O100,IF(MF$16&lt;='様式３（療養者名簿）（⑤の場合）'!$W100,1,0),0),0)</f>
        <v>0</v>
      </c>
      <c r="MG91" s="139">
        <f>IF(MG$16-'様式３（療養者名簿）（⑤の場合）'!$O100+1&lt;=15,IF(MG$16&gt;='様式３（療養者名簿）（⑤の場合）'!$O100,IF(MG$16&lt;='様式３（療養者名簿）（⑤の場合）'!$W100,1,0),0),0)</f>
        <v>0</v>
      </c>
      <c r="MH91" s="139">
        <f>IF(MH$16-'様式３（療養者名簿）（⑤の場合）'!$O100+1&lt;=15,IF(MH$16&gt;='様式３（療養者名簿）（⑤の場合）'!$O100,IF(MH$16&lt;='様式３（療養者名簿）（⑤の場合）'!$W100,1,0),0),0)</f>
        <v>0</v>
      </c>
      <c r="MI91" s="139">
        <f>IF(MI$16-'様式３（療養者名簿）（⑤の場合）'!$O100+1&lt;=15,IF(MI$16&gt;='様式３（療養者名簿）（⑤の場合）'!$O100,IF(MI$16&lt;='様式３（療養者名簿）（⑤の場合）'!$W100,1,0),0),0)</f>
        <v>0</v>
      </c>
      <c r="MJ91" s="139">
        <f>IF(MJ$16-'様式３（療養者名簿）（⑤の場合）'!$O100+1&lt;=15,IF(MJ$16&gt;='様式３（療養者名簿）（⑤の場合）'!$O100,IF(MJ$16&lt;='様式３（療養者名簿）（⑤の場合）'!$W100,1,0),0),0)</f>
        <v>0</v>
      </c>
      <c r="MK91" s="139">
        <f>IF(MK$16-'様式３（療養者名簿）（⑤の場合）'!$O100+1&lt;=15,IF(MK$16&gt;='様式３（療養者名簿）（⑤の場合）'!$O100,IF(MK$16&lt;='様式３（療養者名簿）（⑤の場合）'!$W100,1,0),0),0)</f>
        <v>0</v>
      </c>
      <c r="ML91" s="139">
        <f>IF(ML$16-'様式３（療養者名簿）（⑤の場合）'!$O100+1&lt;=15,IF(ML$16&gt;='様式３（療養者名簿）（⑤の場合）'!$O100,IF(ML$16&lt;='様式３（療養者名簿）（⑤の場合）'!$W100,1,0),0),0)</f>
        <v>0</v>
      </c>
      <c r="MM91" s="139">
        <f>IF(MM$16-'様式３（療養者名簿）（⑤の場合）'!$O100+1&lt;=15,IF(MM$16&gt;='様式３（療養者名簿）（⑤の場合）'!$O100,IF(MM$16&lt;='様式３（療養者名簿）（⑤の場合）'!$W100,1,0),0),0)</f>
        <v>0</v>
      </c>
      <c r="MN91" s="139">
        <f>IF(MN$16-'様式３（療養者名簿）（⑤の場合）'!$O100+1&lt;=15,IF(MN$16&gt;='様式３（療養者名簿）（⑤の場合）'!$O100,IF(MN$16&lt;='様式３（療養者名簿）（⑤の場合）'!$W100,1,0),0),0)</f>
        <v>0</v>
      </c>
      <c r="MO91" s="139">
        <f>IF(MO$16-'様式３（療養者名簿）（⑤の場合）'!$O100+1&lt;=15,IF(MO$16&gt;='様式３（療養者名簿）（⑤の場合）'!$O100,IF(MO$16&lt;='様式３（療養者名簿）（⑤の場合）'!$W100,1,0),0),0)</f>
        <v>0</v>
      </c>
      <c r="MP91" s="139">
        <f>IF(MP$16-'様式３（療養者名簿）（⑤の場合）'!$O100+1&lt;=15,IF(MP$16&gt;='様式３（療養者名簿）（⑤の場合）'!$O100,IF(MP$16&lt;='様式３（療養者名簿）（⑤の場合）'!$W100,1,0),0),0)</f>
        <v>0</v>
      </c>
      <c r="MQ91" s="139">
        <f>IF(MQ$16-'様式３（療養者名簿）（⑤の場合）'!$O100+1&lt;=15,IF(MQ$16&gt;='様式３（療養者名簿）（⑤の場合）'!$O100,IF(MQ$16&lt;='様式３（療養者名簿）（⑤の場合）'!$W100,1,0),0),0)</f>
        <v>0</v>
      </c>
      <c r="MR91" s="139">
        <f>IF(MR$16-'様式３（療養者名簿）（⑤の場合）'!$O100+1&lt;=15,IF(MR$16&gt;='様式３（療養者名簿）（⑤の場合）'!$O100,IF(MR$16&lt;='様式３（療養者名簿）（⑤の場合）'!$W100,1,0),0),0)</f>
        <v>0</v>
      </c>
      <c r="MS91" s="139">
        <f>IF(MS$16-'様式３（療養者名簿）（⑤の場合）'!$O100+1&lt;=15,IF(MS$16&gt;='様式３（療養者名簿）（⑤の場合）'!$O100,IF(MS$16&lt;='様式３（療養者名簿）（⑤の場合）'!$W100,1,0),0),0)</f>
        <v>0</v>
      </c>
      <c r="MT91" s="139">
        <f>IF(MT$16-'様式３（療養者名簿）（⑤の場合）'!$O100+1&lt;=15,IF(MT$16&gt;='様式３（療養者名簿）（⑤の場合）'!$O100,IF(MT$16&lt;='様式３（療養者名簿）（⑤の場合）'!$W100,1,0),0),0)</f>
        <v>0</v>
      </c>
      <c r="MU91" s="139">
        <f>IF(MU$16-'様式３（療養者名簿）（⑤の場合）'!$O100+1&lt;=15,IF(MU$16&gt;='様式３（療養者名簿）（⑤の場合）'!$O100,IF(MU$16&lt;='様式３（療養者名簿）（⑤の場合）'!$W100,1,0),0),0)</f>
        <v>0</v>
      </c>
      <c r="MV91" s="139">
        <f>IF(MV$16-'様式３（療養者名簿）（⑤の場合）'!$O100+1&lt;=15,IF(MV$16&gt;='様式３（療養者名簿）（⑤の場合）'!$O100,IF(MV$16&lt;='様式３（療養者名簿）（⑤の場合）'!$W100,1,0),0),0)</f>
        <v>0</v>
      </c>
      <c r="MW91" s="139">
        <f>IF(MW$16-'様式３（療養者名簿）（⑤の場合）'!$O100+1&lt;=15,IF(MW$16&gt;='様式３（療養者名簿）（⑤の場合）'!$O100,IF(MW$16&lt;='様式３（療養者名簿）（⑤の場合）'!$W100,1,0),0),0)</f>
        <v>0</v>
      </c>
      <c r="MX91" s="139">
        <f>IF(MX$16-'様式３（療養者名簿）（⑤の場合）'!$O100+1&lt;=15,IF(MX$16&gt;='様式３（療養者名簿）（⑤の場合）'!$O100,IF(MX$16&lt;='様式３（療養者名簿）（⑤の場合）'!$W100,1,0),0),0)</f>
        <v>0</v>
      </c>
      <c r="MY91" s="139">
        <f>IF(MY$16-'様式３（療養者名簿）（⑤の場合）'!$O100+1&lt;=15,IF(MY$16&gt;='様式３（療養者名簿）（⑤の場合）'!$O100,IF(MY$16&lt;='様式３（療養者名簿）（⑤の場合）'!$W100,1,0),0),0)</f>
        <v>0</v>
      </c>
      <c r="MZ91" s="139">
        <f>IF(MZ$16-'様式３（療養者名簿）（⑤の場合）'!$O100+1&lt;=15,IF(MZ$16&gt;='様式３（療養者名簿）（⑤の場合）'!$O100,IF(MZ$16&lt;='様式３（療養者名簿）（⑤の場合）'!$W100,1,0),0),0)</f>
        <v>0</v>
      </c>
      <c r="NA91" s="139">
        <f>IF(NA$16-'様式３（療養者名簿）（⑤の場合）'!$O100+1&lt;=15,IF(NA$16&gt;='様式３（療養者名簿）（⑤の場合）'!$O100,IF(NA$16&lt;='様式３（療養者名簿）（⑤の場合）'!$W100,1,0),0),0)</f>
        <v>0</v>
      </c>
      <c r="NB91" s="139">
        <f>IF(NB$16-'様式３（療養者名簿）（⑤の場合）'!$O100+1&lt;=15,IF(NB$16&gt;='様式３（療養者名簿）（⑤の場合）'!$O100,IF(NB$16&lt;='様式３（療養者名簿）（⑤の場合）'!$W100,1,0),0),0)</f>
        <v>0</v>
      </c>
      <c r="NC91" s="139">
        <f>IF(NC$16-'様式３（療養者名簿）（⑤の場合）'!$O100+1&lt;=15,IF(NC$16&gt;='様式３（療養者名簿）（⑤の場合）'!$O100,IF(NC$16&lt;='様式３（療養者名簿）（⑤の場合）'!$W100,1,0),0),0)</f>
        <v>0</v>
      </c>
      <c r="ND91" s="139">
        <f>IF(ND$16-'様式３（療養者名簿）（⑤の場合）'!$O100+1&lt;=15,IF(ND$16&gt;='様式３（療養者名簿）（⑤の場合）'!$O100,IF(ND$16&lt;='様式３（療養者名簿）（⑤の場合）'!$W100,1,0),0),0)</f>
        <v>0</v>
      </c>
      <c r="NE91" s="139">
        <f>IF(NE$16-'様式３（療養者名簿）（⑤の場合）'!$O100+1&lt;=15,IF(NE$16&gt;='様式３（療養者名簿）（⑤の場合）'!$O100,IF(NE$16&lt;='様式３（療養者名簿）（⑤の場合）'!$W100,1,0),0),0)</f>
        <v>0</v>
      </c>
      <c r="NF91" s="139">
        <f>IF(NF$16-'様式３（療養者名簿）（⑤の場合）'!$O100+1&lt;=15,IF(NF$16&gt;='様式３（療養者名簿）（⑤の場合）'!$O100,IF(NF$16&lt;='様式３（療養者名簿）（⑤の場合）'!$W100,1,0),0),0)</f>
        <v>0</v>
      </c>
      <c r="NG91" s="139">
        <f>IF(NG$16-'様式３（療養者名簿）（⑤の場合）'!$O100+1&lt;=15,IF(NG$16&gt;='様式３（療養者名簿）（⑤の場合）'!$O100,IF(NG$16&lt;='様式３（療養者名簿）（⑤の場合）'!$W100,1,0),0),0)</f>
        <v>0</v>
      </c>
      <c r="NH91" s="139">
        <f>IF(NH$16-'様式３（療養者名簿）（⑤の場合）'!$O100+1&lt;=15,IF(NH$16&gt;='様式３（療養者名簿）（⑤の場合）'!$O100,IF(NH$16&lt;='様式３（療養者名簿）（⑤の場合）'!$W100,1,0),0),0)</f>
        <v>0</v>
      </c>
      <c r="NI91" s="139">
        <f>IF(NI$16-'様式３（療養者名簿）（⑤の場合）'!$O100+1&lt;=15,IF(NI$16&gt;='様式３（療養者名簿）（⑤の場合）'!$O100,IF(NI$16&lt;='様式３（療養者名簿）（⑤の場合）'!$W100,1,0),0),0)</f>
        <v>0</v>
      </c>
      <c r="NJ91" s="139">
        <f>IF(NJ$16-'様式３（療養者名簿）（⑤の場合）'!$O100+1&lt;=15,IF(NJ$16&gt;='様式３（療養者名簿）（⑤の場合）'!$O100,IF(NJ$16&lt;='様式３（療養者名簿）（⑤の場合）'!$W100,1,0),0),0)</f>
        <v>0</v>
      </c>
      <c r="NK91" s="139">
        <f>IF(NK$16-'様式３（療養者名簿）（⑤の場合）'!$O100+1&lt;=15,IF(NK$16&gt;='様式３（療養者名簿）（⑤の場合）'!$O100,IF(NK$16&lt;='様式３（療養者名簿）（⑤の場合）'!$W100,1,0),0),0)</f>
        <v>0</v>
      </c>
      <c r="NL91" s="139">
        <f>IF(NL$16-'様式３（療養者名簿）（⑤の場合）'!$O100+1&lt;=15,IF(NL$16&gt;='様式３（療養者名簿）（⑤の場合）'!$O100,IF(NL$16&lt;='様式３（療養者名簿）（⑤の場合）'!$W100,1,0),0),0)</f>
        <v>0</v>
      </c>
      <c r="NM91" s="139">
        <f>IF(NM$16-'様式３（療養者名簿）（⑤の場合）'!$O100+1&lt;=15,IF(NM$16&gt;='様式３（療養者名簿）（⑤の場合）'!$O100,IF(NM$16&lt;='様式３（療養者名簿）（⑤の場合）'!$W100,1,0),0),0)</f>
        <v>0</v>
      </c>
      <c r="NN91" s="139">
        <f>IF(NN$16-'様式３（療養者名簿）（⑤の場合）'!$O100+1&lt;=15,IF(NN$16&gt;='様式３（療養者名簿）（⑤の場合）'!$O100,IF(NN$16&lt;='様式３（療養者名簿）（⑤の場合）'!$W100,1,0),0),0)</f>
        <v>0</v>
      </c>
      <c r="NO91" s="139">
        <f>IF(NO$16-'様式３（療養者名簿）（⑤の場合）'!$O100+1&lt;=15,IF(NO$16&gt;='様式３（療養者名簿）（⑤の場合）'!$O100,IF(NO$16&lt;='様式３（療養者名簿）（⑤の場合）'!$W100,1,0),0),0)</f>
        <v>0</v>
      </c>
      <c r="NP91" s="139">
        <f>IF(NP$16-'様式３（療養者名簿）（⑤の場合）'!$O100+1&lt;=15,IF(NP$16&gt;='様式３（療養者名簿）（⑤の場合）'!$O100,IF(NP$16&lt;='様式３（療養者名簿）（⑤の場合）'!$W100,1,0),0),0)</f>
        <v>0</v>
      </c>
      <c r="NQ91" s="139">
        <f>IF(NQ$16-'様式３（療養者名簿）（⑤の場合）'!$O100+1&lt;=15,IF(NQ$16&gt;='様式３（療養者名簿）（⑤の場合）'!$O100,IF(NQ$16&lt;='様式３（療養者名簿）（⑤の場合）'!$W100,1,0),0),0)</f>
        <v>0</v>
      </c>
      <c r="NR91" s="139">
        <f>IF(NR$16-'様式３（療養者名簿）（⑤の場合）'!$O100+1&lt;=15,IF(NR$16&gt;='様式３（療養者名簿）（⑤の場合）'!$O100,IF(NR$16&lt;='様式３（療養者名簿）（⑤の場合）'!$W100,1,0),0),0)</f>
        <v>0</v>
      </c>
      <c r="NS91" s="139">
        <f>IF(NS$16-'様式３（療養者名簿）（⑤の場合）'!$O100+1&lt;=15,IF(NS$16&gt;='様式３（療養者名簿）（⑤の場合）'!$O100,IF(NS$16&lt;='様式３（療養者名簿）（⑤の場合）'!$W100,1,0),0),0)</f>
        <v>0</v>
      </c>
      <c r="NT91" s="139">
        <f>IF(NT$16-'様式３（療養者名簿）（⑤の場合）'!$O100+1&lt;=15,IF(NT$16&gt;='様式３（療養者名簿）（⑤の場合）'!$O100,IF(NT$16&lt;='様式３（療養者名簿）（⑤の場合）'!$W100,1,0),0),0)</f>
        <v>0</v>
      </c>
      <c r="NU91" s="139">
        <f>IF(NU$16-'様式３（療養者名簿）（⑤の場合）'!$O100+1&lt;=15,IF(NU$16&gt;='様式３（療養者名簿）（⑤の場合）'!$O100,IF(NU$16&lt;='様式３（療養者名簿）（⑤の場合）'!$W100,1,0),0),0)</f>
        <v>0</v>
      </c>
      <c r="NV91" s="139">
        <f>IF(NV$16-'様式３（療養者名簿）（⑤の場合）'!$O100+1&lt;=15,IF(NV$16&gt;='様式３（療養者名簿）（⑤の場合）'!$O100,IF(NV$16&lt;='様式３（療養者名簿）（⑤の場合）'!$W100,1,0),0),0)</f>
        <v>0</v>
      </c>
      <c r="NW91" s="139">
        <f>IF(NW$16-'様式３（療養者名簿）（⑤の場合）'!$O100+1&lt;=15,IF(NW$16&gt;='様式３（療養者名簿）（⑤の場合）'!$O100,IF(NW$16&lt;='様式３（療養者名簿）（⑤の場合）'!$W100,1,0),0),0)</f>
        <v>0</v>
      </c>
      <c r="NX91" s="139">
        <f>IF(NX$16-'様式３（療養者名簿）（⑤の場合）'!$O100+1&lt;=15,IF(NX$16&gt;='様式３（療養者名簿）（⑤の場合）'!$O100,IF(NX$16&lt;='様式３（療養者名簿）（⑤の場合）'!$W100,1,0),0),0)</f>
        <v>0</v>
      </c>
      <c r="NY91" s="139">
        <f>IF(NY$16-'様式３（療養者名簿）（⑤の場合）'!$O100+1&lt;=15,IF(NY$16&gt;='様式３（療養者名簿）（⑤の場合）'!$O100,IF(NY$16&lt;='様式３（療養者名簿）（⑤の場合）'!$W100,1,0),0),0)</f>
        <v>0</v>
      </c>
      <c r="NZ91" s="139">
        <f>IF(NZ$16-'様式３（療養者名簿）（⑤の場合）'!$O100+1&lt;=15,IF(NZ$16&gt;='様式３（療養者名簿）（⑤の場合）'!$O100,IF(NZ$16&lt;='様式３（療養者名簿）（⑤の場合）'!$W100,1,0),0),0)</f>
        <v>0</v>
      </c>
      <c r="OA91" s="139">
        <f>IF(OA$16-'様式３（療養者名簿）（⑤の場合）'!$O100+1&lt;=15,IF(OA$16&gt;='様式３（療養者名簿）（⑤の場合）'!$O100,IF(OA$16&lt;='様式３（療養者名簿）（⑤の場合）'!$W100,1,0),0),0)</f>
        <v>0</v>
      </c>
      <c r="OB91" s="139">
        <f>IF(OB$16-'様式３（療養者名簿）（⑤の場合）'!$O100+1&lt;=15,IF(OB$16&gt;='様式３（療養者名簿）（⑤の場合）'!$O100,IF(OB$16&lt;='様式３（療養者名簿）（⑤の場合）'!$W100,1,0),0),0)</f>
        <v>0</v>
      </c>
      <c r="OC91" s="139">
        <f>IF(OC$16-'様式３（療養者名簿）（⑤の場合）'!$O100+1&lt;=15,IF(OC$16&gt;='様式３（療養者名簿）（⑤の場合）'!$O100,IF(OC$16&lt;='様式３（療養者名簿）（⑤の場合）'!$W100,1,0),0),0)</f>
        <v>0</v>
      </c>
      <c r="OD91" s="139">
        <f>IF(OD$16-'様式３（療養者名簿）（⑤の場合）'!$O100+1&lt;=15,IF(OD$16&gt;='様式３（療養者名簿）（⑤の場合）'!$O100,IF(OD$16&lt;='様式３（療養者名簿）（⑤の場合）'!$W100,1,0),0),0)</f>
        <v>0</v>
      </c>
      <c r="OE91" s="139">
        <f>IF(OE$16-'様式３（療養者名簿）（⑤の場合）'!$O100+1&lt;=15,IF(OE$16&gt;='様式３（療養者名簿）（⑤の場合）'!$O100,IF(OE$16&lt;='様式３（療養者名簿）（⑤の場合）'!$W100,1,0),0),0)</f>
        <v>0</v>
      </c>
      <c r="OF91" s="139">
        <f>IF(OF$16-'様式３（療養者名簿）（⑤の場合）'!$O100+1&lt;=15,IF(OF$16&gt;='様式３（療養者名簿）（⑤の場合）'!$O100,IF(OF$16&lt;='様式３（療養者名簿）（⑤の場合）'!$W100,1,0),0),0)</f>
        <v>0</v>
      </c>
      <c r="OG91" s="139">
        <f>IF(OG$16-'様式３（療養者名簿）（⑤の場合）'!$O100+1&lt;=15,IF(OG$16&gt;='様式３（療養者名簿）（⑤の場合）'!$O100,IF(OG$16&lt;='様式３（療養者名簿）（⑤の場合）'!$W100,1,0),0),0)</f>
        <v>0</v>
      </c>
      <c r="OH91" s="139">
        <f>IF(OH$16-'様式３（療養者名簿）（⑤の場合）'!$O100+1&lt;=15,IF(OH$16&gt;='様式３（療養者名簿）（⑤の場合）'!$O100,IF(OH$16&lt;='様式３（療養者名簿）（⑤の場合）'!$W100,1,0),0),0)</f>
        <v>0</v>
      </c>
      <c r="OI91" s="139">
        <f>IF(OI$16-'様式３（療養者名簿）（⑤の場合）'!$O100+1&lt;=15,IF(OI$16&gt;='様式３（療養者名簿）（⑤の場合）'!$O100,IF(OI$16&lt;='様式３（療養者名簿）（⑤の場合）'!$W100,1,0),0),0)</f>
        <v>0</v>
      </c>
      <c r="OJ91" s="139">
        <f>IF(OJ$16-'様式３（療養者名簿）（⑤の場合）'!$O100+1&lt;=15,IF(OJ$16&gt;='様式３（療養者名簿）（⑤の場合）'!$O100,IF(OJ$16&lt;='様式３（療養者名簿）（⑤の場合）'!$W100,1,0),0),0)</f>
        <v>0</v>
      </c>
      <c r="OK91" s="139">
        <f>IF(OK$16-'様式３（療養者名簿）（⑤の場合）'!$O100+1&lt;=15,IF(OK$16&gt;='様式３（療養者名簿）（⑤の場合）'!$O100,IF(OK$16&lt;='様式３（療養者名簿）（⑤の場合）'!$W100,1,0),0),0)</f>
        <v>0</v>
      </c>
      <c r="OL91" s="139">
        <f>IF(OL$16-'様式３（療養者名簿）（⑤の場合）'!$O100+1&lt;=15,IF(OL$16&gt;='様式３（療養者名簿）（⑤の場合）'!$O100,IF(OL$16&lt;='様式３（療養者名簿）（⑤の場合）'!$W100,1,0),0),0)</f>
        <v>0</v>
      </c>
      <c r="OM91" s="139">
        <f>IF(OM$16-'様式３（療養者名簿）（⑤の場合）'!$O100+1&lt;=15,IF(OM$16&gt;='様式３（療養者名簿）（⑤の場合）'!$O100,IF(OM$16&lt;='様式３（療養者名簿）（⑤の場合）'!$W100,1,0),0),0)</f>
        <v>0</v>
      </c>
      <c r="ON91" s="139">
        <f>IF(ON$16-'様式３（療養者名簿）（⑤の場合）'!$O100+1&lt;=15,IF(ON$16&gt;='様式３（療養者名簿）（⑤の場合）'!$O100,IF(ON$16&lt;='様式３（療養者名簿）（⑤の場合）'!$W100,1,0),0),0)</f>
        <v>0</v>
      </c>
      <c r="OO91" s="139">
        <f>IF(OO$16-'様式３（療養者名簿）（⑤の場合）'!$O100+1&lt;=15,IF(OO$16&gt;='様式３（療養者名簿）（⑤の場合）'!$O100,IF(OO$16&lt;='様式３（療養者名簿）（⑤の場合）'!$W100,1,0),0),0)</f>
        <v>0</v>
      </c>
      <c r="OP91" s="139">
        <f>IF(OP$16-'様式３（療養者名簿）（⑤の場合）'!$O100+1&lt;=15,IF(OP$16&gt;='様式３（療養者名簿）（⑤の場合）'!$O100,IF(OP$16&lt;='様式３（療養者名簿）（⑤の場合）'!$W100,1,0),0),0)</f>
        <v>0</v>
      </c>
      <c r="OQ91" s="139">
        <f>IF(OQ$16-'様式３（療養者名簿）（⑤の場合）'!$O100+1&lt;=15,IF(OQ$16&gt;='様式３（療養者名簿）（⑤の場合）'!$O100,IF(OQ$16&lt;='様式３（療養者名簿）（⑤の場合）'!$W100,1,0),0),0)</f>
        <v>0</v>
      </c>
      <c r="OR91" s="139">
        <f>IF(OR$16-'様式３（療養者名簿）（⑤の場合）'!$O100+1&lt;=15,IF(OR$16&gt;='様式３（療養者名簿）（⑤の場合）'!$O100,IF(OR$16&lt;='様式３（療養者名簿）（⑤の場合）'!$W100,1,0),0),0)</f>
        <v>0</v>
      </c>
      <c r="OS91" s="139">
        <f>IF(OS$16-'様式３（療養者名簿）（⑤の場合）'!$O100+1&lt;=15,IF(OS$16&gt;='様式３（療養者名簿）（⑤の場合）'!$O100,IF(OS$16&lt;='様式３（療養者名簿）（⑤の場合）'!$W100,1,0),0),0)</f>
        <v>0</v>
      </c>
      <c r="OT91" s="139">
        <f>IF(OT$16-'様式３（療養者名簿）（⑤の場合）'!$O100+1&lt;=15,IF(OT$16&gt;='様式３（療養者名簿）（⑤の場合）'!$O100,IF(OT$16&lt;='様式３（療養者名簿）（⑤の場合）'!$W100,1,0),0),0)</f>
        <v>0</v>
      </c>
      <c r="OU91" s="139">
        <f>IF(OU$16-'様式３（療養者名簿）（⑤の場合）'!$O100+1&lt;=15,IF(OU$16&gt;='様式３（療養者名簿）（⑤の場合）'!$O100,IF(OU$16&lt;='様式３（療養者名簿）（⑤の場合）'!$W100,1,0),0),0)</f>
        <v>0</v>
      </c>
      <c r="OV91" s="139">
        <f>IF(OV$16-'様式３（療養者名簿）（⑤の場合）'!$O100+1&lt;=15,IF(OV$16&gt;='様式３（療養者名簿）（⑤の場合）'!$O100,IF(OV$16&lt;='様式３（療養者名簿）（⑤の場合）'!$W100,1,0),0),0)</f>
        <v>0</v>
      </c>
      <c r="OW91" s="139">
        <f>IF(OW$16-'様式３（療養者名簿）（⑤の場合）'!$O100+1&lt;=15,IF(OW$16&gt;='様式３（療養者名簿）（⑤の場合）'!$O100,IF(OW$16&lt;='様式３（療養者名簿）（⑤の場合）'!$W100,1,0),0),0)</f>
        <v>0</v>
      </c>
      <c r="OX91" s="139">
        <f>IF(OX$16-'様式３（療養者名簿）（⑤の場合）'!$O100+1&lt;=15,IF(OX$16&gt;='様式３（療養者名簿）（⑤の場合）'!$O100,IF(OX$16&lt;='様式３（療養者名簿）（⑤の場合）'!$W100,1,0),0),0)</f>
        <v>0</v>
      </c>
      <c r="OY91" s="139">
        <f>IF(OY$16-'様式３（療養者名簿）（⑤の場合）'!$O100+1&lt;=15,IF(OY$16&gt;='様式３（療養者名簿）（⑤の場合）'!$O100,IF(OY$16&lt;='様式３（療養者名簿）（⑤の場合）'!$W100,1,0),0),0)</f>
        <v>0</v>
      </c>
      <c r="OZ91" s="139">
        <f>IF(OZ$16-'様式３（療養者名簿）（⑤の場合）'!$O100+1&lt;=15,IF(OZ$16&gt;='様式３（療養者名簿）（⑤の場合）'!$O100,IF(OZ$16&lt;='様式３（療養者名簿）（⑤の場合）'!$W100,1,0),0),0)</f>
        <v>0</v>
      </c>
      <c r="PA91" s="139">
        <f>IF(PA$16-'様式３（療養者名簿）（⑤の場合）'!$O100+1&lt;=15,IF(PA$16&gt;='様式３（療養者名簿）（⑤の場合）'!$O100,IF(PA$16&lt;='様式３（療養者名簿）（⑤の場合）'!$W100,1,0),0),0)</f>
        <v>0</v>
      </c>
      <c r="PB91" s="139">
        <f>IF(PB$16-'様式３（療養者名簿）（⑤の場合）'!$O100+1&lt;=15,IF(PB$16&gt;='様式３（療養者名簿）（⑤の場合）'!$O100,IF(PB$16&lt;='様式３（療養者名簿）（⑤の場合）'!$W100,1,0),0),0)</f>
        <v>0</v>
      </c>
      <c r="PC91" s="139">
        <f>IF(PC$16-'様式３（療養者名簿）（⑤の場合）'!$O100+1&lt;=15,IF(PC$16&gt;='様式３（療養者名簿）（⑤の場合）'!$O100,IF(PC$16&lt;='様式３（療養者名簿）（⑤の場合）'!$W100,1,0),0),0)</f>
        <v>0</v>
      </c>
      <c r="PD91" s="139">
        <f>IF(PD$16-'様式３（療養者名簿）（⑤の場合）'!$O100+1&lt;=15,IF(PD$16&gt;='様式３（療養者名簿）（⑤の場合）'!$O100,IF(PD$16&lt;='様式３（療養者名簿）（⑤の場合）'!$W100,1,0),0),0)</f>
        <v>0</v>
      </c>
      <c r="PE91" s="139">
        <f>IF(PE$16-'様式３（療養者名簿）（⑤の場合）'!$O100+1&lt;=15,IF(PE$16&gt;='様式３（療養者名簿）（⑤の場合）'!$O100,IF(PE$16&lt;='様式３（療養者名簿）（⑤の場合）'!$W100,1,0),0),0)</f>
        <v>0</v>
      </c>
      <c r="PF91" s="139">
        <f>IF(PF$16-'様式３（療養者名簿）（⑤の場合）'!$O100+1&lt;=15,IF(PF$16&gt;='様式３（療養者名簿）（⑤の場合）'!$O100,IF(PF$16&lt;='様式３（療養者名簿）（⑤の場合）'!$W100,1,0),0),0)</f>
        <v>0</v>
      </c>
      <c r="PG91" s="139">
        <f>IF(PG$16-'様式３（療養者名簿）（⑤の場合）'!$O100+1&lt;=15,IF(PG$16&gt;='様式３（療養者名簿）（⑤の場合）'!$O100,IF(PG$16&lt;='様式３（療養者名簿）（⑤の場合）'!$W100,1,0),0),0)</f>
        <v>0</v>
      </c>
      <c r="PH91" s="139">
        <f>IF(PH$16-'様式３（療養者名簿）（⑤の場合）'!$O100+1&lt;=15,IF(PH$16&gt;='様式３（療養者名簿）（⑤の場合）'!$O100,IF(PH$16&lt;='様式３（療養者名簿）（⑤の場合）'!$W100,1,0),0),0)</f>
        <v>0</v>
      </c>
      <c r="PI91" s="139">
        <f>IF(PI$16-'様式３（療養者名簿）（⑤の場合）'!$O100+1&lt;=15,IF(PI$16&gt;='様式３（療養者名簿）（⑤の場合）'!$O100,IF(PI$16&lt;='様式３（療養者名簿）（⑤の場合）'!$W100,1,0),0),0)</f>
        <v>0</v>
      </c>
      <c r="PJ91" s="139">
        <f>IF(PJ$16-'様式３（療養者名簿）（⑤の場合）'!$O100+1&lt;=15,IF(PJ$16&gt;='様式３（療養者名簿）（⑤の場合）'!$O100,IF(PJ$16&lt;='様式３（療養者名簿）（⑤の場合）'!$W100,1,0),0),0)</f>
        <v>0</v>
      </c>
      <c r="PK91" s="139">
        <f>IF(PK$16-'様式３（療養者名簿）（⑤の場合）'!$O100+1&lt;=15,IF(PK$16&gt;='様式３（療養者名簿）（⑤の場合）'!$O100,IF(PK$16&lt;='様式３（療養者名簿）（⑤の場合）'!$W100,1,0),0),0)</f>
        <v>0</v>
      </c>
      <c r="PL91" s="139">
        <f>IF(PL$16-'様式３（療養者名簿）（⑤の場合）'!$O100+1&lt;=15,IF(PL$16&gt;='様式３（療養者名簿）（⑤の場合）'!$O100,IF(PL$16&lt;='様式３（療養者名簿）（⑤の場合）'!$W100,1,0),0),0)</f>
        <v>0</v>
      </c>
      <c r="PM91" s="139">
        <f>IF(PM$16-'様式３（療養者名簿）（⑤の場合）'!$O100+1&lt;=15,IF(PM$16&gt;='様式３（療養者名簿）（⑤の場合）'!$O100,IF(PM$16&lt;='様式３（療養者名簿）（⑤の場合）'!$W100,1,0),0),0)</f>
        <v>0</v>
      </c>
      <c r="PN91" s="139">
        <f>IF(PN$16-'様式３（療養者名簿）（⑤の場合）'!$O100+1&lt;=15,IF(PN$16&gt;='様式３（療養者名簿）（⑤の場合）'!$O100,IF(PN$16&lt;='様式３（療養者名簿）（⑤の場合）'!$W100,1,0),0),0)</f>
        <v>0</v>
      </c>
      <c r="PO91" s="139">
        <f>IF(PO$16-'様式３（療養者名簿）（⑤の場合）'!$O100+1&lt;=15,IF(PO$16&gt;='様式３（療養者名簿）（⑤の場合）'!$O100,IF(PO$16&lt;='様式３（療養者名簿）（⑤の場合）'!$W100,1,0),0),0)</f>
        <v>0</v>
      </c>
      <c r="PP91" s="139">
        <f>IF(PP$16-'様式３（療養者名簿）（⑤の場合）'!$O100+1&lt;=15,IF(PP$16&gt;='様式３（療養者名簿）（⑤の場合）'!$O100,IF(PP$16&lt;='様式３（療養者名簿）（⑤の場合）'!$W100,1,0),0),0)</f>
        <v>0</v>
      </c>
      <c r="PQ91" s="139">
        <f>IF(PQ$16-'様式３（療養者名簿）（⑤の場合）'!$O100+1&lt;=15,IF(PQ$16&gt;='様式３（療養者名簿）（⑤の場合）'!$O100,IF(PQ$16&lt;='様式３（療養者名簿）（⑤の場合）'!$W100,1,0),0),0)</f>
        <v>0</v>
      </c>
      <c r="PR91" s="139">
        <f>IF(PR$16-'様式３（療養者名簿）（⑤の場合）'!$O100+1&lt;=15,IF(PR$16&gt;='様式３（療養者名簿）（⑤の場合）'!$O100,IF(PR$16&lt;='様式３（療養者名簿）（⑤の場合）'!$W100,1,0),0),0)</f>
        <v>0</v>
      </c>
      <c r="PS91" s="139">
        <f>IF(PS$16-'様式３（療養者名簿）（⑤の場合）'!$O100+1&lt;=15,IF(PS$16&gt;='様式３（療養者名簿）（⑤の場合）'!$O100,IF(PS$16&lt;='様式３（療養者名簿）（⑤の場合）'!$W100,1,0),0),0)</f>
        <v>0</v>
      </c>
      <c r="PT91" s="139">
        <f>IF(PT$16-'様式３（療養者名簿）（⑤の場合）'!$O100+1&lt;=15,IF(PT$16&gt;='様式３（療養者名簿）（⑤の場合）'!$O100,IF(PT$16&lt;='様式３（療養者名簿）（⑤の場合）'!$W100,1,0),0),0)</f>
        <v>0</v>
      </c>
    </row>
    <row r="92" spans="1:436" ht="42" customHeight="1">
      <c r="A92" s="129">
        <f>'様式３（療養者名簿）（⑤の場合）'!C101</f>
        <v>0</v>
      </c>
      <c r="B92" s="139">
        <f>IF(B$16-'様式３（療養者名簿）（⑤の場合）'!$O101+1&lt;=15,IF(B$16&gt;='様式３（療養者名簿）（⑤の場合）'!$O101,IF(B$16&lt;='様式３（療養者名簿）（⑤の場合）'!$W101,1,0),0),0)</f>
        <v>0</v>
      </c>
      <c r="C92" s="139">
        <f>IF(C$16-'様式３（療養者名簿）（⑤の場合）'!$O101+1&lt;=15,IF(C$16&gt;='様式３（療養者名簿）（⑤の場合）'!$O101,IF(C$16&lt;='様式３（療養者名簿）（⑤の場合）'!$W101,1,0),0),0)</f>
        <v>0</v>
      </c>
      <c r="D92" s="139">
        <f>IF(D$16-'様式３（療養者名簿）（⑤の場合）'!$O101+1&lt;=15,IF(D$16&gt;='様式３（療養者名簿）（⑤の場合）'!$O101,IF(D$16&lt;='様式３（療養者名簿）（⑤の場合）'!$W101,1,0),0),0)</f>
        <v>0</v>
      </c>
      <c r="E92" s="139">
        <f>IF(E$16-'様式３（療養者名簿）（⑤の場合）'!$O101+1&lt;=15,IF(E$16&gt;='様式３（療養者名簿）（⑤の場合）'!$O101,IF(E$16&lt;='様式３（療養者名簿）（⑤の場合）'!$W101,1,0),0),0)</f>
        <v>0</v>
      </c>
      <c r="F92" s="139">
        <f>IF(F$16-'様式３（療養者名簿）（⑤の場合）'!$O101+1&lt;=15,IF(F$16&gt;='様式３（療養者名簿）（⑤の場合）'!$O101,IF(F$16&lt;='様式３（療養者名簿）（⑤の場合）'!$W101,1,0),0),0)</f>
        <v>0</v>
      </c>
      <c r="G92" s="139">
        <f>IF(G$16-'様式３（療養者名簿）（⑤の場合）'!$O101+1&lt;=15,IF(G$16&gt;='様式３（療養者名簿）（⑤の場合）'!$O101,IF(G$16&lt;='様式３（療養者名簿）（⑤の場合）'!$W101,1,0),0),0)</f>
        <v>0</v>
      </c>
      <c r="H92" s="139">
        <f>IF(H$16-'様式３（療養者名簿）（⑤の場合）'!$O101+1&lt;=15,IF(H$16&gt;='様式３（療養者名簿）（⑤の場合）'!$O101,IF(H$16&lt;='様式３（療養者名簿）（⑤の場合）'!$W101,1,0),0),0)</f>
        <v>0</v>
      </c>
      <c r="I92" s="139">
        <f>IF(I$16-'様式３（療養者名簿）（⑤の場合）'!$O101+1&lt;=15,IF(I$16&gt;='様式３（療養者名簿）（⑤の場合）'!$O101,IF(I$16&lt;='様式３（療養者名簿）（⑤の場合）'!$W101,1,0),0),0)</f>
        <v>0</v>
      </c>
      <c r="J92" s="139">
        <f>IF(J$16-'様式３（療養者名簿）（⑤の場合）'!$O101+1&lt;=15,IF(J$16&gt;='様式３（療養者名簿）（⑤の場合）'!$O101,IF(J$16&lt;='様式３（療養者名簿）（⑤の場合）'!$W101,1,0),0),0)</f>
        <v>0</v>
      </c>
      <c r="K92" s="139">
        <f>IF(K$16-'様式３（療養者名簿）（⑤の場合）'!$O101+1&lt;=15,IF(K$16&gt;='様式３（療養者名簿）（⑤の場合）'!$O101,IF(K$16&lt;='様式３（療養者名簿）（⑤の場合）'!$W101,1,0),0),0)</f>
        <v>0</v>
      </c>
      <c r="L92" s="139">
        <f>IF(L$16-'様式３（療養者名簿）（⑤の場合）'!$O101+1&lt;=15,IF(L$16&gt;='様式３（療養者名簿）（⑤の場合）'!$O101,IF(L$16&lt;='様式３（療養者名簿）（⑤の場合）'!$W101,1,0),0),0)</f>
        <v>0</v>
      </c>
      <c r="M92" s="139">
        <f>IF(M$16-'様式３（療養者名簿）（⑤の場合）'!$O101+1&lt;=15,IF(M$16&gt;='様式３（療養者名簿）（⑤の場合）'!$O101,IF(M$16&lt;='様式３（療養者名簿）（⑤の場合）'!$W101,1,0),0),0)</f>
        <v>0</v>
      </c>
      <c r="N92" s="139">
        <f>IF(N$16-'様式３（療養者名簿）（⑤の場合）'!$O101+1&lt;=15,IF(N$16&gt;='様式３（療養者名簿）（⑤の場合）'!$O101,IF(N$16&lt;='様式３（療養者名簿）（⑤の場合）'!$W101,1,0),0),0)</f>
        <v>0</v>
      </c>
      <c r="O92" s="139">
        <f>IF(O$16-'様式３（療養者名簿）（⑤の場合）'!$O101+1&lt;=15,IF(O$16&gt;='様式３（療養者名簿）（⑤の場合）'!$O101,IF(O$16&lt;='様式３（療養者名簿）（⑤の場合）'!$W101,1,0),0),0)</f>
        <v>0</v>
      </c>
      <c r="P92" s="139">
        <f>IF(P$16-'様式３（療養者名簿）（⑤の場合）'!$O101+1&lt;=15,IF(P$16&gt;='様式３（療養者名簿）（⑤の場合）'!$O101,IF(P$16&lt;='様式３（療養者名簿）（⑤の場合）'!$W101,1,0),0),0)</f>
        <v>0</v>
      </c>
      <c r="Q92" s="139">
        <f>IF(Q$16-'様式３（療養者名簿）（⑤の場合）'!$O101+1&lt;=15,IF(Q$16&gt;='様式３（療養者名簿）（⑤の場合）'!$O101,IF(Q$16&lt;='様式３（療養者名簿）（⑤の場合）'!$W101,1,0),0),0)</f>
        <v>0</v>
      </c>
      <c r="R92" s="139">
        <f>IF(R$16-'様式３（療養者名簿）（⑤の場合）'!$O101+1&lt;=15,IF(R$16&gt;='様式３（療養者名簿）（⑤の場合）'!$O101,IF(R$16&lt;='様式３（療養者名簿）（⑤の場合）'!$W101,1,0),0),0)</f>
        <v>0</v>
      </c>
      <c r="S92" s="139">
        <f>IF(S$16-'様式３（療養者名簿）（⑤の場合）'!$O101+1&lt;=15,IF(S$16&gt;='様式３（療養者名簿）（⑤の場合）'!$O101,IF(S$16&lt;='様式３（療養者名簿）（⑤の場合）'!$W101,1,0),0),0)</f>
        <v>0</v>
      </c>
      <c r="T92" s="139">
        <f>IF(T$16-'様式３（療養者名簿）（⑤の場合）'!$O101+1&lt;=15,IF(T$16&gt;='様式３（療養者名簿）（⑤の場合）'!$O101,IF(T$16&lt;='様式３（療養者名簿）（⑤の場合）'!$W101,1,0),0),0)</f>
        <v>0</v>
      </c>
      <c r="U92" s="139">
        <f>IF(U$16-'様式３（療養者名簿）（⑤の場合）'!$O101+1&lt;=15,IF(U$16&gt;='様式３（療養者名簿）（⑤の場合）'!$O101,IF(U$16&lt;='様式３（療養者名簿）（⑤の場合）'!$W101,1,0),0),0)</f>
        <v>0</v>
      </c>
      <c r="V92" s="139">
        <f>IF(V$16-'様式３（療養者名簿）（⑤の場合）'!$O101+1&lt;=15,IF(V$16&gt;='様式３（療養者名簿）（⑤の場合）'!$O101,IF(V$16&lt;='様式３（療養者名簿）（⑤の場合）'!$W101,1,0),0),0)</f>
        <v>0</v>
      </c>
      <c r="W92" s="139">
        <f>IF(W$16-'様式３（療養者名簿）（⑤の場合）'!$O101+1&lt;=15,IF(W$16&gt;='様式３（療養者名簿）（⑤の場合）'!$O101,IF(W$16&lt;='様式３（療養者名簿）（⑤の場合）'!$W101,1,0),0),0)</f>
        <v>0</v>
      </c>
      <c r="X92" s="139">
        <f>IF(X$16-'様式３（療養者名簿）（⑤の場合）'!$O101+1&lt;=15,IF(X$16&gt;='様式３（療養者名簿）（⑤の場合）'!$O101,IF(X$16&lt;='様式３（療養者名簿）（⑤の場合）'!$W101,1,0),0),0)</f>
        <v>0</v>
      </c>
      <c r="Y92" s="139">
        <f>IF(Y$16-'様式３（療養者名簿）（⑤の場合）'!$O101+1&lt;=15,IF(Y$16&gt;='様式３（療養者名簿）（⑤の場合）'!$O101,IF(Y$16&lt;='様式３（療養者名簿）（⑤の場合）'!$W101,1,0),0),0)</f>
        <v>0</v>
      </c>
      <c r="Z92" s="139">
        <f>IF(Z$16-'様式３（療養者名簿）（⑤の場合）'!$O101+1&lt;=15,IF(Z$16&gt;='様式３（療養者名簿）（⑤の場合）'!$O101,IF(Z$16&lt;='様式３（療養者名簿）（⑤の場合）'!$W101,1,0),0),0)</f>
        <v>0</v>
      </c>
      <c r="AA92" s="139">
        <f>IF(AA$16-'様式３（療養者名簿）（⑤の場合）'!$O101+1&lt;=15,IF(AA$16&gt;='様式３（療養者名簿）（⑤の場合）'!$O101,IF(AA$16&lt;='様式３（療養者名簿）（⑤の場合）'!$W101,1,0),0),0)</f>
        <v>0</v>
      </c>
      <c r="AB92" s="139">
        <f>IF(AB$16-'様式３（療養者名簿）（⑤の場合）'!$O101+1&lt;=15,IF(AB$16&gt;='様式３（療養者名簿）（⑤の場合）'!$O101,IF(AB$16&lt;='様式３（療養者名簿）（⑤の場合）'!$W101,1,0),0),0)</f>
        <v>0</v>
      </c>
      <c r="AC92" s="139">
        <f>IF(AC$16-'様式３（療養者名簿）（⑤の場合）'!$O101+1&lt;=15,IF(AC$16&gt;='様式３（療養者名簿）（⑤の場合）'!$O101,IF(AC$16&lt;='様式３（療養者名簿）（⑤の場合）'!$W101,1,0),0),0)</f>
        <v>0</v>
      </c>
      <c r="AD92" s="139">
        <f>IF(AD$16-'様式３（療養者名簿）（⑤の場合）'!$O101+1&lt;=15,IF(AD$16&gt;='様式３（療養者名簿）（⑤の場合）'!$O101,IF(AD$16&lt;='様式３（療養者名簿）（⑤の場合）'!$W101,1,0),0),0)</f>
        <v>0</v>
      </c>
      <c r="AE92" s="139">
        <f>IF(AE$16-'様式３（療養者名簿）（⑤の場合）'!$O101+1&lt;=15,IF(AE$16&gt;='様式３（療養者名簿）（⑤の場合）'!$O101,IF(AE$16&lt;='様式３（療養者名簿）（⑤の場合）'!$W101,1,0),0),0)</f>
        <v>0</v>
      </c>
      <c r="AF92" s="139">
        <f>IF(AF$16-'様式３（療養者名簿）（⑤の場合）'!$O101+1&lt;=15,IF(AF$16&gt;='様式３（療養者名簿）（⑤の場合）'!$O101,IF(AF$16&lt;='様式３（療養者名簿）（⑤の場合）'!$W101,1,0),0),0)</f>
        <v>0</v>
      </c>
      <c r="AG92" s="139">
        <f>IF(AG$16-'様式３（療養者名簿）（⑤の場合）'!$O101+1&lt;=15,IF(AG$16&gt;='様式３（療養者名簿）（⑤の場合）'!$O101,IF(AG$16&lt;='様式３（療養者名簿）（⑤の場合）'!$W101,1,0),0),0)</f>
        <v>0</v>
      </c>
      <c r="AH92" s="139">
        <f>IF(AH$16-'様式３（療養者名簿）（⑤の場合）'!$O101+1&lt;=15,IF(AH$16&gt;='様式３（療養者名簿）（⑤の場合）'!$O101,IF(AH$16&lt;='様式３（療養者名簿）（⑤の場合）'!$W101,1,0),0),0)</f>
        <v>0</v>
      </c>
      <c r="AI92" s="139">
        <f>IF(AI$16-'様式３（療養者名簿）（⑤の場合）'!$O101+1&lt;=15,IF(AI$16&gt;='様式３（療養者名簿）（⑤の場合）'!$O101,IF(AI$16&lt;='様式３（療養者名簿）（⑤の場合）'!$W101,1,0),0),0)</f>
        <v>0</v>
      </c>
      <c r="AJ92" s="139">
        <f>IF(AJ$16-'様式３（療養者名簿）（⑤の場合）'!$O101+1&lt;=15,IF(AJ$16&gt;='様式３（療養者名簿）（⑤の場合）'!$O101,IF(AJ$16&lt;='様式３（療養者名簿）（⑤の場合）'!$W101,1,0),0),0)</f>
        <v>0</v>
      </c>
      <c r="AK92" s="139">
        <f>IF(AK$16-'様式３（療養者名簿）（⑤の場合）'!$O101+1&lt;=15,IF(AK$16&gt;='様式３（療養者名簿）（⑤の場合）'!$O101,IF(AK$16&lt;='様式３（療養者名簿）（⑤の場合）'!$W101,1,0),0),0)</f>
        <v>0</v>
      </c>
      <c r="AL92" s="139">
        <f>IF(AL$16-'様式３（療養者名簿）（⑤の場合）'!$O101+1&lt;=15,IF(AL$16&gt;='様式３（療養者名簿）（⑤の場合）'!$O101,IF(AL$16&lt;='様式３（療養者名簿）（⑤の場合）'!$W101,1,0),0),0)</f>
        <v>0</v>
      </c>
      <c r="AM92" s="139">
        <f>IF(AM$16-'様式３（療養者名簿）（⑤の場合）'!$O101+1&lt;=15,IF(AM$16&gt;='様式３（療養者名簿）（⑤の場合）'!$O101,IF(AM$16&lt;='様式３（療養者名簿）（⑤の場合）'!$W101,1,0),0),0)</f>
        <v>0</v>
      </c>
      <c r="AN92" s="139">
        <f>IF(AN$16-'様式３（療養者名簿）（⑤の場合）'!$O101+1&lt;=15,IF(AN$16&gt;='様式３（療養者名簿）（⑤の場合）'!$O101,IF(AN$16&lt;='様式３（療養者名簿）（⑤の場合）'!$W101,1,0),0),0)</f>
        <v>0</v>
      </c>
      <c r="AO92" s="139">
        <f>IF(AO$16-'様式３（療養者名簿）（⑤の場合）'!$O101+1&lt;=15,IF(AO$16&gt;='様式３（療養者名簿）（⑤の場合）'!$O101,IF(AO$16&lt;='様式３（療養者名簿）（⑤の場合）'!$W101,1,0),0),0)</f>
        <v>0</v>
      </c>
      <c r="AP92" s="139">
        <f>IF(AP$16-'様式３（療養者名簿）（⑤の場合）'!$O101+1&lt;=15,IF(AP$16&gt;='様式３（療養者名簿）（⑤の場合）'!$O101,IF(AP$16&lt;='様式３（療養者名簿）（⑤の場合）'!$W101,1,0),0),0)</f>
        <v>0</v>
      </c>
      <c r="AQ92" s="139">
        <f>IF(AQ$16-'様式３（療養者名簿）（⑤の場合）'!$O101+1&lt;=15,IF(AQ$16&gt;='様式３（療養者名簿）（⑤の場合）'!$O101,IF(AQ$16&lt;='様式３（療養者名簿）（⑤の場合）'!$W101,1,0),0),0)</f>
        <v>0</v>
      </c>
      <c r="AR92" s="139">
        <f>IF(AR$16-'様式３（療養者名簿）（⑤の場合）'!$O101+1&lt;=15,IF(AR$16&gt;='様式３（療養者名簿）（⑤の場合）'!$O101,IF(AR$16&lt;='様式３（療養者名簿）（⑤の場合）'!$W101,1,0),0),0)</f>
        <v>0</v>
      </c>
      <c r="AS92" s="139">
        <f>IF(AS$16-'様式３（療養者名簿）（⑤の場合）'!$O101+1&lt;=15,IF(AS$16&gt;='様式３（療養者名簿）（⑤の場合）'!$O101,IF(AS$16&lt;='様式３（療養者名簿）（⑤の場合）'!$W101,1,0),0),0)</f>
        <v>0</v>
      </c>
      <c r="AT92" s="139">
        <f>IF(AT$16-'様式３（療養者名簿）（⑤の場合）'!$O101+1&lt;=15,IF(AT$16&gt;='様式３（療養者名簿）（⑤の場合）'!$O101,IF(AT$16&lt;='様式３（療養者名簿）（⑤の場合）'!$W101,1,0),0),0)</f>
        <v>0</v>
      </c>
      <c r="AU92" s="139">
        <f>IF(AU$16-'様式３（療養者名簿）（⑤の場合）'!$O101+1&lt;=15,IF(AU$16&gt;='様式３（療養者名簿）（⑤の場合）'!$O101,IF(AU$16&lt;='様式３（療養者名簿）（⑤の場合）'!$W101,1,0),0),0)</f>
        <v>0</v>
      </c>
      <c r="AV92" s="139">
        <f>IF(AV$16-'様式３（療養者名簿）（⑤の場合）'!$O101+1&lt;=15,IF(AV$16&gt;='様式３（療養者名簿）（⑤の場合）'!$O101,IF(AV$16&lt;='様式３（療養者名簿）（⑤の場合）'!$W101,1,0),0),0)</f>
        <v>0</v>
      </c>
      <c r="AW92" s="139">
        <f>IF(AW$16-'様式３（療養者名簿）（⑤の場合）'!$O101+1&lt;=15,IF(AW$16&gt;='様式３（療養者名簿）（⑤の場合）'!$O101,IF(AW$16&lt;='様式３（療養者名簿）（⑤の場合）'!$W101,1,0),0),0)</f>
        <v>0</v>
      </c>
      <c r="AX92" s="139">
        <f>IF(AX$16-'様式３（療養者名簿）（⑤の場合）'!$O101+1&lt;=15,IF(AX$16&gt;='様式３（療養者名簿）（⑤の場合）'!$O101,IF(AX$16&lt;='様式３（療養者名簿）（⑤の場合）'!$W101,1,0),0),0)</f>
        <v>0</v>
      </c>
      <c r="AY92" s="139">
        <f>IF(AY$16-'様式３（療養者名簿）（⑤の場合）'!$O101+1&lt;=15,IF(AY$16&gt;='様式３（療養者名簿）（⑤の場合）'!$O101,IF(AY$16&lt;='様式３（療養者名簿）（⑤の場合）'!$W101,1,0),0),0)</f>
        <v>0</v>
      </c>
      <c r="AZ92" s="139">
        <f>IF(AZ$16-'様式３（療養者名簿）（⑤の場合）'!$O101+1&lt;=15,IF(AZ$16&gt;='様式３（療養者名簿）（⑤の場合）'!$O101,IF(AZ$16&lt;='様式３（療養者名簿）（⑤の場合）'!$W101,1,0),0),0)</f>
        <v>0</v>
      </c>
      <c r="BA92" s="139">
        <f>IF(BA$16-'様式３（療養者名簿）（⑤の場合）'!$O101+1&lt;=15,IF(BA$16&gt;='様式３（療養者名簿）（⑤の場合）'!$O101,IF(BA$16&lt;='様式３（療養者名簿）（⑤の場合）'!$W101,1,0),0),0)</f>
        <v>0</v>
      </c>
      <c r="BB92" s="139">
        <f>IF(BB$16-'様式３（療養者名簿）（⑤の場合）'!$O101+1&lt;=15,IF(BB$16&gt;='様式３（療養者名簿）（⑤の場合）'!$O101,IF(BB$16&lt;='様式３（療養者名簿）（⑤の場合）'!$W101,1,0),0),0)</f>
        <v>0</v>
      </c>
      <c r="BC92" s="139">
        <f>IF(BC$16-'様式３（療養者名簿）（⑤の場合）'!$O101+1&lt;=15,IF(BC$16&gt;='様式３（療養者名簿）（⑤の場合）'!$O101,IF(BC$16&lt;='様式３（療養者名簿）（⑤の場合）'!$W101,1,0),0),0)</f>
        <v>0</v>
      </c>
      <c r="BD92" s="139">
        <f>IF(BD$16-'様式３（療養者名簿）（⑤の場合）'!$O101+1&lt;=15,IF(BD$16&gt;='様式３（療養者名簿）（⑤の場合）'!$O101,IF(BD$16&lt;='様式３（療養者名簿）（⑤の場合）'!$W101,1,0),0),0)</f>
        <v>0</v>
      </c>
      <c r="BE92" s="139">
        <f>IF(BE$16-'様式３（療養者名簿）（⑤の場合）'!$O101+1&lt;=15,IF(BE$16&gt;='様式３（療養者名簿）（⑤の場合）'!$O101,IF(BE$16&lt;='様式３（療養者名簿）（⑤の場合）'!$W101,1,0),0),0)</f>
        <v>0</v>
      </c>
      <c r="BF92" s="139">
        <f>IF(BF$16-'様式３（療養者名簿）（⑤の場合）'!$O101+1&lt;=15,IF(BF$16&gt;='様式３（療養者名簿）（⑤の場合）'!$O101,IF(BF$16&lt;='様式３（療養者名簿）（⑤の場合）'!$W101,1,0),0),0)</f>
        <v>0</v>
      </c>
      <c r="BG92" s="139">
        <f>IF(BG$16-'様式３（療養者名簿）（⑤の場合）'!$O101+1&lt;=15,IF(BG$16&gt;='様式３（療養者名簿）（⑤の場合）'!$O101,IF(BG$16&lt;='様式３（療養者名簿）（⑤の場合）'!$W101,1,0),0),0)</f>
        <v>0</v>
      </c>
      <c r="BH92" s="139">
        <f>IF(BH$16-'様式３（療養者名簿）（⑤の場合）'!$O101+1&lt;=15,IF(BH$16&gt;='様式３（療養者名簿）（⑤の場合）'!$O101,IF(BH$16&lt;='様式３（療養者名簿）（⑤の場合）'!$W101,1,0),0),0)</f>
        <v>0</v>
      </c>
      <c r="BI92" s="139">
        <f>IF(BI$16-'様式３（療養者名簿）（⑤の場合）'!$O101+1&lt;=15,IF(BI$16&gt;='様式３（療養者名簿）（⑤の場合）'!$O101,IF(BI$16&lt;='様式３（療養者名簿）（⑤の場合）'!$W101,1,0),0),0)</f>
        <v>0</v>
      </c>
      <c r="BJ92" s="139">
        <f>IF(BJ$16-'様式３（療養者名簿）（⑤の場合）'!$O101+1&lt;=15,IF(BJ$16&gt;='様式３（療養者名簿）（⑤の場合）'!$O101,IF(BJ$16&lt;='様式３（療養者名簿）（⑤の場合）'!$W101,1,0),0),0)</f>
        <v>0</v>
      </c>
      <c r="BK92" s="139">
        <f>IF(BK$16-'様式３（療養者名簿）（⑤の場合）'!$O101+1&lt;=15,IF(BK$16&gt;='様式３（療養者名簿）（⑤の場合）'!$O101,IF(BK$16&lt;='様式３（療養者名簿）（⑤の場合）'!$W101,1,0),0),0)</f>
        <v>0</v>
      </c>
      <c r="BL92" s="139">
        <f>IF(BL$16-'様式３（療養者名簿）（⑤の場合）'!$O101+1&lt;=15,IF(BL$16&gt;='様式３（療養者名簿）（⑤の場合）'!$O101,IF(BL$16&lt;='様式３（療養者名簿）（⑤の場合）'!$W101,1,0),0),0)</f>
        <v>0</v>
      </c>
      <c r="BM92" s="139">
        <f>IF(BM$16-'様式３（療養者名簿）（⑤の場合）'!$O101+1&lt;=15,IF(BM$16&gt;='様式３（療養者名簿）（⑤の場合）'!$O101,IF(BM$16&lt;='様式３（療養者名簿）（⑤の場合）'!$W101,1,0),0),0)</f>
        <v>0</v>
      </c>
      <c r="BN92" s="139">
        <f>IF(BN$16-'様式３（療養者名簿）（⑤の場合）'!$O101+1&lt;=15,IF(BN$16&gt;='様式３（療養者名簿）（⑤の場合）'!$O101,IF(BN$16&lt;='様式３（療養者名簿）（⑤の場合）'!$W101,1,0),0),0)</f>
        <v>0</v>
      </c>
      <c r="BO92" s="139">
        <f>IF(BO$16-'様式３（療養者名簿）（⑤の場合）'!$O101+1&lt;=15,IF(BO$16&gt;='様式３（療養者名簿）（⑤の場合）'!$O101,IF(BO$16&lt;='様式３（療養者名簿）（⑤の場合）'!$W101,1,0),0),0)</f>
        <v>0</v>
      </c>
      <c r="BP92" s="139">
        <f>IF(BP$16-'様式３（療養者名簿）（⑤の場合）'!$O101+1&lt;=15,IF(BP$16&gt;='様式３（療養者名簿）（⑤の場合）'!$O101,IF(BP$16&lt;='様式３（療養者名簿）（⑤の場合）'!$W101,1,0),0),0)</f>
        <v>0</v>
      </c>
      <c r="BQ92" s="139">
        <f>IF(BQ$16-'様式３（療養者名簿）（⑤の場合）'!$O101+1&lt;=15,IF(BQ$16&gt;='様式３（療養者名簿）（⑤の場合）'!$O101,IF(BQ$16&lt;='様式３（療養者名簿）（⑤の場合）'!$W101,1,0),0),0)</f>
        <v>0</v>
      </c>
      <c r="BR92" s="139">
        <f>IF(BR$16-'様式３（療養者名簿）（⑤の場合）'!$O101+1&lt;=15,IF(BR$16&gt;='様式３（療養者名簿）（⑤の場合）'!$O101,IF(BR$16&lt;='様式３（療養者名簿）（⑤の場合）'!$W101,1,0),0),0)</f>
        <v>0</v>
      </c>
      <c r="BS92" s="139">
        <f>IF(BS$16-'様式３（療養者名簿）（⑤の場合）'!$O101+1&lt;=15,IF(BS$16&gt;='様式３（療養者名簿）（⑤の場合）'!$O101,IF(BS$16&lt;='様式３（療養者名簿）（⑤の場合）'!$W101,1,0),0),0)</f>
        <v>0</v>
      </c>
      <c r="BT92" s="139">
        <f>IF(BT$16-'様式３（療養者名簿）（⑤の場合）'!$O101+1&lt;=15,IF(BT$16&gt;='様式３（療養者名簿）（⑤の場合）'!$O101,IF(BT$16&lt;='様式３（療養者名簿）（⑤の場合）'!$W101,1,0),0),0)</f>
        <v>0</v>
      </c>
      <c r="BU92" s="139">
        <f>IF(BU$16-'様式３（療養者名簿）（⑤の場合）'!$O101+1&lt;=15,IF(BU$16&gt;='様式３（療養者名簿）（⑤の場合）'!$O101,IF(BU$16&lt;='様式３（療養者名簿）（⑤の場合）'!$W101,1,0),0),0)</f>
        <v>0</v>
      </c>
      <c r="BV92" s="139">
        <f>IF(BV$16-'様式３（療養者名簿）（⑤の場合）'!$O101+1&lt;=15,IF(BV$16&gt;='様式３（療養者名簿）（⑤の場合）'!$O101,IF(BV$16&lt;='様式３（療養者名簿）（⑤の場合）'!$W101,1,0),0),0)</f>
        <v>0</v>
      </c>
      <c r="BW92" s="139">
        <f>IF(BW$16-'様式３（療養者名簿）（⑤の場合）'!$O101+1&lt;=15,IF(BW$16&gt;='様式３（療養者名簿）（⑤の場合）'!$O101,IF(BW$16&lt;='様式３（療養者名簿）（⑤の場合）'!$W101,1,0),0),0)</f>
        <v>0</v>
      </c>
      <c r="BX92" s="139">
        <f>IF(BX$16-'様式３（療養者名簿）（⑤の場合）'!$O101+1&lt;=15,IF(BX$16&gt;='様式３（療養者名簿）（⑤の場合）'!$O101,IF(BX$16&lt;='様式３（療養者名簿）（⑤の場合）'!$W101,1,0),0),0)</f>
        <v>0</v>
      </c>
      <c r="BY92" s="139">
        <f>IF(BY$16-'様式３（療養者名簿）（⑤の場合）'!$O101+1&lt;=15,IF(BY$16&gt;='様式３（療養者名簿）（⑤の場合）'!$O101,IF(BY$16&lt;='様式３（療養者名簿）（⑤の場合）'!$W101,1,0),0),0)</f>
        <v>0</v>
      </c>
      <c r="BZ92" s="139">
        <f>IF(BZ$16-'様式３（療養者名簿）（⑤の場合）'!$O101+1&lt;=15,IF(BZ$16&gt;='様式３（療養者名簿）（⑤の場合）'!$O101,IF(BZ$16&lt;='様式３（療養者名簿）（⑤の場合）'!$W101,1,0),0),0)</f>
        <v>0</v>
      </c>
      <c r="CA92" s="139">
        <f>IF(CA$16-'様式３（療養者名簿）（⑤の場合）'!$O101+1&lt;=15,IF(CA$16&gt;='様式３（療養者名簿）（⑤の場合）'!$O101,IF(CA$16&lt;='様式３（療養者名簿）（⑤の場合）'!$W101,1,0),0),0)</f>
        <v>0</v>
      </c>
      <c r="CB92" s="139">
        <f>IF(CB$16-'様式３（療養者名簿）（⑤の場合）'!$O101+1&lt;=15,IF(CB$16&gt;='様式３（療養者名簿）（⑤の場合）'!$O101,IF(CB$16&lt;='様式３（療養者名簿）（⑤の場合）'!$W101,1,0),0),0)</f>
        <v>0</v>
      </c>
      <c r="CC92" s="139">
        <f>IF(CC$16-'様式３（療養者名簿）（⑤の場合）'!$O101+1&lt;=15,IF(CC$16&gt;='様式３（療養者名簿）（⑤の場合）'!$O101,IF(CC$16&lt;='様式３（療養者名簿）（⑤の場合）'!$W101,1,0),0),0)</f>
        <v>0</v>
      </c>
      <c r="CD92" s="139">
        <f>IF(CD$16-'様式３（療養者名簿）（⑤の場合）'!$O101+1&lt;=15,IF(CD$16&gt;='様式３（療養者名簿）（⑤の場合）'!$O101,IF(CD$16&lt;='様式３（療養者名簿）（⑤の場合）'!$W101,1,0),0),0)</f>
        <v>0</v>
      </c>
      <c r="CE92" s="139">
        <f>IF(CE$16-'様式３（療養者名簿）（⑤の場合）'!$O101+1&lt;=15,IF(CE$16&gt;='様式３（療養者名簿）（⑤の場合）'!$O101,IF(CE$16&lt;='様式３（療養者名簿）（⑤の場合）'!$W101,1,0),0),0)</f>
        <v>0</v>
      </c>
      <c r="CF92" s="139">
        <f>IF(CF$16-'様式３（療養者名簿）（⑤の場合）'!$O101+1&lt;=15,IF(CF$16&gt;='様式３（療養者名簿）（⑤の場合）'!$O101,IF(CF$16&lt;='様式３（療養者名簿）（⑤の場合）'!$W101,1,0),0),0)</f>
        <v>0</v>
      </c>
      <c r="CG92" s="139">
        <f>IF(CG$16-'様式３（療養者名簿）（⑤の場合）'!$O101+1&lt;=15,IF(CG$16&gt;='様式３（療養者名簿）（⑤の場合）'!$O101,IF(CG$16&lt;='様式３（療養者名簿）（⑤の場合）'!$W101,1,0),0),0)</f>
        <v>0</v>
      </c>
      <c r="CH92" s="139">
        <f>IF(CH$16-'様式３（療養者名簿）（⑤の場合）'!$O101+1&lt;=15,IF(CH$16&gt;='様式３（療養者名簿）（⑤の場合）'!$O101,IF(CH$16&lt;='様式３（療養者名簿）（⑤の場合）'!$W101,1,0),0),0)</f>
        <v>0</v>
      </c>
      <c r="CI92" s="139">
        <f>IF(CI$16-'様式３（療養者名簿）（⑤の場合）'!$O101+1&lt;=15,IF(CI$16&gt;='様式３（療養者名簿）（⑤の場合）'!$O101,IF(CI$16&lt;='様式３（療養者名簿）（⑤の場合）'!$W101,1,0),0),0)</f>
        <v>0</v>
      </c>
      <c r="CJ92" s="139">
        <f>IF(CJ$16-'様式３（療養者名簿）（⑤の場合）'!$O101+1&lt;=15,IF(CJ$16&gt;='様式３（療養者名簿）（⑤の場合）'!$O101,IF(CJ$16&lt;='様式３（療養者名簿）（⑤の場合）'!$W101,1,0),0),0)</f>
        <v>0</v>
      </c>
      <c r="CK92" s="139">
        <f>IF(CK$16-'様式３（療養者名簿）（⑤の場合）'!$O101+1&lt;=15,IF(CK$16&gt;='様式３（療養者名簿）（⑤の場合）'!$O101,IF(CK$16&lt;='様式３（療養者名簿）（⑤の場合）'!$W101,1,0),0),0)</f>
        <v>0</v>
      </c>
      <c r="CL92" s="139">
        <f>IF(CL$16-'様式３（療養者名簿）（⑤の場合）'!$O101+1&lt;=15,IF(CL$16&gt;='様式３（療養者名簿）（⑤の場合）'!$O101,IF(CL$16&lt;='様式３（療養者名簿）（⑤の場合）'!$W101,1,0),0),0)</f>
        <v>0</v>
      </c>
      <c r="CM92" s="139">
        <f>IF(CM$16-'様式３（療養者名簿）（⑤の場合）'!$O101+1&lt;=15,IF(CM$16&gt;='様式３（療養者名簿）（⑤の場合）'!$O101,IF(CM$16&lt;='様式３（療養者名簿）（⑤の場合）'!$W101,1,0),0),0)</f>
        <v>0</v>
      </c>
      <c r="CN92" s="139">
        <f>IF(CN$16-'様式３（療養者名簿）（⑤の場合）'!$O101+1&lt;=15,IF(CN$16&gt;='様式３（療養者名簿）（⑤の場合）'!$O101,IF(CN$16&lt;='様式３（療養者名簿）（⑤の場合）'!$W101,1,0),0),0)</f>
        <v>0</v>
      </c>
      <c r="CO92" s="139">
        <f>IF(CO$16-'様式３（療養者名簿）（⑤の場合）'!$O101+1&lt;=15,IF(CO$16&gt;='様式３（療養者名簿）（⑤の場合）'!$O101,IF(CO$16&lt;='様式３（療養者名簿）（⑤の場合）'!$W101,1,0),0),0)</f>
        <v>0</v>
      </c>
      <c r="CP92" s="139">
        <f>IF(CP$16-'様式３（療養者名簿）（⑤の場合）'!$O101+1&lt;=15,IF(CP$16&gt;='様式３（療養者名簿）（⑤の場合）'!$O101,IF(CP$16&lt;='様式３（療養者名簿）（⑤の場合）'!$W101,1,0),0),0)</f>
        <v>0</v>
      </c>
      <c r="CQ92" s="139">
        <f>IF(CQ$16-'様式３（療養者名簿）（⑤の場合）'!$O101+1&lt;=15,IF(CQ$16&gt;='様式３（療養者名簿）（⑤の場合）'!$O101,IF(CQ$16&lt;='様式３（療養者名簿）（⑤の場合）'!$W101,1,0),0),0)</f>
        <v>0</v>
      </c>
      <c r="CR92" s="139">
        <f>IF(CR$16-'様式３（療養者名簿）（⑤の場合）'!$O101+1&lt;=15,IF(CR$16&gt;='様式３（療養者名簿）（⑤の場合）'!$O101,IF(CR$16&lt;='様式３（療養者名簿）（⑤の場合）'!$W101,1,0),0),0)</f>
        <v>0</v>
      </c>
      <c r="CS92" s="139">
        <f>IF(CS$16-'様式３（療養者名簿）（⑤の場合）'!$O101+1&lt;=15,IF(CS$16&gt;='様式３（療養者名簿）（⑤の場合）'!$O101,IF(CS$16&lt;='様式３（療養者名簿）（⑤の場合）'!$W101,1,0),0),0)</f>
        <v>0</v>
      </c>
      <c r="CT92" s="139">
        <f>IF(CT$16-'様式３（療養者名簿）（⑤の場合）'!$O101+1&lt;=15,IF(CT$16&gt;='様式３（療養者名簿）（⑤の場合）'!$O101,IF(CT$16&lt;='様式３（療養者名簿）（⑤の場合）'!$W101,1,0),0),0)</f>
        <v>0</v>
      </c>
      <c r="CU92" s="139">
        <f>IF(CU$16-'様式３（療養者名簿）（⑤の場合）'!$O101+1&lt;=15,IF(CU$16&gt;='様式３（療養者名簿）（⑤の場合）'!$O101,IF(CU$16&lt;='様式３（療養者名簿）（⑤の場合）'!$W101,1,0),0),0)</f>
        <v>0</v>
      </c>
      <c r="CV92" s="139">
        <f>IF(CV$16-'様式３（療養者名簿）（⑤の場合）'!$O101+1&lt;=15,IF(CV$16&gt;='様式３（療養者名簿）（⑤の場合）'!$O101,IF(CV$16&lt;='様式３（療養者名簿）（⑤の場合）'!$W101,1,0),0),0)</f>
        <v>0</v>
      </c>
      <c r="CW92" s="139">
        <f>IF(CW$16-'様式３（療養者名簿）（⑤の場合）'!$O101+1&lt;=15,IF(CW$16&gt;='様式３（療養者名簿）（⑤の場合）'!$O101,IF(CW$16&lt;='様式３（療養者名簿）（⑤の場合）'!$W101,1,0),0),0)</f>
        <v>0</v>
      </c>
      <c r="CX92" s="139">
        <f>IF(CX$16-'様式３（療養者名簿）（⑤の場合）'!$O101+1&lt;=15,IF(CX$16&gt;='様式３（療養者名簿）（⑤の場合）'!$O101,IF(CX$16&lt;='様式３（療養者名簿）（⑤の場合）'!$W101,1,0),0),0)</f>
        <v>0</v>
      </c>
      <c r="CY92" s="139">
        <f>IF(CY$16-'様式３（療養者名簿）（⑤の場合）'!$O101+1&lt;=15,IF(CY$16&gt;='様式３（療養者名簿）（⑤の場合）'!$O101,IF(CY$16&lt;='様式３（療養者名簿）（⑤の場合）'!$W101,1,0),0),0)</f>
        <v>0</v>
      </c>
      <c r="CZ92" s="139">
        <f>IF(CZ$16-'様式３（療養者名簿）（⑤の場合）'!$O101+1&lt;=15,IF(CZ$16&gt;='様式３（療養者名簿）（⑤の場合）'!$O101,IF(CZ$16&lt;='様式３（療養者名簿）（⑤の場合）'!$W101,1,0),0),0)</f>
        <v>0</v>
      </c>
      <c r="DA92" s="139">
        <f>IF(DA$16-'様式３（療養者名簿）（⑤の場合）'!$O101+1&lt;=15,IF(DA$16&gt;='様式３（療養者名簿）（⑤の場合）'!$O101,IF(DA$16&lt;='様式３（療養者名簿）（⑤の場合）'!$W101,1,0),0),0)</f>
        <v>0</v>
      </c>
      <c r="DB92" s="139">
        <f>IF(DB$16-'様式３（療養者名簿）（⑤の場合）'!$O101+1&lt;=15,IF(DB$16&gt;='様式３（療養者名簿）（⑤の場合）'!$O101,IF(DB$16&lt;='様式３（療養者名簿）（⑤の場合）'!$W101,1,0),0),0)</f>
        <v>0</v>
      </c>
      <c r="DC92" s="139">
        <f>IF(DC$16-'様式３（療養者名簿）（⑤の場合）'!$O101+1&lt;=15,IF(DC$16&gt;='様式３（療養者名簿）（⑤の場合）'!$O101,IF(DC$16&lt;='様式３（療養者名簿）（⑤の場合）'!$W101,1,0),0),0)</f>
        <v>0</v>
      </c>
      <c r="DD92" s="139">
        <f>IF(DD$16-'様式３（療養者名簿）（⑤の場合）'!$O101+1&lt;=15,IF(DD$16&gt;='様式３（療養者名簿）（⑤の場合）'!$O101,IF(DD$16&lt;='様式３（療養者名簿）（⑤の場合）'!$W101,1,0),0),0)</f>
        <v>0</v>
      </c>
      <c r="DE92" s="139">
        <f>IF(DE$16-'様式３（療養者名簿）（⑤の場合）'!$O101+1&lt;=15,IF(DE$16&gt;='様式３（療養者名簿）（⑤の場合）'!$O101,IF(DE$16&lt;='様式３（療養者名簿）（⑤の場合）'!$W101,1,0),0),0)</f>
        <v>0</v>
      </c>
      <c r="DF92" s="139">
        <f>IF(DF$16-'様式３（療養者名簿）（⑤の場合）'!$O101+1&lt;=15,IF(DF$16&gt;='様式３（療養者名簿）（⑤の場合）'!$O101,IF(DF$16&lt;='様式３（療養者名簿）（⑤の場合）'!$W101,1,0),0),0)</f>
        <v>0</v>
      </c>
      <c r="DG92" s="139">
        <f>IF(DG$16-'様式３（療養者名簿）（⑤の場合）'!$O101+1&lt;=15,IF(DG$16&gt;='様式３（療養者名簿）（⑤の場合）'!$O101,IF(DG$16&lt;='様式３（療養者名簿）（⑤の場合）'!$W101,1,0),0),0)</f>
        <v>0</v>
      </c>
      <c r="DH92" s="139">
        <f>IF(DH$16-'様式３（療養者名簿）（⑤の場合）'!$O101+1&lt;=15,IF(DH$16&gt;='様式３（療養者名簿）（⑤の場合）'!$O101,IF(DH$16&lt;='様式３（療養者名簿）（⑤の場合）'!$W101,1,0),0),0)</f>
        <v>0</v>
      </c>
      <c r="DI92" s="139">
        <f>IF(DI$16-'様式３（療養者名簿）（⑤の場合）'!$O101+1&lt;=15,IF(DI$16&gt;='様式３（療養者名簿）（⑤の場合）'!$O101,IF(DI$16&lt;='様式３（療養者名簿）（⑤の場合）'!$W101,1,0),0),0)</f>
        <v>0</v>
      </c>
      <c r="DJ92" s="139">
        <f>IF(DJ$16-'様式３（療養者名簿）（⑤の場合）'!$O101+1&lt;=15,IF(DJ$16&gt;='様式３（療養者名簿）（⑤の場合）'!$O101,IF(DJ$16&lt;='様式３（療養者名簿）（⑤の場合）'!$W101,1,0),0),0)</f>
        <v>0</v>
      </c>
      <c r="DK92" s="139">
        <f>IF(DK$16-'様式３（療養者名簿）（⑤の場合）'!$O101+1&lt;=15,IF(DK$16&gt;='様式３（療養者名簿）（⑤の場合）'!$O101,IF(DK$16&lt;='様式３（療養者名簿）（⑤の場合）'!$W101,1,0),0),0)</f>
        <v>0</v>
      </c>
      <c r="DL92" s="139">
        <f>IF(DL$16-'様式３（療養者名簿）（⑤の場合）'!$O101+1&lt;=15,IF(DL$16&gt;='様式３（療養者名簿）（⑤の場合）'!$O101,IF(DL$16&lt;='様式３（療養者名簿）（⑤の場合）'!$W101,1,0),0),0)</f>
        <v>0</v>
      </c>
      <c r="DM92" s="139">
        <f>IF(DM$16-'様式３（療養者名簿）（⑤の場合）'!$O101+1&lt;=15,IF(DM$16&gt;='様式３（療養者名簿）（⑤の場合）'!$O101,IF(DM$16&lt;='様式３（療養者名簿）（⑤の場合）'!$W101,1,0),0),0)</f>
        <v>0</v>
      </c>
      <c r="DN92" s="139">
        <f>IF(DN$16-'様式３（療養者名簿）（⑤の場合）'!$O101+1&lt;=15,IF(DN$16&gt;='様式３（療養者名簿）（⑤の場合）'!$O101,IF(DN$16&lt;='様式３（療養者名簿）（⑤の場合）'!$W101,1,0),0),0)</f>
        <v>0</v>
      </c>
      <c r="DO92" s="139">
        <f>IF(DO$16-'様式３（療養者名簿）（⑤の場合）'!$O101+1&lt;=15,IF(DO$16&gt;='様式３（療養者名簿）（⑤の場合）'!$O101,IF(DO$16&lt;='様式３（療養者名簿）（⑤の場合）'!$W101,1,0),0),0)</f>
        <v>0</v>
      </c>
      <c r="DP92" s="139">
        <f>IF(DP$16-'様式３（療養者名簿）（⑤の場合）'!$O101+1&lt;=15,IF(DP$16&gt;='様式３（療養者名簿）（⑤の場合）'!$O101,IF(DP$16&lt;='様式３（療養者名簿）（⑤の場合）'!$W101,1,0),0),0)</f>
        <v>0</v>
      </c>
      <c r="DQ92" s="139">
        <f>IF(DQ$16-'様式３（療養者名簿）（⑤の場合）'!$O101+1&lt;=15,IF(DQ$16&gt;='様式３（療養者名簿）（⑤の場合）'!$O101,IF(DQ$16&lt;='様式３（療養者名簿）（⑤の場合）'!$W101,1,0),0),0)</f>
        <v>0</v>
      </c>
      <c r="DR92" s="139">
        <f>IF(DR$16-'様式３（療養者名簿）（⑤の場合）'!$O101+1&lt;=15,IF(DR$16&gt;='様式３（療養者名簿）（⑤の場合）'!$O101,IF(DR$16&lt;='様式３（療養者名簿）（⑤の場合）'!$W101,1,0),0),0)</f>
        <v>0</v>
      </c>
      <c r="DS92" s="139">
        <f>IF(DS$16-'様式３（療養者名簿）（⑤の場合）'!$O101+1&lt;=15,IF(DS$16&gt;='様式３（療養者名簿）（⑤の場合）'!$O101,IF(DS$16&lt;='様式３（療養者名簿）（⑤の場合）'!$W101,1,0),0),0)</f>
        <v>0</v>
      </c>
      <c r="DT92" s="139">
        <f>IF(DT$16-'様式３（療養者名簿）（⑤の場合）'!$O101+1&lt;=15,IF(DT$16&gt;='様式３（療養者名簿）（⑤の場合）'!$O101,IF(DT$16&lt;='様式３（療養者名簿）（⑤の場合）'!$W101,1,0),0),0)</f>
        <v>0</v>
      </c>
      <c r="DU92" s="139">
        <f>IF(DU$16-'様式３（療養者名簿）（⑤の場合）'!$O101+1&lt;=15,IF(DU$16&gt;='様式３（療養者名簿）（⑤の場合）'!$O101,IF(DU$16&lt;='様式３（療養者名簿）（⑤の場合）'!$W101,1,0),0),0)</f>
        <v>0</v>
      </c>
      <c r="DV92" s="139">
        <f>IF(DV$16-'様式３（療養者名簿）（⑤の場合）'!$O101+1&lt;=15,IF(DV$16&gt;='様式３（療養者名簿）（⑤の場合）'!$O101,IF(DV$16&lt;='様式３（療養者名簿）（⑤の場合）'!$W101,1,0),0),0)</f>
        <v>0</v>
      </c>
      <c r="DW92" s="139">
        <f>IF(DW$16-'様式３（療養者名簿）（⑤の場合）'!$O101+1&lt;=15,IF(DW$16&gt;='様式３（療養者名簿）（⑤の場合）'!$O101,IF(DW$16&lt;='様式３（療養者名簿）（⑤の場合）'!$W101,1,0),0),0)</f>
        <v>0</v>
      </c>
      <c r="DX92" s="139">
        <f>IF(DX$16-'様式３（療養者名簿）（⑤の場合）'!$O101+1&lt;=15,IF(DX$16&gt;='様式３（療養者名簿）（⑤の場合）'!$O101,IF(DX$16&lt;='様式３（療養者名簿）（⑤の場合）'!$W101,1,0),0),0)</f>
        <v>0</v>
      </c>
      <c r="DY92" s="139">
        <f>IF(DY$16-'様式３（療養者名簿）（⑤の場合）'!$O101+1&lt;=15,IF(DY$16&gt;='様式３（療養者名簿）（⑤の場合）'!$O101,IF(DY$16&lt;='様式３（療養者名簿）（⑤の場合）'!$W101,1,0),0),0)</f>
        <v>0</v>
      </c>
      <c r="DZ92" s="139">
        <f>IF(DZ$16-'様式３（療養者名簿）（⑤の場合）'!$O101+1&lt;=15,IF(DZ$16&gt;='様式３（療養者名簿）（⑤の場合）'!$O101,IF(DZ$16&lt;='様式３（療養者名簿）（⑤の場合）'!$W101,1,0),0),0)</f>
        <v>0</v>
      </c>
      <c r="EA92" s="139">
        <f>IF(EA$16-'様式３（療養者名簿）（⑤の場合）'!$O101+1&lt;=15,IF(EA$16&gt;='様式３（療養者名簿）（⑤の場合）'!$O101,IF(EA$16&lt;='様式３（療養者名簿）（⑤の場合）'!$W101,1,0),0),0)</f>
        <v>0</v>
      </c>
      <c r="EB92" s="139">
        <f>IF(EB$16-'様式３（療養者名簿）（⑤の場合）'!$O101+1&lt;=15,IF(EB$16&gt;='様式３（療養者名簿）（⑤の場合）'!$O101,IF(EB$16&lt;='様式３（療養者名簿）（⑤の場合）'!$W101,1,0),0),0)</f>
        <v>0</v>
      </c>
      <c r="EC92" s="139">
        <f>IF(EC$16-'様式３（療養者名簿）（⑤の場合）'!$O101+1&lt;=15,IF(EC$16&gt;='様式３（療養者名簿）（⑤の場合）'!$O101,IF(EC$16&lt;='様式３（療養者名簿）（⑤の場合）'!$W101,1,0),0),0)</f>
        <v>0</v>
      </c>
      <c r="ED92" s="139">
        <f>IF(ED$16-'様式３（療養者名簿）（⑤の場合）'!$O101+1&lt;=15,IF(ED$16&gt;='様式３（療養者名簿）（⑤の場合）'!$O101,IF(ED$16&lt;='様式３（療養者名簿）（⑤の場合）'!$W101,1,0),0),0)</f>
        <v>0</v>
      </c>
      <c r="EE92" s="139">
        <f>IF(EE$16-'様式３（療養者名簿）（⑤の場合）'!$O101+1&lt;=15,IF(EE$16&gt;='様式３（療養者名簿）（⑤の場合）'!$O101,IF(EE$16&lt;='様式３（療養者名簿）（⑤の場合）'!$W101,1,0),0),0)</f>
        <v>0</v>
      </c>
      <c r="EF92" s="139">
        <f>IF(EF$16-'様式３（療養者名簿）（⑤の場合）'!$O101+1&lt;=15,IF(EF$16&gt;='様式３（療養者名簿）（⑤の場合）'!$O101,IF(EF$16&lt;='様式３（療養者名簿）（⑤の場合）'!$W101,1,0),0),0)</f>
        <v>0</v>
      </c>
      <c r="EG92" s="139">
        <f>IF(EG$16-'様式３（療養者名簿）（⑤の場合）'!$O101+1&lt;=15,IF(EG$16&gt;='様式３（療養者名簿）（⑤の場合）'!$O101,IF(EG$16&lt;='様式３（療養者名簿）（⑤の場合）'!$W101,1,0),0),0)</f>
        <v>0</v>
      </c>
      <c r="EH92" s="139">
        <f>IF(EH$16-'様式３（療養者名簿）（⑤の場合）'!$O101+1&lt;=15,IF(EH$16&gt;='様式３（療養者名簿）（⑤の場合）'!$O101,IF(EH$16&lt;='様式３（療養者名簿）（⑤の場合）'!$W101,1,0),0),0)</f>
        <v>0</v>
      </c>
      <c r="EI92" s="139">
        <f>IF(EI$16-'様式３（療養者名簿）（⑤の場合）'!$O101+1&lt;=15,IF(EI$16&gt;='様式３（療養者名簿）（⑤の場合）'!$O101,IF(EI$16&lt;='様式３（療養者名簿）（⑤の場合）'!$W101,1,0),0),0)</f>
        <v>0</v>
      </c>
      <c r="EJ92" s="139">
        <f>IF(EJ$16-'様式３（療養者名簿）（⑤の場合）'!$O101+1&lt;=15,IF(EJ$16&gt;='様式３（療養者名簿）（⑤の場合）'!$O101,IF(EJ$16&lt;='様式３（療養者名簿）（⑤の場合）'!$W101,1,0),0),0)</f>
        <v>0</v>
      </c>
      <c r="EK92" s="139">
        <f>IF(EK$16-'様式３（療養者名簿）（⑤の場合）'!$O101+1&lt;=15,IF(EK$16&gt;='様式３（療養者名簿）（⑤の場合）'!$O101,IF(EK$16&lt;='様式３（療養者名簿）（⑤の場合）'!$W101,1,0),0),0)</f>
        <v>0</v>
      </c>
      <c r="EL92" s="139">
        <f>IF(EL$16-'様式３（療養者名簿）（⑤の場合）'!$O101+1&lt;=15,IF(EL$16&gt;='様式３（療養者名簿）（⑤の場合）'!$O101,IF(EL$16&lt;='様式３（療養者名簿）（⑤の場合）'!$W101,1,0),0),0)</f>
        <v>0</v>
      </c>
      <c r="EM92" s="139">
        <f>IF(EM$16-'様式３（療養者名簿）（⑤の場合）'!$O101+1&lt;=15,IF(EM$16&gt;='様式３（療養者名簿）（⑤の場合）'!$O101,IF(EM$16&lt;='様式３（療養者名簿）（⑤の場合）'!$W101,1,0),0),0)</f>
        <v>0</v>
      </c>
      <c r="EN92" s="139">
        <f>IF(EN$16-'様式３（療養者名簿）（⑤の場合）'!$O101+1&lt;=15,IF(EN$16&gt;='様式３（療養者名簿）（⑤の場合）'!$O101,IF(EN$16&lt;='様式３（療養者名簿）（⑤の場合）'!$W101,1,0),0),0)</f>
        <v>0</v>
      </c>
      <c r="EO92" s="139">
        <f>IF(EO$16-'様式３（療養者名簿）（⑤の場合）'!$O101+1&lt;=15,IF(EO$16&gt;='様式３（療養者名簿）（⑤の場合）'!$O101,IF(EO$16&lt;='様式３（療養者名簿）（⑤の場合）'!$W101,1,0),0),0)</f>
        <v>0</v>
      </c>
      <c r="EP92" s="139">
        <f>IF(EP$16-'様式３（療養者名簿）（⑤の場合）'!$O101+1&lt;=15,IF(EP$16&gt;='様式３（療養者名簿）（⑤の場合）'!$O101,IF(EP$16&lt;='様式３（療養者名簿）（⑤の場合）'!$W101,1,0),0),0)</f>
        <v>0</v>
      </c>
      <c r="EQ92" s="139">
        <f>IF(EQ$16-'様式３（療養者名簿）（⑤の場合）'!$O101+1&lt;=15,IF(EQ$16&gt;='様式３（療養者名簿）（⑤の場合）'!$O101,IF(EQ$16&lt;='様式３（療養者名簿）（⑤の場合）'!$W101,1,0),0),0)</f>
        <v>0</v>
      </c>
      <c r="ER92" s="139">
        <f>IF(ER$16-'様式３（療養者名簿）（⑤の場合）'!$O101+1&lt;=15,IF(ER$16&gt;='様式３（療養者名簿）（⑤の場合）'!$O101,IF(ER$16&lt;='様式３（療養者名簿）（⑤の場合）'!$W101,1,0),0),0)</f>
        <v>0</v>
      </c>
      <c r="ES92" s="139">
        <f>IF(ES$16-'様式３（療養者名簿）（⑤の場合）'!$O101+1&lt;=15,IF(ES$16&gt;='様式３（療養者名簿）（⑤の場合）'!$O101,IF(ES$16&lt;='様式３（療養者名簿）（⑤の場合）'!$W101,1,0),0),0)</f>
        <v>0</v>
      </c>
      <c r="ET92" s="139">
        <f>IF(ET$16-'様式３（療養者名簿）（⑤の場合）'!$O101+1&lt;=15,IF(ET$16&gt;='様式３（療養者名簿）（⑤の場合）'!$O101,IF(ET$16&lt;='様式３（療養者名簿）（⑤の場合）'!$W101,1,0),0),0)</f>
        <v>0</v>
      </c>
      <c r="EU92" s="139">
        <f>IF(EU$16-'様式３（療養者名簿）（⑤の場合）'!$O101+1&lt;=15,IF(EU$16&gt;='様式３（療養者名簿）（⑤の場合）'!$O101,IF(EU$16&lt;='様式３（療養者名簿）（⑤の場合）'!$W101,1,0),0),0)</f>
        <v>0</v>
      </c>
      <c r="EV92" s="139">
        <f>IF(EV$16-'様式３（療養者名簿）（⑤の場合）'!$O101+1&lt;=15,IF(EV$16&gt;='様式３（療養者名簿）（⑤の場合）'!$O101,IF(EV$16&lt;='様式３（療養者名簿）（⑤の場合）'!$W101,1,0),0),0)</f>
        <v>0</v>
      </c>
      <c r="EW92" s="139">
        <f>IF(EW$16-'様式３（療養者名簿）（⑤の場合）'!$O101+1&lt;=15,IF(EW$16&gt;='様式３（療養者名簿）（⑤の場合）'!$O101,IF(EW$16&lt;='様式３（療養者名簿）（⑤の場合）'!$W101,1,0),0),0)</f>
        <v>0</v>
      </c>
      <c r="EX92" s="139">
        <f>IF(EX$16-'様式３（療養者名簿）（⑤の場合）'!$O101+1&lt;=15,IF(EX$16&gt;='様式３（療養者名簿）（⑤の場合）'!$O101,IF(EX$16&lt;='様式３（療養者名簿）（⑤の場合）'!$W101,1,0),0),0)</f>
        <v>0</v>
      </c>
      <c r="EY92" s="139">
        <f>IF(EY$16-'様式３（療養者名簿）（⑤の場合）'!$O101+1&lt;=15,IF(EY$16&gt;='様式３（療養者名簿）（⑤の場合）'!$O101,IF(EY$16&lt;='様式３（療養者名簿）（⑤の場合）'!$W101,1,0),0),0)</f>
        <v>0</v>
      </c>
      <c r="EZ92" s="139">
        <f>IF(EZ$16-'様式３（療養者名簿）（⑤の場合）'!$O101+1&lt;=15,IF(EZ$16&gt;='様式３（療養者名簿）（⑤の場合）'!$O101,IF(EZ$16&lt;='様式３（療養者名簿）（⑤の場合）'!$W101,1,0),0),0)</f>
        <v>0</v>
      </c>
      <c r="FA92" s="139">
        <f>IF(FA$16-'様式３（療養者名簿）（⑤の場合）'!$O101+1&lt;=15,IF(FA$16&gt;='様式３（療養者名簿）（⑤の場合）'!$O101,IF(FA$16&lt;='様式３（療養者名簿）（⑤の場合）'!$W101,1,0),0),0)</f>
        <v>0</v>
      </c>
      <c r="FB92" s="139">
        <f>IF(FB$16-'様式３（療養者名簿）（⑤の場合）'!$O101+1&lt;=15,IF(FB$16&gt;='様式３（療養者名簿）（⑤の場合）'!$O101,IF(FB$16&lt;='様式３（療養者名簿）（⑤の場合）'!$W101,1,0),0),0)</f>
        <v>0</v>
      </c>
      <c r="FC92" s="139">
        <f>IF(FC$16-'様式３（療養者名簿）（⑤の場合）'!$O101+1&lt;=15,IF(FC$16&gt;='様式３（療養者名簿）（⑤の場合）'!$O101,IF(FC$16&lt;='様式３（療養者名簿）（⑤の場合）'!$W101,1,0),0),0)</f>
        <v>0</v>
      </c>
      <c r="FD92" s="139">
        <f>IF(FD$16-'様式３（療養者名簿）（⑤の場合）'!$O101+1&lt;=15,IF(FD$16&gt;='様式３（療養者名簿）（⑤の場合）'!$O101,IF(FD$16&lt;='様式３（療養者名簿）（⑤の場合）'!$W101,1,0),0),0)</f>
        <v>0</v>
      </c>
      <c r="FE92" s="139">
        <f>IF(FE$16-'様式３（療養者名簿）（⑤の場合）'!$O101+1&lt;=15,IF(FE$16&gt;='様式３（療養者名簿）（⑤の場合）'!$O101,IF(FE$16&lt;='様式３（療養者名簿）（⑤の場合）'!$W101,1,0),0),0)</f>
        <v>0</v>
      </c>
      <c r="FF92" s="139">
        <f>IF(FF$16-'様式３（療養者名簿）（⑤の場合）'!$O101+1&lt;=15,IF(FF$16&gt;='様式３（療養者名簿）（⑤の場合）'!$O101,IF(FF$16&lt;='様式３（療養者名簿）（⑤の場合）'!$W101,1,0),0),0)</f>
        <v>0</v>
      </c>
      <c r="FG92" s="139">
        <f>IF(FG$16-'様式３（療養者名簿）（⑤の場合）'!$O101+1&lt;=15,IF(FG$16&gt;='様式３（療養者名簿）（⑤の場合）'!$O101,IF(FG$16&lt;='様式３（療養者名簿）（⑤の場合）'!$W101,1,0),0),0)</f>
        <v>0</v>
      </c>
      <c r="FH92" s="139">
        <f>IF(FH$16-'様式３（療養者名簿）（⑤の場合）'!$O101+1&lt;=15,IF(FH$16&gt;='様式３（療養者名簿）（⑤の場合）'!$O101,IF(FH$16&lt;='様式３（療養者名簿）（⑤の場合）'!$W101,1,0),0),0)</f>
        <v>0</v>
      </c>
      <c r="FI92" s="139">
        <f>IF(FI$16-'様式３（療養者名簿）（⑤の場合）'!$O101+1&lt;=15,IF(FI$16&gt;='様式３（療養者名簿）（⑤の場合）'!$O101,IF(FI$16&lt;='様式３（療養者名簿）（⑤の場合）'!$W101,1,0),0),0)</f>
        <v>0</v>
      </c>
      <c r="FJ92" s="139">
        <f>IF(FJ$16-'様式３（療養者名簿）（⑤の場合）'!$O101+1&lt;=15,IF(FJ$16&gt;='様式３（療養者名簿）（⑤の場合）'!$O101,IF(FJ$16&lt;='様式３（療養者名簿）（⑤の場合）'!$W101,1,0),0),0)</f>
        <v>0</v>
      </c>
      <c r="FK92" s="139">
        <f>IF(FK$16-'様式３（療養者名簿）（⑤の場合）'!$O101+1&lt;=15,IF(FK$16&gt;='様式３（療養者名簿）（⑤の場合）'!$O101,IF(FK$16&lt;='様式３（療養者名簿）（⑤の場合）'!$W101,1,0),0),0)</f>
        <v>0</v>
      </c>
      <c r="FL92" s="139">
        <f>IF(FL$16-'様式３（療養者名簿）（⑤の場合）'!$O101+1&lt;=15,IF(FL$16&gt;='様式３（療養者名簿）（⑤の場合）'!$O101,IF(FL$16&lt;='様式３（療養者名簿）（⑤の場合）'!$W101,1,0),0),0)</f>
        <v>0</v>
      </c>
      <c r="FM92" s="139">
        <f>IF(FM$16-'様式３（療養者名簿）（⑤の場合）'!$O101+1&lt;=15,IF(FM$16&gt;='様式３（療養者名簿）（⑤の場合）'!$O101,IF(FM$16&lt;='様式３（療養者名簿）（⑤の場合）'!$W101,1,0),0),0)</f>
        <v>0</v>
      </c>
      <c r="FN92" s="139">
        <f>IF(FN$16-'様式３（療養者名簿）（⑤の場合）'!$O101+1&lt;=15,IF(FN$16&gt;='様式３（療養者名簿）（⑤の場合）'!$O101,IF(FN$16&lt;='様式３（療養者名簿）（⑤の場合）'!$W101,1,0),0),0)</f>
        <v>0</v>
      </c>
      <c r="FO92" s="139">
        <f>IF(FO$16-'様式３（療養者名簿）（⑤の場合）'!$O101+1&lt;=15,IF(FO$16&gt;='様式３（療養者名簿）（⑤の場合）'!$O101,IF(FO$16&lt;='様式３（療養者名簿）（⑤の場合）'!$W101,1,0),0),0)</f>
        <v>0</v>
      </c>
      <c r="FP92" s="139">
        <f>IF(FP$16-'様式３（療養者名簿）（⑤の場合）'!$O101+1&lt;=15,IF(FP$16&gt;='様式３（療養者名簿）（⑤の場合）'!$O101,IF(FP$16&lt;='様式３（療養者名簿）（⑤の場合）'!$W101,1,0),0),0)</f>
        <v>0</v>
      </c>
      <c r="FQ92" s="139">
        <f>IF(FQ$16-'様式３（療養者名簿）（⑤の場合）'!$O101+1&lt;=15,IF(FQ$16&gt;='様式３（療養者名簿）（⑤の場合）'!$O101,IF(FQ$16&lt;='様式３（療養者名簿）（⑤の場合）'!$W101,1,0),0),0)</f>
        <v>0</v>
      </c>
      <c r="FR92" s="139">
        <f>IF(FR$16-'様式３（療養者名簿）（⑤の場合）'!$O101+1&lt;=15,IF(FR$16&gt;='様式３（療養者名簿）（⑤の場合）'!$O101,IF(FR$16&lt;='様式３（療養者名簿）（⑤の場合）'!$W101,1,0),0),0)</f>
        <v>0</v>
      </c>
      <c r="FS92" s="139">
        <f>IF(FS$16-'様式３（療養者名簿）（⑤の場合）'!$O101+1&lt;=15,IF(FS$16&gt;='様式３（療養者名簿）（⑤の場合）'!$O101,IF(FS$16&lt;='様式３（療養者名簿）（⑤の場合）'!$W101,1,0),0),0)</f>
        <v>0</v>
      </c>
      <c r="FT92" s="139">
        <f>IF(FT$16-'様式３（療養者名簿）（⑤の場合）'!$O101+1&lt;=15,IF(FT$16&gt;='様式３（療養者名簿）（⑤の場合）'!$O101,IF(FT$16&lt;='様式３（療養者名簿）（⑤の場合）'!$W101,1,0),0),0)</f>
        <v>0</v>
      </c>
      <c r="FU92" s="139">
        <f>IF(FU$16-'様式３（療養者名簿）（⑤の場合）'!$O101+1&lt;=15,IF(FU$16&gt;='様式３（療養者名簿）（⑤の場合）'!$O101,IF(FU$16&lt;='様式３（療養者名簿）（⑤の場合）'!$W101,1,0),0),0)</f>
        <v>0</v>
      </c>
      <c r="FV92" s="139">
        <f>IF(FV$16-'様式３（療養者名簿）（⑤の場合）'!$O101+1&lt;=15,IF(FV$16&gt;='様式３（療養者名簿）（⑤の場合）'!$O101,IF(FV$16&lt;='様式３（療養者名簿）（⑤の場合）'!$W101,1,0),0),0)</f>
        <v>0</v>
      </c>
      <c r="FW92" s="139">
        <f>IF(FW$16-'様式３（療養者名簿）（⑤の場合）'!$O101+1&lt;=15,IF(FW$16&gt;='様式３（療養者名簿）（⑤の場合）'!$O101,IF(FW$16&lt;='様式３（療養者名簿）（⑤の場合）'!$W101,1,0),0),0)</f>
        <v>0</v>
      </c>
      <c r="FX92" s="139">
        <f>IF(FX$16-'様式３（療養者名簿）（⑤の場合）'!$O101+1&lt;=15,IF(FX$16&gt;='様式３（療養者名簿）（⑤の場合）'!$O101,IF(FX$16&lt;='様式３（療養者名簿）（⑤の場合）'!$W101,1,0),0),0)</f>
        <v>0</v>
      </c>
      <c r="FY92" s="139">
        <f>IF(FY$16-'様式３（療養者名簿）（⑤の場合）'!$O101+1&lt;=15,IF(FY$16&gt;='様式３（療養者名簿）（⑤の場合）'!$O101,IF(FY$16&lt;='様式３（療養者名簿）（⑤の場合）'!$W101,1,0),0),0)</f>
        <v>0</v>
      </c>
      <c r="FZ92" s="139">
        <f>IF(FZ$16-'様式３（療養者名簿）（⑤の場合）'!$O101+1&lt;=15,IF(FZ$16&gt;='様式３（療養者名簿）（⑤の場合）'!$O101,IF(FZ$16&lt;='様式３（療養者名簿）（⑤の場合）'!$W101,1,0),0),0)</f>
        <v>0</v>
      </c>
      <c r="GA92" s="139">
        <f>IF(GA$16-'様式３（療養者名簿）（⑤の場合）'!$O101+1&lt;=15,IF(GA$16&gt;='様式３（療養者名簿）（⑤の場合）'!$O101,IF(GA$16&lt;='様式３（療養者名簿）（⑤の場合）'!$W101,1,0),0),0)</f>
        <v>0</v>
      </c>
      <c r="GB92" s="139">
        <f>IF(GB$16-'様式３（療養者名簿）（⑤の場合）'!$O101+1&lt;=15,IF(GB$16&gt;='様式３（療養者名簿）（⑤の場合）'!$O101,IF(GB$16&lt;='様式３（療養者名簿）（⑤の場合）'!$W101,1,0),0),0)</f>
        <v>0</v>
      </c>
      <c r="GC92" s="139">
        <f>IF(GC$16-'様式３（療養者名簿）（⑤の場合）'!$O101+1&lt;=15,IF(GC$16&gt;='様式３（療養者名簿）（⑤の場合）'!$O101,IF(GC$16&lt;='様式３（療養者名簿）（⑤の場合）'!$W101,1,0),0),0)</f>
        <v>0</v>
      </c>
      <c r="GD92" s="139">
        <f>IF(GD$16-'様式３（療養者名簿）（⑤の場合）'!$O101+1&lt;=15,IF(GD$16&gt;='様式３（療養者名簿）（⑤の場合）'!$O101,IF(GD$16&lt;='様式３（療養者名簿）（⑤の場合）'!$W101,1,0),0),0)</f>
        <v>0</v>
      </c>
      <c r="GE92" s="139">
        <f>IF(GE$16-'様式３（療養者名簿）（⑤の場合）'!$O101+1&lt;=15,IF(GE$16&gt;='様式３（療養者名簿）（⑤の場合）'!$O101,IF(GE$16&lt;='様式３（療養者名簿）（⑤の場合）'!$W101,1,0),0),0)</f>
        <v>0</v>
      </c>
      <c r="GF92" s="139">
        <f>IF(GF$16-'様式３（療養者名簿）（⑤の場合）'!$O101+1&lt;=15,IF(GF$16&gt;='様式３（療養者名簿）（⑤の場合）'!$O101,IF(GF$16&lt;='様式３（療養者名簿）（⑤の場合）'!$W101,1,0),0),0)</f>
        <v>0</v>
      </c>
      <c r="GG92" s="139">
        <f>IF(GG$16-'様式３（療養者名簿）（⑤の場合）'!$O101+1&lt;=15,IF(GG$16&gt;='様式３（療養者名簿）（⑤の場合）'!$O101,IF(GG$16&lt;='様式３（療養者名簿）（⑤の場合）'!$W101,1,0),0),0)</f>
        <v>0</v>
      </c>
      <c r="GH92" s="139">
        <f>IF(GH$16-'様式３（療養者名簿）（⑤の場合）'!$O101+1&lt;=15,IF(GH$16&gt;='様式３（療養者名簿）（⑤の場合）'!$O101,IF(GH$16&lt;='様式３（療養者名簿）（⑤の場合）'!$W101,1,0),0),0)</f>
        <v>0</v>
      </c>
      <c r="GI92" s="139">
        <f>IF(GI$16-'様式３（療養者名簿）（⑤の場合）'!$O101+1&lt;=15,IF(GI$16&gt;='様式３（療養者名簿）（⑤の場合）'!$O101,IF(GI$16&lt;='様式３（療養者名簿）（⑤の場合）'!$W101,1,0),0),0)</f>
        <v>0</v>
      </c>
      <c r="GJ92" s="139">
        <f>IF(GJ$16-'様式３（療養者名簿）（⑤の場合）'!$O101+1&lt;=15,IF(GJ$16&gt;='様式３（療養者名簿）（⑤の場合）'!$O101,IF(GJ$16&lt;='様式３（療養者名簿）（⑤の場合）'!$W101,1,0),0),0)</f>
        <v>0</v>
      </c>
      <c r="GK92" s="139">
        <f>IF(GK$16-'様式３（療養者名簿）（⑤の場合）'!$O101+1&lt;=15,IF(GK$16&gt;='様式３（療養者名簿）（⑤の場合）'!$O101,IF(GK$16&lt;='様式３（療養者名簿）（⑤の場合）'!$W101,1,0),0),0)</f>
        <v>0</v>
      </c>
      <c r="GL92" s="139">
        <f>IF(GL$16-'様式３（療養者名簿）（⑤の場合）'!$O101+1&lt;=15,IF(GL$16&gt;='様式３（療養者名簿）（⑤の場合）'!$O101,IF(GL$16&lt;='様式３（療養者名簿）（⑤の場合）'!$W101,1,0),0),0)</f>
        <v>0</v>
      </c>
      <c r="GM92" s="139">
        <f>IF(GM$16-'様式３（療養者名簿）（⑤の場合）'!$O101+1&lt;=15,IF(GM$16&gt;='様式３（療養者名簿）（⑤の場合）'!$O101,IF(GM$16&lt;='様式３（療養者名簿）（⑤の場合）'!$W101,1,0),0),0)</f>
        <v>0</v>
      </c>
      <c r="GN92" s="139">
        <f>IF(GN$16-'様式３（療養者名簿）（⑤の場合）'!$O101+1&lt;=15,IF(GN$16&gt;='様式３（療養者名簿）（⑤の場合）'!$O101,IF(GN$16&lt;='様式３（療養者名簿）（⑤の場合）'!$W101,1,0),0),0)</f>
        <v>0</v>
      </c>
      <c r="GO92" s="139">
        <f>IF(GO$16-'様式３（療養者名簿）（⑤の場合）'!$O101+1&lt;=15,IF(GO$16&gt;='様式３（療養者名簿）（⑤の場合）'!$O101,IF(GO$16&lt;='様式３（療養者名簿）（⑤の場合）'!$W101,1,0),0),0)</f>
        <v>0</v>
      </c>
      <c r="GP92" s="139">
        <f>IF(GP$16-'様式３（療養者名簿）（⑤の場合）'!$O101+1&lt;=15,IF(GP$16&gt;='様式３（療養者名簿）（⑤の場合）'!$O101,IF(GP$16&lt;='様式３（療養者名簿）（⑤の場合）'!$W101,1,0),0),0)</f>
        <v>0</v>
      </c>
      <c r="GQ92" s="139">
        <f>IF(GQ$16-'様式３（療養者名簿）（⑤の場合）'!$O101+1&lt;=15,IF(GQ$16&gt;='様式３（療養者名簿）（⑤の場合）'!$O101,IF(GQ$16&lt;='様式３（療養者名簿）（⑤の場合）'!$W101,1,0),0),0)</f>
        <v>0</v>
      </c>
      <c r="GR92" s="139">
        <f>IF(GR$16-'様式３（療養者名簿）（⑤の場合）'!$O101+1&lt;=15,IF(GR$16&gt;='様式３（療養者名簿）（⑤の場合）'!$O101,IF(GR$16&lt;='様式３（療養者名簿）（⑤の場合）'!$W101,1,0),0),0)</f>
        <v>0</v>
      </c>
      <c r="GS92" s="139">
        <f>IF(GS$16-'様式３（療養者名簿）（⑤の場合）'!$O101+1&lt;=15,IF(GS$16&gt;='様式３（療養者名簿）（⑤の場合）'!$O101,IF(GS$16&lt;='様式３（療養者名簿）（⑤の場合）'!$W101,1,0),0),0)</f>
        <v>0</v>
      </c>
      <c r="GT92" s="139">
        <f>IF(GT$16-'様式３（療養者名簿）（⑤の場合）'!$O101+1&lt;=15,IF(GT$16&gt;='様式３（療養者名簿）（⑤の場合）'!$O101,IF(GT$16&lt;='様式３（療養者名簿）（⑤の場合）'!$W101,1,0),0),0)</f>
        <v>0</v>
      </c>
      <c r="GU92" s="139">
        <f>IF(GU$16-'様式３（療養者名簿）（⑤の場合）'!$O101+1&lt;=15,IF(GU$16&gt;='様式３（療養者名簿）（⑤の場合）'!$O101,IF(GU$16&lt;='様式３（療養者名簿）（⑤の場合）'!$W101,1,0),0),0)</f>
        <v>0</v>
      </c>
      <c r="GV92" s="139">
        <f>IF(GV$16-'様式３（療養者名簿）（⑤の場合）'!$O101+1&lt;=15,IF(GV$16&gt;='様式３（療養者名簿）（⑤の場合）'!$O101,IF(GV$16&lt;='様式３（療養者名簿）（⑤の場合）'!$W101,1,0),0),0)</f>
        <v>0</v>
      </c>
      <c r="GW92" s="139">
        <f>IF(GW$16-'様式３（療養者名簿）（⑤の場合）'!$O101+1&lt;=15,IF(GW$16&gt;='様式３（療養者名簿）（⑤の場合）'!$O101,IF(GW$16&lt;='様式３（療養者名簿）（⑤の場合）'!$W101,1,0),0),0)</f>
        <v>0</v>
      </c>
      <c r="GX92" s="139">
        <f>IF(GX$16-'様式３（療養者名簿）（⑤の場合）'!$O101+1&lt;=15,IF(GX$16&gt;='様式３（療養者名簿）（⑤の場合）'!$O101,IF(GX$16&lt;='様式３（療養者名簿）（⑤の場合）'!$W101,1,0),0),0)</f>
        <v>0</v>
      </c>
      <c r="GY92" s="139">
        <f>IF(GY$16-'様式３（療養者名簿）（⑤の場合）'!$O101+1&lt;=15,IF(GY$16&gt;='様式３（療養者名簿）（⑤の場合）'!$O101,IF(GY$16&lt;='様式３（療養者名簿）（⑤の場合）'!$W101,1,0),0),0)</f>
        <v>0</v>
      </c>
      <c r="GZ92" s="139">
        <f>IF(GZ$16-'様式３（療養者名簿）（⑤の場合）'!$O101+1&lt;=15,IF(GZ$16&gt;='様式３（療養者名簿）（⑤の場合）'!$O101,IF(GZ$16&lt;='様式３（療養者名簿）（⑤の場合）'!$W101,1,0),0),0)</f>
        <v>0</v>
      </c>
      <c r="HA92" s="139">
        <f>IF(HA$16-'様式３（療養者名簿）（⑤の場合）'!$O101+1&lt;=15,IF(HA$16&gt;='様式３（療養者名簿）（⑤の場合）'!$O101,IF(HA$16&lt;='様式３（療養者名簿）（⑤の場合）'!$W101,1,0),0),0)</f>
        <v>0</v>
      </c>
      <c r="HB92" s="139">
        <f>IF(HB$16-'様式３（療養者名簿）（⑤の場合）'!$O101+1&lt;=15,IF(HB$16&gt;='様式３（療養者名簿）（⑤の場合）'!$O101,IF(HB$16&lt;='様式３（療養者名簿）（⑤の場合）'!$W101,1,0),0),0)</f>
        <v>0</v>
      </c>
      <c r="HC92" s="139">
        <f>IF(HC$16-'様式３（療養者名簿）（⑤の場合）'!$O101+1&lt;=15,IF(HC$16&gt;='様式３（療養者名簿）（⑤の場合）'!$O101,IF(HC$16&lt;='様式３（療養者名簿）（⑤の場合）'!$W101,1,0),0),0)</f>
        <v>0</v>
      </c>
      <c r="HD92" s="139">
        <f>IF(HD$16-'様式３（療養者名簿）（⑤の場合）'!$O101+1&lt;=15,IF(HD$16&gt;='様式３（療養者名簿）（⑤の場合）'!$O101,IF(HD$16&lt;='様式３（療養者名簿）（⑤の場合）'!$W101,1,0),0),0)</f>
        <v>0</v>
      </c>
      <c r="HE92" s="139">
        <f>IF(HE$16-'様式３（療養者名簿）（⑤の場合）'!$O101+1&lt;=15,IF(HE$16&gt;='様式３（療養者名簿）（⑤の場合）'!$O101,IF(HE$16&lt;='様式３（療養者名簿）（⑤の場合）'!$W101,1,0),0),0)</f>
        <v>0</v>
      </c>
      <c r="HF92" s="139">
        <f>IF(HF$16-'様式３（療養者名簿）（⑤の場合）'!$O101+1&lt;=15,IF(HF$16&gt;='様式３（療養者名簿）（⑤の場合）'!$O101,IF(HF$16&lt;='様式３（療養者名簿）（⑤の場合）'!$W101,1,0),0),0)</f>
        <v>0</v>
      </c>
      <c r="HG92" s="139">
        <f>IF(HG$16-'様式３（療養者名簿）（⑤の場合）'!$O101+1&lt;=15,IF(HG$16&gt;='様式３（療養者名簿）（⑤の場合）'!$O101,IF(HG$16&lt;='様式３（療養者名簿）（⑤の場合）'!$W101,1,0),0),0)</f>
        <v>0</v>
      </c>
      <c r="HH92" s="139">
        <f>IF(HH$16-'様式３（療養者名簿）（⑤の場合）'!$O101+1&lt;=15,IF(HH$16&gt;='様式３（療養者名簿）（⑤の場合）'!$O101,IF(HH$16&lt;='様式３（療養者名簿）（⑤の場合）'!$W101,1,0),0),0)</f>
        <v>0</v>
      </c>
      <c r="HI92" s="139">
        <f>IF(HI$16-'様式３（療養者名簿）（⑤の場合）'!$O101+1&lt;=15,IF(HI$16&gt;='様式３（療養者名簿）（⑤の場合）'!$O101,IF(HI$16&lt;='様式３（療養者名簿）（⑤の場合）'!$W101,1,0),0),0)</f>
        <v>0</v>
      </c>
      <c r="HJ92" s="139">
        <f>IF(HJ$16-'様式３（療養者名簿）（⑤の場合）'!$O101+1&lt;=15,IF(HJ$16&gt;='様式３（療養者名簿）（⑤の場合）'!$O101,IF(HJ$16&lt;='様式３（療養者名簿）（⑤の場合）'!$W101,1,0),0),0)</f>
        <v>0</v>
      </c>
      <c r="HK92" s="139">
        <f>IF(HK$16-'様式３（療養者名簿）（⑤の場合）'!$O101+1&lt;=15,IF(HK$16&gt;='様式３（療養者名簿）（⑤の場合）'!$O101,IF(HK$16&lt;='様式３（療養者名簿）（⑤の場合）'!$W101,1,0),0),0)</f>
        <v>0</v>
      </c>
      <c r="HL92" s="139">
        <f>IF(HL$16-'様式３（療養者名簿）（⑤の場合）'!$O101+1&lt;=15,IF(HL$16&gt;='様式３（療養者名簿）（⑤の場合）'!$O101,IF(HL$16&lt;='様式３（療養者名簿）（⑤の場合）'!$W101,1,0),0),0)</f>
        <v>0</v>
      </c>
      <c r="HM92" s="139">
        <f>IF(HM$16-'様式３（療養者名簿）（⑤の場合）'!$O101+1&lt;=15,IF(HM$16&gt;='様式３（療養者名簿）（⑤の場合）'!$O101,IF(HM$16&lt;='様式３（療養者名簿）（⑤の場合）'!$W101,1,0),0),0)</f>
        <v>0</v>
      </c>
      <c r="HN92" s="139">
        <f>IF(HN$16-'様式３（療養者名簿）（⑤の場合）'!$O101+1&lt;=15,IF(HN$16&gt;='様式３（療養者名簿）（⑤の場合）'!$O101,IF(HN$16&lt;='様式３（療養者名簿）（⑤の場合）'!$W101,1,0),0),0)</f>
        <v>0</v>
      </c>
      <c r="HO92" s="139">
        <f>IF(HO$16-'様式３（療養者名簿）（⑤の場合）'!$O101+1&lt;=15,IF(HO$16&gt;='様式３（療養者名簿）（⑤の場合）'!$O101,IF(HO$16&lt;='様式３（療養者名簿）（⑤の場合）'!$W101,1,0),0),0)</f>
        <v>0</v>
      </c>
      <c r="HP92" s="139">
        <f>IF(HP$16-'様式３（療養者名簿）（⑤の場合）'!$O101+1&lt;=15,IF(HP$16&gt;='様式３（療養者名簿）（⑤の場合）'!$O101,IF(HP$16&lt;='様式３（療養者名簿）（⑤の場合）'!$W101,1,0),0),0)</f>
        <v>0</v>
      </c>
      <c r="HQ92" s="139">
        <f>IF(HQ$16-'様式３（療養者名簿）（⑤の場合）'!$O101+1&lt;=15,IF(HQ$16&gt;='様式３（療養者名簿）（⑤の場合）'!$O101,IF(HQ$16&lt;='様式３（療養者名簿）（⑤の場合）'!$W101,1,0),0),0)</f>
        <v>0</v>
      </c>
      <c r="HR92" s="139">
        <f>IF(HR$16-'様式３（療養者名簿）（⑤の場合）'!$O101+1&lt;=15,IF(HR$16&gt;='様式３（療養者名簿）（⑤の場合）'!$O101,IF(HR$16&lt;='様式３（療養者名簿）（⑤の場合）'!$W101,1,0),0),0)</f>
        <v>0</v>
      </c>
      <c r="HS92" s="139">
        <f>IF(HS$16-'様式３（療養者名簿）（⑤の場合）'!$O101+1&lt;=15,IF(HS$16&gt;='様式３（療養者名簿）（⑤の場合）'!$O101,IF(HS$16&lt;='様式３（療養者名簿）（⑤の場合）'!$W101,1,0),0),0)</f>
        <v>0</v>
      </c>
      <c r="HT92" s="139">
        <f>IF(HT$16-'様式３（療養者名簿）（⑤の場合）'!$O101+1&lt;=15,IF(HT$16&gt;='様式３（療養者名簿）（⑤の場合）'!$O101,IF(HT$16&lt;='様式３（療養者名簿）（⑤の場合）'!$W101,1,0),0),0)</f>
        <v>0</v>
      </c>
      <c r="HU92" s="139">
        <f>IF(HU$16-'様式３（療養者名簿）（⑤の場合）'!$O101+1&lt;=15,IF(HU$16&gt;='様式３（療養者名簿）（⑤の場合）'!$O101,IF(HU$16&lt;='様式３（療養者名簿）（⑤の場合）'!$W101,1,0),0),0)</f>
        <v>0</v>
      </c>
      <c r="HV92" s="139">
        <f>IF(HV$16-'様式３（療養者名簿）（⑤の場合）'!$O101+1&lt;=15,IF(HV$16&gt;='様式３（療養者名簿）（⑤の場合）'!$O101,IF(HV$16&lt;='様式３（療養者名簿）（⑤の場合）'!$W101,1,0),0),0)</f>
        <v>0</v>
      </c>
      <c r="HW92" s="139">
        <f>IF(HW$16-'様式３（療養者名簿）（⑤の場合）'!$O101+1&lt;=15,IF(HW$16&gt;='様式３（療養者名簿）（⑤の場合）'!$O101,IF(HW$16&lt;='様式３（療養者名簿）（⑤の場合）'!$W101,1,0),0),0)</f>
        <v>0</v>
      </c>
      <c r="HX92" s="139">
        <f>IF(HX$16-'様式３（療養者名簿）（⑤の場合）'!$O101+1&lt;=15,IF(HX$16&gt;='様式３（療養者名簿）（⑤の場合）'!$O101,IF(HX$16&lt;='様式３（療養者名簿）（⑤の場合）'!$W101,1,0),0),0)</f>
        <v>0</v>
      </c>
      <c r="HY92" s="139">
        <f>IF(HY$16-'様式３（療養者名簿）（⑤の場合）'!$O101+1&lt;=15,IF(HY$16&gt;='様式３（療養者名簿）（⑤の場合）'!$O101,IF(HY$16&lt;='様式３（療養者名簿）（⑤の場合）'!$W101,1,0),0),0)</f>
        <v>0</v>
      </c>
      <c r="HZ92" s="139">
        <f>IF(HZ$16-'様式３（療養者名簿）（⑤の場合）'!$O101+1&lt;=15,IF(HZ$16&gt;='様式３（療養者名簿）（⑤の場合）'!$O101,IF(HZ$16&lt;='様式３（療養者名簿）（⑤の場合）'!$W101,1,0),0),0)</f>
        <v>0</v>
      </c>
      <c r="IA92" s="139">
        <f>IF(IA$16-'様式３（療養者名簿）（⑤の場合）'!$O101+1&lt;=15,IF(IA$16&gt;='様式３（療養者名簿）（⑤の場合）'!$O101,IF(IA$16&lt;='様式３（療養者名簿）（⑤の場合）'!$W101,1,0),0),0)</f>
        <v>0</v>
      </c>
      <c r="IB92" s="139">
        <f>IF(IB$16-'様式３（療養者名簿）（⑤の場合）'!$O101+1&lt;=15,IF(IB$16&gt;='様式３（療養者名簿）（⑤の場合）'!$O101,IF(IB$16&lt;='様式３（療養者名簿）（⑤の場合）'!$W101,1,0),0),0)</f>
        <v>0</v>
      </c>
      <c r="IC92" s="139">
        <f>IF(IC$16-'様式３（療養者名簿）（⑤の場合）'!$O101+1&lt;=15,IF(IC$16&gt;='様式３（療養者名簿）（⑤の場合）'!$O101,IF(IC$16&lt;='様式３（療養者名簿）（⑤の場合）'!$W101,1,0),0),0)</f>
        <v>0</v>
      </c>
      <c r="ID92" s="139">
        <f>IF(ID$16-'様式３（療養者名簿）（⑤の場合）'!$O101+1&lt;=15,IF(ID$16&gt;='様式３（療養者名簿）（⑤の場合）'!$O101,IF(ID$16&lt;='様式３（療養者名簿）（⑤の場合）'!$W101,1,0),0),0)</f>
        <v>0</v>
      </c>
      <c r="IE92" s="139">
        <f>IF(IE$16-'様式３（療養者名簿）（⑤の場合）'!$O101+1&lt;=15,IF(IE$16&gt;='様式３（療養者名簿）（⑤の場合）'!$O101,IF(IE$16&lt;='様式３（療養者名簿）（⑤の場合）'!$W101,1,0),0),0)</f>
        <v>0</v>
      </c>
      <c r="IF92" s="139">
        <f>IF(IF$16-'様式３（療養者名簿）（⑤の場合）'!$O101+1&lt;=15,IF(IF$16&gt;='様式３（療養者名簿）（⑤の場合）'!$O101,IF(IF$16&lt;='様式３（療養者名簿）（⑤の場合）'!$W101,1,0),0),0)</f>
        <v>0</v>
      </c>
      <c r="IG92" s="139">
        <f>IF(IG$16-'様式３（療養者名簿）（⑤の場合）'!$O101+1&lt;=15,IF(IG$16&gt;='様式３（療養者名簿）（⑤の場合）'!$O101,IF(IG$16&lt;='様式３（療養者名簿）（⑤の場合）'!$W101,1,0),0),0)</f>
        <v>0</v>
      </c>
      <c r="IH92" s="139">
        <f>IF(IH$16-'様式３（療養者名簿）（⑤の場合）'!$O101+1&lt;=15,IF(IH$16&gt;='様式３（療養者名簿）（⑤の場合）'!$O101,IF(IH$16&lt;='様式３（療養者名簿）（⑤の場合）'!$W101,1,0),0),0)</f>
        <v>0</v>
      </c>
      <c r="II92" s="139">
        <f>IF(II$16-'様式３（療養者名簿）（⑤の場合）'!$O101+1&lt;=15,IF(II$16&gt;='様式３（療養者名簿）（⑤の場合）'!$O101,IF(II$16&lt;='様式３（療養者名簿）（⑤の場合）'!$W101,1,0),0),0)</f>
        <v>0</v>
      </c>
      <c r="IJ92" s="139">
        <f>IF(IJ$16-'様式３（療養者名簿）（⑤の場合）'!$O101+1&lt;=15,IF(IJ$16&gt;='様式３（療養者名簿）（⑤の場合）'!$O101,IF(IJ$16&lt;='様式３（療養者名簿）（⑤の場合）'!$W101,1,0),0),0)</f>
        <v>0</v>
      </c>
      <c r="IK92" s="139">
        <f>IF(IK$16-'様式３（療養者名簿）（⑤の場合）'!$O101+1&lt;=15,IF(IK$16&gt;='様式３（療養者名簿）（⑤の場合）'!$O101,IF(IK$16&lt;='様式３（療養者名簿）（⑤の場合）'!$W101,1,0),0),0)</f>
        <v>0</v>
      </c>
      <c r="IL92" s="139">
        <f>IF(IL$16-'様式３（療養者名簿）（⑤の場合）'!$O101+1&lt;=15,IF(IL$16&gt;='様式３（療養者名簿）（⑤の場合）'!$O101,IF(IL$16&lt;='様式３（療養者名簿）（⑤の場合）'!$W101,1,0),0),0)</f>
        <v>0</v>
      </c>
      <c r="IM92" s="139">
        <f>IF(IM$16-'様式３（療養者名簿）（⑤の場合）'!$O101+1&lt;=15,IF(IM$16&gt;='様式３（療養者名簿）（⑤の場合）'!$O101,IF(IM$16&lt;='様式３（療養者名簿）（⑤の場合）'!$W101,1,0),0),0)</f>
        <v>0</v>
      </c>
      <c r="IN92" s="139">
        <f>IF(IN$16-'様式３（療養者名簿）（⑤の場合）'!$O101+1&lt;=15,IF(IN$16&gt;='様式３（療養者名簿）（⑤の場合）'!$O101,IF(IN$16&lt;='様式３（療養者名簿）（⑤の場合）'!$W101,1,0),0),0)</f>
        <v>0</v>
      </c>
      <c r="IO92" s="139">
        <f>IF(IO$16-'様式３（療養者名簿）（⑤の場合）'!$O101+1&lt;=15,IF(IO$16&gt;='様式３（療養者名簿）（⑤の場合）'!$O101,IF(IO$16&lt;='様式３（療養者名簿）（⑤の場合）'!$W101,1,0),0),0)</f>
        <v>0</v>
      </c>
      <c r="IP92" s="139">
        <f>IF(IP$16-'様式３（療養者名簿）（⑤の場合）'!$O101+1&lt;=15,IF(IP$16&gt;='様式３（療養者名簿）（⑤の場合）'!$O101,IF(IP$16&lt;='様式３（療養者名簿）（⑤の場合）'!$W101,1,0),0),0)</f>
        <v>0</v>
      </c>
      <c r="IQ92" s="139">
        <f>IF(IQ$16-'様式３（療養者名簿）（⑤の場合）'!$O101+1&lt;=15,IF(IQ$16&gt;='様式３（療養者名簿）（⑤の場合）'!$O101,IF(IQ$16&lt;='様式３（療養者名簿）（⑤の場合）'!$W101,1,0),0),0)</f>
        <v>0</v>
      </c>
      <c r="IR92" s="139">
        <f>IF(IR$16-'様式３（療養者名簿）（⑤の場合）'!$O101+1&lt;=15,IF(IR$16&gt;='様式３（療養者名簿）（⑤の場合）'!$O101,IF(IR$16&lt;='様式３（療養者名簿）（⑤の場合）'!$W101,1,0),0),0)</f>
        <v>0</v>
      </c>
      <c r="IS92" s="139">
        <f>IF(IS$16-'様式３（療養者名簿）（⑤の場合）'!$O101+1&lt;=15,IF(IS$16&gt;='様式３（療養者名簿）（⑤の場合）'!$O101,IF(IS$16&lt;='様式３（療養者名簿）（⑤の場合）'!$W101,1,0),0),0)</f>
        <v>0</v>
      </c>
      <c r="IT92" s="139">
        <f>IF(IT$16-'様式３（療養者名簿）（⑤の場合）'!$O101+1&lt;=15,IF(IT$16&gt;='様式３（療養者名簿）（⑤の場合）'!$O101,IF(IT$16&lt;='様式３（療養者名簿）（⑤の場合）'!$W101,1,0),0),0)</f>
        <v>0</v>
      </c>
      <c r="IU92" s="139">
        <f>IF(IU$16-'様式３（療養者名簿）（⑤の場合）'!$O101+1&lt;=15,IF(IU$16&gt;='様式３（療養者名簿）（⑤の場合）'!$O101,IF(IU$16&lt;='様式３（療養者名簿）（⑤の場合）'!$W101,1,0),0),0)</f>
        <v>0</v>
      </c>
      <c r="IV92" s="139">
        <f>IF(IV$16-'様式３（療養者名簿）（⑤の場合）'!$O101+1&lt;=15,IF(IV$16&gt;='様式３（療養者名簿）（⑤の場合）'!$O101,IF(IV$16&lt;='様式３（療養者名簿）（⑤の場合）'!$W101,1,0),0),0)</f>
        <v>0</v>
      </c>
      <c r="IW92" s="139">
        <f>IF(IW$16-'様式３（療養者名簿）（⑤の場合）'!$O101+1&lt;=15,IF(IW$16&gt;='様式３（療養者名簿）（⑤の場合）'!$O101,IF(IW$16&lt;='様式３（療養者名簿）（⑤の場合）'!$W101,1,0),0),0)</f>
        <v>0</v>
      </c>
      <c r="IX92" s="139">
        <f>IF(IX$16-'様式３（療養者名簿）（⑤の場合）'!$O101+1&lt;=15,IF(IX$16&gt;='様式３（療養者名簿）（⑤の場合）'!$O101,IF(IX$16&lt;='様式３（療養者名簿）（⑤の場合）'!$W101,1,0),0),0)</f>
        <v>0</v>
      </c>
      <c r="IY92" s="139">
        <f>IF(IY$16-'様式３（療養者名簿）（⑤の場合）'!$O101+1&lt;=15,IF(IY$16&gt;='様式３（療養者名簿）（⑤の場合）'!$O101,IF(IY$16&lt;='様式３（療養者名簿）（⑤の場合）'!$W101,1,0),0),0)</f>
        <v>0</v>
      </c>
      <c r="IZ92" s="139">
        <f>IF(IZ$16-'様式３（療養者名簿）（⑤の場合）'!$O101+1&lt;=15,IF(IZ$16&gt;='様式３（療養者名簿）（⑤の場合）'!$O101,IF(IZ$16&lt;='様式３（療養者名簿）（⑤の場合）'!$W101,1,0),0),0)</f>
        <v>0</v>
      </c>
      <c r="JA92" s="139">
        <f>IF(JA$16-'様式３（療養者名簿）（⑤の場合）'!$O101+1&lt;=15,IF(JA$16&gt;='様式３（療養者名簿）（⑤の場合）'!$O101,IF(JA$16&lt;='様式３（療養者名簿）（⑤の場合）'!$W101,1,0),0),0)</f>
        <v>0</v>
      </c>
      <c r="JB92" s="139">
        <f>IF(JB$16-'様式３（療養者名簿）（⑤の場合）'!$O101+1&lt;=15,IF(JB$16&gt;='様式３（療養者名簿）（⑤の場合）'!$O101,IF(JB$16&lt;='様式３（療養者名簿）（⑤の場合）'!$W101,1,0),0),0)</f>
        <v>0</v>
      </c>
      <c r="JC92" s="139">
        <f>IF(JC$16-'様式３（療養者名簿）（⑤の場合）'!$O101+1&lt;=15,IF(JC$16&gt;='様式３（療養者名簿）（⑤の場合）'!$O101,IF(JC$16&lt;='様式３（療養者名簿）（⑤の場合）'!$W101,1,0),0),0)</f>
        <v>0</v>
      </c>
      <c r="JD92" s="139">
        <f>IF(JD$16-'様式３（療養者名簿）（⑤の場合）'!$O101+1&lt;=15,IF(JD$16&gt;='様式３（療養者名簿）（⑤の場合）'!$O101,IF(JD$16&lt;='様式３（療養者名簿）（⑤の場合）'!$W101,1,0),0),0)</f>
        <v>0</v>
      </c>
      <c r="JE92" s="139">
        <f>IF(JE$16-'様式３（療養者名簿）（⑤の場合）'!$O101+1&lt;=15,IF(JE$16&gt;='様式３（療養者名簿）（⑤の場合）'!$O101,IF(JE$16&lt;='様式３（療養者名簿）（⑤の場合）'!$W101,1,0),0),0)</f>
        <v>0</v>
      </c>
      <c r="JF92" s="139">
        <f>IF(JF$16-'様式３（療養者名簿）（⑤の場合）'!$O101+1&lt;=15,IF(JF$16&gt;='様式３（療養者名簿）（⑤の場合）'!$O101,IF(JF$16&lt;='様式３（療養者名簿）（⑤の場合）'!$W101,1,0),0),0)</f>
        <v>0</v>
      </c>
      <c r="JG92" s="139">
        <f>IF(JG$16-'様式３（療養者名簿）（⑤の場合）'!$O101+1&lt;=15,IF(JG$16&gt;='様式３（療養者名簿）（⑤の場合）'!$O101,IF(JG$16&lt;='様式３（療養者名簿）（⑤の場合）'!$W101,1,0),0),0)</f>
        <v>0</v>
      </c>
      <c r="JH92" s="139">
        <f>IF(JH$16-'様式３（療養者名簿）（⑤の場合）'!$O101+1&lt;=15,IF(JH$16&gt;='様式３（療養者名簿）（⑤の場合）'!$O101,IF(JH$16&lt;='様式３（療養者名簿）（⑤の場合）'!$W101,1,0),0),0)</f>
        <v>0</v>
      </c>
      <c r="JI92" s="139">
        <f>IF(JI$16-'様式３（療養者名簿）（⑤の場合）'!$O101+1&lt;=15,IF(JI$16&gt;='様式３（療養者名簿）（⑤の場合）'!$O101,IF(JI$16&lt;='様式３（療養者名簿）（⑤の場合）'!$W101,1,0),0),0)</f>
        <v>0</v>
      </c>
      <c r="JJ92" s="139">
        <f>IF(JJ$16-'様式３（療養者名簿）（⑤の場合）'!$O101+1&lt;=15,IF(JJ$16&gt;='様式３（療養者名簿）（⑤の場合）'!$O101,IF(JJ$16&lt;='様式３（療養者名簿）（⑤の場合）'!$W101,1,0),0),0)</f>
        <v>0</v>
      </c>
      <c r="JK92" s="139">
        <f>IF(JK$16-'様式３（療養者名簿）（⑤の場合）'!$O101+1&lt;=15,IF(JK$16&gt;='様式３（療養者名簿）（⑤の場合）'!$O101,IF(JK$16&lt;='様式３（療養者名簿）（⑤の場合）'!$W101,1,0),0),0)</f>
        <v>0</v>
      </c>
      <c r="JL92" s="139">
        <f>IF(JL$16-'様式３（療養者名簿）（⑤の場合）'!$O101+1&lt;=15,IF(JL$16&gt;='様式３（療養者名簿）（⑤の場合）'!$O101,IF(JL$16&lt;='様式３（療養者名簿）（⑤の場合）'!$W101,1,0),0),0)</f>
        <v>0</v>
      </c>
      <c r="JM92" s="139">
        <f>IF(JM$16-'様式３（療養者名簿）（⑤の場合）'!$O101+1&lt;=15,IF(JM$16&gt;='様式３（療養者名簿）（⑤の場合）'!$O101,IF(JM$16&lt;='様式３（療養者名簿）（⑤の場合）'!$W101,1,0),0),0)</f>
        <v>0</v>
      </c>
      <c r="JN92" s="139">
        <f>IF(JN$16-'様式３（療養者名簿）（⑤の場合）'!$O101+1&lt;=15,IF(JN$16&gt;='様式３（療養者名簿）（⑤の場合）'!$O101,IF(JN$16&lt;='様式３（療養者名簿）（⑤の場合）'!$W101,1,0),0),0)</f>
        <v>0</v>
      </c>
      <c r="JO92" s="139">
        <f>IF(JO$16-'様式３（療養者名簿）（⑤の場合）'!$O101+1&lt;=15,IF(JO$16&gt;='様式３（療養者名簿）（⑤の場合）'!$O101,IF(JO$16&lt;='様式３（療養者名簿）（⑤の場合）'!$W101,1,0),0),0)</f>
        <v>0</v>
      </c>
      <c r="JP92" s="139">
        <f>IF(JP$16-'様式３（療養者名簿）（⑤の場合）'!$O101+1&lt;=15,IF(JP$16&gt;='様式３（療養者名簿）（⑤の場合）'!$O101,IF(JP$16&lt;='様式３（療養者名簿）（⑤の場合）'!$W101,1,0),0),0)</f>
        <v>0</v>
      </c>
      <c r="JQ92" s="139">
        <f>IF(JQ$16-'様式３（療養者名簿）（⑤の場合）'!$O101+1&lt;=15,IF(JQ$16&gt;='様式３（療養者名簿）（⑤の場合）'!$O101,IF(JQ$16&lt;='様式３（療養者名簿）（⑤の場合）'!$W101,1,0),0),0)</f>
        <v>0</v>
      </c>
      <c r="JR92" s="139">
        <f>IF(JR$16-'様式３（療養者名簿）（⑤の場合）'!$O101+1&lt;=15,IF(JR$16&gt;='様式３（療養者名簿）（⑤の場合）'!$O101,IF(JR$16&lt;='様式３（療養者名簿）（⑤の場合）'!$W101,1,0),0),0)</f>
        <v>0</v>
      </c>
      <c r="JS92" s="139">
        <f>IF(JS$16-'様式３（療養者名簿）（⑤の場合）'!$O101+1&lt;=15,IF(JS$16&gt;='様式３（療養者名簿）（⑤の場合）'!$O101,IF(JS$16&lt;='様式３（療養者名簿）（⑤の場合）'!$W101,1,0),0),0)</f>
        <v>0</v>
      </c>
      <c r="JT92" s="139">
        <f>IF(JT$16-'様式３（療養者名簿）（⑤の場合）'!$O101+1&lt;=15,IF(JT$16&gt;='様式３（療養者名簿）（⑤の場合）'!$O101,IF(JT$16&lt;='様式３（療養者名簿）（⑤の場合）'!$W101,1,0),0),0)</f>
        <v>0</v>
      </c>
      <c r="JU92" s="139">
        <f>IF(JU$16-'様式３（療養者名簿）（⑤の場合）'!$O101+1&lt;=15,IF(JU$16&gt;='様式３（療養者名簿）（⑤の場合）'!$O101,IF(JU$16&lt;='様式３（療養者名簿）（⑤の場合）'!$W101,1,0),0),0)</f>
        <v>0</v>
      </c>
      <c r="JV92" s="139">
        <f>IF(JV$16-'様式３（療養者名簿）（⑤の場合）'!$O101+1&lt;=15,IF(JV$16&gt;='様式３（療養者名簿）（⑤の場合）'!$O101,IF(JV$16&lt;='様式３（療養者名簿）（⑤の場合）'!$W101,1,0),0),0)</f>
        <v>0</v>
      </c>
      <c r="JW92" s="139">
        <f>IF(JW$16-'様式３（療養者名簿）（⑤の場合）'!$O101+1&lt;=15,IF(JW$16&gt;='様式３（療養者名簿）（⑤の場合）'!$O101,IF(JW$16&lt;='様式３（療養者名簿）（⑤の場合）'!$W101,1,0),0),0)</f>
        <v>0</v>
      </c>
      <c r="JX92" s="139">
        <f>IF(JX$16-'様式３（療養者名簿）（⑤の場合）'!$O101+1&lt;=15,IF(JX$16&gt;='様式３（療養者名簿）（⑤の場合）'!$O101,IF(JX$16&lt;='様式３（療養者名簿）（⑤の場合）'!$W101,1,0),0),0)</f>
        <v>0</v>
      </c>
      <c r="JY92" s="139">
        <f>IF(JY$16-'様式３（療養者名簿）（⑤の場合）'!$O101+1&lt;=15,IF(JY$16&gt;='様式３（療養者名簿）（⑤の場合）'!$O101,IF(JY$16&lt;='様式３（療養者名簿）（⑤の場合）'!$W101,1,0),0),0)</f>
        <v>0</v>
      </c>
      <c r="JZ92" s="139">
        <f>IF(JZ$16-'様式３（療養者名簿）（⑤の場合）'!$O101+1&lt;=15,IF(JZ$16&gt;='様式３（療養者名簿）（⑤の場合）'!$O101,IF(JZ$16&lt;='様式３（療養者名簿）（⑤の場合）'!$W101,1,0),0),0)</f>
        <v>0</v>
      </c>
      <c r="KA92" s="139">
        <f>IF(KA$16-'様式３（療養者名簿）（⑤の場合）'!$O101+1&lt;=15,IF(KA$16&gt;='様式３（療養者名簿）（⑤の場合）'!$O101,IF(KA$16&lt;='様式３（療養者名簿）（⑤の場合）'!$W101,1,0),0),0)</f>
        <v>0</v>
      </c>
      <c r="KB92" s="139">
        <f>IF(KB$16-'様式３（療養者名簿）（⑤の場合）'!$O101+1&lt;=15,IF(KB$16&gt;='様式３（療養者名簿）（⑤の場合）'!$O101,IF(KB$16&lt;='様式３（療養者名簿）（⑤の場合）'!$W101,1,0),0),0)</f>
        <v>0</v>
      </c>
      <c r="KC92" s="139">
        <f>IF(KC$16-'様式３（療養者名簿）（⑤の場合）'!$O101+1&lt;=15,IF(KC$16&gt;='様式３（療養者名簿）（⑤の場合）'!$O101,IF(KC$16&lt;='様式３（療養者名簿）（⑤の場合）'!$W101,1,0),0),0)</f>
        <v>0</v>
      </c>
      <c r="KD92" s="139">
        <f>IF(KD$16-'様式３（療養者名簿）（⑤の場合）'!$O101+1&lt;=15,IF(KD$16&gt;='様式３（療養者名簿）（⑤の場合）'!$O101,IF(KD$16&lt;='様式３（療養者名簿）（⑤の場合）'!$W101,1,0),0),0)</f>
        <v>0</v>
      </c>
      <c r="KE92" s="139">
        <f>IF(KE$16-'様式３（療養者名簿）（⑤の場合）'!$O101+1&lt;=15,IF(KE$16&gt;='様式３（療養者名簿）（⑤の場合）'!$O101,IF(KE$16&lt;='様式３（療養者名簿）（⑤の場合）'!$W101,1,0),0),0)</f>
        <v>0</v>
      </c>
      <c r="KF92" s="139">
        <f>IF(KF$16-'様式３（療養者名簿）（⑤の場合）'!$O101+1&lt;=15,IF(KF$16&gt;='様式３（療養者名簿）（⑤の場合）'!$O101,IF(KF$16&lt;='様式３（療養者名簿）（⑤の場合）'!$W101,1,0),0),0)</f>
        <v>0</v>
      </c>
      <c r="KG92" s="139">
        <f>IF(KG$16-'様式３（療養者名簿）（⑤の場合）'!$O101+1&lt;=15,IF(KG$16&gt;='様式３（療養者名簿）（⑤の場合）'!$O101,IF(KG$16&lt;='様式３（療養者名簿）（⑤の場合）'!$W101,1,0),0),0)</f>
        <v>0</v>
      </c>
      <c r="KH92" s="139">
        <f>IF(KH$16-'様式３（療養者名簿）（⑤の場合）'!$O101+1&lt;=15,IF(KH$16&gt;='様式３（療養者名簿）（⑤の場合）'!$O101,IF(KH$16&lt;='様式３（療養者名簿）（⑤の場合）'!$W101,1,0),0),0)</f>
        <v>0</v>
      </c>
      <c r="KI92" s="139">
        <f>IF(KI$16-'様式３（療養者名簿）（⑤の場合）'!$O101+1&lt;=15,IF(KI$16&gt;='様式３（療養者名簿）（⑤の場合）'!$O101,IF(KI$16&lt;='様式３（療養者名簿）（⑤の場合）'!$W101,1,0),0),0)</f>
        <v>0</v>
      </c>
      <c r="KJ92" s="139">
        <f>IF(KJ$16-'様式３（療養者名簿）（⑤の場合）'!$O101+1&lt;=15,IF(KJ$16&gt;='様式３（療養者名簿）（⑤の場合）'!$O101,IF(KJ$16&lt;='様式３（療養者名簿）（⑤の場合）'!$W101,1,0),0),0)</f>
        <v>0</v>
      </c>
      <c r="KK92" s="139">
        <f>IF(KK$16-'様式３（療養者名簿）（⑤の場合）'!$O101+1&lt;=15,IF(KK$16&gt;='様式３（療養者名簿）（⑤の場合）'!$O101,IF(KK$16&lt;='様式３（療養者名簿）（⑤の場合）'!$W101,1,0),0),0)</f>
        <v>0</v>
      </c>
      <c r="KL92" s="139">
        <f>IF(KL$16-'様式３（療養者名簿）（⑤の場合）'!$O101+1&lt;=15,IF(KL$16&gt;='様式３（療養者名簿）（⑤の場合）'!$O101,IF(KL$16&lt;='様式３（療養者名簿）（⑤の場合）'!$W101,1,0),0),0)</f>
        <v>0</v>
      </c>
      <c r="KM92" s="139">
        <f>IF(KM$16-'様式３（療養者名簿）（⑤の場合）'!$O101+1&lt;=15,IF(KM$16&gt;='様式３（療養者名簿）（⑤の場合）'!$O101,IF(KM$16&lt;='様式３（療養者名簿）（⑤の場合）'!$W101,1,0),0),0)</f>
        <v>0</v>
      </c>
      <c r="KN92" s="139">
        <f>IF(KN$16-'様式３（療養者名簿）（⑤の場合）'!$O101+1&lt;=15,IF(KN$16&gt;='様式３（療養者名簿）（⑤の場合）'!$O101,IF(KN$16&lt;='様式３（療養者名簿）（⑤の場合）'!$W101,1,0),0),0)</f>
        <v>0</v>
      </c>
      <c r="KO92" s="139">
        <f>IF(KO$16-'様式３（療養者名簿）（⑤の場合）'!$O101+1&lt;=15,IF(KO$16&gt;='様式３（療養者名簿）（⑤の場合）'!$O101,IF(KO$16&lt;='様式３（療養者名簿）（⑤の場合）'!$W101,1,0),0),0)</f>
        <v>0</v>
      </c>
      <c r="KP92" s="139">
        <f>IF(KP$16-'様式３（療養者名簿）（⑤の場合）'!$O101+1&lt;=15,IF(KP$16&gt;='様式３（療養者名簿）（⑤の場合）'!$O101,IF(KP$16&lt;='様式３（療養者名簿）（⑤の場合）'!$W101,1,0),0),0)</f>
        <v>0</v>
      </c>
      <c r="KQ92" s="139">
        <f>IF(KQ$16-'様式３（療養者名簿）（⑤の場合）'!$O101+1&lt;=15,IF(KQ$16&gt;='様式３（療養者名簿）（⑤の場合）'!$O101,IF(KQ$16&lt;='様式３（療養者名簿）（⑤の場合）'!$W101,1,0),0),0)</f>
        <v>0</v>
      </c>
      <c r="KR92" s="139">
        <f>IF(KR$16-'様式３（療養者名簿）（⑤の場合）'!$O101+1&lt;=15,IF(KR$16&gt;='様式３（療養者名簿）（⑤の場合）'!$O101,IF(KR$16&lt;='様式３（療養者名簿）（⑤の場合）'!$W101,1,0),0),0)</f>
        <v>0</v>
      </c>
      <c r="KS92" s="139">
        <f>IF(KS$16-'様式３（療養者名簿）（⑤の場合）'!$O101+1&lt;=15,IF(KS$16&gt;='様式３（療養者名簿）（⑤の場合）'!$O101,IF(KS$16&lt;='様式３（療養者名簿）（⑤の場合）'!$W101,1,0),0),0)</f>
        <v>0</v>
      </c>
      <c r="KT92" s="139">
        <f>IF(KT$16-'様式３（療養者名簿）（⑤の場合）'!$O101+1&lt;=15,IF(KT$16&gt;='様式３（療養者名簿）（⑤の場合）'!$O101,IF(KT$16&lt;='様式３（療養者名簿）（⑤の場合）'!$W101,1,0),0),0)</f>
        <v>0</v>
      </c>
      <c r="KU92" s="139">
        <f>IF(KU$16-'様式３（療養者名簿）（⑤の場合）'!$O101+1&lt;=15,IF(KU$16&gt;='様式３（療養者名簿）（⑤の場合）'!$O101,IF(KU$16&lt;='様式３（療養者名簿）（⑤の場合）'!$W101,1,0),0),0)</f>
        <v>0</v>
      </c>
      <c r="KV92" s="139">
        <f>IF(KV$16-'様式３（療養者名簿）（⑤の場合）'!$O101+1&lt;=15,IF(KV$16&gt;='様式３（療養者名簿）（⑤の場合）'!$O101,IF(KV$16&lt;='様式３（療養者名簿）（⑤の場合）'!$W101,1,0),0),0)</f>
        <v>0</v>
      </c>
      <c r="KW92" s="139">
        <f>IF(KW$16-'様式３（療養者名簿）（⑤の場合）'!$O101+1&lt;=15,IF(KW$16&gt;='様式３（療養者名簿）（⑤の場合）'!$O101,IF(KW$16&lt;='様式３（療養者名簿）（⑤の場合）'!$W101,1,0),0),0)</f>
        <v>0</v>
      </c>
      <c r="KX92" s="139">
        <f>IF(KX$16-'様式３（療養者名簿）（⑤の場合）'!$O101+1&lt;=15,IF(KX$16&gt;='様式３（療養者名簿）（⑤の場合）'!$O101,IF(KX$16&lt;='様式３（療養者名簿）（⑤の場合）'!$W101,1,0),0),0)</f>
        <v>0</v>
      </c>
      <c r="KY92" s="139">
        <f>IF(KY$16-'様式３（療養者名簿）（⑤の場合）'!$O101+1&lt;=15,IF(KY$16&gt;='様式３（療養者名簿）（⑤の場合）'!$O101,IF(KY$16&lt;='様式３（療養者名簿）（⑤の場合）'!$W101,1,0),0),0)</f>
        <v>0</v>
      </c>
      <c r="KZ92" s="139">
        <f>IF(KZ$16-'様式３（療養者名簿）（⑤の場合）'!$O101+1&lt;=15,IF(KZ$16&gt;='様式３（療養者名簿）（⑤の場合）'!$O101,IF(KZ$16&lt;='様式３（療養者名簿）（⑤の場合）'!$W101,1,0),0),0)</f>
        <v>0</v>
      </c>
      <c r="LA92" s="139">
        <f>IF(LA$16-'様式３（療養者名簿）（⑤の場合）'!$O101+1&lt;=15,IF(LA$16&gt;='様式３（療養者名簿）（⑤の場合）'!$O101,IF(LA$16&lt;='様式３（療養者名簿）（⑤の場合）'!$W101,1,0),0),0)</f>
        <v>0</v>
      </c>
      <c r="LB92" s="139">
        <f>IF(LB$16-'様式３（療養者名簿）（⑤の場合）'!$O101+1&lt;=15,IF(LB$16&gt;='様式３（療養者名簿）（⑤の場合）'!$O101,IF(LB$16&lt;='様式３（療養者名簿）（⑤の場合）'!$W101,1,0),0),0)</f>
        <v>0</v>
      </c>
      <c r="LC92" s="139">
        <f>IF(LC$16-'様式３（療養者名簿）（⑤の場合）'!$O101+1&lt;=15,IF(LC$16&gt;='様式３（療養者名簿）（⑤の場合）'!$O101,IF(LC$16&lt;='様式３（療養者名簿）（⑤の場合）'!$W101,1,0),0),0)</f>
        <v>0</v>
      </c>
      <c r="LD92" s="139">
        <f>IF(LD$16-'様式３（療養者名簿）（⑤の場合）'!$O101+1&lt;=15,IF(LD$16&gt;='様式３（療養者名簿）（⑤の場合）'!$O101,IF(LD$16&lt;='様式３（療養者名簿）（⑤の場合）'!$W101,1,0),0),0)</f>
        <v>0</v>
      </c>
      <c r="LE92" s="139">
        <f>IF(LE$16-'様式３（療養者名簿）（⑤の場合）'!$O101+1&lt;=15,IF(LE$16&gt;='様式３（療養者名簿）（⑤の場合）'!$O101,IF(LE$16&lt;='様式３（療養者名簿）（⑤の場合）'!$W101,1,0),0),0)</f>
        <v>0</v>
      </c>
      <c r="LF92" s="139">
        <f>IF(LF$16-'様式３（療養者名簿）（⑤の場合）'!$O101+1&lt;=15,IF(LF$16&gt;='様式３（療養者名簿）（⑤の場合）'!$O101,IF(LF$16&lt;='様式３（療養者名簿）（⑤の場合）'!$W101,1,0),0),0)</f>
        <v>0</v>
      </c>
      <c r="LG92" s="139">
        <f>IF(LG$16-'様式３（療養者名簿）（⑤の場合）'!$O101+1&lt;=15,IF(LG$16&gt;='様式３（療養者名簿）（⑤の場合）'!$O101,IF(LG$16&lt;='様式３（療養者名簿）（⑤の場合）'!$W101,1,0),0),0)</f>
        <v>0</v>
      </c>
      <c r="LH92" s="139">
        <f>IF(LH$16-'様式３（療養者名簿）（⑤の場合）'!$O101+1&lt;=15,IF(LH$16&gt;='様式３（療養者名簿）（⑤の場合）'!$O101,IF(LH$16&lt;='様式３（療養者名簿）（⑤の場合）'!$W101,1,0),0),0)</f>
        <v>0</v>
      </c>
      <c r="LI92" s="139">
        <f>IF(LI$16-'様式３（療養者名簿）（⑤の場合）'!$O101+1&lt;=15,IF(LI$16&gt;='様式３（療養者名簿）（⑤の場合）'!$O101,IF(LI$16&lt;='様式３（療養者名簿）（⑤の場合）'!$W101,1,0),0),0)</f>
        <v>0</v>
      </c>
      <c r="LJ92" s="139">
        <f>IF(LJ$16-'様式３（療養者名簿）（⑤の場合）'!$O101+1&lt;=15,IF(LJ$16&gt;='様式３（療養者名簿）（⑤の場合）'!$O101,IF(LJ$16&lt;='様式３（療養者名簿）（⑤の場合）'!$W101,1,0),0),0)</f>
        <v>0</v>
      </c>
      <c r="LK92" s="139">
        <f>IF(LK$16-'様式３（療養者名簿）（⑤の場合）'!$O101+1&lt;=15,IF(LK$16&gt;='様式３（療養者名簿）（⑤の場合）'!$O101,IF(LK$16&lt;='様式３（療養者名簿）（⑤の場合）'!$W101,1,0),0),0)</f>
        <v>0</v>
      </c>
      <c r="LL92" s="139">
        <f>IF(LL$16-'様式３（療養者名簿）（⑤の場合）'!$O101+1&lt;=15,IF(LL$16&gt;='様式３（療養者名簿）（⑤の場合）'!$O101,IF(LL$16&lt;='様式３（療養者名簿）（⑤の場合）'!$W101,1,0),0),0)</f>
        <v>0</v>
      </c>
      <c r="LM92" s="139">
        <f>IF(LM$16-'様式３（療養者名簿）（⑤の場合）'!$O101+1&lt;=15,IF(LM$16&gt;='様式３（療養者名簿）（⑤の場合）'!$O101,IF(LM$16&lt;='様式３（療養者名簿）（⑤の場合）'!$W101,1,0),0),0)</f>
        <v>0</v>
      </c>
      <c r="LN92" s="139">
        <f>IF(LN$16-'様式３（療養者名簿）（⑤の場合）'!$O101+1&lt;=15,IF(LN$16&gt;='様式３（療養者名簿）（⑤の場合）'!$O101,IF(LN$16&lt;='様式３（療養者名簿）（⑤の場合）'!$W101,1,0),0),0)</f>
        <v>0</v>
      </c>
      <c r="LO92" s="139">
        <f>IF(LO$16-'様式３（療養者名簿）（⑤の場合）'!$O101+1&lt;=15,IF(LO$16&gt;='様式３（療養者名簿）（⑤の場合）'!$O101,IF(LO$16&lt;='様式３（療養者名簿）（⑤の場合）'!$W101,1,0),0),0)</f>
        <v>0</v>
      </c>
      <c r="LP92" s="139">
        <f>IF(LP$16-'様式３（療養者名簿）（⑤の場合）'!$O101+1&lt;=15,IF(LP$16&gt;='様式３（療養者名簿）（⑤の場合）'!$O101,IF(LP$16&lt;='様式３（療養者名簿）（⑤の場合）'!$W101,1,0),0),0)</f>
        <v>0</v>
      </c>
      <c r="LQ92" s="139">
        <f>IF(LQ$16-'様式３（療養者名簿）（⑤の場合）'!$O101+1&lt;=15,IF(LQ$16&gt;='様式３（療養者名簿）（⑤の場合）'!$O101,IF(LQ$16&lt;='様式３（療養者名簿）（⑤の場合）'!$W101,1,0),0),0)</f>
        <v>0</v>
      </c>
      <c r="LR92" s="139">
        <f>IF(LR$16-'様式３（療養者名簿）（⑤の場合）'!$O101+1&lt;=15,IF(LR$16&gt;='様式３（療養者名簿）（⑤の場合）'!$O101,IF(LR$16&lt;='様式３（療養者名簿）（⑤の場合）'!$W101,1,0),0),0)</f>
        <v>0</v>
      </c>
      <c r="LS92" s="139">
        <f>IF(LS$16-'様式３（療養者名簿）（⑤の場合）'!$O101+1&lt;=15,IF(LS$16&gt;='様式３（療養者名簿）（⑤の場合）'!$O101,IF(LS$16&lt;='様式３（療養者名簿）（⑤の場合）'!$W101,1,0),0),0)</f>
        <v>0</v>
      </c>
      <c r="LT92" s="139">
        <f>IF(LT$16-'様式３（療養者名簿）（⑤の場合）'!$O101+1&lt;=15,IF(LT$16&gt;='様式３（療養者名簿）（⑤の場合）'!$O101,IF(LT$16&lt;='様式３（療養者名簿）（⑤の場合）'!$W101,1,0),0),0)</f>
        <v>0</v>
      </c>
      <c r="LU92" s="139">
        <f>IF(LU$16-'様式３（療養者名簿）（⑤の場合）'!$O101+1&lt;=15,IF(LU$16&gt;='様式３（療養者名簿）（⑤の場合）'!$O101,IF(LU$16&lt;='様式３（療養者名簿）（⑤の場合）'!$W101,1,0),0),0)</f>
        <v>0</v>
      </c>
      <c r="LV92" s="139">
        <f>IF(LV$16-'様式３（療養者名簿）（⑤の場合）'!$O101+1&lt;=15,IF(LV$16&gt;='様式３（療養者名簿）（⑤の場合）'!$O101,IF(LV$16&lt;='様式３（療養者名簿）（⑤の場合）'!$W101,1,0),0),0)</f>
        <v>0</v>
      </c>
      <c r="LW92" s="139">
        <f>IF(LW$16-'様式３（療養者名簿）（⑤の場合）'!$O101+1&lt;=15,IF(LW$16&gt;='様式３（療養者名簿）（⑤の場合）'!$O101,IF(LW$16&lt;='様式３（療養者名簿）（⑤の場合）'!$W101,1,0),0),0)</f>
        <v>0</v>
      </c>
      <c r="LX92" s="139">
        <f>IF(LX$16-'様式３（療養者名簿）（⑤の場合）'!$O101+1&lt;=15,IF(LX$16&gt;='様式３（療養者名簿）（⑤の場合）'!$O101,IF(LX$16&lt;='様式３（療養者名簿）（⑤の場合）'!$W101,1,0),0),0)</f>
        <v>0</v>
      </c>
      <c r="LY92" s="139">
        <f>IF(LY$16-'様式３（療養者名簿）（⑤の場合）'!$O101+1&lt;=15,IF(LY$16&gt;='様式３（療養者名簿）（⑤の場合）'!$O101,IF(LY$16&lt;='様式３（療養者名簿）（⑤の場合）'!$W101,1,0),0),0)</f>
        <v>0</v>
      </c>
      <c r="LZ92" s="139">
        <f>IF(LZ$16-'様式３（療養者名簿）（⑤の場合）'!$O101+1&lt;=15,IF(LZ$16&gt;='様式３（療養者名簿）（⑤の場合）'!$O101,IF(LZ$16&lt;='様式３（療養者名簿）（⑤の場合）'!$W101,1,0),0),0)</f>
        <v>0</v>
      </c>
      <c r="MA92" s="139">
        <f>IF(MA$16-'様式３（療養者名簿）（⑤の場合）'!$O101+1&lt;=15,IF(MA$16&gt;='様式３（療養者名簿）（⑤の場合）'!$O101,IF(MA$16&lt;='様式３（療養者名簿）（⑤の場合）'!$W101,1,0),0),0)</f>
        <v>0</v>
      </c>
      <c r="MB92" s="139">
        <f>IF(MB$16-'様式３（療養者名簿）（⑤の場合）'!$O101+1&lt;=15,IF(MB$16&gt;='様式３（療養者名簿）（⑤の場合）'!$O101,IF(MB$16&lt;='様式３（療養者名簿）（⑤の場合）'!$W101,1,0),0),0)</f>
        <v>0</v>
      </c>
      <c r="MC92" s="139">
        <f>IF(MC$16-'様式３（療養者名簿）（⑤の場合）'!$O101+1&lt;=15,IF(MC$16&gt;='様式３（療養者名簿）（⑤の場合）'!$O101,IF(MC$16&lt;='様式３（療養者名簿）（⑤の場合）'!$W101,1,0),0),0)</f>
        <v>0</v>
      </c>
      <c r="MD92" s="139">
        <f>IF(MD$16-'様式３（療養者名簿）（⑤の場合）'!$O101+1&lt;=15,IF(MD$16&gt;='様式３（療養者名簿）（⑤の場合）'!$O101,IF(MD$16&lt;='様式３（療養者名簿）（⑤の場合）'!$W101,1,0),0),0)</f>
        <v>0</v>
      </c>
      <c r="ME92" s="139">
        <f>IF(ME$16-'様式３（療養者名簿）（⑤の場合）'!$O101+1&lt;=15,IF(ME$16&gt;='様式３（療養者名簿）（⑤の場合）'!$O101,IF(ME$16&lt;='様式３（療養者名簿）（⑤の場合）'!$W101,1,0),0),0)</f>
        <v>0</v>
      </c>
      <c r="MF92" s="139">
        <f>IF(MF$16-'様式３（療養者名簿）（⑤の場合）'!$O101+1&lt;=15,IF(MF$16&gt;='様式３（療養者名簿）（⑤の場合）'!$O101,IF(MF$16&lt;='様式３（療養者名簿）（⑤の場合）'!$W101,1,0),0),0)</f>
        <v>0</v>
      </c>
      <c r="MG92" s="139">
        <f>IF(MG$16-'様式３（療養者名簿）（⑤の場合）'!$O101+1&lt;=15,IF(MG$16&gt;='様式３（療養者名簿）（⑤の場合）'!$O101,IF(MG$16&lt;='様式３（療養者名簿）（⑤の場合）'!$W101,1,0),0),0)</f>
        <v>0</v>
      </c>
      <c r="MH92" s="139">
        <f>IF(MH$16-'様式３（療養者名簿）（⑤の場合）'!$O101+1&lt;=15,IF(MH$16&gt;='様式３（療養者名簿）（⑤の場合）'!$O101,IF(MH$16&lt;='様式３（療養者名簿）（⑤の場合）'!$W101,1,0),0),0)</f>
        <v>0</v>
      </c>
      <c r="MI92" s="139">
        <f>IF(MI$16-'様式３（療養者名簿）（⑤の場合）'!$O101+1&lt;=15,IF(MI$16&gt;='様式３（療養者名簿）（⑤の場合）'!$O101,IF(MI$16&lt;='様式３（療養者名簿）（⑤の場合）'!$W101,1,0),0),0)</f>
        <v>0</v>
      </c>
      <c r="MJ92" s="139">
        <f>IF(MJ$16-'様式３（療養者名簿）（⑤の場合）'!$O101+1&lt;=15,IF(MJ$16&gt;='様式３（療養者名簿）（⑤の場合）'!$O101,IF(MJ$16&lt;='様式３（療養者名簿）（⑤の場合）'!$W101,1,0),0),0)</f>
        <v>0</v>
      </c>
      <c r="MK92" s="139">
        <f>IF(MK$16-'様式３（療養者名簿）（⑤の場合）'!$O101+1&lt;=15,IF(MK$16&gt;='様式３（療養者名簿）（⑤の場合）'!$O101,IF(MK$16&lt;='様式３（療養者名簿）（⑤の場合）'!$W101,1,0),0),0)</f>
        <v>0</v>
      </c>
      <c r="ML92" s="139">
        <f>IF(ML$16-'様式３（療養者名簿）（⑤の場合）'!$O101+1&lt;=15,IF(ML$16&gt;='様式３（療養者名簿）（⑤の場合）'!$O101,IF(ML$16&lt;='様式３（療養者名簿）（⑤の場合）'!$W101,1,0),0),0)</f>
        <v>0</v>
      </c>
      <c r="MM92" s="139">
        <f>IF(MM$16-'様式３（療養者名簿）（⑤の場合）'!$O101+1&lt;=15,IF(MM$16&gt;='様式３（療養者名簿）（⑤の場合）'!$O101,IF(MM$16&lt;='様式３（療養者名簿）（⑤の場合）'!$W101,1,0),0),0)</f>
        <v>0</v>
      </c>
      <c r="MN92" s="139">
        <f>IF(MN$16-'様式３（療養者名簿）（⑤の場合）'!$O101+1&lt;=15,IF(MN$16&gt;='様式３（療養者名簿）（⑤の場合）'!$O101,IF(MN$16&lt;='様式３（療養者名簿）（⑤の場合）'!$W101,1,0),0),0)</f>
        <v>0</v>
      </c>
      <c r="MO92" s="139">
        <f>IF(MO$16-'様式３（療養者名簿）（⑤の場合）'!$O101+1&lt;=15,IF(MO$16&gt;='様式３（療養者名簿）（⑤の場合）'!$O101,IF(MO$16&lt;='様式３（療養者名簿）（⑤の場合）'!$W101,1,0),0),0)</f>
        <v>0</v>
      </c>
      <c r="MP92" s="139">
        <f>IF(MP$16-'様式３（療養者名簿）（⑤の場合）'!$O101+1&lt;=15,IF(MP$16&gt;='様式３（療養者名簿）（⑤の場合）'!$O101,IF(MP$16&lt;='様式３（療養者名簿）（⑤の場合）'!$W101,1,0),0),0)</f>
        <v>0</v>
      </c>
      <c r="MQ92" s="139">
        <f>IF(MQ$16-'様式３（療養者名簿）（⑤の場合）'!$O101+1&lt;=15,IF(MQ$16&gt;='様式３（療養者名簿）（⑤の場合）'!$O101,IF(MQ$16&lt;='様式３（療養者名簿）（⑤の場合）'!$W101,1,0),0),0)</f>
        <v>0</v>
      </c>
      <c r="MR92" s="139">
        <f>IF(MR$16-'様式３（療養者名簿）（⑤の場合）'!$O101+1&lt;=15,IF(MR$16&gt;='様式３（療養者名簿）（⑤の場合）'!$O101,IF(MR$16&lt;='様式３（療養者名簿）（⑤の場合）'!$W101,1,0),0),0)</f>
        <v>0</v>
      </c>
      <c r="MS92" s="139">
        <f>IF(MS$16-'様式３（療養者名簿）（⑤の場合）'!$O101+1&lt;=15,IF(MS$16&gt;='様式３（療養者名簿）（⑤の場合）'!$O101,IF(MS$16&lt;='様式３（療養者名簿）（⑤の場合）'!$W101,1,0),0),0)</f>
        <v>0</v>
      </c>
      <c r="MT92" s="139">
        <f>IF(MT$16-'様式３（療養者名簿）（⑤の場合）'!$O101+1&lt;=15,IF(MT$16&gt;='様式３（療養者名簿）（⑤の場合）'!$O101,IF(MT$16&lt;='様式３（療養者名簿）（⑤の場合）'!$W101,1,0),0),0)</f>
        <v>0</v>
      </c>
      <c r="MU92" s="139">
        <f>IF(MU$16-'様式３（療養者名簿）（⑤の場合）'!$O101+1&lt;=15,IF(MU$16&gt;='様式３（療養者名簿）（⑤の場合）'!$O101,IF(MU$16&lt;='様式３（療養者名簿）（⑤の場合）'!$W101,1,0),0),0)</f>
        <v>0</v>
      </c>
      <c r="MV92" s="139">
        <f>IF(MV$16-'様式３（療養者名簿）（⑤の場合）'!$O101+1&lt;=15,IF(MV$16&gt;='様式３（療養者名簿）（⑤の場合）'!$O101,IF(MV$16&lt;='様式３（療養者名簿）（⑤の場合）'!$W101,1,0),0),0)</f>
        <v>0</v>
      </c>
      <c r="MW92" s="139">
        <f>IF(MW$16-'様式３（療養者名簿）（⑤の場合）'!$O101+1&lt;=15,IF(MW$16&gt;='様式３（療養者名簿）（⑤の場合）'!$O101,IF(MW$16&lt;='様式３（療養者名簿）（⑤の場合）'!$W101,1,0),0),0)</f>
        <v>0</v>
      </c>
      <c r="MX92" s="139">
        <f>IF(MX$16-'様式３（療養者名簿）（⑤の場合）'!$O101+1&lt;=15,IF(MX$16&gt;='様式３（療養者名簿）（⑤の場合）'!$O101,IF(MX$16&lt;='様式３（療養者名簿）（⑤の場合）'!$W101,1,0),0),0)</f>
        <v>0</v>
      </c>
      <c r="MY92" s="139">
        <f>IF(MY$16-'様式３（療養者名簿）（⑤の場合）'!$O101+1&lt;=15,IF(MY$16&gt;='様式３（療養者名簿）（⑤の場合）'!$O101,IF(MY$16&lt;='様式３（療養者名簿）（⑤の場合）'!$W101,1,0),0),0)</f>
        <v>0</v>
      </c>
      <c r="MZ92" s="139">
        <f>IF(MZ$16-'様式３（療養者名簿）（⑤の場合）'!$O101+1&lt;=15,IF(MZ$16&gt;='様式３（療養者名簿）（⑤の場合）'!$O101,IF(MZ$16&lt;='様式３（療養者名簿）（⑤の場合）'!$W101,1,0),0),0)</f>
        <v>0</v>
      </c>
      <c r="NA92" s="139">
        <f>IF(NA$16-'様式３（療養者名簿）（⑤の場合）'!$O101+1&lt;=15,IF(NA$16&gt;='様式３（療養者名簿）（⑤の場合）'!$O101,IF(NA$16&lt;='様式３（療養者名簿）（⑤の場合）'!$W101,1,0),0),0)</f>
        <v>0</v>
      </c>
      <c r="NB92" s="139">
        <f>IF(NB$16-'様式３（療養者名簿）（⑤の場合）'!$O101+1&lt;=15,IF(NB$16&gt;='様式３（療養者名簿）（⑤の場合）'!$O101,IF(NB$16&lt;='様式３（療養者名簿）（⑤の場合）'!$W101,1,0),0),0)</f>
        <v>0</v>
      </c>
      <c r="NC92" s="139">
        <f>IF(NC$16-'様式３（療養者名簿）（⑤の場合）'!$O101+1&lt;=15,IF(NC$16&gt;='様式３（療養者名簿）（⑤の場合）'!$O101,IF(NC$16&lt;='様式３（療養者名簿）（⑤の場合）'!$W101,1,0),0),0)</f>
        <v>0</v>
      </c>
      <c r="ND92" s="139">
        <f>IF(ND$16-'様式３（療養者名簿）（⑤の場合）'!$O101+1&lt;=15,IF(ND$16&gt;='様式３（療養者名簿）（⑤の場合）'!$O101,IF(ND$16&lt;='様式３（療養者名簿）（⑤の場合）'!$W101,1,0),0),0)</f>
        <v>0</v>
      </c>
      <c r="NE92" s="139">
        <f>IF(NE$16-'様式３（療養者名簿）（⑤の場合）'!$O101+1&lt;=15,IF(NE$16&gt;='様式３（療養者名簿）（⑤の場合）'!$O101,IF(NE$16&lt;='様式３（療養者名簿）（⑤の場合）'!$W101,1,0),0),0)</f>
        <v>0</v>
      </c>
      <c r="NF92" s="139">
        <f>IF(NF$16-'様式３（療養者名簿）（⑤の場合）'!$O101+1&lt;=15,IF(NF$16&gt;='様式３（療養者名簿）（⑤の場合）'!$O101,IF(NF$16&lt;='様式３（療養者名簿）（⑤の場合）'!$W101,1,0),0),0)</f>
        <v>0</v>
      </c>
      <c r="NG92" s="139">
        <f>IF(NG$16-'様式３（療養者名簿）（⑤の場合）'!$O101+1&lt;=15,IF(NG$16&gt;='様式３（療養者名簿）（⑤の場合）'!$O101,IF(NG$16&lt;='様式３（療養者名簿）（⑤の場合）'!$W101,1,0),0),0)</f>
        <v>0</v>
      </c>
      <c r="NH92" s="139">
        <f>IF(NH$16-'様式３（療養者名簿）（⑤の場合）'!$O101+1&lt;=15,IF(NH$16&gt;='様式３（療養者名簿）（⑤の場合）'!$O101,IF(NH$16&lt;='様式３（療養者名簿）（⑤の場合）'!$W101,1,0),0),0)</f>
        <v>0</v>
      </c>
      <c r="NI92" s="139">
        <f>IF(NI$16-'様式３（療養者名簿）（⑤の場合）'!$O101+1&lt;=15,IF(NI$16&gt;='様式３（療養者名簿）（⑤の場合）'!$O101,IF(NI$16&lt;='様式３（療養者名簿）（⑤の場合）'!$W101,1,0),0),0)</f>
        <v>0</v>
      </c>
      <c r="NJ92" s="139">
        <f>IF(NJ$16-'様式３（療養者名簿）（⑤の場合）'!$O101+1&lt;=15,IF(NJ$16&gt;='様式３（療養者名簿）（⑤の場合）'!$O101,IF(NJ$16&lt;='様式３（療養者名簿）（⑤の場合）'!$W101,1,0),0),0)</f>
        <v>0</v>
      </c>
      <c r="NK92" s="139">
        <f>IF(NK$16-'様式３（療養者名簿）（⑤の場合）'!$O101+1&lt;=15,IF(NK$16&gt;='様式３（療養者名簿）（⑤の場合）'!$O101,IF(NK$16&lt;='様式３（療養者名簿）（⑤の場合）'!$W101,1,0),0),0)</f>
        <v>0</v>
      </c>
      <c r="NL92" s="139">
        <f>IF(NL$16-'様式３（療養者名簿）（⑤の場合）'!$O101+1&lt;=15,IF(NL$16&gt;='様式３（療養者名簿）（⑤の場合）'!$O101,IF(NL$16&lt;='様式３（療養者名簿）（⑤の場合）'!$W101,1,0),0),0)</f>
        <v>0</v>
      </c>
      <c r="NM92" s="139">
        <f>IF(NM$16-'様式３（療養者名簿）（⑤の場合）'!$O101+1&lt;=15,IF(NM$16&gt;='様式３（療養者名簿）（⑤の場合）'!$O101,IF(NM$16&lt;='様式３（療養者名簿）（⑤の場合）'!$W101,1,0),0),0)</f>
        <v>0</v>
      </c>
      <c r="NN92" s="139">
        <f>IF(NN$16-'様式３（療養者名簿）（⑤の場合）'!$O101+1&lt;=15,IF(NN$16&gt;='様式３（療養者名簿）（⑤の場合）'!$O101,IF(NN$16&lt;='様式３（療養者名簿）（⑤の場合）'!$W101,1,0),0),0)</f>
        <v>0</v>
      </c>
      <c r="NO92" s="139">
        <f>IF(NO$16-'様式３（療養者名簿）（⑤の場合）'!$O101+1&lt;=15,IF(NO$16&gt;='様式３（療養者名簿）（⑤の場合）'!$O101,IF(NO$16&lt;='様式３（療養者名簿）（⑤の場合）'!$W101,1,0),0),0)</f>
        <v>0</v>
      </c>
      <c r="NP92" s="139">
        <f>IF(NP$16-'様式３（療養者名簿）（⑤の場合）'!$O101+1&lt;=15,IF(NP$16&gt;='様式３（療養者名簿）（⑤の場合）'!$O101,IF(NP$16&lt;='様式３（療養者名簿）（⑤の場合）'!$W101,1,0),0),0)</f>
        <v>0</v>
      </c>
      <c r="NQ92" s="139">
        <f>IF(NQ$16-'様式３（療養者名簿）（⑤の場合）'!$O101+1&lt;=15,IF(NQ$16&gt;='様式３（療養者名簿）（⑤の場合）'!$O101,IF(NQ$16&lt;='様式３（療養者名簿）（⑤の場合）'!$W101,1,0),0),0)</f>
        <v>0</v>
      </c>
      <c r="NR92" s="139">
        <f>IF(NR$16-'様式３（療養者名簿）（⑤の場合）'!$O101+1&lt;=15,IF(NR$16&gt;='様式３（療養者名簿）（⑤の場合）'!$O101,IF(NR$16&lt;='様式３（療養者名簿）（⑤の場合）'!$W101,1,0),0),0)</f>
        <v>0</v>
      </c>
      <c r="NS92" s="139">
        <f>IF(NS$16-'様式３（療養者名簿）（⑤の場合）'!$O101+1&lt;=15,IF(NS$16&gt;='様式３（療養者名簿）（⑤の場合）'!$O101,IF(NS$16&lt;='様式３（療養者名簿）（⑤の場合）'!$W101,1,0),0),0)</f>
        <v>0</v>
      </c>
      <c r="NT92" s="139">
        <f>IF(NT$16-'様式３（療養者名簿）（⑤の場合）'!$O101+1&lt;=15,IF(NT$16&gt;='様式３（療養者名簿）（⑤の場合）'!$O101,IF(NT$16&lt;='様式３（療養者名簿）（⑤の場合）'!$W101,1,0),0),0)</f>
        <v>0</v>
      </c>
      <c r="NU92" s="139">
        <f>IF(NU$16-'様式３（療養者名簿）（⑤の場合）'!$O101+1&lt;=15,IF(NU$16&gt;='様式３（療養者名簿）（⑤の場合）'!$O101,IF(NU$16&lt;='様式３（療養者名簿）（⑤の場合）'!$W101,1,0),0),0)</f>
        <v>0</v>
      </c>
      <c r="NV92" s="139">
        <f>IF(NV$16-'様式３（療養者名簿）（⑤の場合）'!$O101+1&lt;=15,IF(NV$16&gt;='様式３（療養者名簿）（⑤の場合）'!$O101,IF(NV$16&lt;='様式３（療養者名簿）（⑤の場合）'!$W101,1,0),0),0)</f>
        <v>0</v>
      </c>
      <c r="NW92" s="139">
        <f>IF(NW$16-'様式３（療養者名簿）（⑤の場合）'!$O101+1&lt;=15,IF(NW$16&gt;='様式３（療養者名簿）（⑤の場合）'!$O101,IF(NW$16&lt;='様式３（療養者名簿）（⑤の場合）'!$W101,1,0),0),0)</f>
        <v>0</v>
      </c>
      <c r="NX92" s="139">
        <f>IF(NX$16-'様式３（療養者名簿）（⑤の場合）'!$O101+1&lt;=15,IF(NX$16&gt;='様式３（療養者名簿）（⑤の場合）'!$O101,IF(NX$16&lt;='様式３（療養者名簿）（⑤の場合）'!$W101,1,0),0),0)</f>
        <v>0</v>
      </c>
      <c r="NY92" s="139">
        <f>IF(NY$16-'様式３（療養者名簿）（⑤の場合）'!$O101+1&lt;=15,IF(NY$16&gt;='様式３（療養者名簿）（⑤の場合）'!$O101,IF(NY$16&lt;='様式３（療養者名簿）（⑤の場合）'!$W101,1,0),0),0)</f>
        <v>0</v>
      </c>
      <c r="NZ92" s="139">
        <f>IF(NZ$16-'様式３（療養者名簿）（⑤の場合）'!$O101+1&lt;=15,IF(NZ$16&gt;='様式３（療養者名簿）（⑤の場合）'!$O101,IF(NZ$16&lt;='様式３（療養者名簿）（⑤の場合）'!$W101,1,0),0),0)</f>
        <v>0</v>
      </c>
      <c r="OA92" s="139">
        <f>IF(OA$16-'様式３（療養者名簿）（⑤の場合）'!$O101+1&lt;=15,IF(OA$16&gt;='様式３（療養者名簿）（⑤の場合）'!$O101,IF(OA$16&lt;='様式３（療養者名簿）（⑤の場合）'!$W101,1,0),0),0)</f>
        <v>0</v>
      </c>
      <c r="OB92" s="139">
        <f>IF(OB$16-'様式３（療養者名簿）（⑤の場合）'!$O101+1&lt;=15,IF(OB$16&gt;='様式３（療養者名簿）（⑤の場合）'!$O101,IF(OB$16&lt;='様式３（療養者名簿）（⑤の場合）'!$W101,1,0),0),0)</f>
        <v>0</v>
      </c>
      <c r="OC92" s="139">
        <f>IF(OC$16-'様式３（療養者名簿）（⑤の場合）'!$O101+1&lt;=15,IF(OC$16&gt;='様式３（療養者名簿）（⑤の場合）'!$O101,IF(OC$16&lt;='様式３（療養者名簿）（⑤の場合）'!$W101,1,0),0),0)</f>
        <v>0</v>
      </c>
      <c r="OD92" s="139">
        <f>IF(OD$16-'様式３（療養者名簿）（⑤の場合）'!$O101+1&lt;=15,IF(OD$16&gt;='様式３（療養者名簿）（⑤の場合）'!$O101,IF(OD$16&lt;='様式３（療養者名簿）（⑤の場合）'!$W101,1,0),0),0)</f>
        <v>0</v>
      </c>
      <c r="OE92" s="139">
        <f>IF(OE$16-'様式３（療養者名簿）（⑤の場合）'!$O101+1&lt;=15,IF(OE$16&gt;='様式３（療養者名簿）（⑤の場合）'!$O101,IF(OE$16&lt;='様式３（療養者名簿）（⑤の場合）'!$W101,1,0),0),0)</f>
        <v>0</v>
      </c>
      <c r="OF92" s="139">
        <f>IF(OF$16-'様式３（療養者名簿）（⑤の場合）'!$O101+1&lt;=15,IF(OF$16&gt;='様式３（療養者名簿）（⑤の場合）'!$O101,IF(OF$16&lt;='様式３（療養者名簿）（⑤の場合）'!$W101,1,0),0),0)</f>
        <v>0</v>
      </c>
      <c r="OG92" s="139">
        <f>IF(OG$16-'様式３（療養者名簿）（⑤の場合）'!$O101+1&lt;=15,IF(OG$16&gt;='様式３（療養者名簿）（⑤の場合）'!$O101,IF(OG$16&lt;='様式３（療養者名簿）（⑤の場合）'!$W101,1,0),0),0)</f>
        <v>0</v>
      </c>
      <c r="OH92" s="139">
        <f>IF(OH$16-'様式３（療養者名簿）（⑤の場合）'!$O101+1&lt;=15,IF(OH$16&gt;='様式３（療養者名簿）（⑤の場合）'!$O101,IF(OH$16&lt;='様式３（療養者名簿）（⑤の場合）'!$W101,1,0),0),0)</f>
        <v>0</v>
      </c>
      <c r="OI92" s="139">
        <f>IF(OI$16-'様式３（療養者名簿）（⑤の場合）'!$O101+1&lt;=15,IF(OI$16&gt;='様式３（療養者名簿）（⑤の場合）'!$O101,IF(OI$16&lt;='様式３（療養者名簿）（⑤の場合）'!$W101,1,0),0),0)</f>
        <v>0</v>
      </c>
      <c r="OJ92" s="139">
        <f>IF(OJ$16-'様式３（療養者名簿）（⑤の場合）'!$O101+1&lt;=15,IF(OJ$16&gt;='様式３（療養者名簿）（⑤の場合）'!$O101,IF(OJ$16&lt;='様式３（療養者名簿）（⑤の場合）'!$W101,1,0),0),0)</f>
        <v>0</v>
      </c>
      <c r="OK92" s="139">
        <f>IF(OK$16-'様式３（療養者名簿）（⑤の場合）'!$O101+1&lt;=15,IF(OK$16&gt;='様式３（療養者名簿）（⑤の場合）'!$O101,IF(OK$16&lt;='様式３（療養者名簿）（⑤の場合）'!$W101,1,0),0),0)</f>
        <v>0</v>
      </c>
      <c r="OL92" s="139">
        <f>IF(OL$16-'様式３（療養者名簿）（⑤の場合）'!$O101+1&lt;=15,IF(OL$16&gt;='様式３（療養者名簿）（⑤の場合）'!$O101,IF(OL$16&lt;='様式３（療養者名簿）（⑤の場合）'!$W101,1,0),0),0)</f>
        <v>0</v>
      </c>
      <c r="OM92" s="139">
        <f>IF(OM$16-'様式３（療養者名簿）（⑤の場合）'!$O101+1&lt;=15,IF(OM$16&gt;='様式３（療養者名簿）（⑤の場合）'!$O101,IF(OM$16&lt;='様式３（療養者名簿）（⑤の場合）'!$W101,1,0),0),0)</f>
        <v>0</v>
      </c>
      <c r="ON92" s="139">
        <f>IF(ON$16-'様式３（療養者名簿）（⑤の場合）'!$O101+1&lt;=15,IF(ON$16&gt;='様式３（療養者名簿）（⑤の場合）'!$O101,IF(ON$16&lt;='様式３（療養者名簿）（⑤の場合）'!$W101,1,0),0),0)</f>
        <v>0</v>
      </c>
      <c r="OO92" s="139">
        <f>IF(OO$16-'様式３（療養者名簿）（⑤の場合）'!$O101+1&lt;=15,IF(OO$16&gt;='様式３（療養者名簿）（⑤の場合）'!$O101,IF(OO$16&lt;='様式３（療養者名簿）（⑤の場合）'!$W101,1,0),0),0)</f>
        <v>0</v>
      </c>
      <c r="OP92" s="139">
        <f>IF(OP$16-'様式３（療養者名簿）（⑤の場合）'!$O101+1&lt;=15,IF(OP$16&gt;='様式３（療養者名簿）（⑤の場合）'!$O101,IF(OP$16&lt;='様式３（療養者名簿）（⑤の場合）'!$W101,1,0),0),0)</f>
        <v>0</v>
      </c>
      <c r="OQ92" s="139">
        <f>IF(OQ$16-'様式３（療養者名簿）（⑤の場合）'!$O101+1&lt;=15,IF(OQ$16&gt;='様式３（療養者名簿）（⑤の場合）'!$O101,IF(OQ$16&lt;='様式３（療養者名簿）（⑤の場合）'!$W101,1,0),0),0)</f>
        <v>0</v>
      </c>
      <c r="OR92" s="139">
        <f>IF(OR$16-'様式３（療養者名簿）（⑤の場合）'!$O101+1&lt;=15,IF(OR$16&gt;='様式３（療養者名簿）（⑤の場合）'!$O101,IF(OR$16&lt;='様式３（療養者名簿）（⑤の場合）'!$W101,1,0),0),0)</f>
        <v>0</v>
      </c>
      <c r="OS92" s="139">
        <f>IF(OS$16-'様式３（療養者名簿）（⑤の場合）'!$O101+1&lt;=15,IF(OS$16&gt;='様式３（療養者名簿）（⑤の場合）'!$O101,IF(OS$16&lt;='様式３（療養者名簿）（⑤の場合）'!$W101,1,0),0),0)</f>
        <v>0</v>
      </c>
      <c r="OT92" s="139">
        <f>IF(OT$16-'様式３（療養者名簿）（⑤の場合）'!$O101+1&lt;=15,IF(OT$16&gt;='様式３（療養者名簿）（⑤の場合）'!$O101,IF(OT$16&lt;='様式３（療養者名簿）（⑤の場合）'!$W101,1,0),0),0)</f>
        <v>0</v>
      </c>
      <c r="OU92" s="139">
        <f>IF(OU$16-'様式３（療養者名簿）（⑤の場合）'!$O101+1&lt;=15,IF(OU$16&gt;='様式３（療養者名簿）（⑤の場合）'!$O101,IF(OU$16&lt;='様式３（療養者名簿）（⑤の場合）'!$W101,1,0),0),0)</f>
        <v>0</v>
      </c>
      <c r="OV92" s="139">
        <f>IF(OV$16-'様式３（療養者名簿）（⑤の場合）'!$O101+1&lt;=15,IF(OV$16&gt;='様式３（療養者名簿）（⑤の場合）'!$O101,IF(OV$16&lt;='様式３（療養者名簿）（⑤の場合）'!$W101,1,0),0),0)</f>
        <v>0</v>
      </c>
      <c r="OW92" s="139">
        <f>IF(OW$16-'様式３（療養者名簿）（⑤の場合）'!$O101+1&lt;=15,IF(OW$16&gt;='様式３（療養者名簿）（⑤の場合）'!$O101,IF(OW$16&lt;='様式３（療養者名簿）（⑤の場合）'!$W101,1,0),0),0)</f>
        <v>0</v>
      </c>
      <c r="OX92" s="139">
        <f>IF(OX$16-'様式３（療養者名簿）（⑤の場合）'!$O101+1&lt;=15,IF(OX$16&gt;='様式３（療養者名簿）（⑤の場合）'!$O101,IF(OX$16&lt;='様式３（療養者名簿）（⑤の場合）'!$W101,1,0),0),0)</f>
        <v>0</v>
      </c>
      <c r="OY92" s="139">
        <f>IF(OY$16-'様式３（療養者名簿）（⑤の場合）'!$O101+1&lt;=15,IF(OY$16&gt;='様式３（療養者名簿）（⑤の場合）'!$O101,IF(OY$16&lt;='様式３（療養者名簿）（⑤の場合）'!$W101,1,0),0),0)</f>
        <v>0</v>
      </c>
      <c r="OZ92" s="139">
        <f>IF(OZ$16-'様式３（療養者名簿）（⑤の場合）'!$O101+1&lt;=15,IF(OZ$16&gt;='様式３（療養者名簿）（⑤の場合）'!$O101,IF(OZ$16&lt;='様式３（療養者名簿）（⑤の場合）'!$W101,1,0),0),0)</f>
        <v>0</v>
      </c>
      <c r="PA92" s="139">
        <f>IF(PA$16-'様式３（療養者名簿）（⑤の場合）'!$O101+1&lt;=15,IF(PA$16&gt;='様式３（療養者名簿）（⑤の場合）'!$O101,IF(PA$16&lt;='様式３（療養者名簿）（⑤の場合）'!$W101,1,0),0),0)</f>
        <v>0</v>
      </c>
      <c r="PB92" s="139">
        <f>IF(PB$16-'様式３（療養者名簿）（⑤の場合）'!$O101+1&lt;=15,IF(PB$16&gt;='様式３（療養者名簿）（⑤の場合）'!$O101,IF(PB$16&lt;='様式３（療養者名簿）（⑤の場合）'!$W101,1,0),0),0)</f>
        <v>0</v>
      </c>
      <c r="PC92" s="139">
        <f>IF(PC$16-'様式３（療養者名簿）（⑤の場合）'!$O101+1&lt;=15,IF(PC$16&gt;='様式３（療養者名簿）（⑤の場合）'!$O101,IF(PC$16&lt;='様式３（療養者名簿）（⑤の場合）'!$W101,1,0),0),0)</f>
        <v>0</v>
      </c>
      <c r="PD92" s="139">
        <f>IF(PD$16-'様式３（療養者名簿）（⑤の場合）'!$O101+1&lt;=15,IF(PD$16&gt;='様式３（療養者名簿）（⑤の場合）'!$O101,IF(PD$16&lt;='様式３（療養者名簿）（⑤の場合）'!$W101,1,0),0),0)</f>
        <v>0</v>
      </c>
      <c r="PE92" s="139">
        <f>IF(PE$16-'様式３（療養者名簿）（⑤の場合）'!$O101+1&lt;=15,IF(PE$16&gt;='様式３（療養者名簿）（⑤の場合）'!$O101,IF(PE$16&lt;='様式３（療養者名簿）（⑤の場合）'!$W101,1,0),0),0)</f>
        <v>0</v>
      </c>
      <c r="PF92" s="139">
        <f>IF(PF$16-'様式３（療養者名簿）（⑤の場合）'!$O101+1&lt;=15,IF(PF$16&gt;='様式３（療養者名簿）（⑤の場合）'!$O101,IF(PF$16&lt;='様式３（療養者名簿）（⑤の場合）'!$W101,1,0),0),0)</f>
        <v>0</v>
      </c>
      <c r="PG92" s="139">
        <f>IF(PG$16-'様式３（療養者名簿）（⑤の場合）'!$O101+1&lt;=15,IF(PG$16&gt;='様式３（療養者名簿）（⑤の場合）'!$O101,IF(PG$16&lt;='様式３（療養者名簿）（⑤の場合）'!$W101,1,0),0),0)</f>
        <v>0</v>
      </c>
      <c r="PH92" s="139">
        <f>IF(PH$16-'様式３（療養者名簿）（⑤の場合）'!$O101+1&lt;=15,IF(PH$16&gt;='様式３（療養者名簿）（⑤の場合）'!$O101,IF(PH$16&lt;='様式３（療養者名簿）（⑤の場合）'!$W101,1,0),0),0)</f>
        <v>0</v>
      </c>
      <c r="PI92" s="139">
        <f>IF(PI$16-'様式３（療養者名簿）（⑤の場合）'!$O101+1&lt;=15,IF(PI$16&gt;='様式３（療養者名簿）（⑤の場合）'!$O101,IF(PI$16&lt;='様式３（療養者名簿）（⑤の場合）'!$W101,1,0),0),0)</f>
        <v>0</v>
      </c>
      <c r="PJ92" s="139">
        <f>IF(PJ$16-'様式３（療養者名簿）（⑤の場合）'!$O101+1&lt;=15,IF(PJ$16&gt;='様式３（療養者名簿）（⑤の場合）'!$O101,IF(PJ$16&lt;='様式３（療養者名簿）（⑤の場合）'!$W101,1,0),0),0)</f>
        <v>0</v>
      </c>
      <c r="PK92" s="139">
        <f>IF(PK$16-'様式３（療養者名簿）（⑤の場合）'!$O101+1&lt;=15,IF(PK$16&gt;='様式３（療養者名簿）（⑤の場合）'!$O101,IF(PK$16&lt;='様式３（療養者名簿）（⑤の場合）'!$W101,1,0),0),0)</f>
        <v>0</v>
      </c>
      <c r="PL92" s="139">
        <f>IF(PL$16-'様式３（療養者名簿）（⑤の場合）'!$O101+1&lt;=15,IF(PL$16&gt;='様式３（療養者名簿）（⑤の場合）'!$O101,IF(PL$16&lt;='様式３（療養者名簿）（⑤の場合）'!$W101,1,0),0),0)</f>
        <v>0</v>
      </c>
      <c r="PM92" s="139">
        <f>IF(PM$16-'様式３（療養者名簿）（⑤の場合）'!$O101+1&lt;=15,IF(PM$16&gt;='様式３（療養者名簿）（⑤の場合）'!$O101,IF(PM$16&lt;='様式３（療養者名簿）（⑤の場合）'!$W101,1,0),0),0)</f>
        <v>0</v>
      </c>
      <c r="PN92" s="139">
        <f>IF(PN$16-'様式３（療養者名簿）（⑤の場合）'!$O101+1&lt;=15,IF(PN$16&gt;='様式３（療養者名簿）（⑤の場合）'!$O101,IF(PN$16&lt;='様式３（療養者名簿）（⑤の場合）'!$W101,1,0),0),0)</f>
        <v>0</v>
      </c>
      <c r="PO92" s="139">
        <f>IF(PO$16-'様式３（療養者名簿）（⑤の場合）'!$O101+1&lt;=15,IF(PO$16&gt;='様式３（療養者名簿）（⑤の場合）'!$O101,IF(PO$16&lt;='様式３（療養者名簿）（⑤の場合）'!$W101,1,0),0),0)</f>
        <v>0</v>
      </c>
      <c r="PP92" s="139">
        <f>IF(PP$16-'様式３（療養者名簿）（⑤の場合）'!$O101+1&lt;=15,IF(PP$16&gt;='様式３（療養者名簿）（⑤の場合）'!$O101,IF(PP$16&lt;='様式３（療養者名簿）（⑤の場合）'!$W101,1,0),0),0)</f>
        <v>0</v>
      </c>
      <c r="PQ92" s="139">
        <f>IF(PQ$16-'様式３（療養者名簿）（⑤の場合）'!$O101+1&lt;=15,IF(PQ$16&gt;='様式３（療養者名簿）（⑤の場合）'!$O101,IF(PQ$16&lt;='様式３（療養者名簿）（⑤の場合）'!$W101,1,0),0),0)</f>
        <v>0</v>
      </c>
      <c r="PR92" s="139">
        <f>IF(PR$16-'様式３（療養者名簿）（⑤の場合）'!$O101+1&lt;=15,IF(PR$16&gt;='様式３（療養者名簿）（⑤の場合）'!$O101,IF(PR$16&lt;='様式３（療養者名簿）（⑤の場合）'!$W101,1,0),0),0)</f>
        <v>0</v>
      </c>
      <c r="PS92" s="139">
        <f>IF(PS$16-'様式３（療養者名簿）（⑤の場合）'!$O101+1&lt;=15,IF(PS$16&gt;='様式３（療養者名簿）（⑤の場合）'!$O101,IF(PS$16&lt;='様式３（療養者名簿）（⑤の場合）'!$W101,1,0),0),0)</f>
        <v>0</v>
      </c>
      <c r="PT92" s="139">
        <f>IF(PT$16-'様式３（療養者名簿）（⑤の場合）'!$O101+1&lt;=15,IF(PT$16&gt;='様式３（療養者名簿）（⑤の場合）'!$O101,IF(PT$16&lt;='様式３（療養者名簿）（⑤の場合）'!$W101,1,0),0),0)</f>
        <v>0</v>
      </c>
    </row>
    <row r="93" spans="1:436" ht="42" customHeight="1">
      <c r="A93" s="129">
        <f>'様式３（療養者名簿）（⑤の場合）'!C102</f>
        <v>0</v>
      </c>
      <c r="B93" s="139">
        <f>IF(B$16-'様式３（療養者名簿）（⑤の場合）'!$O102+1&lt;=15,IF(B$16&gt;='様式３（療養者名簿）（⑤の場合）'!$O102,IF(B$16&lt;='様式３（療養者名簿）（⑤の場合）'!$W102,1,0),0),0)</f>
        <v>0</v>
      </c>
      <c r="C93" s="139">
        <f>IF(C$16-'様式３（療養者名簿）（⑤の場合）'!$O102+1&lt;=15,IF(C$16&gt;='様式３（療養者名簿）（⑤の場合）'!$O102,IF(C$16&lt;='様式３（療養者名簿）（⑤の場合）'!$W102,1,0),0),0)</f>
        <v>0</v>
      </c>
      <c r="D93" s="139">
        <f>IF(D$16-'様式３（療養者名簿）（⑤の場合）'!$O102+1&lt;=15,IF(D$16&gt;='様式３（療養者名簿）（⑤の場合）'!$O102,IF(D$16&lt;='様式３（療養者名簿）（⑤の場合）'!$W102,1,0),0),0)</f>
        <v>0</v>
      </c>
      <c r="E93" s="139">
        <f>IF(E$16-'様式３（療養者名簿）（⑤の場合）'!$O102+1&lt;=15,IF(E$16&gt;='様式３（療養者名簿）（⑤の場合）'!$O102,IF(E$16&lt;='様式３（療養者名簿）（⑤の場合）'!$W102,1,0),0),0)</f>
        <v>0</v>
      </c>
      <c r="F93" s="139">
        <f>IF(F$16-'様式３（療養者名簿）（⑤の場合）'!$O102+1&lt;=15,IF(F$16&gt;='様式３（療養者名簿）（⑤の場合）'!$O102,IF(F$16&lt;='様式３（療養者名簿）（⑤の場合）'!$W102,1,0),0),0)</f>
        <v>0</v>
      </c>
      <c r="G93" s="139">
        <f>IF(G$16-'様式３（療養者名簿）（⑤の場合）'!$O102+1&lt;=15,IF(G$16&gt;='様式３（療養者名簿）（⑤の場合）'!$O102,IF(G$16&lt;='様式３（療養者名簿）（⑤の場合）'!$W102,1,0),0),0)</f>
        <v>0</v>
      </c>
      <c r="H93" s="139">
        <f>IF(H$16-'様式３（療養者名簿）（⑤の場合）'!$O102+1&lt;=15,IF(H$16&gt;='様式３（療養者名簿）（⑤の場合）'!$O102,IF(H$16&lt;='様式３（療養者名簿）（⑤の場合）'!$W102,1,0),0),0)</f>
        <v>0</v>
      </c>
      <c r="I93" s="139">
        <f>IF(I$16-'様式３（療養者名簿）（⑤の場合）'!$O102+1&lt;=15,IF(I$16&gt;='様式３（療養者名簿）（⑤の場合）'!$O102,IF(I$16&lt;='様式３（療養者名簿）（⑤の場合）'!$W102,1,0),0),0)</f>
        <v>0</v>
      </c>
      <c r="J93" s="139">
        <f>IF(J$16-'様式３（療養者名簿）（⑤の場合）'!$O102+1&lt;=15,IF(J$16&gt;='様式３（療養者名簿）（⑤の場合）'!$O102,IF(J$16&lt;='様式３（療養者名簿）（⑤の場合）'!$W102,1,0),0),0)</f>
        <v>0</v>
      </c>
      <c r="K93" s="139">
        <f>IF(K$16-'様式３（療養者名簿）（⑤の場合）'!$O102+1&lt;=15,IF(K$16&gt;='様式３（療養者名簿）（⑤の場合）'!$O102,IF(K$16&lt;='様式３（療養者名簿）（⑤の場合）'!$W102,1,0),0),0)</f>
        <v>0</v>
      </c>
      <c r="L93" s="139">
        <f>IF(L$16-'様式３（療養者名簿）（⑤の場合）'!$O102+1&lt;=15,IF(L$16&gt;='様式３（療養者名簿）（⑤の場合）'!$O102,IF(L$16&lt;='様式３（療養者名簿）（⑤の場合）'!$W102,1,0),0),0)</f>
        <v>0</v>
      </c>
      <c r="M93" s="139">
        <f>IF(M$16-'様式３（療養者名簿）（⑤の場合）'!$O102+1&lt;=15,IF(M$16&gt;='様式３（療養者名簿）（⑤の場合）'!$O102,IF(M$16&lt;='様式３（療養者名簿）（⑤の場合）'!$W102,1,0),0),0)</f>
        <v>0</v>
      </c>
      <c r="N93" s="139">
        <f>IF(N$16-'様式３（療養者名簿）（⑤の場合）'!$O102+1&lt;=15,IF(N$16&gt;='様式３（療養者名簿）（⑤の場合）'!$O102,IF(N$16&lt;='様式３（療養者名簿）（⑤の場合）'!$W102,1,0),0),0)</f>
        <v>0</v>
      </c>
      <c r="O93" s="139">
        <f>IF(O$16-'様式３（療養者名簿）（⑤の場合）'!$O102+1&lt;=15,IF(O$16&gt;='様式３（療養者名簿）（⑤の場合）'!$O102,IF(O$16&lt;='様式３（療養者名簿）（⑤の場合）'!$W102,1,0),0),0)</f>
        <v>0</v>
      </c>
      <c r="P93" s="139">
        <f>IF(P$16-'様式３（療養者名簿）（⑤の場合）'!$O102+1&lt;=15,IF(P$16&gt;='様式３（療養者名簿）（⑤の場合）'!$O102,IF(P$16&lt;='様式３（療養者名簿）（⑤の場合）'!$W102,1,0),0),0)</f>
        <v>0</v>
      </c>
      <c r="Q93" s="139">
        <f>IF(Q$16-'様式３（療養者名簿）（⑤の場合）'!$O102+1&lt;=15,IF(Q$16&gt;='様式３（療養者名簿）（⑤の場合）'!$O102,IF(Q$16&lt;='様式３（療養者名簿）（⑤の場合）'!$W102,1,0),0),0)</f>
        <v>0</v>
      </c>
      <c r="R93" s="139">
        <f>IF(R$16-'様式３（療養者名簿）（⑤の場合）'!$O102+1&lt;=15,IF(R$16&gt;='様式３（療養者名簿）（⑤の場合）'!$O102,IF(R$16&lt;='様式３（療養者名簿）（⑤の場合）'!$W102,1,0),0),0)</f>
        <v>0</v>
      </c>
      <c r="S93" s="139">
        <f>IF(S$16-'様式３（療養者名簿）（⑤の場合）'!$O102+1&lt;=15,IF(S$16&gt;='様式３（療養者名簿）（⑤の場合）'!$O102,IF(S$16&lt;='様式３（療養者名簿）（⑤の場合）'!$W102,1,0),0),0)</f>
        <v>0</v>
      </c>
      <c r="T93" s="139">
        <f>IF(T$16-'様式３（療養者名簿）（⑤の場合）'!$O102+1&lt;=15,IF(T$16&gt;='様式３（療養者名簿）（⑤の場合）'!$O102,IF(T$16&lt;='様式３（療養者名簿）（⑤の場合）'!$W102,1,0),0),0)</f>
        <v>0</v>
      </c>
      <c r="U93" s="139">
        <f>IF(U$16-'様式３（療養者名簿）（⑤の場合）'!$O102+1&lt;=15,IF(U$16&gt;='様式３（療養者名簿）（⑤の場合）'!$O102,IF(U$16&lt;='様式３（療養者名簿）（⑤の場合）'!$W102,1,0),0),0)</f>
        <v>0</v>
      </c>
      <c r="V93" s="139">
        <f>IF(V$16-'様式３（療養者名簿）（⑤の場合）'!$O102+1&lt;=15,IF(V$16&gt;='様式３（療養者名簿）（⑤の場合）'!$O102,IF(V$16&lt;='様式３（療養者名簿）（⑤の場合）'!$W102,1,0),0),0)</f>
        <v>0</v>
      </c>
      <c r="W93" s="139">
        <f>IF(W$16-'様式３（療養者名簿）（⑤の場合）'!$O102+1&lt;=15,IF(W$16&gt;='様式３（療養者名簿）（⑤の場合）'!$O102,IF(W$16&lt;='様式３（療養者名簿）（⑤の場合）'!$W102,1,0),0),0)</f>
        <v>0</v>
      </c>
      <c r="X93" s="139">
        <f>IF(X$16-'様式３（療養者名簿）（⑤の場合）'!$O102+1&lt;=15,IF(X$16&gt;='様式３（療養者名簿）（⑤の場合）'!$O102,IF(X$16&lt;='様式３（療養者名簿）（⑤の場合）'!$W102,1,0),0),0)</f>
        <v>0</v>
      </c>
      <c r="Y93" s="139">
        <f>IF(Y$16-'様式３（療養者名簿）（⑤の場合）'!$O102+1&lt;=15,IF(Y$16&gt;='様式３（療養者名簿）（⑤の場合）'!$O102,IF(Y$16&lt;='様式３（療養者名簿）（⑤の場合）'!$W102,1,0),0),0)</f>
        <v>0</v>
      </c>
      <c r="Z93" s="139">
        <f>IF(Z$16-'様式３（療養者名簿）（⑤の場合）'!$O102+1&lt;=15,IF(Z$16&gt;='様式３（療養者名簿）（⑤の場合）'!$O102,IF(Z$16&lt;='様式３（療養者名簿）（⑤の場合）'!$W102,1,0),0),0)</f>
        <v>0</v>
      </c>
      <c r="AA93" s="139">
        <f>IF(AA$16-'様式３（療養者名簿）（⑤の場合）'!$O102+1&lt;=15,IF(AA$16&gt;='様式３（療養者名簿）（⑤の場合）'!$O102,IF(AA$16&lt;='様式３（療養者名簿）（⑤の場合）'!$W102,1,0),0),0)</f>
        <v>0</v>
      </c>
      <c r="AB93" s="139">
        <f>IF(AB$16-'様式３（療養者名簿）（⑤の場合）'!$O102+1&lt;=15,IF(AB$16&gt;='様式３（療養者名簿）（⑤の場合）'!$O102,IF(AB$16&lt;='様式３（療養者名簿）（⑤の場合）'!$W102,1,0),0),0)</f>
        <v>0</v>
      </c>
      <c r="AC93" s="139">
        <f>IF(AC$16-'様式３（療養者名簿）（⑤の場合）'!$O102+1&lt;=15,IF(AC$16&gt;='様式３（療養者名簿）（⑤の場合）'!$O102,IF(AC$16&lt;='様式３（療養者名簿）（⑤の場合）'!$W102,1,0),0),0)</f>
        <v>0</v>
      </c>
      <c r="AD93" s="139">
        <f>IF(AD$16-'様式３（療養者名簿）（⑤の場合）'!$O102+1&lt;=15,IF(AD$16&gt;='様式３（療養者名簿）（⑤の場合）'!$O102,IF(AD$16&lt;='様式３（療養者名簿）（⑤の場合）'!$W102,1,0),0),0)</f>
        <v>0</v>
      </c>
      <c r="AE93" s="139">
        <f>IF(AE$16-'様式３（療養者名簿）（⑤の場合）'!$O102+1&lt;=15,IF(AE$16&gt;='様式３（療養者名簿）（⑤の場合）'!$O102,IF(AE$16&lt;='様式３（療養者名簿）（⑤の場合）'!$W102,1,0),0),0)</f>
        <v>0</v>
      </c>
      <c r="AF93" s="139">
        <f>IF(AF$16-'様式３（療養者名簿）（⑤の場合）'!$O102+1&lt;=15,IF(AF$16&gt;='様式３（療養者名簿）（⑤の場合）'!$O102,IF(AF$16&lt;='様式３（療養者名簿）（⑤の場合）'!$W102,1,0),0),0)</f>
        <v>0</v>
      </c>
      <c r="AG93" s="139">
        <f>IF(AG$16-'様式３（療養者名簿）（⑤の場合）'!$O102+1&lt;=15,IF(AG$16&gt;='様式３（療養者名簿）（⑤の場合）'!$O102,IF(AG$16&lt;='様式３（療養者名簿）（⑤の場合）'!$W102,1,0),0),0)</f>
        <v>0</v>
      </c>
      <c r="AH93" s="139">
        <f>IF(AH$16-'様式３（療養者名簿）（⑤の場合）'!$O102+1&lt;=15,IF(AH$16&gt;='様式３（療養者名簿）（⑤の場合）'!$O102,IF(AH$16&lt;='様式３（療養者名簿）（⑤の場合）'!$W102,1,0),0),0)</f>
        <v>0</v>
      </c>
      <c r="AI93" s="139">
        <f>IF(AI$16-'様式３（療養者名簿）（⑤の場合）'!$O102+1&lt;=15,IF(AI$16&gt;='様式３（療養者名簿）（⑤の場合）'!$O102,IF(AI$16&lt;='様式３（療養者名簿）（⑤の場合）'!$W102,1,0),0),0)</f>
        <v>0</v>
      </c>
      <c r="AJ93" s="139">
        <f>IF(AJ$16-'様式３（療養者名簿）（⑤の場合）'!$O102+1&lt;=15,IF(AJ$16&gt;='様式３（療養者名簿）（⑤の場合）'!$O102,IF(AJ$16&lt;='様式３（療養者名簿）（⑤の場合）'!$W102,1,0),0),0)</f>
        <v>0</v>
      </c>
      <c r="AK93" s="139">
        <f>IF(AK$16-'様式３（療養者名簿）（⑤の場合）'!$O102+1&lt;=15,IF(AK$16&gt;='様式３（療養者名簿）（⑤の場合）'!$O102,IF(AK$16&lt;='様式３（療養者名簿）（⑤の場合）'!$W102,1,0),0),0)</f>
        <v>0</v>
      </c>
      <c r="AL93" s="139">
        <f>IF(AL$16-'様式３（療養者名簿）（⑤の場合）'!$O102+1&lt;=15,IF(AL$16&gt;='様式３（療養者名簿）（⑤の場合）'!$O102,IF(AL$16&lt;='様式３（療養者名簿）（⑤の場合）'!$W102,1,0),0),0)</f>
        <v>0</v>
      </c>
      <c r="AM93" s="139">
        <f>IF(AM$16-'様式３（療養者名簿）（⑤の場合）'!$O102+1&lt;=15,IF(AM$16&gt;='様式３（療養者名簿）（⑤の場合）'!$O102,IF(AM$16&lt;='様式３（療養者名簿）（⑤の場合）'!$W102,1,0),0),0)</f>
        <v>0</v>
      </c>
      <c r="AN93" s="139">
        <f>IF(AN$16-'様式３（療養者名簿）（⑤の場合）'!$O102+1&lt;=15,IF(AN$16&gt;='様式３（療養者名簿）（⑤の場合）'!$O102,IF(AN$16&lt;='様式３（療養者名簿）（⑤の場合）'!$W102,1,0),0),0)</f>
        <v>0</v>
      </c>
      <c r="AO93" s="139">
        <f>IF(AO$16-'様式３（療養者名簿）（⑤の場合）'!$O102+1&lt;=15,IF(AO$16&gt;='様式３（療養者名簿）（⑤の場合）'!$O102,IF(AO$16&lt;='様式３（療養者名簿）（⑤の場合）'!$W102,1,0),0),0)</f>
        <v>0</v>
      </c>
      <c r="AP93" s="139">
        <f>IF(AP$16-'様式３（療養者名簿）（⑤の場合）'!$O102+1&lt;=15,IF(AP$16&gt;='様式３（療養者名簿）（⑤の場合）'!$O102,IF(AP$16&lt;='様式３（療養者名簿）（⑤の場合）'!$W102,1,0),0),0)</f>
        <v>0</v>
      </c>
      <c r="AQ93" s="139">
        <f>IF(AQ$16-'様式３（療養者名簿）（⑤の場合）'!$O102+1&lt;=15,IF(AQ$16&gt;='様式３（療養者名簿）（⑤の場合）'!$O102,IF(AQ$16&lt;='様式３（療養者名簿）（⑤の場合）'!$W102,1,0),0),0)</f>
        <v>0</v>
      </c>
      <c r="AR93" s="139">
        <f>IF(AR$16-'様式３（療養者名簿）（⑤の場合）'!$O102+1&lt;=15,IF(AR$16&gt;='様式３（療養者名簿）（⑤の場合）'!$O102,IF(AR$16&lt;='様式３（療養者名簿）（⑤の場合）'!$W102,1,0),0),0)</f>
        <v>0</v>
      </c>
      <c r="AS93" s="139">
        <f>IF(AS$16-'様式３（療養者名簿）（⑤の場合）'!$O102+1&lt;=15,IF(AS$16&gt;='様式３（療養者名簿）（⑤の場合）'!$O102,IF(AS$16&lt;='様式３（療養者名簿）（⑤の場合）'!$W102,1,0),0),0)</f>
        <v>0</v>
      </c>
      <c r="AT93" s="139">
        <f>IF(AT$16-'様式３（療養者名簿）（⑤の場合）'!$O102+1&lt;=15,IF(AT$16&gt;='様式３（療養者名簿）（⑤の場合）'!$O102,IF(AT$16&lt;='様式３（療養者名簿）（⑤の場合）'!$W102,1,0),0),0)</f>
        <v>0</v>
      </c>
      <c r="AU93" s="139">
        <f>IF(AU$16-'様式３（療養者名簿）（⑤の場合）'!$O102+1&lt;=15,IF(AU$16&gt;='様式３（療養者名簿）（⑤の場合）'!$O102,IF(AU$16&lt;='様式３（療養者名簿）（⑤の場合）'!$W102,1,0),0),0)</f>
        <v>0</v>
      </c>
      <c r="AV93" s="139">
        <f>IF(AV$16-'様式３（療養者名簿）（⑤の場合）'!$O102+1&lt;=15,IF(AV$16&gt;='様式３（療養者名簿）（⑤の場合）'!$O102,IF(AV$16&lt;='様式３（療養者名簿）（⑤の場合）'!$W102,1,0),0),0)</f>
        <v>0</v>
      </c>
      <c r="AW93" s="139">
        <f>IF(AW$16-'様式３（療養者名簿）（⑤の場合）'!$O102+1&lt;=15,IF(AW$16&gt;='様式３（療養者名簿）（⑤の場合）'!$O102,IF(AW$16&lt;='様式３（療養者名簿）（⑤の場合）'!$W102,1,0),0),0)</f>
        <v>0</v>
      </c>
      <c r="AX93" s="139">
        <f>IF(AX$16-'様式３（療養者名簿）（⑤の場合）'!$O102+1&lt;=15,IF(AX$16&gt;='様式３（療養者名簿）（⑤の場合）'!$O102,IF(AX$16&lt;='様式３（療養者名簿）（⑤の場合）'!$W102,1,0),0),0)</f>
        <v>0</v>
      </c>
      <c r="AY93" s="139">
        <f>IF(AY$16-'様式３（療養者名簿）（⑤の場合）'!$O102+1&lt;=15,IF(AY$16&gt;='様式３（療養者名簿）（⑤の場合）'!$O102,IF(AY$16&lt;='様式３（療養者名簿）（⑤の場合）'!$W102,1,0),0),0)</f>
        <v>0</v>
      </c>
      <c r="AZ93" s="139">
        <f>IF(AZ$16-'様式３（療養者名簿）（⑤の場合）'!$O102+1&lt;=15,IF(AZ$16&gt;='様式３（療養者名簿）（⑤の場合）'!$O102,IF(AZ$16&lt;='様式３（療養者名簿）（⑤の場合）'!$W102,1,0),0),0)</f>
        <v>0</v>
      </c>
      <c r="BA93" s="139">
        <f>IF(BA$16-'様式３（療養者名簿）（⑤の場合）'!$O102+1&lt;=15,IF(BA$16&gt;='様式３（療養者名簿）（⑤の場合）'!$O102,IF(BA$16&lt;='様式３（療養者名簿）（⑤の場合）'!$W102,1,0),0),0)</f>
        <v>0</v>
      </c>
      <c r="BB93" s="139">
        <f>IF(BB$16-'様式３（療養者名簿）（⑤の場合）'!$O102+1&lt;=15,IF(BB$16&gt;='様式３（療養者名簿）（⑤の場合）'!$O102,IF(BB$16&lt;='様式３（療養者名簿）（⑤の場合）'!$W102,1,0),0),0)</f>
        <v>0</v>
      </c>
      <c r="BC93" s="139">
        <f>IF(BC$16-'様式３（療養者名簿）（⑤の場合）'!$O102+1&lt;=15,IF(BC$16&gt;='様式３（療養者名簿）（⑤の場合）'!$O102,IF(BC$16&lt;='様式３（療養者名簿）（⑤の場合）'!$W102,1,0),0),0)</f>
        <v>0</v>
      </c>
      <c r="BD93" s="139">
        <f>IF(BD$16-'様式３（療養者名簿）（⑤の場合）'!$O102+1&lt;=15,IF(BD$16&gt;='様式３（療養者名簿）（⑤の場合）'!$O102,IF(BD$16&lt;='様式３（療養者名簿）（⑤の場合）'!$W102,1,0),0),0)</f>
        <v>0</v>
      </c>
      <c r="BE93" s="139">
        <f>IF(BE$16-'様式３（療養者名簿）（⑤の場合）'!$O102+1&lt;=15,IF(BE$16&gt;='様式３（療養者名簿）（⑤の場合）'!$O102,IF(BE$16&lt;='様式３（療養者名簿）（⑤の場合）'!$W102,1,0),0),0)</f>
        <v>0</v>
      </c>
      <c r="BF93" s="139">
        <f>IF(BF$16-'様式３（療養者名簿）（⑤の場合）'!$O102+1&lt;=15,IF(BF$16&gt;='様式３（療養者名簿）（⑤の場合）'!$O102,IF(BF$16&lt;='様式３（療養者名簿）（⑤の場合）'!$W102,1,0),0),0)</f>
        <v>0</v>
      </c>
      <c r="BG93" s="139">
        <f>IF(BG$16-'様式３（療養者名簿）（⑤の場合）'!$O102+1&lt;=15,IF(BG$16&gt;='様式３（療養者名簿）（⑤の場合）'!$O102,IF(BG$16&lt;='様式３（療養者名簿）（⑤の場合）'!$W102,1,0),0),0)</f>
        <v>0</v>
      </c>
      <c r="BH93" s="139">
        <f>IF(BH$16-'様式３（療養者名簿）（⑤の場合）'!$O102+1&lt;=15,IF(BH$16&gt;='様式３（療養者名簿）（⑤の場合）'!$O102,IF(BH$16&lt;='様式３（療養者名簿）（⑤の場合）'!$W102,1,0),0),0)</f>
        <v>0</v>
      </c>
      <c r="BI93" s="139">
        <f>IF(BI$16-'様式３（療養者名簿）（⑤の場合）'!$O102+1&lt;=15,IF(BI$16&gt;='様式３（療養者名簿）（⑤の場合）'!$O102,IF(BI$16&lt;='様式３（療養者名簿）（⑤の場合）'!$W102,1,0),0),0)</f>
        <v>0</v>
      </c>
      <c r="BJ93" s="139">
        <f>IF(BJ$16-'様式３（療養者名簿）（⑤の場合）'!$O102+1&lt;=15,IF(BJ$16&gt;='様式３（療養者名簿）（⑤の場合）'!$O102,IF(BJ$16&lt;='様式３（療養者名簿）（⑤の場合）'!$W102,1,0),0),0)</f>
        <v>0</v>
      </c>
      <c r="BK93" s="139">
        <f>IF(BK$16-'様式３（療養者名簿）（⑤の場合）'!$O102+1&lt;=15,IF(BK$16&gt;='様式３（療養者名簿）（⑤の場合）'!$O102,IF(BK$16&lt;='様式３（療養者名簿）（⑤の場合）'!$W102,1,0),0),0)</f>
        <v>0</v>
      </c>
      <c r="BL93" s="139">
        <f>IF(BL$16-'様式３（療養者名簿）（⑤の場合）'!$O102+1&lt;=15,IF(BL$16&gt;='様式３（療養者名簿）（⑤の場合）'!$O102,IF(BL$16&lt;='様式３（療養者名簿）（⑤の場合）'!$W102,1,0),0),0)</f>
        <v>0</v>
      </c>
      <c r="BM93" s="139">
        <f>IF(BM$16-'様式３（療養者名簿）（⑤の場合）'!$O102+1&lt;=15,IF(BM$16&gt;='様式３（療養者名簿）（⑤の場合）'!$O102,IF(BM$16&lt;='様式３（療養者名簿）（⑤の場合）'!$W102,1,0),0),0)</f>
        <v>0</v>
      </c>
      <c r="BN93" s="139">
        <f>IF(BN$16-'様式３（療養者名簿）（⑤の場合）'!$O102+1&lt;=15,IF(BN$16&gt;='様式３（療養者名簿）（⑤の場合）'!$O102,IF(BN$16&lt;='様式３（療養者名簿）（⑤の場合）'!$W102,1,0),0),0)</f>
        <v>0</v>
      </c>
      <c r="BO93" s="139">
        <f>IF(BO$16-'様式３（療養者名簿）（⑤の場合）'!$O102+1&lt;=15,IF(BO$16&gt;='様式３（療養者名簿）（⑤の場合）'!$O102,IF(BO$16&lt;='様式３（療養者名簿）（⑤の場合）'!$W102,1,0),0),0)</f>
        <v>0</v>
      </c>
      <c r="BP93" s="139">
        <f>IF(BP$16-'様式３（療養者名簿）（⑤の場合）'!$O102+1&lt;=15,IF(BP$16&gt;='様式３（療養者名簿）（⑤の場合）'!$O102,IF(BP$16&lt;='様式３（療養者名簿）（⑤の場合）'!$W102,1,0),0),0)</f>
        <v>0</v>
      </c>
      <c r="BQ93" s="139">
        <f>IF(BQ$16-'様式３（療養者名簿）（⑤の場合）'!$O102+1&lt;=15,IF(BQ$16&gt;='様式３（療養者名簿）（⑤の場合）'!$O102,IF(BQ$16&lt;='様式３（療養者名簿）（⑤の場合）'!$W102,1,0),0),0)</f>
        <v>0</v>
      </c>
      <c r="BR93" s="139">
        <f>IF(BR$16-'様式３（療養者名簿）（⑤の場合）'!$O102+1&lt;=15,IF(BR$16&gt;='様式３（療養者名簿）（⑤の場合）'!$O102,IF(BR$16&lt;='様式３（療養者名簿）（⑤の場合）'!$W102,1,0),0),0)</f>
        <v>0</v>
      </c>
      <c r="BS93" s="139">
        <f>IF(BS$16-'様式３（療養者名簿）（⑤の場合）'!$O102+1&lt;=15,IF(BS$16&gt;='様式３（療養者名簿）（⑤の場合）'!$O102,IF(BS$16&lt;='様式３（療養者名簿）（⑤の場合）'!$W102,1,0),0),0)</f>
        <v>0</v>
      </c>
      <c r="BT93" s="139">
        <f>IF(BT$16-'様式３（療養者名簿）（⑤の場合）'!$O102+1&lt;=15,IF(BT$16&gt;='様式３（療養者名簿）（⑤の場合）'!$O102,IF(BT$16&lt;='様式３（療養者名簿）（⑤の場合）'!$W102,1,0),0),0)</f>
        <v>0</v>
      </c>
      <c r="BU93" s="139">
        <f>IF(BU$16-'様式３（療養者名簿）（⑤の場合）'!$O102+1&lt;=15,IF(BU$16&gt;='様式３（療養者名簿）（⑤の場合）'!$O102,IF(BU$16&lt;='様式３（療養者名簿）（⑤の場合）'!$W102,1,0),0),0)</f>
        <v>0</v>
      </c>
      <c r="BV93" s="139">
        <f>IF(BV$16-'様式３（療養者名簿）（⑤の場合）'!$O102+1&lt;=15,IF(BV$16&gt;='様式３（療養者名簿）（⑤の場合）'!$O102,IF(BV$16&lt;='様式３（療養者名簿）（⑤の場合）'!$W102,1,0),0),0)</f>
        <v>0</v>
      </c>
      <c r="BW93" s="139">
        <f>IF(BW$16-'様式３（療養者名簿）（⑤の場合）'!$O102+1&lt;=15,IF(BW$16&gt;='様式３（療養者名簿）（⑤の場合）'!$O102,IF(BW$16&lt;='様式３（療養者名簿）（⑤の場合）'!$W102,1,0),0),0)</f>
        <v>0</v>
      </c>
      <c r="BX93" s="139">
        <f>IF(BX$16-'様式３（療養者名簿）（⑤の場合）'!$O102+1&lt;=15,IF(BX$16&gt;='様式３（療養者名簿）（⑤の場合）'!$O102,IF(BX$16&lt;='様式３（療養者名簿）（⑤の場合）'!$W102,1,0),0),0)</f>
        <v>0</v>
      </c>
      <c r="BY93" s="139">
        <f>IF(BY$16-'様式３（療養者名簿）（⑤の場合）'!$O102+1&lt;=15,IF(BY$16&gt;='様式３（療養者名簿）（⑤の場合）'!$O102,IF(BY$16&lt;='様式３（療養者名簿）（⑤の場合）'!$W102,1,0),0),0)</f>
        <v>0</v>
      </c>
      <c r="BZ93" s="139">
        <f>IF(BZ$16-'様式３（療養者名簿）（⑤の場合）'!$O102+1&lt;=15,IF(BZ$16&gt;='様式３（療養者名簿）（⑤の場合）'!$O102,IF(BZ$16&lt;='様式３（療養者名簿）（⑤の場合）'!$W102,1,0),0),0)</f>
        <v>0</v>
      </c>
      <c r="CA93" s="139">
        <f>IF(CA$16-'様式３（療養者名簿）（⑤の場合）'!$O102+1&lt;=15,IF(CA$16&gt;='様式３（療養者名簿）（⑤の場合）'!$O102,IF(CA$16&lt;='様式３（療養者名簿）（⑤の場合）'!$W102,1,0),0),0)</f>
        <v>0</v>
      </c>
      <c r="CB93" s="139">
        <f>IF(CB$16-'様式３（療養者名簿）（⑤の場合）'!$O102+1&lt;=15,IF(CB$16&gt;='様式３（療養者名簿）（⑤の場合）'!$O102,IF(CB$16&lt;='様式３（療養者名簿）（⑤の場合）'!$W102,1,0),0),0)</f>
        <v>0</v>
      </c>
      <c r="CC93" s="139">
        <f>IF(CC$16-'様式３（療養者名簿）（⑤の場合）'!$O102+1&lt;=15,IF(CC$16&gt;='様式３（療養者名簿）（⑤の場合）'!$O102,IF(CC$16&lt;='様式３（療養者名簿）（⑤の場合）'!$W102,1,0),0),0)</f>
        <v>0</v>
      </c>
      <c r="CD93" s="139">
        <f>IF(CD$16-'様式３（療養者名簿）（⑤の場合）'!$O102+1&lt;=15,IF(CD$16&gt;='様式３（療養者名簿）（⑤の場合）'!$O102,IF(CD$16&lt;='様式３（療養者名簿）（⑤の場合）'!$W102,1,0),0),0)</f>
        <v>0</v>
      </c>
      <c r="CE93" s="139">
        <f>IF(CE$16-'様式３（療養者名簿）（⑤の場合）'!$O102+1&lt;=15,IF(CE$16&gt;='様式３（療養者名簿）（⑤の場合）'!$O102,IF(CE$16&lt;='様式３（療養者名簿）（⑤の場合）'!$W102,1,0),0),0)</f>
        <v>0</v>
      </c>
      <c r="CF93" s="139">
        <f>IF(CF$16-'様式３（療養者名簿）（⑤の場合）'!$O102+1&lt;=15,IF(CF$16&gt;='様式３（療養者名簿）（⑤の場合）'!$O102,IF(CF$16&lt;='様式３（療養者名簿）（⑤の場合）'!$W102,1,0),0),0)</f>
        <v>0</v>
      </c>
      <c r="CG93" s="139">
        <f>IF(CG$16-'様式３（療養者名簿）（⑤の場合）'!$O102+1&lt;=15,IF(CG$16&gt;='様式３（療養者名簿）（⑤の場合）'!$O102,IF(CG$16&lt;='様式３（療養者名簿）（⑤の場合）'!$W102,1,0),0),0)</f>
        <v>0</v>
      </c>
      <c r="CH93" s="139">
        <f>IF(CH$16-'様式３（療養者名簿）（⑤の場合）'!$O102+1&lt;=15,IF(CH$16&gt;='様式３（療養者名簿）（⑤の場合）'!$O102,IF(CH$16&lt;='様式３（療養者名簿）（⑤の場合）'!$W102,1,0),0),0)</f>
        <v>0</v>
      </c>
      <c r="CI93" s="139">
        <f>IF(CI$16-'様式３（療養者名簿）（⑤の場合）'!$O102+1&lt;=15,IF(CI$16&gt;='様式３（療養者名簿）（⑤の場合）'!$O102,IF(CI$16&lt;='様式３（療養者名簿）（⑤の場合）'!$W102,1,0),0),0)</f>
        <v>0</v>
      </c>
      <c r="CJ93" s="139">
        <f>IF(CJ$16-'様式３（療養者名簿）（⑤の場合）'!$O102+1&lt;=15,IF(CJ$16&gt;='様式３（療養者名簿）（⑤の場合）'!$O102,IF(CJ$16&lt;='様式３（療養者名簿）（⑤の場合）'!$W102,1,0),0),0)</f>
        <v>0</v>
      </c>
      <c r="CK93" s="139">
        <f>IF(CK$16-'様式３（療養者名簿）（⑤の場合）'!$O102+1&lt;=15,IF(CK$16&gt;='様式３（療養者名簿）（⑤の場合）'!$O102,IF(CK$16&lt;='様式３（療養者名簿）（⑤の場合）'!$W102,1,0),0),0)</f>
        <v>0</v>
      </c>
      <c r="CL93" s="139">
        <f>IF(CL$16-'様式３（療養者名簿）（⑤の場合）'!$O102+1&lt;=15,IF(CL$16&gt;='様式３（療養者名簿）（⑤の場合）'!$O102,IF(CL$16&lt;='様式３（療養者名簿）（⑤の場合）'!$W102,1,0),0),0)</f>
        <v>0</v>
      </c>
      <c r="CM93" s="139">
        <f>IF(CM$16-'様式３（療養者名簿）（⑤の場合）'!$O102+1&lt;=15,IF(CM$16&gt;='様式３（療養者名簿）（⑤の場合）'!$O102,IF(CM$16&lt;='様式３（療養者名簿）（⑤の場合）'!$W102,1,0),0),0)</f>
        <v>0</v>
      </c>
      <c r="CN93" s="139">
        <f>IF(CN$16-'様式３（療養者名簿）（⑤の場合）'!$O102+1&lt;=15,IF(CN$16&gt;='様式３（療養者名簿）（⑤の場合）'!$O102,IF(CN$16&lt;='様式３（療養者名簿）（⑤の場合）'!$W102,1,0),0),0)</f>
        <v>0</v>
      </c>
      <c r="CO93" s="139">
        <f>IF(CO$16-'様式３（療養者名簿）（⑤の場合）'!$O102+1&lt;=15,IF(CO$16&gt;='様式３（療養者名簿）（⑤の場合）'!$O102,IF(CO$16&lt;='様式３（療養者名簿）（⑤の場合）'!$W102,1,0),0),0)</f>
        <v>0</v>
      </c>
      <c r="CP93" s="139">
        <f>IF(CP$16-'様式３（療養者名簿）（⑤の場合）'!$O102+1&lt;=15,IF(CP$16&gt;='様式３（療養者名簿）（⑤の場合）'!$O102,IF(CP$16&lt;='様式３（療養者名簿）（⑤の場合）'!$W102,1,0),0),0)</f>
        <v>0</v>
      </c>
      <c r="CQ93" s="139">
        <f>IF(CQ$16-'様式３（療養者名簿）（⑤の場合）'!$O102+1&lt;=15,IF(CQ$16&gt;='様式３（療養者名簿）（⑤の場合）'!$O102,IF(CQ$16&lt;='様式３（療養者名簿）（⑤の場合）'!$W102,1,0),0),0)</f>
        <v>0</v>
      </c>
      <c r="CR93" s="139">
        <f>IF(CR$16-'様式３（療養者名簿）（⑤の場合）'!$O102+1&lt;=15,IF(CR$16&gt;='様式３（療養者名簿）（⑤の場合）'!$O102,IF(CR$16&lt;='様式３（療養者名簿）（⑤の場合）'!$W102,1,0),0),0)</f>
        <v>0</v>
      </c>
      <c r="CS93" s="139">
        <f>IF(CS$16-'様式３（療養者名簿）（⑤の場合）'!$O102+1&lt;=15,IF(CS$16&gt;='様式３（療養者名簿）（⑤の場合）'!$O102,IF(CS$16&lt;='様式３（療養者名簿）（⑤の場合）'!$W102,1,0),0),0)</f>
        <v>0</v>
      </c>
      <c r="CT93" s="139">
        <f>IF(CT$16-'様式３（療養者名簿）（⑤の場合）'!$O102+1&lt;=15,IF(CT$16&gt;='様式３（療養者名簿）（⑤の場合）'!$O102,IF(CT$16&lt;='様式３（療養者名簿）（⑤の場合）'!$W102,1,0),0),0)</f>
        <v>0</v>
      </c>
      <c r="CU93" s="139">
        <f>IF(CU$16-'様式３（療養者名簿）（⑤の場合）'!$O102+1&lt;=15,IF(CU$16&gt;='様式３（療養者名簿）（⑤の場合）'!$O102,IF(CU$16&lt;='様式３（療養者名簿）（⑤の場合）'!$W102,1,0),0),0)</f>
        <v>0</v>
      </c>
      <c r="CV93" s="139">
        <f>IF(CV$16-'様式３（療養者名簿）（⑤の場合）'!$O102+1&lt;=15,IF(CV$16&gt;='様式３（療養者名簿）（⑤の場合）'!$O102,IF(CV$16&lt;='様式３（療養者名簿）（⑤の場合）'!$W102,1,0),0),0)</f>
        <v>0</v>
      </c>
      <c r="CW93" s="139">
        <f>IF(CW$16-'様式３（療養者名簿）（⑤の場合）'!$O102+1&lt;=15,IF(CW$16&gt;='様式３（療養者名簿）（⑤の場合）'!$O102,IF(CW$16&lt;='様式３（療養者名簿）（⑤の場合）'!$W102,1,0),0),0)</f>
        <v>0</v>
      </c>
      <c r="CX93" s="139">
        <f>IF(CX$16-'様式３（療養者名簿）（⑤の場合）'!$O102+1&lt;=15,IF(CX$16&gt;='様式３（療養者名簿）（⑤の場合）'!$O102,IF(CX$16&lt;='様式３（療養者名簿）（⑤の場合）'!$W102,1,0),0),0)</f>
        <v>0</v>
      </c>
      <c r="CY93" s="139">
        <f>IF(CY$16-'様式３（療養者名簿）（⑤の場合）'!$O102+1&lt;=15,IF(CY$16&gt;='様式３（療養者名簿）（⑤の場合）'!$O102,IF(CY$16&lt;='様式３（療養者名簿）（⑤の場合）'!$W102,1,0),0),0)</f>
        <v>0</v>
      </c>
      <c r="CZ93" s="139">
        <f>IF(CZ$16-'様式３（療養者名簿）（⑤の場合）'!$O102+1&lt;=15,IF(CZ$16&gt;='様式３（療養者名簿）（⑤の場合）'!$O102,IF(CZ$16&lt;='様式３（療養者名簿）（⑤の場合）'!$W102,1,0),0),0)</f>
        <v>0</v>
      </c>
      <c r="DA93" s="139">
        <f>IF(DA$16-'様式３（療養者名簿）（⑤の場合）'!$O102+1&lt;=15,IF(DA$16&gt;='様式３（療養者名簿）（⑤の場合）'!$O102,IF(DA$16&lt;='様式３（療養者名簿）（⑤の場合）'!$W102,1,0),0),0)</f>
        <v>0</v>
      </c>
      <c r="DB93" s="139">
        <f>IF(DB$16-'様式３（療養者名簿）（⑤の場合）'!$O102+1&lt;=15,IF(DB$16&gt;='様式３（療養者名簿）（⑤の場合）'!$O102,IF(DB$16&lt;='様式３（療養者名簿）（⑤の場合）'!$W102,1,0),0),0)</f>
        <v>0</v>
      </c>
      <c r="DC93" s="139">
        <f>IF(DC$16-'様式３（療養者名簿）（⑤の場合）'!$O102+1&lt;=15,IF(DC$16&gt;='様式３（療養者名簿）（⑤の場合）'!$O102,IF(DC$16&lt;='様式３（療養者名簿）（⑤の場合）'!$W102,1,0),0),0)</f>
        <v>0</v>
      </c>
      <c r="DD93" s="139">
        <f>IF(DD$16-'様式３（療養者名簿）（⑤の場合）'!$O102+1&lt;=15,IF(DD$16&gt;='様式３（療養者名簿）（⑤の場合）'!$O102,IF(DD$16&lt;='様式３（療養者名簿）（⑤の場合）'!$W102,1,0),0),0)</f>
        <v>0</v>
      </c>
      <c r="DE93" s="139">
        <f>IF(DE$16-'様式３（療養者名簿）（⑤の場合）'!$O102+1&lt;=15,IF(DE$16&gt;='様式３（療養者名簿）（⑤の場合）'!$O102,IF(DE$16&lt;='様式３（療養者名簿）（⑤の場合）'!$W102,1,0),0),0)</f>
        <v>0</v>
      </c>
      <c r="DF93" s="139">
        <f>IF(DF$16-'様式３（療養者名簿）（⑤の場合）'!$O102+1&lt;=15,IF(DF$16&gt;='様式３（療養者名簿）（⑤の場合）'!$O102,IF(DF$16&lt;='様式３（療養者名簿）（⑤の場合）'!$W102,1,0),0),0)</f>
        <v>0</v>
      </c>
      <c r="DG93" s="139">
        <f>IF(DG$16-'様式３（療養者名簿）（⑤の場合）'!$O102+1&lt;=15,IF(DG$16&gt;='様式３（療養者名簿）（⑤の場合）'!$O102,IF(DG$16&lt;='様式３（療養者名簿）（⑤の場合）'!$W102,1,0),0),0)</f>
        <v>0</v>
      </c>
      <c r="DH93" s="139">
        <f>IF(DH$16-'様式３（療養者名簿）（⑤の場合）'!$O102+1&lt;=15,IF(DH$16&gt;='様式３（療養者名簿）（⑤の場合）'!$O102,IF(DH$16&lt;='様式３（療養者名簿）（⑤の場合）'!$W102,1,0),0),0)</f>
        <v>0</v>
      </c>
      <c r="DI93" s="139">
        <f>IF(DI$16-'様式３（療養者名簿）（⑤の場合）'!$O102+1&lt;=15,IF(DI$16&gt;='様式３（療養者名簿）（⑤の場合）'!$O102,IF(DI$16&lt;='様式３（療養者名簿）（⑤の場合）'!$W102,1,0),0),0)</f>
        <v>0</v>
      </c>
      <c r="DJ93" s="139">
        <f>IF(DJ$16-'様式３（療養者名簿）（⑤の場合）'!$O102+1&lt;=15,IF(DJ$16&gt;='様式３（療養者名簿）（⑤の場合）'!$O102,IF(DJ$16&lt;='様式３（療養者名簿）（⑤の場合）'!$W102,1,0),0),0)</f>
        <v>0</v>
      </c>
      <c r="DK93" s="139">
        <f>IF(DK$16-'様式３（療養者名簿）（⑤の場合）'!$O102+1&lt;=15,IF(DK$16&gt;='様式３（療養者名簿）（⑤の場合）'!$O102,IF(DK$16&lt;='様式３（療養者名簿）（⑤の場合）'!$W102,1,0),0),0)</f>
        <v>0</v>
      </c>
      <c r="DL93" s="139">
        <f>IF(DL$16-'様式３（療養者名簿）（⑤の場合）'!$O102+1&lt;=15,IF(DL$16&gt;='様式３（療養者名簿）（⑤の場合）'!$O102,IF(DL$16&lt;='様式３（療養者名簿）（⑤の場合）'!$W102,1,0),0),0)</f>
        <v>0</v>
      </c>
      <c r="DM93" s="139">
        <f>IF(DM$16-'様式３（療養者名簿）（⑤の場合）'!$O102+1&lt;=15,IF(DM$16&gt;='様式３（療養者名簿）（⑤の場合）'!$O102,IF(DM$16&lt;='様式３（療養者名簿）（⑤の場合）'!$W102,1,0),0),0)</f>
        <v>0</v>
      </c>
      <c r="DN93" s="139">
        <f>IF(DN$16-'様式３（療養者名簿）（⑤の場合）'!$O102+1&lt;=15,IF(DN$16&gt;='様式３（療養者名簿）（⑤の場合）'!$O102,IF(DN$16&lt;='様式３（療養者名簿）（⑤の場合）'!$W102,1,0),0),0)</f>
        <v>0</v>
      </c>
      <c r="DO93" s="139">
        <f>IF(DO$16-'様式３（療養者名簿）（⑤の場合）'!$O102+1&lt;=15,IF(DO$16&gt;='様式３（療養者名簿）（⑤の場合）'!$O102,IF(DO$16&lt;='様式３（療養者名簿）（⑤の場合）'!$W102,1,0),0),0)</f>
        <v>0</v>
      </c>
      <c r="DP93" s="139">
        <f>IF(DP$16-'様式３（療養者名簿）（⑤の場合）'!$O102+1&lt;=15,IF(DP$16&gt;='様式３（療養者名簿）（⑤の場合）'!$O102,IF(DP$16&lt;='様式３（療養者名簿）（⑤の場合）'!$W102,1,0),0),0)</f>
        <v>0</v>
      </c>
      <c r="DQ93" s="139">
        <f>IF(DQ$16-'様式３（療養者名簿）（⑤の場合）'!$O102+1&lt;=15,IF(DQ$16&gt;='様式３（療養者名簿）（⑤の場合）'!$O102,IF(DQ$16&lt;='様式３（療養者名簿）（⑤の場合）'!$W102,1,0),0),0)</f>
        <v>0</v>
      </c>
      <c r="DR93" s="139">
        <f>IF(DR$16-'様式３（療養者名簿）（⑤の場合）'!$O102+1&lt;=15,IF(DR$16&gt;='様式３（療養者名簿）（⑤の場合）'!$O102,IF(DR$16&lt;='様式３（療養者名簿）（⑤の場合）'!$W102,1,0),0),0)</f>
        <v>0</v>
      </c>
      <c r="DS93" s="139">
        <f>IF(DS$16-'様式３（療養者名簿）（⑤の場合）'!$O102+1&lt;=15,IF(DS$16&gt;='様式３（療養者名簿）（⑤の場合）'!$O102,IF(DS$16&lt;='様式３（療養者名簿）（⑤の場合）'!$W102,1,0),0),0)</f>
        <v>0</v>
      </c>
      <c r="DT93" s="139">
        <f>IF(DT$16-'様式３（療養者名簿）（⑤の場合）'!$O102+1&lt;=15,IF(DT$16&gt;='様式３（療養者名簿）（⑤の場合）'!$O102,IF(DT$16&lt;='様式３（療養者名簿）（⑤の場合）'!$W102,1,0),0),0)</f>
        <v>0</v>
      </c>
      <c r="DU93" s="139">
        <f>IF(DU$16-'様式３（療養者名簿）（⑤の場合）'!$O102+1&lt;=15,IF(DU$16&gt;='様式３（療養者名簿）（⑤の場合）'!$O102,IF(DU$16&lt;='様式３（療養者名簿）（⑤の場合）'!$W102,1,0),0),0)</f>
        <v>0</v>
      </c>
      <c r="DV93" s="139">
        <f>IF(DV$16-'様式３（療養者名簿）（⑤の場合）'!$O102+1&lt;=15,IF(DV$16&gt;='様式３（療養者名簿）（⑤の場合）'!$O102,IF(DV$16&lt;='様式３（療養者名簿）（⑤の場合）'!$W102,1,0),0),0)</f>
        <v>0</v>
      </c>
      <c r="DW93" s="139">
        <f>IF(DW$16-'様式３（療養者名簿）（⑤の場合）'!$O102+1&lt;=15,IF(DW$16&gt;='様式３（療養者名簿）（⑤の場合）'!$O102,IF(DW$16&lt;='様式３（療養者名簿）（⑤の場合）'!$W102,1,0),0),0)</f>
        <v>0</v>
      </c>
      <c r="DX93" s="139">
        <f>IF(DX$16-'様式３（療養者名簿）（⑤の場合）'!$O102+1&lt;=15,IF(DX$16&gt;='様式３（療養者名簿）（⑤の場合）'!$O102,IF(DX$16&lt;='様式３（療養者名簿）（⑤の場合）'!$W102,1,0),0),0)</f>
        <v>0</v>
      </c>
      <c r="DY93" s="139">
        <f>IF(DY$16-'様式３（療養者名簿）（⑤の場合）'!$O102+1&lt;=15,IF(DY$16&gt;='様式３（療養者名簿）（⑤の場合）'!$O102,IF(DY$16&lt;='様式３（療養者名簿）（⑤の場合）'!$W102,1,0),0),0)</f>
        <v>0</v>
      </c>
      <c r="DZ93" s="139">
        <f>IF(DZ$16-'様式３（療養者名簿）（⑤の場合）'!$O102+1&lt;=15,IF(DZ$16&gt;='様式３（療養者名簿）（⑤の場合）'!$O102,IF(DZ$16&lt;='様式３（療養者名簿）（⑤の場合）'!$W102,1,0),0),0)</f>
        <v>0</v>
      </c>
      <c r="EA93" s="139">
        <f>IF(EA$16-'様式３（療養者名簿）（⑤の場合）'!$O102+1&lt;=15,IF(EA$16&gt;='様式３（療養者名簿）（⑤の場合）'!$O102,IF(EA$16&lt;='様式３（療養者名簿）（⑤の場合）'!$W102,1,0),0),0)</f>
        <v>0</v>
      </c>
      <c r="EB93" s="139">
        <f>IF(EB$16-'様式３（療養者名簿）（⑤の場合）'!$O102+1&lt;=15,IF(EB$16&gt;='様式３（療養者名簿）（⑤の場合）'!$O102,IF(EB$16&lt;='様式３（療養者名簿）（⑤の場合）'!$W102,1,0),0),0)</f>
        <v>0</v>
      </c>
      <c r="EC93" s="139">
        <f>IF(EC$16-'様式３（療養者名簿）（⑤の場合）'!$O102+1&lt;=15,IF(EC$16&gt;='様式３（療養者名簿）（⑤の場合）'!$O102,IF(EC$16&lt;='様式３（療養者名簿）（⑤の場合）'!$W102,1,0),0),0)</f>
        <v>0</v>
      </c>
      <c r="ED93" s="139">
        <f>IF(ED$16-'様式３（療養者名簿）（⑤の場合）'!$O102+1&lt;=15,IF(ED$16&gt;='様式３（療養者名簿）（⑤の場合）'!$O102,IF(ED$16&lt;='様式３（療養者名簿）（⑤の場合）'!$W102,1,0),0),0)</f>
        <v>0</v>
      </c>
      <c r="EE93" s="139">
        <f>IF(EE$16-'様式３（療養者名簿）（⑤の場合）'!$O102+1&lt;=15,IF(EE$16&gt;='様式３（療養者名簿）（⑤の場合）'!$O102,IF(EE$16&lt;='様式３（療養者名簿）（⑤の場合）'!$W102,1,0),0),0)</f>
        <v>0</v>
      </c>
      <c r="EF93" s="139">
        <f>IF(EF$16-'様式３（療養者名簿）（⑤の場合）'!$O102+1&lt;=15,IF(EF$16&gt;='様式３（療養者名簿）（⑤の場合）'!$O102,IF(EF$16&lt;='様式３（療養者名簿）（⑤の場合）'!$W102,1,0),0),0)</f>
        <v>0</v>
      </c>
      <c r="EG93" s="139">
        <f>IF(EG$16-'様式３（療養者名簿）（⑤の場合）'!$O102+1&lt;=15,IF(EG$16&gt;='様式３（療養者名簿）（⑤の場合）'!$O102,IF(EG$16&lt;='様式３（療養者名簿）（⑤の場合）'!$W102,1,0),0),0)</f>
        <v>0</v>
      </c>
      <c r="EH93" s="139">
        <f>IF(EH$16-'様式３（療養者名簿）（⑤の場合）'!$O102+1&lt;=15,IF(EH$16&gt;='様式３（療養者名簿）（⑤の場合）'!$O102,IF(EH$16&lt;='様式３（療養者名簿）（⑤の場合）'!$W102,1,0),0),0)</f>
        <v>0</v>
      </c>
      <c r="EI93" s="139">
        <f>IF(EI$16-'様式３（療養者名簿）（⑤の場合）'!$O102+1&lt;=15,IF(EI$16&gt;='様式３（療養者名簿）（⑤の場合）'!$O102,IF(EI$16&lt;='様式３（療養者名簿）（⑤の場合）'!$W102,1,0),0),0)</f>
        <v>0</v>
      </c>
      <c r="EJ93" s="139">
        <f>IF(EJ$16-'様式３（療養者名簿）（⑤の場合）'!$O102+1&lt;=15,IF(EJ$16&gt;='様式３（療養者名簿）（⑤の場合）'!$O102,IF(EJ$16&lt;='様式３（療養者名簿）（⑤の場合）'!$W102,1,0),0),0)</f>
        <v>0</v>
      </c>
      <c r="EK93" s="139">
        <f>IF(EK$16-'様式３（療養者名簿）（⑤の場合）'!$O102+1&lt;=15,IF(EK$16&gt;='様式３（療養者名簿）（⑤の場合）'!$O102,IF(EK$16&lt;='様式３（療養者名簿）（⑤の場合）'!$W102,1,0),0),0)</f>
        <v>0</v>
      </c>
      <c r="EL93" s="139">
        <f>IF(EL$16-'様式３（療養者名簿）（⑤の場合）'!$O102+1&lt;=15,IF(EL$16&gt;='様式３（療養者名簿）（⑤の場合）'!$O102,IF(EL$16&lt;='様式３（療養者名簿）（⑤の場合）'!$W102,1,0),0),0)</f>
        <v>0</v>
      </c>
      <c r="EM93" s="139">
        <f>IF(EM$16-'様式３（療養者名簿）（⑤の場合）'!$O102+1&lt;=15,IF(EM$16&gt;='様式３（療養者名簿）（⑤の場合）'!$O102,IF(EM$16&lt;='様式３（療養者名簿）（⑤の場合）'!$W102,1,0),0),0)</f>
        <v>0</v>
      </c>
      <c r="EN93" s="139">
        <f>IF(EN$16-'様式３（療養者名簿）（⑤の場合）'!$O102+1&lt;=15,IF(EN$16&gt;='様式３（療養者名簿）（⑤の場合）'!$O102,IF(EN$16&lt;='様式３（療養者名簿）（⑤の場合）'!$W102,1,0),0),0)</f>
        <v>0</v>
      </c>
      <c r="EO93" s="139">
        <f>IF(EO$16-'様式３（療養者名簿）（⑤の場合）'!$O102+1&lt;=15,IF(EO$16&gt;='様式３（療養者名簿）（⑤の場合）'!$O102,IF(EO$16&lt;='様式３（療養者名簿）（⑤の場合）'!$W102,1,0),0),0)</f>
        <v>0</v>
      </c>
      <c r="EP93" s="139">
        <f>IF(EP$16-'様式３（療養者名簿）（⑤の場合）'!$O102+1&lt;=15,IF(EP$16&gt;='様式３（療養者名簿）（⑤の場合）'!$O102,IF(EP$16&lt;='様式３（療養者名簿）（⑤の場合）'!$W102,1,0),0),0)</f>
        <v>0</v>
      </c>
      <c r="EQ93" s="139">
        <f>IF(EQ$16-'様式３（療養者名簿）（⑤の場合）'!$O102+1&lt;=15,IF(EQ$16&gt;='様式３（療養者名簿）（⑤の場合）'!$O102,IF(EQ$16&lt;='様式３（療養者名簿）（⑤の場合）'!$W102,1,0),0),0)</f>
        <v>0</v>
      </c>
      <c r="ER93" s="139">
        <f>IF(ER$16-'様式３（療養者名簿）（⑤の場合）'!$O102+1&lt;=15,IF(ER$16&gt;='様式３（療養者名簿）（⑤の場合）'!$O102,IF(ER$16&lt;='様式３（療養者名簿）（⑤の場合）'!$W102,1,0),0),0)</f>
        <v>0</v>
      </c>
      <c r="ES93" s="139">
        <f>IF(ES$16-'様式３（療養者名簿）（⑤の場合）'!$O102+1&lt;=15,IF(ES$16&gt;='様式３（療養者名簿）（⑤の場合）'!$O102,IF(ES$16&lt;='様式３（療養者名簿）（⑤の場合）'!$W102,1,0),0),0)</f>
        <v>0</v>
      </c>
      <c r="ET93" s="139">
        <f>IF(ET$16-'様式３（療養者名簿）（⑤の場合）'!$O102+1&lt;=15,IF(ET$16&gt;='様式３（療養者名簿）（⑤の場合）'!$O102,IF(ET$16&lt;='様式３（療養者名簿）（⑤の場合）'!$W102,1,0),0),0)</f>
        <v>0</v>
      </c>
      <c r="EU93" s="139">
        <f>IF(EU$16-'様式３（療養者名簿）（⑤の場合）'!$O102+1&lt;=15,IF(EU$16&gt;='様式３（療養者名簿）（⑤の場合）'!$O102,IF(EU$16&lt;='様式３（療養者名簿）（⑤の場合）'!$W102,1,0),0),0)</f>
        <v>0</v>
      </c>
      <c r="EV93" s="139">
        <f>IF(EV$16-'様式３（療養者名簿）（⑤の場合）'!$O102+1&lt;=15,IF(EV$16&gt;='様式３（療養者名簿）（⑤の場合）'!$O102,IF(EV$16&lt;='様式３（療養者名簿）（⑤の場合）'!$W102,1,0),0),0)</f>
        <v>0</v>
      </c>
      <c r="EW93" s="139">
        <f>IF(EW$16-'様式３（療養者名簿）（⑤の場合）'!$O102+1&lt;=15,IF(EW$16&gt;='様式３（療養者名簿）（⑤の場合）'!$O102,IF(EW$16&lt;='様式３（療養者名簿）（⑤の場合）'!$W102,1,0),0),0)</f>
        <v>0</v>
      </c>
      <c r="EX93" s="139">
        <f>IF(EX$16-'様式３（療養者名簿）（⑤の場合）'!$O102+1&lt;=15,IF(EX$16&gt;='様式３（療養者名簿）（⑤の場合）'!$O102,IF(EX$16&lt;='様式３（療養者名簿）（⑤の場合）'!$W102,1,0),0),0)</f>
        <v>0</v>
      </c>
      <c r="EY93" s="139">
        <f>IF(EY$16-'様式３（療養者名簿）（⑤の場合）'!$O102+1&lt;=15,IF(EY$16&gt;='様式３（療養者名簿）（⑤の場合）'!$O102,IF(EY$16&lt;='様式３（療養者名簿）（⑤の場合）'!$W102,1,0),0),0)</f>
        <v>0</v>
      </c>
      <c r="EZ93" s="139">
        <f>IF(EZ$16-'様式３（療養者名簿）（⑤の場合）'!$O102+1&lt;=15,IF(EZ$16&gt;='様式３（療養者名簿）（⑤の場合）'!$O102,IF(EZ$16&lt;='様式３（療養者名簿）（⑤の場合）'!$W102,1,0),0),0)</f>
        <v>0</v>
      </c>
      <c r="FA93" s="139">
        <f>IF(FA$16-'様式３（療養者名簿）（⑤の場合）'!$O102+1&lt;=15,IF(FA$16&gt;='様式３（療養者名簿）（⑤の場合）'!$O102,IF(FA$16&lt;='様式３（療養者名簿）（⑤の場合）'!$W102,1,0),0),0)</f>
        <v>0</v>
      </c>
      <c r="FB93" s="139">
        <f>IF(FB$16-'様式３（療養者名簿）（⑤の場合）'!$O102+1&lt;=15,IF(FB$16&gt;='様式３（療養者名簿）（⑤の場合）'!$O102,IF(FB$16&lt;='様式３（療養者名簿）（⑤の場合）'!$W102,1,0),0),0)</f>
        <v>0</v>
      </c>
      <c r="FC93" s="139">
        <f>IF(FC$16-'様式３（療養者名簿）（⑤の場合）'!$O102+1&lt;=15,IF(FC$16&gt;='様式３（療養者名簿）（⑤の場合）'!$O102,IF(FC$16&lt;='様式３（療養者名簿）（⑤の場合）'!$W102,1,0),0),0)</f>
        <v>0</v>
      </c>
      <c r="FD93" s="139">
        <f>IF(FD$16-'様式３（療養者名簿）（⑤の場合）'!$O102+1&lt;=15,IF(FD$16&gt;='様式３（療養者名簿）（⑤の場合）'!$O102,IF(FD$16&lt;='様式３（療養者名簿）（⑤の場合）'!$W102,1,0),0),0)</f>
        <v>0</v>
      </c>
      <c r="FE93" s="139">
        <f>IF(FE$16-'様式３（療養者名簿）（⑤の場合）'!$O102+1&lt;=15,IF(FE$16&gt;='様式３（療養者名簿）（⑤の場合）'!$O102,IF(FE$16&lt;='様式３（療養者名簿）（⑤の場合）'!$W102,1,0),0),0)</f>
        <v>0</v>
      </c>
      <c r="FF93" s="139">
        <f>IF(FF$16-'様式３（療養者名簿）（⑤の場合）'!$O102+1&lt;=15,IF(FF$16&gt;='様式３（療養者名簿）（⑤の場合）'!$O102,IF(FF$16&lt;='様式３（療養者名簿）（⑤の場合）'!$W102,1,0),0),0)</f>
        <v>0</v>
      </c>
      <c r="FG93" s="139">
        <f>IF(FG$16-'様式３（療養者名簿）（⑤の場合）'!$O102+1&lt;=15,IF(FG$16&gt;='様式３（療養者名簿）（⑤の場合）'!$O102,IF(FG$16&lt;='様式３（療養者名簿）（⑤の場合）'!$W102,1,0),0),0)</f>
        <v>0</v>
      </c>
      <c r="FH93" s="139">
        <f>IF(FH$16-'様式３（療養者名簿）（⑤の場合）'!$O102+1&lt;=15,IF(FH$16&gt;='様式３（療養者名簿）（⑤の場合）'!$O102,IF(FH$16&lt;='様式３（療養者名簿）（⑤の場合）'!$W102,1,0),0),0)</f>
        <v>0</v>
      </c>
      <c r="FI93" s="139">
        <f>IF(FI$16-'様式３（療養者名簿）（⑤の場合）'!$O102+1&lt;=15,IF(FI$16&gt;='様式３（療養者名簿）（⑤の場合）'!$O102,IF(FI$16&lt;='様式３（療養者名簿）（⑤の場合）'!$W102,1,0),0),0)</f>
        <v>0</v>
      </c>
      <c r="FJ93" s="139">
        <f>IF(FJ$16-'様式３（療養者名簿）（⑤の場合）'!$O102+1&lt;=15,IF(FJ$16&gt;='様式３（療養者名簿）（⑤の場合）'!$O102,IF(FJ$16&lt;='様式３（療養者名簿）（⑤の場合）'!$W102,1,0),0),0)</f>
        <v>0</v>
      </c>
      <c r="FK93" s="139">
        <f>IF(FK$16-'様式３（療養者名簿）（⑤の場合）'!$O102+1&lt;=15,IF(FK$16&gt;='様式３（療養者名簿）（⑤の場合）'!$O102,IF(FK$16&lt;='様式３（療養者名簿）（⑤の場合）'!$W102,1,0),0),0)</f>
        <v>0</v>
      </c>
      <c r="FL93" s="139">
        <f>IF(FL$16-'様式３（療養者名簿）（⑤の場合）'!$O102+1&lt;=15,IF(FL$16&gt;='様式３（療養者名簿）（⑤の場合）'!$O102,IF(FL$16&lt;='様式３（療養者名簿）（⑤の場合）'!$W102,1,0),0),0)</f>
        <v>0</v>
      </c>
      <c r="FM93" s="139">
        <f>IF(FM$16-'様式３（療養者名簿）（⑤の場合）'!$O102+1&lt;=15,IF(FM$16&gt;='様式３（療養者名簿）（⑤の場合）'!$O102,IF(FM$16&lt;='様式３（療養者名簿）（⑤の場合）'!$W102,1,0),0),0)</f>
        <v>0</v>
      </c>
      <c r="FN93" s="139">
        <f>IF(FN$16-'様式３（療養者名簿）（⑤の場合）'!$O102+1&lt;=15,IF(FN$16&gt;='様式３（療養者名簿）（⑤の場合）'!$O102,IF(FN$16&lt;='様式３（療養者名簿）（⑤の場合）'!$W102,1,0),0),0)</f>
        <v>0</v>
      </c>
      <c r="FO93" s="139">
        <f>IF(FO$16-'様式３（療養者名簿）（⑤の場合）'!$O102+1&lt;=15,IF(FO$16&gt;='様式３（療養者名簿）（⑤の場合）'!$O102,IF(FO$16&lt;='様式３（療養者名簿）（⑤の場合）'!$W102,1,0),0),0)</f>
        <v>0</v>
      </c>
      <c r="FP93" s="139">
        <f>IF(FP$16-'様式３（療養者名簿）（⑤の場合）'!$O102+1&lt;=15,IF(FP$16&gt;='様式３（療養者名簿）（⑤の場合）'!$O102,IF(FP$16&lt;='様式３（療養者名簿）（⑤の場合）'!$W102,1,0),0),0)</f>
        <v>0</v>
      </c>
      <c r="FQ93" s="139">
        <f>IF(FQ$16-'様式３（療養者名簿）（⑤の場合）'!$O102+1&lt;=15,IF(FQ$16&gt;='様式３（療養者名簿）（⑤の場合）'!$O102,IF(FQ$16&lt;='様式３（療養者名簿）（⑤の場合）'!$W102,1,0),0),0)</f>
        <v>0</v>
      </c>
      <c r="FR93" s="139">
        <f>IF(FR$16-'様式３（療養者名簿）（⑤の場合）'!$O102+1&lt;=15,IF(FR$16&gt;='様式３（療養者名簿）（⑤の場合）'!$O102,IF(FR$16&lt;='様式３（療養者名簿）（⑤の場合）'!$W102,1,0),0),0)</f>
        <v>0</v>
      </c>
      <c r="FS93" s="139">
        <f>IF(FS$16-'様式３（療養者名簿）（⑤の場合）'!$O102+1&lt;=15,IF(FS$16&gt;='様式３（療養者名簿）（⑤の場合）'!$O102,IF(FS$16&lt;='様式３（療養者名簿）（⑤の場合）'!$W102,1,0),0),0)</f>
        <v>0</v>
      </c>
      <c r="FT93" s="139">
        <f>IF(FT$16-'様式３（療養者名簿）（⑤の場合）'!$O102+1&lt;=15,IF(FT$16&gt;='様式３（療養者名簿）（⑤の場合）'!$O102,IF(FT$16&lt;='様式３（療養者名簿）（⑤の場合）'!$W102,1,0),0),0)</f>
        <v>0</v>
      </c>
      <c r="FU93" s="139">
        <f>IF(FU$16-'様式３（療養者名簿）（⑤の場合）'!$O102+1&lt;=15,IF(FU$16&gt;='様式３（療養者名簿）（⑤の場合）'!$O102,IF(FU$16&lt;='様式３（療養者名簿）（⑤の場合）'!$W102,1,0),0),0)</f>
        <v>0</v>
      </c>
      <c r="FV93" s="139">
        <f>IF(FV$16-'様式３（療養者名簿）（⑤の場合）'!$O102+1&lt;=15,IF(FV$16&gt;='様式３（療養者名簿）（⑤の場合）'!$O102,IF(FV$16&lt;='様式３（療養者名簿）（⑤の場合）'!$W102,1,0),0),0)</f>
        <v>0</v>
      </c>
      <c r="FW93" s="139">
        <f>IF(FW$16-'様式３（療養者名簿）（⑤の場合）'!$O102+1&lt;=15,IF(FW$16&gt;='様式３（療養者名簿）（⑤の場合）'!$O102,IF(FW$16&lt;='様式３（療養者名簿）（⑤の場合）'!$W102,1,0),0),0)</f>
        <v>0</v>
      </c>
      <c r="FX93" s="139">
        <f>IF(FX$16-'様式３（療養者名簿）（⑤の場合）'!$O102+1&lt;=15,IF(FX$16&gt;='様式３（療養者名簿）（⑤の場合）'!$O102,IF(FX$16&lt;='様式３（療養者名簿）（⑤の場合）'!$W102,1,0),0),0)</f>
        <v>0</v>
      </c>
      <c r="FY93" s="139">
        <f>IF(FY$16-'様式３（療養者名簿）（⑤の場合）'!$O102+1&lt;=15,IF(FY$16&gt;='様式３（療養者名簿）（⑤の場合）'!$O102,IF(FY$16&lt;='様式３（療養者名簿）（⑤の場合）'!$W102,1,0),0),0)</f>
        <v>0</v>
      </c>
      <c r="FZ93" s="139">
        <f>IF(FZ$16-'様式３（療養者名簿）（⑤の場合）'!$O102+1&lt;=15,IF(FZ$16&gt;='様式３（療養者名簿）（⑤の場合）'!$O102,IF(FZ$16&lt;='様式３（療養者名簿）（⑤の場合）'!$W102,1,0),0),0)</f>
        <v>0</v>
      </c>
      <c r="GA93" s="139">
        <f>IF(GA$16-'様式３（療養者名簿）（⑤の場合）'!$O102+1&lt;=15,IF(GA$16&gt;='様式３（療養者名簿）（⑤の場合）'!$O102,IF(GA$16&lt;='様式３（療養者名簿）（⑤の場合）'!$W102,1,0),0),0)</f>
        <v>0</v>
      </c>
      <c r="GB93" s="139">
        <f>IF(GB$16-'様式３（療養者名簿）（⑤の場合）'!$O102+1&lt;=15,IF(GB$16&gt;='様式３（療養者名簿）（⑤の場合）'!$O102,IF(GB$16&lt;='様式３（療養者名簿）（⑤の場合）'!$W102,1,0),0),0)</f>
        <v>0</v>
      </c>
      <c r="GC93" s="139">
        <f>IF(GC$16-'様式３（療養者名簿）（⑤の場合）'!$O102+1&lt;=15,IF(GC$16&gt;='様式３（療養者名簿）（⑤の場合）'!$O102,IF(GC$16&lt;='様式３（療養者名簿）（⑤の場合）'!$W102,1,0),0),0)</f>
        <v>0</v>
      </c>
      <c r="GD93" s="139">
        <f>IF(GD$16-'様式３（療養者名簿）（⑤の場合）'!$O102+1&lt;=15,IF(GD$16&gt;='様式３（療養者名簿）（⑤の場合）'!$O102,IF(GD$16&lt;='様式３（療養者名簿）（⑤の場合）'!$W102,1,0),0),0)</f>
        <v>0</v>
      </c>
      <c r="GE93" s="139">
        <f>IF(GE$16-'様式３（療養者名簿）（⑤の場合）'!$O102+1&lt;=15,IF(GE$16&gt;='様式３（療養者名簿）（⑤の場合）'!$O102,IF(GE$16&lt;='様式３（療養者名簿）（⑤の場合）'!$W102,1,0),0),0)</f>
        <v>0</v>
      </c>
      <c r="GF93" s="139">
        <f>IF(GF$16-'様式３（療養者名簿）（⑤の場合）'!$O102+1&lt;=15,IF(GF$16&gt;='様式３（療養者名簿）（⑤の場合）'!$O102,IF(GF$16&lt;='様式３（療養者名簿）（⑤の場合）'!$W102,1,0),0),0)</f>
        <v>0</v>
      </c>
      <c r="GG93" s="139">
        <f>IF(GG$16-'様式３（療養者名簿）（⑤の場合）'!$O102+1&lt;=15,IF(GG$16&gt;='様式３（療養者名簿）（⑤の場合）'!$O102,IF(GG$16&lt;='様式３（療養者名簿）（⑤の場合）'!$W102,1,0),0),0)</f>
        <v>0</v>
      </c>
      <c r="GH93" s="139">
        <f>IF(GH$16-'様式３（療養者名簿）（⑤の場合）'!$O102+1&lt;=15,IF(GH$16&gt;='様式３（療養者名簿）（⑤の場合）'!$O102,IF(GH$16&lt;='様式３（療養者名簿）（⑤の場合）'!$W102,1,0),0),0)</f>
        <v>0</v>
      </c>
      <c r="GI93" s="139">
        <f>IF(GI$16-'様式３（療養者名簿）（⑤の場合）'!$O102+1&lt;=15,IF(GI$16&gt;='様式３（療養者名簿）（⑤の場合）'!$O102,IF(GI$16&lt;='様式３（療養者名簿）（⑤の場合）'!$W102,1,0),0),0)</f>
        <v>0</v>
      </c>
      <c r="GJ93" s="139">
        <f>IF(GJ$16-'様式３（療養者名簿）（⑤の場合）'!$O102+1&lt;=15,IF(GJ$16&gt;='様式３（療養者名簿）（⑤の場合）'!$O102,IF(GJ$16&lt;='様式３（療養者名簿）（⑤の場合）'!$W102,1,0),0),0)</f>
        <v>0</v>
      </c>
      <c r="GK93" s="139">
        <f>IF(GK$16-'様式３（療養者名簿）（⑤の場合）'!$O102+1&lt;=15,IF(GK$16&gt;='様式３（療養者名簿）（⑤の場合）'!$O102,IF(GK$16&lt;='様式３（療養者名簿）（⑤の場合）'!$W102,1,0),0),0)</f>
        <v>0</v>
      </c>
      <c r="GL93" s="139">
        <f>IF(GL$16-'様式３（療養者名簿）（⑤の場合）'!$O102+1&lt;=15,IF(GL$16&gt;='様式３（療養者名簿）（⑤の場合）'!$O102,IF(GL$16&lt;='様式３（療養者名簿）（⑤の場合）'!$W102,1,0),0),0)</f>
        <v>0</v>
      </c>
      <c r="GM93" s="139">
        <f>IF(GM$16-'様式３（療養者名簿）（⑤の場合）'!$O102+1&lt;=15,IF(GM$16&gt;='様式３（療養者名簿）（⑤の場合）'!$O102,IF(GM$16&lt;='様式３（療養者名簿）（⑤の場合）'!$W102,1,0),0),0)</f>
        <v>0</v>
      </c>
      <c r="GN93" s="139">
        <f>IF(GN$16-'様式３（療養者名簿）（⑤の場合）'!$O102+1&lt;=15,IF(GN$16&gt;='様式３（療養者名簿）（⑤の場合）'!$O102,IF(GN$16&lt;='様式３（療養者名簿）（⑤の場合）'!$W102,1,0),0),0)</f>
        <v>0</v>
      </c>
      <c r="GO93" s="139">
        <f>IF(GO$16-'様式３（療養者名簿）（⑤の場合）'!$O102+1&lt;=15,IF(GO$16&gt;='様式３（療養者名簿）（⑤の場合）'!$O102,IF(GO$16&lt;='様式３（療養者名簿）（⑤の場合）'!$W102,1,0),0),0)</f>
        <v>0</v>
      </c>
      <c r="GP93" s="139">
        <f>IF(GP$16-'様式３（療養者名簿）（⑤の場合）'!$O102+1&lt;=15,IF(GP$16&gt;='様式３（療養者名簿）（⑤の場合）'!$O102,IF(GP$16&lt;='様式３（療養者名簿）（⑤の場合）'!$W102,1,0),0),0)</f>
        <v>0</v>
      </c>
      <c r="GQ93" s="139">
        <f>IF(GQ$16-'様式３（療養者名簿）（⑤の場合）'!$O102+1&lt;=15,IF(GQ$16&gt;='様式３（療養者名簿）（⑤の場合）'!$O102,IF(GQ$16&lt;='様式３（療養者名簿）（⑤の場合）'!$W102,1,0),0),0)</f>
        <v>0</v>
      </c>
      <c r="GR93" s="139">
        <f>IF(GR$16-'様式３（療養者名簿）（⑤の場合）'!$O102+1&lt;=15,IF(GR$16&gt;='様式３（療養者名簿）（⑤の場合）'!$O102,IF(GR$16&lt;='様式３（療養者名簿）（⑤の場合）'!$W102,1,0),0),0)</f>
        <v>0</v>
      </c>
      <c r="GS93" s="139">
        <f>IF(GS$16-'様式３（療養者名簿）（⑤の場合）'!$O102+1&lt;=15,IF(GS$16&gt;='様式３（療養者名簿）（⑤の場合）'!$O102,IF(GS$16&lt;='様式３（療養者名簿）（⑤の場合）'!$W102,1,0),0),0)</f>
        <v>0</v>
      </c>
      <c r="GT93" s="139">
        <f>IF(GT$16-'様式３（療養者名簿）（⑤の場合）'!$O102+1&lt;=15,IF(GT$16&gt;='様式３（療養者名簿）（⑤の場合）'!$O102,IF(GT$16&lt;='様式３（療養者名簿）（⑤の場合）'!$W102,1,0),0),0)</f>
        <v>0</v>
      </c>
      <c r="GU93" s="139">
        <f>IF(GU$16-'様式３（療養者名簿）（⑤の場合）'!$O102+1&lt;=15,IF(GU$16&gt;='様式３（療養者名簿）（⑤の場合）'!$O102,IF(GU$16&lt;='様式３（療養者名簿）（⑤の場合）'!$W102,1,0),0),0)</f>
        <v>0</v>
      </c>
      <c r="GV93" s="139">
        <f>IF(GV$16-'様式３（療養者名簿）（⑤の場合）'!$O102+1&lt;=15,IF(GV$16&gt;='様式３（療養者名簿）（⑤の場合）'!$O102,IF(GV$16&lt;='様式３（療養者名簿）（⑤の場合）'!$W102,1,0),0),0)</f>
        <v>0</v>
      </c>
      <c r="GW93" s="139">
        <f>IF(GW$16-'様式３（療養者名簿）（⑤の場合）'!$O102+1&lt;=15,IF(GW$16&gt;='様式３（療養者名簿）（⑤の場合）'!$O102,IF(GW$16&lt;='様式３（療養者名簿）（⑤の場合）'!$W102,1,0),0),0)</f>
        <v>0</v>
      </c>
      <c r="GX93" s="139">
        <f>IF(GX$16-'様式３（療養者名簿）（⑤の場合）'!$O102+1&lt;=15,IF(GX$16&gt;='様式３（療養者名簿）（⑤の場合）'!$O102,IF(GX$16&lt;='様式３（療養者名簿）（⑤の場合）'!$W102,1,0),0),0)</f>
        <v>0</v>
      </c>
      <c r="GY93" s="139">
        <f>IF(GY$16-'様式３（療養者名簿）（⑤の場合）'!$O102+1&lt;=15,IF(GY$16&gt;='様式３（療養者名簿）（⑤の場合）'!$O102,IF(GY$16&lt;='様式３（療養者名簿）（⑤の場合）'!$W102,1,0),0),0)</f>
        <v>0</v>
      </c>
      <c r="GZ93" s="139">
        <f>IF(GZ$16-'様式３（療養者名簿）（⑤の場合）'!$O102+1&lt;=15,IF(GZ$16&gt;='様式３（療養者名簿）（⑤の場合）'!$O102,IF(GZ$16&lt;='様式３（療養者名簿）（⑤の場合）'!$W102,1,0),0),0)</f>
        <v>0</v>
      </c>
      <c r="HA93" s="139">
        <f>IF(HA$16-'様式３（療養者名簿）（⑤の場合）'!$O102+1&lt;=15,IF(HA$16&gt;='様式３（療養者名簿）（⑤の場合）'!$O102,IF(HA$16&lt;='様式３（療養者名簿）（⑤の場合）'!$W102,1,0),0),0)</f>
        <v>0</v>
      </c>
      <c r="HB93" s="139">
        <f>IF(HB$16-'様式３（療養者名簿）（⑤の場合）'!$O102+1&lt;=15,IF(HB$16&gt;='様式３（療養者名簿）（⑤の場合）'!$O102,IF(HB$16&lt;='様式３（療養者名簿）（⑤の場合）'!$W102,1,0),0),0)</f>
        <v>0</v>
      </c>
      <c r="HC93" s="139">
        <f>IF(HC$16-'様式３（療養者名簿）（⑤の場合）'!$O102+1&lt;=15,IF(HC$16&gt;='様式３（療養者名簿）（⑤の場合）'!$O102,IF(HC$16&lt;='様式３（療養者名簿）（⑤の場合）'!$W102,1,0),0),0)</f>
        <v>0</v>
      </c>
      <c r="HD93" s="139">
        <f>IF(HD$16-'様式３（療養者名簿）（⑤の場合）'!$O102+1&lt;=15,IF(HD$16&gt;='様式３（療養者名簿）（⑤の場合）'!$O102,IF(HD$16&lt;='様式３（療養者名簿）（⑤の場合）'!$W102,1,0),0),0)</f>
        <v>0</v>
      </c>
      <c r="HE93" s="139">
        <f>IF(HE$16-'様式３（療養者名簿）（⑤の場合）'!$O102+1&lt;=15,IF(HE$16&gt;='様式３（療養者名簿）（⑤の場合）'!$O102,IF(HE$16&lt;='様式３（療養者名簿）（⑤の場合）'!$W102,1,0),0),0)</f>
        <v>0</v>
      </c>
      <c r="HF93" s="139">
        <f>IF(HF$16-'様式３（療養者名簿）（⑤の場合）'!$O102+1&lt;=15,IF(HF$16&gt;='様式３（療養者名簿）（⑤の場合）'!$O102,IF(HF$16&lt;='様式３（療養者名簿）（⑤の場合）'!$W102,1,0),0),0)</f>
        <v>0</v>
      </c>
      <c r="HG93" s="139">
        <f>IF(HG$16-'様式３（療養者名簿）（⑤の場合）'!$O102+1&lt;=15,IF(HG$16&gt;='様式３（療養者名簿）（⑤の場合）'!$O102,IF(HG$16&lt;='様式３（療養者名簿）（⑤の場合）'!$W102,1,0),0),0)</f>
        <v>0</v>
      </c>
      <c r="HH93" s="139">
        <f>IF(HH$16-'様式３（療養者名簿）（⑤の場合）'!$O102+1&lt;=15,IF(HH$16&gt;='様式３（療養者名簿）（⑤の場合）'!$O102,IF(HH$16&lt;='様式３（療養者名簿）（⑤の場合）'!$W102,1,0),0),0)</f>
        <v>0</v>
      </c>
      <c r="HI93" s="139">
        <f>IF(HI$16-'様式３（療養者名簿）（⑤の場合）'!$O102+1&lt;=15,IF(HI$16&gt;='様式３（療養者名簿）（⑤の場合）'!$O102,IF(HI$16&lt;='様式３（療養者名簿）（⑤の場合）'!$W102,1,0),0),0)</f>
        <v>0</v>
      </c>
      <c r="HJ93" s="139">
        <f>IF(HJ$16-'様式３（療養者名簿）（⑤の場合）'!$O102+1&lt;=15,IF(HJ$16&gt;='様式３（療養者名簿）（⑤の場合）'!$O102,IF(HJ$16&lt;='様式３（療養者名簿）（⑤の場合）'!$W102,1,0),0),0)</f>
        <v>0</v>
      </c>
      <c r="HK93" s="139">
        <f>IF(HK$16-'様式３（療養者名簿）（⑤の場合）'!$O102+1&lt;=15,IF(HK$16&gt;='様式３（療養者名簿）（⑤の場合）'!$O102,IF(HK$16&lt;='様式３（療養者名簿）（⑤の場合）'!$W102,1,0),0),0)</f>
        <v>0</v>
      </c>
      <c r="HL93" s="139">
        <f>IF(HL$16-'様式３（療養者名簿）（⑤の場合）'!$O102+1&lt;=15,IF(HL$16&gt;='様式３（療養者名簿）（⑤の場合）'!$O102,IF(HL$16&lt;='様式３（療養者名簿）（⑤の場合）'!$W102,1,0),0),0)</f>
        <v>0</v>
      </c>
      <c r="HM93" s="139">
        <f>IF(HM$16-'様式３（療養者名簿）（⑤の場合）'!$O102+1&lt;=15,IF(HM$16&gt;='様式３（療養者名簿）（⑤の場合）'!$O102,IF(HM$16&lt;='様式３（療養者名簿）（⑤の場合）'!$W102,1,0),0),0)</f>
        <v>0</v>
      </c>
      <c r="HN93" s="139">
        <f>IF(HN$16-'様式３（療養者名簿）（⑤の場合）'!$O102+1&lt;=15,IF(HN$16&gt;='様式３（療養者名簿）（⑤の場合）'!$O102,IF(HN$16&lt;='様式３（療養者名簿）（⑤の場合）'!$W102,1,0),0),0)</f>
        <v>0</v>
      </c>
      <c r="HO93" s="139">
        <f>IF(HO$16-'様式３（療養者名簿）（⑤の場合）'!$O102+1&lt;=15,IF(HO$16&gt;='様式３（療養者名簿）（⑤の場合）'!$O102,IF(HO$16&lt;='様式３（療養者名簿）（⑤の場合）'!$W102,1,0),0),0)</f>
        <v>0</v>
      </c>
      <c r="HP93" s="139">
        <f>IF(HP$16-'様式３（療養者名簿）（⑤の場合）'!$O102+1&lt;=15,IF(HP$16&gt;='様式３（療養者名簿）（⑤の場合）'!$O102,IF(HP$16&lt;='様式３（療養者名簿）（⑤の場合）'!$W102,1,0),0),0)</f>
        <v>0</v>
      </c>
      <c r="HQ93" s="139">
        <f>IF(HQ$16-'様式３（療養者名簿）（⑤の場合）'!$O102+1&lt;=15,IF(HQ$16&gt;='様式３（療養者名簿）（⑤の場合）'!$O102,IF(HQ$16&lt;='様式３（療養者名簿）（⑤の場合）'!$W102,1,0),0),0)</f>
        <v>0</v>
      </c>
      <c r="HR93" s="139">
        <f>IF(HR$16-'様式３（療養者名簿）（⑤の場合）'!$O102+1&lt;=15,IF(HR$16&gt;='様式３（療養者名簿）（⑤の場合）'!$O102,IF(HR$16&lt;='様式３（療養者名簿）（⑤の場合）'!$W102,1,0),0),0)</f>
        <v>0</v>
      </c>
      <c r="HS93" s="139">
        <f>IF(HS$16-'様式３（療養者名簿）（⑤の場合）'!$O102+1&lt;=15,IF(HS$16&gt;='様式３（療養者名簿）（⑤の場合）'!$O102,IF(HS$16&lt;='様式３（療養者名簿）（⑤の場合）'!$W102,1,0),0),0)</f>
        <v>0</v>
      </c>
      <c r="HT93" s="139">
        <f>IF(HT$16-'様式３（療養者名簿）（⑤の場合）'!$O102+1&lt;=15,IF(HT$16&gt;='様式３（療養者名簿）（⑤の場合）'!$O102,IF(HT$16&lt;='様式３（療養者名簿）（⑤の場合）'!$W102,1,0),0),0)</f>
        <v>0</v>
      </c>
      <c r="HU93" s="139">
        <f>IF(HU$16-'様式３（療養者名簿）（⑤の場合）'!$O102+1&lt;=15,IF(HU$16&gt;='様式３（療養者名簿）（⑤の場合）'!$O102,IF(HU$16&lt;='様式３（療養者名簿）（⑤の場合）'!$W102,1,0),0),0)</f>
        <v>0</v>
      </c>
      <c r="HV93" s="139">
        <f>IF(HV$16-'様式３（療養者名簿）（⑤の場合）'!$O102+1&lt;=15,IF(HV$16&gt;='様式３（療養者名簿）（⑤の場合）'!$O102,IF(HV$16&lt;='様式３（療養者名簿）（⑤の場合）'!$W102,1,0),0),0)</f>
        <v>0</v>
      </c>
      <c r="HW93" s="139">
        <f>IF(HW$16-'様式３（療養者名簿）（⑤の場合）'!$O102+1&lt;=15,IF(HW$16&gt;='様式３（療養者名簿）（⑤の場合）'!$O102,IF(HW$16&lt;='様式３（療養者名簿）（⑤の場合）'!$W102,1,0),0),0)</f>
        <v>0</v>
      </c>
      <c r="HX93" s="139">
        <f>IF(HX$16-'様式３（療養者名簿）（⑤の場合）'!$O102+1&lt;=15,IF(HX$16&gt;='様式３（療養者名簿）（⑤の場合）'!$O102,IF(HX$16&lt;='様式３（療養者名簿）（⑤の場合）'!$W102,1,0),0),0)</f>
        <v>0</v>
      </c>
      <c r="HY93" s="139">
        <f>IF(HY$16-'様式３（療養者名簿）（⑤の場合）'!$O102+1&lt;=15,IF(HY$16&gt;='様式３（療養者名簿）（⑤の場合）'!$O102,IF(HY$16&lt;='様式３（療養者名簿）（⑤の場合）'!$W102,1,0),0),0)</f>
        <v>0</v>
      </c>
      <c r="HZ93" s="139">
        <f>IF(HZ$16-'様式３（療養者名簿）（⑤の場合）'!$O102+1&lt;=15,IF(HZ$16&gt;='様式３（療養者名簿）（⑤の場合）'!$O102,IF(HZ$16&lt;='様式３（療養者名簿）（⑤の場合）'!$W102,1,0),0),0)</f>
        <v>0</v>
      </c>
      <c r="IA93" s="139">
        <f>IF(IA$16-'様式３（療養者名簿）（⑤の場合）'!$O102+1&lt;=15,IF(IA$16&gt;='様式３（療養者名簿）（⑤の場合）'!$O102,IF(IA$16&lt;='様式３（療養者名簿）（⑤の場合）'!$W102,1,0),0),0)</f>
        <v>0</v>
      </c>
      <c r="IB93" s="139">
        <f>IF(IB$16-'様式３（療養者名簿）（⑤の場合）'!$O102+1&lt;=15,IF(IB$16&gt;='様式３（療養者名簿）（⑤の場合）'!$O102,IF(IB$16&lt;='様式３（療養者名簿）（⑤の場合）'!$W102,1,0),0),0)</f>
        <v>0</v>
      </c>
      <c r="IC93" s="139">
        <f>IF(IC$16-'様式３（療養者名簿）（⑤の場合）'!$O102+1&lt;=15,IF(IC$16&gt;='様式３（療養者名簿）（⑤の場合）'!$O102,IF(IC$16&lt;='様式３（療養者名簿）（⑤の場合）'!$W102,1,0),0),0)</f>
        <v>0</v>
      </c>
      <c r="ID93" s="139">
        <f>IF(ID$16-'様式３（療養者名簿）（⑤の場合）'!$O102+1&lt;=15,IF(ID$16&gt;='様式３（療養者名簿）（⑤の場合）'!$O102,IF(ID$16&lt;='様式３（療養者名簿）（⑤の場合）'!$W102,1,0),0),0)</f>
        <v>0</v>
      </c>
      <c r="IE93" s="139">
        <f>IF(IE$16-'様式３（療養者名簿）（⑤の場合）'!$O102+1&lt;=15,IF(IE$16&gt;='様式３（療養者名簿）（⑤の場合）'!$O102,IF(IE$16&lt;='様式３（療養者名簿）（⑤の場合）'!$W102,1,0),0),0)</f>
        <v>0</v>
      </c>
      <c r="IF93" s="139">
        <f>IF(IF$16-'様式３（療養者名簿）（⑤の場合）'!$O102+1&lt;=15,IF(IF$16&gt;='様式３（療養者名簿）（⑤の場合）'!$O102,IF(IF$16&lt;='様式３（療養者名簿）（⑤の場合）'!$W102,1,0),0),0)</f>
        <v>0</v>
      </c>
      <c r="IG93" s="139">
        <f>IF(IG$16-'様式３（療養者名簿）（⑤の場合）'!$O102+1&lt;=15,IF(IG$16&gt;='様式３（療養者名簿）（⑤の場合）'!$O102,IF(IG$16&lt;='様式３（療養者名簿）（⑤の場合）'!$W102,1,0),0),0)</f>
        <v>0</v>
      </c>
      <c r="IH93" s="139">
        <f>IF(IH$16-'様式３（療養者名簿）（⑤の場合）'!$O102+1&lt;=15,IF(IH$16&gt;='様式３（療養者名簿）（⑤の場合）'!$O102,IF(IH$16&lt;='様式３（療養者名簿）（⑤の場合）'!$W102,1,0),0),0)</f>
        <v>0</v>
      </c>
      <c r="II93" s="139">
        <f>IF(II$16-'様式３（療養者名簿）（⑤の場合）'!$O102+1&lt;=15,IF(II$16&gt;='様式３（療養者名簿）（⑤の場合）'!$O102,IF(II$16&lt;='様式３（療養者名簿）（⑤の場合）'!$W102,1,0),0),0)</f>
        <v>0</v>
      </c>
      <c r="IJ93" s="139">
        <f>IF(IJ$16-'様式３（療養者名簿）（⑤の場合）'!$O102+1&lt;=15,IF(IJ$16&gt;='様式３（療養者名簿）（⑤の場合）'!$O102,IF(IJ$16&lt;='様式３（療養者名簿）（⑤の場合）'!$W102,1,0),0),0)</f>
        <v>0</v>
      </c>
      <c r="IK93" s="139">
        <f>IF(IK$16-'様式３（療養者名簿）（⑤の場合）'!$O102+1&lt;=15,IF(IK$16&gt;='様式３（療養者名簿）（⑤の場合）'!$O102,IF(IK$16&lt;='様式３（療養者名簿）（⑤の場合）'!$W102,1,0),0),0)</f>
        <v>0</v>
      </c>
      <c r="IL93" s="139">
        <f>IF(IL$16-'様式３（療養者名簿）（⑤の場合）'!$O102+1&lt;=15,IF(IL$16&gt;='様式３（療養者名簿）（⑤の場合）'!$O102,IF(IL$16&lt;='様式３（療養者名簿）（⑤の場合）'!$W102,1,0),0),0)</f>
        <v>0</v>
      </c>
      <c r="IM93" s="139">
        <f>IF(IM$16-'様式３（療養者名簿）（⑤の場合）'!$O102+1&lt;=15,IF(IM$16&gt;='様式３（療養者名簿）（⑤の場合）'!$O102,IF(IM$16&lt;='様式３（療養者名簿）（⑤の場合）'!$W102,1,0),0),0)</f>
        <v>0</v>
      </c>
      <c r="IN93" s="139">
        <f>IF(IN$16-'様式３（療養者名簿）（⑤の場合）'!$O102+1&lt;=15,IF(IN$16&gt;='様式３（療養者名簿）（⑤の場合）'!$O102,IF(IN$16&lt;='様式３（療養者名簿）（⑤の場合）'!$W102,1,0),0),0)</f>
        <v>0</v>
      </c>
      <c r="IO93" s="139">
        <f>IF(IO$16-'様式３（療養者名簿）（⑤の場合）'!$O102+1&lt;=15,IF(IO$16&gt;='様式３（療養者名簿）（⑤の場合）'!$O102,IF(IO$16&lt;='様式３（療養者名簿）（⑤の場合）'!$W102,1,0),0),0)</f>
        <v>0</v>
      </c>
      <c r="IP93" s="139">
        <f>IF(IP$16-'様式３（療養者名簿）（⑤の場合）'!$O102+1&lt;=15,IF(IP$16&gt;='様式３（療養者名簿）（⑤の場合）'!$O102,IF(IP$16&lt;='様式３（療養者名簿）（⑤の場合）'!$W102,1,0),0),0)</f>
        <v>0</v>
      </c>
      <c r="IQ93" s="139">
        <f>IF(IQ$16-'様式３（療養者名簿）（⑤の場合）'!$O102+1&lt;=15,IF(IQ$16&gt;='様式３（療養者名簿）（⑤の場合）'!$O102,IF(IQ$16&lt;='様式３（療養者名簿）（⑤の場合）'!$W102,1,0),0),0)</f>
        <v>0</v>
      </c>
      <c r="IR93" s="139">
        <f>IF(IR$16-'様式３（療養者名簿）（⑤の場合）'!$O102+1&lt;=15,IF(IR$16&gt;='様式３（療養者名簿）（⑤の場合）'!$O102,IF(IR$16&lt;='様式３（療養者名簿）（⑤の場合）'!$W102,1,0),0),0)</f>
        <v>0</v>
      </c>
      <c r="IS93" s="139">
        <f>IF(IS$16-'様式３（療養者名簿）（⑤の場合）'!$O102+1&lt;=15,IF(IS$16&gt;='様式３（療養者名簿）（⑤の場合）'!$O102,IF(IS$16&lt;='様式３（療養者名簿）（⑤の場合）'!$W102,1,0),0),0)</f>
        <v>0</v>
      </c>
      <c r="IT93" s="139">
        <f>IF(IT$16-'様式３（療養者名簿）（⑤の場合）'!$O102+1&lt;=15,IF(IT$16&gt;='様式３（療養者名簿）（⑤の場合）'!$O102,IF(IT$16&lt;='様式３（療養者名簿）（⑤の場合）'!$W102,1,0),0),0)</f>
        <v>0</v>
      </c>
      <c r="IU93" s="139">
        <f>IF(IU$16-'様式３（療養者名簿）（⑤の場合）'!$O102+1&lt;=15,IF(IU$16&gt;='様式３（療養者名簿）（⑤の場合）'!$O102,IF(IU$16&lt;='様式３（療養者名簿）（⑤の場合）'!$W102,1,0),0),0)</f>
        <v>0</v>
      </c>
      <c r="IV93" s="139">
        <f>IF(IV$16-'様式３（療養者名簿）（⑤の場合）'!$O102+1&lt;=15,IF(IV$16&gt;='様式３（療養者名簿）（⑤の場合）'!$O102,IF(IV$16&lt;='様式３（療養者名簿）（⑤の場合）'!$W102,1,0),0),0)</f>
        <v>0</v>
      </c>
      <c r="IW93" s="139">
        <f>IF(IW$16-'様式３（療養者名簿）（⑤の場合）'!$O102+1&lt;=15,IF(IW$16&gt;='様式３（療養者名簿）（⑤の場合）'!$O102,IF(IW$16&lt;='様式３（療養者名簿）（⑤の場合）'!$W102,1,0),0),0)</f>
        <v>0</v>
      </c>
      <c r="IX93" s="139">
        <f>IF(IX$16-'様式３（療養者名簿）（⑤の場合）'!$O102+1&lt;=15,IF(IX$16&gt;='様式３（療養者名簿）（⑤の場合）'!$O102,IF(IX$16&lt;='様式３（療養者名簿）（⑤の場合）'!$W102,1,0),0),0)</f>
        <v>0</v>
      </c>
      <c r="IY93" s="139">
        <f>IF(IY$16-'様式３（療養者名簿）（⑤の場合）'!$O102+1&lt;=15,IF(IY$16&gt;='様式３（療養者名簿）（⑤の場合）'!$O102,IF(IY$16&lt;='様式３（療養者名簿）（⑤の場合）'!$W102,1,0),0),0)</f>
        <v>0</v>
      </c>
      <c r="IZ93" s="139">
        <f>IF(IZ$16-'様式３（療養者名簿）（⑤の場合）'!$O102+1&lt;=15,IF(IZ$16&gt;='様式３（療養者名簿）（⑤の場合）'!$O102,IF(IZ$16&lt;='様式３（療養者名簿）（⑤の場合）'!$W102,1,0),0),0)</f>
        <v>0</v>
      </c>
      <c r="JA93" s="139">
        <f>IF(JA$16-'様式３（療養者名簿）（⑤の場合）'!$O102+1&lt;=15,IF(JA$16&gt;='様式３（療養者名簿）（⑤の場合）'!$O102,IF(JA$16&lt;='様式３（療養者名簿）（⑤の場合）'!$W102,1,0),0),0)</f>
        <v>0</v>
      </c>
      <c r="JB93" s="139">
        <f>IF(JB$16-'様式３（療養者名簿）（⑤の場合）'!$O102+1&lt;=15,IF(JB$16&gt;='様式３（療養者名簿）（⑤の場合）'!$O102,IF(JB$16&lt;='様式３（療養者名簿）（⑤の場合）'!$W102,1,0),0),0)</f>
        <v>0</v>
      </c>
      <c r="JC93" s="139">
        <f>IF(JC$16-'様式３（療養者名簿）（⑤の場合）'!$O102+1&lt;=15,IF(JC$16&gt;='様式３（療養者名簿）（⑤の場合）'!$O102,IF(JC$16&lt;='様式３（療養者名簿）（⑤の場合）'!$W102,1,0),0),0)</f>
        <v>0</v>
      </c>
      <c r="JD93" s="139">
        <f>IF(JD$16-'様式３（療養者名簿）（⑤の場合）'!$O102+1&lt;=15,IF(JD$16&gt;='様式３（療養者名簿）（⑤の場合）'!$O102,IF(JD$16&lt;='様式３（療養者名簿）（⑤の場合）'!$W102,1,0),0),0)</f>
        <v>0</v>
      </c>
      <c r="JE93" s="139">
        <f>IF(JE$16-'様式３（療養者名簿）（⑤の場合）'!$O102+1&lt;=15,IF(JE$16&gt;='様式３（療養者名簿）（⑤の場合）'!$O102,IF(JE$16&lt;='様式３（療養者名簿）（⑤の場合）'!$W102,1,0),0),0)</f>
        <v>0</v>
      </c>
      <c r="JF93" s="139">
        <f>IF(JF$16-'様式３（療養者名簿）（⑤の場合）'!$O102+1&lt;=15,IF(JF$16&gt;='様式３（療養者名簿）（⑤の場合）'!$O102,IF(JF$16&lt;='様式３（療養者名簿）（⑤の場合）'!$W102,1,0),0),0)</f>
        <v>0</v>
      </c>
      <c r="JG93" s="139">
        <f>IF(JG$16-'様式３（療養者名簿）（⑤の場合）'!$O102+1&lt;=15,IF(JG$16&gt;='様式３（療養者名簿）（⑤の場合）'!$O102,IF(JG$16&lt;='様式３（療養者名簿）（⑤の場合）'!$W102,1,0),0),0)</f>
        <v>0</v>
      </c>
      <c r="JH93" s="139">
        <f>IF(JH$16-'様式３（療養者名簿）（⑤の場合）'!$O102+1&lt;=15,IF(JH$16&gt;='様式３（療養者名簿）（⑤の場合）'!$O102,IF(JH$16&lt;='様式３（療養者名簿）（⑤の場合）'!$W102,1,0),0),0)</f>
        <v>0</v>
      </c>
      <c r="JI93" s="139">
        <f>IF(JI$16-'様式３（療養者名簿）（⑤の場合）'!$O102+1&lt;=15,IF(JI$16&gt;='様式３（療養者名簿）（⑤の場合）'!$O102,IF(JI$16&lt;='様式３（療養者名簿）（⑤の場合）'!$W102,1,0),0),0)</f>
        <v>0</v>
      </c>
      <c r="JJ93" s="139">
        <f>IF(JJ$16-'様式３（療養者名簿）（⑤の場合）'!$O102+1&lt;=15,IF(JJ$16&gt;='様式３（療養者名簿）（⑤の場合）'!$O102,IF(JJ$16&lt;='様式３（療養者名簿）（⑤の場合）'!$W102,1,0),0),0)</f>
        <v>0</v>
      </c>
      <c r="JK93" s="139">
        <f>IF(JK$16-'様式３（療養者名簿）（⑤の場合）'!$O102+1&lt;=15,IF(JK$16&gt;='様式３（療養者名簿）（⑤の場合）'!$O102,IF(JK$16&lt;='様式３（療養者名簿）（⑤の場合）'!$W102,1,0),0),0)</f>
        <v>0</v>
      </c>
      <c r="JL93" s="139">
        <f>IF(JL$16-'様式３（療養者名簿）（⑤の場合）'!$O102+1&lt;=15,IF(JL$16&gt;='様式３（療養者名簿）（⑤の場合）'!$O102,IF(JL$16&lt;='様式３（療養者名簿）（⑤の場合）'!$W102,1,0),0),0)</f>
        <v>0</v>
      </c>
      <c r="JM93" s="139">
        <f>IF(JM$16-'様式３（療養者名簿）（⑤の場合）'!$O102+1&lt;=15,IF(JM$16&gt;='様式３（療養者名簿）（⑤の場合）'!$O102,IF(JM$16&lt;='様式３（療養者名簿）（⑤の場合）'!$W102,1,0),0),0)</f>
        <v>0</v>
      </c>
      <c r="JN93" s="139">
        <f>IF(JN$16-'様式３（療養者名簿）（⑤の場合）'!$O102+1&lt;=15,IF(JN$16&gt;='様式３（療養者名簿）（⑤の場合）'!$O102,IF(JN$16&lt;='様式３（療養者名簿）（⑤の場合）'!$W102,1,0),0),0)</f>
        <v>0</v>
      </c>
      <c r="JO93" s="139">
        <f>IF(JO$16-'様式３（療養者名簿）（⑤の場合）'!$O102+1&lt;=15,IF(JO$16&gt;='様式３（療養者名簿）（⑤の場合）'!$O102,IF(JO$16&lt;='様式３（療養者名簿）（⑤の場合）'!$W102,1,0),0),0)</f>
        <v>0</v>
      </c>
      <c r="JP93" s="139">
        <f>IF(JP$16-'様式３（療養者名簿）（⑤の場合）'!$O102+1&lt;=15,IF(JP$16&gt;='様式３（療養者名簿）（⑤の場合）'!$O102,IF(JP$16&lt;='様式３（療養者名簿）（⑤の場合）'!$W102,1,0),0),0)</f>
        <v>0</v>
      </c>
      <c r="JQ93" s="139">
        <f>IF(JQ$16-'様式３（療養者名簿）（⑤の場合）'!$O102+1&lt;=15,IF(JQ$16&gt;='様式３（療養者名簿）（⑤の場合）'!$O102,IF(JQ$16&lt;='様式３（療養者名簿）（⑤の場合）'!$W102,1,0),0),0)</f>
        <v>0</v>
      </c>
      <c r="JR93" s="139">
        <f>IF(JR$16-'様式３（療養者名簿）（⑤の場合）'!$O102+1&lt;=15,IF(JR$16&gt;='様式３（療養者名簿）（⑤の場合）'!$O102,IF(JR$16&lt;='様式３（療養者名簿）（⑤の場合）'!$W102,1,0),0),0)</f>
        <v>0</v>
      </c>
      <c r="JS93" s="139">
        <f>IF(JS$16-'様式３（療養者名簿）（⑤の場合）'!$O102+1&lt;=15,IF(JS$16&gt;='様式３（療養者名簿）（⑤の場合）'!$O102,IF(JS$16&lt;='様式３（療養者名簿）（⑤の場合）'!$W102,1,0),0),0)</f>
        <v>0</v>
      </c>
      <c r="JT93" s="139">
        <f>IF(JT$16-'様式３（療養者名簿）（⑤の場合）'!$O102+1&lt;=15,IF(JT$16&gt;='様式３（療養者名簿）（⑤の場合）'!$O102,IF(JT$16&lt;='様式３（療養者名簿）（⑤の場合）'!$W102,1,0),0),0)</f>
        <v>0</v>
      </c>
      <c r="JU93" s="139">
        <f>IF(JU$16-'様式３（療養者名簿）（⑤の場合）'!$O102+1&lt;=15,IF(JU$16&gt;='様式３（療養者名簿）（⑤の場合）'!$O102,IF(JU$16&lt;='様式３（療養者名簿）（⑤の場合）'!$W102,1,0),0),0)</f>
        <v>0</v>
      </c>
      <c r="JV93" s="139">
        <f>IF(JV$16-'様式３（療養者名簿）（⑤の場合）'!$O102+1&lt;=15,IF(JV$16&gt;='様式３（療養者名簿）（⑤の場合）'!$O102,IF(JV$16&lt;='様式３（療養者名簿）（⑤の場合）'!$W102,1,0),0),0)</f>
        <v>0</v>
      </c>
      <c r="JW93" s="139">
        <f>IF(JW$16-'様式３（療養者名簿）（⑤の場合）'!$O102+1&lt;=15,IF(JW$16&gt;='様式３（療養者名簿）（⑤の場合）'!$O102,IF(JW$16&lt;='様式３（療養者名簿）（⑤の場合）'!$W102,1,0),0),0)</f>
        <v>0</v>
      </c>
      <c r="JX93" s="139">
        <f>IF(JX$16-'様式３（療養者名簿）（⑤の場合）'!$O102+1&lt;=15,IF(JX$16&gt;='様式３（療養者名簿）（⑤の場合）'!$O102,IF(JX$16&lt;='様式３（療養者名簿）（⑤の場合）'!$W102,1,0),0),0)</f>
        <v>0</v>
      </c>
      <c r="JY93" s="139">
        <f>IF(JY$16-'様式３（療養者名簿）（⑤の場合）'!$O102+1&lt;=15,IF(JY$16&gt;='様式３（療養者名簿）（⑤の場合）'!$O102,IF(JY$16&lt;='様式３（療養者名簿）（⑤の場合）'!$W102,1,0),0),0)</f>
        <v>0</v>
      </c>
      <c r="JZ93" s="139">
        <f>IF(JZ$16-'様式３（療養者名簿）（⑤の場合）'!$O102+1&lt;=15,IF(JZ$16&gt;='様式３（療養者名簿）（⑤の場合）'!$O102,IF(JZ$16&lt;='様式３（療養者名簿）（⑤の場合）'!$W102,1,0),0),0)</f>
        <v>0</v>
      </c>
      <c r="KA93" s="139">
        <f>IF(KA$16-'様式３（療養者名簿）（⑤の場合）'!$O102+1&lt;=15,IF(KA$16&gt;='様式３（療養者名簿）（⑤の場合）'!$O102,IF(KA$16&lt;='様式３（療養者名簿）（⑤の場合）'!$W102,1,0),0),0)</f>
        <v>0</v>
      </c>
      <c r="KB93" s="139">
        <f>IF(KB$16-'様式３（療養者名簿）（⑤の場合）'!$O102+1&lt;=15,IF(KB$16&gt;='様式３（療養者名簿）（⑤の場合）'!$O102,IF(KB$16&lt;='様式３（療養者名簿）（⑤の場合）'!$W102,1,0),0),0)</f>
        <v>0</v>
      </c>
      <c r="KC93" s="139">
        <f>IF(KC$16-'様式３（療養者名簿）（⑤の場合）'!$O102+1&lt;=15,IF(KC$16&gt;='様式３（療養者名簿）（⑤の場合）'!$O102,IF(KC$16&lt;='様式３（療養者名簿）（⑤の場合）'!$W102,1,0),0),0)</f>
        <v>0</v>
      </c>
      <c r="KD93" s="139">
        <f>IF(KD$16-'様式３（療養者名簿）（⑤の場合）'!$O102+1&lt;=15,IF(KD$16&gt;='様式３（療養者名簿）（⑤の場合）'!$O102,IF(KD$16&lt;='様式３（療養者名簿）（⑤の場合）'!$W102,1,0),0),0)</f>
        <v>0</v>
      </c>
      <c r="KE93" s="139">
        <f>IF(KE$16-'様式３（療養者名簿）（⑤の場合）'!$O102+1&lt;=15,IF(KE$16&gt;='様式３（療養者名簿）（⑤の場合）'!$O102,IF(KE$16&lt;='様式３（療養者名簿）（⑤の場合）'!$W102,1,0),0),0)</f>
        <v>0</v>
      </c>
      <c r="KF93" s="139">
        <f>IF(KF$16-'様式３（療養者名簿）（⑤の場合）'!$O102+1&lt;=15,IF(KF$16&gt;='様式３（療養者名簿）（⑤の場合）'!$O102,IF(KF$16&lt;='様式３（療養者名簿）（⑤の場合）'!$W102,1,0),0),0)</f>
        <v>0</v>
      </c>
      <c r="KG93" s="139">
        <f>IF(KG$16-'様式３（療養者名簿）（⑤の場合）'!$O102+1&lt;=15,IF(KG$16&gt;='様式３（療養者名簿）（⑤の場合）'!$O102,IF(KG$16&lt;='様式３（療養者名簿）（⑤の場合）'!$W102,1,0),0),0)</f>
        <v>0</v>
      </c>
      <c r="KH93" s="139">
        <f>IF(KH$16-'様式３（療養者名簿）（⑤の場合）'!$O102+1&lt;=15,IF(KH$16&gt;='様式３（療養者名簿）（⑤の場合）'!$O102,IF(KH$16&lt;='様式３（療養者名簿）（⑤の場合）'!$W102,1,0),0),0)</f>
        <v>0</v>
      </c>
      <c r="KI93" s="139">
        <f>IF(KI$16-'様式３（療養者名簿）（⑤の場合）'!$O102+1&lt;=15,IF(KI$16&gt;='様式３（療養者名簿）（⑤の場合）'!$O102,IF(KI$16&lt;='様式３（療養者名簿）（⑤の場合）'!$W102,1,0),0),0)</f>
        <v>0</v>
      </c>
      <c r="KJ93" s="139">
        <f>IF(KJ$16-'様式３（療養者名簿）（⑤の場合）'!$O102+1&lt;=15,IF(KJ$16&gt;='様式３（療養者名簿）（⑤の場合）'!$O102,IF(KJ$16&lt;='様式３（療養者名簿）（⑤の場合）'!$W102,1,0),0),0)</f>
        <v>0</v>
      </c>
      <c r="KK93" s="139">
        <f>IF(KK$16-'様式３（療養者名簿）（⑤の場合）'!$O102+1&lt;=15,IF(KK$16&gt;='様式３（療養者名簿）（⑤の場合）'!$O102,IF(KK$16&lt;='様式３（療養者名簿）（⑤の場合）'!$W102,1,0),0),0)</f>
        <v>0</v>
      </c>
      <c r="KL93" s="139">
        <f>IF(KL$16-'様式３（療養者名簿）（⑤の場合）'!$O102+1&lt;=15,IF(KL$16&gt;='様式３（療養者名簿）（⑤の場合）'!$O102,IF(KL$16&lt;='様式３（療養者名簿）（⑤の場合）'!$W102,1,0),0),0)</f>
        <v>0</v>
      </c>
      <c r="KM93" s="139">
        <f>IF(KM$16-'様式３（療養者名簿）（⑤の場合）'!$O102+1&lt;=15,IF(KM$16&gt;='様式３（療養者名簿）（⑤の場合）'!$O102,IF(KM$16&lt;='様式３（療養者名簿）（⑤の場合）'!$W102,1,0),0),0)</f>
        <v>0</v>
      </c>
      <c r="KN93" s="139">
        <f>IF(KN$16-'様式３（療養者名簿）（⑤の場合）'!$O102+1&lt;=15,IF(KN$16&gt;='様式３（療養者名簿）（⑤の場合）'!$O102,IF(KN$16&lt;='様式３（療養者名簿）（⑤の場合）'!$W102,1,0),0),0)</f>
        <v>0</v>
      </c>
      <c r="KO93" s="139">
        <f>IF(KO$16-'様式３（療養者名簿）（⑤の場合）'!$O102+1&lt;=15,IF(KO$16&gt;='様式３（療養者名簿）（⑤の場合）'!$O102,IF(KO$16&lt;='様式３（療養者名簿）（⑤の場合）'!$W102,1,0),0),0)</f>
        <v>0</v>
      </c>
      <c r="KP93" s="139">
        <f>IF(KP$16-'様式３（療養者名簿）（⑤の場合）'!$O102+1&lt;=15,IF(KP$16&gt;='様式３（療養者名簿）（⑤の場合）'!$O102,IF(KP$16&lt;='様式３（療養者名簿）（⑤の場合）'!$W102,1,0),0),0)</f>
        <v>0</v>
      </c>
      <c r="KQ93" s="139">
        <f>IF(KQ$16-'様式３（療養者名簿）（⑤の場合）'!$O102+1&lt;=15,IF(KQ$16&gt;='様式３（療養者名簿）（⑤の場合）'!$O102,IF(KQ$16&lt;='様式３（療養者名簿）（⑤の場合）'!$W102,1,0),0),0)</f>
        <v>0</v>
      </c>
      <c r="KR93" s="139">
        <f>IF(KR$16-'様式３（療養者名簿）（⑤の場合）'!$O102+1&lt;=15,IF(KR$16&gt;='様式３（療養者名簿）（⑤の場合）'!$O102,IF(KR$16&lt;='様式３（療養者名簿）（⑤の場合）'!$W102,1,0),0),0)</f>
        <v>0</v>
      </c>
      <c r="KS93" s="139">
        <f>IF(KS$16-'様式３（療養者名簿）（⑤の場合）'!$O102+1&lt;=15,IF(KS$16&gt;='様式３（療養者名簿）（⑤の場合）'!$O102,IF(KS$16&lt;='様式３（療養者名簿）（⑤の場合）'!$W102,1,0),0),0)</f>
        <v>0</v>
      </c>
      <c r="KT93" s="139">
        <f>IF(KT$16-'様式３（療養者名簿）（⑤の場合）'!$O102+1&lt;=15,IF(KT$16&gt;='様式３（療養者名簿）（⑤の場合）'!$O102,IF(KT$16&lt;='様式３（療養者名簿）（⑤の場合）'!$W102,1,0),0),0)</f>
        <v>0</v>
      </c>
      <c r="KU93" s="139">
        <f>IF(KU$16-'様式３（療養者名簿）（⑤の場合）'!$O102+1&lt;=15,IF(KU$16&gt;='様式３（療養者名簿）（⑤の場合）'!$O102,IF(KU$16&lt;='様式３（療養者名簿）（⑤の場合）'!$W102,1,0),0),0)</f>
        <v>0</v>
      </c>
      <c r="KV93" s="139">
        <f>IF(KV$16-'様式３（療養者名簿）（⑤の場合）'!$O102+1&lt;=15,IF(KV$16&gt;='様式３（療養者名簿）（⑤の場合）'!$O102,IF(KV$16&lt;='様式３（療養者名簿）（⑤の場合）'!$W102,1,0),0),0)</f>
        <v>0</v>
      </c>
      <c r="KW93" s="139">
        <f>IF(KW$16-'様式３（療養者名簿）（⑤の場合）'!$O102+1&lt;=15,IF(KW$16&gt;='様式３（療養者名簿）（⑤の場合）'!$O102,IF(KW$16&lt;='様式３（療養者名簿）（⑤の場合）'!$W102,1,0),0),0)</f>
        <v>0</v>
      </c>
      <c r="KX93" s="139">
        <f>IF(KX$16-'様式３（療養者名簿）（⑤の場合）'!$O102+1&lt;=15,IF(KX$16&gt;='様式３（療養者名簿）（⑤の場合）'!$O102,IF(KX$16&lt;='様式３（療養者名簿）（⑤の場合）'!$W102,1,0),0),0)</f>
        <v>0</v>
      </c>
      <c r="KY93" s="139">
        <f>IF(KY$16-'様式３（療養者名簿）（⑤の場合）'!$O102+1&lt;=15,IF(KY$16&gt;='様式３（療養者名簿）（⑤の場合）'!$O102,IF(KY$16&lt;='様式３（療養者名簿）（⑤の場合）'!$W102,1,0),0),0)</f>
        <v>0</v>
      </c>
      <c r="KZ93" s="139">
        <f>IF(KZ$16-'様式３（療養者名簿）（⑤の場合）'!$O102+1&lt;=15,IF(KZ$16&gt;='様式３（療養者名簿）（⑤の場合）'!$O102,IF(KZ$16&lt;='様式３（療養者名簿）（⑤の場合）'!$W102,1,0),0),0)</f>
        <v>0</v>
      </c>
      <c r="LA93" s="139">
        <f>IF(LA$16-'様式３（療養者名簿）（⑤の場合）'!$O102+1&lt;=15,IF(LA$16&gt;='様式３（療養者名簿）（⑤の場合）'!$O102,IF(LA$16&lt;='様式３（療養者名簿）（⑤の場合）'!$W102,1,0),0),0)</f>
        <v>0</v>
      </c>
      <c r="LB93" s="139">
        <f>IF(LB$16-'様式３（療養者名簿）（⑤の場合）'!$O102+1&lt;=15,IF(LB$16&gt;='様式３（療養者名簿）（⑤の場合）'!$O102,IF(LB$16&lt;='様式３（療養者名簿）（⑤の場合）'!$W102,1,0),0),0)</f>
        <v>0</v>
      </c>
      <c r="LC93" s="139">
        <f>IF(LC$16-'様式３（療養者名簿）（⑤の場合）'!$O102+1&lt;=15,IF(LC$16&gt;='様式３（療養者名簿）（⑤の場合）'!$O102,IF(LC$16&lt;='様式３（療養者名簿）（⑤の場合）'!$W102,1,0),0),0)</f>
        <v>0</v>
      </c>
      <c r="LD93" s="139">
        <f>IF(LD$16-'様式３（療養者名簿）（⑤の場合）'!$O102+1&lt;=15,IF(LD$16&gt;='様式３（療養者名簿）（⑤の場合）'!$O102,IF(LD$16&lt;='様式３（療養者名簿）（⑤の場合）'!$W102,1,0),0),0)</f>
        <v>0</v>
      </c>
      <c r="LE93" s="139">
        <f>IF(LE$16-'様式３（療養者名簿）（⑤の場合）'!$O102+1&lt;=15,IF(LE$16&gt;='様式３（療養者名簿）（⑤の場合）'!$O102,IF(LE$16&lt;='様式３（療養者名簿）（⑤の場合）'!$W102,1,0),0),0)</f>
        <v>0</v>
      </c>
      <c r="LF93" s="139">
        <f>IF(LF$16-'様式３（療養者名簿）（⑤の場合）'!$O102+1&lt;=15,IF(LF$16&gt;='様式３（療養者名簿）（⑤の場合）'!$O102,IF(LF$16&lt;='様式３（療養者名簿）（⑤の場合）'!$W102,1,0),0),0)</f>
        <v>0</v>
      </c>
      <c r="LG93" s="139">
        <f>IF(LG$16-'様式３（療養者名簿）（⑤の場合）'!$O102+1&lt;=15,IF(LG$16&gt;='様式３（療養者名簿）（⑤の場合）'!$O102,IF(LG$16&lt;='様式３（療養者名簿）（⑤の場合）'!$W102,1,0),0),0)</f>
        <v>0</v>
      </c>
      <c r="LH93" s="139">
        <f>IF(LH$16-'様式３（療養者名簿）（⑤の場合）'!$O102+1&lt;=15,IF(LH$16&gt;='様式３（療養者名簿）（⑤の場合）'!$O102,IF(LH$16&lt;='様式３（療養者名簿）（⑤の場合）'!$W102,1,0),0),0)</f>
        <v>0</v>
      </c>
      <c r="LI93" s="139">
        <f>IF(LI$16-'様式３（療養者名簿）（⑤の場合）'!$O102+1&lt;=15,IF(LI$16&gt;='様式３（療養者名簿）（⑤の場合）'!$O102,IF(LI$16&lt;='様式３（療養者名簿）（⑤の場合）'!$W102,1,0),0),0)</f>
        <v>0</v>
      </c>
      <c r="LJ93" s="139">
        <f>IF(LJ$16-'様式３（療養者名簿）（⑤の場合）'!$O102+1&lt;=15,IF(LJ$16&gt;='様式３（療養者名簿）（⑤の場合）'!$O102,IF(LJ$16&lt;='様式３（療養者名簿）（⑤の場合）'!$W102,1,0),0),0)</f>
        <v>0</v>
      </c>
      <c r="LK93" s="139">
        <f>IF(LK$16-'様式３（療養者名簿）（⑤の場合）'!$O102+1&lt;=15,IF(LK$16&gt;='様式３（療養者名簿）（⑤の場合）'!$O102,IF(LK$16&lt;='様式３（療養者名簿）（⑤の場合）'!$W102,1,0),0),0)</f>
        <v>0</v>
      </c>
      <c r="LL93" s="139">
        <f>IF(LL$16-'様式３（療養者名簿）（⑤の場合）'!$O102+1&lt;=15,IF(LL$16&gt;='様式３（療養者名簿）（⑤の場合）'!$O102,IF(LL$16&lt;='様式３（療養者名簿）（⑤の場合）'!$W102,1,0),0),0)</f>
        <v>0</v>
      </c>
      <c r="LM93" s="139">
        <f>IF(LM$16-'様式３（療養者名簿）（⑤の場合）'!$O102+1&lt;=15,IF(LM$16&gt;='様式３（療養者名簿）（⑤の場合）'!$O102,IF(LM$16&lt;='様式３（療養者名簿）（⑤の場合）'!$W102,1,0),0),0)</f>
        <v>0</v>
      </c>
      <c r="LN93" s="139">
        <f>IF(LN$16-'様式３（療養者名簿）（⑤の場合）'!$O102+1&lt;=15,IF(LN$16&gt;='様式３（療養者名簿）（⑤の場合）'!$O102,IF(LN$16&lt;='様式３（療養者名簿）（⑤の場合）'!$W102,1,0),0),0)</f>
        <v>0</v>
      </c>
      <c r="LO93" s="139">
        <f>IF(LO$16-'様式３（療養者名簿）（⑤の場合）'!$O102+1&lt;=15,IF(LO$16&gt;='様式３（療養者名簿）（⑤の場合）'!$O102,IF(LO$16&lt;='様式３（療養者名簿）（⑤の場合）'!$W102,1,0),0),0)</f>
        <v>0</v>
      </c>
      <c r="LP93" s="139">
        <f>IF(LP$16-'様式３（療養者名簿）（⑤の場合）'!$O102+1&lt;=15,IF(LP$16&gt;='様式３（療養者名簿）（⑤の場合）'!$O102,IF(LP$16&lt;='様式３（療養者名簿）（⑤の場合）'!$W102,1,0),0),0)</f>
        <v>0</v>
      </c>
      <c r="LQ93" s="139">
        <f>IF(LQ$16-'様式３（療養者名簿）（⑤の場合）'!$O102+1&lt;=15,IF(LQ$16&gt;='様式３（療養者名簿）（⑤の場合）'!$O102,IF(LQ$16&lt;='様式３（療養者名簿）（⑤の場合）'!$W102,1,0),0),0)</f>
        <v>0</v>
      </c>
      <c r="LR93" s="139">
        <f>IF(LR$16-'様式３（療養者名簿）（⑤の場合）'!$O102+1&lt;=15,IF(LR$16&gt;='様式３（療養者名簿）（⑤の場合）'!$O102,IF(LR$16&lt;='様式３（療養者名簿）（⑤の場合）'!$W102,1,0),0),0)</f>
        <v>0</v>
      </c>
      <c r="LS93" s="139">
        <f>IF(LS$16-'様式３（療養者名簿）（⑤の場合）'!$O102+1&lt;=15,IF(LS$16&gt;='様式３（療養者名簿）（⑤の場合）'!$O102,IF(LS$16&lt;='様式３（療養者名簿）（⑤の場合）'!$W102,1,0),0),0)</f>
        <v>0</v>
      </c>
      <c r="LT93" s="139">
        <f>IF(LT$16-'様式３（療養者名簿）（⑤の場合）'!$O102+1&lt;=15,IF(LT$16&gt;='様式３（療養者名簿）（⑤の場合）'!$O102,IF(LT$16&lt;='様式３（療養者名簿）（⑤の場合）'!$W102,1,0),0),0)</f>
        <v>0</v>
      </c>
      <c r="LU93" s="139">
        <f>IF(LU$16-'様式３（療養者名簿）（⑤の場合）'!$O102+1&lt;=15,IF(LU$16&gt;='様式３（療養者名簿）（⑤の場合）'!$O102,IF(LU$16&lt;='様式３（療養者名簿）（⑤の場合）'!$W102,1,0),0),0)</f>
        <v>0</v>
      </c>
      <c r="LV93" s="139">
        <f>IF(LV$16-'様式３（療養者名簿）（⑤の場合）'!$O102+1&lt;=15,IF(LV$16&gt;='様式３（療養者名簿）（⑤の場合）'!$O102,IF(LV$16&lt;='様式３（療養者名簿）（⑤の場合）'!$W102,1,0),0),0)</f>
        <v>0</v>
      </c>
      <c r="LW93" s="139">
        <f>IF(LW$16-'様式３（療養者名簿）（⑤の場合）'!$O102+1&lt;=15,IF(LW$16&gt;='様式３（療養者名簿）（⑤の場合）'!$O102,IF(LW$16&lt;='様式３（療養者名簿）（⑤の場合）'!$W102,1,0),0),0)</f>
        <v>0</v>
      </c>
      <c r="LX93" s="139">
        <f>IF(LX$16-'様式３（療養者名簿）（⑤の場合）'!$O102+1&lt;=15,IF(LX$16&gt;='様式３（療養者名簿）（⑤の場合）'!$O102,IF(LX$16&lt;='様式３（療養者名簿）（⑤の場合）'!$W102,1,0),0),0)</f>
        <v>0</v>
      </c>
      <c r="LY93" s="139">
        <f>IF(LY$16-'様式３（療養者名簿）（⑤の場合）'!$O102+1&lt;=15,IF(LY$16&gt;='様式３（療養者名簿）（⑤の場合）'!$O102,IF(LY$16&lt;='様式３（療養者名簿）（⑤の場合）'!$W102,1,0),0),0)</f>
        <v>0</v>
      </c>
      <c r="LZ93" s="139">
        <f>IF(LZ$16-'様式３（療養者名簿）（⑤の場合）'!$O102+1&lt;=15,IF(LZ$16&gt;='様式３（療養者名簿）（⑤の場合）'!$O102,IF(LZ$16&lt;='様式３（療養者名簿）（⑤の場合）'!$W102,1,0),0),0)</f>
        <v>0</v>
      </c>
      <c r="MA93" s="139">
        <f>IF(MA$16-'様式３（療養者名簿）（⑤の場合）'!$O102+1&lt;=15,IF(MA$16&gt;='様式３（療養者名簿）（⑤の場合）'!$O102,IF(MA$16&lt;='様式３（療養者名簿）（⑤の場合）'!$W102,1,0),0),0)</f>
        <v>0</v>
      </c>
      <c r="MB93" s="139">
        <f>IF(MB$16-'様式３（療養者名簿）（⑤の場合）'!$O102+1&lt;=15,IF(MB$16&gt;='様式３（療養者名簿）（⑤の場合）'!$O102,IF(MB$16&lt;='様式３（療養者名簿）（⑤の場合）'!$W102,1,0),0),0)</f>
        <v>0</v>
      </c>
      <c r="MC93" s="139">
        <f>IF(MC$16-'様式３（療養者名簿）（⑤の場合）'!$O102+1&lt;=15,IF(MC$16&gt;='様式３（療養者名簿）（⑤の場合）'!$O102,IF(MC$16&lt;='様式３（療養者名簿）（⑤の場合）'!$W102,1,0),0),0)</f>
        <v>0</v>
      </c>
      <c r="MD93" s="139">
        <f>IF(MD$16-'様式３（療養者名簿）（⑤の場合）'!$O102+1&lt;=15,IF(MD$16&gt;='様式３（療養者名簿）（⑤の場合）'!$O102,IF(MD$16&lt;='様式３（療養者名簿）（⑤の場合）'!$W102,1,0),0),0)</f>
        <v>0</v>
      </c>
      <c r="ME93" s="139">
        <f>IF(ME$16-'様式３（療養者名簿）（⑤の場合）'!$O102+1&lt;=15,IF(ME$16&gt;='様式３（療養者名簿）（⑤の場合）'!$O102,IF(ME$16&lt;='様式３（療養者名簿）（⑤の場合）'!$W102,1,0),0),0)</f>
        <v>0</v>
      </c>
      <c r="MF93" s="139">
        <f>IF(MF$16-'様式３（療養者名簿）（⑤の場合）'!$O102+1&lt;=15,IF(MF$16&gt;='様式３（療養者名簿）（⑤の場合）'!$O102,IF(MF$16&lt;='様式３（療養者名簿）（⑤の場合）'!$W102,1,0),0),0)</f>
        <v>0</v>
      </c>
      <c r="MG93" s="139">
        <f>IF(MG$16-'様式３（療養者名簿）（⑤の場合）'!$O102+1&lt;=15,IF(MG$16&gt;='様式３（療養者名簿）（⑤の場合）'!$O102,IF(MG$16&lt;='様式３（療養者名簿）（⑤の場合）'!$W102,1,0),0),0)</f>
        <v>0</v>
      </c>
      <c r="MH93" s="139">
        <f>IF(MH$16-'様式３（療養者名簿）（⑤の場合）'!$O102+1&lt;=15,IF(MH$16&gt;='様式３（療養者名簿）（⑤の場合）'!$O102,IF(MH$16&lt;='様式３（療養者名簿）（⑤の場合）'!$W102,1,0),0),0)</f>
        <v>0</v>
      </c>
      <c r="MI93" s="139">
        <f>IF(MI$16-'様式３（療養者名簿）（⑤の場合）'!$O102+1&lt;=15,IF(MI$16&gt;='様式３（療養者名簿）（⑤の場合）'!$O102,IF(MI$16&lt;='様式３（療養者名簿）（⑤の場合）'!$W102,1,0),0),0)</f>
        <v>0</v>
      </c>
      <c r="MJ93" s="139">
        <f>IF(MJ$16-'様式３（療養者名簿）（⑤の場合）'!$O102+1&lt;=15,IF(MJ$16&gt;='様式３（療養者名簿）（⑤の場合）'!$O102,IF(MJ$16&lt;='様式３（療養者名簿）（⑤の場合）'!$W102,1,0),0),0)</f>
        <v>0</v>
      </c>
      <c r="MK93" s="139">
        <f>IF(MK$16-'様式３（療養者名簿）（⑤の場合）'!$O102+1&lt;=15,IF(MK$16&gt;='様式３（療養者名簿）（⑤の場合）'!$O102,IF(MK$16&lt;='様式３（療養者名簿）（⑤の場合）'!$W102,1,0),0),0)</f>
        <v>0</v>
      </c>
      <c r="ML93" s="139">
        <f>IF(ML$16-'様式３（療養者名簿）（⑤の場合）'!$O102+1&lt;=15,IF(ML$16&gt;='様式３（療養者名簿）（⑤の場合）'!$O102,IF(ML$16&lt;='様式３（療養者名簿）（⑤の場合）'!$W102,1,0),0),0)</f>
        <v>0</v>
      </c>
      <c r="MM93" s="139">
        <f>IF(MM$16-'様式３（療養者名簿）（⑤の場合）'!$O102+1&lt;=15,IF(MM$16&gt;='様式３（療養者名簿）（⑤の場合）'!$O102,IF(MM$16&lt;='様式３（療養者名簿）（⑤の場合）'!$W102,1,0),0),0)</f>
        <v>0</v>
      </c>
      <c r="MN93" s="139">
        <f>IF(MN$16-'様式３（療養者名簿）（⑤の場合）'!$O102+1&lt;=15,IF(MN$16&gt;='様式３（療養者名簿）（⑤の場合）'!$O102,IF(MN$16&lt;='様式３（療養者名簿）（⑤の場合）'!$W102,1,0),0),0)</f>
        <v>0</v>
      </c>
      <c r="MO93" s="139">
        <f>IF(MO$16-'様式３（療養者名簿）（⑤の場合）'!$O102+1&lt;=15,IF(MO$16&gt;='様式３（療養者名簿）（⑤の場合）'!$O102,IF(MO$16&lt;='様式３（療養者名簿）（⑤の場合）'!$W102,1,0),0),0)</f>
        <v>0</v>
      </c>
      <c r="MP93" s="139">
        <f>IF(MP$16-'様式３（療養者名簿）（⑤の場合）'!$O102+1&lt;=15,IF(MP$16&gt;='様式３（療養者名簿）（⑤の場合）'!$O102,IF(MP$16&lt;='様式３（療養者名簿）（⑤の場合）'!$W102,1,0),0),0)</f>
        <v>0</v>
      </c>
      <c r="MQ93" s="139">
        <f>IF(MQ$16-'様式３（療養者名簿）（⑤の場合）'!$O102+1&lt;=15,IF(MQ$16&gt;='様式３（療養者名簿）（⑤の場合）'!$O102,IF(MQ$16&lt;='様式３（療養者名簿）（⑤の場合）'!$W102,1,0),0),0)</f>
        <v>0</v>
      </c>
      <c r="MR93" s="139">
        <f>IF(MR$16-'様式３（療養者名簿）（⑤の場合）'!$O102+1&lt;=15,IF(MR$16&gt;='様式３（療養者名簿）（⑤の場合）'!$O102,IF(MR$16&lt;='様式３（療養者名簿）（⑤の場合）'!$W102,1,0),0),0)</f>
        <v>0</v>
      </c>
      <c r="MS93" s="139">
        <f>IF(MS$16-'様式３（療養者名簿）（⑤の場合）'!$O102+1&lt;=15,IF(MS$16&gt;='様式３（療養者名簿）（⑤の場合）'!$O102,IF(MS$16&lt;='様式３（療養者名簿）（⑤の場合）'!$W102,1,0),0),0)</f>
        <v>0</v>
      </c>
      <c r="MT93" s="139">
        <f>IF(MT$16-'様式３（療養者名簿）（⑤の場合）'!$O102+1&lt;=15,IF(MT$16&gt;='様式３（療養者名簿）（⑤の場合）'!$O102,IF(MT$16&lt;='様式３（療養者名簿）（⑤の場合）'!$W102,1,0),0),0)</f>
        <v>0</v>
      </c>
      <c r="MU93" s="139">
        <f>IF(MU$16-'様式３（療養者名簿）（⑤の場合）'!$O102+1&lt;=15,IF(MU$16&gt;='様式３（療養者名簿）（⑤の場合）'!$O102,IF(MU$16&lt;='様式３（療養者名簿）（⑤の場合）'!$W102,1,0),0),0)</f>
        <v>0</v>
      </c>
      <c r="MV93" s="139">
        <f>IF(MV$16-'様式３（療養者名簿）（⑤の場合）'!$O102+1&lt;=15,IF(MV$16&gt;='様式３（療養者名簿）（⑤の場合）'!$O102,IF(MV$16&lt;='様式３（療養者名簿）（⑤の場合）'!$W102,1,0),0),0)</f>
        <v>0</v>
      </c>
      <c r="MW93" s="139">
        <f>IF(MW$16-'様式３（療養者名簿）（⑤の場合）'!$O102+1&lt;=15,IF(MW$16&gt;='様式３（療養者名簿）（⑤の場合）'!$O102,IF(MW$16&lt;='様式３（療養者名簿）（⑤の場合）'!$W102,1,0),0),0)</f>
        <v>0</v>
      </c>
      <c r="MX93" s="139">
        <f>IF(MX$16-'様式３（療養者名簿）（⑤の場合）'!$O102+1&lt;=15,IF(MX$16&gt;='様式３（療養者名簿）（⑤の場合）'!$O102,IF(MX$16&lt;='様式３（療養者名簿）（⑤の場合）'!$W102,1,0),0),0)</f>
        <v>0</v>
      </c>
      <c r="MY93" s="139">
        <f>IF(MY$16-'様式３（療養者名簿）（⑤の場合）'!$O102+1&lt;=15,IF(MY$16&gt;='様式３（療養者名簿）（⑤の場合）'!$O102,IF(MY$16&lt;='様式３（療養者名簿）（⑤の場合）'!$W102,1,0),0),0)</f>
        <v>0</v>
      </c>
      <c r="MZ93" s="139">
        <f>IF(MZ$16-'様式３（療養者名簿）（⑤の場合）'!$O102+1&lt;=15,IF(MZ$16&gt;='様式３（療養者名簿）（⑤の場合）'!$O102,IF(MZ$16&lt;='様式３（療養者名簿）（⑤の場合）'!$W102,1,0),0),0)</f>
        <v>0</v>
      </c>
      <c r="NA93" s="139">
        <f>IF(NA$16-'様式３（療養者名簿）（⑤の場合）'!$O102+1&lt;=15,IF(NA$16&gt;='様式３（療養者名簿）（⑤の場合）'!$O102,IF(NA$16&lt;='様式３（療養者名簿）（⑤の場合）'!$W102,1,0),0),0)</f>
        <v>0</v>
      </c>
      <c r="NB93" s="139">
        <f>IF(NB$16-'様式３（療養者名簿）（⑤の場合）'!$O102+1&lt;=15,IF(NB$16&gt;='様式３（療養者名簿）（⑤の場合）'!$O102,IF(NB$16&lt;='様式３（療養者名簿）（⑤の場合）'!$W102,1,0),0),0)</f>
        <v>0</v>
      </c>
      <c r="NC93" s="139">
        <f>IF(NC$16-'様式３（療養者名簿）（⑤の場合）'!$O102+1&lt;=15,IF(NC$16&gt;='様式３（療養者名簿）（⑤の場合）'!$O102,IF(NC$16&lt;='様式３（療養者名簿）（⑤の場合）'!$W102,1,0),0),0)</f>
        <v>0</v>
      </c>
      <c r="ND93" s="139">
        <f>IF(ND$16-'様式３（療養者名簿）（⑤の場合）'!$O102+1&lt;=15,IF(ND$16&gt;='様式３（療養者名簿）（⑤の場合）'!$O102,IF(ND$16&lt;='様式３（療養者名簿）（⑤の場合）'!$W102,1,0),0),0)</f>
        <v>0</v>
      </c>
      <c r="NE93" s="139">
        <f>IF(NE$16-'様式３（療養者名簿）（⑤の場合）'!$O102+1&lt;=15,IF(NE$16&gt;='様式３（療養者名簿）（⑤の場合）'!$O102,IF(NE$16&lt;='様式３（療養者名簿）（⑤の場合）'!$W102,1,0),0),0)</f>
        <v>0</v>
      </c>
      <c r="NF93" s="139">
        <f>IF(NF$16-'様式３（療養者名簿）（⑤の場合）'!$O102+1&lt;=15,IF(NF$16&gt;='様式３（療養者名簿）（⑤の場合）'!$O102,IF(NF$16&lt;='様式３（療養者名簿）（⑤の場合）'!$W102,1,0),0),0)</f>
        <v>0</v>
      </c>
      <c r="NG93" s="139">
        <f>IF(NG$16-'様式３（療養者名簿）（⑤の場合）'!$O102+1&lt;=15,IF(NG$16&gt;='様式３（療養者名簿）（⑤の場合）'!$O102,IF(NG$16&lt;='様式３（療養者名簿）（⑤の場合）'!$W102,1,0),0),0)</f>
        <v>0</v>
      </c>
      <c r="NH93" s="139">
        <f>IF(NH$16-'様式３（療養者名簿）（⑤の場合）'!$O102+1&lt;=15,IF(NH$16&gt;='様式３（療養者名簿）（⑤の場合）'!$O102,IF(NH$16&lt;='様式３（療養者名簿）（⑤の場合）'!$W102,1,0),0),0)</f>
        <v>0</v>
      </c>
      <c r="NI93" s="139">
        <f>IF(NI$16-'様式３（療養者名簿）（⑤の場合）'!$O102+1&lt;=15,IF(NI$16&gt;='様式３（療養者名簿）（⑤の場合）'!$O102,IF(NI$16&lt;='様式３（療養者名簿）（⑤の場合）'!$W102,1,0),0),0)</f>
        <v>0</v>
      </c>
      <c r="NJ93" s="139">
        <f>IF(NJ$16-'様式３（療養者名簿）（⑤の場合）'!$O102+1&lt;=15,IF(NJ$16&gt;='様式３（療養者名簿）（⑤の場合）'!$O102,IF(NJ$16&lt;='様式３（療養者名簿）（⑤の場合）'!$W102,1,0),0),0)</f>
        <v>0</v>
      </c>
      <c r="NK93" s="139">
        <f>IF(NK$16-'様式３（療養者名簿）（⑤の場合）'!$O102+1&lt;=15,IF(NK$16&gt;='様式３（療養者名簿）（⑤の場合）'!$O102,IF(NK$16&lt;='様式３（療養者名簿）（⑤の場合）'!$W102,1,0),0),0)</f>
        <v>0</v>
      </c>
      <c r="NL93" s="139">
        <f>IF(NL$16-'様式３（療養者名簿）（⑤の場合）'!$O102+1&lt;=15,IF(NL$16&gt;='様式３（療養者名簿）（⑤の場合）'!$O102,IF(NL$16&lt;='様式３（療養者名簿）（⑤の場合）'!$W102,1,0),0),0)</f>
        <v>0</v>
      </c>
      <c r="NM93" s="139">
        <f>IF(NM$16-'様式３（療養者名簿）（⑤の場合）'!$O102+1&lt;=15,IF(NM$16&gt;='様式３（療養者名簿）（⑤の場合）'!$O102,IF(NM$16&lt;='様式３（療養者名簿）（⑤の場合）'!$W102,1,0),0),0)</f>
        <v>0</v>
      </c>
      <c r="NN93" s="139">
        <f>IF(NN$16-'様式３（療養者名簿）（⑤の場合）'!$O102+1&lt;=15,IF(NN$16&gt;='様式３（療養者名簿）（⑤の場合）'!$O102,IF(NN$16&lt;='様式３（療養者名簿）（⑤の場合）'!$W102,1,0),0),0)</f>
        <v>0</v>
      </c>
      <c r="NO93" s="139">
        <f>IF(NO$16-'様式３（療養者名簿）（⑤の場合）'!$O102+1&lt;=15,IF(NO$16&gt;='様式３（療養者名簿）（⑤の場合）'!$O102,IF(NO$16&lt;='様式３（療養者名簿）（⑤の場合）'!$W102,1,0),0),0)</f>
        <v>0</v>
      </c>
      <c r="NP93" s="139">
        <f>IF(NP$16-'様式３（療養者名簿）（⑤の場合）'!$O102+1&lt;=15,IF(NP$16&gt;='様式３（療養者名簿）（⑤の場合）'!$O102,IF(NP$16&lt;='様式３（療養者名簿）（⑤の場合）'!$W102,1,0),0),0)</f>
        <v>0</v>
      </c>
      <c r="NQ93" s="139">
        <f>IF(NQ$16-'様式３（療養者名簿）（⑤の場合）'!$O102+1&lt;=15,IF(NQ$16&gt;='様式３（療養者名簿）（⑤の場合）'!$O102,IF(NQ$16&lt;='様式３（療養者名簿）（⑤の場合）'!$W102,1,0),0),0)</f>
        <v>0</v>
      </c>
      <c r="NR93" s="139">
        <f>IF(NR$16-'様式３（療養者名簿）（⑤の場合）'!$O102+1&lt;=15,IF(NR$16&gt;='様式３（療養者名簿）（⑤の場合）'!$O102,IF(NR$16&lt;='様式３（療養者名簿）（⑤の場合）'!$W102,1,0),0),0)</f>
        <v>0</v>
      </c>
      <c r="NS93" s="139">
        <f>IF(NS$16-'様式３（療養者名簿）（⑤の場合）'!$O102+1&lt;=15,IF(NS$16&gt;='様式３（療養者名簿）（⑤の場合）'!$O102,IF(NS$16&lt;='様式３（療養者名簿）（⑤の場合）'!$W102,1,0),0),0)</f>
        <v>0</v>
      </c>
      <c r="NT93" s="139">
        <f>IF(NT$16-'様式３（療養者名簿）（⑤の場合）'!$O102+1&lt;=15,IF(NT$16&gt;='様式３（療養者名簿）（⑤の場合）'!$O102,IF(NT$16&lt;='様式３（療養者名簿）（⑤の場合）'!$W102,1,0),0),0)</f>
        <v>0</v>
      </c>
      <c r="NU93" s="139">
        <f>IF(NU$16-'様式３（療養者名簿）（⑤の場合）'!$O102+1&lt;=15,IF(NU$16&gt;='様式３（療養者名簿）（⑤の場合）'!$O102,IF(NU$16&lt;='様式３（療養者名簿）（⑤の場合）'!$W102,1,0),0),0)</f>
        <v>0</v>
      </c>
      <c r="NV93" s="139">
        <f>IF(NV$16-'様式３（療養者名簿）（⑤の場合）'!$O102+1&lt;=15,IF(NV$16&gt;='様式３（療養者名簿）（⑤の場合）'!$O102,IF(NV$16&lt;='様式３（療養者名簿）（⑤の場合）'!$W102,1,0),0),0)</f>
        <v>0</v>
      </c>
      <c r="NW93" s="139">
        <f>IF(NW$16-'様式３（療養者名簿）（⑤の場合）'!$O102+1&lt;=15,IF(NW$16&gt;='様式３（療養者名簿）（⑤の場合）'!$O102,IF(NW$16&lt;='様式３（療養者名簿）（⑤の場合）'!$W102,1,0),0),0)</f>
        <v>0</v>
      </c>
      <c r="NX93" s="139">
        <f>IF(NX$16-'様式３（療養者名簿）（⑤の場合）'!$O102+1&lt;=15,IF(NX$16&gt;='様式３（療養者名簿）（⑤の場合）'!$O102,IF(NX$16&lt;='様式３（療養者名簿）（⑤の場合）'!$W102,1,0),0),0)</f>
        <v>0</v>
      </c>
      <c r="NY93" s="139">
        <f>IF(NY$16-'様式３（療養者名簿）（⑤の場合）'!$O102+1&lt;=15,IF(NY$16&gt;='様式３（療養者名簿）（⑤の場合）'!$O102,IF(NY$16&lt;='様式３（療養者名簿）（⑤の場合）'!$W102,1,0),0),0)</f>
        <v>0</v>
      </c>
      <c r="NZ93" s="139">
        <f>IF(NZ$16-'様式３（療養者名簿）（⑤の場合）'!$O102+1&lt;=15,IF(NZ$16&gt;='様式３（療養者名簿）（⑤の場合）'!$O102,IF(NZ$16&lt;='様式３（療養者名簿）（⑤の場合）'!$W102,1,0),0),0)</f>
        <v>0</v>
      </c>
      <c r="OA93" s="139">
        <f>IF(OA$16-'様式３（療養者名簿）（⑤の場合）'!$O102+1&lt;=15,IF(OA$16&gt;='様式３（療養者名簿）（⑤の場合）'!$O102,IF(OA$16&lt;='様式３（療養者名簿）（⑤の場合）'!$W102,1,0),0),0)</f>
        <v>0</v>
      </c>
      <c r="OB93" s="139">
        <f>IF(OB$16-'様式３（療養者名簿）（⑤の場合）'!$O102+1&lt;=15,IF(OB$16&gt;='様式３（療養者名簿）（⑤の場合）'!$O102,IF(OB$16&lt;='様式３（療養者名簿）（⑤の場合）'!$W102,1,0),0),0)</f>
        <v>0</v>
      </c>
      <c r="OC93" s="139">
        <f>IF(OC$16-'様式３（療養者名簿）（⑤の場合）'!$O102+1&lt;=15,IF(OC$16&gt;='様式３（療養者名簿）（⑤の場合）'!$O102,IF(OC$16&lt;='様式３（療養者名簿）（⑤の場合）'!$W102,1,0),0),0)</f>
        <v>0</v>
      </c>
      <c r="OD93" s="139">
        <f>IF(OD$16-'様式３（療養者名簿）（⑤の場合）'!$O102+1&lt;=15,IF(OD$16&gt;='様式３（療養者名簿）（⑤の場合）'!$O102,IF(OD$16&lt;='様式３（療養者名簿）（⑤の場合）'!$W102,1,0),0),0)</f>
        <v>0</v>
      </c>
      <c r="OE93" s="139">
        <f>IF(OE$16-'様式３（療養者名簿）（⑤の場合）'!$O102+1&lt;=15,IF(OE$16&gt;='様式３（療養者名簿）（⑤の場合）'!$O102,IF(OE$16&lt;='様式３（療養者名簿）（⑤の場合）'!$W102,1,0),0),0)</f>
        <v>0</v>
      </c>
      <c r="OF93" s="139">
        <f>IF(OF$16-'様式３（療養者名簿）（⑤の場合）'!$O102+1&lt;=15,IF(OF$16&gt;='様式３（療養者名簿）（⑤の場合）'!$O102,IF(OF$16&lt;='様式３（療養者名簿）（⑤の場合）'!$W102,1,0),0),0)</f>
        <v>0</v>
      </c>
      <c r="OG93" s="139">
        <f>IF(OG$16-'様式３（療養者名簿）（⑤の場合）'!$O102+1&lt;=15,IF(OG$16&gt;='様式３（療養者名簿）（⑤の場合）'!$O102,IF(OG$16&lt;='様式３（療養者名簿）（⑤の場合）'!$W102,1,0),0),0)</f>
        <v>0</v>
      </c>
      <c r="OH93" s="139">
        <f>IF(OH$16-'様式３（療養者名簿）（⑤の場合）'!$O102+1&lt;=15,IF(OH$16&gt;='様式３（療養者名簿）（⑤の場合）'!$O102,IF(OH$16&lt;='様式３（療養者名簿）（⑤の場合）'!$W102,1,0),0),0)</f>
        <v>0</v>
      </c>
      <c r="OI93" s="139">
        <f>IF(OI$16-'様式３（療養者名簿）（⑤の場合）'!$O102+1&lt;=15,IF(OI$16&gt;='様式３（療養者名簿）（⑤の場合）'!$O102,IF(OI$16&lt;='様式３（療養者名簿）（⑤の場合）'!$W102,1,0),0),0)</f>
        <v>0</v>
      </c>
      <c r="OJ93" s="139">
        <f>IF(OJ$16-'様式３（療養者名簿）（⑤の場合）'!$O102+1&lt;=15,IF(OJ$16&gt;='様式３（療養者名簿）（⑤の場合）'!$O102,IF(OJ$16&lt;='様式３（療養者名簿）（⑤の場合）'!$W102,1,0),0),0)</f>
        <v>0</v>
      </c>
      <c r="OK93" s="139">
        <f>IF(OK$16-'様式３（療養者名簿）（⑤の場合）'!$O102+1&lt;=15,IF(OK$16&gt;='様式３（療養者名簿）（⑤の場合）'!$O102,IF(OK$16&lt;='様式３（療養者名簿）（⑤の場合）'!$W102,1,0),0),0)</f>
        <v>0</v>
      </c>
      <c r="OL93" s="139">
        <f>IF(OL$16-'様式３（療養者名簿）（⑤の場合）'!$O102+1&lt;=15,IF(OL$16&gt;='様式３（療養者名簿）（⑤の場合）'!$O102,IF(OL$16&lt;='様式３（療養者名簿）（⑤の場合）'!$W102,1,0),0),0)</f>
        <v>0</v>
      </c>
      <c r="OM93" s="139">
        <f>IF(OM$16-'様式３（療養者名簿）（⑤の場合）'!$O102+1&lt;=15,IF(OM$16&gt;='様式３（療養者名簿）（⑤の場合）'!$O102,IF(OM$16&lt;='様式３（療養者名簿）（⑤の場合）'!$W102,1,0),0),0)</f>
        <v>0</v>
      </c>
      <c r="ON93" s="139">
        <f>IF(ON$16-'様式３（療養者名簿）（⑤の場合）'!$O102+1&lt;=15,IF(ON$16&gt;='様式３（療養者名簿）（⑤の場合）'!$O102,IF(ON$16&lt;='様式３（療養者名簿）（⑤の場合）'!$W102,1,0),0),0)</f>
        <v>0</v>
      </c>
      <c r="OO93" s="139">
        <f>IF(OO$16-'様式３（療養者名簿）（⑤の場合）'!$O102+1&lt;=15,IF(OO$16&gt;='様式３（療養者名簿）（⑤の場合）'!$O102,IF(OO$16&lt;='様式３（療養者名簿）（⑤の場合）'!$W102,1,0),0),0)</f>
        <v>0</v>
      </c>
      <c r="OP93" s="139">
        <f>IF(OP$16-'様式３（療養者名簿）（⑤の場合）'!$O102+1&lt;=15,IF(OP$16&gt;='様式３（療養者名簿）（⑤の場合）'!$O102,IF(OP$16&lt;='様式３（療養者名簿）（⑤の場合）'!$W102,1,0),0),0)</f>
        <v>0</v>
      </c>
      <c r="OQ93" s="139">
        <f>IF(OQ$16-'様式３（療養者名簿）（⑤の場合）'!$O102+1&lt;=15,IF(OQ$16&gt;='様式３（療養者名簿）（⑤の場合）'!$O102,IF(OQ$16&lt;='様式３（療養者名簿）（⑤の場合）'!$W102,1,0),0),0)</f>
        <v>0</v>
      </c>
      <c r="OR93" s="139">
        <f>IF(OR$16-'様式３（療養者名簿）（⑤の場合）'!$O102+1&lt;=15,IF(OR$16&gt;='様式３（療養者名簿）（⑤の場合）'!$O102,IF(OR$16&lt;='様式３（療養者名簿）（⑤の場合）'!$W102,1,0),0),0)</f>
        <v>0</v>
      </c>
      <c r="OS93" s="139">
        <f>IF(OS$16-'様式３（療養者名簿）（⑤の場合）'!$O102+1&lt;=15,IF(OS$16&gt;='様式３（療養者名簿）（⑤の場合）'!$O102,IF(OS$16&lt;='様式３（療養者名簿）（⑤の場合）'!$W102,1,0),0),0)</f>
        <v>0</v>
      </c>
      <c r="OT93" s="139">
        <f>IF(OT$16-'様式３（療養者名簿）（⑤の場合）'!$O102+1&lt;=15,IF(OT$16&gt;='様式３（療養者名簿）（⑤の場合）'!$O102,IF(OT$16&lt;='様式３（療養者名簿）（⑤の場合）'!$W102,1,0),0),0)</f>
        <v>0</v>
      </c>
      <c r="OU93" s="139">
        <f>IF(OU$16-'様式３（療養者名簿）（⑤の場合）'!$O102+1&lt;=15,IF(OU$16&gt;='様式３（療養者名簿）（⑤の場合）'!$O102,IF(OU$16&lt;='様式３（療養者名簿）（⑤の場合）'!$W102,1,0),0),0)</f>
        <v>0</v>
      </c>
      <c r="OV93" s="139">
        <f>IF(OV$16-'様式３（療養者名簿）（⑤の場合）'!$O102+1&lt;=15,IF(OV$16&gt;='様式３（療養者名簿）（⑤の場合）'!$O102,IF(OV$16&lt;='様式３（療養者名簿）（⑤の場合）'!$W102,1,0),0),0)</f>
        <v>0</v>
      </c>
      <c r="OW93" s="139">
        <f>IF(OW$16-'様式３（療養者名簿）（⑤の場合）'!$O102+1&lt;=15,IF(OW$16&gt;='様式３（療養者名簿）（⑤の場合）'!$O102,IF(OW$16&lt;='様式３（療養者名簿）（⑤の場合）'!$W102,1,0),0),0)</f>
        <v>0</v>
      </c>
      <c r="OX93" s="139">
        <f>IF(OX$16-'様式３（療養者名簿）（⑤の場合）'!$O102+1&lt;=15,IF(OX$16&gt;='様式３（療養者名簿）（⑤の場合）'!$O102,IF(OX$16&lt;='様式３（療養者名簿）（⑤の場合）'!$W102,1,0),0),0)</f>
        <v>0</v>
      </c>
      <c r="OY93" s="139">
        <f>IF(OY$16-'様式３（療養者名簿）（⑤の場合）'!$O102+1&lt;=15,IF(OY$16&gt;='様式３（療養者名簿）（⑤の場合）'!$O102,IF(OY$16&lt;='様式３（療養者名簿）（⑤の場合）'!$W102,1,0),0),0)</f>
        <v>0</v>
      </c>
      <c r="OZ93" s="139">
        <f>IF(OZ$16-'様式３（療養者名簿）（⑤の場合）'!$O102+1&lt;=15,IF(OZ$16&gt;='様式３（療養者名簿）（⑤の場合）'!$O102,IF(OZ$16&lt;='様式３（療養者名簿）（⑤の場合）'!$W102,1,0),0),0)</f>
        <v>0</v>
      </c>
      <c r="PA93" s="139">
        <f>IF(PA$16-'様式３（療養者名簿）（⑤の場合）'!$O102+1&lt;=15,IF(PA$16&gt;='様式３（療養者名簿）（⑤の場合）'!$O102,IF(PA$16&lt;='様式３（療養者名簿）（⑤の場合）'!$W102,1,0),0),0)</f>
        <v>0</v>
      </c>
      <c r="PB93" s="139">
        <f>IF(PB$16-'様式３（療養者名簿）（⑤の場合）'!$O102+1&lt;=15,IF(PB$16&gt;='様式３（療養者名簿）（⑤の場合）'!$O102,IF(PB$16&lt;='様式３（療養者名簿）（⑤の場合）'!$W102,1,0),0),0)</f>
        <v>0</v>
      </c>
      <c r="PC93" s="139">
        <f>IF(PC$16-'様式３（療養者名簿）（⑤の場合）'!$O102+1&lt;=15,IF(PC$16&gt;='様式３（療養者名簿）（⑤の場合）'!$O102,IF(PC$16&lt;='様式３（療養者名簿）（⑤の場合）'!$W102,1,0),0),0)</f>
        <v>0</v>
      </c>
      <c r="PD93" s="139">
        <f>IF(PD$16-'様式３（療養者名簿）（⑤の場合）'!$O102+1&lt;=15,IF(PD$16&gt;='様式３（療養者名簿）（⑤の場合）'!$O102,IF(PD$16&lt;='様式３（療養者名簿）（⑤の場合）'!$W102,1,0),0),0)</f>
        <v>0</v>
      </c>
      <c r="PE93" s="139">
        <f>IF(PE$16-'様式３（療養者名簿）（⑤の場合）'!$O102+1&lt;=15,IF(PE$16&gt;='様式３（療養者名簿）（⑤の場合）'!$O102,IF(PE$16&lt;='様式３（療養者名簿）（⑤の場合）'!$W102,1,0),0),0)</f>
        <v>0</v>
      </c>
      <c r="PF93" s="139">
        <f>IF(PF$16-'様式３（療養者名簿）（⑤の場合）'!$O102+1&lt;=15,IF(PF$16&gt;='様式３（療養者名簿）（⑤の場合）'!$O102,IF(PF$16&lt;='様式３（療養者名簿）（⑤の場合）'!$W102,1,0),0),0)</f>
        <v>0</v>
      </c>
      <c r="PG93" s="139">
        <f>IF(PG$16-'様式３（療養者名簿）（⑤の場合）'!$O102+1&lt;=15,IF(PG$16&gt;='様式３（療養者名簿）（⑤の場合）'!$O102,IF(PG$16&lt;='様式３（療養者名簿）（⑤の場合）'!$W102,1,0),0),0)</f>
        <v>0</v>
      </c>
      <c r="PH93" s="139">
        <f>IF(PH$16-'様式３（療養者名簿）（⑤の場合）'!$O102+1&lt;=15,IF(PH$16&gt;='様式３（療養者名簿）（⑤の場合）'!$O102,IF(PH$16&lt;='様式３（療養者名簿）（⑤の場合）'!$W102,1,0),0),0)</f>
        <v>0</v>
      </c>
      <c r="PI93" s="139">
        <f>IF(PI$16-'様式３（療養者名簿）（⑤の場合）'!$O102+1&lt;=15,IF(PI$16&gt;='様式３（療養者名簿）（⑤の場合）'!$O102,IF(PI$16&lt;='様式３（療養者名簿）（⑤の場合）'!$W102,1,0),0),0)</f>
        <v>0</v>
      </c>
      <c r="PJ93" s="139">
        <f>IF(PJ$16-'様式３（療養者名簿）（⑤の場合）'!$O102+1&lt;=15,IF(PJ$16&gt;='様式３（療養者名簿）（⑤の場合）'!$O102,IF(PJ$16&lt;='様式３（療養者名簿）（⑤の場合）'!$W102,1,0),0),0)</f>
        <v>0</v>
      </c>
      <c r="PK93" s="139">
        <f>IF(PK$16-'様式３（療養者名簿）（⑤の場合）'!$O102+1&lt;=15,IF(PK$16&gt;='様式３（療養者名簿）（⑤の場合）'!$O102,IF(PK$16&lt;='様式３（療養者名簿）（⑤の場合）'!$W102,1,0),0),0)</f>
        <v>0</v>
      </c>
      <c r="PL93" s="139">
        <f>IF(PL$16-'様式３（療養者名簿）（⑤の場合）'!$O102+1&lt;=15,IF(PL$16&gt;='様式３（療養者名簿）（⑤の場合）'!$O102,IF(PL$16&lt;='様式３（療養者名簿）（⑤の場合）'!$W102,1,0),0),0)</f>
        <v>0</v>
      </c>
      <c r="PM93" s="139">
        <f>IF(PM$16-'様式３（療養者名簿）（⑤の場合）'!$O102+1&lt;=15,IF(PM$16&gt;='様式３（療養者名簿）（⑤の場合）'!$O102,IF(PM$16&lt;='様式３（療養者名簿）（⑤の場合）'!$W102,1,0),0),0)</f>
        <v>0</v>
      </c>
      <c r="PN93" s="139">
        <f>IF(PN$16-'様式３（療養者名簿）（⑤の場合）'!$O102+1&lt;=15,IF(PN$16&gt;='様式３（療養者名簿）（⑤の場合）'!$O102,IF(PN$16&lt;='様式３（療養者名簿）（⑤の場合）'!$W102,1,0),0),0)</f>
        <v>0</v>
      </c>
      <c r="PO93" s="139">
        <f>IF(PO$16-'様式３（療養者名簿）（⑤の場合）'!$O102+1&lt;=15,IF(PO$16&gt;='様式３（療養者名簿）（⑤の場合）'!$O102,IF(PO$16&lt;='様式３（療養者名簿）（⑤の場合）'!$W102,1,0),0),0)</f>
        <v>0</v>
      </c>
      <c r="PP93" s="139">
        <f>IF(PP$16-'様式３（療養者名簿）（⑤の場合）'!$O102+1&lt;=15,IF(PP$16&gt;='様式３（療養者名簿）（⑤の場合）'!$O102,IF(PP$16&lt;='様式３（療養者名簿）（⑤の場合）'!$W102,1,0),0),0)</f>
        <v>0</v>
      </c>
      <c r="PQ93" s="139">
        <f>IF(PQ$16-'様式３（療養者名簿）（⑤の場合）'!$O102+1&lt;=15,IF(PQ$16&gt;='様式３（療養者名簿）（⑤の場合）'!$O102,IF(PQ$16&lt;='様式３（療養者名簿）（⑤の場合）'!$W102,1,0),0),0)</f>
        <v>0</v>
      </c>
      <c r="PR93" s="139">
        <f>IF(PR$16-'様式３（療養者名簿）（⑤の場合）'!$O102+1&lt;=15,IF(PR$16&gt;='様式３（療養者名簿）（⑤の場合）'!$O102,IF(PR$16&lt;='様式３（療養者名簿）（⑤の場合）'!$W102,1,0),0),0)</f>
        <v>0</v>
      </c>
      <c r="PS93" s="139">
        <f>IF(PS$16-'様式３（療養者名簿）（⑤の場合）'!$O102+1&lt;=15,IF(PS$16&gt;='様式３（療養者名簿）（⑤の場合）'!$O102,IF(PS$16&lt;='様式３（療養者名簿）（⑤の場合）'!$W102,1,0),0),0)</f>
        <v>0</v>
      </c>
      <c r="PT93" s="139">
        <f>IF(PT$16-'様式３（療養者名簿）（⑤の場合）'!$O102+1&lt;=15,IF(PT$16&gt;='様式３（療養者名簿）（⑤の場合）'!$O102,IF(PT$16&lt;='様式３（療養者名簿）（⑤の場合）'!$W102,1,0),0),0)</f>
        <v>0</v>
      </c>
    </row>
    <row r="94" spans="1:436" ht="42" customHeight="1">
      <c r="A94" s="129">
        <f>'様式３（療養者名簿）（⑤の場合）'!C103</f>
        <v>0</v>
      </c>
      <c r="B94" s="139">
        <f>IF(B$16-'様式３（療養者名簿）（⑤の場合）'!$O103+1&lt;=15,IF(B$16&gt;='様式３（療養者名簿）（⑤の場合）'!$O103,IF(B$16&lt;='様式３（療養者名簿）（⑤の場合）'!$W103,1,0),0),0)</f>
        <v>0</v>
      </c>
      <c r="C94" s="139">
        <f>IF(C$16-'様式３（療養者名簿）（⑤の場合）'!$O103+1&lt;=15,IF(C$16&gt;='様式３（療養者名簿）（⑤の場合）'!$O103,IF(C$16&lt;='様式３（療養者名簿）（⑤の場合）'!$W103,1,0),0),0)</f>
        <v>0</v>
      </c>
      <c r="D94" s="139">
        <f>IF(D$16-'様式３（療養者名簿）（⑤の場合）'!$O103+1&lt;=15,IF(D$16&gt;='様式３（療養者名簿）（⑤の場合）'!$O103,IF(D$16&lt;='様式３（療養者名簿）（⑤の場合）'!$W103,1,0),0),0)</f>
        <v>0</v>
      </c>
      <c r="E94" s="139">
        <f>IF(E$16-'様式３（療養者名簿）（⑤の場合）'!$O103+1&lt;=15,IF(E$16&gt;='様式３（療養者名簿）（⑤の場合）'!$O103,IF(E$16&lt;='様式３（療養者名簿）（⑤の場合）'!$W103,1,0),0),0)</f>
        <v>0</v>
      </c>
      <c r="F94" s="139">
        <f>IF(F$16-'様式３（療養者名簿）（⑤の場合）'!$O103+1&lt;=15,IF(F$16&gt;='様式３（療養者名簿）（⑤の場合）'!$O103,IF(F$16&lt;='様式３（療養者名簿）（⑤の場合）'!$W103,1,0),0),0)</f>
        <v>0</v>
      </c>
      <c r="G94" s="139">
        <f>IF(G$16-'様式３（療養者名簿）（⑤の場合）'!$O103+1&lt;=15,IF(G$16&gt;='様式３（療養者名簿）（⑤の場合）'!$O103,IF(G$16&lt;='様式３（療養者名簿）（⑤の場合）'!$W103,1,0),0),0)</f>
        <v>0</v>
      </c>
      <c r="H94" s="139">
        <f>IF(H$16-'様式３（療養者名簿）（⑤の場合）'!$O103+1&lt;=15,IF(H$16&gt;='様式３（療養者名簿）（⑤の場合）'!$O103,IF(H$16&lt;='様式３（療養者名簿）（⑤の場合）'!$W103,1,0),0),0)</f>
        <v>0</v>
      </c>
      <c r="I94" s="139">
        <f>IF(I$16-'様式３（療養者名簿）（⑤の場合）'!$O103+1&lt;=15,IF(I$16&gt;='様式３（療養者名簿）（⑤の場合）'!$O103,IF(I$16&lt;='様式３（療養者名簿）（⑤の場合）'!$W103,1,0),0),0)</f>
        <v>0</v>
      </c>
      <c r="J94" s="139">
        <f>IF(J$16-'様式３（療養者名簿）（⑤の場合）'!$O103+1&lt;=15,IF(J$16&gt;='様式３（療養者名簿）（⑤の場合）'!$O103,IF(J$16&lt;='様式３（療養者名簿）（⑤の場合）'!$W103,1,0),0),0)</f>
        <v>0</v>
      </c>
      <c r="K94" s="139">
        <f>IF(K$16-'様式３（療養者名簿）（⑤の場合）'!$O103+1&lt;=15,IF(K$16&gt;='様式３（療養者名簿）（⑤の場合）'!$O103,IF(K$16&lt;='様式３（療養者名簿）（⑤の場合）'!$W103,1,0),0),0)</f>
        <v>0</v>
      </c>
      <c r="L94" s="139">
        <f>IF(L$16-'様式３（療養者名簿）（⑤の場合）'!$O103+1&lt;=15,IF(L$16&gt;='様式３（療養者名簿）（⑤の場合）'!$O103,IF(L$16&lt;='様式３（療養者名簿）（⑤の場合）'!$W103,1,0),0),0)</f>
        <v>0</v>
      </c>
      <c r="M94" s="139">
        <f>IF(M$16-'様式３（療養者名簿）（⑤の場合）'!$O103+1&lt;=15,IF(M$16&gt;='様式３（療養者名簿）（⑤の場合）'!$O103,IF(M$16&lt;='様式３（療養者名簿）（⑤の場合）'!$W103,1,0),0),0)</f>
        <v>0</v>
      </c>
      <c r="N94" s="139">
        <f>IF(N$16-'様式３（療養者名簿）（⑤の場合）'!$O103+1&lt;=15,IF(N$16&gt;='様式３（療養者名簿）（⑤の場合）'!$O103,IF(N$16&lt;='様式３（療養者名簿）（⑤の場合）'!$W103,1,0),0),0)</f>
        <v>0</v>
      </c>
      <c r="O94" s="139">
        <f>IF(O$16-'様式３（療養者名簿）（⑤の場合）'!$O103+1&lt;=15,IF(O$16&gt;='様式３（療養者名簿）（⑤の場合）'!$O103,IF(O$16&lt;='様式３（療養者名簿）（⑤の場合）'!$W103,1,0),0),0)</f>
        <v>0</v>
      </c>
      <c r="P94" s="139">
        <f>IF(P$16-'様式３（療養者名簿）（⑤の場合）'!$O103+1&lt;=15,IF(P$16&gt;='様式３（療養者名簿）（⑤の場合）'!$O103,IF(P$16&lt;='様式３（療養者名簿）（⑤の場合）'!$W103,1,0),0),0)</f>
        <v>0</v>
      </c>
      <c r="Q94" s="139">
        <f>IF(Q$16-'様式３（療養者名簿）（⑤の場合）'!$O103+1&lt;=15,IF(Q$16&gt;='様式３（療養者名簿）（⑤の場合）'!$O103,IF(Q$16&lt;='様式３（療養者名簿）（⑤の場合）'!$W103,1,0),0),0)</f>
        <v>0</v>
      </c>
      <c r="R94" s="139">
        <f>IF(R$16-'様式３（療養者名簿）（⑤の場合）'!$O103+1&lt;=15,IF(R$16&gt;='様式３（療養者名簿）（⑤の場合）'!$O103,IF(R$16&lt;='様式３（療養者名簿）（⑤の場合）'!$W103,1,0),0),0)</f>
        <v>0</v>
      </c>
      <c r="S94" s="139">
        <f>IF(S$16-'様式３（療養者名簿）（⑤の場合）'!$O103+1&lt;=15,IF(S$16&gt;='様式３（療養者名簿）（⑤の場合）'!$O103,IF(S$16&lt;='様式３（療養者名簿）（⑤の場合）'!$W103,1,0),0),0)</f>
        <v>0</v>
      </c>
      <c r="T94" s="139">
        <f>IF(T$16-'様式３（療養者名簿）（⑤の場合）'!$O103+1&lt;=15,IF(T$16&gt;='様式３（療養者名簿）（⑤の場合）'!$O103,IF(T$16&lt;='様式３（療養者名簿）（⑤の場合）'!$W103,1,0),0),0)</f>
        <v>0</v>
      </c>
      <c r="U94" s="139">
        <f>IF(U$16-'様式３（療養者名簿）（⑤の場合）'!$O103+1&lt;=15,IF(U$16&gt;='様式３（療養者名簿）（⑤の場合）'!$O103,IF(U$16&lt;='様式３（療養者名簿）（⑤の場合）'!$W103,1,0),0),0)</f>
        <v>0</v>
      </c>
      <c r="V94" s="139">
        <f>IF(V$16-'様式３（療養者名簿）（⑤の場合）'!$O103+1&lt;=15,IF(V$16&gt;='様式３（療養者名簿）（⑤の場合）'!$O103,IF(V$16&lt;='様式３（療養者名簿）（⑤の場合）'!$W103,1,0),0),0)</f>
        <v>0</v>
      </c>
      <c r="W94" s="139">
        <f>IF(W$16-'様式３（療養者名簿）（⑤の場合）'!$O103+1&lt;=15,IF(W$16&gt;='様式３（療養者名簿）（⑤の場合）'!$O103,IF(W$16&lt;='様式３（療養者名簿）（⑤の場合）'!$W103,1,0),0),0)</f>
        <v>0</v>
      </c>
      <c r="X94" s="139">
        <f>IF(X$16-'様式３（療養者名簿）（⑤の場合）'!$O103+1&lt;=15,IF(X$16&gt;='様式３（療養者名簿）（⑤の場合）'!$O103,IF(X$16&lt;='様式３（療養者名簿）（⑤の場合）'!$W103,1,0),0),0)</f>
        <v>0</v>
      </c>
      <c r="Y94" s="139">
        <f>IF(Y$16-'様式３（療養者名簿）（⑤の場合）'!$O103+1&lt;=15,IF(Y$16&gt;='様式３（療養者名簿）（⑤の場合）'!$O103,IF(Y$16&lt;='様式３（療養者名簿）（⑤の場合）'!$W103,1,0),0),0)</f>
        <v>0</v>
      </c>
      <c r="Z94" s="139">
        <f>IF(Z$16-'様式３（療養者名簿）（⑤の場合）'!$O103+1&lt;=15,IF(Z$16&gt;='様式３（療養者名簿）（⑤の場合）'!$O103,IF(Z$16&lt;='様式３（療養者名簿）（⑤の場合）'!$W103,1,0),0),0)</f>
        <v>0</v>
      </c>
      <c r="AA94" s="139">
        <f>IF(AA$16-'様式３（療養者名簿）（⑤の場合）'!$O103+1&lt;=15,IF(AA$16&gt;='様式３（療養者名簿）（⑤の場合）'!$O103,IF(AA$16&lt;='様式３（療養者名簿）（⑤の場合）'!$W103,1,0),0),0)</f>
        <v>0</v>
      </c>
      <c r="AB94" s="139">
        <f>IF(AB$16-'様式３（療養者名簿）（⑤の場合）'!$O103+1&lt;=15,IF(AB$16&gt;='様式３（療養者名簿）（⑤の場合）'!$O103,IF(AB$16&lt;='様式３（療養者名簿）（⑤の場合）'!$W103,1,0),0),0)</f>
        <v>0</v>
      </c>
      <c r="AC94" s="139">
        <f>IF(AC$16-'様式３（療養者名簿）（⑤の場合）'!$O103+1&lt;=15,IF(AC$16&gt;='様式３（療養者名簿）（⑤の場合）'!$O103,IF(AC$16&lt;='様式３（療養者名簿）（⑤の場合）'!$W103,1,0),0),0)</f>
        <v>0</v>
      </c>
      <c r="AD94" s="139">
        <f>IF(AD$16-'様式３（療養者名簿）（⑤の場合）'!$O103+1&lt;=15,IF(AD$16&gt;='様式３（療養者名簿）（⑤の場合）'!$O103,IF(AD$16&lt;='様式３（療養者名簿）（⑤の場合）'!$W103,1,0),0),0)</f>
        <v>0</v>
      </c>
      <c r="AE94" s="139">
        <f>IF(AE$16-'様式３（療養者名簿）（⑤の場合）'!$O103+1&lt;=15,IF(AE$16&gt;='様式３（療養者名簿）（⑤の場合）'!$O103,IF(AE$16&lt;='様式３（療養者名簿）（⑤の場合）'!$W103,1,0),0),0)</f>
        <v>0</v>
      </c>
      <c r="AF94" s="139">
        <f>IF(AF$16-'様式３（療養者名簿）（⑤の場合）'!$O103+1&lt;=15,IF(AF$16&gt;='様式３（療養者名簿）（⑤の場合）'!$O103,IF(AF$16&lt;='様式３（療養者名簿）（⑤の場合）'!$W103,1,0),0),0)</f>
        <v>0</v>
      </c>
      <c r="AG94" s="139">
        <f>IF(AG$16-'様式３（療養者名簿）（⑤の場合）'!$O103+1&lt;=15,IF(AG$16&gt;='様式３（療養者名簿）（⑤の場合）'!$O103,IF(AG$16&lt;='様式３（療養者名簿）（⑤の場合）'!$W103,1,0),0),0)</f>
        <v>0</v>
      </c>
      <c r="AH94" s="139">
        <f>IF(AH$16-'様式３（療養者名簿）（⑤の場合）'!$O103+1&lt;=15,IF(AH$16&gt;='様式３（療養者名簿）（⑤の場合）'!$O103,IF(AH$16&lt;='様式３（療養者名簿）（⑤の場合）'!$W103,1,0),0),0)</f>
        <v>0</v>
      </c>
      <c r="AI94" s="139">
        <f>IF(AI$16-'様式３（療養者名簿）（⑤の場合）'!$O103+1&lt;=15,IF(AI$16&gt;='様式３（療養者名簿）（⑤の場合）'!$O103,IF(AI$16&lt;='様式３（療養者名簿）（⑤の場合）'!$W103,1,0),0),0)</f>
        <v>0</v>
      </c>
      <c r="AJ94" s="139">
        <f>IF(AJ$16-'様式３（療養者名簿）（⑤の場合）'!$O103+1&lt;=15,IF(AJ$16&gt;='様式３（療養者名簿）（⑤の場合）'!$O103,IF(AJ$16&lt;='様式３（療養者名簿）（⑤の場合）'!$W103,1,0),0),0)</f>
        <v>0</v>
      </c>
      <c r="AK94" s="139">
        <f>IF(AK$16-'様式３（療養者名簿）（⑤の場合）'!$O103+1&lt;=15,IF(AK$16&gt;='様式３（療養者名簿）（⑤の場合）'!$O103,IF(AK$16&lt;='様式３（療養者名簿）（⑤の場合）'!$W103,1,0),0),0)</f>
        <v>0</v>
      </c>
      <c r="AL94" s="139">
        <f>IF(AL$16-'様式３（療養者名簿）（⑤の場合）'!$O103+1&lt;=15,IF(AL$16&gt;='様式３（療養者名簿）（⑤の場合）'!$O103,IF(AL$16&lt;='様式３（療養者名簿）（⑤の場合）'!$W103,1,0),0),0)</f>
        <v>0</v>
      </c>
      <c r="AM94" s="139">
        <f>IF(AM$16-'様式３（療養者名簿）（⑤の場合）'!$O103+1&lt;=15,IF(AM$16&gt;='様式３（療養者名簿）（⑤の場合）'!$O103,IF(AM$16&lt;='様式３（療養者名簿）（⑤の場合）'!$W103,1,0),0),0)</f>
        <v>0</v>
      </c>
      <c r="AN94" s="139">
        <f>IF(AN$16-'様式３（療養者名簿）（⑤の場合）'!$O103+1&lt;=15,IF(AN$16&gt;='様式３（療養者名簿）（⑤の場合）'!$O103,IF(AN$16&lt;='様式３（療養者名簿）（⑤の場合）'!$W103,1,0),0),0)</f>
        <v>0</v>
      </c>
      <c r="AO94" s="139">
        <f>IF(AO$16-'様式３（療養者名簿）（⑤の場合）'!$O103+1&lt;=15,IF(AO$16&gt;='様式３（療養者名簿）（⑤の場合）'!$O103,IF(AO$16&lt;='様式３（療養者名簿）（⑤の場合）'!$W103,1,0),0),0)</f>
        <v>0</v>
      </c>
      <c r="AP94" s="139">
        <f>IF(AP$16-'様式３（療養者名簿）（⑤の場合）'!$O103+1&lt;=15,IF(AP$16&gt;='様式３（療養者名簿）（⑤の場合）'!$O103,IF(AP$16&lt;='様式３（療養者名簿）（⑤の場合）'!$W103,1,0),0),0)</f>
        <v>0</v>
      </c>
      <c r="AQ94" s="139">
        <f>IF(AQ$16-'様式３（療養者名簿）（⑤の場合）'!$O103+1&lt;=15,IF(AQ$16&gt;='様式３（療養者名簿）（⑤の場合）'!$O103,IF(AQ$16&lt;='様式３（療養者名簿）（⑤の場合）'!$W103,1,0),0),0)</f>
        <v>0</v>
      </c>
      <c r="AR94" s="139">
        <f>IF(AR$16-'様式３（療養者名簿）（⑤の場合）'!$O103+1&lt;=15,IF(AR$16&gt;='様式３（療養者名簿）（⑤の場合）'!$O103,IF(AR$16&lt;='様式３（療養者名簿）（⑤の場合）'!$W103,1,0),0),0)</f>
        <v>0</v>
      </c>
      <c r="AS94" s="139">
        <f>IF(AS$16-'様式３（療養者名簿）（⑤の場合）'!$O103+1&lt;=15,IF(AS$16&gt;='様式３（療養者名簿）（⑤の場合）'!$O103,IF(AS$16&lt;='様式３（療養者名簿）（⑤の場合）'!$W103,1,0),0),0)</f>
        <v>0</v>
      </c>
      <c r="AT94" s="139">
        <f>IF(AT$16-'様式３（療養者名簿）（⑤の場合）'!$O103+1&lt;=15,IF(AT$16&gt;='様式３（療養者名簿）（⑤の場合）'!$O103,IF(AT$16&lt;='様式３（療養者名簿）（⑤の場合）'!$W103,1,0),0),0)</f>
        <v>0</v>
      </c>
      <c r="AU94" s="139">
        <f>IF(AU$16-'様式３（療養者名簿）（⑤の場合）'!$O103+1&lt;=15,IF(AU$16&gt;='様式３（療養者名簿）（⑤の場合）'!$O103,IF(AU$16&lt;='様式３（療養者名簿）（⑤の場合）'!$W103,1,0),0),0)</f>
        <v>0</v>
      </c>
      <c r="AV94" s="139">
        <f>IF(AV$16-'様式３（療養者名簿）（⑤の場合）'!$O103+1&lt;=15,IF(AV$16&gt;='様式３（療養者名簿）（⑤の場合）'!$O103,IF(AV$16&lt;='様式３（療養者名簿）（⑤の場合）'!$W103,1,0),0),0)</f>
        <v>0</v>
      </c>
      <c r="AW94" s="139">
        <f>IF(AW$16-'様式３（療養者名簿）（⑤の場合）'!$O103+1&lt;=15,IF(AW$16&gt;='様式３（療養者名簿）（⑤の場合）'!$O103,IF(AW$16&lt;='様式３（療養者名簿）（⑤の場合）'!$W103,1,0),0),0)</f>
        <v>0</v>
      </c>
      <c r="AX94" s="139">
        <f>IF(AX$16-'様式３（療養者名簿）（⑤の場合）'!$O103+1&lt;=15,IF(AX$16&gt;='様式３（療養者名簿）（⑤の場合）'!$O103,IF(AX$16&lt;='様式３（療養者名簿）（⑤の場合）'!$W103,1,0),0),0)</f>
        <v>0</v>
      </c>
      <c r="AY94" s="139">
        <f>IF(AY$16-'様式３（療養者名簿）（⑤の場合）'!$O103+1&lt;=15,IF(AY$16&gt;='様式３（療養者名簿）（⑤の場合）'!$O103,IF(AY$16&lt;='様式３（療養者名簿）（⑤の場合）'!$W103,1,0),0),0)</f>
        <v>0</v>
      </c>
      <c r="AZ94" s="139">
        <f>IF(AZ$16-'様式３（療養者名簿）（⑤の場合）'!$O103+1&lt;=15,IF(AZ$16&gt;='様式３（療養者名簿）（⑤の場合）'!$O103,IF(AZ$16&lt;='様式３（療養者名簿）（⑤の場合）'!$W103,1,0),0),0)</f>
        <v>0</v>
      </c>
      <c r="BA94" s="139">
        <f>IF(BA$16-'様式３（療養者名簿）（⑤の場合）'!$O103+1&lt;=15,IF(BA$16&gt;='様式３（療養者名簿）（⑤の場合）'!$O103,IF(BA$16&lt;='様式３（療養者名簿）（⑤の場合）'!$W103,1,0),0),0)</f>
        <v>0</v>
      </c>
      <c r="BB94" s="139">
        <f>IF(BB$16-'様式３（療養者名簿）（⑤の場合）'!$O103+1&lt;=15,IF(BB$16&gt;='様式３（療養者名簿）（⑤の場合）'!$O103,IF(BB$16&lt;='様式３（療養者名簿）（⑤の場合）'!$W103,1,0),0),0)</f>
        <v>0</v>
      </c>
      <c r="BC94" s="139">
        <f>IF(BC$16-'様式３（療養者名簿）（⑤の場合）'!$O103+1&lt;=15,IF(BC$16&gt;='様式３（療養者名簿）（⑤の場合）'!$O103,IF(BC$16&lt;='様式３（療養者名簿）（⑤の場合）'!$W103,1,0),0),0)</f>
        <v>0</v>
      </c>
      <c r="BD94" s="139">
        <f>IF(BD$16-'様式３（療養者名簿）（⑤の場合）'!$O103+1&lt;=15,IF(BD$16&gt;='様式３（療養者名簿）（⑤の場合）'!$O103,IF(BD$16&lt;='様式３（療養者名簿）（⑤の場合）'!$W103,1,0),0),0)</f>
        <v>0</v>
      </c>
      <c r="BE94" s="139">
        <f>IF(BE$16-'様式３（療養者名簿）（⑤の場合）'!$O103+1&lt;=15,IF(BE$16&gt;='様式３（療養者名簿）（⑤の場合）'!$O103,IF(BE$16&lt;='様式３（療養者名簿）（⑤の場合）'!$W103,1,0),0),0)</f>
        <v>0</v>
      </c>
      <c r="BF94" s="139">
        <f>IF(BF$16-'様式３（療養者名簿）（⑤の場合）'!$O103+1&lt;=15,IF(BF$16&gt;='様式３（療養者名簿）（⑤の場合）'!$O103,IF(BF$16&lt;='様式３（療養者名簿）（⑤の場合）'!$W103,1,0),0),0)</f>
        <v>0</v>
      </c>
      <c r="BG94" s="139">
        <f>IF(BG$16-'様式３（療養者名簿）（⑤の場合）'!$O103+1&lt;=15,IF(BG$16&gt;='様式３（療養者名簿）（⑤の場合）'!$O103,IF(BG$16&lt;='様式３（療養者名簿）（⑤の場合）'!$W103,1,0),0),0)</f>
        <v>0</v>
      </c>
      <c r="BH94" s="139">
        <f>IF(BH$16-'様式３（療養者名簿）（⑤の場合）'!$O103+1&lt;=15,IF(BH$16&gt;='様式３（療養者名簿）（⑤の場合）'!$O103,IF(BH$16&lt;='様式３（療養者名簿）（⑤の場合）'!$W103,1,0),0),0)</f>
        <v>0</v>
      </c>
      <c r="BI94" s="139">
        <f>IF(BI$16-'様式３（療養者名簿）（⑤の場合）'!$O103+1&lt;=15,IF(BI$16&gt;='様式３（療養者名簿）（⑤の場合）'!$O103,IF(BI$16&lt;='様式３（療養者名簿）（⑤の場合）'!$W103,1,0),0),0)</f>
        <v>0</v>
      </c>
      <c r="BJ94" s="139">
        <f>IF(BJ$16-'様式３（療養者名簿）（⑤の場合）'!$O103+1&lt;=15,IF(BJ$16&gt;='様式３（療養者名簿）（⑤の場合）'!$O103,IF(BJ$16&lt;='様式３（療養者名簿）（⑤の場合）'!$W103,1,0),0),0)</f>
        <v>0</v>
      </c>
      <c r="BK94" s="139">
        <f>IF(BK$16-'様式３（療養者名簿）（⑤の場合）'!$O103+1&lt;=15,IF(BK$16&gt;='様式３（療養者名簿）（⑤の場合）'!$O103,IF(BK$16&lt;='様式３（療養者名簿）（⑤の場合）'!$W103,1,0),0),0)</f>
        <v>0</v>
      </c>
      <c r="BL94" s="139">
        <f>IF(BL$16-'様式３（療養者名簿）（⑤の場合）'!$O103+1&lt;=15,IF(BL$16&gt;='様式３（療養者名簿）（⑤の場合）'!$O103,IF(BL$16&lt;='様式３（療養者名簿）（⑤の場合）'!$W103,1,0),0),0)</f>
        <v>0</v>
      </c>
      <c r="BM94" s="139">
        <f>IF(BM$16-'様式３（療養者名簿）（⑤の場合）'!$O103+1&lt;=15,IF(BM$16&gt;='様式３（療養者名簿）（⑤の場合）'!$O103,IF(BM$16&lt;='様式３（療養者名簿）（⑤の場合）'!$W103,1,0),0),0)</f>
        <v>0</v>
      </c>
      <c r="BN94" s="139">
        <f>IF(BN$16-'様式３（療養者名簿）（⑤の場合）'!$O103+1&lt;=15,IF(BN$16&gt;='様式３（療養者名簿）（⑤の場合）'!$O103,IF(BN$16&lt;='様式３（療養者名簿）（⑤の場合）'!$W103,1,0),0),0)</f>
        <v>0</v>
      </c>
      <c r="BO94" s="139">
        <f>IF(BO$16-'様式３（療養者名簿）（⑤の場合）'!$O103+1&lt;=15,IF(BO$16&gt;='様式３（療養者名簿）（⑤の場合）'!$O103,IF(BO$16&lt;='様式３（療養者名簿）（⑤の場合）'!$W103,1,0),0),0)</f>
        <v>0</v>
      </c>
      <c r="BP94" s="139">
        <f>IF(BP$16-'様式３（療養者名簿）（⑤の場合）'!$O103+1&lt;=15,IF(BP$16&gt;='様式３（療養者名簿）（⑤の場合）'!$O103,IF(BP$16&lt;='様式３（療養者名簿）（⑤の場合）'!$W103,1,0),0),0)</f>
        <v>0</v>
      </c>
      <c r="BQ94" s="139">
        <f>IF(BQ$16-'様式３（療養者名簿）（⑤の場合）'!$O103+1&lt;=15,IF(BQ$16&gt;='様式３（療養者名簿）（⑤の場合）'!$O103,IF(BQ$16&lt;='様式３（療養者名簿）（⑤の場合）'!$W103,1,0),0),0)</f>
        <v>0</v>
      </c>
      <c r="BR94" s="139">
        <f>IF(BR$16-'様式３（療養者名簿）（⑤の場合）'!$O103+1&lt;=15,IF(BR$16&gt;='様式３（療養者名簿）（⑤の場合）'!$O103,IF(BR$16&lt;='様式３（療養者名簿）（⑤の場合）'!$W103,1,0),0),0)</f>
        <v>0</v>
      </c>
      <c r="BS94" s="139">
        <f>IF(BS$16-'様式３（療養者名簿）（⑤の場合）'!$O103+1&lt;=15,IF(BS$16&gt;='様式３（療養者名簿）（⑤の場合）'!$O103,IF(BS$16&lt;='様式３（療養者名簿）（⑤の場合）'!$W103,1,0),0),0)</f>
        <v>0</v>
      </c>
      <c r="BT94" s="139">
        <f>IF(BT$16-'様式３（療養者名簿）（⑤の場合）'!$O103+1&lt;=15,IF(BT$16&gt;='様式３（療養者名簿）（⑤の場合）'!$O103,IF(BT$16&lt;='様式３（療養者名簿）（⑤の場合）'!$W103,1,0),0),0)</f>
        <v>0</v>
      </c>
      <c r="BU94" s="139">
        <f>IF(BU$16-'様式３（療養者名簿）（⑤の場合）'!$O103+1&lt;=15,IF(BU$16&gt;='様式３（療養者名簿）（⑤の場合）'!$O103,IF(BU$16&lt;='様式３（療養者名簿）（⑤の場合）'!$W103,1,0),0),0)</f>
        <v>0</v>
      </c>
      <c r="BV94" s="139">
        <f>IF(BV$16-'様式３（療養者名簿）（⑤の場合）'!$O103+1&lt;=15,IF(BV$16&gt;='様式３（療養者名簿）（⑤の場合）'!$O103,IF(BV$16&lt;='様式３（療養者名簿）（⑤の場合）'!$W103,1,0),0),0)</f>
        <v>0</v>
      </c>
      <c r="BW94" s="139">
        <f>IF(BW$16-'様式３（療養者名簿）（⑤の場合）'!$O103+1&lt;=15,IF(BW$16&gt;='様式３（療養者名簿）（⑤の場合）'!$O103,IF(BW$16&lt;='様式３（療養者名簿）（⑤の場合）'!$W103,1,0),0),0)</f>
        <v>0</v>
      </c>
      <c r="BX94" s="139">
        <f>IF(BX$16-'様式３（療養者名簿）（⑤の場合）'!$O103+1&lt;=15,IF(BX$16&gt;='様式３（療養者名簿）（⑤の場合）'!$O103,IF(BX$16&lt;='様式３（療養者名簿）（⑤の場合）'!$W103,1,0),0),0)</f>
        <v>0</v>
      </c>
      <c r="BY94" s="139">
        <f>IF(BY$16-'様式３（療養者名簿）（⑤の場合）'!$O103+1&lt;=15,IF(BY$16&gt;='様式３（療養者名簿）（⑤の場合）'!$O103,IF(BY$16&lt;='様式３（療養者名簿）（⑤の場合）'!$W103,1,0),0),0)</f>
        <v>0</v>
      </c>
      <c r="BZ94" s="139">
        <f>IF(BZ$16-'様式３（療養者名簿）（⑤の場合）'!$O103+1&lt;=15,IF(BZ$16&gt;='様式３（療養者名簿）（⑤の場合）'!$O103,IF(BZ$16&lt;='様式３（療養者名簿）（⑤の場合）'!$W103,1,0),0),0)</f>
        <v>0</v>
      </c>
      <c r="CA94" s="139">
        <f>IF(CA$16-'様式３（療養者名簿）（⑤の場合）'!$O103+1&lt;=15,IF(CA$16&gt;='様式３（療養者名簿）（⑤の場合）'!$O103,IF(CA$16&lt;='様式３（療養者名簿）（⑤の場合）'!$W103,1,0),0),0)</f>
        <v>0</v>
      </c>
      <c r="CB94" s="139">
        <f>IF(CB$16-'様式３（療養者名簿）（⑤の場合）'!$O103+1&lt;=15,IF(CB$16&gt;='様式３（療養者名簿）（⑤の場合）'!$O103,IF(CB$16&lt;='様式３（療養者名簿）（⑤の場合）'!$W103,1,0),0),0)</f>
        <v>0</v>
      </c>
      <c r="CC94" s="139">
        <f>IF(CC$16-'様式３（療養者名簿）（⑤の場合）'!$O103+1&lt;=15,IF(CC$16&gt;='様式３（療養者名簿）（⑤の場合）'!$O103,IF(CC$16&lt;='様式３（療養者名簿）（⑤の場合）'!$W103,1,0),0),0)</f>
        <v>0</v>
      </c>
      <c r="CD94" s="139">
        <f>IF(CD$16-'様式３（療養者名簿）（⑤の場合）'!$O103+1&lt;=15,IF(CD$16&gt;='様式３（療養者名簿）（⑤の場合）'!$O103,IF(CD$16&lt;='様式３（療養者名簿）（⑤の場合）'!$W103,1,0),0),0)</f>
        <v>0</v>
      </c>
      <c r="CE94" s="139">
        <f>IF(CE$16-'様式３（療養者名簿）（⑤の場合）'!$O103+1&lt;=15,IF(CE$16&gt;='様式３（療養者名簿）（⑤の場合）'!$O103,IF(CE$16&lt;='様式３（療養者名簿）（⑤の場合）'!$W103,1,0),0),0)</f>
        <v>0</v>
      </c>
      <c r="CF94" s="139">
        <f>IF(CF$16-'様式３（療養者名簿）（⑤の場合）'!$O103+1&lt;=15,IF(CF$16&gt;='様式３（療養者名簿）（⑤の場合）'!$O103,IF(CF$16&lt;='様式３（療養者名簿）（⑤の場合）'!$W103,1,0),0),0)</f>
        <v>0</v>
      </c>
      <c r="CG94" s="139">
        <f>IF(CG$16-'様式３（療養者名簿）（⑤の場合）'!$O103+1&lt;=15,IF(CG$16&gt;='様式３（療養者名簿）（⑤の場合）'!$O103,IF(CG$16&lt;='様式３（療養者名簿）（⑤の場合）'!$W103,1,0),0),0)</f>
        <v>0</v>
      </c>
      <c r="CH94" s="139">
        <f>IF(CH$16-'様式３（療養者名簿）（⑤の場合）'!$O103+1&lt;=15,IF(CH$16&gt;='様式３（療養者名簿）（⑤の場合）'!$O103,IF(CH$16&lt;='様式３（療養者名簿）（⑤の場合）'!$W103,1,0),0),0)</f>
        <v>0</v>
      </c>
      <c r="CI94" s="139">
        <f>IF(CI$16-'様式３（療養者名簿）（⑤の場合）'!$O103+1&lt;=15,IF(CI$16&gt;='様式３（療養者名簿）（⑤の場合）'!$O103,IF(CI$16&lt;='様式３（療養者名簿）（⑤の場合）'!$W103,1,0),0),0)</f>
        <v>0</v>
      </c>
      <c r="CJ94" s="139">
        <f>IF(CJ$16-'様式３（療養者名簿）（⑤の場合）'!$O103+1&lt;=15,IF(CJ$16&gt;='様式３（療養者名簿）（⑤の場合）'!$O103,IF(CJ$16&lt;='様式３（療養者名簿）（⑤の場合）'!$W103,1,0),0),0)</f>
        <v>0</v>
      </c>
      <c r="CK94" s="139">
        <f>IF(CK$16-'様式３（療養者名簿）（⑤の場合）'!$O103+1&lt;=15,IF(CK$16&gt;='様式３（療養者名簿）（⑤の場合）'!$O103,IF(CK$16&lt;='様式３（療養者名簿）（⑤の場合）'!$W103,1,0),0),0)</f>
        <v>0</v>
      </c>
      <c r="CL94" s="139">
        <f>IF(CL$16-'様式３（療養者名簿）（⑤の場合）'!$O103+1&lt;=15,IF(CL$16&gt;='様式３（療養者名簿）（⑤の場合）'!$O103,IF(CL$16&lt;='様式３（療養者名簿）（⑤の場合）'!$W103,1,0),0),0)</f>
        <v>0</v>
      </c>
      <c r="CM94" s="139">
        <f>IF(CM$16-'様式３（療養者名簿）（⑤の場合）'!$O103+1&lt;=15,IF(CM$16&gt;='様式３（療養者名簿）（⑤の場合）'!$O103,IF(CM$16&lt;='様式３（療養者名簿）（⑤の場合）'!$W103,1,0),0),0)</f>
        <v>0</v>
      </c>
      <c r="CN94" s="139">
        <f>IF(CN$16-'様式３（療養者名簿）（⑤の場合）'!$O103+1&lt;=15,IF(CN$16&gt;='様式３（療養者名簿）（⑤の場合）'!$O103,IF(CN$16&lt;='様式３（療養者名簿）（⑤の場合）'!$W103,1,0),0),0)</f>
        <v>0</v>
      </c>
      <c r="CO94" s="139">
        <f>IF(CO$16-'様式３（療養者名簿）（⑤の場合）'!$O103+1&lt;=15,IF(CO$16&gt;='様式３（療養者名簿）（⑤の場合）'!$O103,IF(CO$16&lt;='様式３（療養者名簿）（⑤の場合）'!$W103,1,0),0),0)</f>
        <v>0</v>
      </c>
      <c r="CP94" s="139">
        <f>IF(CP$16-'様式３（療養者名簿）（⑤の場合）'!$O103+1&lt;=15,IF(CP$16&gt;='様式３（療養者名簿）（⑤の場合）'!$O103,IF(CP$16&lt;='様式３（療養者名簿）（⑤の場合）'!$W103,1,0),0),0)</f>
        <v>0</v>
      </c>
      <c r="CQ94" s="139">
        <f>IF(CQ$16-'様式３（療養者名簿）（⑤の場合）'!$O103+1&lt;=15,IF(CQ$16&gt;='様式３（療養者名簿）（⑤の場合）'!$O103,IF(CQ$16&lt;='様式３（療養者名簿）（⑤の場合）'!$W103,1,0),0),0)</f>
        <v>0</v>
      </c>
      <c r="CR94" s="139">
        <f>IF(CR$16-'様式３（療養者名簿）（⑤の場合）'!$O103+1&lt;=15,IF(CR$16&gt;='様式３（療養者名簿）（⑤の場合）'!$O103,IF(CR$16&lt;='様式３（療養者名簿）（⑤の場合）'!$W103,1,0),0),0)</f>
        <v>0</v>
      </c>
      <c r="CS94" s="139">
        <f>IF(CS$16-'様式３（療養者名簿）（⑤の場合）'!$O103+1&lt;=15,IF(CS$16&gt;='様式３（療養者名簿）（⑤の場合）'!$O103,IF(CS$16&lt;='様式３（療養者名簿）（⑤の場合）'!$W103,1,0),0),0)</f>
        <v>0</v>
      </c>
      <c r="CT94" s="139">
        <f>IF(CT$16-'様式３（療養者名簿）（⑤の場合）'!$O103+1&lt;=15,IF(CT$16&gt;='様式３（療養者名簿）（⑤の場合）'!$O103,IF(CT$16&lt;='様式３（療養者名簿）（⑤の場合）'!$W103,1,0),0),0)</f>
        <v>0</v>
      </c>
      <c r="CU94" s="139">
        <f>IF(CU$16-'様式３（療養者名簿）（⑤の場合）'!$O103+1&lt;=15,IF(CU$16&gt;='様式３（療養者名簿）（⑤の場合）'!$O103,IF(CU$16&lt;='様式３（療養者名簿）（⑤の場合）'!$W103,1,0),0),0)</f>
        <v>0</v>
      </c>
      <c r="CV94" s="139">
        <f>IF(CV$16-'様式３（療養者名簿）（⑤の場合）'!$O103+1&lt;=15,IF(CV$16&gt;='様式３（療養者名簿）（⑤の場合）'!$O103,IF(CV$16&lt;='様式３（療養者名簿）（⑤の場合）'!$W103,1,0),0),0)</f>
        <v>0</v>
      </c>
      <c r="CW94" s="139">
        <f>IF(CW$16-'様式３（療養者名簿）（⑤の場合）'!$O103+1&lt;=15,IF(CW$16&gt;='様式３（療養者名簿）（⑤の場合）'!$O103,IF(CW$16&lt;='様式３（療養者名簿）（⑤の場合）'!$W103,1,0),0),0)</f>
        <v>0</v>
      </c>
      <c r="CX94" s="139">
        <f>IF(CX$16-'様式３（療養者名簿）（⑤の場合）'!$O103+1&lt;=15,IF(CX$16&gt;='様式３（療養者名簿）（⑤の場合）'!$O103,IF(CX$16&lt;='様式３（療養者名簿）（⑤の場合）'!$W103,1,0),0),0)</f>
        <v>0</v>
      </c>
      <c r="CY94" s="139">
        <f>IF(CY$16-'様式３（療養者名簿）（⑤の場合）'!$O103+1&lt;=15,IF(CY$16&gt;='様式３（療養者名簿）（⑤の場合）'!$O103,IF(CY$16&lt;='様式３（療養者名簿）（⑤の場合）'!$W103,1,0),0),0)</f>
        <v>0</v>
      </c>
      <c r="CZ94" s="139">
        <f>IF(CZ$16-'様式３（療養者名簿）（⑤の場合）'!$O103+1&lt;=15,IF(CZ$16&gt;='様式３（療養者名簿）（⑤の場合）'!$O103,IF(CZ$16&lt;='様式３（療養者名簿）（⑤の場合）'!$W103,1,0),0),0)</f>
        <v>0</v>
      </c>
      <c r="DA94" s="139">
        <f>IF(DA$16-'様式３（療養者名簿）（⑤の場合）'!$O103+1&lt;=15,IF(DA$16&gt;='様式３（療養者名簿）（⑤の場合）'!$O103,IF(DA$16&lt;='様式３（療養者名簿）（⑤の場合）'!$W103,1,0),0),0)</f>
        <v>0</v>
      </c>
      <c r="DB94" s="139">
        <f>IF(DB$16-'様式３（療養者名簿）（⑤の場合）'!$O103+1&lt;=15,IF(DB$16&gt;='様式３（療養者名簿）（⑤の場合）'!$O103,IF(DB$16&lt;='様式３（療養者名簿）（⑤の場合）'!$W103,1,0),0),0)</f>
        <v>0</v>
      </c>
      <c r="DC94" s="139">
        <f>IF(DC$16-'様式３（療養者名簿）（⑤の場合）'!$O103+1&lt;=15,IF(DC$16&gt;='様式３（療養者名簿）（⑤の場合）'!$O103,IF(DC$16&lt;='様式３（療養者名簿）（⑤の場合）'!$W103,1,0),0),0)</f>
        <v>0</v>
      </c>
      <c r="DD94" s="139">
        <f>IF(DD$16-'様式３（療養者名簿）（⑤の場合）'!$O103+1&lt;=15,IF(DD$16&gt;='様式３（療養者名簿）（⑤の場合）'!$O103,IF(DD$16&lt;='様式３（療養者名簿）（⑤の場合）'!$W103,1,0),0),0)</f>
        <v>0</v>
      </c>
      <c r="DE94" s="139">
        <f>IF(DE$16-'様式３（療養者名簿）（⑤の場合）'!$O103+1&lt;=15,IF(DE$16&gt;='様式３（療養者名簿）（⑤の場合）'!$O103,IF(DE$16&lt;='様式３（療養者名簿）（⑤の場合）'!$W103,1,0),0),0)</f>
        <v>0</v>
      </c>
      <c r="DF94" s="139">
        <f>IF(DF$16-'様式３（療養者名簿）（⑤の場合）'!$O103+1&lt;=15,IF(DF$16&gt;='様式３（療養者名簿）（⑤の場合）'!$O103,IF(DF$16&lt;='様式３（療養者名簿）（⑤の場合）'!$W103,1,0),0),0)</f>
        <v>0</v>
      </c>
      <c r="DG94" s="139">
        <f>IF(DG$16-'様式３（療養者名簿）（⑤の場合）'!$O103+1&lt;=15,IF(DG$16&gt;='様式３（療養者名簿）（⑤の場合）'!$O103,IF(DG$16&lt;='様式３（療養者名簿）（⑤の場合）'!$W103,1,0),0),0)</f>
        <v>0</v>
      </c>
      <c r="DH94" s="139">
        <f>IF(DH$16-'様式３（療養者名簿）（⑤の場合）'!$O103+1&lt;=15,IF(DH$16&gt;='様式３（療養者名簿）（⑤の場合）'!$O103,IF(DH$16&lt;='様式３（療養者名簿）（⑤の場合）'!$W103,1,0),0),0)</f>
        <v>0</v>
      </c>
      <c r="DI94" s="139">
        <f>IF(DI$16-'様式３（療養者名簿）（⑤の場合）'!$O103+1&lt;=15,IF(DI$16&gt;='様式３（療養者名簿）（⑤の場合）'!$O103,IF(DI$16&lt;='様式３（療養者名簿）（⑤の場合）'!$W103,1,0),0),0)</f>
        <v>0</v>
      </c>
      <c r="DJ94" s="139">
        <f>IF(DJ$16-'様式３（療養者名簿）（⑤の場合）'!$O103+1&lt;=15,IF(DJ$16&gt;='様式３（療養者名簿）（⑤の場合）'!$O103,IF(DJ$16&lt;='様式３（療養者名簿）（⑤の場合）'!$W103,1,0),0),0)</f>
        <v>0</v>
      </c>
      <c r="DK94" s="139">
        <f>IF(DK$16-'様式３（療養者名簿）（⑤の場合）'!$O103+1&lt;=15,IF(DK$16&gt;='様式３（療養者名簿）（⑤の場合）'!$O103,IF(DK$16&lt;='様式３（療養者名簿）（⑤の場合）'!$W103,1,0),0),0)</f>
        <v>0</v>
      </c>
      <c r="DL94" s="139">
        <f>IF(DL$16-'様式３（療養者名簿）（⑤の場合）'!$O103+1&lt;=15,IF(DL$16&gt;='様式３（療養者名簿）（⑤の場合）'!$O103,IF(DL$16&lt;='様式３（療養者名簿）（⑤の場合）'!$W103,1,0),0),0)</f>
        <v>0</v>
      </c>
      <c r="DM94" s="139">
        <f>IF(DM$16-'様式３（療養者名簿）（⑤の場合）'!$O103+1&lt;=15,IF(DM$16&gt;='様式３（療養者名簿）（⑤の場合）'!$O103,IF(DM$16&lt;='様式３（療養者名簿）（⑤の場合）'!$W103,1,0),0),0)</f>
        <v>0</v>
      </c>
      <c r="DN94" s="139">
        <f>IF(DN$16-'様式３（療養者名簿）（⑤の場合）'!$O103+1&lt;=15,IF(DN$16&gt;='様式３（療養者名簿）（⑤の場合）'!$O103,IF(DN$16&lt;='様式３（療養者名簿）（⑤の場合）'!$W103,1,0),0),0)</f>
        <v>0</v>
      </c>
      <c r="DO94" s="139">
        <f>IF(DO$16-'様式３（療養者名簿）（⑤の場合）'!$O103+1&lt;=15,IF(DO$16&gt;='様式３（療養者名簿）（⑤の場合）'!$O103,IF(DO$16&lt;='様式３（療養者名簿）（⑤の場合）'!$W103,1,0),0),0)</f>
        <v>0</v>
      </c>
      <c r="DP94" s="139">
        <f>IF(DP$16-'様式３（療養者名簿）（⑤の場合）'!$O103+1&lt;=15,IF(DP$16&gt;='様式３（療養者名簿）（⑤の場合）'!$O103,IF(DP$16&lt;='様式３（療養者名簿）（⑤の場合）'!$W103,1,0),0),0)</f>
        <v>0</v>
      </c>
      <c r="DQ94" s="139">
        <f>IF(DQ$16-'様式３（療養者名簿）（⑤の場合）'!$O103+1&lt;=15,IF(DQ$16&gt;='様式３（療養者名簿）（⑤の場合）'!$O103,IF(DQ$16&lt;='様式３（療養者名簿）（⑤の場合）'!$W103,1,0),0),0)</f>
        <v>0</v>
      </c>
      <c r="DR94" s="139">
        <f>IF(DR$16-'様式３（療養者名簿）（⑤の場合）'!$O103+1&lt;=15,IF(DR$16&gt;='様式３（療養者名簿）（⑤の場合）'!$O103,IF(DR$16&lt;='様式３（療養者名簿）（⑤の場合）'!$W103,1,0),0),0)</f>
        <v>0</v>
      </c>
      <c r="DS94" s="139">
        <f>IF(DS$16-'様式３（療養者名簿）（⑤の場合）'!$O103+1&lt;=15,IF(DS$16&gt;='様式３（療養者名簿）（⑤の場合）'!$O103,IF(DS$16&lt;='様式３（療養者名簿）（⑤の場合）'!$W103,1,0),0),0)</f>
        <v>0</v>
      </c>
      <c r="DT94" s="139">
        <f>IF(DT$16-'様式３（療養者名簿）（⑤の場合）'!$O103+1&lt;=15,IF(DT$16&gt;='様式３（療養者名簿）（⑤の場合）'!$O103,IF(DT$16&lt;='様式３（療養者名簿）（⑤の場合）'!$W103,1,0),0),0)</f>
        <v>0</v>
      </c>
      <c r="DU94" s="139">
        <f>IF(DU$16-'様式３（療養者名簿）（⑤の場合）'!$O103+1&lt;=15,IF(DU$16&gt;='様式３（療養者名簿）（⑤の場合）'!$O103,IF(DU$16&lt;='様式３（療養者名簿）（⑤の場合）'!$W103,1,0),0),0)</f>
        <v>0</v>
      </c>
      <c r="DV94" s="139">
        <f>IF(DV$16-'様式３（療養者名簿）（⑤の場合）'!$O103+1&lt;=15,IF(DV$16&gt;='様式３（療養者名簿）（⑤の場合）'!$O103,IF(DV$16&lt;='様式３（療養者名簿）（⑤の場合）'!$W103,1,0),0),0)</f>
        <v>0</v>
      </c>
      <c r="DW94" s="139">
        <f>IF(DW$16-'様式３（療養者名簿）（⑤の場合）'!$O103+1&lt;=15,IF(DW$16&gt;='様式３（療養者名簿）（⑤の場合）'!$O103,IF(DW$16&lt;='様式３（療養者名簿）（⑤の場合）'!$W103,1,0),0),0)</f>
        <v>0</v>
      </c>
      <c r="DX94" s="139">
        <f>IF(DX$16-'様式３（療養者名簿）（⑤の場合）'!$O103+1&lt;=15,IF(DX$16&gt;='様式３（療養者名簿）（⑤の場合）'!$O103,IF(DX$16&lt;='様式３（療養者名簿）（⑤の場合）'!$W103,1,0),0),0)</f>
        <v>0</v>
      </c>
      <c r="DY94" s="139">
        <f>IF(DY$16-'様式３（療養者名簿）（⑤の場合）'!$O103+1&lt;=15,IF(DY$16&gt;='様式３（療養者名簿）（⑤の場合）'!$O103,IF(DY$16&lt;='様式３（療養者名簿）（⑤の場合）'!$W103,1,0),0),0)</f>
        <v>0</v>
      </c>
      <c r="DZ94" s="139">
        <f>IF(DZ$16-'様式３（療養者名簿）（⑤の場合）'!$O103+1&lt;=15,IF(DZ$16&gt;='様式３（療養者名簿）（⑤の場合）'!$O103,IF(DZ$16&lt;='様式３（療養者名簿）（⑤の場合）'!$W103,1,0),0),0)</f>
        <v>0</v>
      </c>
      <c r="EA94" s="139">
        <f>IF(EA$16-'様式３（療養者名簿）（⑤の場合）'!$O103+1&lt;=15,IF(EA$16&gt;='様式３（療養者名簿）（⑤の場合）'!$O103,IF(EA$16&lt;='様式３（療養者名簿）（⑤の場合）'!$W103,1,0),0),0)</f>
        <v>0</v>
      </c>
      <c r="EB94" s="139">
        <f>IF(EB$16-'様式３（療養者名簿）（⑤の場合）'!$O103+1&lt;=15,IF(EB$16&gt;='様式３（療養者名簿）（⑤の場合）'!$O103,IF(EB$16&lt;='様式３（療養者名簿）（⑤の場合）'!$W103,1,0),0),0)</f>
        <v>0</v>
      </c>
      <c r="EC94" s="139">
        <f>IF(EC$16-'様式３（療養者名簿）（⑤の場合）'!$O103+1&lt;=15,IF(EC$16&gt;='様式３（療養者名簿）（⑤の場合）'!$O103,IF(EC$16&lt;='様式３（療養者名簿）（⑤の場合）'!$W103,1,0),0),0)</f>
        <v>0</v>
      </c>
      <c r="ED94" s="139">
        <f>IF(ED$16-'様式３（療養者名簿）（⑤の場合）'!$O103+1&lt;=15,IF(ED$16&gt;='様式３（療養者名簿）（⑤の場合）'!$O103,IF(ED$16&lt;='様式３（療養者名簿）（⑤の場合）'!$W103,1,0),0),0)</f>
        <v>0</v>
      </c>
      <c r="EE94" s="139">
        <f>IF(EE$16-'様式３（療養者名簿）（⑤の場合）'!$O103+1&lt;=15,IF(EE$16&gt;='様式３（療養者名簿）（⑤の場合）'!$O103,IF(EE$16&lt;='様式３（療養者名簿）（⑤の場合）'!$W103,1,0),0),0)</f>
        <v>0</v>
      </c>
      <c r="EF94" s="139">
        <f>IF(EF$16-'様式３（療養者名簿）（⑤の場合）'!$O103+1&lt;=15,IF(EF$16&gt;='様式３（療養者名簿）（⑤の場合）'!$O103,IF(EF$16&lt;='様式３（療養者名簿）（⑤の場合）'!$W103,1,0),0),0)</f>
        <v>0</v>
      </c>
      <c r="EG94" s="139">
        <f>IF(EG$16-'様式３（療養者名簿）（⑤の場合）'!$O103+1&lt;=15,IF(EG$16&gt;='様式３（療養者名簿）（⑤の場合）'!$O103,IF(EG$16&lt;='様式３（療養者名簿）（⑤の場合）'!$W103,1,0),0),0)</f>
        <v>0</v>
      </c>
      <c r="EH94" s="139">
        <f>IF(EH$16-'様式３（療養者名簿）（⑤の場合）'!$O103+1&lt;=15,IF(EH$16&gt;='様式３（療養者名簿）（⑤の場合）'!$O103,IF(EH$16&lt;='様式３（療養者名簿）（⑤の場合）'!$W103,1,0),0),0)</f>
        <v>0</v>
      </c>
      <c r="EI94" s="139">
        <f>IF(EI$16-'様式３（療養者名簿）（⑤の場合）'!$O103+1&lt;=15,IF(EI$16&gt;='様式３（療養者名簿）（⑤の場合）'!$O103,IF(EI$16&lt;='様式３（療養者名簿）（⑤の場合）'!$W103,1,0),0),0)</f>
        <v>0</v>
      </c>
      <c r="EJ94" s="139">
        <f>IF(EJ$16-'様式３（療養者名簿）（⑤の場合）'!$O103+1&lt;=15,IF(EJ$16&gt;='様式３（療養者名簿）（⑤の場合）'!$O103,IF(EJ$16&lt;='様式３（療養者名簿）（⑤の場合）'!$W103,1,0),0),0)</f>
        <v>0</v>
      </c>
      <c r="EK94" s="139">
        <f>IF(EK$16-'様式３（療養者名簿）（⑤の場合）'!$O103+1&lt;=15,IF(EK$16&gt;='様式３（療養者名簿）（⑤の場合）'!$O103,IF(EK$16&lt;='様式３（療養者名簿）（⑤の場合）'!$W103,1,0),0),0)</f>
        <v>0</v>
      </c>
      <c r="EL94" s="139">
        <f>IF(EL$16-'様式３（療養者名簿）（⑤の場合）'!$O103+1&lt;=15,IF(EL$16&gt;='様式３（療養者名簿）（⑤の場合）'!$O103,IF(EL$16&lt;='様式３（療養者名簿）（⑤の場合）'!$W103,1,0),0),0)</f>
        <v>0</v>
      </c>
      <c r="EM94" s="139">
        <f>IF(EM$16-'様式３（療養者名簿）（⑤の場合）'!$O103+1&lt;=15,IF(EM$16&gt;='様式３（療養者名簿）（⑤の場合）'!$O103,IF(EM$16&lt;='様式３（療養者名簿）（⑤の場合）'!$W103,1,0),0),0)</f>
        <v>0</v>
      </c>
      <c r="EN94" s="139">
        <f>IF(EN$16-'様式３（療養者名簿）（⑤の場合）'!$O103+1&lt;=15,IF(EN$16&gt;='様式３（療養者名簿）（⑤の場合）'!$O103,IF(EN$16&lt;='様式３（療養者名簿）（⑤の場合）'!$W103,1,0),0),0)</f>
        <v>0</v>
      </c>
      <c r="EO94" s="139">
        <f>IF(EO$16-'様式３（療養者名簿）（⑤の場合）'!$O103+1&lt;=15,IF(EO$16&gt;='様式３（療養者名簿）（⑤の場合）'!$O103,IF(EO$16&lt;='様式３（療養者名簿）（⑤の場合）'!$W103,1,0),0),0)</f>
        <v>0</v>
      </c>
      <c r="EP94" s="139">
        <f>IF(EP$16-'様式３（療養者名簿）（⑤の場合）'!$O103+1&lt;=15,IF(EP$16&gt;='様式３（療養者名簿）（⑤の場合）'!$O103,IF(EP$16&lt;='様式３（療養者名簿）（⑤の場合）'!$W103,1,0),0),0)</f>
        <v>0</v>
      </c>
      <c r="EQ94" s="139">
        <f>IF(EQ$16-'様式３（療養者名簿）（⑤の場合）'!$O103+1&lt;=15,IF(EQ$16&gt;='様式３（療養者名簿）（⑤の場合）'!$O103,IF(EQ$16&lt;='様式３（療養者名簿）（⑤の場合）'!$W103,1,0),0),0)</f>
        <v>0</v>
      </c>
      <c r="ER94" s="139">
        <f>IF(ER$16-'様式３（療養者名簿）（⑤の場合）'!$O103+1&lt;=15,IF(ER$16&gt;='様式３（療養者名簿）（⑤の場合）'!$O103,IF(ER$16&lt;='様式３（療養者名簿）（⑤の場合）'!$W103,1,0),0),0)</f>
        <v>0</v>
      </c>
      <c r="ES94" s="139">
        <f>IF(ES$16-'様式３（療養者名簿）（⑤の場合）'!$O103+1&lt;=15,IF(ES$16&gt;='様式３（療養者名簿）（⑤の場合）'!$O103,IF(ES$16&lt;='様式３（療養者名簿）（⑤の場合）'!$W103,1,0),0),0)</f>
        <v>0</v>
      </c>
      <c r="ET94" s="139">
        <f>IF(ET$16-'様式３（療養者名簿）（⑤の場合）'!$O103+1&lt;=15,IF(ET$16&gt;='様式３（療養者名簿）（⑤の場合）'!$O103,IF(ET$16&lt;='様式３（療養者名簿）（⑤の場合）'!$W103,1,0),0),0)</f>
        <v>0</v>
      </c>
      <c r="EU94" s="139">
        <f>IF(EU$16-'様式３（療養者名簿）（⑤の場合）'!$O103+1&lt;=15,IF(EU$16&gt;='様式３（療養者名簿）（⑤の場合）'!$O103,IF(EU$16&lt;='様式３（療養者名簿）（⑤の場合）'!$W103,1,0),0),0)</f>
        <v>0</v>
      </c>
      <c r="EV94" s="139">
        <f>IF(EV$16-'様式３（療養者名簿）（⑤の場合）'!$O103+1&lt;=15,IF(EV$16&gt;='様式３（療養者名簿）（⑤の場合）'!$O103,IF(EV$16&lt;='様式３（療養者名簿）（⑤の場合）'!$W103,1,0),0),0)</f>
        <v>0</v>
      </c>
      <c r="EW94" s="139">
        <f>IF(EW$16-'様式３（療養者名簿）（⑤の場合）'!$O103+1&lt;=15,IF(EW$16&gt;='様式３（療養者名簿）（⑤の場合）'!$O103,IF(EW$16&lt;='様式３（療養者名簿）（⑤の場合）'!$W103,1,0),0),0)</f>
        <v>0</v>
      </c>
      <c r="EX94" s="139">
        <f>IF(EX$16-'様式３（療養者名簿）（⑤の場合）'!$O103+1&lt;=15,IF(EX$16&gt;='様式３（療養者名簿）（⑤の場合）'!$O103,IF(EX$16&lt;='様式３（療養者名簿）（⑤の場合）'!$W103,1,0),0),0)</f>
        <v>0</v>
      </c>
      <c r="EY94" s="139">
        <f>IF(EY$16-'様式３（療養者名簿）（⑤の場合）'!$O103+1&lt;=15,IF(EY$16&gt;='様式３（療養者名簿）（⑤の場合）'!$O103,IF(EY$16&lt;='様式３（療養者名簿）（⑤の場合）'!$W103,1,0),0),0)</f>
        <v>0</v>
      </c>
      <c r="EZ94" s="139">
        <f>IF(EZ$16-'様式３（療養者名簿）（⑤の場合）'!$O103+1&lt;=15,IF(EZ$16&gt;='様式３（療養者名簿）（⑤の場合）'!$O103,IF(EZ$16&lt;='様式３（療養者名簿）（⑤の場合）'!$W103,1,0),0),0)</f>
        <v>0</v>
      </c>
      <c r="FA94" s="139">
        <f>IF(FA$16-'様式３（療養者名簿）（⑤の場合）'!$O103+1&lt;=15,IF(FA$16&gt;='様式３（療養者名簿）（⑤の場合）'!$O103,IF(FA$16&lt;='様式３（療養者名簿）（⑤の場合）'!$W103,1,0),0),0)</f>
        <v>0</v>
      </c>
      <c r="FB94" s="139">
        <f>IF(FB$16-'様式３（療養者名簿）（⑤の場合）'!$O103+1&lt;=15,IF(FB$16&gt;='様式３（療養者名簿）（⑤の場合）'!$O103,IF(FB$16&lt;='様式３（療養者名簿）（⑤の場合）'!$W103,1,0),0),0)</f>
        <v>0</v>
      </c>
      <c r="FC94" s="139">
        <f>IF(FC$16-'様式３（療養者名簿）（⑤の場合）'!$O103+1&lt;=15,IF(FC$16&gt;='様式３（療養者名簿）（⑤の場合）'!$O103,IF(FC$16&lt;='様式３（療養者名簿）（⑤の場合）'!$W103,1,0),0),0)</f>
        <v>0</v>
      </c>
      <c r="FD94" s="139">
        <f>IF(FD$16-'様式３（療養者名簿）（⑤の場合）'!$O103+1&lt;=15,IF(FD$16&gt;='様式３（療養者名簿）（⑤の場合）'!$O103,IF(FD$16&lt;='様式３（療養者名簿）（⑤の場合）'!$W103,1,0),0),0)</f>
        <v>0</v>
      </c>
      <c r="FE94" s="139">
        <f>IF(FE$16-'様式３（療養者名簿）（⑤の場合）'!$O103+1&lt;=15,IF(FE$16&gt;='様式３（療養者名簿）（⑤の場合）'!$O103,IF(FE$16&lt;='様式３（療養者名簿）（⑤の場合）'!$W103,1,0),0),0)</f>
        <v>0</v>
      </c>
      <c r="FF94" s="139">
        <f>IF(FF$16-'様式３（療養者名簿）（⑤の場合）'!$O103+1&lt;=15,IF(FF$16&gt;='様式３（療養者名簿）（⑤の場合）'!$O103,IF(FF$16&lt;='様式３（療養者名簿）（⑤の場合）'!$W103,1,0),0),0)</f>
        <v>0</v>
      </c>
      <c r="FG94" s="139">
        <f>IF(FG$16-'様式３（療養者名簿）（⑤の場合）'!$O103+1&lt;=15,IF(FG$16&gt;='様式３（療養者名簿）（⑤の場合）'!$O103,IF(FG$16&lt;='様式３（療養者名簿）（⑤の場合）'!$W103,1,0),0),0)</f>
        <v>0</v>
      </c>
      <c r="FH94" s="139">
        <f>IF(FH$16-'様式３（療養者名簿）（⑤の場合）'!$O103+1&lt;=15,IF(FH$16&gt;='様式３（療養者名簿）（⑤の場合）'!$O103,IF(FH$16&lt;='様式３（療養者名簿）（⑤の場合）'!$W103,1,0),0),0)</f>
        <v>0</v>
      </c>
      <c r="FI94" s="139">
        <f>IF(FI$16-'様式３（療養者名簿）（⑤の場合）'!$O103+1&lt;=15,IF(FI$16&gt;='様式３（療養者名簿）（⑤の場合）'!$O103,IF(FI$16&lt;='様式３（療養者名簿）（⑤の場合）'!$W103,1,0),0),0)</f>
        <v>0</v>
      </c>
      <c r="FJ94" s="139">
        <f>IF(FJ$16-'様式３（療養者名簿）（⑤の場合）'!$O103+1&lt;=15,IF(FJ$16&gt;='様式３（療養者名簿）（⑤の場合）'!$O103,IF(FJ$16&lt;='様式３（療養者名簿）（⑤の場合）'!$W103,1,0),0),0)</f>
        <v>0</v>
      </c>
      <c r="FK94" s="139">
        <f>IF(FK$16-'様式３（療養者名簿）（⑤の場合）'!$O103+1&lt;=15,IF(FK$16&gt;='様式３（療養者名簿）（⑤の場合）'!$O103,IF(FK$16&lt;='様式３（療養者名簿）（⑤の場合）'!$W103,1,0),0),0)</f>
        <v>0</v>
      </c>
      <c r="FL94" s="139">
        <f>IF(FL$16-'様式３（療養者名簿）（⑤の場合）'!$O103+1&lt;=15,IF(FL$16&gt;='様式３（療養者名簿）（⑤の場合）'!$O103,IF(FL$16&lt;='様式３（療養者名簿）（⑤の場合）'!$W103,1,0),0),0)</f>
        <v>0</v>
      </c>
      <c r="FM94" s="139">
        <f>IF(FM$16-'様式３（療養者名簿）（⑤の場合）'!$O103+1&lt;=15,IF(FM$16&gt;='様式３（療養者名簿）（⑤の場合）'!$O103,IF(FM$16&lt;='様式３（療養者名簿）（⑤の場合）'!$W103,1,0),0),0)</f>
        <v>0</v>
      </c>
      <c r="FN94" s="139">
        <f>IF(FN$16-'様式３（療養者名簿）（⑤の場合）'!$O103+1&lt;=15,IF(FN$16&gt;='様式３（療養者名簿）（⑤の場合）'!$O103,IF(FN$16&lt;='様式３（療養者名簿）（⑤の場合）'!$W103,1,0),0),0)</f>
        <v>0</v>
      </c>
      <c r="FO94" s="139">
        <f>IF(FO$16-'様式３（療養者名簿）（⑤の場合）'!$O103+1&lt;=15,IF(FO$16&gt;='様式３（療養者名簿）（⑤の場合）'!$O103,IF(FO$16&lt;='様式３（療養者名簿）（⑤の場合）'!$W103,1,0),0),0)</f>
        <v>0</v>
      </c>
      <c r="FP94" s="139">
        <f>IF(FP$16-'様式３（療養者名簿）（⑤の場合）'!$O103+1&lt;=15,IF(FP$16&gt;='様式３（療養者名簿）（⑤の場合）'!$O103,IF(FP$16&lt;='様式３（療養者名簿）（⑤の場合）'!$W103,1,0),0),0)</f>
        <v>0</v>
      </c>
      <c r="FQ94" s="139">
        <f>IF(FQ$16-'様式３（療養者名簿）（⑤の場合）'!$O103+1&lt;=15,IF(FQ$16&gt;='様式３（療養者名簿）（⑤の場合）'!$O103,IF(FQ$16&lt;='様式３（療養者名簿）（⑤の場合）'!$W103,1,0),0),0)</f>
        <v>0</v>
      </c>
      <c r="FR94" s="139">
        <f>IF(FR$16-'様式３（療養者名簿）（⑤の場合）'!$O103+1&lt;=15,IF(FR$16&gt;='様式３（療養者名簿）（⑤の場合）'!$O103,IF(FR$16&lt;='様式３（療養者名簿）（⑤の場合）'!$W103,1,0),0),0)</f>
        <v>0</v>
      </c>
      <c r="FS94" s="139">
        <f>IF(FS$16-'様式３（療養者名簿）（⑤の場合）'!$O103+1&lt;=15,IF(FS$16&gt;='様式３（療養者名簿）（⑤の場合）'!$O103,IF(FS$16&lt;='様式３（療養者名簿）（⑤の場合）'!$W103,1,0),0),0)</f>
        <v>0</v>
      </c>
      <c r="FT94" s="139">
        <f>IF(FT$16-'様式３（療養者名簿）（⑤の場合）'!$O103+1&lt;=15,IF(FT$16&gt;='様式３（療養者名簿）（⑤の場合）'!$O103,IF(FT$16&lt;='様式３（療養者名簿）（⑤の場合）'!$W103,1,0),0),0)</f>
        <v>0</v>
      </c>
      <c r="FU94" s="139">
        <f>IF(FU$16-'様式３（療養者名簿）（⑤の場合）'!$O103+1&lt;=15,IF(FU$16&gt;='様式３（療養者名簿）（⑤の場合）'!$O103,IF(FU$16&lt;='様式３（療養者名簿）（⑤の場合）'!$W103,1,0),0),0)</f>
        <v>0</v>
      </c>
      <c r="FV94" s="139">
        <f>IF(FV$16-'様式３（療養者名簿）（⑤の場合）'!$O103+1&lt;=15,IF(FV$16&gt;='様式３（療養者名簿）（⑤の場合）'!$O103,IF(FV$16&lt;='様式３（療養者名簿）（⑤の場合）'!$W103,1,0),0),0)</f>
        <v>0</v>
      </c>
      <c r="FW94" s="139">
        <f>IF(FW$16-'様式３（療養者名簿）（⑤の場合）'!$O103+1&lt;=15,IF(FW$16&gt;='様式３（療養者名簿）（⑤の場合）'!$O103,IF(FW$16&lt;='様式３（療養者名簿）（⑤の場合）'!$W103,1,0),0),0)</f>
        <v>0</v>
      </c>
      <c r="FX94" s="139">
        <f>IF(FX$16-'様式３（療養者名簿）（⑤の場合）'!$O103+1&lt;=15,IF(FX$16&gt;='様式３（療養者名簿）（⑤の場合）'!$O103,IF(FX$16&lt;='様式３（療養者名簿）（⑤の場合）'!$W103,1,0),0),0)</f>
        <v>0</v>
      </c>
      <c r="FY94" s="139">
        <f>IF(FY$16-'様式３（療養者名簿）（⑤の場合）'!$O103+1&lt;=15,IF(FY$16&gt;='様式３（療養者名簿）（⑤の場合）'!$O103,IF(FY$16&lt;='様式３（療養者名簿）（⑤の場合）'!$W103,1,0),0),0)</f>
        <v>0</v>
      </c>
      <c r="FZ94" s="139">
        <f>IF(FZ$16-'様式３（療養者名簿）（⑤の場合）'!$O103+1&lt;=15,IF(FZ$16&gt;='様式３（療養者名簿）（⑤の場合）'!$O103,IF(FZ$16&lt;='様式３（療養者名簿）（⑤の場合）'!$W103,1,0),0),0)</f>
        <v>0</v>
      </c>
      <c r="GA94" s="139">
        <f>IF(GA$16-'様式３（療養者名簿）（⑤の場合）'!$O103+1&lt;=15,IF(GA$16&gt;='様式３（療養者名簿）（⑤の場合）'!$O103,IF(GA$16&lt;='様式３（療養者名簿）（⑤の場合）'!$W103,1,0),0),0)</f>
        <v>0</v>
      </c>
      <c r="GB94" s="139">
        <f>IF(GB$16-'様式３（療養者名簿）（⑤の場合）'!$O103+1&lt;=15,IF(GB$16&gt;='様式３（療養者名簿）（⑤の場合）'!$O103,IF(GB$16&lt;='様式３（療養者名簿）（⑤の場合）'!$W103,1,0),0),0)</f>
        <v>0</v>
      </c>
      <c r="GC94" s="139">
        <f>IF(GC$16-'様式３（療養者名簿）（⑤の場合）'!$O103+1&lt;=15,IF(GC$16&gt;='様式３（療養者名簿）（⑤の場合）'!$O103,IF(GC$16&lt;='様式３（療養者名簿）（⑤の場合）'!$W103,1,0),0),0)</f>
        <v>0</v>
      </c>
      <c r="GD94" s="139">
        <f>IF(GD$16-'様式３（療養者名簿）（⑤の場合）'!$O103+1&lt;=15,IF(GD$16&gt;='様式３（療養者名簿）（⑤の場合）'!$O103,IF(GD$16&lt;='様式３（療養者名簿）（⑤の場合）'!$W103,1,0),0),0)</f>
        <v>0</v>
      </c>
      <c r="GE94" s="139">
        <f>IF(GE$16-'様式３（療養者名簿）（⑤の場合）'!$O103+1&lt;=15,IF(GE$16&gt;='様式３（療養者名簿）（⑤の場合）'!$O103,IF(GE$16&lt;='様式３（療養者名簿）（⑤の場合）'!$W103,1,0),0),0)</f>
        <v>0</v>
      </c>
      <c r="GF94" s="139">
        <f>IF(GF$16-'様式３（療養者名簿）（⑤の場合）'!$O103+1&lt;=15,IF(GF$16&gt;='様式３（療養者名簿）（⑤の場合）'!$O103,IF(GF$16&lt;='様式３（療養者名簿）（⑤の場合）'!$W103,1,0),0),0)</f>
        <v>0</v>
      </c>
      <c r="GG94" s="139">
        <f>IF(GG$16-'様式３（療養者名簿）（⑤の場合）'!$O103+1&lt;=15,IF(GG$16&gt;='様式３（療養者名簿）（⑤の場合）'!$O103,IF(GG$16&lt;='様式３（療養者名簿）（⑤の場合）'!$W103,1,0),0),0)</f>
        <v>0</v>
      </c>
      <c r="GH94" s="139">
        <f>IF(GH$16-'様式３（療養者名簿）（⑤の場合）'!$O103+1&lt;=15,IF(GH$16&gt;='様式３（療養者名簿）（⑤の場合）'!$O103,IF(GH$16&lt;='様式３（療養者名簿）（⑤の場合）'!$W103,1,0),0),0)</f>
        <v>0</v>
      </c>
      <c r="GI94" s="139">
        <f>IF(GI$16-'様式３（療養者名簿）（⑤の場合）'!$O103+1&lt;=15,IF(GI$16&gt;='様式３（療養者名簿）（⑤の場合）'!$O103,IF(GI$16&lt;='様式３（療養者名簿）（⑤の場合）'!$W103,1,0),0),0)</f>
        <v>0</v>
      </c>
      <c r="GJ94" s="139">
        <f>IF(GJ$16-'様式３（療養者名簿）（⑤の場合）'!$O103+1&lt;=15,IF(GJ$16&gt;='様式３（療養者名簿）（⑤の場合）'!$O103,IF(GJ$16&lt;='様式３（療養者名簿）（⑤の場合）'!$W103,1,0),0),0)</f>
        <v>0</v>
      </c>
      <c r="GK94" s="139">
        <f>IF(GK$16-'様式３（療養者名簿）（⑤の場合）'!$O103+1&lt;=15,IF(GK$16&gt;='様式３（療養者名簿）（⑤の場合）'!$O103,IF(GK$16&lt;='様式３（療養者名簿）（⑤の場合）'!$W103,1,0),0),0)</f>
        <v>0</v>
      </c>
      <c r="GL94" s="139">
        <f>IF(GL$16-'様式３（療養者名簿）（⑤の場合）'!$O103+1&lt;=15,IF(GL$16&gt;='様式３（療養者名簿）（⑤の場合）'!$O103,IF(GL$16&lt;='様式３（療養者名簿）（⑤の場合）'!$W103,1,0),0),0)</f>
        <v>0</v>
      </c>
      <c r="GM94" s="139">
        <f>IF(GM$16-'様式３（療養者名簿）（⑤の場合）'!$O103+1&lt;=15,IF(GM$16&gt;='様式３（療養者名簿）（⑤の場合）'!$O103,IF(GM$16&lt;='様式３（療養者名簿）（⑤の場合）'!$W103,1,0),0),0)</f>
        <v>0</v>
      </c>
      <c r="GN94" s="139">
        <f>IF(GN$16-'様式３（療養者名簿）（⑤の場合）'!$O103+1&lt;=15,IF(GN$16&gt;='様式３（療養者名簿）（⑤の場合）'!$O103,IF(GN$16&lt;='様式３（療養者名簿）（⑤の場合）'!$W103,1,0),0),0)</f>
        <v>0</v>
      </c>
      <c r="GO94" s="139">
        <f>IF(GO$16-'様式３（療養者名簿）（⑤の場合）'!$O103+1&lt;=15,IF(GO$16&gt;='様式３（療養者名簿）（⑤の場合）'!$O103,IF(GO$16&lt;='様式３（療養者名簿）（⑤の場合）'!$W103,1,0),0),0)</f>
        <v>0</v>
      </c>
      <c r="GP94" s="139">
        <f>IF(GP$16-'様式３（療養者名簿）（⑤の場合）'!$O103+1&lt;=15,IF(GP$16&gt;='様式３（療養者名簿）（⑤の場合）'!$O103,IF(GP$16&lt;='様式３（療養者名簿）（⑤の場合）'!$W103,1,0),0),0)</f>
        <v>0</v>
      </c>
      <c r="GQ94" s="139">
        <f>IF(GQ$16-'様式３（療養者名簿）（⑤の場合）'!$O103+1&lt;=15,IF(GQ$16&gt;='様式３（療養者名簿）（⑤の場合）'!$O103,IF(GQ$16&lt;='様式３（療養者名簿）（⑤の場合）'!$W103,1,0),0),0)</f>
        <v>0</v>
      </c>
      <c r="GR94" s="139">
        <f>IF(GR$16-'様式３（療養者名簿）（⑤の場合）'!$O103+1&lt;=15,IF(GR$16&gt;='様式３（療養者名簿）（⑤の場合）'!$O103,IF(GR$16&lt;='様式３（療養者名簿）（⑤の場合）'!$W103,1,0),0),0)</f>
        <v>0</v>
      </c>
      <c r="GS94" s="139">
        <f>IF(GS$16-'様式３（療養者名簿）（⑤の場合）'!$O103+1&lt;=15,IF(GS$16&gt;='様式３（療養者名簿）（⑤の場合）'!$O103,IF(GS$16&lt;='様式３（療養者名簿）（⑤の場合）'!$W103,1,0),0),0)</f>
        <v>0</v>
      </c>
      <c r="GT94" s="139">
        <f>IF(GT$16-'様式３（療養者名簿）（⑤の場合）'!$O103+1&lt;=15,IF(GT$16&gt;='様式３（療養者名簿）（⑤の場合）'!$O103,IF(GT$16&lt;='様式３（療養者名簿）（⑤の場合）'!$W103,1,0),0),0)</f>
        <v>0</v>
      </c>
      <c r="GU94" s="139">
        <f>IF(GU$16-'様式３（療養者名簿）（⑤の場合）'!$O103+1&lt;=15,IF(GU$16&gt;='様式３（療養者名簿）（⑤の場合）'!$O103,IF(GU$16&lt;='様式３（療養者名簿）（⑤の場合）'!$W103,1,0),0),0)</f>
        <v>0</v>
      </c>
      <c r="GV94" s="139">
        <f>IF(GV$16-'様式３（療養者名簿）（⑤の場合）'!$O103+1&lt;=15,IF(GV$16&gt;='様式３（療養者名簿）（⑤の場合）'!$O103,IF(GV$16&lt;='様式３（療養者名簿）（⑤の場合）'!$W103,1,0),0),0)</f>
        <v>0</v>
      </c>
      <c r="GW94" s="139">
        <f>IF(GW$16-'様式３（療養者名簿）（⑤の場合）'!$O103+1&lt;=15,IF(GW$16&gt;='様式３（療養者名簿）（⑤の場合）'!$O103,IF(GW$16&lt;='様式３（療養者名簿）（⑤の場合）'!$W103,1,0),0),0)</f>
        <v>0</v>
      </c>
      <c r="GX94" s="139">
        <f>IF(GX$16-'様式３（療養者名簿）（⑤の場合）'!$O103+1&lt;=15,IF(GX$16&gt;='様式３（療養者名簿）（⑤の場合）'!$O103,IF(GX$16&lt;='様式３（療養者名簿）（⑤の場合）'!$W103,1,0),0),0)</f>
        <v>0</v>
      </c>
      <c r="GY94" s="139">
        <f>IF(GY$16-'様式３（療養者名簿）（⑤の場合）'!$O103+1&lt;=15,IF(GY$16&gt;='様式３（療養者名簿）（⑤の場合）'!$O103,IF(GY$16&lt;='様式３（療養者名簿）（⑤の場合）'!$W103,1,0),0),0)</f>
        <v>0</v>
      </c>
      <c r="GZ94" s="139">
        <f>IF(GZ$16-'様式３（療養者名簿）（⑤の場合）'!$O103+1&lt;=15,IF(GZ$16&gt;='様式３（療養者名簿）（⑤の場合）'!$O103,IF(GZ$16&lt;='様式３（療養者名簿）（⑤の場合）'!$W103,1,0),0),0)</f>
        <v>0</v>
      </c>
      <c r="HA94" s="139">
        <f>IF(HA$16-'様式３（療養者名簿）（⑤の場合）'!$O103+1&lt;=15,IF(HA$16&gt;='様式３（療養者名簿）（⑤の場合）'!$O103,IF(HA$16&lt;='様式３（療養者名簿）（⑤の場合）'!$W103,1,0),0),0)</f>
        <v>0</v>
      </c>
      <c r="HB94" s="139">
        <f>IF(HB$16-'様式３（療養者名簿）（⑤の場合）'!$O103+1&lt;=15,IF(HB$16&gt;='様式３（療養者名簿）（⑤の場合）'!$O103,IF(HB$16&lt;='様式３（療養者名簿）（⑤の場合）'!$W103,1,0),0),0)</f>
        <v>0</v>
      </c>
      <c r="HC94" s="139">
        <f>IF(HC$16-'様式３（療養者名簿）（⑤の場合）'!$O103+1&lt;=15,IF(HC$16&gt;='様式３（療養者名簿）（⑤の場合）'!$O103,IF(HC$16&lt;='様式３（療養者名簿）（⑤の場合）'!$W103,1,0),0),0)</f>
        <v>0</v>
      </c>
      <c r="HD94" s="139">
        <f>IF(HD$16-'様式３（療養者名簿）（⑤の場合）'!$O103+1&lt;=15,IF(HD$16&gt;='様式３（療養者名簿）（⑤の場合）'!$O103,IF(HD$16&lt;='様式３（療養者名簿）（⑤の場合）'!$W103,1,0),0),0)</f>
        <v>0</v>
      </c>
      <c r="HE94" s="139">
        <f>IF(HE$16-'様式３（療養者名簿）（⑤の場合）'!$O103+1&lt;=15,IF(HE$16&gt;='様式３（療養者名簿）（⑤の場合）'!$O103,IF(HE$16&lt;='様式３（療養者名簿）（⑤の場合）'!$W103,1,0),0),0)</f>
        <v>0</v>
      </c>
      <c r="HF94" s="139">
        <f>IF(HF$16-'様式３（療養者名簿）（⑤の場合）'!$O103+1&lt;=15,IF(HF$16&gt;='様式３（療養者名簿）（⑤の場合）'!$O103,IF(HF$16&lt;='様式３（療養者名簿）（⑤の場合）'!$W103,1,0),0),0)</f>
        <v>0</v>
      </c>
      <c r="HG94" s="139">
        <f>IF(HG$16-'様式３（療養者名簿）（⑤の場合）'!$O103+1&lt;=15,IF(HG$16&gt;='様式３（療養者名簿）（⑤の場合）'!$O103,IF(HG$16&lt;='様式３（療養者名簿）（⑤の場合）'!$W103,1,0),0),0)</f>
        <v>0</v>
      </c>
      <c r="HH94" s="139">
        <f>IF(HH$16-'様式３（療養者名簿）（⑤の場合）'!$O103+1&lt;=15,IF(HH$16&gt;='様式３（療養者名簿）（⑤の場合）'!$O103,IF(HH$16&lt;='様式３（療養者名簿）（⑤の場合）'!$W103,1,0),0),0)</f>
        <v>0</v>
      </c>
      <c r="HI94" s="139">
        <f>IF(HI$16-'様式３（療養者名簿）（⑤の場合）'!$O103+1&lt;=15,IF(HI$16&gt;='様式３（療養者名簿）（⑤の場合）'!$O103,IF(HI$16&lt;='様式３（療養者名簿）（⑤の場合）'!$W103,1,0),0),0)</f>
        <v>0</v>
      </c>
      <c r="HJ94" s="139">
        <f>IF(HJ$16-'様式３（療養者名簿）（⑤の場合）'!$O103+1&lt;=15,IF(HJ$16&gt;='様式３（療養者名簿）（⑤の場合）'!$O103,IF(HJ$16&lt;='様式３（療養者名簿）（⑤の場合）'!$W103,1,0),0),0)</f>
        <v>0</v>
      </c>
      <c r="HK94" s="139">
        <f>IF(HK$16-'様式３（療養者名簿）（⑤の場合）'!$O103+1&lt;=15,IF(HK$16&gt;='様式３（療養者名簿）（⑤の場合）'!$O103,IF(HK$16&lt;='様式３（療養者名簿）（⑤の場合）'!$W103,1,0),0),0)</f>
        <v>0</v>
      </c>
      <c r="HL94" s="139">
        <f>IF(HL$16-'様式３（療養者名簿）（⑤の場合）'!$O103+1&lt;=15,IF(HL$16&gt;='様式３（療養者名簿）（⑤の場合）'!$O103,IF(HL$16&lt;='様式３（療養者名簿）（⑤の場合）'!$W103,1,0),0),0)</f>
        <v>0</v>
      </c>
      <c r="HM94" s="139">
        <f>IF(HM$16-'様式３（療養者名簿）（⑤の場合）'!$O103+1&lt;=15,IF(HM$16&gt;='様式３（療養者名簿）（⑤の場合）'!$O103,IF(HM$16&lt;='様式３（療養者名簿）（⑤の場合）'!$W103,1,0),0),0)</f>
        <v>0</v>
      </c>
      <c r="HN94" s="139">
        <f>IF(HN$16-'様式３（療養者名簿）（⑤の場合）'!$O103+1&lt;=15,IF(HN$16&gt;='様式３（療養者名簿）（⑤の場合）'!$O103,IF(HN$16&lt;='様式３（療養者名簿）（⑤の場合）'!$W103,1,0),0),0)</f>
        <v>0</v>
      </c>
      <c r="HO94" s="139">
        <f>IF(HO$16-'様式３（療養者名簿）（⑤の場合）'!$O103+1&lt;=15,IF(HO$16&gt;='様式３（療養者名簿）（⑤の場合）'!$O103,IF(HO$16&lt;='様式３（療養者名簿）（⑤の場合）'!$W103,1,0),0),0)</f>
        <v>0</v>
      </c>
      <c r="HP94" s="139">
        <f>IF(HP$16-'様式３（療養者名簿）（⑤の場合）'!$O103+1&lt;=15,IF(HP$16&gt;='様式３（療養者名簿）（⑤の場合）'!$O103,IF(HP$16&lt;='様式３（療養者名簿）（⑤の場合）'!$W103,1,0),0),0)</f>
        <v>0</v>
      </c>
      <c r="HQ94" s="139">
        <f>IF(HQ$16-'様式３（療養者名簿）（⑤の場合）'!$O103+1&lt;=15,IF(HQ$16&gt;='様式３（療養者名簿）（⑤の場合）'!$O103,IF(HQ$16&lt;='様式３（療養者名簿）（⑤の場合）'!$W103,1,0),0),0)</f>
        <v>0</v>
      </c>
      <c r="HR94" s="139">
        <f>IF(HR$16-'様式３（療養者名簿）（⑤の場合）'!$O103+1&lt;=15,IF(HR$16&gt;='様式３（療養者名簿）（⑤の場合）'!$O103,IF(HR$16&lt;='様式３（療養者名簿）（⑤の場合）'!$W103,1,0),0),0)</f>
        <v>0</v>
      </c>
      <c r="HS94" s="139">
        <f>IF(HS$16-'様式３（療養者名簿）（⑤の場合）'!$O103+1&lt;=15,IF(HS$16&gt;='様式３（療養者名簿）（⑤の場合）'!$O103,IF(HS$16&lt;='様式３（療養者名簿）（⑤の場合）'!$W103,1,0),0),0)</f>
        <v>0</v>
      </c>
      <c r="HT94" s="139">
        <f>IF(HT$16-'様式３（療養者名簿）（⑤の場合）'!$O103+1&lt;=15,IF(HT$16&gt;='様式３（療養者名簿）（⑤の場合）'!$O103,IF(HT$16&lt;='様式３（療養者名簿）（⑤の場合）'!$W103,1,0),0),0)</f>
        <v>0</v>
      </c>
      <c r="HU94" s="139">
        <f>IF(HU$16-'様式３（療養者名簿）（⑤の場合）'!$O103+1&lt;=15,IF(HU$16&gt;='様式３（療養者名簿）（⑤の場合）'!$O103,IF(HU$16&lt;='様式３（療養者名簿）（⑤の場合）'!$W103,1,0),0),0)</f>
        <v>0</v>
      </c>
      <c r="HV94" s="139">
        <f>IF(HV$16-'様式３（療養者名簿）（⑤の場合）'!$O103+1&lt;=15,IF(HV$16&gt;='様式３（療養者名簿）（⑤の場合）'!$O103,IF(HV$16&lt;='様式３（療養者名簿）（⑤の場合）'!$W103,1,0),0),0)</f>
        <v>0</v>
      </c>
      <c r="HW94" s="139">
        <f>IF(HW$16-'様式３（療養者名簿）（⑤の場合）'!$O103+1&lt;=15,IF(HW$16&gt;='様式３（療養者名簿）（⑤の場合）'!$O103,IF(HW$16&lt;='様式３（療養者名簿）（⑤の場合）'!$W103,1,0),0),0)</f>
        <v>0</v>
      </c>
      <c r="HX94" s="139">
        <f>IF(HX$16-'様式３（療養者名簿）（⑤の場合）'!$O103+1&lt;=15,IF(HX$16&gt;='様式３（療養者名簿）（⑤の場合）'!$O103,IF(HX$16&lt;='様式３（療養者名簿）（⑤の場合）'!$W103,1,0),0),0)</f>
        <v>0</v>
      </c>
      <c r="HY94" s="139">
        <f>IF(HY$16-'様式３（療養者名簿）（⑤の場合）'!$O103+1&lt;=15,IF(HY$16&gt;='様式３（療養者名簿）（⑤の場合）'!$O103,IF(HY$16&lt;='様式３（療養者名簿）（⑤の場合）'!$W103,1,0),0),0)</f>
        <v>0</v>
      </c>
      <c r="HZ94" s="139">
        <f>IF(HZ$16-'様式３（療養者名簿）（⑤の場合）'!$O103+1&lt;=15,IF(HZ$16&gt;='様式３（療養者名簿）（⑤の場合）'!$O103,IF(HZ$16&lt;='様式３（療養者名簿）（⑤の場合）'!$W103,1,0),0),0)</f>
        <v>0</v>
      </c>
      <c r="IA94" s="139">
        <f>IF(IA$16-'様式３（療養者名簿）（⑤の場合）'!$O103+1&lt;=15,IF(IA$16&gt;='様式３（療養者名簿）（⑤の場合）'!$O103,IF(IA$16&lt;='様式３（療養者名簿）（⑤の場合）'!$W103,1,0),0),0)</f>
        <v>0</v>
      </c>
      <c r="IB94" s="139">
        <f>IF(IB$16-'様式３（療養者名簿）（⑤の場合）'!$O103+1&lt;=15,IF(IB$16&gt;='様式３（療養者名簿）（⑤の場合）'!$O103,IF(IB$16&lt;='様式３（療養者名簿）（⑤の場合）'!$W103,1,0),0),0)</f>
        <v>0</v>
      </c>
      <c r="IC94" s="139">
        <f>IF(IC$16-'様式３（療養者名簿）（⑤の場合）'!$O103+1&lt;=15,IF(IC$16&gt;='様式３（療養者名簿）（⑤の場合）'!$O103,IF(IC$16&lt;='様式３（療養者名簿）（⑤の場合）'!$W103,1,0),0),0)</f>
        <v>0</v>
      </c>
      <c r="ID94" s="139">
        <f>IF(ID$16-'様式３（療養者名簿）（⑤の場合）'!$O103+1&lt;=15,IF(ID$16&gt;='様式３（療養者名簿）（⑤の場合）'!$O103,IF(ID$16&lt;='様式３（療養者名簿）（⑤の場合）'!$W103,1,0),0),0)</f>
        <v>0</v>
      </c>
      <c r="IE94" s="139">
        <f>IF(IE$16-'様式３（療養者名簿）（⑤の場合）'!$O103+1&lt;=15,IF(IE$16&gt;='様式３（療養者名簿）（⑤の場合）'!$O103,IF(IE$16&lt;='様式３（療養者名簿）（⑤の場合）'!$W103,1,0),0),0)</f>
        <v>0</v>
      </c>
      <c r="IF94" s="139">
        <f>IF(IF$16-'様式３（療養者名簿）（⑤の場合）'!$O103+1&lt;=15,IF(IF$16&gt;='様式３（療養者名簿）（⑤の場合）'!$O103,IF(IF$16&lt;='様式３（療養者名簿）（⑤の場合）'!$W103,1,0),0),0)</f>
        <v>0</v>
      </c>
      <c r="IG94" s="139">
        <f>IF(IG$16-'様式３（療養者名簿）（⑤の場合）'!$O103+1&lt;=15,IF(IG$16&gt;='様式３（療養者名簿）（⑤の場合）'!$O103,IF(IG$16&lt;='様式３（療養者名簿）（⑤の場合）'!$W103,1,0),0),0)</f>
        <v>0</v>
      </c>
      <c r="IH94" s="139">
        <f>IF(IH$16-'様式３（療養者名簿）（⑤の場合）'!$O103+1&lt;=15,IF(IH$16&gt;='様式３（療養者名簿）（⑤の場合）'!$O103,IF(IH$16&lt;='様式３（療養者名簿）（⑤の場合）'!$W103,1,0),0),0)</f>
        <v>0</v>
      </c>
      <c r="II94" s="139">
        <f>IF(II$16-'様式３（療養者名簿）（⑤の場合）'!$O103+1&lt;=15,IF(II$16&gt;='様式３（療養者名簿）（⑤の場合）'!$O103,IF(II$16&lt;='様式３（療養者名簿）（⑤の場合）'!$W103,1,0),0),0)</f>
        <v>0</v>
      </c>
      <c r="IJ94" s="139">
        <f>IF(IJ$16-'様式３（療養者名簿）（⑤の場合）'!$O103+1&lt;=15,IF(IJ$16&gt;='様式３（療養者名簿）（⑤の場合）'!$O103,IF(IJ$16&lt;='様式３（療養者名簿）（⑤の場合）'!$W103,1,0),0),0)</f>
        <v>0</v>
      </c>
      <c r="IK94" s="139">
        <f>IF(IK$16-'様式３（療養者名簿）（⑤の場合）'!$O103+1&lt;=15,IF(IK$16&gt;='様式３（療養者名簿）（⑤の場合）'!$O103,IF(IK$16&lt;='様式３（療養者名簿）（⑤の場合）'!$W103,1,0),0),0)</f>
        <v>0</v>
      </c>
      <c r="IL94" s="139">
        <f>IF(IL$16-'様式３（療養者名簿）（⑤の場合）'!$O103+1&lt;=15,IF(IL$16&gt;='様式３（療養者名簿）（⑤の場合）'!$O103,IF(IL$16&lt;='様式３（療養者名簿）（⑤の場合）'!$W103,1,0),0),0)</f>
        <v>0</v>
      </c>
      <c r="IM94" s="139">
        <f>IF(IM$16-'様式３（療養者名簿）（⑤の場合）'!$O103+1&lt;=15,IF(IM$16&gt;='様式３（療養者名簿）（⑤の場合）'!$O103,IF(IM$16&lt;='様式３（療養者名簿）（⑤の場合）'!$W103,1,0),0),0)</f>
        <v>0</v>
      </c>
      <c r="IN94" s="139">
        <f>IF(IN$16-'様式３（療養者名簿）（⑤の場合）'!$O103+1&lt;=15,IF(IN$16&gt;='様式３（療養者名簿）（⑤の場合）'!$O103,IF(IN$16&lt;='様式３（療養者名簿）（⑤の場合）'!$W103,1,0),0),0)</f>
        <v>0</v>
      </c>
      <c r="IO94" s="139">
        <f>IF(IO$16-'様式３（療養者名簿）（⑤の場合）'!$O103+1&lt;=15,IF(IO$16&gt;='様式３（療養者名簿）（⑤の場合）'!$O103,IF(IO$16&lt;='様式３（療養者名簿）（⑤の場合）'!$W103,1,0),0),0)</f>
        <v>0</v>
      </c>
      <c r="IP94" s="139">
        <f>IF(IP$16-'様式３（療養者名簿）（⑤の場合）'!$O103+1&lt;=15,IF(IP$16&gt;='様式３（療養者名簿）（⑤の場合）'!$O103,IF(IP$16&lt;='様式３（療養者名簿）（⑤の場合）'!$W103,1,0),0),0)</f>
        <v>0</v>
      </c>
      <c r="IQ94" s="139">
        <f>IF(IQ$16-'様式３（療養者名簿）（⑤の場合）'!$O103+1&lt;=15,IF(IQ$16&gt;='様式３（療養者名簿）（⑤の場合）'!$O103,IF(IQ$16&lt;='様式３（療養者名簿）（⑤の場合）'!$W103,1,0),0),0)</f>
        <v>0</v>
      </c>
      <c r="IR94" s="139">
        <f>IF(IR$16-'様式３（療養者名簿）（⑤の場合）'!$O103+1&lt;=15,IF(IR$16&gt;='様式３（療養者名簿）（⑤の場合）'!$O103,IF(IR$16&lt;='様式３（療養者名簿）（⑤の場合）'!$W103,1,0),0),0)</f>
        <v>0</v>
      </c>
      <c r="IS94" s="139">
        <f>IF(IS$16-'様式３（療養者名簿）（⑤の場合）'!$O103+1&lt;=15,IF(IS$16&gt;='様式３（療養者名簿）（⑤の場合）'!$O103,IF(IS$16&lt;='様式３（療養者名簿）（⑤の場合）'!$W103,1,0),0),0)</f>
        <v>0</v>
      </c>
      <c r="IT94" s="139">
        <f>IF(IT$16-'様式３（療養者名簿）（⑤の場合）'!$O103+1&lt;=15,IF(IT$16&gt;='様式３（療養者名簿）（⑤の場合）'!$O103,IF(IT$16&lt;='様式３（療養者名簿）（⑤の場合）'!$W103,1,0),0),0)</f>
        <v>0</v>
      </c>
      <c r="IU94" s="139">
        <f>IF(IU$16-'様式３（療養者名簿）（⑤の場合）'!$O103+1&lt;=15,IF(IU$16&gt;='様式３（療養者名簿）（⑤の場合）'!$O103,IF(IU$16&lt;='様式３（療養者名簿）（⑤の場合）'!$W103,1,0),0),0)</f>
        <v>0</v>
      </c>
      <c r="IV94" s="139">
        <f>IF(IV$16-'様式３（療養者名簿）（⑤の場合）'!$O103+1&lt;=15,IF(IV$16&gt;='様式３（療養者名簿）（⑤の場合）'!$O103,IF(IV$16&lt;='様式３（療養者名簿）（⑤の場合）'!$W103,1,0),0),0)</f>
        <v>0</v>
      </c>
      <c r="IW94" s="139">
        <f>IF(IW$16-'様式３（療養者名簿）（⑤の場合）'!$O103+1&lt;=15,IF(IW$16&gt;='様式３（療養者名簿）（⑤の場合）'!$O103,IF(IW$16&lt;='様式３（療養者名簿）（⑤の場合）'!$W103,1,0),0),0)</f>
        <v>0</v>
      </c>
      <c r="IX94" s="139">
        <f>IF(IX$16-'様式３（療養者名簿）（⑤の場合）'!$O103+1&lt;=15,IF(IX$16&gt;='様式３（療養者名簿）（⑤の場合）'!$O103,IF(IX$16&lt;='様式３（療養者名簿）（⑤の場合）'!$W103,1,0),0),0)</f>
        <v>0</v>
      </c>
      <c r="IY94" s="139">
        <f>IF(IY$16-'様式３（療養者名簿）（⑤の場合）'!$O103+1&lt;=15,IF(IY$16&gt;='様式３（療養者名簿）（⑤の場合）'!$O103,IF(IY$16&lt;='様式３（療養者名簿）（⑤の場合）'!$W103,1,0),0),0)</f>
        <v>0</v>
      </c>
      <c r="IZ94" s="139">
        <f>IF(IZ$16-'様式３（療養者名簿）（⑤の場合）'!$O103+1&lt;=15,IF(IZ$16&gt;='様式３（療養者名簿）（⑤の場合）'!$O103,IF(IZ$16&lt;='様式３（療養者名簿）（⑤の場合）'!$W103,1,0),0),0)</f>
        <v>0</v>
      </c>
      <c r="JA94" s="139">
        <f>IF(JA$16-'様式３（療養者名簿）（⑤の場合）'!$O103+1&lt;=15,IF(JA$16&gt;='様式３（療養者名簿）（⑤の場合）'!$O103,IF(JA$16&lt;='様式３（療養者名簿）（⑤の場合）'!$W103,1,0),0),0)</f>
        <v>0</v>
      </c>
      <c r="JB94" s="139">
        <f>IF(JB$16-'様式３（療養者名簿）（⑤の場合）'!$O103+1&lt;=15,IF(JB$16&gt;='様式３（療養者名簿）（⑤の場合）'!$O103,IF(JB$16&lt;='様式３（療養者名簿）（⑤の場合）'!$W103,1,0),0),0)</f>
        <v>0</v>
      </c>
      <c r="JC94" s="139">
        <f>IF(JC$16-'様式３（療養者名簿）（⑤の場合）'!$O103+1&lt;=15,IF(JC$16&gt;='様式３（療養者名簿）（⑤の場合）'!$O103,IF(JC$16&lt;='様式３（療養者名簿）（⑤の場合）'!$W103,1,0),0),0)</f>
        <v>0</v>
      </c>
      <c r="JD94" s="139">
        <f>IF(JD$16-'様式３（療養者名簿）（⑤の場合）'!$O103+1&lt;=15,IF(JD$16&gt;='様式３（療養者名簿）（⑤の場合）'!$O103,IF(JD$16&lt;='様式３（療養者名簿）（⑤の場合）'!$W103,1,0),0),0)</f>
        <v>0</v>
      </c>
      <c r="JE94" s="139">
        <f>IF(JE$16-'様式３（療養者名簿）（⑤の場合）'!$O103+1&lt;=15,IF(JE$16&gt;='様式３（療養者名簿）（⑤の場合）'!$O103,IF(JE$16&lt;='様式３（療養者名簿）（⑤の場合）'!$W103,1,0),0),0)</f>
        <v>0</v>
      </c>
      <c r="JF94" s="139">
        <f>IF(JF$16-'様式３（療養者名簿）（⑤の場合）'!$O103+1&lt;=15,IF(JF$16&gt;='様式３（療養者名簿）（⑤の場合）'!$O103,IF(JF$16&lt;='様式３（療養者名簿）（⑤の場合）'!$W103,1,0),0),0)</f>
        <v>0</v>
      </c>
      <c r="JG94" s="139">
        <f>IF(JG$16-'様式３（療養者名簿）（⑤の場合）'!$O103+1&lt;=15,IF(JG$16&gt;='様式３（療養者名簿）（⑤の場合）'!$O103,IF(JG$16&lt;='様式３（療養者名簿）（⑤の場合）'!$W103,1,0),0),0)</f>
        <v>0</v>
      </c>
      <c r="JH94" s="139">
        <f>IF(JH$16-'様式３（療養者名簿）（⑤の場合）'!$O103+1&lt;=15,IF(JH$16&gt;='様式３（療養者名簿）（⑤の場合）'!$O103,IF(JH$16&lt;='様式３（療養者名簿）（⑤の場合）'!$W103,1,0),0),0)</f>
        <v>0</v>
      </c>
      <c r="JI94" s="139">
        <f>IF(JI$16-'様式３（療養者名簿）（⑤の場合）'!$O103+1&lt;=15,IF(JI$16&gt;='様式３（療養者名簿）（⑤の場合）'!$O103,IF(JI$16&lt;='様式３（療養者名簿）（⑤の場合）'!$W103,1,0),0),0)</f>
        <v>0</v>
      </c>
      <c r="JJ94" s="139">
        <f>IF(JJ$16-'様式３（療養者名簿）（⑤の場合）'!$O103+1&lt;=15,IF(JJ$16&gt;='様式３（療養者名簿）（⑤の場合）'!$O103,IF(JJ$16&lt;='様式３（療養者名簿）（⑤の場合）'!$W103,1,0),0),0)</f>
        <v>0</v>
      </c>
      <c r="JK94" s="139">
        <f>IF(JK$16-'様式３（療養者名簿）（⑤の場合）'!$O103+1&lt;=15,IF(JK$16&gt;='様式３（療養者名簿）（⑤の場合）'!$O103,IF(JK$16&lt;='様式３（療養者名簿）（⑤の場合）'!$W103,1,0),0),0)</f>
        <v>0</v>
      </c>
      <c r="JL94" s="139">
        <f>IF(JL$16-'様式３（療養者名簿）（⑤の場合）'!$O103+1&lt;=15,IF(JL$16&gt;='様式３（療養者名簿）（⑤の場合）'!$O103,IF(JL$16&lt;='様式３（療養者名簿）（⑤の場合）'!$W103,1,0),0),0)</f>
        <v>0</v>
      </c>
      <c r="JM94" s="139">
        <f>IF(JM$16-'様式３（療養者名簿）（⑤の場合）'!$O103+1&lt;=15,IF(JM$16&gt;='様式３（療養者名簿）（⑤の場合）'!$O103,IF(JM$16&lt;='様式３（療養者名簿）（⑤の場合）'!$W103,1,0),0),0)</f>
        <v>0</v>
      </c>
      <c r="JN94" s="139">
        <f>IF(JN$16-'様式３（療養者名簿）（⑤の場合）'!$O103+1&lt;=15,IF(JN$16&gt;='様式３（療養者名簿）（⑤の場合）'!$O103,IF(JN$16&lt;='様式３（療養者名簿）（⑤の場合）'!$W103,1,0),0),0)</f>
        <v>0</v>
      </c>
      <c r="JO94" s="139">
        <f>IF(JO$16-'様式３（療養者名簿）（⑤の場合）'!$O103+1&lt;=15,IF(JO$16&gt;='様式３（療養者名簿）（⑤の場合）'!$O103,IF(JO$16&lt;='様式３（療養者名簿）（⑤の場合）'!$W103,1,0),0),0)</f>
        <v>0</v>
      </c>
      <c r="JP94" s="139">
        <f>IF(JP$16-'様式３（療養者名簿）（⑤の場合）'!$O103+1&lt;=15,IF(JP$16&gt;='様式３（療養者名簿）（⑤の場合）'!$O103,IF(JP$16&lt;='様式３（療養者名簿）（⑤の場合）'!$W103,1,0),0),0)</f>
        <v>0</v>
      </c>
      <c r="JQ94" s="139">
        <f>IF(JQ$16-'様式３（療養者名簿）（⑤の場合）'!$O103+1&lt;=15,IF(JQ$16&gt;='様式３（療養者名簿）（⑤の場合）'!$O103,IF(JQ$16&lt;='様式３（療養者名簿）（⑤の場合）'!$W103,1,0),0),0)</f>
        <v>0</v>
      </c>
      <c r="JR94" s="139">
        <f>IF(JR$16-'様式３（療養者名簿）（⑤の場合）'!$O103+1&lt;=15,IF(JR$16&gt;='様式３（療養者名簿）（⑤の場合）'!$O103,IF(JR$16&lt;='様式３（療養者名簿）（⑤の場合）'!$W103,1,0),0),0)</f>
        <v>0</v>
      </c>
      <c r="JS94" s="139">
        <f>IF(JS$16-'様式３（療養者名簿）（⑤の場合）'!$O103+1&lt;=15,IF(JS$16&gt;='様式３（療養者名簿）（⑤の場合）'!$O103,IF(JS$16&lt;='様式３（療養者名簿）（⑤の場合）'!$W103,1,0),0),0)</f>
        <v>0</v>
      </c>
      <c r="JT94" s="139">
        <f>IF(JT$16-'様式３（療養者名簿）（⑤の場合）'!$O103+1&lt;=15,IF(JT$16&gt;='様式３（療養者名簿）（⑤の場合）'!$O103,IF(JT$16&lt;='様式３（療養者名簿）（⑤の場合）'!$W103,1,0),0),0)</f>
        <v>0</v>
      </c>
      <c r="JU94" s="139">
        <f>IF(JU$16-'様式３（療養者名簿）（⑤の場合）'!$O103+1&lt;=15,IF(JU$16&gt;='様式３（療養者名簿）（⑤の場合）'!$O103,IF(JU$16&lt;='様式３（療養者名簿）（⑤の場合）'!$W103,1,0),0),0)</f>
        <v>0</v>
      </c>
      <c r="JV94" s="139">
        <f>IF(JV$16-'様式３（療養者名簿）（⑤の場合）'!$O103+1&lt;=15,IF(JV$16&gt;='様式３（療養者名簿）（⑤の場合）'!$O103,IF(JV$16&lt;='様式３（療養者名簿）（⑤の場合）'!$W103,1,0),0),0)</f>
        <v>0</v>
      </c>
      <c r="JW94" s="139">
        <f>IF(JW$16-'様式３（療養者名簿）（⑤の場合）'!$O103+1&lt;=15,IF(JW$16&gt;='様式３（療養者名簿）（⑤の場合）'!$O103,IF(JW$16&lt;='様式３（療養者名簿）（⑤の場合）'!$W103,1,0),0),0)</f>
        <v>0</v>
      </c>
      <c r="JX94" s="139">
        <f>IF(JX$16-'様式３（療養者名簿）（⑤の場合）'!$O103+1&lt;=15,IF(JX$16&gt;='様式３（療養者名簿）（⑤の場合）'!$O103,IF(JX$16&lt;='様式３（療養者名簿）（⑤の場合）'!$W103,1,0),0),0)</f>
        <v>0</v>
      </c>
      <c r="JY94" s="139">
        <f>IF(JY$16-'様式３（療養者名簿）（⑤の場合）'!$O103+1&lt;=15,IF(JY$16&gt;='様式３（療養者名簿）（⑤の場合）'!$O103,IF(JY$16&lt;='様式３（療養者名簿）（⑤の場合）'!$W103,1,0),0),0)</f>
        <v>0</v>
      </c>
      <c r="JZ94" s="139">
        <f>IF(JZ$16-'様式３（療養者名簿）（⑤の場合）'!$O103+1&lt;=15,IF(JZ$16&gt;='様式３（療養者名簿）（⑤の場合）'!$O103,IF(JZ$16&lt;='様式３（療養者名簿）（⑤の場合）'!$W103,1,0),0),0)</f>
        <v>0</v>
      </c>
      <c r="KA94" s="139">
        <f>IF(KA$16-'様式３（療養者名簿）（⑤の場合）'!$O103+1&lt;=15,IF(KA$16&gt;='様式３（療養者名簿）（⑤の場合）'!$O103,IF(KA$16&lt;='様式３（療養者名簿）（⑤の場合）'!$W103,1,0),0),0)</f>
        <v>0</v>
      </c>
      <c r="KB94" s="139">
        <f>IF(KB$16-'様式３（療養者名簿）（⑤の場合）'!$O103+1&lt;=15,IF(KB$16&gt;='様式３（療養者名簿）（⑤の場合）'!$O103,IF(KB$16&lt;='様式３（療養者名簿）（⑤の場合）'!$W103,1,0),0),0)</f>
        <v>0</v>
      </c>
      <c r="KC94" s="139">
        <f>IF(KC$16-'様式３（療養者名簿）（⑤の場合）'!$O103+1&lt;=15,IF(KC$16&gt;='様式３（療養者名簿）（⑤の場合）'!$O103,IF(KC$16&lt;='様式３（療養者名簿）（⑤の場合）'!$W103,1,0),0),0)</f>
        <v>0</v>
      </c>
      <c r="KD94" s="139">
        <f>IF(KD$16-'様式３（療養者名簿）（⑤の場合）'!$O103+1&lt;=15,IF(KD$16&gt;='様式３（療養者名簿）（⑤の場合）'!$O103,IF(KD$16&lt;='様式３（療養者名簿）（⑤の場合）'!$W103,1,0),0),0)</f>
        <v>0</v>
      </c>
      <c r="KE94" s="139">
        <f>IF(KE$16-'様式３（療養者名簿）（⑤の場合）'!$O103+1&lt;=15,IF(KE$16&gt;='様式３（療養者名簿）（⑤の場合）'!$O103,IF(KE$16&lt;='様式３（療養者名簿）（⑤の場合）'!$W103,1,0),0),0)</f>
        <v>0</v>
      </c>
      <c r="KF94" s="139">
        <f>IF(KF$16-'様式３（療養者名簿）（⑤の場合）'!$O103+1&lt;=15,IF(KF$16&gt;='様式３（療養者名簿）（⑤の場合）'!$O103,IF(KF$16&lt;='様式３（療養者名簿）（⑤の場合）'!$W103,1,0),0),0)</f>
        <v>0</v>
      </c>
      <c r="KG94" s="139">
        <f>IF(KG$16-'様式３（療養者名簿）（⑤の場合）'!$O103+1&lt;=15,IF(KG$16&gt;='様式３（療養者名簿）（⑤の場合）'!$O103,IF(KG$16&lt;='様式３（療養者名簿）（⑤の場合）'!$W103,1,0),0),0)</f>
        <v>0</v>
      </c>
      <c r="KH94" s="139">
        <f>IF(KH$16-'様式３（療養者名簿）（⑤の場合）'!$O103+1&lt;=15,IF(KH$16&gt;='様式３（療養者名簿）（⑤の場合）'!$O103,IF(KH$16&lt;='様式３（療養者名簿）（⑤の場合）'!$W103,1,0),0),0)</f>
        <v>0</v>
      </c>
      <c r="KI94" s="139">
        <f>IF(KI$16-'様式３（療養者名簿）（⑤の場合）'!$O103+1&lt;=15,IF(KI$16&gt;='様式３（療養者名簿）（⑤の場合）'!$O103,IF(KI$16&lt;='様式３（療養者名簿）（⑤の場合）'!$W103,1,0),0),0)</f>
        <v>0</v>
      </c>
      <c r="KJ94" s="139">
        <f>IF(KJ$16-'様式３（療養者名簿）（⑤の場合）'!$O103+1&lt;=15,IF(KJ$16&gt;='様式３（療養者名簿）（⑤の場合）'!$O103,IF(KJ$16&lt;='様式３（療養者名簿）（⑤の場合）'!$W103,1,0),0),0)</f>
        <v>0</v>
      </c>
      <c r="KK94" s="139">
        <f>IF(KK$16-'様式３（療養者名簿）（⑤の場合）'!$O103+1&lt;=15,IF(KK$16&gt;='様式３（療養者名簿）（⑤の場合）'!$O103,IF(KK$16&lt;='様式３（療養者名簿）（⑤の場合）'!$W103,1,0),0),0)</f>
        <v>0</v>
      </c>
      <c r="KL94" s="139">
        <f>IF(KL$16-'様式３（療養者名簿）（⑤の場合）'!$O103+1&lt;=15,IF(KL$16&gt;='様式３（療養者名簿）（⑤の場合）'!$O103,IF(KL$16&lt;='様式３（療養者名簿）（⑤の場合）'!$W103,1,0),0),0)</f>
        <v>0</v>
      </c>
      <c r="KM94" s="139">
        <f>IF(KM$16-'様式３（療養者名簿）（⑤の場合）'!$O103+1&lt;=15,IF(KM$16&gt;='様式３（療養者名簿）（⑤の場合）'!$O103,IF(KM$16&lt;='様式３（療養者名簿）（⑤の場合）'!$W103,1,0),0),0)</f>
        <v>0</v>
      </c>
      <c r="KN94" s="139">
        <f>IF(KN$16-'様式３（療養者名簿）（⑤の場合）'!$O103+1&lt;=15,IF(KN$16&gt;='様式３（療養者名簿）（⑤の場合）'!$O103,IF(KN$16&lt;='様式３（療養者名簿）（⑤の場合）'!$W103,1,0),0),0)</f>
        <v>0</v>
      </c>
      <c r="KO94" s="139">
        <f>IF(KO$16-'様式３（療養者名簿）（⑤の場合）'!$O103+1&lt;=15,IF(KO$16&gt;='様式３（療養者名簿）（⑤の場合）'!$O103,IF(KO$16&lt;='様式３（療養者名簿）（⑤の場合）'!$W103,1,0),0),0)</f>
        <v>0</v>
      </c>
      <c r="KP94" s="139">
        <f>IF(KP$16-'様式３（療養者名簿）（⑤の場合）'!$O103+1&lt;=15,IF(KP$16&gt;='様式３（療養者名簿）（⑤の場合）'!$O103,IF(KP$16&lt;='様式３（療養者名簿）（⑤の場合）'!$W103,1,0),0),0)</f>
        <v>0</v>
      </c>
      <c r="KQ94" s="139">
        <f>IF(KQ$16-'様式３（療養者名簿）（⑤の場合）'!$O103+1&lt;=15,IF(KQ$16&gt;='様式３（療養者名簿）（⑤の場合）'!$O103,IF(KQ$16&lt;='様式３（療養者名簿）（⑤の場合）'!$W103,1,0),0),0)</f>
        <v>0</v>
      </c>
      <c r="KR94" s="139">
        <f>IF(KR$16-'様式３（療養者名簿）（⑤の場合）'!$O103+1&lt;=15,IF(KR$16&gt;='様式３（療養者名簿）（⑤の場合）'!$O103,IF(KR$16&lt;='様式３（療養者名簿）（⑤の場合）'!$W103,1,0),0),0)</f>
        <v>0</v>
      </c>
      <c r="KS94" s="139">
        <f>IF(KS$16-'様式３（療養者名簿）（⑤の場合）'!$O103+1&lt;=15,IF(KS$16&gt;='様式３（療養者名簿）（⑤の場合）'!$O103,IF(KS$16&lt;='様式３（療養者名簿）（⑤の場合）'!$W103,1,0),0),0)</f>
        <v>0</v>
      </c>
      <c r="KT94" s="139">
        <f>IF(KT$16-'様式３（療養者名簿）（⑤の場合）'!$O103+1&lt;=15,IF(KT$16&gt;='様式３（療養者名簿）（⑤の場合）'!$O103,IF(KT$16&lt;='様式３（療養者名簿）（⑤の場合）'!$W103,1,0),0),0)</f>
        <v>0</v>
      </c>
      <c r="KU94" s="139">
        <f>IF(KU$16-'様式３（療養者名簿）（⑤の場合）'!$O103+1&lt;=15,IF(KU$16&gt;='様式３（療養者名簿）（⑤の場合）'!$O103,IF(KU$16&lt;='様式３（療養者名簿）（⑤の場合）'!$W103,1,0),0),0)</f>
        <v>0</v>
      </c>
      <c r="KV94" s="139">
        <f>IF(KV$16-'様式３（療養者名簿）（⑤の場合）'!$O103+1&lt;=15,IF(KV$16&gt;='様式３（療養者名簿）（⑤の場合）'!$O103,IF(KV$16&lt;='様式３（療養者名簿）（⑤の場合）'!$W103,1,0),0),0)</f>
        <v>0</v>
      </c>
      <c r="KW94" s="139">
        <f>IF(KW$16-'様式３（療養者名簿）（⑤の場合）'!$O103+1&lt;=15,IF(KW$16&gt;='様式３（療養者名簿）（⑤の場合）'!$O103,IF(KW$16&lt;='様式３（療養者名簿）（⑤の場合）'!$W103,1,0),0),0)</f>
        <v>0</v>
      </c>
      <c r="KX94" s="139">
        <f>IF(KX$16-'様式３（療養者名簿）（⑤の場合）'!$O103+1&lt;=15,IF(KX$16&gt;='様式３（療養者名簿）（⑤の場合）'!$O103,IF(KX$16&lt;='様式３（療養者名簿）（⑤の場合）'!$W103,1,0),0),0)</f>
        <v>0</v>
      </c>
      <c r="KY94" s="139">
        <f>IF(KY$16-'様式３（療養者名簿）（⑤の場合）'!$O103+1&lt;=15,IF(KY$16&gt;='様式３（療養者名簿）（⑤の場合）'!$O103,IF(KY$16&lt;='様式３（療養者名簿）（⑤の場合）'!$W103,1,0),0),0)</f>
        <v>0</v>
      </c>
      <c r="KZ94" s="139">
        <f>IF(KZ$16-'様式３（療養者名簿）（⑤の場合）'!$O103+1&lt;=15,IF(KZ$16&gt;='様式３（療養者名簿）（⑤の場合）'!$O103,IF(KZ$16&lt;='様式３（療養者名簿）（⑤の場合）'!$W103,1,0),0),0)</f>
        <v>0</v>
      </c>
      <c r="LA94" s="139">
        <f>IF(LA$16-'様式３（療養者名簿）（⑤の場合）'!$O103+1&lt;=15,IF(LA$16&gt;='様式３（療養者名簿）（⑤の場合）'!$O103,IF(LA$16&lt;='様式３（療養者名簿）（⑤の場合）'!$W103,1,0),0),0)</f>
        <v>0</v>
      </c>
      <c r="LB94" s="139">
        <f>IF(LB$16-'様式３（療養者名簿）（⑤の場合）'!$O103+1&lt;=15,IF(LB$16&gt;='様式３（療養者名簿）（⑤の場合）'!$O103,IF(LB$16&lt;='様式３（療養者名簿）（⑤の場合）'!$W103,1,0),0),0)</f>
        <v>0</v>
      </c>
      <c r="LC94" s="139">
        <f>IF(LC$16-'様式３（療養者名簿）（⑤の場合）'!$O103+1&lt;=15,IF(LC$16&gt;='様式３（療養者名簿）（⑤の場合）'!$O103,IF(LC$16&lt;='様式３（療養者名簿）（⑤の場合）'!$W103,1,0),0),0)</f>
        <v>0</v>
      </c>
      <c r="LD94" s="139">
        <f>IF(LD$16-'様式３（療養者名簿）（⑤の場合）'!$O103+1&lt;=15,IF(LD$16&gt;='様式３（療養者名簿）（⑤の場合）'!$O103,IF(LD$16&lt;='様式３（療養者名簿）（⑤の場合）'!$W103,1,0),0),0)</f>
        <v>0</v>
      </c>
      <c r="LE94" s="139">
        <f>IF(LE$16-'様式３（療養者名簿）（⑤の場合）'!$O103+1&lt;=15,IF(LE$16&gt;='様式３（療養者名簿）（⑤の場合）'!$O103,IF(LE$16&lt;='様式３（療養者名簿）（⑤の場合）'!$W103,1,0),0),0)</f>
        <v>0</v>
      </c>
      <c r="LF94" s="139">
        <f>IF(LF$16-'様式３（療養者名簿）（⑤の場合）'!$O103+1&lt;=15,IF(LF$16&gt;='様式３（療養者名簿）（⑤の場合）'!$O103,IF(LF$16&lt;='様式３（療養者名簿）（⑤の場合）'!$W103,1,0),0),0)</f>
        <v>0</v>
      </c>
      <c r="LG94" s="139">
        <f>IF(LG$16-'様式３（療養者名簿）（⑤の場合）'!$O103+1&lt;=15,IF(LG$16&gt;='様式３（療養者名簿）（⑤の場合）'!$O103,IF(LG$16&lt;='様式３（療養者名簿）（⑤の場合）'!$W103,1,0),0),0)</f>
        <v>0</v>
      </c>
      <c r="LH94" s="139">
        <f>IF(LH$16-'様式３（療養者名簿）（⑤の場合）'!$O103+1&lt;=15,IF(LH$16&gt;='様式３（療養者名簿）（⑤の場合）'!$O103,IF(LH$16&lt;='様式３（療養者名簿）（⑤の場合）'!$W103,1,0),0),0)</f>
        <v>0</v>
      </c>
      <c r="LI94" s="139">
        <f>IF(LI$16-'様式３（療養者名簿）（⑤の場合）'!$O103+1&lt;=15,IF(LI$16&gt;='様式３（療養者名簿）（⑤の場合）'!$O103,IF(LI$16&lt;='様式３（療養者名簿）（⑤の場合）'!$W103,1,0),0),0)</f>
        <v>0</v>
      </c>
      <c r="LJ94" s="139">
        <f>IF(LJ$16-'様式３（療養者名簿）（⑤の場合）'!$O103+1&lt;=15,IF(LJ$16&gt;='様式３（療養者名簿）（⑤の場合）'!$O103,IF(LJ$16&lt;='様式３（療養者名簿）（⑤の場合）'!$W103,1,0),0),0)</f>
        <v>0</v>
      </c>
      <c r="LK94" s="139">
        <f>IF(LK$16-'様式３（療養者名簿）（⑤の場合）'!$O103+1&lt;=15,IF(LK$16&gt;='様式３（療養者名簿）（⑤の場合）'!$O103,IF(LK$16&lt;='様式３（療養者名簿）（⑤の場合）'!$W103,1,0),0),0)</f>
        <v>0</v>
      </c>
      <c r="LL94" s="139">
        <f>IF(LL$16-'様式３（療養者名簿）（⑤の場合）'!$O103+1&lt;=15,IF(LL$16&gt;='様式３（療養者名簿）（⑤の場合）'!$O103,IF(LL$16&lt;='様式３（療養者名簿）（⑤の場合）'!$W103,1,0),0),0)</f>
        <v>0</v>
      </c>
      <c r="LM94" s="139">
        <f>IF(LM$16-'様式３（療養者名簿）（⑤の場合）'!$O103+1&lt;=15,IF(LM$16&gt;='様式３（療養者名簿）（⑤の場合）'!$O103,IF(LM$16&lt;='様式３（療養者名簿）（⑤の場合）'!$W103,1,0),0),0)</f>
        <v>0</v>
      </c>
      <c r="LN94" s="139">
        <f>IF(LN$16-'様式３（療養者名簿）（⑤の場合）'!$O103+1&lt;=15,IF(LN$16&gt;='様式３（療養者名簿）（⑤の場合）'!$O103,IF(LN$16&lt;='様式３（療養者名簿）（⑤の場合）'!$W103,1,0),0),0)</f>
        <v>0</v>
      </c>
      <c r="LO94" s="139">
        <f>IF(LO$16-'様式３（療養者名簿）（⑤の場合）'!$O103+1&lt;=15,IF(LO$16&gt;='様式３（療養者名簿）（⑤の場合）'!$O103,IF(LO$16&lt;='様式３（療養者名簿）（⑤の場合）'!$W103,1,0),0),0)</f>
        <v>0</v>
      </c>
      <c r="LP94" s="139">
        <f>IF(LP$16-'様式３（療養者名簿）（⑤の場合）'!$O103+1&lt;=15,IF(LP$16&gt;='様式３（療養者名簿）（⑤の場合）'!$O103,IF(LP$16&lt;='様式３（療養者名簿）（⑤の場合）'!$W103,1,0),0),0)</f>
        <v>0</v>
      </c>
      <c r="LQ94" s="139">
        <f>IF(LQ$16-'様式３（療養者名簿）（⑤の場合）'!$O103+1&lt;=15,IF(LQ$16&gt;='様式３（療養者名簿）（⑤の場合）'!$O103,IF(LQ$16&lt;='様式３（療養者名簿）（⑤の場合）'!$W103,1,0),0),0)</f>
        <v>0</v>
      </c>
      <c r="LR94" s="139">
        <f>IF(LR$16-'様式３（療養者名簿）（⑤の場合）'!$O103+1&lt;=15,IF(LR$16&gt;='様式３（療養者名簿）（⑤の場合）'!$O103,IF(LR$16&lt;='様式３（療養者名簿）（⑤の場合）'!$W103,1,0),0),0)</f>
        <v>0</v>
      </c>
      <c r="LS94" s="139">
        <f>IF(LS$16-'様式３（療養者名簿）（⑤の場合）'!$O103+1&lt;=15,IF(LS$16&gt;='様式３（療養者名簿）（⑤の場合）'!$O103,IF(LS$16&lt;='様式３（療養者名簿）（⑤の場合）'!$W103,1,0),0),0)</f>
        <v>0</v>
      </c>
      <c r="LT94" s="139">
        <f>IF(LT$16-'様式３（療養者名簿）（⑤の場合）'!$O103+1&lt;=15,IF(LT$16&gt;='様式３（療養者名簿）（⑤の場合）'!$O103,IF(LT$16&lt;='様式３（療養者名簿）（⑤の場合）'!$W103,1,0),0),0)</f>
        <v>0</v>
      </c>
      <c r="LU94" s="139">
        <f>IF(LU$16-'様式３（療養者名簿）（⑤の場合）'!$O103+1&lt;=15,IF(LU$16&gt;='様式３（療養者名簿）（⑤の場合）'!$O103,IF(LU$16&lt;='様式３（療養者名簿）（⑤の場合）'!$W103,1,0),0),0)</f>
        <v>0</v>
      </c>
      <c r="LV94" s="139">
        <f>IF(LV$16-'様式３（療養者名簿）（⑤の場合）'!$O103+1&lt;=15,IF(LV$16&gt;='様式３（療養者名簿）（⑤の場合）'!$O103,IF(LV$16&lt;='様式３（療養者名簿）（⑤の場合）'!$W103,1,0),0),0)</f>
        <v>0</v>
      </c>
      <c r="LW94" s="139">
        <f>IF(LW$16-'様式３（療養者名簿）（⑤の場合）'!$O103+1&lt;=15,IF(LW$16&gt;='様式３（療養者名簿）（⑤の場合）'!$O103,IF(LW$16&lt;='様式３（療養者名簿）（⑤の場合）'!$W103,1,0),0),0)</f>
        <v>0</v>
      </c>
      <c r="LX94" s="139">
        <f>IF(LX$16-'様式３（療養者名簿）（⑤の場合）'!$O103+1&lt;=15,IF(LX$16&gt;='様式３（療養者名簿）（⑤の場合）'!$O103,IF(LX$16&lt;='様式３（療養者名簿）（⑤の場合）'!$W103,1,0),0),0)</f>
        <v>0</v>
      </c>
      <c r="LY94" s="139">
        <f>IF(LY$16-'様式３（療養者名簿）（⑤の場合）'!$O103+1&lt;=15,IF(LY$16&gt;='様式３（療養者名簿）（⑤の場合）'!$O103,IF(LY$16&lt;='様式３（療養者名簿）（⑤の場合）'!$W103,1,0),0),0)</f>
        <v>0</v>
      </c>
      <c r="LZ94" s="139">
        <f>IF(LZ$16-'様式３（療養者名簿）（⑤の場合）'!$O103+1&lt;=15,IF(LZ$16&gt;='様式３（療養者名簿）（⑤の場合）'!$O103,IF(LZ$16&lt;='様式３（療養者名簿）（⑤の場合）'!$W103,1,0),0),0)</f>
        <v>0</v>
      </c>
      <c r="MA94" s="139">
        <f>IF(MA$16-'様式３（療養者名簿）（⑤の場合）'!$O103+1&lt;=15,IF(MA$16&gt;='様式３（療養者名簿）（⑤の場合）'!$O103,IF(MA$16&lt;='様式３（療養者名簿）（⑤の場合）'!$W103,1,0),0),0)</f>
        <v>0</v>
      </c>
      <c r="MB94" s="139">
        <f>IF(MB$16-'様式３（療養者名簿）（⑤の場合）'!$O103+1&lt;=15,IF(MB$16&gt;='様式３（療養者名簿）（⑤の場合）'!$O103,IF(MB$16&lt;='様式３（療養者名簿）（⑤の場合）'!$W103,1,0),0),0)</f>
        <v>0</v>
      </c>
      <c r="MC94" s="139">
        <f>IF(MC$16-'様式３（療養者名簿）（⑤の場合）'!$O103+1&lt;=15,IF(MC$16&gt;='様式３（療養者名簿）（⑤の場合）'!$O103,IF(MC$16&lt;='様式３（療養者名簿）（⑤の場合）'!$W103,1,0),0),0)</f>
        <v>0</v>
      </c>
      <c r="MD94" s="139">
        <f>IF(MD$16-'様式３（療養者名簿）（⑤の場合）'!$O103+1&lt;=15,IF(MD$16&gt;='様式３（療養者名簿）（⑤の場合）'!$O103,IF(MD$16&lt;='様式３（療養者名簿）（⑤の場合）'!$W103,1,0),0),0)</f>
        <v>0</v>
      </c>
      <c r="ME94" s="139">
        <f>IF(ME$16-'様式３（療養者名簿）（⑤の場合）'!$O103+1&lt;=15,IF(ME$16&gt;='様式３（療養者名簿）（⑤の場合）'!$O103,IF(ME$16&lt;='様式３（療養者名簿）（⑤の場合）'!$W103,1,0),0),0)</f>
        <v>0</v>
      </c>
      <c r="MF94" s="139">
        <f>IF(MF$16-'様式３（療養者名簿）（⑤の場合）'!$O103+1&lt;=15,IF(MF$16&gt;='様式３（療養者名簿）（⑤の場合）'!$O103,IF(MF$16&lt;='様式３（療養者名簿）（⑤の場合）'!$W103,1,0),0),0)</f>
        <v>0</v>
      </c>
      <c r="MG94" s="139">
        <f>IF(MG$16-'様式３（療養者名簿）（⑤の場合）'!$O103+1&lt;=15,IF(MG$16&gt;='様式３（療養者名簿）（⑤の場合）'!$O103,IF(MG$16&lt;='様式３（療養者名簿）（⑤の場合）'!$W103,1,0),0),0)</f>
        <v>0</v>
      </c>
      <c r="MH94" s="139">
        <f>IF(MH$16-'様式３（療養者名簿）（⑤の場合）'!$O103+1&lt;=15,IF(MH$16&gt;='様式３（療養者名簿）（⑤の場合）'!$O103,IF(MH$16&lt;='様式３（療養者名簿）（⑤の場合）'!$W103,1,0),0),0)</f>
        <v>0</v>
      </c>
      <c r="MI94" s="139">
        <f>IF(MI$16-'様式３（療養者名簿）（⑤の場合）'!$O103+1&lt;=15,IF(MI$16&gt;='様式３（療養者名簿）（⑤の場合）'!$O103,IF(MI$16&lt;='様式３（療養者名簿）（⑤の場合）'!$W103,1,0),0),0)</f>
        <v>0</v>
      </c>
      <c r="MJ94" s="139">
        <f>IF(MJ$16-'様式３（療養者名簿）（⑤の場合）'!$O103+1&lt;=15,IF(MJ$16&gt;='様式３（療養者名簿）（⑤の場合）'!$O103,IF(MJ$16&lt;='様式３（療養者名簿）（⑤の場合）'!$W103,1,0),0),0)</f>
        <v>0</v>
      </c>
      <c r="MK94" s="139">
        <f>IF(MK$16-'様式３（療養者名簿）（⑤の場合）'!$O103+1&lt;=15,IF(MK$16&gt;='様式３（療養者名簿）（⑤の場合）'!$O103,IF(MK$16&lt;='様式３（療養者名簿）（⑤の場合）'!$W103,1,0),0),0)</f>
        <v>0</v>
      </c>
      <c r="ML94" s="139">
        <f>IF(ML$16-'様式３（療養者名簿）（⑤の場合）'!$O103+1&lt;=15,IF(ML$16&gt;='様式３（療養者名簿）（⑤の場合）'!$O103,IF(ML$16&lt;='様式３（療養者名簿）（⑤の場合）'!$W103,1,0),0),0)</f>
        <v>0</v>
      </c>
      <c r="MM94" s="139">
        <f>IF(MM$16-'様式３（療養者名簿）（⑤の場合）'!$O103+1&lt;=15,IF(MM$16&gt;='様式３（療養者名簿）（⑤の場合）'!$O103,IF(MM$16&lt;='様式３（療養者名簿）（⑤の場合）'!$W103,1,0),0),0)</f>
        <v>0</v>
      </c>
      <c r="MN94" s="139">
        <f>IF(MN$16-'様式３（療養者名簿）（⑤の場合）'!$O103+1&lt;=15,IF(MN$16&gt;='様式３（療養者名簿）（⑤の場合）'!$O103,IF(MN$16&lt;='様式３（療養者名簿）（⑤の場合）'!$W103,1,0),0),0)</f>
        <v>0</v>
      </c>
      <c r="MO94" s="139">
        <f>IF(MO$16-'様式３（療養者名簿）（⑤の場合）'!$O103+1&lt;=15,IF(MO$16&gt;='様式３（療養者名簿）（⑤の場合）'!$O103,IF(MO$16&lt;='様式３（療養者名簿）（⑤の場合）'!$W103,1,0),0),0)</f>
        <v>0</v>
      </c>
      <c r="MP94" s="139">
        <f>IF(MP$16-'様式３（療養者名簿）（⑤の場合）'!$O103+1&lt;=15,IF(MP$16&gt;='様式３（療養者名簿）（⑤の場合）'!$O103,IF(MP$16&lt;='様式３（療養者名簿）（⑤の場合）'!$W103,1,0),0),0)</f>
        <v>0</v>
      </c>
      <c r="MQ94" s="139">
        <f>IF(MQ$16-'様式３（療養者名簿）（⑤の場合）'!$O103+1&lt;=15,IF(MQ$16&gt;='様式３（療養者名簿）（⑤の場合）'!$O103,IF(MQ$16&lt;='様式３（療養者名簿）（⑤の場合）'!$W103,1,0),0),0)</f>
        <v>0</v>
      </c>
      <c r="MR94" s="139">
        <f>IF(MR$16-'様式３（療養者名簿）（⑤の場合）'!$O103+1&lt;=15,IF(MR$16&gt;='様式３（療養者名簿）（⑤の場合）'!$O103,IF(MR$16&lt;='様式３（療養者名簿）（⑤の場合）'!$W103,1,0),0),0)</f>
        <v>0</v>
      </c>
      <c r="MS94" s="139">
        <f>IF(MS$16-'様式３（療養者名簿）（⑤の場合）'!$O103+1&lt;=15,IF(MS$16&gt;='様式３（療養者名簿）（⑤の場合）'!$O103,IF(MS$16&lt;='様式３（療養者名簿）（⑤の場合）'!$W103,1,0),0),0)</f>
        <v>0</v>
      </c>
      <c r="MT94" s="139">
        <f>IF(MT$16-'様式３（療養者名簿）（⑤の場合）'!$O103+1&lt;=15,IF(MT$16&gt;='様式３（療養者名簿）（⑤の場合）'!$O103,IF(MT$16&lt;='様式３（療養者名簿）（⑤の場合）'!$W103,1,0),0),0)</f>
        <v>0</v>
      </c>
      <c r="MU94" s="139">
        <f>IF(MU$16-'様式３（療養者名簿）（⑤の場合）'!$O103+1&lt;=15,IF(MU$16&gt;='様式３（療養者名簿）（⑤の場合）'!$O103,IF(MU$16&lt;='様式３（療養者名簿）（⑤の場合）'!$W103,1,0),0),0)</f>
        <v>0</v>
      </c>
      <c r="MV94" s="139">
        <f>IF(MV$16-'様式３（療養者名簿）（⑤の場合）'!$O103+1&lt;=15,IF(MV$16&gt;='様式３（療養者名簿）（⑤の場合）'!$O103,IF(MV$16&lt;='様式３（療養者名簿）（⑤の場合）'!$W103,1,0),0),0)</f>
        <v>0</v>
      </c>
      <c r="MW94" s="139">
        <f>IF(MW$16-'様式３（療養者名簿）（⑤の場合）'!$O103+1&lt;=15,IF(MW$16&gt;='様式３（療養者名簿）（⑤の場合）'!$O103,IF(MW$16&lt;='様式３（療養者名簿）（⑤の場合）'!$W103,1,0),0),0)</f>
        <v>0</v>
      </c>
      <c r="MX94" s="139">
        <f>IF(MX$16-'様式３（療養者名簿）（⑤の場合）'!$O103+1&lt;=15,IF(MX$16&gt;='様式３（療養者名簿）（⑤の場合）'!$O103,IF(MX$16&lt;='様式３（療養者名簿）（⑤の場合）'!$W103,1,0),0),0)</f>
        <v>0</v>
      </c>
      <c r="MY94" s="139">
        <f>IF(MY$16-'様式３（療養者名簿）（⑤の場合）'!$O103+1&lt;=15,IF(MY$16&gt;='様式３（療養者名簿）（⑤の場合）'!$O103,IF(MY$16&lt;='様式３（療養者名簿）（⑤の場合）'!$W103,1,0),0),0)</f>
        <v>0</v>
      </c>
      <c r="MZ94" s="139">
        <f>IF(MZ$16-'様式３（療養者名簿）（⑤の場合）'!$O103+1&lt;=15,IF(MZ$16&gt;='様式３（療養者名簿）（⑤の場合）'!$O103,IF(MZ$16&lt;='様式３（療養者名簿）（⑤の場合）'!$W103,1,0),0),0)</f>
        <v>0</v>
      </c>
      <c r="NA94" s="139">
        <f>IF(NA$16-'様式３（療養者名簿）（⑤の場合）'!$O103+1&lt;=15,IF(NA$16&gt;='様式３（療養者名簿）（⑤の場合）'!$O103,IF(NA$16&lt;='様式３（療養者名簿）（⑤の場合）'!$W103,1,0),0),0)</f>
        <v>0</v>
      </c>
      <c r="NB94" s="139">
        <f>IF(NB$16-'様式３（療養者名簿）（⑤の場合）'!$O103+1&lt;=15,IF(NB$16&gt;='様式３（療養者名簿）（⑤の場合）'!$O103,IF(NB$16&lt;='様式３（療養者名簿）（⑤の場合）'!$W103,1,0),0),0)</f>
        <v>0</v>
      </c>
      <c r="NC94" s="139">
        <f>IF(NC$16-'様式３（療養者名簿）（⑤の場合）'!$O103+1&lt;=15,IF(NC$16&gt;='様式３（療養者名簿）（⑤の場合）'!$O103,IF(NC$16&lt;='様式３（療養者名簿）（⑤の場合）'!$W103,1,0),0),0)</f>
        <v>0</v>
      </c>
      <c r="ND94" s="139">
        <f>IF(ND$16-'様式３（療養者名簿）（⑤の場合）'!$O103+1&lt;=15,IF(ND$16&gt;='様式３（療養者名簿）（⑤の場合）'!$O103,IF(ND$16&lt;='様式３（療養者名簿）（⑤の場合）'!$W103,1,0),0),0)</f>
        <v>0</v>
      </c>
      <c r="NE94" s="139">
        <f>IF(NE$16-'様式３（療養者名簿）（⑤の場合）'!$O103+1&lt;=15,IF(NE$16&gt;='様式３（療養者名簿）（⑤の場合）'!$O103,IF(NE$16&lt;='様式３（療養者名簿）（⑤の場合）'!$W103,1,0),0),0)</f>
        <v>0</v>
      </c>
      <c r="NF94" s="139">
        <f>IF(NF$16-'様式３（療養者名簿）（⑤の場合）'!$O103+1&lt;=15,IF(NF$16&gt;='様式３（療養者名簿）（⑤の場合）'!$O103,IF(NF$16&lt;='様式３（療養者名簿）（⑤の場合）'!$W103,1,0),0),0)</f>
        <v>0</v>
      </c>
      <c r="NG94" s="139">
        <f>IF(NG$16-'様式３（療養者名簿）（⑤の場合）'!$O103+1&lt;=15,IF(NG$16&gt;='様式３（療養者名簿）（⑤の場合）'!$O103,IF(NG$16&lt;='様式３（療養者名簿）（⑤の場合）'!$W103,1,0),0),0)</f>
        <v>0</v>
      </c>
      <c r="NH94" s="139">
        <f>IF(NH$16-'様式３（療養者名簿）（⑤の場合）'!$O103+1&lt;=15,IF(NH$16&gt;='様式３（療養者名簿）（⑤の場合）'!$O103,IF(NH$16&lt;='様式３（療養者名簿）（⑤の場合）'!$W103,1,0),0),0)</f>
        <v>0</v>
      </c>
      <c r="NI94" s="139">
        <f>IF(NI$16-'様式３（療養者名簿）（⑤の場合）'!$O103+1&lt;=15,IF(NI$16&gt;='様式３（療養者名簿）（⑤の場合）'!$O103,IF(NI$16&lt;='様式３（療養者名簿）（⑤の場合）'!$W103,1,0),0),0)</f>
        <v>0</v>
      </c>
      <c r="NJ94" s="139">
        <f>IF(NJ$16-'様式３（療養者名簿）（⑤の場合）'!$O103+1&lt;=15,IF(NJ$16&gt;='様式３（療養者名簿）（⑤の場合）'!$O103,IF(NJ$16&lt;='様式３（療養者名簿）（⑤の場合）'!$W103,1,0),0),0)</f>
        <v>0</v>
      </c>
      <c r="NK94" s="139">
        <f>IF(NK$16-'様式３（療養者名簿）（⑤の場合）'!$O103+1&lt;=15,IF(NK$16&gt;='様式３（療養者名簿）（⑤の場合）'!$O103,IF(NK$16&lt;='様式３（療養者名簿）（⑤の場合）'!$W103,1,0),0),0)</f>
        <v>0</v>
      </c>
      <c r="NL94" s="139">
        <f>IF(NL$16-'様式３（療養者名簿）（⑤の場合）'!$O103+1&lt;=15,IF(NL$16&gt;='様式３（療養者名簿）（⑤の場合）'!$O103,IF(NL$16&lt;='様式３（療養者名簿）（⑤の場合）'!$W103,1,0),0),0)</f>
        <v>0</v>
      </c>
      <c r="NM94" s="139">
        <f>IF(NM$16-'様式３（療養者名簿）（⑤の場合）'!$O103+1&lt;=15,IF(NM$16&gt;='様式３（療養者名簿）（⑤の場合）'!$O103,IF(NM$16&lt;='様式３（療養者名簿）（⑤の場合）'!$W103,1,0),0),0)</f>
        <v>0</v>
      </c>
      <c r="NN94" s="139">
        <f>IF(NN$16-'様式３（療養者名簿）（⑤の場合）'!$O103+1&lt;=15,IF(NN$16&gt;='様式３（療養者名簿）（⑤の場合）'!$O103,IF(NN$16&lt;='様式３（療養者名簿）（⑤の場合）'!$W103,1,0),0),0)</f>
        <v>0</v>
      </c>
      <c r="NO94" s="139">
        <f>IF(NO$16-'様式３（療養者名簿）（⑤の場合）'!$O103+1&lt;=15,IF(NO$16&gt;='様式３（療養者名簿）（⑤の場合）'!$O103,IF(NO$16&lt;='様式３（療養者名簿）（⑤の場合）'!$W103,1,0),0),0)</f>
        <v>0</v>
      </c>
      <c r="NP94" s="139">
        <f>IF(NP$16-'様式３（療養者名簿）（⑤の場合）'!$O103+1&lt;=15,IF(NP$16&gt;='様式３（療養者名簿）（⑤の場合）'!$O103,IF(NP$16&lt;='様式３（療養者名簿）（⑤の場合）'!$W103,1,0),0),0)</f>
        <v>0</v>
      </c>
      <c r="NQ94" s="139">
        <f>IF(NQ$16-'様式３（療養者名簿）（⑤の場合）'!$O103+1&lt;=15,IF(NQ$16&gt;='様式３（療養者名簿）（⑤の場合）'!$O103,IF(NQ$16&lt;='様式３（療養者名簿）（⑤の場合）'!$W103,1,0),0),0)</f>
        <v>0</v>
      </c>
      <c r="NR94" s="139">
        <f>IF(NR$16-'様式３（療養者名簿）（⑤の場合）'!$O103+1&lt;=15,IF(NR$16&gt;='様式３（療養者名簿）（⑤の場合）'!$O103,IF(NR$16&lt;='様式３（療養者名簿）（⑤の場合）'!$W103,1,0),0),0)</f>
        <v>0</v>
      </c>
      <c r="NS94" s="139">
        <f>IF(NS$16-'様式３（療養者名簿）（⑤の場合）'!$O103+1&lt;=15,IF(NS$16&gt;='様式３（療養者名簿）（⑤の場合）'!$O103,IF(NS$16&lt;='様式３（療養者名簿）（⑤の場合）'!$W103,1,0),0),0)</f>
        <v>0</v>
      </c>
      <c r="NT94" s="139">
        <f>IF(NT$16-'様式３（療養者名簿）（⑤の場合）'!$O103+1&lt;=15,IF(NT$16&gt;='様式３（療養者名簿）（⑤の場合）'!$O103,IF(NT$16&lt;='様式３（療養者名簿）（⑤の場合）'!$W103,1,0),0),0)</f>
        <v>0</v>
      </c>
      <c r="NU94" s="139">
        <f>IF(NU$16-'様式３（療養者名簿）（⑤の場合）'!$O103+1&lt;=15,IF(NU$16&gt;='様式３（療養者名簿）（⑤の場合）'!$O103,IF(NU$16&lt;='様式３（療養者名簿）（⑤の場合）'!$W103,1,0),0),0)</f>
        <v>0</v>
      </c>
      <c r="NV94" s="139">
        <f>IF(NV$16-'様式３（療養者名簿）（⑤の場合）'!$O103+1&lt;=15,IF(NV$16&gt;='様式３（療養者名簿）（⑤の場合）'!$O103,IF(NV$16&lt;='様式３（療養者名簿）（⑤の場合）'!$W103,1,0),0),0)</f>
        <v>0</v>
      </c>
      <c r="NW94" s="139">
        <f>IF(NW$16-'様式３（療養者名簿）（⑤の場合）'!$O103+1&lt;=15,IF(NW$16&gt;='様式３（療養者名簿）（⑤の場合）'!$O103,IF(NW$16&lt;='様式３（療養者名簿）（⑤の場合）'!$W103,1,0),0),0)</f>
        <v>0</v>
      </c>
      <c r="NX94" s="139">
        <f>IF(NX$16-'様式３（療養者名簿）（⑤の場合）'!$O103+1&lt;=15,IF(NX$16&gt;='様式３（療養者名簿）（⑤の場合）'!$O103,IF(NX$16&lt;='様式３（療養者名簿）（⑤の場合）'!$W103,1,0),0),0)</f>
        <v>0</v>
      </c>
      <c r="NY94" s="139">
        <f>IF(NY$16-'様式３（療養者名簿）（⑤の場合）'!$O103+1&lt;=15,IF(NY$16&gt;='様式３（療養者名簿）（⑤の場合）'!$O103,IF(NY$16&lt;='様式３（療養者名簿）（⑤の場合）'!$W103,1,0),0),0)</f>
        <v>0</v>
      </c>
      <c r="NZ94" s="139">
        <f>IF(NZ$16-'様式３（療養者名簿）（⑤の場合）'!$O103+1&lt;=15,IF(NZ$16&gt;='様式３（療養者名簿）（⑤の場合）'!$O103,IF(NZ$16&lt;='様式３（療養者名簿）（⑤の場合）'!$W103,1,0),0),0)</f>
        <v>0</v>
      </c>
      <c r="OA94" s="139">
        <f>IF(OA$16-'様式３（療養者名簿）（⑤の場合）'!$O103+1&lt;=15,IF(OA$16&gt;='様式３（療養者名簿）（⑤の場合）'!$O103,IF(OA$16&lt;='様式３（療養者名簿）（⑤の場合）'!$W103,1,0),0),0)</f>
        <v>0</v>
      </c>
      <c r="OB94" s="139">
        <f>IF(OB$16-'様式３（療養者名簿）（⑤の場合）'!$O103+1&lt;=15,IF(OB$16&gt;='様式３（療養者名簿）（⑤の場合）'!$O103,IF(OB$16&lt;='様式３（療養者名簿）（⑤の場合）'!$W103,1,0),0),0)</f>
        <v>0</v>
      </c>
      <c r="OC94" s="139">
        <f>IF(OC$16-'様式３（療養者名簿）（⑤の場合）'!$O103+1&lt;=15,IF(OC$16&gt;='様式３（療養者名簿）（⑤の場合）'!$O103,IF(OC$16&lt;='様式３（療養者名簿）（⑤の場合）'!$W103,1,0),0),0)</f>
        <v>0</v>
      </c>
      <c r="OD94" s="139">
        <f>IF(OD$16-'様式３（療養者名簿）（⑤の場合）'!$O103+1&lt;=15,IF(OD$16&gt;='様式３（療養者名簿）（⑤の場合）'!$O103,IF(OD$16&lt;='様式３（療養者名簿）（⑤の場合）'!$W103,1,0),0),0)</f>
        <v>0</v>
      </c>
      <c r="OE94" s="139">
        <f>IF(OE$16-'様式３（療養者名簿）（⑤の場合）'!$O103+1&lt;=15,IF(OE$16&gt;='様式３（療養者名簿）（⑤の場合）'!$O103,IF(OE$16&lt;='様式３（療養者名簿）（⑤の場合）'!$W103,1,0),0),0)</f>
        <v>0</v>
      </c>
      <c r="OF94" s="139">
        <f>IF(OF$16-'様式３（療養者名簿）（⑤の場合）'!$O103+1&lt;=15,IF(OF$16&gt;='様式３（療養者名簿）（⑤の場合）'!$O103,IF(OF$16&lt;='様式３（療養者名簿）（⑤の場合）'!$W103,1,0),0),0)</f>
        <v>0</v>
      </c>
      <c r="OG94" s="139">
        <f>IF(OG$16-'様式３（療養者名簿）（⑤の場合）'!$O103+1&lt;=15,IF(OG$16&gt;='様式３（療養者名簿）（⑤の場合）'!$O103,IF(OG$16&lt;='様式３（療養者名簿）（⑤の場合）'!$W103,1,0),0),0)</f>
        <v>0</v>
      </c>
      <c r="OH94" s="139">
        <f>IF(OH$16-'様式３（療養者名簿）（⑤の場合）'!$O103+1&lt;=15,IF(OH$16&gt;='様式３（療養者名簿）（⑤の場合）'!$O103,IF(OH$16&lt;='様式３（療養者名簿）（⑤の場合）'!$W103,1,0),0),0)</f>
        <v>0</v>
      </c>
      <c r="OI94" s="139">
        <f>IF(OI$16-'様式３（療養者名簿）（⑤の場合）'!$O103+1&lt;=15,IF(OI$16&gt;='様式３（療養者名簿）（⑤の場合）'!$O103,IF(OI$16&lt;='様式３（療養者名簿）（⑤の場合）'!$W103,1,0),0),0)</f>
        <v>0</v>
      </c>
      <c r="OJ94" s="139">
        <f>IF(OJ$16-'様式３（療養者名簿）（⑤の場合）'!$O103+1&lt;=15,IF(OJ$16&gt;='様式３（療養者名簿）（⑤の場合）'!$O103,IF(OJ$16&lt;='様式３（療養者名簿）（⑤の場合）'!$W103,1,0),0),0)</f>
        <v>0</v>
      </c>
      <c r="OK94" s="139">
        <f>IF(OK$16-'様式３（療養者名簿）（⑤の場合）'!$O103+1&lt;=15,IF(OK$16&gt;='様式３（療養者名簿）（⑤の場合）'!$O103,IF(OK$16&lt;='様式３（療養者名簿）（⑤の場合）'!$W103,1,0),0),0)</f>
        <v>0</v>
      </c>
      <c r="OL94" s="139">
        <f>IF(OL$16-'様式３（療養者名簿）（⑤の場合）'!$O103+1&lt;=15,IF(OL$16&gt;='様式３（療養者名簿）（⑤の場合）'!$O103,IF(OL$16&lt;='様式３（療養者名簿）（⑤の場合）'!$W103,1,0),0),0)</f>
        <v>0</v>
      </c>
      <c r="OM94" s="139">
        <f>IF(OM$16-'様式３（療養者名簿）（⑤の場合）'!$O103+1&lt;=15,IF(OM$16&gt;='様式３（療養者名簿）（⑤の場合）'!$O103,IF(OM$16&lt;='様式３（療養者名簿）（⑤の場合）'!$W103,1,0),0),0)</f>
        <v>0</v>
      </c>
      <c r="ON94" s="139">
        <f>IF(ON$16-'様式３（療養者名簿）（⑤の場合）'!$O103+1&lt;=15,IF(ON$16&gt;='様式３（療養者名簿）（⑤の場合）'!$O103,IF(ON$16&lt;='様式３（療養者名簿）（⑤の場合）'!$W103,1,0),0),0)</f>
        <v>0</v>
      </c>
      <c r="OO94" s="139">
        <f>IF(OO$16-'様式３（療養者名簿）（⑤の場合）'!$O103+1&lt;=15,IF(OO$16&gt;='様式３（療養者名簿）（⑤の場合）'!$O103,IF(OO$16&lt;='様式３（療養者名簿）（⑤の場合）'!$W103,1,0),0),0)</f>
        <v>0</v>
      </c>
      <c r="OP94" s="139">
        <f>IF(OP$16-'様式３（療養者名簿）（⑤の場合）'!$O103+1&lt;=15,IF(OP$16&gt;='様式３（療養者名簿）（⑤の場合）'!$O103,IF(OP$16&lt;='様式３（療養者名簿）（⑤の場合）'!$W103,1,0),0),0)</f>
        <v>0</v>
      </c>
      <c r="OQ94" s="139">
        <f>IF(OQ$16-'様式３（療養者名簿）（⑤の場合）'!$O103+1&lt;=15,IF(OQ$16&gt;='様式３（療養者名簿）（⑤の場合）'!$O103,IF(OQ$16&lt;='様式３（療養者名簿）（⑤の場合）'!$W103,1,0),0),0)</f>
        <v>0</v>
      </c>
      <c r="OR94" s="139">
        <f>IF(OR$16-'様式３（療養者名簿）（⑤の場合）'!$O103+1&lt;=15,IF(OR$16&gt;='様式３（療養者名簿）（⑤の場合）'!$O103,IF(OR$16&lt;='様式３（療養者名簿）（⑤の場合）'!$W103,1,0),0),0)</f>
        <v>0</v>
      </c>
      <c r="OS94" s="139">
        <f>IF(OS$16-'様式３（療養者名簿）（⑤の場合）'!$O103+1&lt;=15,IF(OS$16&gt;='様式３（療養者名簿）（⑤の場合）'!$O103,IF(OS$16&lt;='様式３（療養者名簿）（⑤の場合）'!$W103,1,0),0),0)</f>
        <v>0</v>
      </c>
      <c r="OT94" s="139">
        <f>IF(OT$16-'様式３（療養者名簿）（⑤の場合）'!$O103+1&lt;=15,IF(OT$16&gt;='様式３（療養者名簿）（⑤の場合）'!$O103,IF(OT$16&lt;='様式３（療養者名簿）（⑤の場合）'!$W103,1,0),0),0)</f>
        <v>0</v>
      </c>
      <c r="OU94" s="139">
        <f>IF(OU$16-'様式３（療養者名簿）（⑤の場合）'!$O103+1&lt;=15,IF(OU$16&gt;='様式３（療養者名簿）（⑤の場合）'!$O103,IF(OU$16&lt;='様式３（療養者名簿）（⑤の場合）'!$W103,1,0),0),0)</f>
        <v>0</v>
      </c>
      <c r="OV94" s="139">
        <f>IF(OV$16-'様式３（療養者名簿）（⑤の場合）'!$O103+1&lt;=15,IF(OV$16&gt;='様式３（療養者名簿）（⑤の場合）'!$O103,IF(OV$16&lt;='様式３（療養者名簿）（⑤の場合）'!$W103,1,0),0),0)</f>
        <v>0</v>
      </c>
      <c r="OW94" s="139">
        <f>IF(OW$16-'様式３（療養者名簿）（⑤の場合）'!$O103+1&lt;=15,IF(OW$16&gt;='様式３（療養者名簿）（⑤の場合）'!$O103,IF(OW$16&lt;='様式３（療養者名簿）（⑤の場合）'!$W103,1,0),0),0)</f>
        <v>0</v>
      </c>
      <c r="OX94" s="139">
        <f>IF(OX$16-'様式３（療養者名簿）（⑤の場合）'!$O103+1&lt;=15,IF(OX$16&gt;='様式３（療養者名簿）（⑤の場合）'!$O103,IF(OX$16&lt;='様式３（療養者名簿）（⑤の場合）'!$W103,1,0),0),0)</f>
        <v>0</v>
      </c>
      <c r="OY94" s="139">
        <f>IF(OY$16-'様式３（療養者名簿）（⑤の場合）'!$O103+1&lt;=15,IF(OY$16&gt;='様式３（療養者名簿）（⑤の場合）'!$O103,IF(OY$16&lt;='様式３（療養者名簿）（⑤の場合）'!$W103,1,0),0),0)</f>
        <v>0</v>
      </c>
      <c r="OZ94" s="139">
        <f>IF(OZ$16-'様式３（療養者名簿）（⑤の場合）'!$O103+1&lt;=15,IF(OZ$16&gt;='様式３（療養者名簿）（⑤の場合）'!$O103,IF(OZ$16&lt;='様式３（療養者名簿）（⑤の場合）'!$W103,1,0),0),0)</f>
        <v>0</v>
      </c>
      <c r="PA94" s="139">
        <f>IF(PA$16-'様式３（療養者名簿）（⑤の場合）'!$O103+1&lt;=15,IF(PA$16&gt;='様式３（療養者名簿）（⑤の場合）'!$O103,IF(PA$16&lt;='様式３（療養者名簿）（⑤の場合）'!$W103,1,0),0),0)</f>
        <v>0</v>
      </c>
      <c r="PB94" s="139">
        <f>IF(PB$16-'様式３（療養者名簿）（⑤の場合）'!$O103+1&lt;=15,IF(PB$16&gt;='様式３（療養者名簿）（⑤の場合）'!$O103,IF(PB$16&lt;='様式３（療養者名簿）（⑤の場合）'!$W103,1,0),0),0)</f>
        <v>0</v>
      </c>
      <c r="PC94" s="139">
        <f>IF(PC$16-'様式３（療養者名簿）（⑤の場合）'!$O103+1&lt;=15,IF(PC$16&gt;='様式３（療養者名簿）（⑤の場合）'!$O103,IF(PC$16&lt;='様式３（療養者名簿）（⑤の場合）'!$W103,1,0),0),0)</f>
        <v>0</v>
      </c>
      <c r="PD94" s="139">
        <f>IF(PD$16-'様式３（療養者名簿）（⑤の場合）'!$O103+1&lt;=15,IF(PD$16&gt;='様式３（療養者名簿）（⑤の場合）'!$O103,IF(PD$16&lt;='様式３（療養者名簿）（⑤の場合）'!$W103,1,0),0),0)</f>
        <v>0</v>
      </c>
      <c r="PE94" s="139">
        <f>IF(PE$16-'様式３（療養者名簿）（⑤の場合）'!$O103+1&lt;=15,IF(PE$16&gt;='様式３（療養者名簿）（⑤の場合）'!$O103,IF(PE$16&lt;='様式３（療養者名簿）（⑤の場合）'!$W103,1,0),0),0)</f>
        <v>0</v>
      </c>
      <c r="PF94" s="139">
        <f>IF(PF$16-'様式３（療養者名簿）（⑤の場合）'!$O103+1&lt;=15,IF(PF$16&gt;='様式３（療養者名簿）（⑤の場合）'!$O103,IF(PF$16&lt;='様式３（療養者名簿）（⑤の場合）'!$W103,1,0),0),0)</f>
        <v>0</v>
      </c>
      <c r="PG94" s="139">
        <f>IF(PG$16-'様式３（療養者名簿）（⑤の場合）'!$O103+1&lt;=15,IF(PG$16&gt;='様式３（療養者名簿）（⑤の場合）'!$O103,IF(PG$16&lt;='様式３（療養者名簿）（⑤の場合）'!$W103,1,0),0),0)</f>
        <v>0</v>
      </c>
      <c r="PH94" s="139">
        <f>IF(PH$16-'様式３（療養者名簿）（⑤の場合）'!$O103+1&lt;=15,IF(PH$16&gt;='様式３（療養者名簿）（⑤の場合）'!$O103,IF(PH$16&lt;='様式３（療養者名簿）（⑤の場合）'!$W103,1,0),0),0)</f>
        <v>0</v>
      </c>
      <c r="PI94" s="139">
        <f>IF(PI$16-'様式３（療養者名簿）（⑤の場合）'!$O103+1&lt;=15,IF(PI$16&gt;='様式３（療養者名簿）（⑤の場合）'!$O103,IF(PI$16&lt;='様式３（療養者名簿）（⑤の場合）'!$W103,1,0),0),0)</f>
        <v>0</v>
      </c>
      <c r="PJ94" s="139">
        <f>IF(PJ$16-'様式３（療養者名簿）（⑤の場合）'!$O103+1&lt;=15,IF(PJ$16&gt;='様式３（療養者名簿）（⑤の場合）'!$O103,IF(PJ$16&lt;='様式３（療養者名簿）（⑤の場合）'!$W103,1,0),0),0)</f>
        <v>0</v>
      </c>
      <c r="PK94" s="139">
        <f>IF(PK$16-'様式３（療養者名簿）（⑤の場合）'!$O103+1&lt;=15,IF(PK$16&gt;='様式３（療養者名簿）（⑤の場合）'!$O103,IF(PK$16&lt;='様式３（療養者名簿）（⑤の場合）'!$W103,1,0),0),0)</f>
        <v>0</v>
      </c>
      <c r="PL94" s="139">
        <f>IF(PL$16-'様式３（療養者名簿）（⑤の場合）'!$O103+1&lt;=15,IF(PL$16&gt;='様式３（療養者名簿）（⑤の場合）'!$O103,IF(PL$16&lt;='様式３（療養者名簿）（⑤の場合）'!$W103,1,0),0),0)</f>
        <v>0</v>
      </c>
      <c r="PM94" s="139">
        <f>IF(PM$16-'様式３（療養者名簿）（⑤の場合）'!$O103+1&lt;=15,IF(PM$16&gt;='様式３（療養者名簿）（⑤の場合）'!$O103,IF(PM$16&lt;='様式３（療養者名簿）（⑤の場合）'!$W103,1,0),0),0)</f>
        <v>0</v>
      </c>
      <c r="PN94" s="139">
        <f>IF(PN$16-'様式３（療養者名簿）（⑤の場合）'!$O103+1&lt;=15,IF(PN$16&gt;='様式３（療養者名簿）（⑤の場合）'!$O103,IF(PN$16&lt;='様式３（療養者名簿）（⑤の場合）'!$W103,1,0),0),0)</f>
        <v>0</v>
      </c>
      <c r="PO94" s="139">
        <f>IF(PO$16-'様式３（療養者名簿）（⑤の場合）'!$O103+1&lt;=15,IF(PO$16&gt;='様式３（療養者名簿）（⑤の場合）'!$O103,IF(PO$16&lt;='様式３（療養者名簿）（⑤の場合）'!$W103,1,0),0),0)</f>
        <v>0</v>
      </c>
      <c r="PP94" s="139">
        <f>IF(PP$16-'様式３（療養者名簿）（⑤の場合）'!$O103+1&lt;=15,IF(PP$16&gt;='様式３（療養者名簿）（⑤の場合）'!$O103,IF(PP$16&lt;='様式３（療養者名簿）（⑤の場合）'!$W103,1,0),0),0)</f>
        <v>0</v>
      </c>
      <c r="PQ94" s="139">
        <f>IF(PQ$16-'様式３（療養者名簿）（⑤の場合）'!$O103+1&lt;=15,IF(PQ$16&gt;='様式３（療養者名簿）（⑤の場合）'!$O103,IF(PQ$16&lt;='様式３（療養者名簿）（⑤の場合）'!$W103,1,0),0),0)</f>
        <v>0</v>
      </c>
      <c r="PR94" s="139">
        <f>IF(PR$16-'様式３（療養者名簿）（⑤の場合）'!$O103+1&lt;=15,IF(PR$16&gt;='様式３（療養者名簿）（⑤の場合）'!$O103,IF(PR$16&lt;='様式３（療養者名簿）（⑤の場合）'!$W103,1,0),0),0)</f>
        <v>0</v>
      </c>
      <c r="PS94" s="139">
        <f>IF(PS$16-'様式３（療養者名簿）（⑤の場合）'!$O103+1&lt;=15,IF(PS$16&gt;='様式３（療養者名簿）（⑤の場合）'!$O103,IF(PS$16&lt;='様式３（療養者名簿）（⑤の場合）'!$W103,1,0),0),0)</f>
        <v>0</v>
      </c>
      <c r="PT94" s="139">
        <f>IF(PT$16-'様式３（療養者名簿）（⑤の場合）'!$O103+1&lt;=15,IF(PT$16&gt;='様式３（療養者名簿）（⑤の場合）'!$O103,IF(PT$16&lt;='様式３（療養者名簿）（⑤の場合）'!$W103,1,0),0),0)</f>
        <v>0</v>
      </c>
    </row>
    <row r="95" spans="1:436" ht="42" customHeight="1">
      <c r="A95" s="129">
        <f>'様式３（療養者名簿）（⑤の場合）'!C104</f>
        <v>0</v>
      </c>
      <c r="B95" s="139">
        <f>IF(B$16-'様式３（療養者名簿）（⑤の場合）'!$O104+1&lt;=15,IF(B$16&gt;='様式３（療養者名簿）（⑤の場合）'!$O104,IF(B$16&lt;='様式３（療養者名簿）（⑤の場合）'!$W104,1,0),0),0)</f>
        <v>0</v>
      </c>
      <c r="C95" s="139">
        <f>IF(C$16-'様式３（療養者名簿）（⑤の場合）'!$O104+1&lt;=15,IF(C$16&gt;='様式３（療養者名簿）（⑤の場合）'!$O104,IF(C$16&lt;='様式３（療養者名簿）（⑤の場合）'!$W104,1,0),0),0)</f>
        <v>0</v>
      </c>
      <c r="D95" s="139">
        <f>IF(D$16-'様式３（療養者名簿）（⑤の場合）'!$O104+1&lt;=15,IF(D$16&gt;='様式３（療養者名簿）（⑤の場合）'!$O104,IF(D$16&lt;='様式３（療養者名簿）（⑤の場合）'!$W104,1,0),0),0)</f>
        <v>0</v>
      </c>
      <c r="E95" s="139">
        <f>IF(E$16-'様式３（療養者名簿）（⑤の場合）'!$O104+1&lt;=15,IF(E$16&gt;='様式３（療養者名簿）（⑤の場合）'!$O104,IF(E$16&lt;='様式３（療養者名簿）（⑤の場合）'!$W104,1,0),0),0)</f>
        <v>0</v>
      </c>
      <c r="F95" s="139">
        <f>IF(F$16-'様式３（療養者名簿）（⑤の場合）'!$O104+1&lt;=15,IF(F$16&gt;='様式３（療養者名簿）（⑤の場合）'!$O104,IF(F$16&lt;='様式３（療養者名簿）（⑤の場合）'!$W104,1,0),0),0)</f>
        <v>0</v>
      </c>
      <c r="G95" s="139">
        <f>IF(G$16-'様式３（療養者名簿）（⑤の場合）'!$O104+1&lt;=15,IF(G$16&gt;='様式３（療養者名簿）（⑤の場合）'!$O104,IF(G$16&lt;='様式３（療養者名簿）（⑤の場合）'!$W104,1,0),0),0)</f>
        <v>0</v>
      </c>
      <c r="H95" s="139">
        <f>IF(H$16-'様式３（療養者名簿）（⑤の場合）'!$O104+1&lt;=15,IF(H$16&gt;='様式３（療養者名簿）（⑤の場合）'!$O104,IF(H$16&lt;='様式３（療養者名簿）（⑤の場合）'!$W104,1,0),0),0)</f>
        <v>0</v>
      </c>
      <c r="I95" s="139">
        <f>IF(I$16-'様式３（療養者名簿）（⑤の場合）'!$O104+1&lt;=15,IF(I$16&gt;='様式３（療養者名簿）（⑤の場合）'!$O104,IF(I$16&lt;='様式３（療養者名簿）（⑤の場合）'!$W104,1,0),0),0)</f>
        <v>0</v>
      </c>
      <c r="J95" s="139">
        <f>IF(J$16-'様式３（療養者名簿）（⑤の場合）'!$O104+1&lt;=15,IF(J$16&gt;='様式３（療養者名簿）（⑤の場合）'!$O104,IF(J$16&lt;='様式３（療養者名簿）（⑤の場合）'!$W104,1,0),0),0)</f>
        <v>0</v>
      </c>
      <c r="K95" s="139">
        <f>IF(K$16-'様式３（療養者名簿）（⑤の場合）'!$O104+1&lt;=15,IF(K$16&gt;='様式３（療養者名簿）（⑤の場合）'!$O104,IF(K$16&lt;='様式３（療養者名簿）（⑤の場合）'!$W104,1,0),0),0)</f>
        <v>0</v>
      </c>
      <c r="L95" s="139">
        <f>IF(L$16-'様式３（療養者名簿）（⑤の場合）'!$O104+1&lt;=15,IF(L$16&gt;='様式３（療養者名簿）（⑤の場合）'!$O104,IF(L$16&lt;='様式３（療養者名簿）（⑤の場合）'!$W104,1,0),0),0)</f>
        <v>0</v>
      </c>
      <c r="M95" s="139">
        <f>IF(M$16-'様式３（療養者名簿）（⑤の場合）'!$O104+1&lt;=15,IF(M$16&gt;='様式３（療養者名簿）（⑤の場合）'!$O104,IF(M$16&lt;='様式３（療養者名簿）（⑤の場合）'!$W104,1,0),0),0)</f>
        <v>0</v>
      </c>
      <c r="N95" s="139">
        <f>IF(N$16-'様式３（療養者名簿）（⑤の場合）'!$O104+1&lt;=15,IF(N$16&gt;='様式３（療養者名簿）（⑤の場合）'!$O104,IF(N$16&lt;='様式３（療養者名簿）（⑤の場合）'!$W104,1,0),0),0)</f>
        <v>0</v>
      </c>
      <c r="O95" s="139">
        <f>IF(O$16-'様式３（療養者名簿）（⑤の場合）'!$O104+1&lt;=15,IF(O$16&gt;='様式３（療養者名簿）（⑤の場合）'!$O104,IF(O$16&lt;='様式３（療養者名簿）（⑤の場合）'!$W104,1,0),0),0)</f>
        <v>0</v>
      </c>
      <c r="P95" s="139">
        <f>IF(P$16-'様式３（療養者名簿）（⑤の場合）'!$O104+1&lt;=15,IF(P$16&gt;='様式３（療養者名簿）（⑤の場合）'!$O104,IF(P$16&lt;='様式３（療養者名簿）（⑤の場合）'!$W104,1,0),0),0)</f>
        <v>0</v>
      </c>
      <c r="Q95" s="139">
        <f>IF(Q$16-'様式３（療養者名簿）（⑤の場合）'!$O104+1&lt;=15,IF(Q$16&gt;='様式３（療養者名簿）（⑤の場合）'!$O104,IF(Q$16&lt;='様式３（療養者名簿）（⑤の場合）'!$W104,1,0),0),0)</f>
        <v>0</v>
      </c>
      <c r="R95" s="139">
        <f>IF(R$16-'様式３（療養者名簿）（⑤の場合）'!$O104+1&lt;=15,IF(R$16&gt;='様式３（療養者名簿）（⑤の場合）'!$O104,IF(R$16&lt;='様式３（療養者名簿）（⑤の場合）'!$W104,1,0),0),0)</f>
        <v>0</v>
      </c>
      <c r="S95" s="139">
        <f>IF(S$16-'様式３（療養者名簿）（⑤の場合）'!$O104+1&lt;=15,IF(S$16&gt;='様式３（療養者名簿）（⑤の場合）'!$O104,IF(S$16&lt;='様式３（療養者名簿）（⑤の場合）'!$W104,1,0),0),0)</f>
        <v>0</v>
      </c>
      <c r="T95" s="139">
        <f>IF(T$16-'様式３（療養者名簿）（⑤の場合）'!$O104+1&lt;=15,IF(T$16&gt;='様式３（療養者名簿）（⑤の場合）'!$O104,IF(T$16&lt;='様式３（療養者名簿）（⑤の場合）'!$W104,1,0),0),0)</f>
        <v>0</v>
      </c>
      <c r="U95" s="139">
        <f>IF(U$16-'様式３（療養者名簿）（⑤の場合）'!$O104+1&lt;=15,IF(U$16&gt;='様式３（療養者名簿）（⑤の場合）'!$O104,IF(U$16&lt;='様式３（療養者名簿）（⑤の場合）'!$W104,1,0),0),0)</f>
        <v>0</v>
      </c>
      <c r="V95" s="139">
        <f>IF(V$16-'様式３（療養者名簿）（⑤の場合）'!$O104+1&lt;=15,IF(V$16&gt;='様式３（療養者名簿）（⑤の場合）'!$O104,IF(V$16&lt;='様式３（療養者名簿）（⑤の場合）'!$W104,1,0),0),0)</f>
        <v>0</v>
      </c>
      <c r="W95" s="139">
        <f>IF(W$16-'様式３（療養者名簿）（⑤の場合）'!$O104+1&lt;=15,IF(W$16&gt;='様式３（療養者名簿）（⑤の場合）'!$O104,IF(W$16&lt;='様式３（療養者名簿）（⑤の場合）'!$W104,1,0),0),0)</f>
        <v>0</v>
      </c>
      <c r="X95" s="139">
        <f>IF(X$16-'様式３（療養者名簿）（⑤の場合）'!$O104+1&lt;=15,IF(X$16&gt;='様式３（療養者名簿）（⑤の場合）'!$O104,IF(X$16&lt;='様式３（療養者名簿）（⑤の場合）'!$W104,1,0),0),0)</f>
        <v>0</v>
      </c>
      <c r="Y95" s="139">
        <f>IF(Y$16-'様式３（療養者名簿）（⑤の場合）'!$O104+1&lt;=15,IF(Y$16&gt;='様式３（療養者名簿）（⑤の場合）'!$O104,IF(Y$16&lt;='様式３（療養者名簿）（⑤の場合）'!$W104,1,0),0),0)</f>
        <v>0</v>
      </c>
      <c r="Z95" s="139">
        <f>IF(Z$16-'様式３（療養者名簿）（⑤の場合）'!$O104+1&lt;=15,IF(Z$16&gt;='様式３（療養者名簿）（⑤の場合）'!$O104,IF(Z$16&lt;='様式３（療養者名簿）（⑤の場合）'!$W104,1,0),0),0)</f>
        <v>0</v>
      </c>
      <c r="AA95" s="139">
        <f>IF(AA$16-'様式３（療養者名簿）（⑤の場合）'!$O104+1&lt;=15,IF(AA$16&gt;='様式３（療養者名簿）（⑤の場合）'!$O104,IF(AA$16&lt;='様式３（療養者名簿）（⑤の場合）'!$W104,1,0),0),0)</f>
        <v>0</v>
      </c>
      <c r="AB95" s="139">
        <f>IF(AB$16-'様式３（療養者名簿）（⑤の場合）'!$O104+1&lt;=15,IF(AB$16&gt;='様式３（療養者名簿）（⑤の場合）'!$O104,IF(AB$16&lt;='様式３（療養者名簿）（⑤の場合）'!$W104,1,0),0),0)</f>
        <v>0</v>
      </c>
      <c r="AC95" s="139">
        <f>IF(AC$16-'様式３（療養者名簿）（⑤の場合）'!$O104+1&lt;=15,IF(AC$16&gt;='様式３（療養者名簿）（⑤の場合）'!$O104,IF(AC$16&lt;='様式３（療養者名簿）（⑤の場合）'!$W104,1,0),0),0)</f>
        <v>0</v>
      </c>
      <c r="AD95" s="139">
        <f>IF(AD$16-'様式３（療養者名簿）（⑤の場合）'!$O104+1&lt;=15,IF(AD$16&gt;='様式３（療養者名簿）（⑤の場合）'!$O104,IF(AD$16&lt;='様式３（療養者名簿）（⑤の場合）'!$W104,1,0),0),0)</f>
        <v>0</v>
      </c>
      <c r="AE95" s="139">
        <f>IF(AE$16-'様式３（療養者名簿）（⑤の場合）'!$O104+1&lt;=15,IF(AE$16&gt;='様式３（療養者名簿）（⑤の場合）'!$O104,IF(AE$16&lt;='様式３（療養者名簿）（⑤の場合）'!$W104,1,0),0),0)</f>
        <v>0</v>
      </c>
      <c r="AF95" s="139">
        <f>IF(AF$16-'様式３（療養者名簿）（⑤の場合）'!$O104+1&lt;=15,IF(AF$16&gt;='様式３（療養者名簿）（⑤の場合）'!$O104,IF(AF$16&lt;='様式３（療養者名簿）（⑤の場合）'!$W104,1,0),0),0)</f>
        <v>0</v>
      </c>
      <c r="AG95" s="139">
        <f>IF(AG$16-'様式３（療養者名簿）（⑤の場合）'!$O104+1&lt;=15,IF(AG$16&gt;='様式３（療養者名簿）（⑤の場合）'!$O104,IF(AG$16&lt;='様式３（療養者名簿）（⑤の場合）'!$W104,1,0),0),0)</f>
        <v>0</v>
      </c>
      <c r="AH95" s="139">
        <f>IF(AH$16-'様式３（療養者名簿）（⑤の場合）'!$O104+1&lt;=15,IF(AH$16&gt;='様式３（療養者名簿）（⑤の場合）'!$O104,IF(AH$16&lt;='様式３（療養者名簿）（⑤の場合）'!$W104,1,0),0),0)</f>
        <v>0</v>
      </c>
      <c r="AI95" s="139">
        <f>IF(AI$16-'様式３（療養者名簿）（⑤の場合）'!$O104+1&lt;=15,IF(AI$16&gt;='様式３（療養者名簿）（⑤の場合）'!$O104,IF(AI$16&lt;='様式３（療養者名簿）（⑤の場合）'!$W104,1,0),0),0)</f>
        <v>0</v>
      </c>
      <c r="AJ95" s="139">
        <f>IF(AJ$16-'様式３（療養者名簿）（⑤の場合）'!$O104+1&lt;=15,IF(AJ$16&gt;='様式３（療養者名簿）（⑤の場合）'!$O104,IF(AJ$16&lt;='様式３（療養者名簿）（⑤の場合）'!$W104,1,0),0),0)</f>
        <v>0</v>
      </c>
      <c r="AK95" s="139">
        <f>IF(AK$16-'様式３（療養者名簿）（⑤の場合）'!$O104+1&lt;=15,IF(AK$16&gt;='様式３（療養者名簿）（⑤の場合）'!$O104,IF(AK$16&lt;='様式３（療養者名簿）（⑤の場合）'!$W104,1,0),0),0)</f>
        <v>0</v>
      </c>
      <c r="AL95" s="139">
        <f>IF(AL$16-'様式３（療養者名簿）（⑤の場合）'!$O104+1&lt;=15,IF(AL$16&gt;='様式３（療養者名簿）（⑤の場合）'!$O104,IF(AL$16&lt;='様式３（療養者名簿）（⑤の場合）'!$W104,1,0),0),0)</f>
        <v>0</v>
      </c>
      <c r="AM95" s="139">
        <f>IF(AM$16-'様式３（療養者名簿）（⑤の場合）'!$O104+1&lt;=15,IF(AM$16&gt;='様式３（療養者名簿）（⑤の場合）'!$O104,IF(AM$16&lt;='様式３（療養者名簿）（⑤の場合）'!$W104,1,0),0),0)</f>
        <v>0</v>
      </c>
      <c r="AN95" s="139">
        <f>IF(AN$16-'様式３（療養者名簿）（⑤の場合）'!$O104+1&lt;=15,IF(AN$16&gt;='様式３（療養者名簿）（⑤の場合）'!$O104,IF(AN$16&lt;='様式３（療養者名簿）（⑤の場合）'!$W104,1,0),0),0)</f>
        <v>0</v>
      </c>
      <c r="AO95" s="139">
        <f>IF(AO$16-'様式３（療養者名簿）（⑤の場合）'!$O104+1&lt;=15,IF(AO$16&gt;='様式３（療養者名簿）（⑤の場合）'!$O104,IF(AO$16&lt;='様式３（療養者名簿）（⑤の場合）'!$W104,1,0),0),0)</f>
        <v>0</v>
      </c>
      <c r="AP95" s="139">
        <f>IF(AP$16-'様式３（療養者名簿）（⑤の場合）'!$O104+1&lt;=15,IF(AP$16&gt;='様式３（療養者名簿）（⑤の場合）'!$O104,IF(AP$16&lt;='様式３（療養者名簿）（⑤の場合）'!$W104,1,0),0),0)</f>
        <v>0</v>
      </c>
      <c r="AQ95" s="139">
        <f>IF(AQ$16-'様式３（療養者名簿）（⑤の場合）'!$O104+1&lt;=15,IF(AQ$16&gt;='様式３（療養者名簿）（⑤の場合）'!$O104,IF(AQ$16&lt;='様式３（療養者名簿）（⑤の場合）'!$W104,1,0),0),0)</f>
        <v>0</v>
      </c>
      <c r="AR95" s="139">
        <f>IF(AR$16-'様式３（療養者名簿）（⑤の場合）'!$O104+1&lt;=15,IF(AR$16&gt;='様式３（療養者名簿）（⑤の場合）'!$O104,IF(AR$16&lt;='様式３（療養者名簿）（⑤の場合）'!$W104,1,0),0),0)</f>
        <v>0</v>
      </c>
      <c r="AS95" s="139">
        <f>IF(AS$16-'様式３（療養者名簿）（⑤の場合）'!$O104+1&lt;=15,IF(AS$16&gt;='様式３（療養者名簿）（⑤の場合）'!$O104,IF(AS$16&lt;='様式３（療養者名簿）（⑤の場合）'!$W104,1,0),0),0)</f>
        <v>0</v>
      </c>
      <c r="AT95" s="139">
        <f>IF(AT$16-'様式３（療養者名簿）（⑤の場合）'!$O104+1&lt;=15,IF(AT$16&gt;='様式３（療養者名簿）（⑤の場合）'!$O104,IF(AT$16&lt;='様式３（療養者名簿）（⑤の場合）'!$W104,1,0),0),0)</f>
        <v>0</v>
      </c>
      <c r="AU95" s="139">
        <f>IF(AU$16-'様式３（療養者名簿）（⑤の場合）'!$O104+1&lt;=15,IF(AU$16&gt;='様式３（療養者名簿）（⑤の場合）'!$O104,IF(AU$16&lt;='様式３（療養者名簿）（⑤の場合）'!$W104,1,0),0),0)</f>
        <v>0</v>
      </c>
      <c r="AV95" s="139">
        <f>IF(AV$16-'様式３（療養者名簿）（⑤の場合）'!$O104+1&lt;=15,IF(AV$16&gt;='様式３（療養者名簿）（⑤の場合）'!$O104,IF(AV$16&lt;='様式３（療養者名簿）（⑤の場合）'!$W104,1,0),0),0)</f>
        <v>0</v>
      </c>
      <c r="AW95" s="139">
        <f>IF(AW$16-'様式３（療養者名簿）（⑤の場合）'!$O104+1&lt;=15,IF(AW$16&gt;='様式３（療養者名簿）（⑤の場合）'!$O104,IF(AW$16&lt;='様式３（療養者名簿）（⑤の場合）'!$W104,1,0),0),0)</f>
        <v>0</v>
      </c>
      <c r="AX95" s="139">
        <f>IF(AX$16-'様式３（療養者名簿）（⑤の場合）'!$O104+1&lt;=15,IF(AX$16&gt;='様式３（療養者名簿）（⑤の場合）'!$O104,IF(AX$16&lt;='様式３（療養者名簿）（⑤の場合）'!$W104,1,0),0),0)</f>
        <v>0</v>
      </c>
      <c r="AY95" s="139">
        <f>IF(AY$16-'様式３（療養者名簿）（⑤の場合）'!$O104+1&lt;=15,IF(AY$16&gt;='様式３（療養者名簿）（⑤の場合）'!$O104,IF(AY$16&lt;='様式３（療養者名簿）（⑤の場合）'!$W104,1,0),0),0)</f>
        <v>0</v>
      </c>
      <c r="AZ95" s="139">
        <f>IF(AZ$16-'様式３（療養者名簿）（⑤の場合）'!$O104+1&lt;=15,IF(AZ$16&gt;='様式３（療養者名簿）（⑤の場合）'!$O104,IF(AZ$16&lt;='様式３（療養者名簿）（⑤の場合）'!$W104,1,0),0),0)</f>
        <v>0</v>
      </c>
      <c r="BA95" s="139">
        <f>IF(BA$16-'様式３（療養者名簿）（⑤の場合）'!$O104+1&lt;=15,IF(BA$16&gt;='様式３（療養者名簿）（⑤の場合）'!$O104,IF(BA$16&lt;='様式３（療養者名簿）（⑤の場合）'!$W104,1,0),0),0)</f>
        <v>0</v>
      </c>
      <c r="BB95" s="139">
        <f>IF(BB$16-'様式３（療養者名簿）（⑤の場合）'!$O104+1&lt;=15,IF(BB$16&gt;='様式３（療養者名簿）（⑤の場合）'!$O104,IF(BB$16&lt;='様式３（療養者名簿）（⑤の場合）'!$W104,1,0),0),0)</f>
        <v>0</v>
      </c>
      <c r="BC95" s="139">
        <f>IF(BC$16-'様式３（療養者名簿）（⑤の場合）'!$O104+1&lt;=15,IF(BC$16&gt;='様式３（療養者名簿）（⑤の場合）'!$O104,IF(BC$16&lt;='様式３（療養者名簿）（⑤の場合）'!$W104,1,0),0),0)</f>
        <v>0</v>
      </c>
      <c r="BD95" s="139">
        <f>IF(BD$16-'様式３（療養者名簿）（⑤の場合）'!$O104+1&lt;=15,IF(BD$16&gt;='様式３（療養者名簿）（⑤の場合）'!$O104,IF(BD$16&lt;='様式３（療養者名簿）（⑤の場合）'!$W104,1,0),0),0)</f>
        <v>0</v>
      </c>
      <c r="BE95" s="139">
        <f>IF(BE$16-'様式３（療養者名簿）（⑤の場合）'!$O104+1&lt;=15,IF(BE$16&gt;='様式３（療養者名簿）（⑤の場合）'!$O104,IF(BE$16&lt;='様式３（療養者名簿）（⑤の場合）'!$W104,1,0),0),0)</f>
        <v>0</v>
      </c>
      <c r="BF95" s="139">
        <f>IF(BF$16-'様式３（療養者名簿）（⑤の場合）'!$O104+1&lt;=15,IF(BF$16&gt;='様式３（療養者名簿）（⑤の場合）'!$O104,IF(BF$16&lt;='様式３（療養者名簿）（⑤の場合）'!$W104,1,0),0),0)</f>
        <v>0</v>
      </c>
      <c r="BG95" s="139">
        <f>IF(BG$16-'様式３（療養者名簿）（⑤の場合）'!$O104+1&lt;=15,IF(BG$16&gt;='様式３（療養者名簿）（⑤の場合）'!$O104,IF(BG$16&lt;='様式３（療養者名簿）（⑤の場合）'!$W104,1,0),0),0)</f>
        <v>0</v>
      </c>
      <c r="BH95" s="139">
        <f>IF(BH$16-'様式３（療養者名簿）（⑤の場合）'!$O104+1&lt;=15,IF(BH$16&gt;='様式３（療養者名簿）（⑤の場合）'!$O104,IF(BH$16&lt;='様式３（療養者名簿）（⑤の場合）'!$W104,1,0),0),0)</f>
        <v>0</v>
      </c>
      <c r="BI95" s="139">
        <f>IF(BI$16-'様式３（療養者名簿）（⑤の場合）'!$O104+1&lt;=15,IF(BI$16&gt;='様式３（療養者名簿）（⑤の場合）'!$O104,IF(BI$16&lt;='様式３（療養者名簿）（⑤の場合）'!$W104,1,0),0),0)</f>
        <v>0</v>
      </c>
      <c r="BJ95" s="139">
        <f>IF(BJ$16-'様式３（療養者名簿）（⑤の場合）'!$O104+1&lt;=15,IF(BJ$16&gt;='様式３（療養者名簿）（⑤の場合）'!$O104,IF(BJ$16&lt;='様式３（療養者名簿）（⑤の場合）'!$W104,1,0),0),0)</f>
        <v>0</v>
      </c>
      <c r="BK95" s="139">
        <f>IF(BK$16-'様式３（療養者名簿）（⑤の場合）'!$O104+1&lt;=15,IF(BK$16&gt;='様式３（療養者名簿）（⑤の場合）'!$O104,IF(BK$16&lt;='様式３（療養者名簿）（⑤の場合）'!$W104,1,0),0),0)</f>
        <v>0</v>
      </c>
      <c r="BL95" s="139">
        <f>IF(BL$16-'様式３（療養者名簿）（⑤の場合）'!$O104+1&lt;=15,IF(BL$16&gt;='様式３（療養者名簿）（⑤の場合）'!$O104,IF(BL$16&lt;='様式３（療養者名簿）（⑤の場合）'!$W104,1,0),0),0)</f>
        <v>0</v>
      </c>
      <c r="BM95" s="139">
        <f>IF(BM$16-'様式３（療養者名簿）（⑤の場合）'!$O104+1&lt;=15,IF(BM$16&gt;='様式３（療養者名簿）（⑤の場合）'!$O104,IF(BM$16&lt;='様式３（療養者名簿）（⑤の場合）'!$W104,1,0),0),0)</f>
        <v>0</v>
      </c>
      <c r="BN95" s="139">
        <f>IF(BN$16-'様式３（療養者名簿）（⑤の場合）'!$O104+1&lt;=15,IF(BN$16&gt;='様式３（療養者名簿）（⑤の場合）'!$O104,IF(BN$16&lt;='様式３（療養者名簿）（⑤の場合）'!$W104,1,0),0),0)</f>
        <v>0</v>
      </c>
      <c r="BO95" s="139">
        <f>IF(BO$16-'様式３（療養者名簿）（⑤の場合）'!$O104+1&lt;=15,IF(BO$16&gt;='様式３（療養者名簿）（⑤の場合）'!$O104,IF(BO$16&lt;='様式３（療養者名簿）（⑤の場合）'!$W104,1,0),0),0)</f>
        <v>0</v>
      </c>
      <c r="BP95" s="139">
        <f>IF(BP$16-'様式３（療養者名簿）（⑤の場合）'!$O104+1&lt;=15,IF(BP$16&gt;='様式３（療養者名簿）（⑤の場合）'!$O104,IF(BP$16&lt;='様式３（療養者名簿）（⑤の場合）'!$W104,1,0),0),0)</f>
        <v>0</v>
      </c>
      <c r="BQ95" s="139">
        <f>IF(BQ$16-'様式３（療養者名簿）（⑤の場合）'!$O104+1&lt;=15,IF(BQ$16&gt;='様式３（療養者名簿）（⑤の場合）'!$O104,IF(BQ$16&lt;='様式３（療養者名簿）（⑤の場合）'!$W104,1,0),0),0)</f>
        <v>0</v>
      </c>
      <c r="BR95" s="139">
        <f>IF(BR$16-'様式３（療養者名簿）（⑤の場合）'!$O104+1&lt;=15,IF(BR$16&gt;='様式３（療養者名簿）（⑤の場合）'!$O104,IF(BR$16&lt;='様式３（療養者名簿）（⑤の場合）'!$W104,1,0),0),0)</f>
        <v>0</v>
      </c>
      <c r="BS95" s="139">
        <f>IF(BS$16-'様式３（療養者名簿）（⑤の場合）'!$O104+1&lt;=15,IF(BS$16&gt;='様式３（療養者名簿）（⑤の場合）'!$O104,IF(BS$16&lt;='様式３（療養者名簿）（⑤の場合）'!$W104,1,0),0),0)</f>
        <v>0</v>
      </c>
      <c r="BT95" s="139">
        <f>IF(BT$16-'様式３（療養者名簿）（⑤の場合）'!$O104+1&lt;=15,IF(BT$16&gt;='様式３（療養者名簿）（⑤の場合）'!$O104,IF(BT$16&lt;='様式３（療養者名簿）（⑤の場合）'!$W104,1,0),0),0)</f>
        <v>0</v>
      </c>
      <c r="BU95" s="139">
        <f>IF(BU$16-'様式３（療養者名簿）（⑤の場合）'!$O104+1&lt;=15,IF(BU$16&gt;='様式３（療養者名簿）（⑤の場合）'!$O104,IF(BU$16&lt;='様式３（療養者名簿）（⑤の場合）'!$W104,1,0),0),0)</f>
        <v>0</v>
      </c>
      <c r="BV95" s="139">
        <f>IF(BV$16-'様式３（療養者名簿）（⑤の場合）'!$O104+1&lt;=15,IF(BV$16&gt;='様式３（療養者名簿）（⑤の場合）'!$O104,IF(BV$16&lt;='様式３（療養者名簿）（⑤の場合）'!$W104,1,0),0),0)</f>
        <v>0</v>
      </c>
      <c r="BW95" s="139">
        <f>IF(BW$16-'様式３（療養者名簿）（⑤の場合）'!$O104+1&lt;=15,IF(BW$16&gt;='様式３（療養者名簿）（⑤の場合）'!$O104,IF(BW$16&lt;='様式３（療養者名簿）（⑤の場合）'!$W104,1,0),0),0)</f>
        <v>0</v>
      </c>
      <c r="BX95" s="139">
        <f>IF(BX$16-'様式３（療養者名簿）（⑤の場合）'!$O104+1&lt;=15,IF(BX$16&gt;='様式３（療養者名簿）（⑤の場合）'!$O104,IF(BX$16&lt;='様式３（療養者名簿）（⑤の場合）'!$W104,1,0),0),0)</f>
        <v>0</v>
      </c>
      <c r="BY95" s="139">
        <f>IF(BY$16-'様式３（療養者名簿）（⑤の場合）'!$O104+1&lt;=15,IF(BY$16&gt;='様式３（療養者名簿）（⑤の場合）'!$O104,IF(BY$16&lt;='様式３（療養者名簿）（⑤の場合）'!$W104,1,0),0),0)</f>
        <v>0</v>
      </c>
      <c r="BZ95" s="139">
        <f>IF(BZ$16-'様式３（療養者名簿）（⑤の場合）'!$O104+1&lt;=15,IF(BZ$16&gt;='様式３（療養者名簿）（⑤の場合）'!$O104,IF(BZ$16&lt;='様式３（療養者名簿）（⑤の場合）'!$W104,1,0),0),0)</f>
        <v>0</v>
      </c>
      <c r="CA95" s="139">
        <f>IF(CA$16-'様式３（療養者名簿）（⑤の場合）'!$O104+1&lt;=15,IF(CA$16&gt;='様式３（療養者名簿）（⑤の場合）'!$O104,IF(CA$16&lt;='様式３（療養者名簿）（⑤の場合）'!$W104,1,0),0),0)</f>
        <v>0</v>
      </c>
      <c r="CB95" s="139">
        <f>IF(CB$16-'様式３（療養者名簿）（⑤の場合）'!$O104+1&lt;=15,IF(CB$16&gt;='様式３（療養者名簿）（⑤の場合）'!$O104,IF(CB$16&lt;='様式３（療養者名簿）（⑤の場合）'!$W104,1,0),0),0)</f>
        <v>0</v>
      </c>
      <c r="CC95" s="139">
        <f>IF(CC$16-'様式３（療養者名簿）（⑤の場合）'!$O104+1&lt;=15,IF(CC$16&gt;='様式３（療養者名簿）（⑤の場合）'!$O104,IF(CC$16&lt;='様式３（療養者名簿）（⑤の場合）'!$W104,1,0),0),0)</f>
        <v>0</v>
      </c>
      <c r="CD95" s="139">
        <f>IF(CD$16-'様式３（療養者名簿）（⑤の場合）'!$O104+1&lt;=15,IF(CD$16&gt;='様式３（療養者名簿）（⑤の場合）'!$O104,IF(CD$16&lt;='様式３（療養者名簿）（⑤の場合）'!$W104,1,0),0),0)</f>
        <v>0</v>
      </c>
      <c r="CE95" s="139">
        <f>IF(CE$16-'様式３（療養者名簿）（⑤の場合）'!$O104+1&lt;=15,IF(CE$16&gt;='様式３（療養者名簿）（⑤の場合）'!$O104,IF(CE$16&lt;='様式３（療養者名簿）（⑤の場合）'!$W104,1,0),0),0)</f>
        <v>0</v>
      </c>
      <c r="CF95" s="139">
        <f>IF(CF$16-'様式３（療養者名簿）（⑤の場合）'!$O104+1&lt;=15,IF(CF$16&gt;='様式３（療養者名簿）（⑤の場合）'!$O104,IF(CF$16&lt;='様式３（療養者名簿）（⑤の場合）'!$W104,1,0),0),0)</f>
        <v>0</v>
      </c>
      <c r="CG95" s="139">
        <f>IF(CG$16-'様式３（療養者名簿）（⑤の場合）'!$O104+1&lt;=15,IF(CG$16&gt;='様式３（療養者名簿）（⑤の場合）'!$O104,IF(CG$16&lt;='様式３（療養者名簿）（⑤の場合）'!$W104,1,0),0),0)</f>
        <v>0</v>
      </c>
      <c r="CH95" s="139">
        <f>IF(CH$16-'様式３（療養者名簿）（⑤の場合）'!$O104+1&lt;=15,IF(CH$16&gt;='様式３（療養者名簿）（⑤の場合）'!$O104,IF(CH$16&lt;='様式３（療養者名簿）（⑤の場合）'!$W104,1,0),0),0)</f>
        <v>0</v>
      </c>
      <c r="CI95" s="139">
        <f>IF(CI$16-'様式３（療養者名簿）（⑤の場合）'!$O104+1&lt;=15,IF(CI$16&gt;='様式３（療養者名簿）（⑤の場合）'!$O104,IF(CI$16&lt;='様式３（療養者名簿）（⑤の場合）'!$W104,1,0),0),0)</f>
        <v>0</v>
      </c>
      <c r="CJ95" s="139">
        <f>IF(CJ$16-'様式３（療養者名簿）（⑤の場合）'!$O104+1&lt;=15,IF(CJ$16&gt;='様式３（療養者名簿）（⑤の場合）'!$O104,IF(CJ$16&lt;='様式３（療養者名簿）（⑤の場合）'!$W104,1,0),0),0)</f>
        <v>0</v>
      </c>
      <c r="CK95" s="139">
        <f>IF(CK$16-'様式３（療養者名簿）（⑤の場合）'!$O104+1&lt;=15,IF(CK$16&gt;='様式３（療養者名簿）（⑤の場合）'!$O104,IF(CK$16&lt;='様式３（療養者名簿）（⑤の場合）'!$W104,1,0),0),0)</f>
        <v>0</v>
      </c>
      <c r="CL95" s="139">
        <f>IF(CL$16-'様式３（療養者名簿）（⑤の場合）'!$O104+1&lt;=15,IF(CL$16&gt;='様式３（療養者名簿）（⑤の場合）'!$O104,IF(CL$16&lt;='様式３（療養者名簿）（⑤の場合）'!$W104,1,0),0),0)</f>
        <v>0</v>
      </c>
      <c r="CM95" s="139">
        <f>IF(CM$16-'様式３（療養者名簿）（⑤の場合）'!$O104+1&lt;=15,IF(CM$16&gt;='様式３（療養者名簿）（⑤の場合）'!$O104,IF(CM$16&lt;='様式３（療養者名簿）（⑤の場合）'!$W104,1,0),0),0)</f>
        <v>0</v>
      </c>
      <c r="CN95" s="139">
        <f>IF(CN$16-'様式３（療養者名簿）（⑤の場合）'!$O104+1&lt;=15,IF(CN$16&gt;='様式３（療養者名簿）（⑤の場合）'!$O104,IF(CN$16&lt;='様式３（療養者名簿）（⑤の場合）'!$W104,1,0),0),0)</f>
        <v>0</v>
      </c>
      <c r="CO95" s="139">
        <f>IF(CO$16-'様式３（療養者名簿）（⑤の場合）'!$O104+1&lt;=15,IF(CO$16&gt;='様式３（療養者名簿）（⑤の場合）'!$O104,IF(CO$16&lt;='様式３（療養者名簿）（⑤の場合）'!$W104,1,0),0),0)</f>
        <v>0</v>
      </c>
      <c r="CP95" s="139">
        <f>IF(CP$16-'様式３（療養者名簿）（⑤の場合）'!$O104+1&lt;=15,IF(CP$16&gt;='様式３（療養者名簿）（⑤の場合）'!$O104,IF(CP$16&lt;='様式３（療養者名簿）（⑤の場合）'!$W104,1,0),0),0)</f>
        <v>0</v>
      </c>
      <c r="CQ95" s="139">
        <f>IF(CQ$16-'様式３（療養者名簿）（⑤の場合）'!$O104+1&lt;=15,IF(CQ$16&gt;='様式３（療養者名簿）（⑤の場合）'!$O104,IF(CQ$16&lt;='様式３（療養者名簿）（⑤の場合）'!$W104,1,0),0),0)</f>
        <v>0</v>
      </c>
      <c r="CR95" s="139">
        <f>IF(CR$16-'様式３（療養者名簿）（⑤の場合）'!$O104+1&lt;=15,IF(CR$16&gt;='様式３（療養者名簿）（⑤の場合）'!$O104,IF(CR$16&lt;='様式３（療養者名簿）（⑤の場合）'!$W104,1,0),0),0)</f>
        <v>0</v>
      </c>
      <c r="CS95" s="139">
        <f>IF(CS$16-'様式３（療養者名簿）（⑤の場合）'!$O104+1&lt;=15,IF(CS$16&gt;='様式３（療養者名簿）（⑤の場合）'!$O104,IF(CS$16&lt;='様式３（療養者名簿）（⑤の場合）'!$W104,1,0),0),0)</f>
        <v>0</v>
      </c>
      <c r="CT95" s="139">
        <f>IF(CT$16-'様式３（療養者名簿）（⑤の場合）'!$O104+1&lt;=15,IF(CT$16&gt;='様式３（療養者名簿）（⑤の場合）'!$O104,IF(CT$16&lt;='様式３（療養者名簿）（⑤の場合）'!$W104,1,0),0),0)</f>
        <v>0</v>
      </c>
      <c r="CU95" s="139">
        <f>IF(CU$16-'様式３（療養者名簿）（⑤の場合）'!$O104+1&lt;=15,IF(CU$16&gt;='様式３（療養者名簿）（⑤の場合）'!$O104,IF(CU$16&lt;='様式３（療養者名簿）（⑤の場合）'!$W104,1,0),0),0)</f>
        <v>0</v>
      </c>
      <c r="CV95" s="139">
        <f>IF(CV$16-'様式３（療養者名簿）（⑤の場合）'!$O104+1&lt;=15,IF(CV$16&gt;='様式３（療養者名簿）（⑤の場合）'!$O104,IF(CV$16&lt;='様式３（療養者名簿）（⑤の場合）'!$W104,1,0),0),0)</f>
        <v>0</v>
      </c>
      <c r="CW95" s="139">
        <f>IF(CW$16-'様式３（療養者名簿）（⑤の場合）'!$O104+1&lt;=15,IF(CW$16&gt;='様式３（療養者名簿）（⑤の場合）'!$O104,IF(CW$16&lt;='様式３（療養者名簿）（⑤の場合）'!$W104,1,0),0),0)</f>
        <v>0</v>
      </c>
      <c r="CX95" s="139">
        <f>IF(CX$16-'様式３（療養者名簿）（⑤の場合）'!$O104+1&lt;=15,IF(CX$16&gt;='様式３（療養者名簿）（⑤の場合）'!$O104,IF(CX$16&lt;='様式３（療養者名簿）（⑤の場合）'!$W104,1,0),0),0)</f>
        <v>0</v>
      </c>
      <c r="CY95" s="139">
        <f>IF(CY$16-'様式３（療養者名簿）（⑤の場合）'!$O104+1&lt;=15,IF(CY$16&gt;='様式３（療養者名簿）（⑤の場合）'!$O104,IF(CY$16&lt;='様式３（療養者名簿）（⑤の場合）'!$W104,1,0),0),0)</f>
        <v>0</v>
      </c>
      <c r="CZ95" s="139">
        <f>IF(CZ$16-'様式３（療養者名簿）（⑤の場合）'!$O104+1&lt;=15,IF(CZ$16&gt;='様式３（療養者名簿）（⑤の場合）'!$O104,IF(CZ$16&lt;='様式３（療養者名簿）（⑤の場合）'!$W104,1,0),0),0)</f>
        <v>0</v>
      </c>
      <c r="DA95" s="139">
        <f>IF(DA$16-'様式３（療養者名簿）（⑤の場合）'!$O104+1&lt;=15,IF(DA$16&gt;='様式３（療養者名簿）（⑤の場合）'!$O104,IF(DA$16&lt;='様式３（療養者名簿）（⑤の場合）'!$W104,1,0),0),0)</f>
        <v>0</v>
      </c>
      <c r="DB95" s="139">
        <f>IF(DB$16-'様式３（療養者名簿）（⑤の場合）'!$O104+1&lt;=15,IF(DB$16&gt;='様式３（療養者名簿）（⑤の場合）'!$O104,IF(DB$16&lt;='様式３（療養者名簿）（⑤の場合）'!$W104,1,0),0),0)</f>
        <v>0</v>
      </c>
      <c r="DC95" s="139">
        <f>IF(DC$16-'様式３（療養者名簿）（⑤の場合）'!$O104+1&lt;=15,IF(DC$16&gt;='様式３（療養者名簿）（⑤の場合）'!$O104,IF(DC$16&lt;='様式３（療養者名簿）（⑤の場合）'!$W104,1,0),0),0)</f>
        <v>0</v>
      </c>
      <c r="DD95" s="139">
        <f>IF(DD$16-'様式３（療養者名簿）（⑤の場合）'!$O104+1&lt;=15,IF(DD$16&gt;='様式３（療養者名簿）（⑤の場合）'!$O104,IF(DD$16&lt;='様式３（療養者名簿）（⑤の場合）'!$W104,1,0),0),0)</f>
        <v>0</v>
      </c>
      <c r="DE95" s="139">
        <f>IF(DE$16-'様式３（療養者名簿）（⑤の場合）'!$O104+1&lt;=15,IF(DE$16&gt;='様式３（療養者名簿）（⑤の場合）'!$O104,IF(DE$16&lt;='様式３（療養者名簿）（⑤の場合）'!$W104,1,0),0),0)</f>
        <v>0</v>
      </c>
      <c r="DF95" s="139">
        <f>IF(DF$16-'様式３（療養者名簿）（⑤の場合）'!$O104+1&lt;=15,IF(DF$16&gt;='様式３（療養者名簿）（⑤の場合）'!$O104,IF(DF$16&lt;='様式３（療養者名簿）（⑤の場合）'!$W104,1,0),0),0)</f>
        <v>0</v>
      </c>
      <c r="DG95" s="139">
        <f>IF(DG$16-'様式３（療養者名簿）（⑤の場合）'!$O104+1&lt;=15,IF(DG$16&gt;='様式３（療養者名簿）（⑤の場合）'!$O104,IF(DG$16&lt;='様式３（療養者名簿）（⑤の場合）'!$W104,1,0),0),0)</f>
        <v>0</v>
      </c>
      <c r="DH95" s="139">
        <f>IF(DH$16-'様式３（療養者名簿）（⑤の場合）'!$O104+1&lt;=15,IF(DH$16&gt;='様式３（療養者名簿）（⑤の場合）'!$O104,IF(DH$16&lt;='様式３（療養者名簿）（⑤の場合）'!$W104,1,0),0),0)</f>
        <v>0</v>
      </c>
      <c r="DI95" s="139">
        <f>IF(DI$16-'様式３（療養者名簿）（⑤の場合）'!$O104+1&lt;=15,IF(DI$16&gt;='様式３（療養者名簿）（⑤の場合）'!$O104,IF(DI$16&lt;='様式３（療養者名簿）（⑤の場合）'!$W104,1,0),0),0)</f>
        <v>0</v>
      </c>
      <c r="DJ95" s="139">
        <f>IF(DJ$16-'様式３（療養者名簿）（⑤の場合）'!$O104+1&lt;=15,IF(DJ$16&gt;='様式３（療養者名簿）（⑤の場合）'!$O104,IF(DJ$16&lt;='様式３（療養者名簿）（⑤の場合）'!$W104,1,0),0),0)</f>
        <v>0</v>
      </c>
      <c r="DK95" s="139">
        <f>IF(DK$16-'様式３（療養者名簿）（⑤の場合）'!$O104+1&lt;=15,IF(DK$16&gt;='様式３（療養者名簿）（⑤の場合）'!$O104,IF(DK$16&lt;='様式３（療養者名簿）（⑤の場合）'!$W104,1,0),0),0)</f>
        <v>0</v>
      </c>
      <c r="DL95" s="139">
        <f>IF(DL$16-'様式３（療養者名簿）（⑤の場合）'!$O104+1&lt;=15,IF(DL$16&gt;='様式３（療養者名簿）（⑤の場合）'!$O104,IF(DL$16&lt;='様式３（療養者名簿）（⑤の場合）'!$W104,1,0),0),0)</f>
        <v>0</v>
      </c>
      <c r="DM95" s="139">
        <f>IF(DM$16-'様式３（療養者名簿）（⑤の場合）'!$O104+1&lt;=15,IF(DM$16&gt;='様式３（療養者名簿）（⑤の場合）'!$O104,IF(DM$16&lt;='様式３（療養者名簿）（⑤の場合）'!$W104,1,0),0),0)</f>
        <v>0</v>
      </c>
      <c r="DN95" s="139">
        <f>IF(DN$16-'様式３（療養者名簿）（⑤の場合）'!$O104+1&lt;=15,IF(DN$16&gt;='様式３（療養者名簿）（⑤の場合）'!$O104,IF(DN$16&lt;='様式３（療養者名簿）（⑤の場合）'!$W104,1,0),0),0)</f>
        <v>0</v>
      </c>
      <c r="DO95" s="139">
        <f>IF(DO$16-'様式３（療養者名簿）（⑤の場合）'!$O104+1&lt;=15,IF(DO$16&gt;='様式３（療養者名簿）（⑤の場合）'!$O104,IF(DO$16&lt;='様式３（療養者名簿）（⑤の場合）'!$W104,1,0),0),0)</f>
        <v>0</v>
      </c>
      <c r="DP95" s="139">
        <f>IF(DP$16-'様式３（療養者名簿）（⑤の場合）'!$O104+1&lt;=15,IF(DP$16&gt;='様式３（療養者名簿）（⑤の場合）'!$O104,IF(DP$16&lt;='様式３（療養者名簿）（⑤の場合）'!$W104,1,0),0),0)</f>
        <v>0</v>
      </c>
      <c r="DQ95" s="139">
        <f>IF(DQ$16-'様式３（療養者名簿）（⑤の場合）'!$O104+1&lt;=15,IF(DQ$16&gt;='様式３（療養者名簿）（⑤の場合）'!$O104,IF(DQ$16&lt;='様式３（療養者名簿）（⑤の場合）'!$W104,1,0),0),0)</f>
        <v>0</v>
      </c>
      <c r="DR95" s="139">
        <f>IF(DR$16-'様式３（療養者名簿）（⑤の場合）'!$O104+1&lt;=15,IF(DR$16&gt;='様式３（療養者名簿）（⑤の場合）'!$O104,IF(DR$16&lt;='様式３（療養者名簿）（⑤の場合）'!$W104,1,0),0),0)</f>
        <v>0</v>
      </c>
      <c r="DS95" s="139">
        <f>IF(DS$16-'様式３（療養者名簿）（⑤の場合）'!$O104+1&lt;=15,IF(DS$16&gt;='様式３（療養者名簿）（⑤の場合）'!$O104,IF(DS$16&lt;='様式３（療養者名簿）（⑤の場合）'!$W104,1,0),0),0)</f>
        <v>0</v>
      </c>
      <c r="DT95" s="139">
        <f>IF(DT$16-'様式３（療養者名簿）（⑤の場合）'!$O104+1&lt;=15,IF(DT$16&gt;='様式３（療養者名簿）（⑤の場合）'!$O104,IF(DT$16&lt;='様式３（療養者名簿）（⑤の場合）'!$W104,1,0),0),0)</f>
        <v>0</v>
      </c>
      <c r="DU95" s="139">
        <f>IF(DU$16-'様式３（療養者名簿）（⑤の場合）'!$O104+1&lt;=15,IF(DU$16&gt;='様式３（療養者名簿）（⑤の場合）'!$O104,IF(DU$16&lt;='様式３（療養者名簿）（⑤の場合）'!$W104,1,0),0),0)</f>
        <v>0</v>
      </c>
      <c r="DV95" s="139">
        <f>IF(DV$16-'様式３（療養者名簿）（⑤の場合）'!$O104+1&lt;=15,IF(DV$16&gt;='様式３（療養者名簿）（⑤の場合）'!$O104,IF(DV$16&lt;='様式３（療養者名簿）（⑤の場合）'!$W104,1,0),0),0)</f>
        <v>0</v>
      </c>
      <c r="DW95" s="139">
        <f>IF(DW$16-'様式３（療養者名簿）（⑤の場合）'!$O104+1&lt;=15,IF(DW$16&gt;='様式３（療養者名簿）（⑤の場合）'!$O104,IF(DW$16&lt;='様式３（療養者名簿）（⑤の場合）'!$W104,1,0),0),0)</f>
        <v>0</v>
      </c>
      <c r="DX95" s="139">
        <f>IF(DX$16-'様式３（療養者名簿）（⑤の場合）'!$O104+1&lt;=15,IF(DX$16&gt;='様式３（療養者名簿）（⑤の場合）'!$O104,IF(DX$16&lt;='様式３（療養者名簿）（⑤の場合）'!$W104,1,0),0),0)</f>
        <v>0</v>
      </c>
      <c r="DY95" s="139">
        <f>IF(DY$16-'様式３（療養者名簿）（⑤の場合）'!$O104+1&lt;=15,IF(DY$16&gt;='様式３（療養者名簿）（⑤の場合）'!$O104,IF(DY$16&lt;='様式３（療養者名簿）（⑤の場合）'!$W104,1,0),0),0)</f>
        <v>0</v>
      </c>
      <c r="DZ95" s="139">
        <f>IF(DZ$16-'様式３（療養者名簿）（⑤の場合）'!$O104+1&lt;=15,IF(DZ$16&gt;='様式３（療養者名簿）（⑤の場合）'!$O104,IF(DZ$16&lt;='様式３（療養者名簿）（⑤の場合）'!$W104,1,0),0),0)</f>
        <v>0</v>
      </c>
      <c r="EA95" s="139">
        <f>IF(EA$16-'様式３（療養者名簿）（⑤の場合）'!$O104+1&lt;=15,IF(EA$16&gt;='様式３（療養者名簿）（⑤の場合）'!$O104,IF(EA$16&lt;='様式３（療養者名簿）（⑤の場合）'!$W104,1,0),0),0)</f>
        <v>0</v>
      </c>
      <c r="EB95" s="139">
        <f>IF(EB$16-'様式３（療養者名簿）（⑤の場合）'!$O104+1&lt;=15,IF(EB$16&gt;='様式３（療養者名簿）（⑤の場合）'!$O104,IF(EB$16&lt;='様式３（療養者名簿）（⑤の場合）'!$W104,1,0),0),0)</f>
        <v>0</v>
      </c>
      <c r="EC95" s="139">
        <f>IF(EC$16-'様式３（療養者名簿）（⑤の場合）'!$O104+1&lt;=15,IF(EC$16&gt;='様式３（療養者名簿）（⑤の場合）'!$O104,IF(EC$16&lt;='様式３（療養者名簿）（⑤の場合）'!$W104,1,0),0),0)</f>
        <v>0</v>
      </c>
      <c r="ED95" s="139">
        <f>IF(ED$16-'様式３（療養者名簿）（⑤の場合）'!$O104+1&lt;=15,IF(ED$16&gt;='様式３（療養者名簿）（⑤の場合）'!$O104,IF(ED$16&lt;='様式３（療養者名簿）（⑤の場合）'!$W104,1,0),0),0)</f>
        <v>0</v>
      </c>
      <c r="EE95" s="139">
        <f>IF(EE$16-'様式３（療養者名簿）（⑤の場合）'!$O104+1&lt;=15,IF(EE$16&gt;='様式３（療養者名簿）（⑤の場合）'!$O104,IF(EE$16&lt;='様式３（療養者名簿）（⑤の場合）'!$W104,1,0),0),0)</f>
        <v>0</v>
      </c>
      <c r="EF95" s="139">
        <f>IF(EF$16-'様式３（療養者名簿）（⑤の場合）'!$O104+1&lt;=15,IF(EF$16&gt;='様式３（療養者名簿）（⑤の場合）'!$O104,IF(EF$16&lt;='様式３（療養者名簿）（⑤の場合）'!$W104,1,0),0),0)</f>
        <v>0</v>
      </c>
      <c r="EG95" s="139">
        <f>IF(EG$16-'様式３（療養者名簿）（⑤の場合）'!$O104+1&lt;=15,IF(EG$16&gt;='様式３（療養者名簿）（⑤の場合）'!$O104,IF(EG$16&lt;='様式３（療養者名簿）（⑤の場合）'!$W104,1,0),0),0)</f>
        <v>0</v>
      </c>
      <c r="EH95" s="139">
        <f>IF(EH$16-'様式３（療養者名簿）（⑤の場合）'!$O104+1&lt;=15,IF(EH$16&gt;='様式３（療養者名簿）（⑤の場合）'!$O104,IF(EH$16&lt;='様式３（療養者名簿）（⑤の場合）'!$W104,1,0),0),0)</f>
        <v>0</v>
      </c>
      <c r="EI95" s="139">
        <f>IF(EI$16-'様式３（療養者名簿）（⑤の場合）'!$O104+1&lt;=15,IF(EI$16&gt;='様式３（療養者名簿）（⑤の場合）'!$O104,IF(EI$16&lt;='様式３（療養者名簿）（⑤の場合）'!$W104,1,0),0),0)</f>
        <v>0</v>
      </c>
      <c r="EJ95" s="139">
        <f>IF(EJ$16-'様式３（療養者名簿）（⑤の場合）'!$O104+1&lt;=15,IF(EJ$16&gt;='様式３（療養者名簿）（⑤の場合）'!$O104,IF(EJ$16&lt;='様式３（療養者名簿）（⑤の場合）'!$W104,1,0),0),0)</f>
        <v>0</v>
      </c>
      <c r="EK95" s="139">
        <f>IF(EK$16-'様式３（療養者名簿）（⑤の場合）'!$O104+1&lt;=15,IF(EK$16&gt;='様式３（療養者名簿）（⑤の場合）'!$O104,IF(EK$16&lt;='様式３（療養者名簿）（⑤の場合）'!$W104,1,0),0),0)</f>
        <v>0</v>
      </c>
      <c r="EL95" s="139">
        <f>IF(EL$16-'様式３（療養者名簿）（⑤の場合）'!$O104+1&lt;=15,IF(EL$16&gt;='様式３（療養者名簿）（⑤の場合）'!$O104,IF(EL$16&lt;='様式３（療養者名簿）（⑤の場合）'!$W104,1,0),0),0)</f>
        <v>0</v>
      </c>
      <c r="EM95" s="139">
        <f>IF(EM$16-'様式３（療養者名簿）（⑤の場合）'!$O104+1&lt;=15,IF(EM$16&gt;='様式３（療養者名簿）（⑤の場合）'!$O104,IF(EM$16&lt;='様式３（療養者名簿）（⑤の場合）'!$W104,1,0),0),0)</f>
        <v>0</v>
      </c>
      <c r="EN95" s="139">
        <f>IF(EN$16-'様式３（療養者名簿）（⑤の場合）'!$O104+1&lt;=15,IF(EN$16&gt;='様式３（療養者名簿）（⑤の場合）'!$O104,IF(EN$16&lt;='様式３（療養者名簿）（⑤の場合）'!$W104,1,0),0),0)</f>
        <v>0</v>
      </c>
      <c r="EO95" s="139">
        <f>IF(EO$16-'様式３（療養者名簿）（⑤の場合）'!$O104+1&lt;=15,IF(EO$16&gt;='様式３（療養者名簿）（⑤の場合）'!$O104,IF(EO$16&lt;='様式３（療養者名簿）（⑤の場合）'!$W104,1,0),0),0)</f>
        <v>0</v>
      </c>
      <c r="EP95" s="139">
        <f>IF(EP$16-'様式３（療養者名簿）（⑤の場合）'!$O104+1&lt;=15,IF(EP$16&gt;='様式３（療養者名簿）（⑤の場合）'!$O104,IF(EP$16&lt;='様式３（療養者名簿）（⑤の場合）'!$W104,1,0),0),0)</f>
        <v>0</v>
      </c>
      <c r="EQ95" s="139">
        <f>IF(EQ$16-'様式３（療養者名簿）（⑤の場合）'!$O104+1&lt;=15,IF(EQ$16&gt;='様式３（療養者名簿）（⑤の場合）'!$O104,IF(EQ$16&lt;='様式３（療養者名簿）（⑤の場合）'!$W104,1,0),0),0)</f>
        <v>0</v>
      </c>
      <c r="ER95" s="139">
        <f>IF(ER$16-'様式３（療養者名簿）（⑤の場合）'!$O104+1&lt;=15,IF(ER$16&gt;='様式３（療養者名簿）（⑤の場合）'!$O104,IF(ER$16&lt;='様式３（療養者名簿）（⑤の場合）'!$W104,1,0),0),0)</f>
        <v>0</v>
      </c>
      <c r="ES95" s="139">
        <f>IF(ES$16-'様式３（療養者名簿）（⑤の場合）'!$O104+1&lt;=15,IF(ES$16&gt;='様式３（療養者名簿）（⑤の場合）'!$O104,IF(ES$16&lt;='様式３（療養者名簿）（⑤の場合）'!$W104,1,0),0),0)</f>
        <v>0</v>
      </c>
      <c r="ET95" s="139">
        <f>IF(ET$16-'様式３（療養者名簿）（⑤の場合）'!$O104+1&lt;=15,IF(ET$16&gt;='様式３（療養者名簿）（⑤の場合）'!$O104,IF(ET$16&lt;='様式３（療養者名簿）（⑤の場合）'!$W104,1,0),0),0)</f>
        <v>0</v>
      </c>
      <c r="EU95" s="139">
        <f>IF(EU$16-'様式３（療養者名簿）（⑤の場合）'!$O104+1&lt;=15,IF(EU$16&gt;='様式３（療養者名簿）（⑤の場合）'!$O104,IF(EU$16&lt;='様式３（療養者名簿）（⑤の場合）'!$W104,1,0),0),0)</f>
        <v>0</v>
      </c>
      <c r="EV95" s="139">
        <f>IF(EV$16-'様式３（療養者名簿）（⑤の場合）'!$O104+1&lt;=15,IF(EV$16&gt;='様式３（療養者名簿）（⑤の場合）'!$O104,IF(EV$16&lt;='様式３（療養者名簿）（⑤の場合）'!$W104,1,0),0),0)</f>
        <v>0</v>
      </c>
      <c r="EW95" s="139">
        <f>IF(EW$16-'様式３（療養者名簿）（⑤の場合）'!$O104+1&lt;=15,IF(EW$16&gt;='様式３（療養者名簿）（⑤の場合）'!$O104,IF(EW$16&lt;='様式３（療養者名簿）（⑤の場合）'!$W104,1,0),0),0)</f>
        <v>0</v>
      </c>
      <c r="EX95" s="139">
        <f>IF(EX$16-'様式３（療養者名簿）（⑤の場合）'!$O104+1&lt;=15,IF(EX$16&gt;='様式３（療養者名簿）（⑤の場合）'!$O104,IF(EX$16&lt;='様式３（療養者名簿）（⑤の場合）'!$W104,1,0),0),0)</f>
        <v>0</v>
      </c>
      <c r="EY95" s="139">
        <f>IF(EY$16-'様式３（療養者名簿）（⑤の場合）'!$O104+1&lt;=15,IF(EY$16&gt;='様式３（療養者名簿）（⑤の場合）'!$O104,IF(EY$16&lt;='様式３（療養者名簿）（⑤の場合）'!$W104,1,0),0),0)</f>
        <v>0</v>
      </c>
      <c r="EZ95" s="139">
        <f>IF(EZ$16-'様式３（療養者名簿）（⑤の場合）'!$O104+1&lt;=15,IF(EZ$16&gt;='様式３（療養者名簿）（⑤の場合）'!$O104,IF(EZ$16&lt;='様式３（療養者名簿）（⑤の場合）'!$W104,1,0),0),0)</f>
        <v>0</v>
      </c>
      <c r="FA95" s="139">
        <f>IF(FA$16-'様式３（療養者名簿）（⑤の場合）'!$O104+1&lt;=15,IF(FA$16&gt;='様式３（療養者名簿）（⑤の場合）'!$O104,IF(FA$16&lt;='様式３（療養者名簿）（⑤の場合）'!$W104,1,0),0),0)</f>
        <v>0</v>
      </c>
      <c r="FB95" s="139">
        <f>IF(FB$16-'様式３（療養者名簿）（⑤の場合）'!$O104+1&lt;=15,IF(FB$16&gt;='様式３（療養者名簿）（⑤の場合）'!$O104,IF(FB$16&lt;='様式３（療養者名簿）（⑤の場合）'!$W104,1,0),0),0)</f>
        <v>0</v>
      </c>
      <c r="FC95" s="139">
        <f>IF(FC$16-'様式３（療養者名簿）（⑤の場合）'!$O104+1&lt;=15,IF(FC$16&gt;='様式３（療養者名簿）（⑤の場合）'!$O104,IF(FC$16&lt;='様式３（療養者名簿）（⑤の場合）'!$W104,1,0),0),0)</f>
        <v>0</v>
      </c>
      <c r="FD95" s="139">
        <f>IF(FD$16-'様式３（療養者名簿）（⑤の場合）'!$O104+1&lt;=15,IF(FD$16&gt;='様式３（療養者名簿）（⑤の場合）'!$O104,IF(FD$16&lt;='様式３（療養者名簿）（⑤の場合）'!$W104,1,0),0),0)</f>
        <v>0</v>
      </c>
      <c r="FE95" s="139">
        <f>IF(FE$16-'様式３（療養者名簿）（⑤の場合）'!$O104+1&lt;=15,IF(FE$16&gt;='様式３（療養者名簿）（⑤の場合）'!$O104,IF(FE$16&lt;='様式３（療養者名簿）（⑤の場合）'!$W104,1,0),0),0)</f>
        <v>0</v>
      </c>
      <c r="FF95" s="139">
        <f>IF(FF$16-'様式３（療養者名簿）（⑤の場合）'!$O104+1&lt;=15,IF(FF$16&gt;='様式３（療養者名簿）（⑤の場合）'!$O104,IF(FF$16&lt;='様式３（療養者名簿）（⑤の場合）'!$W104,1,0),0),0)</f>
        <v>0</v>
      </c>
      <c r="FG95" s="139">
        <f>IF(FG$16-'様式３（療養者名簿）（⑤の場合）'!$O104+1&lt;=15,IF(FG$16&gt;='様式３（療養者名簿）（⑤の場合）'!$O104,IF(FG$16&lt;='様式３（療養者名簿）（⑤の場合）'!$W104,1,0),0),0)</f>
        <v>0</v>
      </c>
      <c r="FH95" s="139">
        <f>IF(FH$16-'様式３（療養者名簿）（⑤の場合）'!$O104+1&lt;=15,IF(FH$16&gt;='様式３（療養者名簿）（⑤の場合）'!$O104,IF(FH$16&lt;='様式３（療養者名簿）（⑤の場合）'!$W104,1,0),0),0)</f>
        <v>0</v>
      </c>
      <c r="FI95" s="139">
        <f>IF(FI$16-'様式３（療養者名簿）（⑤の場合）'!$O104+1&lt;=15,IF(FI$16&gt;='様式３（療養者名簿）（⑤の場合）'!$O104,IF(FI$16&lt;='様式３（療養者名簿）（⑤の場合）'!$W104,1,0),0),0)</f>
        <v>0</v>
      </c>
      <c r="FJ95" s="139">
        <f>IF(FJ$16-'様式３（療養者名簿）（⑤の場合）'!$O104+1&lt;=15,IF(FJ$16&gt;='様式３（療養者名簿）（⑤の場合）'!$O104,IF(FJ$16&lt;='様式３（療養者名簿）（⑤の場合）'!$W104,1,0),0),0)</f>
        <v>0</v>
      </c>
      <c r="FK95" s="139">
        <f>IF(FK$16-'様式３（療養者名簿）（⑤の場合）'!$O104+1&lt;=15,IF(FK$16&gt;='様式３（療養者名簿）（⑤の場合）'!$O104,IF(FK$16&lt;='様式３（療養者名簿）（⑤の場合）'!$W104,1,0),0),0)</f>
        <v>0</v>
      </c>
      <c r="FL95" s="139">
        <f>IF(FL$16-'様式３（療養者名簿）（⑤の場合）'!$O104+1&lt;=15,IF(FL$16&gt;='様式３（療養者名簿）（⑤の場合）'!$O104,IF(FL$16&lt;='様式３（療養者名簿）（⑤の場合）'!$W104,1,0),0),0)</f>
        <v>0</v>
      </c>
      <c r="FM95" s="139">
        <f>IF(FM$16-'様式３（療養者名簿）（⑤の場合）'!$O104+1&lt;=15,IF(FM$16&gt;='様式３（療養者名簿）（⑤の場合）'!$O104,IF(FM$16&lt;='様式３（療養者名簿）（⑤の場合）'!$W104,1,0),0),0)</f>
        <v>0</v>
      </c>
      <c r="FN95" s="139">
        <f>IF(FN$16-'様式３（療養者名簿）（⑤の場合）'!$O104+1&lt;=15,IF(FN$16&gt;='様式３（療養者名簿）（⑤の場合）'!$O104,IF(FN$16&lt;='様式３（療養者名簿）（⑤の場合）'!$W104,1,0),0),0)</f>
        <v>0</v>
      </c>
      <c r="FO95" s="139">
        <f>IF(FO$16-'様式３（療養者名簿）（⑤の場合）'!$O104+1&lt;=15,IF(FO$16&gt;='様式３（療養者名簿）（⑤の場合）'!$O104,IF(FO$16&lt;='様式３（療養者名簿）（⑤の場合）'!$W104,1,0),0),0)</f>
        <v>0</v>
      </c>
      <c r="FP95" s="139">
        <f>IF(FP$16-'様式３（療養者名簿）（⑤の場合）'!$O104+1&lt;=15,IF(FP$16&gt;='様式３（療養者名簿）（⑤の場合）'!$O104,IF(FP$16&lt;='様式３（療養者名簿）（⑤の場合）'!$W104,1,0),0),0)</f>
        <v>0</v>
      </c>
      <c r="FQ95" s="139">
        <f>IF(FQ$16-'様式３（療養者名簿）（⑤の場合）'!$O104+1&lt;=15,IF(FQ$16&gt;='様式３（療養者名簿）（⑤の場合）'!$O104,IF(FQ$16&lt;='様式３（療養者名簿）（⑤の場合）'!$W104,1,0),0),0)</f>
        <v>0</v>
      </c>
      <c r="FR95" s="139">
        <f>IF(FR$16-'様式３（療養者名簿）（⑤の場合）'!$O104+1&lt;=15,IF(FR$16&gt;='様式３（療養者名簿）（⑤の場合）'!$O104,IF(FR$16&lt;='様式３（療養者名簿）（⑤の場合）'!$W104,1,0),0),0)</f>
        <v>0</v>
      </c>
      <c r="FS95" s="139">
        <f>IF(FS$16-'様式３（療養者名簿）（⑤の場合）'!$O104+1&lt;=15,IF(FS$16&gt;='様式３（療養者名簿）（⑤の場合）'!$O104,IF(FS$16&lt;='様式３（療養者名簿）（⑤の場合）'!$W104,1,0),0),0)</f>
        <v>0</v>
      </c>
      <c r="FT95" s="139">
        <f>IF(FT$16-'様式３（療養者名簿）（⑤の場合）'!$O104+1&lt;=15,IF(FT$16&gt;='様式３（療養者名簿）（⑤の場合）'!$O104,IF(FT$16&lt;='様式３（療養者名簿）（⑤の場合）'!$W104,1,0),0),0)</f>
        <v>0</v>
      </c>
      <c r="FU95" s="139">
        <f>IF(FU$16-'様式３（療養者名簿）（⑤の場合）'!$O104+1&lt;=15,IF(FU$16&gt;='様式３（療養者名簿）（⑤の場合）'!$O104,IF(FU$16&lt;='様式３（療養者名簿）（⑤の場合）'!$W104,1,0),0),0)</f>
        <v>0</v>
      </c>
      <c r="FV95" s="139">
        <f>IF(FV$16-'様式３（療養者名簿）（⑤の場合）'!$O104+1&lt;=15,IF(FV$16&gt;='様式３（療養者名簿）（⑤の場合）'!$O104,IF(FV$16&lt;='様式３（療養者名簿）（⑤の場合）'!$W104,1,0),0),0)</f>
        <v>0</v>
      </c>
      <c r="FW95" s="139">
        <f>IF(FW$16-'様式３（療養者名簿）（⑤の場合）'!$O104+1&lt;=15,IF(FW$16&gt;='様式３（療養者名簿）（⑤の場合）'!$O104,IF(FW$16&lt;='様式３（療養者名簿）（⑤の場合）'!$W104,1,0),0),0)</f>
        <v>0</v>
      </c>
      <c r="FX95" s="139">
        <f>IF(FX$16-'様式３（療養者名簿）（⑤の場合）'!$O104+1&lt;=15,IF(FX$16&gt;='様式３（療養者名簿）（⑤の場合）'!$O104,IF(FX$16&lt;='様式３（療養者名簿）（⑤の場合）'!$W104,1,0),0),0)</f>
        <v>0</v>
      </c>
      <c r="FY95" s="139">
        <f>IF(FY$16-'様式３（療養者名簿）（⑤の場合）'!$O104+1&lt;=15,IF(FY$16&gt;='様式３（療養者名簿）（⑤の場合）'!$O104,IF(FY$16&lt;='様式３（療養者名簿）（⑤の場合）'!$W104,1,0),0),0)</f>
        <v>0</v>
      </c>
      <c r="FZ95" s="139">
        <f>IF(FZ$16-'様式３（療養者名簿）（⑤の場合）'!$O104+1&lt;=15,IF(FZ$16&gt;='様式３（療養者名簿）（⑤の場合）'!$O104,IF(FZ$16&lt;='様式３（療養者名簿）（⑤の場合）'!$W104,1,0),0),0)</f>
        <v>0</v>
      </c>
      <c r="GA95" s="139">
        <f>IF(GA$16-'様式３（療養者名簿）（⑤の場合）'!$O104+1&lt;=15,IF(GA$16&gt;='様式３（療養者名簿）（⑤の場合）'!$O104,IF(GA$16&lt;='様式３（療養者名簿）（⑤の場合）'!$W104,1,0),0),0)</f>
        <v>0</v>
      </c>
      <c r="GB95" s="139">
        <f>IF(GB$16-'様式３（療養者名簿）（⑤の場合）'!$O104+1&lt;=15,IF(GB$16&gt;='様式３（療養者名簿）（⑤の場合）'!$O104,IF(GB$16&lt;='様式３（療養者名簿）（⑤の場合）'!$W104,1,0),0),0)</f>
        <v>0</v>
      </c>
      <c r="GC95" s="139">
        <f>IF(GC$16-'様式３（療養者名簿）（⑤の場合）'!$O104+1&lt;=15,IF(GC$16&gt;='様式３（療養者名簿）（⑤の場合）'!$O104,IF(GC$16&lt;='様式３（療養者名簿）（⑤の場合）'!$W104,1,0),0),0)</f>
        <v>0</v>
      </c>
      <c r="GD95" s="139">
        <f>IF(GD$16-'様式３（療養者名簿）（⑤の場合）'!$O104+1&lt;=15,IF(GD$16&gt;='様式３（療養者名簿）（⑤の場合）'!$O104,IF(GD$16&lt;='様式３（療養者名簿）（⑤の場合）'!$W104,1,0),0),0)</f>
        <v>0</v>
      </c>
      <c r="GE95" s="139">
        <f>IF(GE$16-'様式３（療養者名簿）（⑤の場合）'!$O104+1&lt;=15,IF(GE$16&gt;='様式３（療養者名簿）（⑤の場合）'!$O104,IF(GE$16&lt;='様式３（療養者名簿）（⑤の場合）'!$W104,1,0),0),0)</f>
        <v>0</v>
      </c>
      <c r="GF95" s="139">
        <f>IF(GF$16-'様式３（療養者名簿）（⑤の場合）'!$O104+1&lt;=15,IF(GF$16&gt;='様式３（療養者名簿）（⑤の場合）'!$O104,IF(GF$16&lt;='様式３（療養者名簿）（⑤の場合）'!$W104,1,0),0),0)</f>
        <v>0</v>
      </c>
      <c r="GG95" s="139">
        <f>IF(GG$16-'様式３（療養者名簿）（⑤の場合）'!$O104+1&lt;=15,IF(GG$16&gt;='様式３（療養者名簿）（⑤の場合）'!$O104,IF(GG$16&lt;='様式３（療養者名簿）（⑤の場合）'!$W104,1,0),0),0)</f>
        <v>0</v>
      </c>
      <c r="GH95" s="139">
        <f>IF(GH$16-'様式３（療養者名簿）（⑤の場合）'!$O104+1&lt;=15,IF(GH$16&gt;='様式３（療養者名簿）（⑤の場合）'!$O104,IF(GH$16&lt;='様式３（療養者名簿）（⑤の場合）'!$W104,1,0),0),0)</f>
        <v>0</v>
      </c>
      <c r="GI95" s="139">
        <f>IF(GI$16-'様式３（療養者名簿）（⑤の場合）'!$O104+1&lt;=15,IF(GI$16&gt;='様式３（療養者名簿）（⑤の場合）'!$O104,IF(GI$16&lt;='様式３（療養者名簿）（⑤の場合）'!$W104,1,0),0),0)</f>
        <v>0</v>
      </c>
      <c r="GJ95" s="139">
        <f>IF(GJ$16-'様式３（療養者名簿）（⑤の場合）'!$O104+1&lt;=15,IF(GJ$16&gt;='様式３（療養者名簿）（⑤の場合）'!$O104,IF(GJ$16&lt;='様式３（療養者名簿）（⑤の場合）'!$W104,1,0),0),0)</f>
        <v>0</v>
      </c>
      <c r="GK95" s="139">
        <f>IF(GK$16-'様式３（療養者名簿）（⑤の場合）'!$O104+1&lt;=15,IF(GK$16&gt;='様式３（療養者名簿）（⑤の場合）'!$O104,IF(GK$16&lt;='様式３（療養者名簿）（⑤の場合）'!$W104,1,0),0),0)</f>
        <v>0</v>
      </c>
      <c r="GL95" s="139">
        <f>IF(GL$16-'様式３（療養者名簿）（⑤の場合）'!$O104+1&lt;=15,IF(GL$16&gt;='様式３（療養者名簿）（⑤の場合）'!$O104,IF(GL$16&lt;='様式３（療養者名簿）（⑤の場合）'!$W104,1,0),0),0)</f>
        <v>0</v>
      </c>
      <c r="GM95" s="139">
        <f>IF(GM$16-'様式３（療養者名簿）（⑤の場合）'!$O104+1&lt;=15,IF(GM$16&gt;='様式３（療養者名簿）（⑤の場合）'!$O104,IF(GM$16&lt;='様式３（療養者名簿）（⑤の場合）'!$W104,1,0),0),0)</f>
        <v>0</v>
      </c>
      <c r="GN95" s="139">
        <f>IF(GN$16-'様式３（療養者名簿）（⑤の場合）'!$O104+1&lt;=15,IF(GN$16&gt;='様式３（療養者名簿）（⑤の場合）'!$O104,IF(GN$16&lt;='様式３（療養者名簿）（⑤の場合）'!$W104,1,0),0),0)</f>
        <v>0</v>
      </c>
      <c r="GO95" s="139">
        <f>IF(GO$16-'様式３（療養者名簿）（⑤の場合）'!$O104+1&lt;=15,IF(GO$16&gt;='様式３（療養者名簿）（⑤の場合）'!$O104,IF(GO$16&lt;='様式３（療養者名簿）（⑤の場合）'!$W104,1,0),0),0)</f>
        <v>0</v>
      </c>
      <c r="GP95" s="139">
        <f>IF(GP$16-'様式３（療養者名簿）（⑤の場合）'!$O104+1&lt;=15,IF(GP$16&gt;='様式３（療養者名簿）（⑤の場合）'!$O104,IF(GP$16&lt;='様式３（療養者名簿）（⑤の場合）'!$W104,1,0),0),0)</f>
        <v>0</v>
      </c>
      <c r="GQ95" s="139">
        <f>IF(GQ$16-'様式３（療養者名簿）（⑤の場合）'!$O104+1&lt;=15,IF(GQ$16&gt;='様式３（療養者名簿）（⑤の場合）'!$O104,IF(GQ$16&lt;='様式３（療養者名簿）（⑤の場合）'!$W104,1,0),0),0)</f>
        <v>0</v>
      </c>
      <c r="GR95" s="139">
        <f>IF(GR$16-'様式３（療養者名簿）（⑤の場合）'!$O104+1&lt;=15,IF(GR$16&gt;='様式３（療養者名簿）（⑤の場合）'!$O104,IF(GR$16&lt;='様式３（療養者名簿）（⑤の場合）'!$W104,1,0),0),0)</f>
        <v>0</v>
      </c>
      <c r="GS95" s="139">
        <f>IF(GS$16-'様式３（療養者名簿）（⑤の場合）'!$O104+1&lt;=15,IF(GS$16&gt;='様式３（療養者名簿）（⑤の場合）'!$O104,IF(GS$16&lt;='様式３（療養者名簿）（⑤の場合）'!$W104,1,0),0),0)</f>
        <v>0</v>
      </c>
      <c r="GT95" s="139">
        <f>IF(GT$16-'様式３（療養者名簿）（⑤の場合）'!$O104+1&lt;=15,IF(GT$16&gt;='様式３（療養者名簿）（⑤の場合）'!$O104,IF(GT$16&lt;='様式３（療養者名簿）（⑤の場合）'!$W104,1,0),0),0)</f>
        <v>0</v>
      </c>
      <c r="GU95" s="139">
        <f>IF(GU$16-'様式３（療養者名簿）（⑤の場合）'!$O104+1&lt;=15,IF(GU$16&gt;='様式３（療養者名簿）（⑤の場合）'!$O104,IF(GU$16&lt;='様式３（療養者名簿）（⑤の場合）'!$W104,1,0),0),0)</f>
        <v>0</v>
      </c>
      <c r="GV95" s="139">
        <f>IF(GV$16-'様式３（療養者名簿）（⑤の場合）'!$O104+1&lt;=15,IF(GV$16&gt;='様式３（療養者名簿）（⑤の場合）'!$O104,IF(GV$16&lt;='様式３（療養者名簿）（⑤の場合）'!$W104,1,0),0),0)</f>
        <v>0</v>
      </c>
      <c r="GW95" s="139">
        <f>IF(GW$16-'様式３（療養者名簿）（⑤の場合）'!$O104+1&lt;=15,IF(GW$16&gt;='様式３（療養者名簿）（⑤の場合）'!$O104,IF(GW$16&lt;='様式３（療養者名簿）（⑤の場合）'!$W104,1,0),0),0)</f>
        <v>0</v>
      </c>
      <c r="GX95" s="139">
        <f>IF(GX$16-'様式３（療養者名簿）（⑤の場合）'!$O104+1&lt;=15,IF(GX$16&gt;='様式３（療養者名簿）（⑤の場合）'!$O104,IF(GX$16&lt;='様式３（療養者名簿）（⑤の場合）'!$W104,1,0),0),0)</f>
        <v>0</v>
      </c>
      <c r="GY95" s="139">
        <f>IF(GY$16-'様式３（療養者名簿）（⑤の場合）'!$O104+1&lt;=15,IF(GY$16&gt;='様式３（療養者名簿）（⑤の場合）'!$O104,IF(GY$16&lt;='様式３（療養者名簿）（⑤の場合）'!$W104,1,0),0),0)</f>
        <v>0</v>
      </c>
      <c r="GZ95" s="139">
        <f>IF(GZ$16-'様式３（療養者名簿）（⑤の場合）'!$O104+1&lt;=15,IF(GZ$16&gt;='様式３（療養者名簿）（⑤の場合）'!$O104,IF(GZ$16&lt;='様式３（療養者名簿）（⑤の場合）'!$W104,1,0),0),0)</f>
        <v>0</v>
      </c>
      <c r="HA95" s="139">
        <f>IF(HA$16-'様式３（療養者名簿）（⑤の場合）'!$O104+1&lt;=15,IF(HA$16&gt;='様式３（療養者名簿）（⑤の場合）'!$O104,IF(HA$16&lt;='様式３（療養者名簿）（⑤の場合）'!$W104,1,0),0),0)</f>
        <v>0</v>
      </c>
      <c r="HB95" s="139">
        <f>IF(HB$16-'様式３（療養者名簿）（⑤の場合）'!$O104+1&lt;=15,IF(HB$16&gt;='様式３（療養者名簿）（⑤の場合）'!$O104,IF(HB$16&lt;='様式３（療養者名簿）（⑤の場合）'!$W104,1,0),0),0)</f>
        <v>0</v>
      </c>
      <c r="HC95" s="139">
        <f>IF(HC$16-'様式３（療養者名簿）（⑤の場合）'!$O104+1&lt;=15,IF(HC$16&gt;='様式３（療養者名簿）（⑤の場合）'!$O104,IF(HC$16&lt;='様式３（療養者名簿）（⑤の場合）'!$W104,1,0),0),0)</f>
        <v>0</v>
      </c>
      <c r="HD95" s="139">
        <f>IF(HD$16-'様式３（療養者名簿）（⑤の場合）'!$O104+1&lt;=15,IF(HD$16&gt;='様式３（療養者名簿）（⑤の場合）'!$O104,IF(HD$16&lt;='様式３（療養者名簿）（⑤の場合）'!$W104,1,0),0),0)</f>
        <v>0</v>
      </c>
      <c r="HE95" s="139">
        <f>IF(HE$16-'様式３（療養者名簿）（⑤の場合）'!$O104+1&lt;=15,IF(HE$16&gt;='様式３（療養者名簿）（⑤の場合）'!$O104,IF(HE$16&lt;='様式３（療養者名簿）（⑤の場合）'!$W104,1,0),0),0)</f>
        <v>0</v>
      </c>
      <c r="HF95" s="139">
        <f>IF(HF$16-'様式３（療養者名簿）（⑤の場合）'!$O104+1&lt;=15,IF(HF$16&gt;='様式３（療養者名簿）（⑤の場合）'!$O104,IF(HF$16&lt;='様式３（療養者名簿）（⑤の場合）'!$W104,1,0),0),0)</f>
        <v>0</v>
      </c>
      <c r="HG95" s="139">
        <f>IF(HG$16-'様式３（療養者名簿）（⑤の場合）'!$O104+1&lt;=15,IF(HG$16&gt;='様式３（療養者名簿）（⑤の場合）'!$O104,IF(HG$16&lt;='様式３（療養者名簿）（⑤の場合）'!$W104,1,0),0),0)</f>
        <v>0</v>
      </c>
      <c r="HH95" s="139">
        <f>IF(HH$16-'様式３（療養者名簿）（⑤の場合）'!$O104+1&lt;=15,IF(HH$16&gt;='様式３（療養者名簿）（⑤の場合）'!$O104,IF(HH$16&lt;='様式３（療養者名簿）（⑤の場合）'!$W104,1,0),0),0)</f>
        <v>0</v>
      </c>
      <c r="HI95" s="139">
        <f>IF(HI$16-'様式３（療養者名簿）（⑤の場合）'!$O104+1&lt;=15,IF(HI$16&gt;='様式３（療養者名簿）（⑤の場合）'!$O104,IF(HI$16&lt;='様式３（療養者名簿）（⑤の場合）'!$W104,1,0),0),0)</f>
        <v>0</v>
      </c>
      <c r="HJ95" s="139">
        <f>IF(HJ$16-'様式３（療養者名簿）（⑤の場合）'!$O104+1&lt;=15,IF(HJ$16&gt;='様式３（療養者名簿）（⑤の場合）'!$O104,IF(HJ$16&lt;='様式３（療養者名簿）（⑤の場合）'!$W104,1,0),0),0)</f>
        <v>0</v>
      </c>
      <c r="HK95" s="139">
        <f>IF(HK$16-'様式３（療養者名簿）（⑤の場合）'!$O104+1&lt;=15,IF(HK$16&gt;='様式３（療養者名簿）（⑤の場合）'!$O104,IF(HK$16&lt;='様式３（療養者名簿）（⑤の場合）'!$W104,1,0),0),0)</f>
        <v>0</v>
      </c>
      <c r="HL95" s="139">
        <f>IF(HL$16-'様式３（療養者名簿）（⑤の場合）'!$O104+1&lt;=15,IF(HL$16&gt;='様式３（療養者名簿）（⑤の場合）'!$O104,IF(HL$16&lt;='様式３（療養者名簿）（⑤の場合）'!$W104,1,0),0),0)</f>
        <v>0</v>
      </c>
      <c r="HM95" s="139">
        <f>IF(HM$16-'様式３（療養者名簿）（⑤の場合）'!$O104+1&lt;=15,IF(HM$16&gt;='様式３（療養者名簿）（⑤の場合）'!$O104,IF(HM$16&lt;='様式３（療養者名簿）（⑤の場合）'!$W104,1,0),0),0)</f>
        <v>0</v>
      </c>
      <c r="HN95" s="139">
        <f>IF(HN$16-'様式３（療養者名簿）（⑤の場合）'!$O104+1&lt;=15,IF(HN$16&gt;='様式３（療養者名簿）（⑤の場合）'!$O104,IF(HN$16&lt;='様式３（療養者名簿）（⑤の場合）'!$W104,1,0),0),0)</f>
        <v>0</v>
      </c>
      <c r="HO95" s="139">
        <f>IF(HO$16-'様式３（療養者名簿）（⑤の場合）'!$O104+1&lt;=15,IF(HO$16&gt;='様式３（療養者名簿）（⑤の場合）'!$O104,IF(HO$16&lt;='様式３（療養者名簿）（⑤の場合）'!$W104,1,0),0),0)</f>
        <v>0</v>
      </c>
      <c r="HP95" s="139">
        <f>IF(HP$16-'様式３（療養者名簿）（⑤の場合）'!$O104+1&lt;=15,IF(HP$16&gt;='様式３（療養者名簿）（⑤の場合）'!$O104,IF(HP$16&lt;='様式３（療養者名簿）（⑤の場合）'!$W104,1,0),0),0)</f>
        <v>0</v>
      </c>
      <c r="HQ95" s="139">
        <f>IF(HQ$16-'様式３（療養者名簿）（⑤の場合）'!$O104+1&lt;=15,IF(HQ$16&gt;='様式３（療養者名簿）（⑤の場合）'!$O104,IF(HQ$16&lt;='様式３（療養者名簿）（⑤の場合）'!$W104,1,0),0),0)</f>
        <v>0</v>
      </c>
      <c r="HR95" s="139">
        <f>IF(HR$16-'様式３（療養者名簿）（⑤の場合）'!$O104+1&lt;=15,IF(HR$16&gt;='様式３（療養者名簿）（⑤の場合）'!$O104,IF(HR$16&lt;='様式３（療養者名簿）（⑤の場合）'!$W104,1,0),0),0)</f>
        <v>0</v>
      </c>
      <c r="HS95" s="139">
        <f>IF(HS$16-'様式３（療養者名簿）（⑤の場合）'!$O104+1&lt;=15,IF(HS$16&gt;='様式３（療養者名簿）（⑤の場合）'!$O104,IF(HS$16&lt;='様式３（療養者名簿）（⑤の場合）'!$W104,1,0),0),0)</f>
        <v>0</v>
      </c>
      <c r="HT95" s="139">
        <f>IF(HT$16-'様式３（療養者名簿）（⑤の場合）'!$O104+1&lt;=15,IF(HT$16&gt;='様式３（療養者名簿）（⑤の場合）'!$O104,IF(HT$16&lt;='様式３（療養者名簿）（⑤の場合）'!$W104,1,0),0),0)</f>
        <v>0</v>
      </c>
      <c r="HU95" s="139">
        <f>IF(HU$16-'様式３（療養者名簿）（⑤の場合）'!$O104+1&lt;=15,IF(HU$16&gt;='様式３（療養者名簿）（⑤の場合）'!$O104,IF(HU$16&lt;='様式３（療養者名簿）（⑤の場合）'!$W104,1,0),0),0)</f>
        <v>0</v>
      </c>
      <c r="HV95" s="139">
        <f>IF(HV$16-'様式３（療養者名簿）（⑤の場合）'!$O104+1&lt;=15,IF(HV$16&gt;='様式３（療養者名簿）（⑤の場合）'!$O104,IF(HV$16&lt;='様式３（療養者名簿）（⑤の場合）'!$W104,1,0),0),0)</f>
        <v>0</v>
      </c>
      <c r="HW95" s="139">
        <f>IF(HW$16-'様式３（療養者名簿）（⑤の場合）'!$O104+1&lt;=15,IF(HW$16&gt;='様式３（療養者名簿）（⑤の場合）'!$O104,IF(HW$16&lt;='様式３（療養者名簿）（⑤の場合）'!$W104,1,0),0),0)</f>
        <v>0</v>
      </c>
      <c r="HX95" s="139">
        <f>IF(HX$16-'様式３（療養者名簿）（⑤の場合）'!$O104+1&lt;=15,IF(HX$16&gt;='様式３（療養者名簿）（⑤の場合）'!$O104,IF(HX$16&lt;='様式３（療養者名簿）（⑤の場合）'!$W104,1,0),0),0)</f>
        <v>0</v>
      </c>
      <c r="HY95" s="139">
        <f>IF(HY$16-'様式３（療養者名簿）（⑤の場合）'!$O104+1&lt;=15,IF(HY$16&gt;='様式３（療養者名簿）（⑤の場合）'!$O104,IF(HY$16&lt;='様式３（療養者名簿）（⑤の場合）'!$W104,1,0),0),0)</f>
        <v>0</v>
      </c>
      <c r="HZ95" s="139">
        <f>IF(HZ$16-'様式３（療養者名簿）（⑤の場合）'!$O104+1&lt;=15,IF(HZ$16&gt;='様式３（療養者名簿）（⑤の場合）'!$O104,IF(HZ$16&lt;='様式３（療養者名簿）（⑤の場合）'!$W104,1,0),0),0)</f>
        <v>0</v>
      </c>
      <c r="IA95" s="139">
        <f>IF(IA$16-'様式３（療養者名簿）（⑤の場合）'!$O104+1&lt;=15,IF(IA$16&gt;='様式３（療養者名簿）（⑤の場合）'!$O104,IF(IA$16&lt;='様式３（療養者名簿）（⑤の場合）'!$W104,1,0),0),0)</f>
        <v>0</v>
      </c>
      <c r="IB95" s="139">
        <f>IF(IB$16-'様式３（療養者名簿）（⑤の場合）'!$O104+1&lt;=15,IF(IB$16&gt;='様式３（療養者名簿）（⑤の場合）'!$O104,IF(IB$16&lt;='様式３（療養者名簿）（⑤の場合）'!$W104,1,0),0),0)</f>
        <v>0</v>
      </c>
      <c r="IC95" s="139">
        <f>IF(IC$16-'様式３（療養者名簿）（⑤の場合）'!$O104+1&lt;=15,IF(IC$16&gt;='様式３（療養者名簿）（⑤の場合）'!$O104,IF(IC$16&lt;='様式３（療養者名簿）（⑤の場合）'!$W104,1,0),0),0)</f>
        <v>0</v>
      </c>
      <c r="ID95" s="139">
        <f>IF(ID$16-'様式３（療養者名簿）（⑤の場合）'!$O104+1&lt;=15,IF(ID$16&gt;='様式３（療養者名簿）（⑤の場合）'!$O104,IF(ID$16&lt;='様式３（療養者名簿）（⑤の場合）'!$W104,1,0),0),0)</f>
        <v>0</v>
      </c>
      <c r="IE95" s="139">
        <f>IF(IE$16-'様式３（療養者名簿）（⑤の場合）'!$O104+1&lt;=15,IF(IE$16&gt;='様式３（療養者名簿）（⑤の場合）'!$O104,IF(IE$16&lt;='様式３（療養者名簿）（⑤の場合）'!$W104,1,0),0),0)</f>
        <v>0</v>
      </c>
      <c r="IF95" s="139">
        <f>IF(IF$16-'様式３（療養者名簿）（⑤の場合）'!$O104+1&lt;=15,IF(IF$16&gt;='様式３（療養者名簿）（⑤の場合）'!$O104,IF(IF$16&lt;='様式３（療養者名簿）（⑤の場合）'!$W104,1,0),0),0)</f>
        <v>0</v>
      </c>
      <c r="IG95" s="139">
        <f>IF(IG$16-'様式３（療養者名簿）（⑤の場合）'!$O104+1&lt;=15,IF(IG$16&gt;='様式３（療養者名簿）（⑤の場合）'!$O104,IF(IG$16&lt;='様式３（療養者名簿）（⑤の場合）'!$W104,1,0),0),0)</f>
        <v>0</v>
      </c>
      <c r="IH95" s="139">
        <f>IF(IH$16-'様式３（療養者名簿）（⑤の場合）'!$O104+1&lt;=15,IF(IH$16&gt;='様式３（療養者名簿）（⑤の場合）'!$O104,IF(IH$16&lt;='様式３（療養者名簿）（⑤の場合）'!$W104,1,0),0),0)</f>
        <v>0</v>
      </c>
      <c r="II95" s="139">
        <f>IF(II$16-'様式３（療養者名簿）（⑤の場合）'!$O104+1&lt;=15,IF(II$16&gt;='様式３（療養者名簿）（⑤の場合）'!$O104,IF(II$16&lt;='様式３（療養者名簿）（⑤の場合）'!$W104,1,0),0),0)</f>
        <v>0</v>
      </c>
      <c r="IJ95" s="139">
        <f>IF(IJ$16-'様式３（療養者名簿）（⑤の場合）'!$O104+1&lt;=15,IF(IJ$16&gt;='様式３（療養者名簿）（⑤の場合）'!$O104,IF(IJ$16&lt;='様式３（療養者名簿）（⑤の場合）'!$W104,1,0),0),0)</f>
        <v>0</v>
      </c>
      <c r="IK95" s="139">
        <f>IF(IK$16-'様式３（療養者名簿）（⑤の場合）'!$O104+1&lt;=15,IF(IK$16&gt;='様式３（療養者名簿）（⑤の場合）'!$O104,IF(IK$16&lt;='様式３（療養者名簿）（⑤の場合）'!$W104,1,0),0),0)</f>
        <v>0</v>
      </c>
      <c r="IL95" s="139">
        <f>IF(IL$16-'様式３（療養者名簿）（⑤の場合）'!$O104+1&lt;=15,IF(IL$16&gt;='様式３（療養者名簿）（⑤の場合）'!$O104,IF(IL$16&lt;='様式３（療養者名簿）（⑤の場合）'!$W104,1,0),0),0)</f>
        <v>0</v>
      </c>
      <c r="IM95" s="139">
        <f>IF(IM$16-'様式３（療養者名簿）（⑤の場合）'!$O104+1&lt;=15,IF(IM$16&gt;='様式３（療養者名簿）（⑤の場合）'!$O104,IF(IM$16&lt;='様式３（療養者名簿）（⑤の場合）'!$W104,1,0),0),0)</f>
        <v>0</v>
      </c>
      <c r="IN95" s="139">
        <f>IF(IN$16-'様式３（療養者名簿）（⑤の場合）'!$O104+1&lt;=15,IF(IN$16&gt;='様式３（療養者名簿）（⑤の場合）'!$O104,IF(IN$16&lt;='様式３（療養者名簿）（⑤の場合）'!$W104,1,0),0),0)</f>
        <v>0</v>
      </c>
      <c r="IO95" s="139">
        <f>IF(IO$16-'様式３（療養者名簿）（⑤の場合）'!$O104+1&lt;=15,IF(IO$16&gt;='様式３（療養者名簿）（⑤の場合）'!$O104,IF(IO$16&lt;='様式３（療養者名簿）（⑤の場合）'!$W104,1,0),0),0)</f>
        <v>0</v>
      </c>
      <c r="IP95" s="139">
        <f>IF(IP$16-'様式３（療養者名簿）（⑤の場合）'!$O104+1&lt;=15,IF(IP$16&gt;='様式３（療養者名簿）（⑤の場合）'!$O104,IF(IP$16&lt;='様式３（療養者名簿）（⑤の場合）'!$W104,1,0),0),0)</f>
        <v>0</v>
      </c>
      <c r="IQ95" s="139">
        <f>IF(IQ$16-'様式３（療養者名簿）（⑤の場合）'!$O104+1&lt;=15,IF(IQ$16&gt;='様式３（療養者名簿）（⑤の場合）'!$O104,IF(IQ$16&lt;='様式３（療養者名簿）（⑤の場合）'!$W104,1,0),0),0)</f>
        <v>0</v>
      </c>
      <c r="IR95" s="139">
        <f>IF(IR$16-'様式３（療養者名簿）（⑤の場合）'!$O104+1&lt;=15,IF(IR$16&gt;='様式３（療養者名簿）（⑤の場合）'!$O104,IF(IR$16&lt;='様式３（療養者名簿）（⑤の場合）'!$W104,1,0),0),0)</f>
        <v>0</v>
      </c>
      <c r="IS95" s="139">
        <f>IF(IS$16-'様式３（療養者名簿）（⑤の場合）'!$O104+1&lt;=15,IF(IS$16&gt;='様式３（療養者名簿）（⑤の場合）'!$O104,IF(IS$16&lt;='様式３（療養者名簿）（⑤の場合）'!$W104,1,0),0),0)</f>
        <v>0</v>
      </c>
      <c r="IT95" s="139">
        <f>IF(IT$16-'様式３（療養者名簿）（⑤の場合）'!$O104+1&lt;=15,IF(IT$16&gt;='様式３（療養者名簿）（⑤の場合）'!$O104,IF(IT$16&lt;='様式３（療養者名簿）（⑤の場合）'!$W104,1,0),0),0)</f>
        <v>0</v>
      </c>
      <c r="IU95" s="139">
        <f>IF(IU$16-'様式３（療養者名簿）（⑤の場合）'!$O104+1&lt;=15,IF(IU$16&gt;='様式３（療養者名簿）（⑤の場合）'!$O104,IF(IU$16&lt;='様式３（療養者名簿）（⑤の場合）'!$W104,1,0),0),0)</f>
        <v>0</v>
      </c>
      <c r="IV95" s="139">
        <f>IF(IV$16-'様式３（療養者名簿）（⑤の場合）'!$O104+1&lt;=15,IF(IV$16&gt;='様式３（療養者名簿）（⑤の場合）'!$O104,IF(IV$16&lt;='様式３（療養者名簿）（⑤の場合）'!$W104,1,0),0),0)</f>
        <v>0</v>
      </c>
      <c r="IW95" s="139">
        <f>IF(IW$16-'様式３（療養者名簿）（⑤の場合）'!$O104+1&lt;=15,IF(IW$16&gt;='様式３（療養者名簿）（⑤の場合）'!$O104,IF(IW$16&lt;='様式３（療養者名簿）（⑤の場合）'!$W104,1,0),0),0)</f>
        <v>0</v>
      </c>
      <c r="IX95" s="139">
        <f>IF(IX$16-'様式３（療養者名簿）（⑤の場合）'!$O104+1&lt;=15,IF(IX$16&gt;='様式３（療養者名簿）（⑤の場合）'!$O104,IF(IX$16&lt;='様式３（療養者名簿）（⑤の場合）'!$W104,1,0),0),0)</f>
        <v>0</v>
      </c>
      <c r="IY95" s="139">
        <f>IF(IY$16-'様式３（療養者名簿）（⑤の場合）'!$O104+1&lt;=15,IF(IY$16&gt;='様式３（療養者名簿）（⑤の場合）'!$O104,IF(IY$16&lt;='様式３（療養者名簿）（⑤の場合）'!$W104,1,0),0),0)</f>
        <v>0</v>
      </c>
      <c r="IZ95" s="139">
        <f>IF(IZ$16-'様式３（療養者名簿）（⑤の場合）'!$O104+1&lt;=15,IF(IZ$16&gt;='様式３（療養者名簿）（⑤の場合）'!$O104,IF(IZ$16&lt;='様式３（療養者名簿）（⑤の場合）'!$W104,1,0),0),0)</f>
        <v>0</v>
      </c>
      <c r="JA95" s="139">
        <f>IF(JA$16-'様式３（療養者名簿）（⑤の場合）'!$O104+1&lt;=15,IF(JA$16&gt;='様式３（療養者名簿）（⑤の場合）'!$O104,IF(JA$16&lt;='様式３（療養者名簿）（⑤の場合）'!$W104,1,0),0),0)</f>
        <v>0</v>
      </c>
      <c r="JB95" s="139">
        <f>IF(JB$16-'様式３（療養者名簿）（⑤の場合）'!$O104+1&lt;=15,IF(JB$16&gt;='様式３（療養者名簿）（⑤の場合）'!$O104,IF(JB$16&lt;='様式３（療養者名簿）（⑤の場合）'!$W104,1,0),0),0)</f>
        <v>0</v>
      </c>
      <c r="JC95" s="139">
        <f>IF(JC$16-'様式３（療養者名簿）（⑤の場合）'!$O104+1&lt;=15,IF(JC$16&gt;='様式３（療養者名簿）（⑤の場合）'!$O104,IF(JC$16&lt;='様式３（療養者名簿）（⑤の場合）'!$W104,1,0),0),0)</f>
        <v>0</v>
      </c>
      <c r="JD95" s="139">
        <f>IF(JD$16-'様式３（療養者名簿）（⑤の場合）'!$O104+1&lt;=15,IF(JD$16&gt;='様式３（療養者名簿）（⑤の場合）'!$O104,IF(JD$16&lt;='様式３（療養者名簿）（⑤の場合）'!$W104,1,0),0),0)</f>
        <v>0</v>
      </c>
      <c r="JE95" s="139">
        <f>IF(JE$16-'様式３（療養者名簿）（⑤の場合）'!$O104+1&lt;=15,IF(JE$16&gt;='様式３（療養者名簿）（⑤の場合）'!$O104,IF(JE$16&lt;='様式３（療養者名簿）（⑤の場合）'!$W104,1,0),0),0)</f>
        <v>0</v>
      </c>
      <c r="JF95" s="139">
        <f>IF(JF$16-'様式３（療養者名簿）（⑤の場合）'!$O104+1&lt;=15,IF(JF$16&gt;='様式３（療養者名簿）（⑤の場合）'!$O104,IF(JF$16&lt;='様式３（療養者名簿）（⑤の場合）'!$W104,1,0),0),0)</f>
        <v>0</v>
      </c>
      <c r="JG95" s="139">
        <f>IF(JG$16-'様式３（療養者名簿）（⑤の場合）'!$O104+1&lt;=15,IF(JG$16&gt;='様式３（療養者名簿）（⑤の場合）'!$O104,IF(JG$16&lt;='様式３（療養者名簿）（⑤の場合）'!$W104,1,0),0),0)</f>
        <v>0</v>
      </c>
      <c r="JH95" s="139">
        <f>IF(JH$16-'様式３（療養者名簿）（⑤の場合）'!$O104+1&lt;=15,IF(JH$16&gt;='様式３（療養者名簿）（⑤の場合）'!$O104,IF(JH$16&lt;='様式３（療養者名簿）（⑤の場合）'!$W104,1,0),0),0)</f>
        <v>0</v>
      </c>
      <c r="JI95" s="139">
        <f>IF(JI$16-'様式３（療養者名簿）（⑤の場合）'!$O104+1&lt;=15,IF(JI$16&gt;='様式３（療養者名簿）（⑤の場合）'!$O104,IF(JI$16&lt;='様式３（療養者名簿）（⑤の場合）'!$W104,1,0),0),0)</f>
        <v>0</v>
      </c>
      <c r="JJ95" s="139">
        <f>IF(JJ$16-'様式３（療養者名簿）（⑤の場合）'!$O104+1&lt;=15,IF(JJ$16&gt;='様式３（療養者名簿）（⑤の場合）'!$O104,IF(JJ$16&lt;='様式３（療養者名簿）（⑤の場合）'!$W104,1,0),0),0)</f>
        <v>0</v>
      </c>
      <c r="JK95" s="139">
        <f>IF(JK$16-'様式３（療養者名簿）（⑤の場合）'!$O104+1&lt;=15,IF(JK$16&gt;='様式３（療養者名簿）（⑤の場合）'!$O104,IF(JK$16&lt;='様式３（療養者名簿）（⑤の場合）'!$W104,1,0),0),0)</f>
        <v>0</v>
      </c>
      <c r="JL95" s="139">
        <f>IF(JL$16-'様式３（療養者名簿）（⑤の場合）'!$O104+1&lt;=15,IF(JL$16&gt;='様式３（療養者名簿）（⑤の場合）'!$O104,IF(JL$16&lt;='様式３（療養者名簿）（⑤の場合）'!$W104,1,0),0),0)</f>
        <v>0</v>
      </c>
      <c r="JM95" s="139">
        <f>IF(JM$16-'様式３（療養者名簿）（⑤の場合）'!$O104+1&lt;=15,IF(JM$16&gt;='様式３（療養者名簿）（⑤の場合）'!$O104,IF(JM$16&lt;='様式３（療養者名簿）（⑤の場合）'!$W104,1,0),0),0)</f>
        <v>0</v>
      </c>
      <c r="JN95" s="139">
        <f>IF(JN$16-'様式３（療養者名簿）（⑤の場合）'!$O104+1&lt;=15,IF(JN$16&gt;='様式３（療養者名簿）（⑤の場合）'!$O104,IF(JN$16&lt;='様式３（療養者名簿）（⑤の場合）'!$W104,1,0),0),0)</f>
        <v>0</v>
      </c>
      <c r="JO95" s="139">
        <f>IF(JO$16-'様式３（療養者名簿）（⑤の場合）'!$O104+1&lt;=15,IF(JO$16&gt;='様式３（療養者名簿）（⑤の場合）'!$O104,IF(JO$16&lt;='様式３（療養者名簿）（⑤の場合）'!$W104,1,0),0),0)</f>
        <v>0</v>
      </c>
      <c r="JP95" s="139">
        <f>IF(JP$16-'様式３（療養者名簿）（⑤の場合）'!$O104+1&lt;=15,IF(JP$16&gt;='様式３（療養者名簿）（⑤の場合）'!$O104,IF(JP$16&lt;='様式３（療養者名簿）（⑤の場合）'!$W104,1,0),0),0)</f>
        <v>0</v>
      </c>
      <c r="JQ95" s="139">
        <f>IF(JQ$16-'様式３（療養者名簿）（⑤の場合）'!$O104+1&lt;=15,IF(JQ$16&gt;='様式３（療養者名簿）（⑤の場合）'!$O104,IF(JQ$16&lt;='様式３（療養者名簿）（⑤の場合）'!$W104,1,0),0),0)</f>
        <v>0</v>
      </c>
      <c r="JR95" s="139">
        <f>IF(JR$16-'様式３（療養者名簿）（⑤の場合）'!$O104+1&lt;=15,IF(JR$16&gt;='様式３（療養者名簿）（⑤の場合）'!$O104,IF(JR$16&lt;='様式３（療養者名簿）（⑤の場合）'!$W104,1,0),0),0)</f>
        <v>0</v>
      </c>
      <c r="JS95" s="139">
        <f>IF(JS$16-'様式３（療養者名簿）（⑤の場合）'!$O104+1&lt;=15,IF(JS$16&gt;='様式３（療養者名簿）（⑤の場合）'!$O104,IF(JS$16&lt;='様式３（療養者名簿）（⑤の場合）'!$W104,1,0),0),0)</f>
        <v>0</v>
      </c>
      <c r="JT95" s="139">
        <f>IF(JT$16-'様式３（療養者名簿）（⑤の場合）'!$O104+1&lt;=15,IF(JT$16&gt;='様式３（療養者名簿）（⑤の場合）'!$O104,IF(JT$16&lt;='様式３（療養者名簿）（⑤の場合）'!$W104,1,0),0),0)</f>
        <v>0</v>
      </c>
      <c r="JU95" s="139">
        <f>IF(JU$16-'様式３（療養者名簿）（⑤の場合）'!$O104+1&lt;=15,IF(JU$16&gt;='様式３（療養者名簿）（⑤の場合）'!$O104,IF(JU$16&lt;='様式３（療養者名簿）（⑤の場合）'!$W104,1,0),0),0)</f>
        <v>0</v>
      </c>
      <c r="JV95" s="139">
        <f>IF(JV$16-'様式３（療養者名簿）（⑤の場合）'!$O104+1&lt;=15,IF(JV$16&gt;='様式３（療養者名簿）（⑤の場合）'!$O104,IF(JV$16&lt;='様式３（療養者名簿）（⑤の場合）'!$W104,1,0),0),0)</f>
        <v>0</v>
      </c>
      <c r="JW95" s="139">
        <f>IF(JW$16-'様式３（療養者名簿）（⑤の場合）'!$O104+1&lt;=15,IF(JW$16&gt;='様式３（療養者名簿）（⑤の場合）'!$O104,IF(JW$16&lt;='様式３（療養者名簿）（⑤の場合）'!$W104,1,0),0),0)</f>
        <v>0</v>
      </c>
      <c r="JX95" s="139">
        <f>IF(JX$16-'様式３（療養者名簿）（⑤の場合）'!$O104+1&lt;=15,IF(JX$16&gt;='様式３（療養者名簿）（⑤の場合）'!$O104,IF(JX$16&lt;='様式３（療養者名簿）（⑤の場合）'!$W104,1,0),0),0)</f>
        <v>0</v>
      </c>
      <c r="JY95" s="139">
        <f>IF(JY$16-'様式３（療養者名簿）（⑤の場合）'!$O104+1&lt;=15,IF(JY$16&gt;='様式３（療養者名簿）（⑤の場合）'!$O104,IF(JY$16&lt;='様式３（療養者名簿）（⑤の場合）'!$W104,1,0),0),0)</f>
        <v>0</v>
      </c>
      <c r="JZ95" s="139">
        <f>IF(JZ$16-'様式３（療養者名簿）（⑤の場合）'!$O104+1&lt;=15,IF(JZ$16&gt;='様式３（療養者名簿）（⑤の場合）'!$O104,IF(JZ$16&lt;='様式３（療養者名簿）（⑤の場合）'!$W104,1,0),0),0)</f>
        <v>0</v>
      </c>
      <c r="KA95" s="139">
        <f>IF(KA$16-'様式３（療養者名簿）（⑤の場合）'!$O104+1&lt;=15,IF(KA$16&gt;='様式３（療養者名簿）（⑤の場合）'!$O104,IF(KA$16&lt;='様式３（療養者名簿）（⑤の場合）'!$W104,1,0),0),0)</f>
        <v>0</v>
      </c>
      <c r="KB95" s="139">
        <f>IF(KB$16-'様式３（療養者名簿）（⑤の場合）'!$O104+1&lt;=15,IF(KB$16&gt;='様式３（療養者名簿）（⑤の場合）'!$O104,IF(KB$16&lt;='様式３（療養者名簿）（⑤の場合）'!$W104,1,0),0),0)</f>
        <v>0</v>
      </c>
      <c r="KC95" s="139">
        <f>IF(KC$16-'様式３（療養者名簿）（⑤の場合）'!$O104+1&lt;=15,IF(KC$16&gt;='様式３（療養者名簿）（⑤の場合）'!$O104,IF(KC$16&lt;='様式３（療養者名簿）（⑤の場合）'!$W104,1,0),0),0)</f>
        <v>0</v>
      </c>
      <c r="KD95" s="139">
        <f>IF(KD$16-'様式３（療養者名簿）（⑤の場合）'!$O104+1&lt;=15,IF(KD$16&gt;='様式３（療養者名簿）（⑤の場合）'!$O104,IF(KD$16&lt;='様式３（療養者名簿）（⑤の場合）'!$W104,1,0),0),0)</f>
        <v>0</v>
      </c>
      <c r="KE95" s="139">
        <f>IF(KE$16-'様式３（療養者名簿）（⑤の場合）'!$O104+1&lt;=15,IF(KE$16&gt;='様式３（療養者名簿）（⑤の場合）'!$O104,IF(KE$16&lt;='様式３（療養者名簿）（⑤の場合）'!$W104,1,0),0),0)</f>
        <v>0</v>
      </c>
      <c r="KF95" s="139">
        <f>IF(KF$16-'様式３（療養者名簿）（⑤の場合）'!$O104+1&lt;=15,IF(KF$16&gt;='様式３（療養者名簿）（⑤の場合）'!$O104,IF(KF$16&lt;='様式３（療養者名簿）（⑤の場合）'!$W104,1,0),0),0)</f>
        <v>0</v>
      </c>
      <c r="KG95" s="139">
        <f>IF(KG$16-'様式３（療養者名簿）（⑤の場合）'!$O104+1&lt;=15,IF(KG$16&gt;='様式３（療養者名簿）（⑤の場合）'!$O104,IF(KG$16&lt;='様式３（療養者名簿）（⑤の場合）'!$W104,1,0),0),0)</f>
        <v>0</v>
      </c>
      <c r="KH95" s="139">
        <f>IF(KH$16-'様式３（療養者名簿）（⑤の場合）'!$O104+1&lt;=15,IF(KH$16&gt;='様式３（療養者名簿）（⑤の場合）'!$O104,IF(KH$16&lt;='様式３（療養者名簿）（⑤の場合）'!$W104,1,0),0),0)</f>
        <v>0</v>
      </c>
      <c r="KI95" s="139">
        <f>IF(KI$16-'様式３（療養者名簿）（⑤の場合）'!$O104+1&lt;=15,IF(KI$16&gt;='様式３（療養者名簿）（⑤の場合）'!$O104,IF(KI$16&lt;='様式３（療養者名簿）（⑤の場合）'!$W104,1,0),0),0)</f>
        <v>0</v>
      </c>
      <c r="KJ95" s="139">
        <f>IF(KJ$16-'様式３（療養者名簿）（⑤の場合）'!$O104+1&lt;=15,IF(KJ$16&gt;='様式３（療養者名簿）（⑤の場合）'!$O104,IF(KJ$16&lt;='様式３（療養者名簿）（⑤の場合）'!$W104,1,0),0),0)</f>
        <v>0</v>
      </c>
      <c r="KK95" s="139">
        <f>IF(KK$16-'様式３（療養者名簿）（⑤の場合）'!$O104+1&lt;=15,IF(KK$16&gt;='様式３（療養者名簿）（⑤の場合）'!$O104,IF(KK$16&lt;='様式３（療養者名簿）（⑤の場合）'!$W104,1,0),0),0)</f>
        <v>0</v>
      </c>
      <c r="KL95" s="139">
        <f>IF(KL$16-'様式３（療養者名簿）（⑤の場合）'!$O104+1&lt;=15,IF(KL$16&gt;='様式３（療養者名簿）（⑤の場合）'!$O104,IF(KL$16&lt;='様式３（療養者名簿）（⑤の場合）'!$W104,1,0),0),0)</f>
        <v>0</v>
      </c>
      <c r="KM95" s="139">
        <f>IF(KM$16-'様式３（療養者名簿）（⑤の場合）'!$O104+1&lt;=15,IF(KM$16&gt;='様式３（療養者名簿）（⑤の場合）'!$O104,IF(KM$16&lt;='様式３（療養者名簿）（⑤の場合）'!$W104,1,0),0),0)</f>
        <v>0</v>
      </c>
      <c r="KN95" s="139">
        <f>IF(KN$16-'様式３（療養者名簿）（⑤の場合）'!$O104+1&lt;=15,IF(KN$16&gt;='様式３（療養者名簿）（⑤の場合）'!$O104,IF(KN$16&lt;='様式３（療養者名簿）（⑤の場合）'!$W104,1,0),0),0)</f>
        <v>0</v>
      </c>
      <c r="KO95" s="139">
        <f>IF(KO$16-'様式３（療養者名簿）（⑤の場合）'!$O104+1&lt;=15,IF(KO$16&gt;='様式３（療養者名簿）（⑤の場合）'!$O104,IF(KO$16&lt;='様式３（療養者名簿）（⑤の場合）'!$W104,1,0),0),0)</f>
        <v>0</v>
      </c>
      <c r="KP95" s="139">
        <f>IF(KP$16-'様式３（療養者名簿）（⑤の場合）'!$O104+1&lt;=15,IF(KP$16&gt;='様式３（療養者名簿）（⑤の場合）'!$O104,IF(KP$16&lt;='様式３（療養者名簿）（⑤の場合）'!$W104,1,0),0),0)</f>
        <v>0</v>
      </c>
      <c r="KQ95" s="139">
        <f>IF(KQ$16-'様式３（療養者名簿）（⑤の場合）'!$O104+1&lt;=15,IF(KQ$16&gt;='様式３（療養者名簿）（⑤の場合）'!$O104,IF(KQ$16&lt;='様式３（療養者名簿）（⑤の場合）'!$W104,1,0),0),0)</f>
        <v>0</v>
      </c>
      <c r="KR95" s="139">
        <f>IF(KR$16-'様式３（療養者名簿）（⑤の場合）'!$O104+1&lt;=15,IF(KR$16&gt;='様式３（療養者名簿）（⑤の場合）'!$O104,IF(KR$16&lt;='様式３（療養者名簿）（⑤の場合）'!$W104,1,0),0),0)</f>
        <v>0</v>
      </c>
      <c r="KS95" s="139">
        <f>IF(KS$16-'様式３（療養者名簿）（⑤の場合）'!$O104+1&lt;=15,IF(KS$16&gt;='様式３（療養者名簿）（⑤の場合）'!$O104,IF(KS$16&lt;='様式３（療養者名簿）（⑤の場合）'!$W104,1,0),0),0)</f>
        <v>0</v>
      </c>
      <c r="KT95" s="139">
        <f>IF(KT$16-'様式３（療養者名簿）（⑤の場合）'!$O104+1&lt;=15,IF(KT$16&gt;='様式３（療養者名簿）（⑤の場合）'!$O104,IF(KT$16&lt;='様式３（療養者名簿）（⑤の場合）'!$W104,1,0),0),0)</f>
        <v>0</v>
      </c>
      <c r="KU95" s="139">
        <f>IF(KU$16-'様式３（療養者名簿）（⑤の場合）'!$O104+1&lt;=15,IF(KU$16&gt;='様式３（療養者名簿）（⑤の場合）'!$O104,IF(KU$16&lt;='様式３（療養者名簿）（⑤の場合）'!$W104,1,0),0),0)</f>
        <v>0</v>
      </c>
      <c r="KV95" s="139">
        <f>IF(KV$16-'様式３（療養者名簿）（⑤の場合）'!$O104+1&lt;=15,IF(KV$16&gt;='様式３（療養者名簿）（⑤の場合）'!$O104,IF(KV$16&lt;='様式３（療養者名簿）（⑤の場合）'!$W104,1,0),0),0)</f>
        <v>0</v>
      </c>
      <c r="KW95" s="139">
        <f>IF(KW$16-'様式３（療養者名簿）（⑤の場合）'!$O104+1&lt;=15,IF(KW$16&gt;='様式３（療養者名簿）（⑤の場合）'!$O104,IF(KW$16&lt;='様式３（療養者名簿）（⑤の場合）'!$W104,1,0),0),0)</f>
        <v>0</v>
      </c>
      <c r="KX95" s="139">
        <f>IF(KX$16-'様式３（療養者名簿）（⑤の場合）'!$O104+1&lt;=15,IF(KX$16&gt;='様式３（療養者名簿）（⑤の場合）'!$O104,IF(KX$16&lt;='様式３（療養者名簿）（⑤の場合）'!$W104,1,0),0),0)</f>
        <v>0</v>
      </c>
      <c r="KY95" s="139">
        <f>IF(KY$16-'様式３（療養者名簿）（⑤の場合）'!$O104+1&lt;=15,IF(KY$16&gt;='様式３（療養者名簿）（⑤の場合）'!$O104,IF(KY$16&lt;='様式３（療養者名簿）（⑤の場合）'!$W104,1,0),0),0)</f>
        <v>0</v>
      </c>
      <c r="KZ95" s="139">
        <f>IF(KZ$16-'様式３（療養者名簿）（⑤の場合）'!$O104+1&lt;=15,IF(KZ$16&gt;='様式３（療養者名簿）（⑤の場合）'!$O104,IF(KZ$16&lt;='様式３（療養者名簿）（⑤の場合）'!$W104,1,0),0),0)</f>
        <v>0</v>
      </c>
      <c r="LA95" s="139">
        <f>IF(LA$16-'様式３（療養者名簿）（⑤の場合）'!$O104+1&lt;=15,IF(LA$16&gt;='様式３（療養者名簿）（⑤の場合）'!$O104,IF(LA$16&lt;='様式３（療養者名簿）（⑤の場合）'!$W104,1,0),0),0)</f>
        <v>0</v>
      </c>
      <c r="LB95" s="139">
        <f>IF(LB$16-'様式３（療養者名簿）（⑤の場合）'!$O104+1&lt;=15,IF(LB$16&gt;='様式３（療養者名簿）（⑤の場合）'!$O104,IF(LB$16&lt;='様式３（療養者名簿）（⑤の場合）'!$W104,1,0),0),0)</f>
        <v>0</v>
      </c>
      <c r="LC95" s="139">
        <f>IF(LC$16-'様式３（療養者名簿）（⑤の場合）'!$O104+1&lt;=15,IF(LC$16&gt;='様式３（療養者名簿）（⑤の場合）'!$O104,IF(LC$16&lt;='様式３（療養者名簿）（⑤の場合）'!$W104,1,0),0),0)</f>
        <v>0</v>
      </c>
      <c r="LD95" s="139">
        <f>IF(LD$16-'様式３（療養者名簿）（⑤の場合）'!$O104+1&lt;=15,IF(LD$16&gt;='様式３（療養者名簿）（⑤の場合）'!$O104,IF(LD$16&lt;='様式３（療養者名簿）（⑤の場合）'!$W104,1,0),0),0)</f>
        <v>0</v>
      </c>
      <c r="LE95" s="139">
        <f>IF(LE$16-'様式３（療養者名簿）（⑤の場合）'!$O104+1&lt;=15,IF(LE$16&gt;='様式３（療養者名簿）（⑤の場合）'!$O104,IF(LE$16&lt;='様式３（療養者名簿）（⑤の場合）'!$W104,1,0),0),0)</f>
        <v>0</v>
      </c>
      <c r="LF95" s="139">
        <f>IF(LF$16-'様式３（療養者名簿）（⑤の場合）'!$O104+1&lt;=15,IF(LF$16&gt;='様式３（療養者名簿）（⑤の場合）'!$O104,IF(LF$16&lt;='様式３（療養者名簿）（⑤の場合）'!$W104,1,0),0),0)</f>
        <v>0</v>
      </c>
      <c r="LG95" s="139">
        <f>IF(LG$16-'様式３（療養者名簿）（⑤の場合）'!$O104+1&lt;=15,IF(LG$16&gt;='様式３（療養者名簿）（⑤の場合）'!$O104,IF(LG$16&lt;='様式３（療養者名簿）（⑤の場合）'!$W104,1,0),0),0)</f>
        <v>0</v>
      </c>
      <c r="LH95" s="139">
        <f>IF(LH$16-'様式３（療養者名簿）（⑤の場合）'!$O104+1&lt;=15,IF(LH$16&gt;='様式３（療養者名簿）（⑤の場合）'!$O104,IF(LH$16&lt;='様式３（療養者名簿）（⑤の場合）'!$W104,1,0),0),0)</f>
        <v>0</v>
      </c>
      <c r="LI95" s="139">
        <f>IF(LI$16-'様式３（療養者名簿）（⑤の場合）'!$O104+1&lt;=15,IF(LI$16&gt;='様式３（療養者名簿）（⑤の場合）'!$O104,IF(LI$16&lt;='様式３（療養者名簿）（⑤の場合）'!$W104,1,0),0),0)</f>
        <v>0</v>
      </c>
      <c r="LJ95" s="139">
        <f>IF(LJ$16-'様式３（療養者名簿）（⑤の場合）'!$O104+1&lt;=15,IF(LJ$16&gt;='様式３（療養者名簿）（⑤の場合）'!$O104,IF(LJ$16&lt;='様式３（療養者名簿）（⑤の場合）'!$W104,1,0),0),0)</f>
        <v>0</v>
      </c>
      <c r="LK95" s="139">
        <f>IF(LK$16-'様式３（療養者名簿）（⑤の場合）'!$O104+1&lt;=15,IF(LK$16&gt;='様式３（療養者名簿）（⑤の場合）'!$O104,IF(LK$16&lt;='様式３（療養者名簿）（⑤の場合）'!$W104,1,0),0),0)</f>
        <v>0</v>
      </c>
      <c r="LL95" s="139">
        <f>IF(LL$16-'様式３（療養者名簿）（⑤の場合）'!$O104+1&lt;=15,IF(LL$16&gt;='様式３（療養者名簿）（⑤の場合）'!$O104,IF(LL$16&lt;='様式３（療養者名簿）（⑤の場合）'!$W104,1,0),0),0)</f>
        <v>0</v>
      </c>
      <c r="LM95" s="139">
        <f>IF(LM$16-'様式３（療養者名簿）（⑤の場合）'!$O104+1&lt;=15,IF(LM$16&gt;='様式３（療養者名簿）（⑤の場合）'!$O104,IF(LM$16&lt;='様式３（療養者名簿）（⑤の場合）'!$W104,1,0),0),0)</f>
        <v>0</v>
      </c>
      <c r="LN95" s="139">
        <f>IF(LN$16-'様式３（療養者名簿）（⑤の場合）'!$O104+1&lt;=15,IF(LN$16&gt;='様式３（療養者名簿）（⑤の場合）'!$O104,IF(LN$16&lt;='様式３（療養者名簿）（⑤の場合）'!$W104,1,0),0),0)</f>
        <v>0</v>
      </c>
      <c r="LO95" s="139">
        <f>IF(LO$16-'様式３（療養者名簿）（⑤の場合）'!$O104+1&lt;=15,IF(LO$16&gt;='様式３（療養者名簿）（⑤の場合）'!$O104,IF(LO$16&lt;='様式３（療養者名簿）（⑤の場合）'!$W104,1,0),0),0)</f>
        <v>0</v>
      </c>
      <c r="LP95" s="139">
        <f>IF(LP$16-'様式３（療養者名簿）（⑤の場合）'!$O104+1&lt;=15,IF(LP$16&gt;='様式３（療養者名簿）（⑤の場合）'!$O104,IF(LP$16&lt;='様式３（療養者名簿）（⑤の場合）'!$W104,1,0),0),0)</f>
        <v>0</v>
      </c>
      <c r="LQ95" s="139">
        <f>IF(LQ$16-'様式３（療養者名簿）（⑤の場合）'!$O104+1&lt;=15,IF(LQ$16&gt;='様式３（療養者名簿）（⑤の場合）'!$O104,IF(LQ$16&lt;='様式３（療養者名簿）（⑤の場合）'!$W104,1,0),0),0)</f>
        <v>0</v>
      </c>
      <c r="LR95" s="139">
        <f>IF(LR$16-'様式３（療養者名簿）（⑤の場合）'!$O104+1&lt;=15,IF(LR$16&gt;='様式３（療養者名簿）（⑤の場合）'!$O104,IF(LR$16&lt;='様式３（療養者名簿）（⑤の場合）'!$W104,1,0),0),0)</f>
        <v>0</v>
      </c>
      <c r="LS95" s="139">
        <f>IF(LS$16-'様式３（療養者名簿）（⑤の場合）'!$O104+1&lt;=15,IF(LS$16&gt;='様式３（療養者名簿）（⑤の場合）'!$O104,IF(LS$16&lt;='様式３（療養者名簿）（⑤の場合）'!$W104,1,0),0),0)</f>
        <v>0</v>
      </c>
      <c r="LT95" s="139">
        <f>IF(LT$16-'様式３（療養者名簿）（⑤の場合）'!$O104+1&lt;=15,IF(LT$16&gt;='様式３（療養者名簿）（⑤の場合）'!$O104,IF(LT$16&lt;='様式３（療養者名簿）（⑤の場合）'!$W104,1,0),0),0)</f>
        <v>0</v>
      </c>
      <c r="LU95" s="139">
        <f>IF(LU$16-'様式３（療養者名簿）（⑤の場合）'!$O104+1&lt;=15,IF(LU$16&gt;='様式３（療養者名簿）（⑤の場合）'!$O104,IF(LU$16&lt;='様式３（療養者名簿）（⑤の場合）'!$W104,1,0),0),0)</f>
        <v>0</v>
      </c>
      <c r="LV95" s="139">
        <f>IF(LV$16-'様式３（療養者名簿）（⑤の場合）'!$O104+1&lt;=15,IF(LV$16&gt;='様式３（療養者名簿）（⑤の場合）'!$O104,IF(LV$16&lt;='様式３（療養者名簿）（⑤の場合）'!$W104,1,0),0),0)</f>
        <v>0</v>
      </c>
      <c r="LW95" s="139">
        <f>IF(LW$16-'様式３（療養者名簿）（⑤の場合）'!$O104+1&lt;=15,IF(LW$16&gt;='様式３（療養者名簿）（⑤の場合）'!$O104,IF(LW$16&lt;='様式３（療養者名簿）（⑤の場合）'!$W104,1,0),0),0)</f>
        <v>0</v>
      </c>
      <c r="LX95" s="139">
        <f>IF(LX$16-'様式３（療養者名簿）（⑤の場合）'!$O104+1&lt;=15,IF(LX$16&gt;='様式３（療養者名簿）（⑤の場合）'!$O104,IF(LX$16&lt;='様式３（療養者名簿）（⑤の場合）'!$W104,1,0),0),0)</f>
        <v>0</v>
      </c>
      <c r="LY95" s="139">
        <f>IF(LY$16-'様式３（療養者名簿）（⑤の場合）'!$O104+1&lt;=15,IF(LY$16&gt;='様式３（療養者名簿）（⑤の場合）'!$O104,IF(LY$16&lt;='様式３（療養者名簿）（⑤の場合）'!$W104,1,0),0),0)</f>
        <v>0</v>
      </c>
      <c r="LZ95" s="139">
        <f>IF(LZ$16-'様式３（療養者名簿）（⑤の場合）'!$O104+1&lt;=15,IF(LZ$16&gt;='様式３（療養者名簿）（⑤の場合）'!$O104,IF(LZ$16&lt;='様式３（療養者名簿）（⑤の場合）'!$W104,1,0),0),0)</f>
        <v>0</v>
      </c>
      <c r="MA95" s="139">
        <f>IF(MA$16-'様式３（療養者名簿）（⑤の場合）'!$O104+1&lt;=15,IF(MA$16&gt;='様式３（療養者名簿）（⑤の場合）'!$O104,IF(MA$16&lt;='様式３（療養者名簿）（⑤の場合）'!$W104,1,0),0),0)</f>
        <v>0</v>
      </c>
      <c r="MB95" s="139">
        <f>IF(MB$16-'様式３（療養者名簿）（⑤の場合）'!$O104+1&lt;=15,IF(MB$16&gt;='様式３（療養者名簿）（⑤の場合）'!$O104,IF(MB$16&lt;='様式３（療養者名簿）（⑤の場合）'!$W104,1,0),0),0)</f>
        <v>0</v>
      </c>
      <c r="MC95" s="139">
        <f>IF(MC$16-'様式３（療養者名簿）（⑤の場合）'!$O104+1&lt;=15,IF(MC$16&gt;='様式３（療養者名簿）（⑤の場合）'!$O104,IF(MC$16&lt;='様式３（療養者名簿）（⑤の場合）'!$W104,1,0),0),0)</f>
        <v>0</v>
      </c>
      <c r="MD95" s="139">
        <f>IF(MD$16-'様式３（療養者名簿）（⑤の場合）'!$O104+1&lt;=15,IF(MD$16&gt;='様式３（療養者名簿）（⑤の場合）'!$O104,IF(MD$16&lt;='様式３（療養者名簿）（⑤の場合）'!$W104,1,0),0),0)</f>
        <v>0</v>
      </c>
      <c r="ME95" s="139">
        <f>IF(ME$16-'様式３（療養者名簿）（⑤の場合）'!$O104+1&lt;=15,IF(ME$16&gt;='様式３（療養者名簿）（⑤の場合）'!$O104,IF(ME$16&lt;='様式３（療養者名簿）（⑤の場合）'!$W104,1,0),0),0)</f>
        <v>0</v>
      </c>
      <c r="MF95" s="139">
        <f>IF(MF$16-'様式３（療養者名簿）（⑤の場合）'!$O104+1&lt;=15,IF(MF$16&gt;='様式３（療養者名簿）（⑤の場合）'!$O104,IF(MF$16&lt;='様式３（療養者名簿）（⑤の場合）'!$W104,1,0),0),0)</f>
        <v>0</v>
      </c>
      <c r="MG95" s="139">
        <f>IF(MG$16-'様式３（療養者名簿）（⑤の場合）'!$O104+1&lt;=15,IF(MG$16&gt;='様式３（療養者名簿）（⑤の場合）'!$O104,IF(MG$16&lt;='様式３（療養者名簿）（⑤の場合）'!$W104,1,0),0),0)</f>
        <v>0</v>
      </c>
      <c r="MH95" s="139">
        <f>IF(MH$16-'様式３（療養者名簿）（⑤の場合）'!$O104+1&lt;=15,IF(MH$16&gt;='様式３（療養者名簿）（⑤の場合）'!$O104,IF(MH$16&lt;='様式３（療養者名簿）（⑤の場合）'!$W104,1,0),0),0)</f>
        <v>0</v>
      </c>
      <c r="MI95" s="139">
        <f>IF(MI$16-'様式３（療養者名簿）（⑤の場合）'!$O104+1&lt;=15,IF(MI$16&gt;='様式３（療養者名簿）（⑤の場合）'!$O104,IF(MI$16&lt;='様式３（療養者名簿）（⑤の場合）'!$W104,1,0),0),0)</f>
        <v>0</v>
      </c>
      <c r="MJ95" s="139">
        <f>IF(MJ$16-'様式３（療養者名簿）（⑤の場合）'!$O104+1&lt;=15,IF(MJ$16&gt;='様式３（療養者名簿）（⑤の場合）'!$O104,IF(MJ$16&lt;='様式３（療養者名簿）（⑤の場合）'!$W104,1,0),0),0)</f>
        <v>0</v>
      </c>
      <c r="MK95" s="139">
        <f>IF(MK$16-'様式３（療養者名簿）（⑤の場合）'!$O104+1&lt;=15,IF(MK$16&gt;='様式３（療養者名簿）（⑤の場合）'!$O104,IF(MK$16&lt;='様式３（療養者名簿）（⑤の場合）'!$W104,1,0),0),0)</f>
        <v>0</v>
      </c>
      <c r="ML95" s="139">
        <f>IF(ML$16-'様式３（療養者名簿）（⑤の場合）'!$O104+1&lt;=15,IF(ML$16&gt;='様式３（療養者名簿）（⑤の場合）'!$O104,IF(ML$16&lt;='様式３（療養者名簿）（⑤の場合）'!$W104,1,0),0),0)</f>
        <v>0</v>
      </c>
      <c r="MM95" s="139">
        <f>IF(MM$16-'様式３（療養者名簿）（⑤の場合）'!$O104+1&lt;=15,IF(MM$16&gt;='様式３（療養者名簿）（⑤の場合）'!$O104,IF(MM$16&lt;='様式３（療養者名簿）（⑤の場合）'!$W104,1,0),0),0)</f>
        <v>0</v>
      </c>
      <c r="MN95" s="139">
        <f>IF(MN$16-'様式３（療養者名簿）（⑤の場合）'!$O104+1&lt;=15,IF(MN$16&gt;='様式３（療養者名簿）（⑤の場合）'!$O104,IF(MN$16&lt;='様式３（療養者名簿）（⑤の場合）'!$W104,1,0),0),0)</f>
        <v>0</v>
      </c>
      <c r="MO95" s="139">
        <f>IF(MO$16-'様式３（療養者名簿）（⑤の場合）'!$O104+1&lt;=15,IF(MO$16&gt;='様式３（療養者名簿）（⑤の場合）'!$O104,IF(MO$16&lt;='様式３（療養者名簿）（⑤の場合）'!$W104,1,0),0),0)</f>
        <v>0</v>
      </c>
      <c r="MP95" s="139">
        <f>IF(MP$16-'様式３（療養者名簿）（⑤の場合）'!$O104+1&lt;=15,IF(MP$16&gt;='様式３（療養者名簿）（⑤の場合）'!$O104,IF(MP$16&lt;='様式３（療養者名簿）（⑤の場合）'!$W104,1,0),0),0)</f>
        <v>0</v>
      </c>
      <c r="MQ95" s="139">
        <f>IF(MQ$16-'様式３（療養者名簿）（⑤の場合）'!$O104+1&lt;=15,IF(MQ$16&gt;='様式３（療養者名簿）（⑤の場合）'!$O104,IF(MQ$16&lt;='様式３（療養者名簿）（⑤の場合）'!$W104,1,0),0),0)</f>
        <v>0</v>
      </c>
      <c r="MR95" s="139">
        <f>IF(MR$16-'様式３（療養者名簿）（⑤の場合）'!$O104+1&lt;=15,IF(MR$16&gt;='様式３（療養者名簿）（⑤の場合）'!$O104,IF(MR$16&lt;='様式３（療養者名簿）（⑤の場合）'!$W104,1,0),0),0)</f>
        <v>0</v>
      </c>
      <c r="MS95" s="139">
        <f>IF(MS$16-'様式３（療養者名簿）（⑤の場合）'!$O104+1&lt;=15,IF(MS$16&gt;='様式３（療養者名簿）（⑤の場合）'!$O104,IF(MS$16&lt;='様式３（療養者名簿）（⑤の場合）'!$W104,1,0),0),0)</f>
        <v>0</v>
      </c>
      <c r="MT95" s="139">
        <f>IF(MT$16-'様式３（療養者名簿）（⑤の場合）'!$O104+1&lt;=15,IF(MT$16&gt;='様式３（療養者名簿）（⑤の場合）'!$O104,IF(MT$16&lt;='様式３（療養者名簿）（⑤の場合）'!$W104,1,0),0),0)</f>
        <v>0</v>
      </c>
      <c r="MU95" s="139">
        <f>IF(MU$16-'様式３（療養者名簿）（⑤の場合）'!$O104+1&lt;=15,IF(MU$16&gt;='様式３（療養者名簿）（⑤の場合）'!$O104,IF(MU$16&lt;='様式３（療養者名簿）（⑤の場合）'!$W104,1,0),0),0)</f>
        <v>0</v>
      </c>
      <c r="MV95" s="139">
        <f>IF(MV$16-'様式３（療養者名簿）（⑤の場合）'!$O104+1&lt;=15,IF(MV$16&gt;='様式３（療養者名簿）（⑤の場合）'!$O104,IF(MV$16&lt;='様式３（療養者名簿）（⑤の場合）'!$W104,1,0),0),0)</f>
        <v>0</v>
      </c>
      <c r="MW95" s="139">
        <f>IF(MW$16-'様式３（療養者名簿）（⑤の場合）'!$O104+1&lt;=15,IF(MW$16&gt;='様式３（療養者名簿）（⑤の場合）'!$O104,IF(MW$16&lt;='様式３（療養者名簿）（⑤の場合）'!$W104,1,0),0),0)</f>
        <v>0</v>
      </c>
      <c r="MX95" s="139">
        <f>IF(MX$16-'様式３（療養者名簿）（⑤の場合）'!$O104+1&lt;=15,IF(MX$16&gt;='様式３（療養者名簿）（⑤の場合）'!$O104,IF(MX$16&lt;='様式３（療養者名簿）（⑤の場合）'!$W104,1,0),0),0)</f>
        <v>0</v>
      </c>
      <c r="MY95" s="139">
        <f>IF(MY$16-'様式３（療養者名簿）（⑤の場合）'!$O104+1&lt;=15,IF(MY$16&gt;='様式３（療養者名簿）（⑤の場合）'!$O104,IF(MY$16&lt;='様式３（療養者名簿）（⑤の場合）'!$W104,1,0),0),0)</f>
        <v>0</v>
      </c>
      <c r="MZ95" s="139">
        <f>IF(MZ$16-'様式３（療養者名簿）（⑤の場合）'!$O104+1&lt;=15,IF(MZ$16&gt;='様式３（療養者名簿）（⑤の場合）'!$O104,IF(MZ$16&lt;='様式３（療養者名簿）（⑤の場合）'!$W104,1,0),0),0)</f>
        <v>0</v>
      </c>
      <c r="NA95" s="139">
        <f>IF(NA$16-'様式３（療養者名簿）（⑤の場合）'!$O104+1&lt;=15,IF(NA$16&gt;='様式３（療養者名簿）（⑤の場合）'!$O104,IF(NA$16&lt;='様式３（療養者名簿）（⑤の場合）'!$W104,1,0),0),0)</f>
        <v>0</v>
      </c>
      <c r="NB95" s="139">
        <f>IF(NB$16-'様式３（療養者名簿）（⑤の場合）'!$O104+1&lt;=15,IF(NB$16&gt;='様式３（療養者名簿）（⑤の場合）'!$O104,IF(NB$16&lt;='様式３（療養者名簿）（⑤の場合）'!$W104,1,0),0),0)</f>
        <v>0</v>
      </c>
      <c r="NC95" s="139">
        <f>IF(NC$16-'様式３（療養者名簿）（⑤の場合）'!$O104+1&lt;=15,IF(NC$16&gt;='様式３（療養者名簿）（⑤の場合）'!$O104,IF(NC$16&lt;='様式３（療養者名簿）（⑤の場合）'!$W104,1,0),0),0)</f>
        <v>0</v>
      </c>
      <c r="ND95" s="139">
        <f>IF(ND$16-'様式３（療養者名簿）（⑤の場合）'!$O104+1&lt;=15,IF(ND$16&gt;='様式３（療養者名簿）（⑤の場合）'!$O104,IF(ND$16&lt;='様式３（療養者名簿）（⑤の場合）'!$W104,1,0),0),0)</f>
        <v>0</v>
      </c>
      <c r="NE95" s="139">
        <f>IF(NE$16-'様式３（療養者名簿）（⑤の場合）'!$O104+1&lt;=15,IF(NE$16&gt;='様式３（療養者名簿）（⑤の場合）'!$O104,IF(NE$16&lt;='様式３（療養者名簿）（⑤の場合）'!$W104,1,0),0),0)</f>
        <v>0</v>
      </c>
      <c r="NF95" s="139">
        <f>IF(NF$16-'様式３（療養者名簿）（⑤の場合）'!$O104+1&lt;=15,IF(NF$16&gt;='様式３（療養者名簿）（⑤の場合）'!$O104,IF(NF$16&lt;='様式３（療養者名簿）（⑤の場合）'!$W104,1,0),0),0)</f>
        <v>0</v>
      </c>
      <c r="NG95" s="139">
        <f>IF(NG$16-'様式３（療養者名簿）（⑤の場合）'!$O104+1&lt;=15,IF(NG$16&gt;='様式３（療養者名簿）（⑤の場合）'!$O104,IF(NG$16&lt;='様式３（療養者名簿）（⑤の場合）'!$W104,1,0),0),0)</f>
        <v>0</v>
      </c>
      <c r="NH95" s="139">
        <f>IF(NH$16-'様式３（療養者名簿）（⑤の場合）'!$O104+1&lt;=15,IF(NH$16&gt;='様式３（療養者名簿）（⑤の場合）'!$O104,IF(NH$16&lt;='様式３（療養者名簿）（⑤の場合）'!$W104,1,0),0),0)</f>
        <v>0</v>
      </c>
      <c r="NI95" s="139">
        <f>IF(NI$16-'様式３（療養者名簿）（⑤の場合）'!$O104+1&lt;=15,IF(NI$16&gt;='様式３（療養者名簿）（⑤の場合）'!$O104,IF(NI$16&lt;='様式３（療養者名簿）（⑤の場合）'!$W104,1,0),0),0)</f>
        <v>0</v>
      </c>
      <c r="NJ95" s="139">
        <f>IF(NJ$16-'様式３（療養者名簿）（⑤の場合）'!$O104+1&lt;=15,IF(NJ$16&gt;='様式３（療養者名簿）（⑤の場合）'!$O104,IF(NJ$16&lt;='様式３（療養者名簿）（⑤の場合）'!$W104,1,0),0),0)</f>
        <v>0</v>
      </c>
      <c r="NK95" s="139">
        <f>IF(NK$16-'様式３（療養者名簿）（⑤の場合）'!$O104+1&lt;=15,IF(NK$16&gt;='様式３（療養者名簿）（⑤の場合）'!$O104,IF(NK$16&lt;='様式３（療養者名簿）（⑤の場合）'!$W104,1,0),0),0)</f>
        <v>0</v>
      </c>
      <c r="NL95" s="139">
        <f>IF(NL$16-'様式３（療養者名簿）（⑤の場合）'!$O104+1&lt;=15,IF(NL$16&gt;='様式３（療養者名簿）（⑤の場合）'!$O104,IF(NL$16&lt;='様式３（療養者名簿）（⑤の場合）'!$W104,1,0),0),0)</f>
        <v>0</v>
      </c>
      <c r="NM95" s="139">
        <f>IF(NM$16-'様式３（療養者名簿）（⑤の場合）'!$O104+1&lt;=15,IF(NM$16&gt;='様式３（療養者名簿）（⑤の場合）'!$O104,IF(NM$16&lt;='様式３（療養者名簿）（⑤の場合）'!$W104,1,0),0),0)</f>
        <v>0</v>
      </c>
      <c r="NN95" s="139">
        <f>IF(NN$16-'様式３（療養者名簿）（⑤の場合）'!$O104+1&lt;=15,IF(NN$16&gt;='様式３（療養者名簿）（⑤の場合）'!$O104,IF(NN$16&lt;='様式３（療養者名簿）（⑤の場合）'!$W104,1,0),0),0)</f>
        <v>0</v>
      </c>
      <c r="NO95" s="139">
        <f>IF(NO$16-'様式３（療養者名簿）（⑤の場合）'!$O104+1&lt;=15,IF(NO$16&gt;='様式３（療養者名簿）（⑤の場合）'!$O104,IF(NO$16&lt;='様式３（療養者名簿）（⑤の場合）'!$W104,1,0),0),0)</f>
        <v>0</v>
      </c>
      <c r="NP95" s="139">
        <f>IF(NP$16-'様式３（療養者名簿）（⑤の場合）'!$O104+1&lt;=15,IF(NP$16&gt;='様式３（療養者名簿）（⑤の場合）'!$O104,IF(NP$16&lt;='様式３（療養者名簿）（⑤の場合）'!$W104,1,0),0),0)</f>
        <v>0</v>
      </c>
      <c r="NQ95" s="139">
        <f>IF(NQ$16-'様式３（療養者名簿）（⑤の場合）'!$O104+1&lt;=15,IF(NQ$16&gt;='様式３（療養者名簿）（⑤の場合）'!$O104,IF(NQ$16&lt;='様式３（療養者名簿）（⑤の場合）'!$W104,1,0),0),0)</f>
        <v>0</v>
      </c>
      <c r="NR95" s="139">
        <f>IF(NR$16-'様式３（療養者名簿）（⑤の場合）'!$O104+1&lt;=15,IF(NR$16&gt;='様式３（療養者名簿）（⑤の場合）'!$O104,IF(NR$16&lt;='様式３（療養者名簿）（⑤の場合）'!$W104,1,0),0),0)</f>
        <v>0</v>
      </c>
      <c r="NS95" s="139">
        <f>IF(NS$16-'様式３（療養者名簿）（⑤の場合）'!$O104+1&lt;=15,IF(NS$16&gt;='様式３（療養者名簿）（⑤の場合）'!$O104,IF(NS$16&lt;='様式３（療養者名簿）（⑤の場合）'!$W104,1,0),0),0)</f>
        <v>0</v>
      </c>
      <c r="NT95" s="139">
        <f>IF(NT$16-'様式３（療養者名簿）（⑤の場合）'!$O104+1&lt;=15,IF(NT$16&gt;='様式３（療養者名簿）（⑤の場合）'!$O104,IF(NT$16&lt;='様式３（療養者名簿）（⑤の場合）'!$W104,1,0),0),0)</f>
        <v>0</v>
      </c>
      <c r="NU95" s="139">
        <f>IF(NU$16-'様式３（療養者名簿）（⑤の場合）'!$O104+1&lt;=15,IF(NU$16&gt;='様式３（療養者名簿）（⑤の場合）'!$O104,IF(NU$16&lt;='様式３（療養者名簿）（⑤の場合）'!$W104,1,0),0),0)</f>
        <v>0</v>
      </c>
      <c r="NV95" s="139">
        <f>IF(NV$16-'様式３（療養者名簿）（⑤の場合）'!$O104+1&lt;=15,IF(NV$16&gt;='様式３（療養者名簿）（⑤の場合）'!$O104,IF(NV$16&lt;='様式３（療養者名簿）（⑤の場合）'!$W104,1,0),0),0)</f>
        <v>0</v>
      </c>
      <c r="NW95" s="139">
        <f>IF(NW$16-'様式３（療養者名簿）（⑤の場合）'!$O104+1&lt;=15,IF(NW$16&gt;='様式３（療養者名簿）（⑤の場合）'!$O104,IF(NW$16&lt;='様式３（療養者名簿）（⑤の場合）'!$W104,1,0),0),0)</f>
        <v>0</v>
      </c>
      <c r="NX95" s="139">
        <f>IF(NX$16-'様式３（療養者名簿）（⑤の場合）'!$O104+1&lt;=15,IF(NX$16&gt;='様式３（療養者名簿）（⑤の場合）'!$O104,IF(NX$16&lt;='様式３（療養者名簿）（⑤の場合）'!$W104,1,0),0),0)</f>
        <v>0</v>
      </c>
      <c r="NY95" s="139">
        <f>IF(NY$16-'様式３（療養者名簿）（⑤の場合）'!$O104+1&lt;=15,IF(NY$16&gt;='様式３（療養者名簿）（⑤の場合）'!$O104,IF(NY$16&lt;='様式３（療養者名簿）（⑤の場合）'!$W104,1,0),0),0)</f>
        <v>0</v>
      </c>
      <c r="NZ95" s="139">
        <f>IF(NZ$16-'様式３（療養者名簿）（⑤の場合）'!$O104+1&lt;=15,IF(NZ$16&gt;='様式３（療養者名簿）（⑤の場合）'!$O104,IF(NZ$16&lt;='様式３（療養者名簿）（⑤の場合）'!$W104,1,0),0),0)</f>
        <v>0</v>
      </c>
      <c r="OA95" s="139">
        <f>IF(OA$16-'様式３（療養者名簿）（⑤の場合）'!$O104+1&lt;=15,IF(OA$16&gt;='様式３（療養者名簿）（⑤の場合）'!$O104,IF(OA$16&lt;='様式３（療養者名簿）（⑤の場合）'!$W104,1,0),0),0)</f>
        <v>0</v>
      </c>
      <c r="OB95" s="139">
        <f>IF(OB$16-'様式３（療養者名簿）（⑤の場合）'!$O104+1&lt;=15,IF(OB$16&gt;='様式３（療養者名簿）（⑤の場合）'!$O104,IF(OB$16&lt;='様式３（療養者名簿）（⑤の場合）'!$W104,1,0),0),0)</f>
        <v>0</v>
      </c>
      <c r="OC95" s="139">
        <f>IF(OC$16-'様式３（療養者名簿）（⑤の場合）'!$O104+1&lt;=15,IF(OC$16&gt;='様式３（療養者名簿）（⑤の場合）'!$O104,IF(OC$16&lt;='様式３（療養者名簿）（⑤の場合）'!$W104,1,0),0),0)</f>
        <v>0</v>
      </c>
      <c r="OD95" s="139">
        <f>IF(OD$16-'様式３（療養者名簿）（⑤の場合）'!$O104+1&lt;=15,IF(OD$16&gt;='様式３（療養者名簿）（⑤の場合）'!$O104,IF(OD$16&lt;='様式３（療養者名簿）（⑤の場合）'!$W104,1,0),0),0)</f>
        <v>0</v>
      </c>
      <c r="OE95" s="139">
        <f>IF(OE$16-'様式３（療養者名簿）（⑤の場合）'!$O104+1&lt;=15,IF(OE$16&gt;='様式３（療養者名簿）（⑤の場合）'!$O104,IF(OE$16&lt;='様式３（療養者名簿）（⑤の場合）'!$W104,1,0),0),0)</f>
        <v>0</v>
      </c>
      <c r="OF95" s="139">
        <f>IF(OF$16-'様式３（療養者名簿）（⑤の場合）'!$O104+1&lt;=15,IF(OF$16&gt;='様式３（療養者名簿）（⑤の場合）'!$O104,IF(OF$16&lt;='様式３（療養者名簿）（⑤の場合）'!$W104,1,0),0),0)</f>
        <v>0</v>
      </c>
      <c r="OG95" s="139">
        <f>IF(OG$16-'様式３（療養者名簿）（⑤の場合）'!$O104+1&lt;=15,IF(OG$16&gt;='様式３（療養者名簿）（⑤の場合）'!$O104,IF(OG$16&lt;='様式３（療養者名簿）（⑤の場合）'!$W104,1,0),0),0)</f>
        <v>0</v>
      </c>
      <c r="OH95" s="139">
        <f>IF(OH$16-'様式３（療養者名簿）（⑤の場合）'!$O104+1&lt;=15,IF(OH$16&gt;='様式３（療養者名簿）（⑤の場合）'!$O104,IF(OH$16&lt;='様式３（療養者名簿）（⑤の場合）'!$W104,1,0),0),0)</f>
        <v>0</v>
      </c>
      <c r="OI95" s="139">
        <f>IF(OI$16-'様式３（療養者名簿）（⑤の場合）'!$O104+1&lt;=15,IF(OI$16&gt;='様式３（療養者名簿）（⑤の場合）'!$O104,IF(OI$16&lt;='様式３（療養者名簿）（⑤の場合）'!$W104,1,0),0),0)</f>
        <v>0</v>
      </c>
      <c r="OJ95" s="139">
        <f>IF(OJ$16-'様式３（療養者名簿）（⑤の場合）'!$O104+1&lt;=15,IF(OJ$16&gt;='様式３（療養者名簿）（⑤の場合）'!$O104,IF(OJ$16&lt;='様式３（療養者名簿）（⑤の場合）'!$W104,1,0),0),0)</f>
        <v>0</v>
      </c>
      <c r="OK95" s="139">
        <f>IF(OK$16-'様式３（療養者名簿）（⑤の場合）'!$O104+1&lt;=15,IF(OK$16&gt;='様式３（療養者名簿）（⑤の場合）'!$O104,IF(OK$16&lt;='様式３（療養者名簿）（⑤の場合）'!$W104,1,0),0),0)</f>
        <v>0</v>
      </c>
      <c r="OL95" s="139">
        <f>IF(OL$16-'様式３（療養者名簿）（⑤の場合）'!$O104+1&lt;=15,IF(OL$16&gt;='様式３（療養者名簿）（⑤の場合）'!$O104,IF(OL$16&lt;='様式３（療養者名簿）（⑤の場合）'!$W104,1,0),0),0)</f>
        <v>0</v>
      </c>
      <c r="OM95" s="139">
        <f>IF(OM$16-'様式３（療養者名簿）（⑤の場合）'!$O104+1&lt;=15,IF(OM$16&gt;='様式３（療養者名簿）（⑤の場合）'!$O104,IF(OM$16&lt;='様式３（療養者名簿）（⑤の場合）'!$W104,1,0),0),0)</f>
        <v>0</v>
      </c>
      <c r="ON95" s="139">
        <f>IF(ON$16-'様式３（療養者名簿）（⑤の場合）'!$O104+1&lt;=15,IF(ON$16&gt;='様式３（療養者名簿）（⑤の場合）'!$O104,IF(ON$16&lt;='様式３（療養者名簿）（⑤の場合）'!$W104,1,0),0),0)</f>
        <v>0</v>
      </c>
      <c r="OO95" s="139">
        <f>IF(OO$16-'様式３（療養者名簿）（⑤の場合）'!$O104+1&lt;=15,IF(OO$16&gt;='様式３（療養者名簿）（⑤の場合）'!$O104,IF(OO$16&lt;='様式３（療養者名簿）（⑤の場合）'!$W104,1,0),0),0)</f>
        <v>0</v>
      </c>
      <c r="OP95" s="139">
        <f>IF(OP$16-'様式３（療養者名簿）（⑤の場合）'!$O104+1&lt;=15,IF(OP$16&gt;='様式３（療養者名簿）（⑤の場合）'!$O104,IF(OP$16&lt;='様式３（療養者名簿）（⑤の場合）'!$W104,1,0),0),0)</f>
        <v>0</v>
      </c>
      <c r="OQ95" s="139">
        <f>IF(OQ$16-'様式３（療養者名簿）（⑤の場合）'!$O104+1&lt;=15,IF(OQ$16&gt;='様式３（療養者名簿）（⑤の場合）'!$O104,IF(OQ$16&lt;='様式３（療養者名簿）（⑤の場合）'!$W104,1,0),0),0)</f>
        <v>0</v>
      </c>
      <c r="OR95" s="139">
        <f>IF(OR$16-'様式３（療養者名簿）（⑤の場合）'!$O104+1&lt;=15,IF(OR$16&gt;='様式３（療養者名簿）（⑤の場合）'!$O104,IF(OR$16&lt;='様式３（療養者名簿）（⑤の場合）'!$W104,1,0),0),0)</f>
        <v>0</v>
      </c>
      <c r="OS95" s="139">
        <f>IF(OS$16-'様式３（療養者名簿）（⑤の場合）'!$O104+1&lt;=15,IF(OS$16&gt;='様式３（療養者名簿）（⑤の場合）'!$O104,IF(OS$16&lt;='様式３（療養者名簿）（⑤の場合）'!$W104,1,0),0),0)</f>
        <v>0</v>
      </c>
      <c r="OT95" s="139">
        <f>IF(OT$16-'様式３（療養者名簿）（⑤の場合）'!$O104+1&lt;=15,IF(OT$16&gt;='様式３（療養者名簿）（⑤の場合）'!$O104,IF(OT$16&lt;='様式３（療養者名簿）（⑤の場合）'!$W104,1,0),0),0)</f>
        <v>0</v>
      </c>
      <c r="OU95" s="139">
        <f>IF(OU$16-'様式３（療養者名簿）（⑤の場合）'!$O104+1&lt;=15,IF(OU$16&gt;='様式３（療養者名簿）（⑤の場合）'!$O104,IF(OU$16&lt;='様式３（療養者名簿）（⑤の場合）'!$W104,1,0),0),0)</f>
        <v>0</v>
      </c>
      <c r="OV95" s="139">
        <f>IF(OV$16-'様式３（療養者名簿）（⑤の場合）'!$O104+1&lt;=15,IF(OV$16&gt;='様式３（療養者名簿）（⑤の場合）'!$O104,IF(OV$16&lt;='様式３（療養者名簿）（⑤の場合）'!$W104,1,0),0),0)</f>
        <v>0</v>
      </c>
      <c r="OW95" s="139">
        <f>IF(OW$16-'様式３（療養者名簿）（⑤の場合）'!$O104+1&lt;=15,IF(OW$16&gt;='様式３（療養者名簿）（⑤の場合）'!$O104,IF(OW$16&lt;='様式３（療養者名簿）（⑤の場合）'!$W104,1,0),0),0)</f>
        <v>0</v>
      </c>
      <c r="OX95" s="139">
        <f>IF(OX$16-'様式３（療養者名簿）（⑤の場合）'!$O104+1&lt;=15,IF(OX$16&gt;='様式３（療養者名簿）（⑤の場合）'!$O104,IF(OX$16&lt;='様式３（療養者名簿）（⑤の場合）'!$W104,1,0),0),0)</f>
        <v>0</v>
      </c>
      <c r="OY95" s="139">
        <f>IF(OY$16-'様式３（療養者名簿）（⑤の場合）'!$O104+1&lt;=15,IF(OY$16&gt;='様式３（療養者名簿）（⑤の場合）'!$O104,IF(OY$16&lt;='様式３（療養者名簿）（⑤の場合）'!$W104,1,0),0),0)</f>
        <v>0</v>
      </c>
      <c r="OZ95" s="139">
        <f>IF(OZ$16-'様式３（療養者名簿）（⑤の場合）'!$O104+1&lt;=15,IF(OZ$16&gt;='様式３（療養者名簿）（⑤の場合）'!$O104,IF(OZ$16&lt;='様式３（療養者名簿）（⑤の場合）'!$W104,1,0),0),0)</f>
        <v>0</v>
      </c>
      <c r="PA95" s="139">
        <f>IF(PA$16-'様式３（療養者名簿）（⑤の場合）'!$O104+1&lt;=15,IF(PA$16&gt;='様式３（療養者名簿）（⑤の場合）'!$O104,IF(PA$16&lt;='様式３（療養者名簿）（⑤の場合）'!$W104,1,0),0),0)</f>
        <v>0</v>
      </c>
      <c r="PB95" s="139">
        <f>IF(PB$16-'様式３（療養者名簿）（⑤の場合）'!$O104+1&lt;=15,IF(PB$16&gt;='様式３（療養者名簿）（⑤の場合）'!$O104,IF(PB$16&lt;='様式３（療養者名簿）（⑤の場合）'!$W104,1,0),0),0)</f>
        <v>0</v>
      </c>
      <c r="PC95" s="139">
        <f>IF(PC$16-'様式３（療養者名簿）（⑤の場合）'!$O104+1&lt;=15,IF(PC$16&gt;='様式３（療養者名簿）（⑤の場合）'!$O104,IF(PC$16&lt;='様式３（療養者名簿）（⑤の場合）'!$W104,1,0),0),0)</f>
        <v>0</v>
      </c>
      <c r="PD95" s="139">
        <f>IF(PD$16-'様式３（療養者名簿）（⑤の場合）'!$O104+1&lt;=15,IF(PD$16&gt;='様式３（療養者名簿）（⑤の場合）'!$O104,IF(PD$16&lt;='様式３（療養者名簿）（⑤の場合）'!$W104,1,0),0),0)</f>
        <v>0</v>
      </c>
      <c r="PE95" s="139">
        <f>IF(PE$16-'様式３（療養者名簿）（⑤の場合）'!$O104+1&lt;=15,IF(PE$16&gt;='様式３（療養者名簿）（⑤の場合）'!$O104,IF(PE$16&lt;='様式３（療養者名簿）（⑤の場合）'!$W104,1,0),0),0)</f>
        <v>0</v>
      </c>
      <c r="PF95" s="139">
        <f>IF(PF$16-'様式３（療養者名簿）（⑤の場合）'!$O104+1&lt;=15,IF(PF$16&gt;='様式３（療養者名簿）（⑤の場合）'!$O104,IF(PF$16&lt;='様式３（療養者名簿）（⑤の場合）'!$W104,1,0),0),0)</f>
        <v>0</v>
      </c>
      <c r="PG95" s="139">
        <f>IF(PG$16-'様式３（療養者名簿）（⑤の場合）'!$O104+1&lt;=15,IF(PG$16&gt;='様式３（療養者名簿）（⑤の場合）'!$O104,IF(PG$16&lt;='様式３（療養者名簿）（⑤の場合）'!$W104,1,0),0),0)</f>
        <v>0</v>
      </c>
      <c r="PH95" s="139">
        <f>IF(PH$16-'様式３（療養者名簿）（⑤の場合）'!$O104+1&lt;=15,IF(PH$16&gt;='様式３（療養者名簿）（⑤の場合）'!$O104,IF(PH$16&lt;='様式３（療養者名簿）（⑤の場合）'!$W104,1,0),0),0)</f>
        <v>0</v>
      </c>
      <c r="PI95" s="139">
        <f>IF(PI$16-'様式３（療養者名簿）（⑤の場合）'!$O104+1&lt;=15,IF(PI$16&gt;='様式３（療養者名簿）（⑤の場合）'!$O104,IF(PI$16&lt;='様式３（療養者名簿）（⑤の場合）'!$W104,1,0),0),0)</f>
        <v>0</v>
      </c>
      <c r="PJ95" s="139">
        <f>IF(PJ$16-'様式３（療養者名簿）（⑤の場合）'!$O104+1&lt;=15,IF(PJ$16&gt;='様式３（療養者名簿）（⑤の場合）'!$O104,IF(PJ$16&lt;='様式３（療養者名簿）（⑤の場合）'!$W104,1,0),0),0)</f>
        <v>0</v>
      </c>
      <c r="PK95" s="139">
        <f>IF(PK$16-'様式３（療養者名簿）（⑤の場合）'!$O104+1&lt;=15,IF(PK$16&gt;='様式３（療養者名簿）（⑤の場合）'!$O104,IF(PK$16&lt;='様式３（療養者名簿）（⑤の場合）'!$W104,1,0),0),0)</f>
        <v>0</v>
      </c>
      <c r="PL95" s="139">
        <f>IF(PL$16-'様式３（療養者名簿）（⑤の場合）'!$O104+1&lt;=15,IF(PL$16&gt;='様式３（療養者名簿）（⑤の場合）'!$O104,IF(PL$16&lt;='様式３（療養者名簿）（⑤の場合）'!$W104,1,0),0),0)</f>
        <v>0</v>
      </c>
      <c r="PM95" s="139">
        <f>IF(PM$16-'様式３（療養者名簿）（⑤の場合）'!$O104+1&lt;=15,IF(PM$16&gt;='様式３（療養者名簿）（⑤の場合）'!$O104,IF(PM$16&lt;='様式３（療養者名簿）（⑤の場合）'!$W104,1,0),0),0)</f>
        <v>0</v>
      </c>
      <c r="PN95" s="139">
        <f>IF(PN$16-'様式３（療養者名簿）（⑤の場合）'!$O104+1&lt;=15,IF(PN$16&gt;='様式３（療養者名簿）（⑤の場合）'!$O104,IF(PN$16&lt;='様式３（療養者名簿）（⑤の場合）'!$W104,1,0),0),0)</f>
        <v>0</v>
      </c>
      <c r="PO95" s="139">
        <f>IF(PO$16-'様式３（療養者名簿）（⑤の場合）'!$O104+1&lt;=15,IF(PO$16&gt;='様式３（療養者名簿）（⑤の場合）'!$O104,IF(PO$16&lt;='様式３（療養者名簿）（⑤の場合）'!$W104,1,0),0),0)</f>
        <v>0</v>
      </c>
      <c r="PP95" s="139">
        <f>IF(PP$16-'様式３（療養者名簿）（⑤の場合）'!$O104+1&lt;=15,IF(PP$16&gt;='様式３（療養者名簿）（⑤の場合）'!$O104,IF(PP$16&lt;='様式３（療養者名簿）（⑤の場合）'!$W104,1,0),0),0)</f>
        <v>0</v>
      </c>
      <c r="PQ95" s="139">
        <f>IF(PQ$16-'様式３（療養者名簿）（⑤の場合）'!$O104+1&lt;=15,IF(PQ$16&gt;='様式３（療養者名簿）（⑤の場合）'!$O104,IF(PQ$16&lt;='様式３（療養者名簿）（⑤の場合）'!$W104,1,0),0),0)</f>
        <v>0</v>
      </c>
      <c r="PR95" s="139">
        <f>IF(PR$16-'様式３（療養者名簿）（⑤の場合）'!$O104+1&lt;=15,IF(PR$16&gt;='様式３（療養者名簿）（⑤の場合）'!$O104,IF(PR$16&lt;='様式３（療養者名簿）（⑤の場合）'!$W104,1,0),0),0)</f>
        <v>0</v>
      </c>
      <c r="PS95" s="139">
        <f>IF(PS$16-'様式３（療養者名簿）（⑤の場合）'!$O104+1&lt;=15,IF(PS$16&gt;='様式３（療養者名簿）（⑤の場合）'!$O104,IF(PS$16&lt;='様式３（療養者名簿）（⑤の場合）'!$W104,1,0),0),0)</f>
        <v>0</v>
      </c>
      <c r="PT95" s="139">
        <f>IF(PT$16-'様式３（療養者名簿）（⑤の場合）'!$O104+1&lt;=15,IF(PT$16&gt;='様式３（療養者名簿）（⑤の場合）'!$O104,IF(PT$16&lt;='様式３（療養者名簿）（⑤の場合）'!$W104,1,0),0),0)</f>
        <v>0</v>
      </c>
    </row>
    <row r="96" spans="1:436" ht="42" customHeight="1">
      <c r="A96" s="129">
        <f>'様式３（療養者名簿）（⑤の場合）'!C105</f>
        <v>0</v>
      </c>
      <c r="B96" s="139">
        <f>IF(B$16-'様式３（療養者名簿）（⑤の場合）'!$O105+1&lt;=15,IF(B$16&gt;='様式３（療養者名簿）（⑤の場合）'!$O105,IF(B$16&lt;='様式３（療養者名簿）（⑤の場合）'!$W105,1,0),0),0)</f>
        <v>0</v>
      </c>
      <c r="C96" s="139">
        <f>IF(C$16-'様式３（療養者名簿）（⑤の場合）'!$O105+1&lt;=15,IF(C$16&gt;='様式３（療養者名簿）（⑤の場合）'!$O105,IF(C$16&lt;='様式３（療養者名簿）（⑤の場合）'!$W105,1,0),0),0)</f>
        <v>0</v>
      </c>
      <c r="D96" s="139">
        <f>IF(D$16-'様式３（療養者名簿）（⑤の場合）'!$O105+1&lt;=15,IF(D$16&gt;='様式３（療養者名簿）（⑤の場合）'!$O105,IF(D$16&lt;='様式３（療養者名簿）（⑤の場合）'!$W105,1,0),0),0)</f>
        <v>0</v>
      </c>
      <c r="E96" s="139">
        <f>IF(E$16-'様式３（療養者名簿）（⑤の場合）'!$O105+1&lt;=15,IF(E$16&gt;='様式３（療養者名簿）（⑤の場合）'!$O105,IF(E$16&lt;='様式３（療養者名簿）（⑤の場合）'!$W105,1,0),0),0)</f>
        <v>0</v>
      </c>
      <c r="F96" s="139">
        <f>IF(F$16-'様式３（療養者名簿）（⑤の場合）'!$O105+1&lt;=15,IF(F$16&gt;='様式３（療養者名簿）（⑤の場合）'!$O105,IF(F$16&lt;='様式３（療養者名簿）（⑤の場合）'!$W105,1,0),0),0)</f>
        <v>0</v>
      </c>
      <c r="G96" s="139">
        <f>IF(G$16-'様式３（療養者名簿）（⑤の場合）'!$O105+1&lt;=15,IF(G$16&gt;='様式３（療養者名簿）（⑤の場合）'!$O105,IF(G$16&lt;='様式３（療養者名簿）（⑤の場合）'!$W105,1,0),0),0)</f>
        <v>0</v>
      </c>
      <c r="H96" s="139">
        <f>IF(H$16-'様式３（療養者名簿）（⑤の場合）'!$O105+1&lt;=15,IF(H$16&gt;='様式３（療養者名簿）（⑤の場合）'!$O105,IF(H$16&lt;='様式３（療養者名簿）（⑤の場合）'!$W105,1,0),0),0)</f>
        <v>0</v>
      </c>
      <c r="I96" s="139">
        <f>IF(I$16-'様式３（療養者名簿）（⑤の場合）'!$O105+1&lt;=15,IF(I$16&gt;='様式３（療養者名簿）（⑤の場合）'!$O105,IF(I$16&lt;='様式３（療養者名簿）（⑤の場合）'!$W105,1,0),0),0)</f>
        <v>0</v>
      </c>
      <c r="J96" s="139">
        <f>IF(J$16-'様式３（療養者名簿）（⑤の場合）'!$O105+1&lt;=15,IF(J$16&gt;='様式３（療養者名簿）（⑤の場合）'!$O105,IF(J$16&lt;='様式３（療養者名簿）（⑤の場合）'!$W105,1,0),0),0)</f>
        <v>0</v>
      </c>
      <c r="K96" s="139">
        <f>IF(K$16-'様式３（療養者名簿）（⑤の場合）'!$O105+1&lt;=15,IF(K$16&gt;='様式３（療養者名簿）（⑤の場合）'!$O105,IF(K$16&lt;='様式３（療養者名簿）（⑤の場合）'!$W105,1,0),0),0)</f>
        <v>0</v>
      </c>
      <c r="L96" s="139">
        <f>IF(L$16-'様式３（療養者名簿）（⑤の場合）'!$O105+1&lt;=15,IF(L$16&gt;='様式３（療養者名簿）（⑤の場合）'!$O105,IF(L$16&lt;='様式３（療養者名簿）（⑤の場合）'!$W105,1,0),0),0)</f>
        <v>0</v>
      </c>
      <c r="M96" s="139">
        <f>IF(M$16-'様式３（療養者名簿）（⑤の場合）'!$O105+1&lt;=15,IF(M$16&gt;='様式３（療養者名簿）（⑤の場合）'!$O105,IF(M$16&lt;='様式３（療養者名簿）（⑤の場合）'!$W105,1,0),0),0)</f>
        <v>0</v>
      </c>
      <c r="N96" s="139">
        <f>IF(N$16-'様式３（療養者名簿）（⑤の場合）'!$O105+1&lt;=15,IF(N$16&gt;='様式３（療養者名簿）（⑤の場合）'!$O105,IF(N$16&lt;='様式３（療養者名簿）（⑤の場合）'!$W105,1,0),0),0)</f>
        <v>0</v>
      </c>
      <c r="O96" s="139">
        <f>IF(O$16-'様式３（療養者名簿）（⑤の場合）'!$O105+1&lt;=15,IF(O$16&gt;='様式３（療養者名簿）（⑤の場合）'!$O105,IF(O$16&lt;='様式３（療養者名簿）（⑤の場合）'!$W105,1,0),0),0)</f>
        <v>0</v>
      </c>
      <c r="P96" s="139">
        <f>IF(P$16-'様式３（療養者名簿）（⑤の場合）'!$O105+1&lt;=15,IF(P$16&gt;='様式３（療養者名簿）（⑤の場合）'!$O105,IF(P$16&lt;='様式３（療養者名簿）（⑤の場合）'!$W105,1,0),0),0)</f>
        <v>0</v>
      </c>
      <c r="Q96" s="139">
        <f>IF(Q$16-'様式３（療養者名簿）（⑤の場合）'!$O105+1&lt;=15,IF(Q$16&gt;='様式３（療養者名簿）（⑤の場合）'!$O105,IF(Q$16&lt;='様式３（療養者名簿）（⑤の場合）'!$W105,1,0),0),0)</f>
        <v>0</v>
      </c>
      <c r="R96" s="139">
        <f>IF(R$16-'様式３（療養者名簿）（⑤の場合）'!$O105+1&lt;=15,IF(R$16&gt;='様式３（療養者名簿）（⑤の場合）'!$O105,IF(R$16&lt;='様式３（療養者名簿）（⑤の場合）'!$W105,1,0),0),0)</f>
        <v>0</v>
      </c>
      <c r="S96" s="139">
        <f>IF(S$16-'様式３（療養者名簿）（⑤の場合）'!$O105+1&lt;=15,IF(S$16&gt;='様式３（療養者名簿）（⑤の場合）'!$O105,IF(S$16&lt;='様式３（療養者名簿）（⑤の場合）'!$W105,1,0),0),0)</f>
        <v>0</v>
      </c>
      <c r="T96" s="139">
        <f>IF(T$16-'様式３（療養者名簿）（⑤の場合）'!$O105+1&lt;=15,IF(T$16&gt;='様式３（療養者名簿）（⑤の場合）'!$O105,IF(T$16&lt;='様式３（療養者名簿）（⑤の場合）'!$W105,1,0),0),0)</f>
        <v>0</v>
      </c>
      <c r="U96" s="139">
        <f>IF(U$16-'様式３（療養者名簿）（⑤の場合）'!$O105+1&lt;=15,IF(U$16&gt;='様式３（療養者名簿）（⑤の場合）'!$O105,IF(U$16&lt;='様式３（療養者名簿）（⑤の場合）'!$W105,1,0),0),0)</f>
        <v>0</v>
      </c>
      <c r="V96" s="139">
        <f>IF(V$16-'様式３（療養者名簿）（⑤の場合）'!$O105+1&lt;=15,IF(V$16&gt;='様式３（療養者名簿）（⑤の場合）'!$O105,IF(V$16&lt;='様式３（療養者名簿）（⑤の場合）'!$W105,1,0),0),0)</f>
        <v>0</v>
      </c>
      <c r="W96" s="139">
        <f>IF(W$16-'様式３（療養者名簿）（⑤の場合）'!$O105+1&lt;=15,IF(W$16&gt;='様式３（療養者名簿）（⑤の場合）'!$O105,IF(W$16&lt;='様式３（療養者名簿）（⑤の場合）'!$W105,1,0),0),0)</f>
        <v>0</v>
      </c>
      <c r="X96" s="139">
        <f>IF(X$16-'様式３（療養者名簿）（⑤の場合）'!$O105+1&lt;=15,IF(X$16&gt;='様式３（療養者名簿）（⑤の場合）'!$O105,IF(X$16&lt;='様式３（療養者名簿）（⑤の場合）'!$W105,1,0),0),0)</f>
        <v>0</v>
      </c>
      <c r="Y96" s="139">
        <f>IF(Y$16-'様式３（療養者名簿）（⑤の場合）'!$O105+1&lt;=15,IF(Y$16&gt;='様式３（療養者名簿）（⑤の場合）'!$O105,IF(Y$16&lt;='様式３（療養者名簿）（⑤の場合）'!$W105,1,0),0),0)</f>
        <v>0</v>
      </c>
      <c r="Z96" s="139">
        <f>IF(Z$16-'様式３（療養者名簿）（⑤の場合）'!$O105+1&lt;=15,IF(Z$16&gt;='様式３（療養者名簿）（⑤の場合）'!$O105,IF(Z$16&lt;='様式３（療養者名簿）（⑤の場合）'!$W105,1,0),0),0)</f>
        <v>0</v>
      </c>
      <c r="AA96" s="139">
        <f>IF(AA$16-'様式３（療養者名簿）（⑤の場合）'!$O105+1&lt;=15,IF(AA$16&gt;='様式３（療養者名簿）（⑤の場合）'!$O105,IF(AA$16&lt;='様式３（療養者名簿）（⑤の場合）'!$W105,1,0),0),0)</f>
        <v>0</v>
      </c>
      <c r="AB96" s="139">
        <f>IF(AB$16-'様式３（療養者名簿）（⑤の場合）'!$O105+1&lt;=15,IF(AB$16&gt;='様式３（療養者名簿）（⑤の場合）'!$O105,IF(AB$16&lt;='様式３（療養者名簿）（⑤の場合）'!$W105,1,0),0),0)</f>
        <v>0</v>
      </c>
      <c r="AC96" s="139">
        <f>IF(AC$16-'様式３（療養者名簿）（⑤の場合）'!$O105+1&lt;=15,IF(AC$16&gt;='様式３（療養者名簿）（⑤の場合）'!$O105,IF(AC$16&lt;='様式３（療養者名簿）（⑤の場合）'!$W105,1,0),0),0)</f>
        <v>0</v>
      </c>
      <c r="AD96" s="139">
        <f>IF(AD$16-'様式３（療養者名簿）（⑤の場合）'!$O105+1&lt;=15,IF(AD$16&gt;='様式３（療養者名簿）（⑤の場合）'!$O105,IF(AD$16&lt;='様式３（療養者名簿）（⑤の場合）'!$W105,1,0),0),0)</f>
        <v>0</v>
      </c>
      <c r="AE96" s="139">
        <f>IF(AE$16-'様式３（療養者名簿）（⑤の場合）'!$O105+1&lt;=15,IF(AE$16&gt;='様式３（療養者名簿）（⑤の場合）'!$O105,IF(AE$16&lt;='様式３（療養者名簿）（⑤の場合）'!$W105,1,0),0),0)</f>
        <v>0</v>
      </c>
      <c r="AF96" s="139">
        <f>IF(AF$16-'様式３（療養者名簿）（⑤の場合）'!$O105+1&lt;=15,IF(AF$16&gt;='様式３（療養者名簿）（⑤の場合）'!$O105,IF(AF$16&lt;='様式３（療養者名簿）（⑤の場合）'!$W105,1,0),0),0)</f>
        <v>0</v>
      </c>
      <c r="AG96" s="139">
        <f>IF(AG$16-'様式３（療養者名簿）（⑤の場合）'!$O105+1&lt;=15,IF(AG$16&gt;='様式３（療養者名簿）（⑤の場合）'!$O105,IF(AG$16&lt;='様式３（療養者名簿）（⑤の場合）'!$W105,1,0),0),0)</f>
        <v>0</v>
      </c>
      <c r="AH96" s="139">
        <f>IF(AH$16-'様式３（療養者名簿）（⑤の場合）'!$O105+1&lt;=15,IF(AH$16&gt;='様式３（療養者名簿）（⑤の場合）'!$O105,IF(AH$16&lt;='様式３（療養者名簿）（⑤の場合）'!$W105,1,0),0),0)</f>
        <v>0</v>
      </c>
      <c r="AI96" s="139">
        <f>IF(AI$16-'様式３（療養者名簿）（⑤の場合）'!$O105+1&lt;=15,IF(AI$16&gt;='様式３（療養者名簿）（⑤の場合）'!$O105,IF(AI$16&lt;='様式３（療養者名簿）（⑤の場合）'!$W105,1,0),0),0)</f>
        <v>0</v>
      </c>
      <c r="AJ96" s="139">
        <f>IF(AJ$16-'様式３（療養者名簿）（⑤の場合）'!$O105+1&lt;=15,IF(AJ$16&gt;='様式３（療養者名簿）（⑤の場合）'!$O105,IF(AJ$16&lt;='様式３（療養者名簿）（⑤の場合）'!$W105,1,0),0),0)</f>
        <v>0</v>
      </c>
      <c r="AK96" s="139">
        <f>IF(AK$16-'様式３（療養者名簿）（⑤の場合）'!$O105+1&lt;=15,IF(AK$16&gt;='様式３（療養者名簿）（⑤の場合）'!$O105,IF(AK$16&lt;='様式３（療養者名簿）（⑤の場合）'!$W105,1,0),0),0)</f>
        <v>0</v>
      </c>
      <c r="AL96" s="139">
        <f>IF(AL$16-'様式３（療養者名簿）（⑤の場合）'!$O105+1&lt;=15,IF(AL$16&gt;='様式３（療養者名簿）（⑤の場合）'!$O105,IF(AL$16&lt;='様式３（療養者名簿）（⑤の場合）'!$W105,1,0),0),0)</f>
        <v>0</v>
      </c>
      <c r="AM96" s="139">
        <f>IF(AM$16-'様式３（療養者名簿）（⑤の場合）'!$O105+1&lt;=15,IF(AM$16&gt;='様式３（療養者名簿）（⑤の場合）'!$O105,IF(AM$16&lt;='様式３（療養者名簿）（⑤の場合）'!$W105,1,0),0),0)</f>
        <v>0</v>
      </c>
      <c r="AN96" s="139">
        <f>IF(AN$16-'様式３（療養者名簿）（⑤の場合）'!$O105+1&lt;=15,IF(AN$16&gt;='様式３（療養者名簿）（⑤の場合）'!$O105,IF(AN$16&lt;='様式３（療養者名簿）（⑤の場合）'!$W105,1,0),0),0)</f>
        <v>0</v>
      </c>
      <c r="AO96" s="139">
        <f>IF(AO$16-'様式３（療養者名簿）（⑤の場合）'!$O105+1&lt;=15,IF(AO$16&gt;='様式３（療養者名簿）（⑤の場合）'!$O105,IF(AO$16&lt;='様式３（療養者名簿）（⑤の場合）'!$W105,1,0),0),0)</f>
        <v>0</v>
      </c>
      <c r="AP96" s="139">
        <f>IF(AP$16-'様式３（療養者名簿）（⑤の場合）'!$O105+1&lt;=15,IF(AP$16&gt;='様式３（療養者名簿）（⑤の場合）'!$O105,IF(AP$16&lt;='様式３（療養者名簿）（⑤の場合）'!$W105,1,0),0),0)</f>
        <v>0</v>
      </c>
      <c r="AQ96" s="139">
        <f>IF(AQ$16-'様式３（療養者名簿）（⑤の場合）'!$O105+1&lt;=15,IF(AQ$16&gt;='様式３（療養者名簿）（⑤の場合）'!$O105,IF(AQ$16&lt;='様式３（療養者名簿）（⑤の場合）'!$W105,1,0),0),0)</f>
        <v>0</v>
      </c>
      <c r="AR96" s="139">
        <f>IF(AR$16-'様式３（療養者名簿）（⑤の場合）'!$O105+1&lt;=15,IF(AR$16&gt;='様式３（療養者名簿）（⑤の場合）'!$O105,IF(AR$16&lt;='様式３（療養者名簿）（⑤の場合）'!$W105,1,0),0),0)</f>
        <v>0</v>
      </c>
      <c r="AS96" s="139">
        <f>IF(AS$16-'様式３（療養者名簿）（⑤の場合）'!$O105+1&lt;=15,IF(AS$16&gt;='様式３（療養者名簿）（⑤の場合）'!$O105,IF(AS$16&lt;='様式３（療養者名簿）（⑤の場合）'!$W105,1,0),0),0)</f>
        <v>0</v>
      </c>
      <c r="AT96" s="139">
        <f>IF(AT$16-'様式３（療養者名簿）（⑤の場合）'!$O105+1&lt;=15,IF(AT$16&gt;='様式３（療養者名簿）（⑤の場合）'!$O105,IF(AT$16&lt;='様式３（療養者名簿）（⑤の場合）'!$W105,1,0),0),0)</f>
        <v>0</v>
      </c>
      <c r="AU96" s="139">
        <f>IF(AU$16-'様式３（療養者名簿）（⑤の場合）'!$O105+1&lt;=15,IF(AU$16&gt;='様式３（療養者名簿）（⑤の場合）'!$O105,IF(AU$16&lt;='様式３（療養者名簿）（⑤の場合）'!$W105,1,0),0),0)</f>
        <v>0</v>
      </c>
      <c r="AV96" s="139">
        <f>IF(AV$16-'様式３（療養者名簿）（⑤の場合）'!$O105+1&lt;=15,IF(AV$16&gt;='様式３（療養者名簿）（⑤の場合）'!$O105,IF(AV$16&lt;='様式３（療養者名簿）（⑤の場合）'!$W105,1,0),0),0)</f>
        <v>0</v>
      </c>
      <c r="AW96" s="139">
        <f>IF(AW$16-'様式３（療養者名簿）（⑤の場合）'!$O105+1&lt;=15,IF(AW$16&gt;='様式３（療養者名簿）（⑤の場合）'!$O105,IF(AW$16&lt;='様式３（療養者名簿）（⑤の場合）'!$W105,1,0),0),0)</f>
        <v>0</v>
      </c>
      <c r="AX96" s="139">
        <f>IF(AX$16-'様式３（療養者名簿）（⑤の場合）'!$O105+1&lt;=15,IF(AX$16&gt;='様式３（療養者名簿）（⑤の場合）'!$O105,IF(AX$16&lt;='様式３（療養者名簿）（⑤の場合）'!$W105,1,0),0),0)</f>
        <v>0</v>
      </c>
      <c r="AY96" s="139">
        <f>IF(AY$16-'様式３（療養者名簿）（⑤の場合）'!$O105+1&lt;=15,IF(AY$16&gt;='様式３（療養者名簿）（⑤の場合）'!$O105,IF(AY$16&lt;='様式３（療養者名簿）（⑤の場合）'!$W105,1,0),0),0)</f>
        <v>0</v>
      </c>
      <c r="AZ96" s="139">
        <f>IF(AZ$16-'様式３（療養者名簿）（⑤の場合）'!$O105+1&lt;=15,IF(AZ$16&gt;='様式３（療養者名簿）（⑤の場合）'!$O105,IF(AZ$16&lt;='様式３（療養者名簿）（⑤の場合）'!$W105,1,0),0),0)</f>
        <v>0</v>
      </c>
      <c r="BA96" s="139">
        <f>IF(BA$16-'様式３（療養者名簿）（⑤の場合）'!$O105+1&lt;=15,IF(BA$16&gt;='様式３（療養者名簿）（⑤の場合）'!$O105,IF(BA$16&lt;='様式３（療養者名簿）（⑤の場合）'!$W105,1,0),0),0)</f>
        <v>0</v>
      </c>
      <c r="BB96" s="139">
        <f>IF(BB$16-'様式３（療養者名簿）（⑤の場合）'!$O105+1&lt;=15,IF(BB$16&gt;='様式３（療養者名簿）（⑤の場合）'!$O105,IF(BB$16&lt;='様式３（療養者名簿）（⑤の場合）'!$W105,1,0),0),0)</f>
        <v>0</v>
      </c>
      <c r="BC96" s="139">
        <f>IF(BC$16-'様式３（療養者名簿）（⑤の場合）'!$O105+1&lt;=15,IF(BC$16&gt;='様式３（療養者名簿）（⑤の場合）'!$O105,IF(BC$16&lt;='様式３（療養者名簿）（⑤の場合）'!$W105,1,0),0),0)</f>
        <v>0</v>
      </c>
      <c r="BD96" s="139">
        <f>IF(BD$16-'様式３（療養者名簿）（⑤の場合）'!$O105+1&lt;=15,IF(BD$16&gt;='様式３（療養者名簿）（⑤の場合）'!$O105,IF(BD$16&lt;='様式３（療養者名簿）（⑤の場合）'!$W105,1,0),0),0)</f>
        <v>0</v>
      </c>
      <c r="BE96" s="139">
        <f>IF(BE$16-'様式３（療養者名簿）（⑤の場合）'!$O105+1&lt;=15,IF(BE$16&gt;='様式３（療養者名簿）（⑤の場合）'!$O105,IF(BE$16&lt;='様式３（療養者名簿）（⑤の場合）'!$W105,1,0),0),0)</f>
        <v>0</v>
      </c>
      <c r="BF96" s="139">
        <f>IF(BF$16-'様式３（療養者名簿）（⑤の場合）'!$O105+1&lt;=15,IF(BF$16&gt;='様式３（療養者名簿）（⑤の場合）'!$O105,IF(BF$16&lt;='様式３（療養者名簿）（⑤の場合）'!$W105,1,0),0),0)</f>
        <v>0</v>
      </c>
      <c r="BG96" s="139">
        <f>IF(BG$16-'様式３（療養者名簿）（⑤の場合）'!$O105+1&lt;=15,IF(BG$16&gt;='様式３（療養者名簿）（⑤の場合）'!$O105,IF(BG$16&lt;='様式３（療養者名簿）（⑤の場合）'!$W105,1,0),0),0)</f>
        <v>0</v>
      </c>
      <c r="BH96" s="139">
        <f>IF(BH$16-'様式３（療養者名簿）（⑤の場合）'!$O105+1&lt;=15,IF(BH$16&gt;='様式３（療養者名簿）（⑤の場合）'!$O105,IF(BH$16&lt;='様式３（療養者名簿）（⑤の場合）'!$W105,1,0),0),0)</f>
        <v>0</v>
      </c>
      <c r="BI96" s="139">
        <f>IF(BI$16-'様式３（療養者名簿）（⑤の場合）'!$O105+1&lt;=15,IF(BI$16&gt;='様式３（療養者名簿）（⑤の場合）'!$O105,IF(BI$16&lt;='様式３（療養者名簿）（⑤の場合）'!$W105,1,0),0),0)</f>
        <v>0</v>
      </c>
      <c r="BJ96" s="139">
        <f>IF(BJ$16-'様式３（療養者名簿）（⑤の場合）'!$O105+1&lt;=15,IF(BJ$16&gt;='様式３（療養者名簿）（⑤の場合）'!$O105,IF(BJ$16&lt;='様式３（療養者名簿）（⑤の場合）'!$W105,1,0),0),0)</f>
        <v>0</v>
      </c>
      <c r="BK96" s="139">
        <f>IF(BK$16-'様式３（療養者名簿）（⑤の場合）'!$O105+1&lt;=15,IF(BK$16&gt;='様式３（療養者名簿）（⑤の場合）'!$O105,IF(BK$16&lt;='様式３（療養者名簿）（⑤の場合）'!$W105,1,0),0),0)</f>
        <v>0</v>
      </c>
      <c r="BL96" s="139">
        <f>IF(BL$16-'様式３（療養者名簿）（⑤の場合）'!$O105+1&lt;=15,IF(BL$16&gt;='様式３（療養者名簿）（⑤の場合）'!$O105,IF(BL$16&lt;='様式３（療養者名簿）（⑤の場合）'!$W105,1,0),0),0)</f>
        <v>0</v>
      </c>
      <c r="BM96" s="139">
        <f>IF(BM$16-'様式３（療養者名簿）（⑤の場合）'!$O105+1&lt;=15,IF(BM$16&gt;='様式３（療養者名簿）（⑤の場合）'!$O105,IF(BM$16&lt;='様式３（療養者名簿）（⑤の場合）'!$W105,1,0),0),0)</f>
        <v>0</v>
      </c>
      <c r="BN96" s="139">
        <f>IF(BN$16-'様式３（療養者名簿）（⑤の場合）'!$O105+1&lt;=15,IF(BN$16&gt;='様式３（療養者名簿）（⑤の場合）'!$O105,IF(BN$16&lt;='様式３（療養者名簿）（⑤の場合）'!$W105,1,0),0),0)</f>
        <v>0</v>
      </c>
      <c r="BO96" s="139">
        <f>IF(BO$16-'様式３（療養者名簿）（⑤の場合）'!$O105+1&lt;=15,IF(BO$16&gt;='様式３（療養者名簿）（⑤の場合）'!$O105,IF(BO$16&lt;='様式３（療養者名簿）（⑤の場合）'!$W105,1,0),0),0)</f>
        <v>0</v>
      </c>
      <c r="BP96" s="139">
        <f>IF(BP$16-'様式３（療養者名簿）（⑤の場合）'!$O105+1&lt;=15,IF(BP$16&gt;='様式３（療養者名簿）（⑤の場合）'!$O105,IF(BP$16&lt;='様式３（療養者名簿）（⑤の場合）'!$W105,1,0),0),0)</f>
        <v>0</v>
      </c>
      <c r="BQ96" s="139">
        <f>IF(BQ$16-'様式３（療養者名簿）（⑤の場合）'!$O105+1&lt;=15,IF(BQ$16&gt;='様式３（療養者名簿）（⑤の場合）'!$O105,IF(BQ$16&lt;='様式３（療養者名簿）（⑤の場合）'!$W105,1,0),0),0)</f>
        <v>0</v>
      </c>
      <c r="BR96" s="139">
        <f>IF(BR$16-'様式３（療養者名簿）（⑤の場合）'!$O105+1&lt;=15,IF(BR$16&gt;='様式３（療養者名簿）（⑤の場合）'!$O105,IF(BR$16&lt;='様式３（療養者名簿）（⑤の場合）'!$W105,1,0),0),0)</f>
        <v>0</v>
      </c>
      <c r="BS96" s="139">
        <f>IF(BS$16-'様式３（療養者名簿）（⑤の場合）'!$O105+1&lt;=15,IF(BS$16&gt;='様式３（療養者名簿）（⑤の場合）'!$O105,IF(BS$16&lt;='様式３（療養者名簿）（⑤の場合）'!$W105,1,0),0),0)</f>
        <v>0</v>
      </c>
      <c r="BT96" s="139">
        <f>IF(BT$16-'様式３（療養者名簿）（⑤の場合）'!$O105+1&lt;=15,IF(BT$16&gt;='様式３（療養者名簿）（⑤の場合）'!$O105,IF(BT$16&lt;='様式３（療養者名簿）（⑤の場合）'!$W105,1,0),0),0)</f>
        <v>0</v>
      </c>
      <c r="BU96" s="139">
        <f>IF(BU$16-'様式３（療養者名簿）（⑤の場合）'!$O105+1&lt;=15,IF(BU$16&gt;='様式３（療養者名簿）（⑤の場合）'!$O105,IF(BU$16&lt;='様式３（療養者名簿）（⑤の場合）'!$W105,1,0),0),0)</f>
        <v>0</v>
      </c>
      <c r="BV96" s="139">
        <f>IF(BV$16-'様式３（療養者名簿）（⑤の場合）'!$O105+1&lt;=15,IF(BV$16&gt;='様式３（療養者名簿）（⑤の場合）'!$O105,IF(BV$16&lt;='様式３（療養者名簿）（⑤の場合）'!$W105,1,0),0),0)</f>
        <v>0</v>
      </c>
      <c r="BW96" s="139">
        <f>IF(BW$16-'様式３（療養者名簿）（⑤の場合）'!$O105+1&lt;=15,IF(BW$16&gt;='様式３（療養者名簿）（⑤の場合）'!$O105,IF(BW$16&lt;='様式３（療養者名簿）（⑤の場合）'!$W105,1,0),0),0)</f>
        <v>0</v>
      </c>
      <c r="BX96" s="139">
        <f>IF(BX$16-'様式３（療養者名簿）（⑤の場合）'!$O105+1&lt;=15,IF(BX$16&gt;='様式３（療養者名簿）（⑤の場合）'!$O105,IF(BX$16&lt;='様式３（療養者名簿）（⑤の場合）'!$W105,1,0),0),0)</f>
        <v>0</v>
      </c>
      <c r="BY96" s="139">
        <f>IF(BY$16-'様式３（療養者名簿）（⑤の場合）'!$O105+1&lt;=15,IF(BY$16&gt;='様式３（療養者名簿）（⑤の場合）'!$O105,IF(BY$16&lt;='様式３（療養者名簿）（⑤の場合）'!$W105,1,0),0),0)</f>
        <v>0</v>
      </c>
      <c r="BZ96" s="139">
        <f>IF(BZ$16-'様式３（療養者名簿）（⑤の場合）'!$O105+1&lt;=15,IF(BZ$16&gt;='様式３（療養者名簿）（⑤の場合）'!$O105,IF(BZ$16&lt;='様式３（療養者名簿）（⑤の場合）'!$W105,1,0),0),0)</f>
        <v>0</v>
      </c>
      <c r="CA96" s="139">
        <f>IF(CA$16-'様式３（療養者名簿）（⑤の場合）'!$O105+1&lt;=15,IF(CA$16&gt;='様式３（療養者名簿）（⑤の場合）'!$O105,IF(CA$16&lt;='様式３（療養者名簿）（⑤の場合）'!$W105,1,0),0),0)</f>
        <v>0</v>
      </c>
      <c r="CB96" s="139">
        <f>IF(CB$16-'様式３（療養者名簿）（⑤の場合）'!$O105+1&lt;=15,IF(CB$16&gt;='様式３（療養者名簿）（⑤の場合）'!$O105,IF(CB$16&lt;='様式３（療養者名簿）（⑤の場合）'!$W105,1,0),0),0)</f>
        <v>0</v>
      </c>
      <c r="CC96" s="139">
        <f>IF(CC$16-'様式３（療養者名簿）（⑤の場合）'!$O105+1&lt;=15,IF(CC$16&gt;='様式３（療養者名簿）（⑤の場合）'!$O105,IF(CC$16&lt;='様式３（療養者名簿）（⑤の場合）'!$W105,1,0),0),0)</f>
        <v>0</v>
      </c>
      <c r="CD96" s="139">
        <f>IF(CD$16-'様式３（療養者名簿）（⑤の場合）'!$O105+1&lt;=15,IF(CD$16&gt;='様式３（療養者名簿）（⑤の場合）'!$O105,IF(CD$16&lt;='様式３（療養者名簿）（⑤の場合）'!$W105,1,0),0),0)</f>
        <v>0</v>
      </c>
      <c r="CE96" s="139">
        <f>IF(CE$16-'様式３（療養者名簿）（⑤の場合）'!$O105+1&lt;=15,IF(CE$16&gt;='様式３（療養者名簿）（⑤の場合）'!$O105,IF(CE$16&lt;='様式３（療養者名簿）（⑤の場合）'!$W105,1,0),0),0)</f>
        <v>0</v>
      </c>
      <c r="CF96" s="139">
        <f>IF(CF$16-'様式３（療養者名簿）（⑤の場合）'!$O105+1&lt;=15,IF(CF$16&gt;='様式３（療養者名簿）（⑤の場合）'!$O105,IF(CF$16&lt;='様式３（療養者名簿）（⑤の場合）'!$W105,1,0),0),0)</f>
        <v>0</v>
      </c>
      <c r="CG96" s="139">
        <f>IF(CG$16-'様式３（療養者名簿）（⑤の場合）'!$O105+1&lt;=15,IF(CG$16&gt;='様式３（療養者名簿）（⑤の場合）'!$O105,IF(CG$16&lt;='様式３（療養者名簿）（⑤の場合）'!$W105,1,0),0),0)</f>
        <v>0</v>
      </c>
      <c r="CH96" s="139">
        <f>IF(CH$16-'様式３（療養者名簿）（⑤の場合）'!$O105+1&lt;=15,IF(CH$16&gt;='様式３（療養者名簿）（⑤の場合）'!$O105,IF(CH$16&lt;='様式３（療養者名簿）（⑤の場合）'!$W105,1,0),0),0)</f>
        <v>0</v>
      </c>
      <c r="CI96" s="139">
        <f>IF(CI$16-'様式３（療養者名簿）（⑤の場合）'!$O105+1&lt;=15,IF(CI$16&gt;='様式３（療養者名簿）（⑤の場合）'!$O105,IF(CI$16&lt;='様式３（療養者名簿）（⑤の場合）'!$W105,1,0),0),0)</f>
        <v>0</v>
      </c>
      <c r="CJ96" s="139">
        <f>IF(CJ$16-'様式３（療養者名簿）（⑤の場合）'!$O105+1&lt;=15,IF(CJ$16&gt;='様式３（療養者名簿）（⑤の場合）'!$O105,IF(CJ$16&lt;='様式３（療養者名簿）（⑤の場合）'!$W105,1,0),0),0)</f>
        <v>0</v>
      </c>
      <c r="CK96" s="139">
        <f>IF(CK$16-'様式３（療養者名簿）（⑤の場合）'!$O105+1&lt;=15,IF(CK$16&gt;='様式３（療養者名簿）（⑤の場合）'!$O105,IF(CK$16&lt;='様式３（療養者名簿）（⑤の場合）'!$W105,1,0),0),0)</f>
        <v>0</v>
      </c>
      <c r="CL96" s="139">
        <f>IF(CL$16-'様式３（療養者名簿）（⑤の場合）'!$O105+1&lt;=15,IF(CL$16&gt;='様式３（療養者名簿）（⑤の場合）'!$O105,IF(CL$16&lt;='様式３（療養者名簿）（⑤の場合）'!$W105,1,0),0),0)</f>
        <v>0</v>
      </c>
      <c r="CM96" s="139">
        <f>IF(CM$16-'様式３（療養者名簿）（⑤の場合）'!$O105+1&lt;=15,IF(CM$16&gt;='様式３（療養者名簿）（⑤の場合）'!$O105,IF(CM$16&lt;='様式３（療養者名簿）（⑤の場合）'!$W105,1,0),0),0)</f>
        <v>0</v>
      </c>
      <c r="CN96" s="139">
        <f>IF(CN$16-'様式３（療養者名簿）（⑤の場合）'!$O105+1&lt;=15,IF(CN$16&gt;='様式３（療養者名簿）（⑤の場合）'!$O105,IF(CN$16&lt;='様式３（療養者名簿）（⑤の場合）'!$W105,1,0),0),0)</f>
        <v>0</v>
      </c>
      <c r="CO96" s="139">
        <f>IF(CO$16-'様式３（療養者名簿）（⑤の場合）'!$O105+1&lt;=15,IF(CO$16&gt;='様式３（療養者名簿）（⑤の場合）'!$O105,IF(CO$16&lt;='様式３（療養者名簿）（⑤の場合）'!$W105,1,0),0),0)</f>
        <v>0</v>
      </c>
      <c r="CP96" s="139">
        <f>IF(CP$16-'様式３（療養者名簿）（⑤の場合）'!$O105+1&lt;=15,IF(CP$16&gt;='様式３（療養者名簿）（⑤の場合）'!$O105,IF(CP$16&lt;='様式３（療養者名簿）（⑤の場合）'!$W105,1,0),0),0)</f>
        <v>0</v>
      </c>
      <c r="CQ96" s="139">
        <f>IF(CQ$16-'様式３（療養者名簿）（⑤の場合）'!$O105+1&lt;=15,IF(CQ$16&gt;='様式３（療養者名簿）（⑤の場合）'!$O105,IF(CQ$16&lt;='様式３（療養者名簿）（⑤の場合）'!$W105,1,0),0),0)</f>
        <v>0</v>
      </c>
      <c r="CR96" s="139">
        <f>IF(CR$16-'様式３（療養者名簿）（⑤の場合）'!$O105+1&lt;=15,IF(CR$16&gt;='様式３（療養者名簿）（⑤の場合）'!$O105,IF(CR$16&lt;='様式３（療養者名簿）（⑤の場合）'!$W105,1,0),0),0)</f>
        <v>0</v>
      </c>
      <c r="CS96" s="139">
        <f>IF(CS$16-'様式３（療養者名簿）（⑤の場合）'!$O105+1&lt;=15,IF(CS$16&gt;='様式３（療養者名簿）（⑤の場合）'!$O105,IF(CS$16&lt;='様式３（療養者名簿）（⑤の場合）'!$W105,1,0),0),0)</f>
        <v>0</v>
      </c>
      <c r="CT96" s="139">
        <f>IF(CT$16-'様式３（療養者名簿）（⑤の場合）'!$O105+1&lt;=15,IF(CT$16&gt;='様式３（療養者名簿）（⑤の場合）'!$O105,IF(CT$16&lt;='様式３（療養者名簿）（⑤の場合）'!$W105,1,0),0),0)</f>
        <v>0</v>
      </c>
      <c r="CU96" s="139">
        <f>IF(CU$16-'様式３（療養者名簿）（⑤の場合）'!$O105+1&lt;=15,IF(CU$16&gt;='様式３（療養者名簿）（⑤の場合）'!$O105,IF(CU$16&lt;='様式３（療養者名簿）（⑤の場合）'!$W105,1,0),0),0)</f>
        <v>0</v>
      </c>
      <c r="CV96" s="139">
        <f>IF(CV$16-'様式３（療養者名簿）（⑤の場合）'!$O105+1&lt;=15,IF(CV$16&gt;='様式３（療養者名簿）（⑤の場合）'!$O105,IF(CV$16&lt;='様式３（療養者名簿）（⑤の場合）'!$W105,1,0),0),0)</f>
        <v>0</v>
      </c>
      <c r="CW96" s="139">
        <f>IF(CW$16-'様式３（療養者名簿）（⑤の場合）'!$O105+1&lt;=15,IF(CW$16&gt;='様式３（療養者名簿）（⑤の場合）'!$O105,IF(CW$16&lt;='様式３（療養者名簿）（⑤の場合）'!$W105,1,0),0),0)</f>
        <v>0</v>
      </c>
      <c r="CX96" s="139">
        <f>IF(CX$16-'様式３（療養者名簿）（⑤の場合）'!$O105+1&lt;=15,IF(CX$16&gt;='様式３（療養者名簿）（⑤の場合）'!$O105,IF(CX$16&lt;='様式３（療養者名簿）（⑤の場合）'!$W105,1,0),0),0)</f>
        <v>0</v>
      </c>
      <c r="CY96" s="139">
        <f>IF(CY$16-'様式３（療養者名簿）（⑤の場合）'!$O105+1&lt;=15,IF(CY$16&gt;='様式３（療養者名簿）（⑤の場合）'!$O105,IF(CY$16&lt;='様式３（療養者名簿）（⑤の場合）'!$W105,1,0),0),0)</f>
        <v>0</v>
      </c>
      <c r="CZ96" s="139">
        <f>IF(CZ$16-'様式３（療養者名簿）（⑤の場合）'!$O105+1&lt;=15,IF(CZ$16&gt;='様式３（療養者名簿）（⑤の場合）'!$O105,IF(CZ$16&lt;='様式３（療養者名簿）（⑤の場合）'!$W105,1,0),0),0)</f>
        <v>0</v>
      </c>
      <c r="DA96" s="139">
        <f>IF(DA$16-'様式３（療養者名簿）（⑤の場合）'!$O105+1&lt;=15,IF(DA$16&gt;='様式３（療養者名簿）（⑤の場合）'!$O105,IF(DA$16&lt;='様式３（療養者名簿）（⑤の場合）'!$W105,1,0),0),0)</f>
        <v>0</v>
      </c>
      <c r="DB96" s="139">
        <f>IF(DB$16-'様式３（療養者名簿）（⑤の場合）'!$O105+1&lt;=15,IF(DB$16&gt;='様式３（療養者名簿）（⑤の場合）'!$O105,IF(DB$16&lt;='様式３（療養者名簿）（⑤の場合）'!$W105,1,0),0),0)</f>
        <v>0</v>
      </c>
      <c r="DC96" s="139">
        <f>IF(DC$16-'様式３（療養者名簿）（⑤の場合）'!$O105+1&lt;=15,IF(DC$16&gt;='様式３（療養者名簿）（⑤の場合）'!$O105,IF(DC$16&lt;='様式３（療養者名簿）（⑤の場合）'!$W105,1,0),0),0)</f>
        <v>0</v>
      </c>
      <c r="DD96" s="139">
        <f>IF(DD$16-'様式３（療養者名簿）（⑤の場合）'!$O105+1&lt;=15,IF(DD$16&gt;='様式３（療養者名簿）（⑤の場合）'!$O105,IF(DD$16&lt;='様式３（療養者名簿）（⑤の場合）'!$W105,1,0),0),0)</f>
        <v>0</v>
      </c>
      <c r="DE96" s="139">
        <f>IF(DE$16-'様式３（療養者名簿）（⑤の場合）'!$O105+1&lt;=15,IF(DE$16&gt;='様式３（療養者名簿）（⑤の場合）'!$O105,IF(DE$16&lt;='様式３（療養者名簿）（⑤の場合）'!$W105,1,0),0),0)</f>
        <v>0</v>
      </c>
      <c r="DF96" s="139">
        <f>IF(DF$16-'様式３（療養者名簿）（⑤の場合）'!$O105+1&lt;=15,IF(DF$16&gt;='様式３（療養者名簿）（⑤の場合）'!$O105,IF(DF$16&lt;='様式３（療養者名簿）（⑤の場合）'!$W105,1,0),0),0)</f>
        <v>0</v>
      </c>
      <c r="DG96" s="139">
        <f>IF(DG$16-'様式３（療養者名簿）（⑤の場合）'!$O105+1&lt;=15,IF(DG$16&gt;='様式３（療養者名簿）（⑤の場合）'!$O105,IF(DG$16&lt;='様式３（療養者名簿）（⑤の場合）'!$W105,1,0),0),0)</f>
        <v>0</v>
      </c>
      <c r="DH96" s="139">
        <f>IF(DH$16-'様式３（療養者名簿）（⑤の場合）'!$O105+1&lt;=15,IF(DH$16&gt;='様式３（療養者名簿）（⑤の場合）'!$O105,IF(DH$16&lt;='様式３（療養者名簿）（⑤の場合）'!$W105,1,0),0),0)</f>
        <v>0</v>
      </c>
      <c r="DI96" s="139">
        <f>IF(DI$16-'様式３（療養者名簿）（⑤の場合）'!$O105+1&lt;=15,IF(DI$16&gt;='様式３（療養者名簿）（⑤の場合）'!$O105,IF(DI$16&lt;='様式３（療養者名簿）（⑤の場合）'!$W105,1,0),0),0)</f>
        <v>0</v>
      </c>
      <c r="DJ96" s="139">
        <f>IF(DJ$16-'様式３（療養者名簿）（⑤の場合）'!$O105+1&lt;=15,IF(DJ$16&gt;='様式３（療養者名簿）（⑤の場合）'!$O105,IF(DJ$16&lt;='様式３（療養者名簿）（⑤の場合）'!$W105,1,0),0),0)</f>
        <v>0</v>
      </c>
      <c r="DK96" s="139">
        <f>IF(DK$16-'様式３（療養者名簿）（⑤の場合）'!$O105+1&lt;=15,IF(DK$16&gt;='様式３（療養者名簿）（⑤の場合）'!$O105,IF(DK$16&lt;='様式３（療養者名簿）（⑤の場合）'!$W105,1,0),0),0)</f>
        <v>0</v>
      </c>
      <c r="DL96" s="139">
        <f>IF(DL$16-'様式３（療養者名簿）（⑤の場合）'!$O105+1&lt;=15,IF(DL$16&gt;='様式３（療養者名簿）（⑤の場合）'!$O105,IF(DL$16&lt;='様式３（療養者名簿）（⑤の場合）'!$W105,1,0),0),0)</f>
        <v>0</v>
      </c>
      <c r="DM96" s="139">
        <f>IF(DM$16-'様式３（療養者名簿）（⑤の場合）'!$O105+1&lt;=15,IF(DM$16&gt;='様式３（療養者名簿）（⑤の場合）'!$O105,IF(DM$16&lt;='様式３（療養者名簿）（⑤の場合）'!$W105,1,0),0),0)</f>
        <v>0</v>
      </c>
      <c r="DN96" s="139">
        <f>IF(DN$16-'様式３（療養者名簿）（⑤の場合）'!$O105+1&lt;=15,IF(DN$16&gt;='様式３（療養者名簿）（⑤の場合）'!$O105,IF(DN$16&lt;='様式３（療養者名簿）（⑤の場合）'!$W105,1,0),0),0)</f>
        <v>0</v>
      </c>
      <c r="DO96" s="139">
        <f>IF(DO$16-'様式３（療養者名簿）（⑤の場合）'!$O105+1&lt;=15,IF(DO$16&gt;='様式３（療養者名簿）（⑤の場合）'!$O105,IF(DO$16&lt;='様式３（療養者名簿）（⑤の場合）'!$W105,1,0),0),0)</f>
        <v>0</v>
      </c>
      <c r="DP96" s="139">
        <f>IF(DP$16-'様式３（療養者名簿）（⑤の場合）'!$O105+1&lt;=15,IF(DP$16&gt;='様式３（療養者名簿）（⑤の場合）'!$O105,IF(DP$16&lt;='様式３（療養者名簿）（⑤の場合）'!$W105,1,0),0),0)</f>
        <v>0</v>
      </c>
      <c r="DQ96" s="139">
        <f>IF(DQ$16-'様式３（療養者名簿）（⑤の場合）'!$O105+1&lt;=15,IF(DQ$16&gt;='様式３（療養者名簿）（⑤の場合）'!$O105,IF(DQ$16&lt;='様式３（療養者名簿）（⑤の場合）'!$W105,1,0),0),0)</f>
        <v>0</v>
      </c>
      <c r="DR96" s="139">
        <f>IF(DR$16-'様式３（療養者名簿）（⑤の場合）'!$O105+1&lt;=15,IF(DR$16&gt;='様式３（療養者名簿）（⑤の場合）'!$O105,IF(DR$16&lt;='様式３（療養者名簿）（⑤の場合）'!$W105,1,0),0),0)</f>
        <v>0</v>
      </c>
      <c r="DS96" s="139">
        <f>IF(DS$16-'様式３（療養者名簿）（⑤の場合）'!$O105+1&lt;=15,IF(DS$16&gt;='様式３（療養者名簿）（⑤の場合）'!$O105,IF(DS$16&lt;='様式３（療養者名簿）（⑤の場合）'!$W105,1,0),0),0)</f>
        <v>0</v>
      </c>
      <c r="DT96" s="139">
        <f>IF(DT$16-'様式３（療養者名簿）（⑤の場合）'!$O105+1&lt;=15,IF(DT$16&gt;='様式３（療養者名簿）（⑤の場合）'!$O105,IF(DT$16&lt;='様式３（療養者名簿）（⑤の場合）'!$W105,1,0),0),0)</f>
        <v>0</v>
      </c>
      <c r="DU96" s="139">
        <f>IF(DU$16-'様式３（療養者名簿）（⑤の場合）'!$O105+1&lt;=15,IF(DU$16&gt;='様式３（療養者名簿）（⑤の場合）'!$O105,IF(DU$16&lt;='様式３（療養者名簿）（⑤の場合）'!$W105,1,0),0),0)</f>
        <v>0</v>
      </c>
      <c r="DV96" s="139">
        <f>IF(DV$16-'様式３（療養者名簿）（⑤の場合）'!$O105+1&lt;=15,IF(DV$16&gt;='様式３（療養者名簿）（⑤の場合）'!$O105,IF(DV$16&lt;='様式３（療養者名簿）（⑤の場合）'!$W105,1,0),0),0)</f>
        <v>0</v>
      </c>
      <c r="DW96" s="139">
        <f>IF(DW$16-'様式３（療養者名簿）（⑤の場合）'!$O105+1&lt;=15,IF(DW$16&gt;='様式３（療養者名簿）（⑤の場合）'!$O105,IF(DW$16&lt;='様式３（療養者名簿）（⑤の場合）'!$W105,1,0),0),0)</f>
        <v>0</v>
      </c>
      <c r="DX96" s="139">
        <f>IF(DX$16-'様式３（療養者名簿）（⑤の場合）'!$O105+1&lt;=15,IF(DX$16&gt;='様式３（療養者名簿）（⑤の場合）'!$O105,IF(DX$16&lt;='様式３（療養者名簿）（⑤の場合）'!$W105,1,0),0),0)</f>
        <v>0</v>
      </c>
      <c r="DY96" s="139">
        <f>IF(DY$16-'様式３（療養者名簿）（⑤の場合）'!$O105+1&lt;=15,IF(DY$16&gt;='様式３（療養者名簿）（⑤の場合）'!$O105,IF(DY$16&lt;='様式３（療養者名簿）（⑤の場合）'!$W105,1,0),0),0)</f>
        <v>0</v>
      </c>
      <c r="DZ96" s="139">
        <f>IF(DZ$16-'様式３（療養者名簿）（⑤の場合）'!$O105+1&lt;=15,IF(DZ$16&gt;='様式３（療養者名簿）（⑤の場合）'!$O105,IF(DZ$16&lt;='様式３（療養者名簿）（⑤の場合）'!$W105,1,0),0),0)</f>
        <v>0</v>
      </c>
      <c r="EA96" s="139">
        <f>IF(EA$16-'様式３（療養者名簿）（⑤の場合）'!$O105+1&lt;=15,IF(EA$16&gt;='様式３（療養者名簿）（⑤の場合）'!$O105,IF(EA$16&lt;='様式３（療養者名簿）（⑤の場合）'!$W105,1,0),0),0)</f>
        <v>0</v>
      </c>
      <c r="EB96" s="139">
        <f>IF(EB$16-'様式３（療養者名簿）（⑤の場合）'!$O105+1&lt;=15,IF(EB$16&gt;='様式３（療養者名簿）（⑤の場合）'!$O105,IF(EB$16&lt;='様式３（療養者名簿）（⑤の場合）'!$W105,1,0),0),0)</f>
        <v>0</v>
      </c>
      <c r="EC96" s="139">
        <f>IF(EC$16-'様式３（療養者名簿）（⑤の場合）'!$O105+1&lt;=15,IF(EC$16&gt;='様式３（療養者名簿）（⑤の場合）'!$O105,IF(EC$16&lt;='様式３（療養者名簿）（⑤の場合）'!$W105,1,0),0),0)</f>
        <v>0</v>
      </c>
      <c r="ED96" s="139">
        <f>IF(ED$16-'様式３（療養者名簿）（⑤の場合）'!$O105+1&lt;=15,IF(ED$16&gt;='様式３（療養者名簿）（⑤の場合）'!$O105,IF(ED$16&lt;='様式３（療養者名簿）（⑤の場合）'!$W105,1,0),0),0)</f>
        <v>0</v>
      </c>
      <c r="EE96" s="139">
        <f>IF(EE$16-'様式３（療養者名簿）（⑤の場合）'!$O105+1&lt;=15,IF(EE$16&gt;='様式３（療養者名簿）（⑤の場合）'!$O105,IF(EE$16&lt;='様式３（療養者名簿）（⑤の場合）'!$W105,1,0),0),0)</f>
        <v>0</v>
      </c>
      <c r="EF96" s="139">
        <f>IF(EF$16-'様式３（療養者名簿）（⑤の場合）'!$O105+1&lt;=15,IF(EF$16&gt;='様式３（療養者名簿）（⑤の場合）'!$O105,IF(EF$16&lt;='様式３（療養者名簿）（⑤の場合）'!$W105,1,0),0),0)</f>
        <v>0</v>
      </c>
      <c r="EG96" s="139">
        <f>IF(EG$16-'様式３（療養者名簿）（⑤の場合）'!$O105+1&lt;=15,IF(EG$16&gt;='様式３（療養者名簿）（⑤の場合）'!$O105,IF(EG$16&lt;='様式３（療養者名簿）（⑤の場合）'!$W105,1,0),0),0)</f>
        <v>0</v>
      </c>
      <c r="EH96" s="139">
        <f>IF(EH$16-'様式３（療養者名簿）（⑤の場合）'!$O105+1&lt;=15,IF(EH$16&gt;='様式３（療養者名簿）（⑤の場合）'!$O105,IF(EH$16&lt;='様式３（療養者名簿）（⑤の場合）'!$W105,1,0),0),0)</f>
        <v>0</v>
      </c>
      <c r="EI96" s="139">
        <f>IF(EI$16-'様式３（療養者名簿）（⑤の場合）'!$O105+1&lt;=15,IF(EI$16&gt;='様式３（療養者名簿）（⑤の場合）'!$O105,IF(EI$16&lt;='様式３（療養者名簿）（⑤の場合）'!$W105,1,0),0),0)</f>
        <v>0</v>
      </c>
      <c r="EJ96" s="139">
        <f>IF(EJ$16-'様式３（療養者名簿）（⑤の場合）'!$O105+1&lt;=15,IF(EJ$16&gt;='様式３（療養者名簿）（⑤の場合）'!$O105,IF(EJ$16&lt;='様式３（療養者名簿）（⑤の場合）'!$W105,1,0),0),0)</f>
        <v>0</v>
      </c>
      <c r="EK96" s="139">
        <f>IF(EK$16-'様式３（療養者名簿）（⑤の場合）'!$O105+1&lt;=15,IF(EK$16&gt;='様式３（療養者名簿）（⑤の場合）'!$O105,IF(EK$16&lt;='様式３（療養者名簿）（⑤の場合）'!$W105,1,0),0),0)</f>
        <v>0</v>
      </c>
      <c r="EL96" s="139">
        <f>IF(EL$16-'様式３（療養者名簿）（⑤の場合）'!$O105+1&lt;=15,IF(EL$16&gt;='様式３（療養者名簿）（⑤の場合）'!$O105,IF(EL$16&lt;='様式３（療養者名簿）（⑤の場合）'!$W105,1,0),0),0)</f>
        <v>0</v>
      </c>
      <c r="EM96" s="139">
        <f>IF(EM$16-'様式３（療養者名簿）（⑤の場合）'!$O105+1&lt;=15,IF(EM$16&gt;='様式３（療養者名簿）（⑤の場合）'!$O105,IF(EM$16&lt;='様式３（療養者名簿）（⑤の場合）'!$W105,1,0),0),0)</f>
        <v>0</v>
      </c>
      <c r="EN96" s="139">
        <f>IF(EN$16-'様式３（療養者名簿）（⑤の場合）'!$O105+1&lt;=15,IF(EN$16&gt;='様式３（療養者名簿）（⑤の場合）'!$O105,IF(EN$16&lt;='様式３（療養者名簿）（⑤の場合）'!$W105,1,0),0),0)</f>
        <v>0</v>
      </c>
      <c r="EO96" s="139">
        <f>IF(EO$16-'様式３（療養者名簿）（⑤の場合）'!$O105+1&lt;=15,IF(EO$16&gt;='様式３（療養者名簿）（⑤の場合）'!$O105,IF(EO$16&lt;='様式３（療養者名簿）（⑤の場合）'!$W105,1,0),0),0)</f>
        <v>0</v>
      </c>
      <c r="EP96" s="139">
        <f>IF(EP$16-'様式３（療養者名簿）（⑤の場合）'!$O105+1&lt;=15,IF(EP$16&gt;='様式３（療養者名簿）（⑤の場合）'!$O105,IF(EP$16&lt;='様式３（療養者名簿）（⑤の場合）'!$W105,1,0),0),0)</f>
        <v>0</v>
      </c>
      <c r="EQ96" s="139">
        <f>IF(EQ$16-'様式３（療養者名簿）（⑤の場合）'!$O105+1&lt;=15,IF(EQ$16&gt;='様式３（療養者名簿）（⑤の場合）'!$O105,IF(EQ$16&lt;='様式３（療養者名簿）（⑤の場合）'!$W105,1,0),0),0)</f>
        <v>0</v>
      </c>
      <c r="ER96" s="139">
        <f>IF(ER$16-'様式３（療養者名簿）（⑤の場合）'!$O105+1&lt;=15,IF(ER$16&gt;='様式３（療養者名簿）（⑤の場合）'!$O105,IF(ER$16&lt;='様式３（療養者名簿）（⑤の場合）'!$W105,1,0),0),0)</f>
        <v>0</v>
      </c>
      <c r="ES96" s="139">
        <f>IF(ES$16-'様式３（療養者名簿）（⑤の場合）'!$O105+1&lt;=15,IF(ES$16&gt;='様式３（療養者名簿）（⑤の場合）'!$O105,IF(ES$16&lt;='様式３（療養者名簿）（⑤の場合）'!$W105,1,0),0),0)</f>
        <v>0</v>
      </c>
      <c r="ET96" s="139">
        <f>IF(ET$16-'様式３（療養者名簿）（⑤の場合）'!$O105+1&lt;=15,IF(ET$16&gt;='様式３（療養者名簿）（⑤の場合）'!$O105,IF(ET$16&lt;='様式３（療養者名簿）（⑤の場合）'!$W105,1,0),0),0)</f>
        <v>0</v>
      </c>
      <c r="EU96" s="139">
        <f>IF(EU$16-'様式３（療養者名簿）（⑤の場合）'!$O105+1&lt;=15,IF(EU$16&gt;='様式３（療養者名簿）（⑤の場合）'!$O105,IF(EU$16&lt;='様式３（療養者名簿）（⑤の場合）'!$W105,1,0),0),0)</f>
        <v>0</v>
      </c>
      <c r="EV96" s="139">
        <f>IF(EV$16-'様式３（療養者名簿）（⑤の場合）'!$O105+1&lt;=15,IF(EV$16&gt;='様式３（療養者名簿）（⑤の場合）'!$O105,IF(EV$16&lt;='様式３（療養者名簿）（⑤の場合）'!$W105,1,0),0),0)</f>
        <v>0</v>
      </c>
      <c r="EW96" s="139">
        <f>IF(EW$16-'様式３（療養者名簿）（⑤の場合）'!$O105+1&lt;=15,IF(EW$16&gt;='様式３（療養者名簿）（⑤の場合）'!$O105,IF(EW$16&lt;='様式３（療養者名簿）（⑤の場合）'!$W105,1,0),0),0)</f>
        <v>0</v>
      </c>
      <c r="EX96" s="139">
        <f>IF(EX$16-'様式３（療養者名簿）（⑤の場合）'!$O105+1&lt;=15,IF(EX$16&gt;='様式３（療養者名簿）（⑤の場合）'!$O105,IF(EX$16&lt;='様式３（療養者名簿）（⑤の場合）'!$W105,1,0),0),0)</f>
        <v>0</v>
      </c>
      <c r="EY96" s="139">
        <f>IF(EY$16-'様式３（療養者名簿）（⑤の場合）'!$O105+1&lt;=15,IF(EY$16&gt;='様式３（療養者名簿）（⑤の場合）'!$O105,IF(EY$16&lt;='様式３（療養者名簿）（⑤の場合）'!$W105,1,0),0),0)</f>
        <v>0</v>
      </c>
      <c r="EZ96" s="139">
        <f>IF(EZ$16-'様式３（療養者名簿）（⑤の場合）'!$O105+1&lt;=15,IF(EZ$16&gt;='様式３（療養者名簿）（⑤の場合）'!$O105,IF(EZ$16&lt;='様式３（療養者名簿）（⑤の場合）'!$W105,1,0),0),0)</f>
        <v>0</v>
      </c>
      <c r="FA96" s="139">
        <f>IF(FA$16-'様式３（療養者名簿）（⑤の場合）'!$O105+1&lt;=15,IF(FA$16&gt;='様式３（療養者名簿）（⑤の場合）'!$O105,IF(FA$16&lt;='様式３（療養者名簿）（⑤の場合）'!$W105,1,0),0),0)</f>
        <v>0</v>
      </c>
      <c r="FB96" s="139">
        <f>IF(FB$16-'様式３（療養者名簿）（⑤の場合）'!$O105+1&lt;=15,IF(FB$16&gt;='様式３（療養者名簿）（⑤の場合）'!$O105,IF(FB$16&lt;='様式３（療養者名簿）（⑤の場合）'!$W105,1,0),0),0)</f>
        <v>0</v>
      </c>
      <c r="FC96" s="139">
        <f>IF(FC$16-'様式３（療養者名簿）（⑤の場合）'!$O105+1&lt;=15,IF(FC$16&gt;='様式３（療養者名簿）（⑤の場合）'!$O105,IF(FC$16&lt;='様式３（療養者名簿）（⑤の場合）'!$W105,1,0),0),0)</f>
        <v>0</v>
      </c>
      <c r="FD96" s="139">
        <f>IF(FD$16-'様式３（療養者名簿）（⑤の場合）'!$O105+1&lt;=15,IF(FD$16&gt;='様式３（療養者名簿）（⑤の場合）'!$O105,IF(FD$16&lt;='様式３（療養者名簿）（⑤の場合）'!$W105,1,0),0),0)</f>
        <v>0</v>
      </c>
      <c r="FE96" s="139">
        <f>IF(FE$16-'様式３（療養者名簿）（⑤の場合）'!$O105+1&lt;=15,IF(FE$16&gt;='様式３（療養者名簿）（⑤の場合）'!$O105,IF(FE$16&lt;='様式３（療養者名簿）（⑤の場合）'!$W105,1,0),0),0)</f>
        <v>0</v>
      </c>
      <c r="FF96" s="139">
        <f>IF(FF$16-'様式３（療養者名簿）（⑤の場合）'!$O105+1&lt;=15,IF(FF$16&gt;='様式３（療養者名簿）（⑤の場合）'!$O105,IF(FF$16&lt;='様式３（療養者名簿）（⑤の場合）'!$W105,1,0),0),0)</f>
        <v>0</v>
      </c>
      <c r="FG96" s="139">
        <f>IF(FG$16-'様式３（療養者名簿）（⑤の場合）'!$O105+1&lt;=15,IF(FG$16&gt;='様式３（療養者名簿）（⑤の場合）'!$O105,IF(FG$16&lt;='様式３（療養者名簿）（⑤の場合）'!$W105,1,0),0),0)</f>
        <v>0</v>
      </c>
      <c r="FH96" s="139">
        <f>IF(FH$16-'様式３（療養者名簿）（⑤の場合）'!$O105+1&lt;=15,IF(FH$16&gt;='様式３（療養者名簿）（⑤の場合）'!$O105,IF(FH$16&lt;='様式３（療養者名簿）（⑤の場合）'!$W105,1,0),0),0)</f>
        <v>0</v>
      </c>
      <c r="FI96" s="139">
        <f>IF(FI$16-'様式３（療養者名簿）（⑤の場合）'!$O105+1&lt;=15,IF(FI$16&gt;='様式３（療養者名簿）（⑤の場合）'!$O105,IF(FI$16&lt;='様式３（療養者名簿）（⑤の場合）'!$W105,1,0),0),0)</f>
        <v>0</v>
      </c>
      <c r="FJ96" s="139">
        <f>IF(FJ$16-'様式３（療養者名簿）（⑤の場合）'!$O105+1&lt;=15,IF(FJ$16&gt;='様式３（療養者名簿）（⑤の場合）'!$O105,IF(FJ$16&lt;='様式３（療養者名簿）（⑤の場合）'!$W105,1,0),0),0)</f>
        <v>0</v>
      </c>
      <c r="FK96" s="139">
        <f>IF(FK$16-'様式３（療養者名簿）（⑤の場合）'!$O105+1&lt;=15,IF(FK$16&gt;='様式３（療養者名簿）（⑤の場合）'!$O105,IF(FK$16&lt;='様式３（療養者名簿）（⑤の場合）'!$W105,1,0),0),0)</f>
        <v>0</v>
      </c>
      <c r="FL96" s="139">
        <f>IF(FL$16-'様式３（療養者名簿）（⑤の場合）'!$O105+1&lt;=15,IF(FL$16&gt;='様式３（療養者名簿）（⑤の場合）'!$O105,IF(FL$16&lt;='様式３（療養者名簿）（⑤の場合）'!$W105,1,0),0),0)</f>
        <v>0</v>
      </c>
      <c r="FM96" s="139">
        <f>IF(FM$16-'様式３（療養者名簿）（⑤の場合）'!$O105+1&lt;=15,IF(FM$16&gt;='様式３（療養者名簿）（⑤の場合）'!$O105,IF(FM$16&lt;='様式３（療養者名簿）（⑤の場合）'!$W105,1,0),0),0)</f>
        <v>0</v>
      </c>
      <c r="FN96" s="139">
        <f>IF(FN$16-'様式３（療養者名簿）（⑤の場合）'!$O105+1&lt;=15,IF(FN$16&gt;='様式３（療養者名簿）（⑤の場合）'!$O105,IF(FN$16&lt;='様式３（療養者名簿）（⑤の場合）'!$W105,1,0),0),0)</f>
        <v>0</v>
      </c>
      <c r="FO96" s="139">
        <f>IF(FO$16-'様式３（療養者名簿）（⑤の場合）'!$O105+1&lt;=15,IF(FO$16&gt;='様式３（療養者名簿）（⑤の場合）'!$O105,IF(FO$16&lt;='様式３（療養者名簿）（⑤の場合）'!$W105,1,0),0),0)</f>
        <v>0</v>
      </c>
      <c r="FP96" s="139">
        <f>IF(FP$16-'様式３（療養者名簿）（⑤の場合）'!$O105+1&lt;=15,IF(FP$16&gt;='様式３（療養者名簿）（⑤の場合）'!$O105,IF(FP$16&lt;='様式３（療養者名簿）（⑤の場合）'!$W105,1,0),0),0)</f>
        <v>0</v>
      </c>
      <c r="FQ96" s="139">
        <f>IF(FQ$16-'様式３（療養者名簿）（⑤の場合）'!$O105+1&lt;=15,IF(FQ$16&gt;='様式３（療養者名簿）（⑤の場合）'!$O105,IF(FQ$16&lt;='様式３（療養者名簿）（⑤の場合）'!$W105,1,0),0),0)</f>
        <v>0</v>
      </c>
      <c r="FR96" s="139">
        <f>IF(FR$16-'様式３（療養者名簿）（⑤の場合）'!$O105+1&lt;=15,IF(FR$16&gt;='様式３（療養者名簿）（⑤の場合）'!$O105,IF(FR$16&lt;='様式３（療養者名簿）（⑤の場合）'!$W105,1,0),0),0)</f>
        <v>0</v>
      </c>
      <c r="FS96" s="139">
        <f>IF(FS$16-'様式３（療養者名簿）（⑤の場合）'!$O105+1&lt;=15,IF(FS$16&gt;='様式３（療養者名簿）（⑤の場合）'!$O105,IF(FS$16&lt;='様式３（療養者名簿）（⑤の場合）'!$W105,1,0),0),0)</f>
        <v>0</v>
      </c>
      <c r="FT96" s="139">
        <f>IF(FT$16-'様式３（療養者名簿）（⑤の場合）'!$O105+1&lt;=15,IF(FT$16&gt;='様式３（療養者名簿）（⑤の場合）'!$O105,IF(FT$16&lt;='様式３（療養者名簿）（⑤の場合）'!$W105,1,0),0),0)</f>
        <v>0</v>
      </c>
      <c r="FU96" s="139">
        <f>IF(FU$16-'様式３（療養者名簿）（⑤の場合）'!$O105+1&lt;=15,IF(FU$16&gt;='様式３（療養者名簿）（⑤の場合）'!$O105,IF(FU$16&lt;='様式３（療養者名簿）（⑤の場合）'!$W105,1,0),0),0)</f>
        <v>0</v>
      </c>
      <c r="FV96" s="139">
        <f>IF(FV$16-'様式３（療養者名簿）（⑤の場合）'!$O105+1&lt;=15,IF(FV$16&gt;='様式３（療養者名簿）（⑤の場合）'!$O105,IF(FV$16&lt;='様式３（療養者名簿）（⑤の場合）'!$W105,1,0),0),0)</f>
        <v>0</v>
      </c>
      <c r="FW96" s="139">
        <f>IF(FW$16-'様式３（療養者名簿）（⑤の場合）'!$O105+1&lt;=15,IF(FW$16&gt;='様式３（療養者名簿）（⑤の場合）'!$O105,IF(FW$16&lt;='様式３（療養者名簿）（⑤の場合）'!$W105,1,0),0),0)</f>
        <v>0</v>
      </c>
      <c r="FX96" s="139">
        <f>IF(FX$16-'様式３（療養者名簿）（⑤の場合）'!$O105+1&lt;=15,IF(FX$16&gt;='様式３（療養者名簿）（⑤の場合）'!$O105,IF(FX$16&lt;='様式３（療養者名簿）（⑤の場合）'!$W105,1,0),0),0)</f>
        <v>0</v>
      </c>
      <c r="FY96" s="139">
        <f>IF(FY$16-'様式３（療養者名簿）（⑤の場合）'!$O105+1&lt;=15,IF(FY$16&gt;='様式３（療養者名簿）（⑤の場合）'!$O105,IF(FY$16&lt;='様式３（療養者名簿）（⑤の場合）'!$W105,1,0),0),0)</f>
        <v>0</v>
      </c>
      <c r="FZ96" s="139">
        <f>IF(FZ$16-'様式３（療養者名簿）（⑤の場合）'!$O105+1&lt;=15,IF(FZ$16&gt;='様式３（療養者名簿）（⑤の場合）'!$O105,IF(FZ$16&lt;='様式３（療養者名簿）（⑤の場合）'!$W105,1,0),0),0)</f>
        <v>0</v>
      </c>
      <c r="GA96" s="139">
        <f>IF(GA$16-'様式３（療養者名簿）（⑤の場合）'!$O105+1&lt;=15,IF(GA$16&gt;='様式３（療養者名簿）（⑤の場合）'!$O105,IF(GA$16&lt;='様式３（療養者名簿）（⑤の場合）'!$W105,1,0),0),0)</f>
        <v>0</v>
      </c>
      <c r="GB96" s="139">
        <f>IF(GB$16-'様式３（療養者名簿）（⑤の場合）'!$O105+1&lt;=15,IF(GB$16&gt;='様式３（療養者名簿）（⑤の場合）'!$O105,IF(GB$16&lt;='様式３（療養者名簿）（⑤の場合）'!$W105,1,0),0),0)</f>
        <v>0</v>
      </c>
      <c r="GC96" s="139">
        <f>IF(GC$16-'様式３（療養者名簿）（⑤の場合）'!$O105+1&lt;=15,IF(GC$16&gt;='様式３（療養者名簿）（⑤の場合）'!$O105,IF(GC$16&lt;='様式３（療養者名簿）（⑤の場合）'!$W105,1,0),0),0)</f>
        <v>0</v>
      </c>
      <c r="GD96" s="139">
        <f>IF(GD$16-'様式３（療養者名簿）（⑤の場合）'!$O105+1&lt;=15,IF(GD$16&gt;='様式３（療養者名簿）（⑤の場合）'!$O105,IF(GD$16&lt;='様式３（療養者名簿）（⑤の場合）'!$W105,1,0),0),0)</f>
        <v>0</v>
      </c>
      <c r="GE96" s="139">
        <f>IF(GE$16-'様式３（療養者名簿）（⑤の場合）'!$O105+1&lt;=15,IF(GE$16&gt;='様式３（療養者名簿）（⑤の場合）'!$O105,IF(GE$16&lt;='様式３（療養者名簿）（⑤の場合）'!$W105,1,0),0),0)</f>
        <v>0</v>
      </c>
      <c r="GF96" s="139">
        <f>IF(GF$16-'様式３（療養者名簿）（⑤の場合）'!$O105+1&lt;=15,IF(GF$16&gt;='様式３（療養者名簿）（⑤の場合）'!$O105,IF(GF$16&lt;='様式３（療養者名簿）（⑤の場合）'!$W105,1,0),0),0)</f>
        <v>0</v>
      </c>
      <c r="GG96" s="139">
        <f>IF(GG$16-'様式３（療養者名簿）（⑤の場合）'!$O105+1&lt;=15,IF(GG$16&gt;='様式３（療養者名簿）（⑤の場合）'!$O105,IF(GG$16&lt;='様式３（療養者名簿）（⑤の場合）'!$W105,1,0),0),0)</f>
        <v>0</v>
      </c>
      <c r="GH96" s="139">
        <f>IF(GH$16-'様式３（療養者名簿）（⑤の場合）'!$O105+1&lt;=15,IF(GH$16&gt;='様式３（療養者名簿）（⑤の場合）'!$O105,IF(GH$16&lt;='様式３（療養者名簿）（⑤の場合）'!$W105,1,0),0),0)</f>
        <v>0</v>
      </c>
      <c r="GI96" s="139">
        <f>IF(GI$16-'様式３（療養者名簿）（⑤の場合）'!$O105+1&lt;=15,IF(GI$16&gt;='様式３（療養者名簿）（⑤の場合）'!$O105,IF(GI$16&lt;='様式３（療養者名簿）（⑤の場合）'!$W105,1,0),0),0)</f>
        <v>0</v>
      </c>
      <c r="GJ96" s="139">
        <f>IF(GJ$16-'様式３（療養者名簿）（⑤の場合）'!$O105+1&lt;=15,IF(GJ$16&gt;='様式３（療養者名簿）（⑤の場合）'!$O105,IF(GJ$16&lt;='様式３（療養者名簿）（⑤の場合）'!$W105,1,0),0),0)</f>
        <v>0</v>
      </c>
      <c r="GK96" s="139">
        <f>IF(GK$16-'様式３（療養者名簿）（⑤の場合）'!$O105+1&lt;=15,IF(GK$16&gt;='様式３（療養者名簿）（⑤の場合）'!$O105,IF(GK$16&lt;='様式３（療養者名簿）（⑤の場合）'!$W105,1,0),0),0)</f>
        <v>0</v>
      </c>
      <c r="GL96" s="139">
        <f>IF(GL$16-'様式３（療養者名簿）（⑤の場合）'!$O105+1&lt;=15,IF(GL$16&gt;='様式３（療養者名簿）（⑤の場合）'!$O105,IF(GL$16&lt;='様式３（療養者名簿）（⑤の場合）'!$W105,1,0),0),0)</f>
        <v>0</v>
      </c>
      <c r="GM96" s="139">
        <f>IF(GM$16-'様式３（療養者名簿）（⑤の場合）'!$O105+1&lt;=15,IF(GM$16&gt;='様式３（療養者名簿）（⑤の場合）'!$O105,IF(GM$16&lt;='様式３（療養者名簿）（⑤の場合）'!$W105,1,0),0),0)</f>
        <v>0</v>
      </c>
      <c r="GN96" s="139">
        <f>IF(GN$16-'様式３（療養者名簿）（⑤の場合）'!$O105+1&lt;=15,IF(GN$16&gt;='様式３（療養者名簿）（⑤の場合）'!$O105,IF(GN$16&lt;='様式３（療養者名簿）（⑤の場合）'!$W105,1,0),0),0)</f>
        <v>0</v>
      </c>
      <c r="GO96" s="139">
        <f>IF(GO$16-'様式３（療養者名簿）（⑤の場合）'!$O105+1&lt;=15,IF(GO$16&gt;='様式３（療養者名簿）（⑤の場合）'!$O105,IF(GO$16&lt;='様式３（療養者名簿）（⑤の場合）'!$W105,1,0),0),0)</f>
        <v>0</v>
      </c>
      <c r="GP96" s="139">
        <f>IF(GP$16-'様式３（療養者名簿）（⑤の場合）'!$O105+1&lt;=15,IF(GP$16&gt;='様式３（療養者名簿）（⑤の場合）'!$O105,IF(GP$16&lt;='様式３（療養者名簿）（⑤の場合）'!$W105,1,0),0),0)</f>
        <v>0</v>
      </c>
      <c r="GQ96" s="139">
        <f>IF(GQ$16-'様式３（療養者名簿）（⑤の場合）'!$O105+1&lt;=15,IF(GQ$16&gt;='様式３（療養者名簿）（⑤の場合）'!$O105,IF(GQ$16&lt;='様式３（療養者名簿）（⑤の場合）'!$W105,1,0),0),0)</f>
        <v>0</v>
      </c>
      <c r="GR96" s="139">
        <f>IF(GR$16-'様式３（療養者名簿）（⑤の場合）'!$O105+1&lt;=15,IF(GR$16&gt;='様式３（療養者名簿）（⑤の場合）'!$O105,IF(GR$16&lt;='様式３（療養者名簿）（⑤の場合）'!$W105,1,0),0),0)</f>
        <v>0</v>
      </c>
      <c r="GS96" s="139">
        <f>IF(GS$16-'様式３（療養者名簿）（⑤の場合）'!$O105+1&lt;=15,IF(GS$16&gt;='様式３（療養者名簿）（⑤の場合）'!$O105,IF(GS$16&lt;='様式３（療養者名簿）（⑤の場合）'!$W105,1,0),0),0)</f>
        <v>0</v>
      </c>
      <c r="GT96" s="139">
        <f>IF(GT$16-'様式３（療養者名簿）（⑤の場合）'!$O105+1&lt;=15,IF(GT$16&gt;='様式３（療養者名簿）（⑤の場合）'!$O105,IF(GT$16&lt;='様式３（療養者名簿）（⑤の場合）'!$W105,1,0),0),0)</f>
        <v>0</v>
      </c>
      <c r="GU96" s="139">
        <f>IF(GU$16-'様式３（療養者名簿）（⑤の場合）'!$O105+1&lt;=15,IF(GU$16&gt;='様式３（療養者名簿）（⑤の場合）'!$O105,IF(GU$16&lt;='様式３（療養者名簿）（⑤の場合）'!$W105,1,0),0),0)</f>
        <v>0</v>
      </c>
      <c r="GV96" s="139">
        <f>IF(GV$16-'様式３（療養者名簿）（⑤の場合）'!$O105+1&lt;=15,IF(GV$16&gt;='様式３（療養者名簿）（⑤の場合）'!$O105,IF(GV$16&lt;='様式３（療養者名簿）（⑤の場合）'!$W105,1,0),0),0)</f>
        <v>0</v>
      </c>
      <c r="GW96" s="139">
        <f>IF(GW$16-'様式３（療養者名簿）（⑤の場合）'!$O105+1&lt;=15,IF(GW$16&gt;='様式３（療養者名簿）（⑤の場合）'!$O105,IF(GW$16&lt;='様式３（療養者名簿）（⑤の場合）'!$W105,1,0),0),0)</f>
        <v>0</v>
      </c>
      <c r="GX96" s="139">
        <f>IF(GX$16-'様式３（療養者名簿）（⑤の場合）'!$O105+1&lt;=15,IF(GX$16&gt;='様式３（療養者名簿）（⑤の場合）'!$O105,IF(GX$16&lt;='様式３（療養者名簿）（⑤の場合）'!$W105,1,0),0),0)</f>
        <v>0</v>
      </c>
      <c r="GY96" s="139">
        <f>IF(GY$16-'様式３（療養者名簿）（⑤の場合）'!$O105+1&lt;=15,IF(GY$16&gt;='様式３（療養者名簿）（⑤の場合）'!$O105,IF(GY$16&lt;='様式３（療養者名簿）（⑤の場合）'!$W105,1,0),0),0)</f>
        <v>0</v>
      </c>
      <c r="GZ96" s="139">
        <f>IF(GZ$16-'様式３（療養者名簿）（⑤の場合）'!$O105+1&lt;=15,IF(GZ$16&gt;='様式３（療養者名簿）（⑤の場合）'!$O105,IF(GZ$16&lt;='様式３（療養者名簿）（⑤の場合）'!$W105,1,0),0),0)</f>
        <v>0</v>
      </c>
      <c r="HA96" s="139">
        <f>IF(HA$16-'様式３（療養者名簿）（⑤の場合）'!$O105+1&lt;=15,IF(HA$16&gt;='様式３（療養者名簿）（⑤の場合）'!$O105,IF(HA$16&lt;='様式３（療養者名簿）（⑤の場合）'!$W105,1,0),0),0)</f>
        <v>0</v>
      </c>
      <c r="HB96" s="139">
        <f>IF(HB$16-'様式３（療養者名簿）（⑤の場合）'!$O105+1&lt;=15,IF(HB$16&gt;='様式３（療養者名簿）（⑤の場合）'!$O105,IF(HB$16&lt;='様式３（療養者名簿）（⑤の場合）'!$W105,1,0),0),0)</f>
        <v>0</v>
      </c>
      <c r="HC96" s="139">
        <f>IF(HC$16-'様式３（療養者名簿）（⑤の場合）'!$O105+1&lt;=15,IF(HC$16&gt;='様式３（療養者名簿）（⑤の場合）'!$O105,IF(HC$16&lt;='様式３（療養者名簿）（⑤の場合）'!$W105,1,0),0),0)</f>
        <v>0</v>
      </c>
      <c r="HD96" s="139">
        <f>IF(HD$16-'様式３（療養者名簿）（⑤の場合）'!$O105+1&lt;=15,IF(HD$16&gt;='様式３（療養者名簿）（⑤の場合）'!$O105,IF(HD$16&lt;='様式３（療養者名簿）（⑤の場合）'!$W105,1,0),0),0)</f>
        <v>0</v>
      </c>
      <c r="HE96" s="139">
        <f>IF(HE$16-'様式３（療養者名簿）（⑤の場合）'!$O105+1&lt;=15,IF(HE$16&gt;='様式３（療養者名簿）（⑤の場合）'!$O105,IF(HE$16&lt;='様式３（療養者名簿）（⑤の場合）'!$W105,1,0),0),0)</f>
        <v>0</v>
      </c>
      <c r="HF96" s="139">
        <f>IF(HF$16-'様式３（療養者名簿）（⑤の場合）'!$O105+1&lt;=15,IF(HF$16&gt;='様式３（療養者名簿）（⑤の場合）'!$O105,IF(HF$16&lt;='様式３（療養者名簿）（⑤の場合）'!$W105,1,0),0),0)</f>
        <v>0</v>
      </c>
      <c r="HG96" s="139">
        <f>IF(HG$16-'様式３（療養者名簿）（⑤の場合）'!$O105+1&lt;=15,IF(HG$16&gt;='様式３（療養者名簿）（⑤の場合）'!$O105,IF(HG$16&lt;='様式３（療養者名簿）（⑤の場合）'!$W105,1,0),0),0)</f>
        <v>0</v>
      </c>
      <c r="HH96" s="139">
        <f>IF(HH$16-'様式３（療養者名簿）（⑤の場合）'!$O105+1&lt;=15,IF(HH$16&gt;='様式３（療養者名簿）（⑤の場合）'!$O105,IF(HH$16&lt;='様式３（療養者名簿）（⑤の場合）'!$W105,1,0),0),0)</f>
        <v>0</v>
      </c>
      <c r="HI96" s="139">
        <f>IF(HI$16-'様式３（療養者名簿）（⑤の場合）'!$O105+1&lt;=15,IF(HI$16&gt;='様式３（療養者名簿）（⑤の場合）'!$O105,IF(HI$16&lt;='様式３（療養者名簿）（⑤の場合）'!$W105,1,0),0),0)</f>
        <v>0</v>
      </c>
      <c r="HJ96" s="139">
        <f>IF(HJ$16-'様式３（療養者名簿）（⑤の場合）'!$O105+1&lt;=15,IF(HJ$16&gt;='様式３（療養者名簿）（⑤の場合）'!$O105,IF(HJ$16&lt;='様式３（療養者名簿）（⑤の場合）'!$W105,1,0),0),0)</f>
        <v>0</v>
      </c>
      <c r="HK96" s="139">
        <f>IF(HK$16-'様式３（療養者名簿）（⑤の場合）'!$O105+1&lt;=15,IF(HK$16&gt;='様式３（療養者名簿）（⑤の場合）'!$O105,IF(HK$16&lt;='様式３（療養者名簿）（⑤の場合）'!$W105,1,0),0),0)</f>
        <v>0</v>
      </c>
      <c r="HL96" s="139">
        <f>IF(HL$16-'様式３（療養者名簿）（⑤の場合）'!$O105+1&lt;=15,IF(HL$16&gt;='様式３（療養者名簿）（⑤の場合）'!$O105,IF(HL$16&lt;='様式３（療養者名簿）（⑤の場合）'!$W105,1,0),0),0)</f>
        <v>0</v>
      </c>
      <c r="HM96" s="139">
        <f>IF(HM$16-'様式３（療養者名簿）（⑤の場合）'!$O105+1&lt;=15,IF(HM$16&gt;='様式３（療養者名簿）（⑤の場合）'!$O105,IF(HM$16&lt;='様式３（療養者名簿）（⑤の場合）'!$W105,1,0),0),0)</f>
        <v>0</v>
      </c>
      <c r="HN96" s="139">
        <f>IF(HN$16-'様式３（療養者名簿）（⑤の場合）'!$O105+1&lt;=15,IF(HN$16&gt;='様式３（療養者名簿）（⑤の場合）'!$O105,IF(HN$16&lt;='様式３（療養者名簿）（⑤の場合）'!$W105,1,0),0),0)</f>
        <v>0</v>
      </c>
      <c r="HO96" s="139">
        <f>IF(HO$16-'様式３（療養者名簿）（⑤の場合）'!$O105+1&lt;=15,IF(HO$16&gt;='様式３（療養者名簿）（⑤の場合）'!$O105,IF(HO$16&lt;='様式３（療養者名簿）（⑤の場合）'!$W105,1,0),0),0)</f>
        <v>0</v>
      </c>
      <c r="HP96" s="139">
        <f>IF(HP$16-'様式３（療養者名簿）（⑤の場合）'!$O105+1&lt;=15,IF(HP$16&gt;='様式３（療養者名簿）（⑤の場合）'!$O105,IF(HP$16&lt;='様式３（療養者名簿）（⑤の場合）'!$W105,1,0),0),0)</f>
        <v>0</v>
      </c>
      <c r="HQ96" s="139">
        <f>IF(HQ$16-'様式３（療養者名簿）（⑤の場合）'!$O105+1&lt;=15,IF(HQ$16&gt;='様式３（療養者名簿）（⑤の場合）'!$O105,IF(HQ$16&lt;='様式３（療養者名簿）（⑤の場合）'!$W105,1,0),0),0)</f>
        <v>0</v>
      </c>
      <c r="HR96" s="139">
        <f>IF(HR$16-'様式３（療養者名簿）（⑤の場合）'!$O105+1&lt;=15,IF(HR$16&gt;='様式３（療養者名簿）（⑤の場合）'!$O105,IF(HR$16&lt;='様式３（療養者名簿）（⑤の場合）'!$W105,1,0),0),0)</f>
        <v>0</v>
      </c>
      <c r="HS96" s="139">
        <f>IF(HS$16-'様式３（療養者名簿）（⑤の場合）'!$O105+1&lt;=15,IF(HS$16&gt;='様式３（療養者名簿）（⑤の場合）'!$O105,IF(HS$16&lt;='様式３（療養者名簿）（⑤の場合）'!$W105,1,0),0),0)</f>
        <v>0</v>
      </c>
      <c r="HT96" s="139">
        <f>IF(HT$16-'様式３（療養者名簿）（⑤の場合）'!$O105+1&lt;=15,IF(HT$16&gt;='様式３（療養者名簿）（⑤の場合）'!$O105,IF(HT$16&lt;='様式３（療養者名簿）（⑤の場合）'!$W105,1,0),0),0)</f>
        <v>0</v>
      </c>
      <c r="HU96" s="139">
        <f>IF(HU$16-'様式３（療養者名簿）（⑤の場合）'!$O105+1&lt;=15,IF(HU$16&gt;='様式３（療養者名簿）（⑤の場合）'!$O105,IF(HU$16&lt;='様式３（療養者名簿）（⑤の場合）'!$W105,1,0),0),0)</f>
        <v>0</v>
      </c>
      <c r="HV96" s="139">
        <f>IF(HV$16-'様式３（療養者名簿）（⑤の場合）'!$O105+1&lt;=15,IF(HV$16&gt;='様式３（療養者名簿）（⑤の場合）'!$O105,IF(HV$16&lt;='様式３（療養者名簿）（⑤の場合）'!$W105,1,0),0),0)</f>
        <v>0</v>
      </c>
      <c r="HW96" s="139">
        <f>IF(HW$16-'様式３（療養者名簿）（⑤の場合）'!$O105+1&lt;=15,IF(HW$16&gt;='様式３（療養者名簿）（⑤の場合）'!$O105,IF(HW$16&lt;='様式３（療養者名簿）（⑤の場合）'!$W105,1,0),0),0)</f>
        <v>0</v>
      </c>
      <c r="HX96" s="139">
        <f>IF(HX$16-'様式３（療養者名簿）（⑤の場合）'!$O105+1&lt;=15,IF(HX$16&gt;='様式３（療養者名簿）（⑤の場合）'!$O105,IF(HX$16&lt;='様式３（療養者名簿）（⑤の場合）'!$W105,1,0),0),0)</f>
        <v>0</v>
      </c>
      <c r="HY96" s="139">
        <f>IF(HY$16-'様式３（療養者名簿）（⑤の場合）'!$O105+1&lt;=15,IF(HY$16&gt;='様式３（療養者名簿）（⑤の場合）'!$O105,IF(HY$16&lt;='様式３（療養者名簿）（⑤の場合）'!$W105,1,0),0),0)</f>
        <v>0</v>
      </c>
      <c r="HZ96" s="139">
        <f>IF(HZ$16-'様式３（療養者名簿）（⑤の場合）'!$O105+1&lt;=15,IF(HZ$16&gt;='様式３（療養者名簿）（⑤の場合）'!$O105,IF(HZ$16&lt;='様式３（療養者名簿）（⑤の場合）'!$W105,1,0),0),0)</f>
        <v>0</v>
      </c>
      <c r="IA96" s="139">
        <f>IF(IA$16-'様式３（療養者名簿）（⑤の場合）'!$O105+1&lt;=15,IF(IA$16&gt;='様式３（療養者名簿）（⑤の場合）'!$O105,IF(IA$16&lt;='様式３（療養者名簿）（⑤の場合）'!$W105,1,0),0),0)</f>
        <v>0</v>
      </c>
      <c r="IB96" s="139">
        <f>IF(IB$16-'様式３（療養者名簿）（⑤の場合）'!$O105+1&lt;=15,IF(IB$16&gt;='様式３（療養者名簿）（⑤の場合）'!$O105,IF(IB$16&lt;='様式３（療養者名簿）（⑤の場合）'!$W105,1,0),0),0)</f>
        <v>0</v>
      </c>
      <c r="IC96" s="139">
        <f>IF(IC$16-'様式３（療養者名簿）（⑤の場合）'!$O105+1&lt;=15,IF(IC$16&gt;='様式３（療養者名簿）（⑤の場合）'!$O105,IF(IC$16&lt;='様式３（療養者名簿）（⑤の場合）'!$W105,1,0),0),0)</f>
        <v>0</v>
      </c>
      <c r="ID96" s="139">
        <f>IF(ID$16-'様式３（療養者名簿）（⑤の場合）'!$O105+1&lt;=15,IF(ID$16&gt;='様式３（療養者名簿）（⑤の場合）'!$O105,IF(ID$16&lt;='様式３（療養者名簿）（⑤の場合）'!$W105,1,0),0),0)</f>
        <v>0</v>
      </c>
      <c r="IE96" s="139">
        <f>IF(IE$16-'様式３（療養者名簿）（⑤の場合）'!$O105+1&lt;=15,IF(IE$16&gt;='様式３（療養者名簿）（⑤の場合）'!$O105,IF(IE$16&lt;='様式３（療養者名簿）（⑤の場合）'!$W105,1,0),0),0)</f>
        <v>0</v>
      </c>
      <c r="IF96" s="139">
        <f>IF(IF$16-'様式３（療養者名簿）（⑤の場合）'!$O105+1&lt;=15,IF(IF$16&gt;='様式３（療養者名簿）（⑤の場合）'!$O105,IF(IF$16&lt;='様式３（療養者名簿）（⑤の場合）'!$W105,1,0),0),0)</f>
        <v>0</v>
      </c>
      <c r="IG96" s="139">
        <f>IF(IG$16-'様式３（療養者名簿）（⑤の場合）'!$O105+1&lt;=15,IF(IG$16&gt;='様式３（療養者名簿）（⑤の場合）'!$O105,IF(IG$16&lt;='様式３（療養者名簿）（⑤の場合）'!$W105,1,0),0),0)</f>
        <v>0</v>
      </c>
      <c r="IH96" s="139">
        <f>IF(IH$16-'様式３（療養者名簿）（⑤の場合）'!$O105+1&lt;=15,IF(IH$16&gt;='様式３（療養者名簿）（⑤の場合）'!$O105,IF(IH$16&lt;='様式３（療養者名簿）（⑤の場合）'!$W105,1,0),0),0)</f>
        <v>0</v>
      </c>
      <c r="II96" s="139">
        <f>IF(II$16-'様式３（療養者名簿）（⑤の場合）'!$O105+1&lt;=15,IF(II$16&gt;='様式３（療養者名簿）（⑤の場合）'!$O105,IF(II$16&lt;='様式３（療養者名簿）（⑤の場合）'!$W105,1,0),0),0)</f>
        <v>0</v>
      </c>
      <c r="IJ96" s="139">
        <f>IF(IJ$16-'様式３（療養者名簿）（⑤の場合）'!$O105+1&lt;=15,IF(IJ$16&gt;='様式３（療養者名簿）（⑤の場合）'!$O105,IF(IJ$16&lt;='様式３（療養者名簿）（⑤の場合）'!$W105,1,0),0),0)</f>
        <v>0</v>
      </c>
      <c r="IK96" s="139">
        <f>IF(IK$16-'様式３（療養者名簿）（⑤の場合）'!$O105+1&lt;=15,IF(IK$16&gt;='様式３（療養者名簿）（⑤の場合）'!$O105,IF(IK$16&lt;='様式３（療養者名簿）（⑤の場合）'!$W105,1,0),0),0)</f>
        <v>0</v>
      </c>
      <c r="IL96" s="139">
        <f>IF(IL$16-'様式３（療養者名簿）（⑤の場合）'!$O105+1&lt;=15,IF(IL$16&gt;='様式３（療養者名簿）（⑤の場合）'!$O105,IF(IL$16&lt;='様式３（療養者名簿）（⑤の場合）'!$W105,1,0),0),0)</f>
        <v>0</v>
      </c>
      <c r="IM96" s="139">
        <f>IF(IM$16-'様式３（療養者名簿）（⑤の場合）'!$O105+1&lt;=15,IF(IM$16&gt;='様式３（療養者名簿）（⑤の場合）'!$O105,IF(IM$16&lt;='様式３（療養者名簿）（⑤の場合）'!$W105,1,0),0),0)</f>
        <v>0</v>
      </c>
      <c r="IN96" s="139">
        <f>IF(IN$16-'様式３（療養者名簿）（⑤の場合）'!$O105+1&lt;=15,IF(IN$16&gt;='様式３（療養者名簿）（⑤の場合）'!$O105,IF(IN$16&lt;='様式３（療養者名簿）（⑤の場合）'!$W105,1,0),0),0)</f>
        <v>0</v>
      </c>
      <c r="IO96" s="139">
        <f>IF(IO$16-'様式３（療養者名簿）（⑤の場合）'!$O105+1&lt;=15,IF(IO$16&gt;='様式３（療養者名簿）（⑤の場合）'!$O105,IF(IO$16&lt;='様式３（療養者名簿）（⑤の場合）'!$W105,1,0),0),0)</f>
        <v>0</v>
      </c>
      <c r="IP96" s="139">
        <f>IF(IP$16-'様式３（療養者名簿）（⑤の場合）'!$O105+1&lt;=15,IF(IP$16&gt;='様式３（療養者名簿）（⑤の場合）'!$O105,IF(IP$16&lt;='様式３（療養者名簿）（⑤の場合）'!$W105,1,0),0),0)</f>
        <v>0</v>
      </c>
      <c r="IQ96" s="139">
        <f>IF(IQ$16-'様式３（療養者名簿）（⑤の場合）'!$O105+1&lt;=15,IF(IQ$16&gt;='様式３（療養者名簿）（⑤の場合）'!$O105,IF(IQ$16&lt;='様式３（療養者名簿）（⑤の場合）'!$W105,1,0),0),0)</f>
        <v>0</v>
      </c>
      <c r="IR96" s="139">
        <f>IF(IR$16-'様式３（療養者名簿）（⑤の場合）'!$O105+1&lt;=15,IF(IR$16&gt;='様式３（療養者名簿）（⑤の場合）'!$O105,IF(IR$16&lt;='様式３（療養者名簿）（⑤の場合）'!$W105,1,0),0),0)</f>
        <v>0</v>
      </c>
      <c r="IS96" s="139">
        <f>IF(IS$16-'様式３（療養者名簿）（⑤の場合）'!$O105+1&lt;=15,IF(IS$16&gt;='様式３（療養者名簿）（⑤の場合）'!$O105,IF(IS$16&lt;='様式３（療養者名簿）（⑤の場合）'!$W105,1,0),0),0)</f>
        <v>0</v>
      </c>
      <c r="IT96" s="139">
        <f>IF(IT$16-'様式３（療養者名簿）（⑤の場合）'!$O105+1&lt;=15,IF(IT$16&gt;='様式３（療養者名簿）（⑤の場合）'!$O105,IF(IT$16&lt;='様式３（療養者名簿）（⑤の場合）'!$W105,1,0),0),0)</f>
        <v>0</v>
      </c>
      <c r="IU96" s="139">
        <f>IF(IU$16-'様式３（療養者名簿）（⑤の場合）'!$O105+1&lt;=15,IF(IU$16&gt;='様式３（療養者名簿）（⑤の場合）'!$O105,IF(IU$16&lt;='様式３（療養者名簿）（⑤の場合）'!$W105,1,0),0),0)</f>
        <v>0</v>
      </c>
      <c r="IV96" s="139">
        <f>IF(IV$16-'様式３（療養者名簿）（⑤の場合）'!$O105+1&lt;=15,IF(IV$16&gt;='様式３（療養者名簿）（⑤の場合）'!$O105,IF(IV$16&lt;='様式３（療養者名簿）（⑤の場合）'!$W105,1,0),0),0)</f>
        <v>0</v>
      </c>
      <c r="IW96" s="139">
        <f>IF(IW$16-'様式３（療養者名簿）（⑤の場合）'!$O105+1&lt;=15,IF(IW$16&gt;='様式３（療養者名簿）（⑤の場合）'!$O105,IF(IW$16&lt;='様式３（療養者名簿）（⑤の場合）'!$W105,1,0),0),0)</f>
        <v>0</v>
      </c>
      <c r="IX96" s="139">
        <f>IF(IX$16-'様式３（療養者名簿）（⑤の場合）'!$O105+1&lt;=15,IF(IX$16&gt;='様式３（療養者名簿）（⑤の場合）'!$O105,IF(IX$16&lt;='様式３（療養者名簿）（⑤の場合）'!$W105,1,0),0),0)</f>
        <v>0</v>
      </c>
      <c r="IY96" s="139">
        <f>IF(IY$16-'様式３（療養者名簿）（⑤の場合）'!$O105+1&lt;=15,IF(IY$16&gt;='様式３（療養者名簿）（⑤の場合）'!$O105,IF(IY$16&lt;='様式３（療養者名簿）（⑤の場合）'!$W105,1,0),0),0)</f>
        <v>0</v>
      </c>
      <c r="IZ96" s="139">
        <f>IF(IZ$16-'様式３（療養者名簿）（⑤の場合）'!$O105+1&lt;=15,IF(IZ$16&gt;='様式３（療養者名簿）（⑤の場合）'!$O105,IF(IZ$16&lt;='様式３（療養者名簿）（⑤の場合）'!$W105,1,0),0),0)</f>
        <v>0</v>
      </c>
      <c r="JA96" s="139">
        <f>IF(JA$16-'様式３（療養者名簿）（⑤の場合）'!$O105+1&lt;=15,IF(JA$16&gt;='様式３（療養者名簿）（⑤の場合）'!$O105,IF(JA$16&lt;='様式３（療養者名簿）（⑤の場合）'!$W105,1,0),0),0)</f>
        <v>0</v>
      </c>
      <c r="JB96" s="139">
        <f>IF(JB$16-'様式３（療養者名簿）（⑤の場合）'!$O105+1&lt;=15,IF(JB$16&gt;='様式３（療養者名簿）（⑤の場合）'!$O105,IF(JB$16&lt;='様式３（療養者名簿）（⑤の場合）'!$W105,1,0),0),0)</f>
        <v>0</v>
      </c>
      <c r="JC96" s="139">
        <f>IF(JC$16-'様式３（療養者名簿）（⑤の場合）'!$O105+1&lt;=15,IF(JC$16&gt;='様式３（療養者名簿）（⑤の場合）'!$O105,IF(JC$16&lt;='様式３（療養者名簿）（⑤の場合）'!$W105,1,0),0),0)</f>
        <v>0</v>
      </c>
      <c r="JD96" s="139">
        <f>IF(JD$16-'様式３（療養者名簿）（⑤の場合）'!$O105+1&lt;=15,IF(JD$16&gt;='様式３（療養者名簿）（⑤の場合）'!$O105,IF(JD$16&lt;='様式３（療養者名簿）（⑤の場合）'!$W105,1,0),0),0)</f>
        <v>0</v>
      </c>
      <c r="JE96" s="139">
        <f>IF(JE$16-'様式３（療養者名簿）（⑤の場合）'!$O105+1&lt;=15,IF(JE$16&gt;='様式３（療養者名簿）（⑤の場合）'!$O105,IF(JE$16&lt;='様式３（療養者名簿）（⑤の場合）'!$W105,1,0),0),0)</f>
        <v>0</v>
      </c>
      <c r="JF96" s="139">
        <f>IF(JF$16-'様式３（療養者名簿）（⑤の場合）'!$O105+1&lt;=15,IF(JF$16&gt;='様式３（療養者名簿）（⑤の場合）'!$O105,IF(JF$16&lt;='様式３（療養者名簿）（⑤の場合）'!$W105,1,0),0),0)</f>
        <v>0</v>
      </c>
      <c r="JG96" s="139">
        <f>IF(JG$16-'様式３（療養者名簿）（⑤の場合）'!$O105+1&lt;=15,IF(JG$16&gt;='様式３（療養者名簿）（⑤の場合）'!$O105,IF(JG$16&lt;='様式３（療養者名簿）（⑤の場合）'!$W105,1,0),0),0)</f>
        <v>0</v>
      </c>
      <c r="JH96" s="139">
        <f>IF(JH$16-'様式３（療養者名簿）（⑤の場合）'!$O105+1&lt;=15,IF(JH$16&gt;='様式３（療養者名簿）（⑤の場合）'!$O105,IF(JH$16&lt;='様式３（療養者名簿）（⑤の場合）'!$W105,1,0),0),0)</f>
        <v>0</v>
      </c>
      <c r="JI96" s="139">
        <f>IF(JI$16-'様式３（療養者名簿）（⑤の場合）'!$O105+1&lt;=15,IF(JI$16&gt;='様式３（療養者名簿）（⑤の場合）'!$O105,IF(JI$16&lt;='様式３（療養者名簿）（⑤の場合）'!$W105,1,0),0),0)</f>
        <v>0</v>
      </c>
      <c r="JJ96" s="139">
        <f>IF(JJ$16-'様式３（療養者名簿）（⑤の場合）'!$O105+1&lt;=15,IF(JJ$16&gt;='様式３（療養者名簿）（⑤の場合）'!$O105,IF(JJ$16&lt;='様式３（療養者名簿）（⑤の場合）'!$W105,1,0),0),0)</f>
        <v>0</v>
      </c>
      <c r="JK96" s="139">
        <f>IF(JK$16-'様式３（療養者名簿）（⑤の場合）'!$O105+1&lt;=15,IF(JK$16&gt;='様式３（療養者名簿）（⑤の場合）'!$O105,IF(JK$16&lt;='様式３（療養者名簿）（⑤の場合）'!$W105,1,0),0),0)</f>
        <v>0</v>
      </c>
      <c r="JL96" s="139">
        <f>IF(JL$16-'様式３（療養者名簿）（⑤の場合）'!$O105+1&lt;=15,IF(JL$16&gt;='様式３（療養者名簿）（⑤の場合）'!$O105,IF(JL$16&lt;='様式３（療養者名簿）（⑤の場合）'!$W105,1,0),0),0)</f>
        <v>0</v>
      </c>
      <c r="JM96" s="139">
        <f>IF(JM$16-'様式３（療養者名簿）（⑤の場合）'!$O105+1&lt;=15,IF(JM$16&gt;='様式３（療養者名簿）（⑤の場合）'!$O105,IF(JM$16&lt;='様式３（療養者名簿）（⑤の場合）'!$W105,1,0),0),0)</f>
        <v>0</v>
      </c>
      <c r="JN96" s="139">
        <f>IF(JN$16-'様式３（療養者名簿）（⑤の場合）'!$O105+1&lt;=15,IF(JN$16&gt;='様式３（療養者名簿）（⑤の場合）'!$O105,IF(JN$16&lt;='様式３（療養者名簿）（⑤の場合）'!$W105,1,0),0),0)</f>
        <v>0</v>
      </c>
      <c r="JO96" s="139">
        <f>IF(JO$16-'様式３（療養者名簿）（⑤の場合）'!$O105+1&lt;=15,IF(JO$16&gt;='様式３（療養者名簿）（⑤の場合）'!$O105,IF(JO$16&lt;='様式３（療養者名簿）（⑤の場合）'!$W105,1,0),0),0)</f>
        <v>0</v>
      </c>
      <c r="JP96" s="139">
        <f>IF(JP$16-'様式３（療養者名簿）（⑤の場合）'!$O105+1&lt;=15,IF(JP$16&gt;='様式３（療養者名簿）（⑤の場合）'!$O105,IF(JP$16&lt;='様式３（療養者名簿）（⑤の場合）'!$W105,1,0),0),0)</f>
        <v>0</v>
      </c>
      <c r="JQ96" s="139">
        <f>IF(JQ$16-'様式３（療養者名簿）（⑤の場合）'!$O105+1&lt;=15,IF(JQ$16&gt;='様式３（療養者名簿）（⑤の場合）'!$O105,IF(JQ$16&lt;='様式３（療養者名簿）（⑤の場合）'!$W105,1,0),0),0)</f>
        <v>0</v>
      </c>
      <c r="JR96" s="139">
        <f>IF(JR$16-'様式３（療養者名簿）（⑤の場合）'!$O105+1&lt;=15,IF(JR$16&gt;='様式３（療養者名簿）（⑤の場合）'!$O105,IF(JR$16&lt;='様式３（療養者名簿）（⑤の場合）'!$W105,1,0),0),0)</f>
        <v>0</v>
      </c>
      <c r="JS96" s="139">
        <f>IF(JS$16-'様式３（療養者名簿）（⑤の場合）'!$O105+1&lt;=15,IF(JS$16&gt;='様式３（療養者名簿）（⑤の場合）'!$O105,IF(JS$16&lt;='様式３（療養者名簿）（⑤の場合）'!$W105,1,0),0),0)</f>
        <v>0</v>
      </c>
      <c r="JT96" s="139">
        <f>IF(JT$16-'様式３（療養者名簿）（⑤の場合）'!$O105+1&lt;=15,IF(JT$16&gt;='様式３（療養者名簿）（⑤の場合）'!$O105,IF(JT$16&lt;='様式３（療養者名簿）（⑤の場合）'!$W105,1,0),0),0)</f>
        <v>0</v>
      </c>
      <c r="JU96" s="139">
        <f>IF(JU$16-'様式３（療養者名簿）（⑤の場合）'!$O105+1&lt;=15,IF(JU$16&gt;='様式３（療養者名簿）（⑤の場合）'!$O105,IF(JU$16&lt;='様式３（療養者名簿）（⑤の場合）'!$W105,1,0),0),0)</f>
        <v>0</v>
      </c>
      <c r="JV96" s="139">
        <f>IF(JV$16-'様式３（療養者名簿）（⑤の場合）'!$O105+1&lt;=15,IF(JV$16&gt;='様式３（療養者名簿）（⑤の場合）'!$O105,IF(JV$16&lt;='様式３（療養者名簿）（⑤の場合）'!$W105,1,0),0),0)</f>
        <v>0</v>
      </c>
      <c r="JW96" s="139">
        <f>IF(JW$16-'様式３（療養者名簿）（⑤の場合）'!$O105+1&lt;=15,IF(JW$16&gt;='様式３（療養者名簿）（⑤の場合）'!$O105,IF(JW$16&lt;='様式３（療養者名簿）（⑤の場合）'!$W105,1,0),0),0)</f>
        <v>0</v>
      </c>
      <c r="JX96" s="139">
        <f>IF(JX$16-'様式３（療養者名簿）（⑤の場合）'!$O105+1&lt;=15,IF(JX$16&gt;='様式３（療養者名簿）（⑤の場合）'!$O105,IF(JX$16&lt;='様式３（療養者名簿）（⑤の場合）'!$W105,1,0),0),0)</f>
        <v>0</v>
      </c>
      <c r="JY96" s="139">
        <f>IF(JY$16-'様式３（療養者名簿）（⑤の場合）'!$O105+1&lt;=15,IF(JY$16&gt;='様式３（療養者名簿）（⑤の場合）'!$O105,IF(JY$16&lt;='様式３（療養者名簿）（⑤の場合）'!$W105,1,0),0),0)</f>
        <v>0</v>
      </c>
      <c r="JZ96" s="139">
        <f>IF(JZ$16-'様式３（療養者名簿）（⑤の場合）'!$O105+1&lt;=15,IF(JZ$16&gt;='様式３（療養者名簿）（⑤の場合）'!$O105,IF(JZ$16&lt;='様式３（療養者名簿）（⑤の場合）'!$W105,1,0),0),0)</f>
        <v>0</v>
      </c>
      <c r="KA96" s="139">
        <f>IF(KA$16-'様式３（療養者名簿）（⑤の場合）'!$O105+1&lt;=15,IF(KA$16&gt;='様式３（療養者名簿）（⑤の場合）'!$O105,IF(KA$16&lt;='様式３（療養者名簿）（⑤の場合）'!$W105,1,0),0),0)</f>
        <v>0</v>
      </c>
      <c r="KB96" s="139">
        <f>IF(KB$16-'様式３（療養者名簿）（⑤の場合）'!$O105+1&lt;=15,IF(KB$16&gt;='様式３（療養者名簿）（⑤の場合）'!$O105,IF(KB$16&lt;='様式３（療養者名簿）（⑤の場合）'!$W105,1,0),0),0)</f>
        <v>0</v>
      </c>
      <c r="KC96" s="139">
        <f>IF(KC$16-'様式３（療養者名簿）（⑤の場合）'!$O105+1&lt;=15,IF(KC$16&gt;='様式３（療養者名簿）（⑤の場合）'!$O105,IF(KC$16&lt;='様式３（療養者名簿）（⑤の場合）'!$W105,1,0),0),0)</f>
        <v>0</v>
      </c>
      <c r="KD96" s="139">
        <f>IF(KD$16-'様式３（療養者名簿）（⑤の場合）'!$O105+1&lt;=15,IF(KD$16&gt;='様式３（療養者名簿）（⑤の場合）'!$O105,IF(KD$16&lt;='様式３（療養者名簿）（⑤の場合）'!$W105,1,0),0),0)</f>
        <v>0</v>
      </c>
      <c r="KE96" s="139">
        <f>IF(KE$16-'様式３（療養者名簿）（⑤の場合）'!$O105+1&lt;=15,IF(KE$16&gt;='様式３（療養者名簿）（⑤の場合）'!$O105,IF(KE$16&lt;='様式３（療養者名簿）（⑤の場合）'!$W105,1,0),0),0)</f>
        <v>0</v>
      </c>
      <c r="KF96" s="139">
        <f>IF(KF$16-'様式３（療養者名簿）（⑤の場合）'!$O105+1&lt;=15,IF(KF$16&gt;='様式３（療養者名簿）（⑤の場合）'!$O105,IF(KF$16&lt;='様式３（療養者名簿）（⑤の場合）'!$W105,1,0),0),0)</f>
        <v>0</v>
      </c>
      <c r="KG96" s="139">
        <f>IF(KG$16-'様式３（療養者名簿）（⑤の場合）'!$O105+1&lt;=15,IF(KG$16&gt;='様式３（療養者名簿）（⑤の場合）'!$O105,IF(KG$16&lt;='様式３（療養者名簿）（⑤の場合）'!$W105,1,0),0),0)</f>
        <v>0</v>
      </c>
      <c r="KH96" s="139">
        <f>IF(KH$16-'様式３（療養者名簿）（⑤の場合）'!$O105+1&lt;=15,IF(KH$16&gt;='様式３（療養者名簿）（⑤の場合）'!$O105,IF(KH$16&lt;='様式３（療養者名簿）（⑤の場合）'!$W105,1,0),0),0)</f>
        <v>0</v>
      </c>
      <c r="KI96" s="139">
        <f>IF(KI$16-'様式３（療養者名簿）（⑤の場合）'!$O105+1&lt;=15,IF(KI$16&gt;='様式３（療養者名簿）（⑤の場合）'!$O105,IF(KI$16&lt;='様式３（療養者名簿）（⑤の場合）'!$W105,1,0),0),0)</f>
        <v>0</v>
      </c>
      <c r="KJ96" s="139">
        <f>IF(KJ$16-'様式３（療養者名簿）（⑤の場合）'!$O105+1&lt;=15,IF(KJ$16&gt;='様式３（療養者名簿）（⑤の場合）'!$O105,IF(KJ$16&lt;='様式３（療養者名簿）（⑤の場合）'!$W105,1,0),0),0)</f>
        <v>0</v>
      </c>
      <c r="KK96" s="139">
        <f>IF(KK$16-'様式３（療養者名簿）（⑤の場合）'!$O105+1&lt;=15,IF(KK$16&gt;='様式３（療養者名簿）（⑤の場合）'!$O105,IF(KK$16&lt;='様式３（療養者名簿）（⑤の場合）'!$W105,1,0),0),0)</f>
        <v>0</v>
      </c>
      <c r="KL96" s="139">
        <f>IF(KL$16-'様式３（療養者名簿）（⑤の場合）'!$O105+1&lt;=15,IF(KL$16&gt;='様式３（療養者名簿）（⑤の場合）'!$O105,IF(KL$16&lt;='様式３（療養者名簿）（⑤の場合）'!$W105,1,0),0),0)</f>
        <v>0</v>
      </c>
      <c r="KM96" s="139">
        <f>IF(KM$16-'様式３（療養者名簿）（⑤の場合）'!$O105+1&lt;=15,IF(KM$16&gt;='様式３（療養者名簿）（⑤の場合）'!$O105,IF(KM$16&lt;='様式３（療養者名簿）（⑤の場合）'!$W105,1,0),0),0)</f>
        <v>0</v>
      </c>
      <c r="KN96" s="139">
        <f>IF(KN$16-'様式３（療養者名簿）（⑤の場合）'!$O105+1&lt;=15,IF(KN$16&gt;='様式３（療養者名簿）（⑤の場合）'!$O105,IF(KN$16&lt;='様式３（療養者名簿）（⑤の場合）'!$W105,1,0),0),0)</f>
        <v>0</v>
      </c>
      <c r="KO96" s="139">
        <f>IF(KO$16-'様式３（療養者名簿）（⑤の場合）'!$O105+1&lt;=15,IF(KO$16&gt;='様式３（療養者名簿）（⑤の場合）'!$O105,IF(KO$16&lt;='様式３（療養者名簿）（⑤の場合）'!$W105,1,0),0),0)</f>
        <v>0</v>
      </c>
      <c r="KP96" s="139">
        <f>IF(KP$16-'様式３（療養者名簿）（⑤の場合）'!$O105+1&lt;=15,IF(KP$16&gt;='様式３（療養者名簿）（⑤の場合）'!$O105,IF(KP$16&lt;='様式３（療養者名簿）（⑤の場合）'!$W105,1,0),0),0)</f>
        <v>0</v>
      </c>
      <c r="KQ96" s="139">
        <f>IF(KQ$16-'様式３（療養者名簿）（⑤の場合）'!$O105+1&lt;=15,IF(KQ$16&gt;='様式３（療養者名簿）（⑤の場合）'!$O105,IF(KQ$16&lt;='様式３（療養者名簿）（⑤の場合）'!$W105,1,0),0),0)</f>
        <v>0</v>
      </c>
      <c r="KR96" s="139">
        <f>IF(KR$16-'様式３（療養者名簿）（⑤の場合）'!$O105+1&lt;=15,IF(KR$16&gt;='様式３（療養者名簿）（⑤の場合）'!$O105,IF(KR$16&lt;='様式３（療養者名簿）（⑤の場合）'!$W105,1,0),0),0)</f>
        <v>0</v>
      </c>
      <c r="KS96" s="139">
        <f>IF(KS$16-'様式３（療養者名簿）（⑤の場合）'!$O105+1&lt;=15,IF(KS$16&gt;='様式３（療養者名簿）（⑤の場合）'!$O105,IF(KS$16&lt;='様式３（療養者名簿）（⑤の場合）'!$W105,1,0),0),0)</f>
        <v>0</v>
      </c>
      <c r="KT96" s="139">
        <f>IF(KT$16-'様式３（療養者名簿）（⑤の場合）'!$O105+1&lt;=15,IF(KT$16&gt;='様式３（療養者名簿）（⑤の場合）'!$O105,IF(KT$16&lt;='様式３（療養者名簿）（⑤の場合）'!$W105,1,0),0),0)</f>
        <v>0</v>
      </c>
      <c r="KU96" s="139">
        <f>IF(KU$16-'様式３（療養者名簿）（⑤の場合）'!$O105+1&lt;=15,IF(KU$16&gt;='様式３（療養者名簿）（⑤の場合）'!$O105,IF(KU$16&lt;='様式３（療養者名簿）（⑤の場合）'!$W105,1,0),0),0)</f>
        <v>0</v>
      </c>
      <c r="KV96" s="139">
        <f>IF(KV$16-'様式３（療養者名簿）（⑤の場合）'!$O105+1&lt;=15,IF(KV$16&gt;='様式３（療養者名簿）（⑤の場合）'!$O105,IF(KV$16&lt;='様式３（療養者名簿）（⑤の場合）'!$W105,1,0),0),0)</f>
        <v>0</v>
      </c>
      <c r="KW96" s="139">
        <f>IF(KW$16-'様式３（療養者名簿）（⑤の場合）'!$O105+1&lt;=15,IF(KW$16&gt;='様式３（療養者名簿）（⑤の場合）'!$O105,IF(KW$16&lt;='様式３（療養者名簿）（⑤の場合）'!$W105,1,0),0),0)</f>
        <v>0</v>
      </c>
      <c r="KX96" s="139">
        <f>IF(KX$16-'様式３（療養者名簿）（⑤の場合）'!$O105+1&lt;=15,IF(KX$16&gt;='様式３（療養者名簿）（⑤の場合）'!$O105,IF(KX$16&lt;='様式３（療養者名簿）（⑤の場合）'!$W105,1,0),0),0)</f>
        <v>0</v>
      </c>
      <c r="KY96" s="139">
        <f>IF(KY$16-'様式３（療養者名簿）（⑤の場合）'!$O105+1&lt;=15,IF(KY$16&gt;='様式３（療養者名簿）（⑤の場合）'!$O105,IF(KY$16&lt;='様式３（療養者名簿）（⑤の場合）'!$W105,1,0),0),0)</f>
        <v>0</v>
      </c>
      <c r="KZ96" s="139">
        <f>IF(KZ$16-'様式３（療養者名簿）（⑤の場合）'!$O105+1&lt;=15,IF(KZ$16&gt;='様式３（療養者名簿）（⑤の場合）'!$O105,IF(KZ$16&lt;='様式３（療養者名簿）（⑤の場合）'!$W105,1,0),0),0)</f>
        <v>0</v>
      </c>
      <c r="LA96" s="139">
        <f>IF(LA$16-'様式３（療養者名簿）（⑤の場合）'!$O105+1&lt;=15,IF(LA$16&gt;='様式３（療養者名簿）（⑤の場合）'!$O105,IF(LA$16&lt;='様式３（療養者名簿）（⑤の場合）'!$W105,1,0),0),0)</f>
        <v>0</v>
      </c>
      <c r="LB96" s="139">
        <f>IF(LB$16-'様式３（療養者名簿）（⑤の場合）'!$O105+1&lt;=15,IF(LB$16&gt;='様式３（療養者名簿）（⑤の場合）'!$O105,IF(LB$16&lt;='様式３（療養者名簿）（⑤の場合）'!$W105,1,0),0),0)</f>
        <v>0</v>
      </c>
      <c r="LC96" s="139">
        <f>IF(LC$16-'様式３（療養者名簿）（⑤の場合）'!$O105+1&lt;=15,IF(LC$16&gt;='様式３（療養者名簿）（⑤の場合）'!$O105,IF(LC$16&lt;='様式３（療養者名簿）（⑤の場合）'!$W105,1,0),0),0)</f>
        <v>0</v>
      </c>
      <c r="LD96" s="139">
        <f>IF(LD$16-'様式３（療養者名簿）（⑤の場合）'!$O105+1&lt;=15,IF(LD$16&gt;='様式３（療養者名簿）（⑤の場合）'!$O105,IF(LD$16&lt;='様式３（療養者名簿）（⑤の場合）'!$W105,1,0),0),0)</f>
        <v>0</v>
      </c>
      <c r="LE96" s="139">
        <f>IF(LE$16-'様式３（療養者名簿）（⑤の場合）'!$O105+1&lt;=15,IF(LE$16&gt;='様式３（療養者名簿）（⑤の場合）'!$O105,IF(LE$16&lt;='様式３（療養者名簿）（⑤の場合）'!$W105,1,0),0),0)</f>
        <v>0</v>
      </c>
      <c r="LF96" s="139">
        <f>IF(LF$16-'様式３（療養者名簿）（⑤の場合）'!$O105+1&lt;=15,IF(LF$16&gt;='様式３（療養者名簿）（⑤の場合）'!$O105,IF(LF$16&lt;='様式３（療養者名簿）（⑤の場合）'!$W105,1,0),0),0)</f>
        <v>0</v>
      </c>
      <c r="LG96" s="139">
        <f>IF(LG$16-'様式３（療養者名簿）（⑤の場合）'!$O105+1&lt;=15,IF(LG$16&gt;='様式３（療養者名簿）（⑤の場合）'!$O105,IF(LG$16&lt;='様式３（療養者名簿）（⑤の場合）'!$W105,1,0),0),0)</f>
        <v>0</v>
      </c>
      <c r="LH96" s="139">
        <f>IF(LH$16-'様式３（療養者名簿）（⑤の場合）'!$O105+1&lt;=15,IF(LH$16&gt;='様式３（療養者名簿）（⑤の場合）'!$O105,IF(LH$16&lt;='様式３（療養者名簿）（⑤の場合）'!$W105,1,0),0),0)</f>
        <v>0</v>
      </c>
      <c r="LI96" s="139">
        <f>IF(LI$16-'様式３（療養者名簿）（⑤の場合）'!$O105+1&lt;=15,IF(LI$16&gt;='様式３（療養者名簿）（⑤の場合）'!$O105,IF(LI$16&lt;='様式３（療養者名簿）（⑤の場合）'!$W105,1,0),0),0)</f>
        <v>0</v>
      </c>
      <c r="LJ96" s="139">
        <f>IF(LJ$16-'様式３（療養者名簿）（⑤の場合）'!$O105+1&lt;=15,IF(LJ$16&gt;='様式３（療養者名簿）（⑤の場合）'!$O105,IF(LJ$16&lt;='様式３（療養者名簿）（⑤の場合）'!$W105,1,0),0),0)</f>
        <v>0</v>
      </c>
      <c r="LK96" s="139">
        <f>IF(LK$16-'様式３（療養者名簿）（⑤の場合）'!$O105+1&lt;=15,IF(LK$16&gt;='様式３（療養者名簿）（⑤の場合）'!$O105,IF(LK$16&lt;='様式３（療養者名簿）（⑤の場合）'!$W105,1,0),0),0)</f>
        <v>0</v>
      </c>
      <c r="LL96" s="139">
        <f>IF(LL$16-'様式３（療養者名簿）（⑤の場合）'!$O105+1&lt;=15,IF(LL$16&gt;='様式３（療養者名簿）（⑤の場合）'!$O105,IF(LL$16&lt;='様式３（療養者名簿）（⑤の場合）'!$W105,1,0),0),0)</f>
        <v>0</v>
      </c>
      <c r="LM96" s="139">
        <f>IF(LM$16-'様式３（療養者名簿）（⑤の場合）'!$O105+1&lt;=15,IF(LM$16&gt;='様式３（療養者名簿）（⑤の場合）'!$O105,IF(LM$16&lt;='様式３（療養者名簿）（⑤の場合）'!$W105,1,0),0),0)</f>
        <v>0</v>
      </c>
      <c r="LN96" s="139">
        <f>IF(LN$16-'様式３（療養者名簿）（⑤の場合）'!$O105+1&lt;=15,IF(LN$16&gt;='様式３（療養者名簿）（⑤の場合）'!$O105,IF(LN$16&lt;='様式３（療養者名簿）（⑤の場合）'!$W105,1,0),0),0)</f>
        <v>0</v>
      </c>
      <c r="LO96" s="139">
        <f>IF(LO$16-'様式３（療養者名簿）（⑤の場合）'!$O105+1&lt;=15,IF(LO$16&gt;='様式３（療養者名簿）（⑤の場合）'!$O105,IF(LO$16&lt;='様式３（療養者名簿）（⑤の場合）'!$W105,1,0),0),0)</f>
        <v>0</v>
      </c>
      <c r="LP96" s="139">
        <f>IF(LP$16-'様式３（療養者名簿）（⑤の場合）'!$O105+1&lt;=15,IF(LP$16&gt;='様式３（療養者名簿）（⑤の場合）'!$O105,IF(LP$16&lt;='様式３（療養者名簿）（⑤の場合）'!$W105,1,0),0),0)</f>
        <v>0</v>
      </c>
      <c r="LQ96" s="139">
        <f>IF(LQ$16-'様式３（療養者名簿）（⑤の場合）'!$O105+1&lt;=15,IF(LQ$16&gt;='様式３（療養者名簿）（⑤の場合）'!$O105,IF(LQ$16&lt;='様式３（療養者名簿）（⑤の場合）'!$W105,1,0),0),0)</f>
        <v>0</v>
      </c>
      <c r="LR96" s="139">
        <f>IF(LR$16-'様式３（療養者名簿）（⑤の場合）'!$O105+1&lt;=15,IF(LR$16&gt;='様式３（療養者名簿）（⑤の場合）'!$O105,IF(LR$16&lt;='様式３（療養者名簿）（⑤の場合）'!$W105,1,0),0),0)</f>
        <v>0</v>
      </c>
      <c r="LS96" s="139">
        <f>IF(LS$16-'様式３（療養者名簿）（⑤の場合）'!$O105+1&lt;=15,IF(LS$16&gt;='様式３（療養者名簿）（⑤の場合）'!$O105,IF(LS$16&lt;='様式３（療養者名簿）（⑤の場合）'!$W105,1,0),0),0)</f>
        <v>0</v>
      </c>
      <c r="LT96" s="139">
        <f>IF(LT$16-'様式３（療養者名簿）（⑤の場合）'!$O105+1&lt;=15,IF(LT$16&gt;='様式３（療養者名簿）（⑤の場合）'!$O105,IF(LT$16&lt;='様式３（療養者名簿）（⑤の場合）'!$W105,1,0),0),0)</f>
        <v>0</v>
      </c>
      <c r="LU96" s="139">
        <f>IF(LU$16-'様式３（療養者名簿）（⑤の場合）'!$O105+1&lt;=15,IF(LU$16&gt;='様式３（療養者名簿）（⑤の場合）'!$O105,IF(LU$16&lt;='様式３（療養者名簿）（⑤の場合）'!$W105,1,0),0),0)</f>
        <v>0</v>
      </c>
      <c r="LV96" s="139">
        <f>IF(LV$16-'様式３（療養者名簿）（⑤の場合）'!$O105+1&lt;=15,IF(LV$16&gt;='様式３（療養者名簿）（⑤の場合）'!$O105,IF(LV$16&lt;='様式３（療養者名簿）（⑤の場合）'!$W105,1,0),0),0)</f>
        <v>0</v>
      </c>
      <c r="LW96" s="139">
        <f>IF(LW$16-'様式３（療養者名簿）（⑤の場合）'!$O105+1&lt;=15,IF(LW$16&gt;='様式３（療養者名簿）（⑤の場合）'!$O105,IF(LW$16&lt;='様式３（療養者名簿）（⑤の場合）'!$W105,1,0),0),0)</f>
        <v>0</v>
      </c>
      <c r="LX96" s="139">
        <f>IF(LX$16-'様式３（療養者名簿）（⑤の場合）'!$O105+1&lt;=15,IF(LX$16&gt;='様式３（療養者名簿）（⑤の場合）'!$O105,IF(LX$16&lt;='様式３（療養者名簿）（⑤の場合）'!$W105,1,0),0),0)</f>
        <v>0</v>
      </c>
      <c r="LY96" s="139">
        <f>IF(LY$16-'様式３（療養者名簿）（⑤の場合）'!$O105+1&lt;=15,IF(LY$16&gt;='様式３（療養者名簿）（⑤の場合）'!$O105,IF(LY$16&lt;='様式３（療養者名簿）（⑤の場合）'!$W105,1,0),0),0)</f>
        <v>0</v>
      </c>
      <c r="LZ96" s="139">
        <f>IF(LZ$16-'様式３（療養者名簿）（⑤の場合）'!$O105+1&lt;=15,IF(LZ$16&gt;='様式３（療養者名簿）（⑤の場合）'!$O105,IF(LZ$16&lt;='様式３（療養者名簿）（⑤の場合）'!$W105,1,0),0),0)</f>
        <v>0</v>
      </c>
      <c r="MA96" s="139">
        <f>IF(MA$16-'様式３（療養者名簿）（⑤の場合）'!$O105+1&lt;=15,IF(MA$16&gt;='様式３（療養者名簿）（⑤の場合）'!$O105,IF(MA$16&lt;='様式３（療養者名簿）（⑤の場合）'!$W105,1,0),0),0)</f>
        <v>0</v>
      </c>
      <c r="MB96" s="139">
        <f>IF(MB$16-'様式３（療養者名簿）（⑤の場合）'!$O105+1&lt;=15,IF(MB$16&gt;='様式３（療養者名簿）（⑤の場合）'!$O105,IF(MB$16&lt;='様式３（療養者名簿）（⑤の場合）'!$W105,1,0),0),0)</f>
        <v>0</v>
      </c>
      <c r="MC96" s="139">
        <f>IF(MC$16-'様式３（療養者名簿）（⑤の場合）'!$O105+1&lt;=15,IF(MC$16&gt;='様式３（療養者名簿）（⑤の場合）'!$O105,IF(MC$16&lt;='様式３（療養者名簿）（⑤の場合）'!$W105,1,0),0),0)</f>
        <v>0</v>
      </c>
      <c r="MD96" s="139">
        <f>IF(MD$16-'様式３（療養者名簿）（⑤の場合）'!$O105+1&lt;=15,IF(MD$16&gt;='様式３（療養者名簿）（⑤の場合）'!$O105,IF(MD$16&lt;='様式３（療養者名簿）（⑤の場合）'!$W105,1,0),0),0)</f>
        <v>0</v>
      </c>
      <c r="ME96" s="139">
        <f>IF(ME$16-'様式３（療養者名簿）（⑤の場合）'!$O105+1&lt;=15,IF(ME$16&gt;='様式３（療養者名簿）（⑤の場合）'!$O105,IF(ME$16&lt;='様式３（療養者名簿）（⑤の場合）'!$W105,1,0),0),0)</f>
        <v>0</v>
      </c>
      <c r="MF96" s="139">
        <f>IF(MF$16-'様式３（療養者名簿）（⑤の場合）'!$O105+1&lt;=15,IF(MF$16&gt;='様式３（療養者名簿）（⑤の場合）'!$O105,IF(MF$16&lt;='様式３（療養者名簿）（⑤の場合）'!$W105,1,0),0),0)</f>
        <v>0</v>
      </c>
      <c r="MG96" s="139">
        <f>IF(MG$16-'様式３（療養者名簿）（⑤の場合）'!$O105+1&lt;=15,IF(MG$16&gt;='様式３（療養者名簿）（⑤の場合）'!$O105,IF(MG$16&lt;='様式３（療養者名簿）（⑤の場合）'!$W105,1,0),0),0)</f>
        <v>0</v>
      </c>
      <c r="MH96" s="139">
        <f>IF(MH$16-'様式３（療養者名簿）（⑤の場合）'!$O105+1&lt;=15,IF(MH$16&gt;='様式３（療養者名簿）（⑤の場合）'!$O105,IF(MH$16&lt;='様式３（療養者名簿）（⑤の場合）'!$W105,1,0),0),0)</f>
        <v>0</v>
      </c>
      <c r="MI96" s="139">
        <f>IF(MI$16-'様式３（療養者名簿）（⑤の場合）'!$O105+1&lt;=15,IF(MI$16&gt;='様式３（療養者名簿）（⑤の場合）'!$O105,IF(MI$16&lt;='様式３（療養者名簿）（⑤の場合）'!$W105,1,0),0),0)</f>
        <v>0</v>
      </c>
      <c r="MJ96" s="139">
        <f>IF(MJ$16-'様式３（療養者名簿）（⑤の場合）'!$O105+1&lt;=15,IF(MJ$16&gt;='様式３（療養者名簿）（⑤の場合）'!$O105,IF(MJ$16&lt;='様式３（療養者名簿）（⑤の場合）'!$W105,1,0),0),0)</f>
        <v>0</v>
      </c>
      <c r="MK96" s="139">
        <f>IF(MK$16-'様式３（療養者名簿）（⑤の場合）'!$O105+1&lt;=15,IF(MK$16&gt;='様式３（療養者名簿）（⑤の場合）'!$O105,IF(MK$16&lt;='様式３（療養者名簿）（⑤の場合）'!$W105,1,0),0),0)</f>
        <v>0</v>
      </c>
      <c r="ML96" s="139">
        <f>IF(ML$16-'様式３（療養者名簿）（⑤の場合）'!$O105+1&lt;=15,IF(ML$16&gt;='様式３（療養者名簿）（⑤の場合）'!$O105,IF(ML$16&lt;='様式３（療養者名簿）（⑤の場合）'!$W105,1,0),0),0)</f>
        <v>0</v>
      </c>
      <c r="MM96" s="139">
        <f>IF(MM$16-'様式３（療養者名簿）（⑤の場合）'!$O105+1&lt;=15,IF(MM$16&gt;='様式３（療養者名簿）（⑤の場合）'!$O105,IF(MM$16&lt;='様式３（療養者名簿）（⑤の場合）'!$W105,1,0),0),0)</f>
        <v>0</v>
      </c>
      <c r="MN96" s="139">
        <f>IF(MN$16-'様式３（療養者名簿）（⑤の場合）'!$O105+1&lt;=15,IF(MN$16&gt;='様式３（療養者名簿）（⑤の場合）'!$O105,IF(MN$16&lt;='様式３（療養者名簿）（⑤の場合）'!$W105,1,0),0),0)</f>
        <v>0</v>
      </c>
      <c r="MO96" s="139">
        <f>IF(MO$16-'様式３（療養者名簿）（⑤の場合）'!$O105+1&lt;=15,IF(MO$16&gt;='様式３（療養者名簿）（⑤の場合）'!$O105,IF(MO$16&lt;='様式３（療養者名簿）（⑤の場合）'!$W105,1,0),0),0)</f>
        <v>0</v>
      </c>
      <c r="MP96" s="139">
        <f>IF(MP$16-'様式３（療養者名簿）（⑤の場合）'!$O105+1&lt;=15,IF(MP$16&gt;='様式３（療養者名簿）（⑤の場合）'!$O105,IF(MP$16&lt;='様式３（療養者名簿）（⑤の場合）'!$W105,1,0),0),0)</f>
        <v>0</v>
      </c>
      <c r="MQ96" s="139">
        <f>IF(MQ$16-'様式３（療養者名簿）（⑤の場合）'!$O105+1&lt;=15,IF(MQ$16&gt;='様式３（療養者名簿）（⑤の場合）'!$O105,IF(MQ$16&lt;='様式３（療養者名簿）（⑤の場合）'!$W105,1,0),0),0)</f>
        <v>0</v>
      </c>
      <c r="MR96" s="139">
        <f>IF(MR$16-'様式３（療養者名簿）（⑤の場合）'!$O105+1&lt;=15,IF(MR$16&gt;='様式３（療養者名簿）（⑤の場合）'!$O105,IF(MR$16&lt;='様式３（療養者名簿）（⑤の場合）'!$W105,1,0),0),0)</f>
        <v>0</v>
      </c>
      <c r="MS96" s="139">
        <f>IF(MS$16-'様式３（療養者名簿）（⑤の場合）'!$O105+1&lt;=15,IF(MS$16&gt;='様式３（療養者名簿）（⑤の場合）'!$O105,IF(MS$16&lt;='様式３（療養者名簿）（⑤の場合）'!$W105,1,0),0),0)</f>
        <v>0</v>
      </c>
      <c r="MT96" s="139">
        <f>IF(MT$16-'様式３（療養者名簿）（⑤の場合）'!$O105+1&lt;=15,IF(MT$16&gt;='様式３（療養者名簿）（⑤の場合）'!$O105,IF(MT$16&lt;='様式３（療養者名簿）（⑤の場合）'!$W105,1,0),0),0)</f>
        <v>0</v>
      </c>
      <c r="MU96" s="139">
        <f>IF(MU$16-'様式３（療養者名簿）（⑤の場合）'!$O105+1&lt;=15,IF(MU$16&gt;='様式３（療養者名簿）（⑤の場合）'!$O105,IF(MU$16&lt;='様式３（療養者名簿）（⑤の場合）'!$W105,1,0),0),0)</f>
        <v>0</v>
      </c>
      <c r="MV96" s="139">
        <f>IF(MV$16-'様式３（療養者名簿）（⑤の場合）'!$O105+1&lt;=15,IF(MV$16&gt;='様式３（療養者名簿）（⑤の場合）'!$O105,IF(MV$16&lt;='様式３（療養者名簿）（⑤の場合）'!$W105,1,0),0),0)</f>
        <v>0</v>
      </c>
      <c r="MW96" s="139">
        <f>IF(MW$16-'様式３（療養者名簿）（⑤の場合）'!$O105+1&lt;=15,IF(MW$16&gt;='様式３（療養者名簿）（⑤の場合）'!$O105,IF(MW$16&lt;='様式３（療養者名簿）（⑤の場合）'!$W105,1,0),0),0)</f>
        <v>0</v>
      </c>
      <c r="MX96" s="139">
        <f>IF(MX$16-'様式３（療養者名簿）（⑤の場合）'!$O105+1&lt;=15,IF(MX$16&gt;='様式３（療養者名簿）（⑤の場合）'!$O105,IF(MX$16&lt;='様式３（療養者名簿）（⑤の場合）'!$W105,1,0),0),0)</f>
        <v>0</v>
      </c>
      <c r="MY96" s="139">
        <f>IF(MY$16-'様式３（療養者名簿）（⑤の場合）'!$O105+1&lt;=15,IF(MY$16&gt;='様式３（療養者名簿）（⑤の場合）'!$O105,IF(MY$16&lt;='様式３（療養者名簿）（⑤の場合）'!$W105,1,0),0),0)</f>
        <v>0</v>
      </c>
      <c r="MZ96" s="139">
        <f>IF(MZ$16-'様式３（療養者名簿）（⑤の場合）'!$O105+1&lt;=15,IF(MZ$16&gt;='様式３（療養者名簿）（⑤の場合）'!$O105,IF(MZ$16&lt;='様式３（療養者名簿）（⑤の場合）'!$W105,1,0),0),0)</f>
        <v>0</v>
      </c>
      <c r="NA96" s="139">
        <f>IF(NA$16-'様式３（療養者名簿）（⑤の場合）'!$O105+1&lt;=15,IF(NA$16&gt;='様式３（療養者名簿）（⑤の場合）'!$O105,IF(NA$16&lt;='様式３（療養者名簿）（⑤の場合）'!$W105,1,0),0),0)</f>
        <v>0</v>
      </c>
      <c r="NB96" s="139">
        <f>IF(NB$16-'様式３（療養者名簿）（⑤の場合）'!$O105+1&lt;=15,IF(NB$16&gt;='様式３（療養者名簿）（⑤の場合）'!$O105,IF(NB$16&lt;='様式３（療養者名簿）（⑤の場合）'!$W105,1,0),0),0)</f>
        <v>0</v>
      </c>
      <c r="NC96" s="139">
        <f>IF(NC$16-'様式３（療養者名簿）（⑤の場合）'!$O105+1&lt;=15,IF(NC$16&gt;='様式３（療養者名簿）（⑤の場合）'!$O105,IF(NC$16&lt;='様式３（療養者名簿）（⑤の場合）'!$W105,1,0),0),0)</f>
        <v>0</v>
      </c>
      <c r="ND96" s="139">
        <f>IF(ND$16-'様式３（療養者名簿）（⑤の場合）'!$O105+1&lt;=15,IF(ND$16&gt;='様式３（療養者名簿）（⑤の場合）'!$O105,IF(ND$16&lt;='様式３（療養者名簿）（⑤の場合）'!$W105,1,0),0),0)</f>
        <v>0</v>
      </c>
      <c r="NE96" s="139">
        <f>IF(NE$16-'様式３（療養者名簿）（⑤の場合）'!$O105+1&lt;=15,IF(NE$16&gt;='様式３（療養者名簿）（⑤の場合）'!$O105,IF(NE$16&lt;='様式３（療養者名簿）（⑤の場合）'!$W105,1,0),0),0)</f>
        <v>0</v>
      </c>
      <c r="NF96" s="139">
        <f>IF(NF$16-'様式３（療養者名簿）（⑤の場合）'!$O105+1&lt;=15,IF(NF$16&gt;='様式３（療養者名簿）（⑤の場合）'!$O105,IF(NF$16&lt;='様式３（療養者名簿）（⑤の場合）'!$W105,1,0),0),0)</f>
        <v>0</v>
      </c>
      <c r="NG96" s="139">
        <f>IF(NG$16-'様式３（療養者名簿）（⑤の場合）'!$O105+1&lt;=15,IF(NG$16&gt;='様式３（療養者名簿）（⑤の場合）'!$O105,IF(NG$16&lt;='様式３（療養者名簿）（⑤の場合）'!$W105,1,0),0),0)</f>
        <v>0</v>
      </c>
      <c r="NH96" s="139">
        <f>IF(NH$16-'様式３（療養者名簿）（⑤の場合）'!$O105+1&lt;=15,IF(NH$16&gt;='様式３（療養者名簿）（⑤の場合）'!$O105,IF(NH$16&lt;='様式３（療養者名簿）（⑤の場合）'!$W105,1,0),0),0)</f>
        <v>0</v>
      </c>
      <c r="NI96" s="139">
        <f>IF(NI$16-'様式３（療養者名簿）（⑤の場合）'!$O105+1&lt;=15,IF(NI$16&gt;='様式３（療養者名簿）（⑤の場合）'!$O105,IF(NI$16&lt;='様式３（療養者名簿）（⑤の場合）'!$W105,1,0),0),0)</f>
        <v>0</v>
      </c>
      <c r="NJ96" s="139">
        <f>IF(NJ$16-'様式３（療養者名簿）（⑤の場合）'!$O105+1&lt;=15,IF(NJ$16&gt;='様式３（療養者名簿）（⑤の場合）'!$O105,IF(NJ$16&lt;='様式３（療養者名簿）（⑤の場合）'!$W105,1,0),0),0)</f>
        <v>0</v>
      </c>
      <c r="NK96" s="139">
        <f>IF(NK$16-'様式３（療養者名簿）（⑤の場合）'!$O105+1&lt;=15,IF(NK$16&gt;='様式３（療養者名簿）（⑤の場合）'!$O105,IF(NK$16&lt;='様式３（療養者名簿）（⑤の場合）'!$W105,1,0),0),0)</f>
        <v>0</v>
      </c>
      <c r="NL96" s="139">
        <f>IF(NL$16-'様式３（療養者名簿）（⑤の場合）'!$O105+1&lt;=15,IF(NL$16&gt;='様式３（療養者名簿）（⑤の場合）'!$O105,IF(NL$16&lt;='様式３（療養者名簿）（⑤の場合）'!$W105,1,0),0),0)</f>
        <v>0</v>
      </c>
      <c r="NM96" s="139">
        <f>IF(NM$16-'様式３（療養者名簿）（⑤の場合）'!$O105+1&lt;=15,IF(NM$16&gt;='様式３（療養者名簿）（⑤の場合）'!$O105,IF(NM$16&lt;='様式３（療養者名簿）（⑤の場合）'!$W105,1,0),0),0)</f>
        <v>0</v>
      </c>
      <c r="NN96" s="139">
        <f>IF(NN$16-'様式３（療養者名簿）（⑤の場合）'!$O105+1&lt;=15,IF(NN$16&gt;='様式３（療養者名簿）（⑤の場合）'!$O105,IF(NN$16&lt;='様式３（療養者名簿）（⑤の場合）'!$W105,1,0),0),0)</f>
        <v>0</v>
      </c>
      <c r="NO96" s="139">
        <f>IF(NO$16-'様式３（療養者名簿）（⑤の場合）'!$O105+1&lt;=15,IF(NO$16&gt;='様式３（療養者名簿）（⑤の場合）'!$O105,IF(NO$16&lt;='様式３（療養者名簿）（⑤の場合）'!$W105,1,0),0),0)</f>
        <v>0</v>
      </c>
      <c r="NP96" s="139">
        <f>IF(NP$16-'様式３（療養者名簿）（⑤の場合）'!$O105+1&lt;=15,IF(NP$16&gt;='様式３（療養者名簿）（⑤の場合）'!$O105,IF(NP$16&lt;='様式３（療養者名簿）（⑤の場合）'!$W105,1,0),0),0)</f>
        <v>0</v>
      </c>
      <c r="NQ96" s="139">
        <f>IF(NQ$16-'様式３（療養者名簿）（⑤の場合）'!$O105+1&lt;=15,IF(NQ$16&gt;='様式３（療養者名簿）（⑤の場合）'!$O105,IF(NQ$16&lt;='様式３（療養者名簿）（⑤の場合）'!$W105,1,0),0),0)</f>
        <v>0</v>
      </c>
      <c r="NR96" s="139">
        <f>IF(NR$16-'様式３（療養者名簿）（⑤の場合）'!$O105+1&lt;=15,IF(NR$16&gt;='様式３（療養者名簿）（⑤の場合）'!$O105,IF(NR$16&lt;='様式３（療養者名簿）（⑤の場合）'!$W105,1,0),0),0)</f>
        <v>0</v>
      </c>
      <c r="NS96" s="139">
        <f>IF(NS$16-'様式３（療養者名簿）（⑤の場合）'!$O105+1&lt;=15,IF(NS$16&gt;='様式３（療養者名簿）（⑤の場合）'!$O105,IF(NS$16&lt;='様式３（療養者名簿）（⑤の場合）'!$W105,1,0),0),0)</f>
        <v>0</v>
      </c>
      <c r="NT96" s="139">
        <f>IF(NT$16-'様式３（療養者名簿）（⑤の場合）'!$O105+1&lt;=15,IF(NT$16&gt;='様式３（療養者名簿）（⑤の場合）'!$O105,IF(NT$16&lt;='様式３（療養者名簿）（⑤の場合）'!$W105,1,0),0),0)</f>
        <v>0</v>
      </c>
      <c r="NU96" s="139">
        <f>IF(NU$16-'様式３（療養者名簿）（⑤の場合）'!$O105+1&lt;=15,IF(NU$16&gt;='様式３（療養者名簿）（⑤の場合）'!$O105,IF(NU$16&lt;='様式３（療養者名簿）（⑤の場合）'!$W105,1,0),0),0)</f>
        <v>0</v>
      </c>
      <c r="NV96" s="139">
        <f>IF(NV$16-'様式３（療養者名簿）（⑤の場合）'!$O105+1&lt;=15,IF(NV$16&gt;='様式３（療養者名簿）（⑤の場合）'!$O105,IF(NV$16&lt;='様式３（療養者名簿）（⑤の場合）'!$W105,1,0),0),0)</f>
        <v>0</v>
      </c>
      <c r="NW96" s="139">
        <f>IF(NW$16-'様式３（療養者名簿）（⑤の場合）'!$O105+1&lt;=15,IF(NW$16&gt;='様式３（療養者名簿）（⑤の場合）'!$O105,IF(NW$16&lt;='様式３（療養者名簿）（⑤の場合）'!$W105,1,0),0),0)</f>
        <v>0</v>
      </c>
      <c r="NX96" s="139">
        <f>IF(NX$16-'様式３（療養者名簿）（⑤の場合）'!$O105+1&lt;=15,IF(NX$16&gt;='様式３（療養者名簿）（⑤の場合）'!$O105,IF(NX$16&lt;='様式３（療養者名簿）（⑤の場合）'!$W105,1,0),0),0)</f>
        <v>0</v>
      </c>
      <c r="NY96" s="139">
        <f>IF(NY$16-'様式３（療養者名簿）（⑤の場合）'!$O105+1&lt;=15,IF(NY$16&gt;='様式３（療養者名簿）（⑤の場合）'!$O105,IF(NY$16&lt;='様式３（療養者名簿）（⑤の場合）'!$W105,1,0),0),0)</f>
        <v>0</v>
      </c>
      <c r="NZ96" s="139">
        <f>IF(NZ$16-'様式３（療養者名簿）（⑤の場合）'!$O105+1&lt;=15,IF(NZ$16&gt;='様式３（療養者名簿）（⑤の場合）'!$O105,IF(NZ$16&lt;='様式３（療養者名簿）（⑤の場合）'!$W105,1,0),0),0)</f>
        <v>0</v>
      </c>
      <c r="OA96" s="139">
        <f>IF(OA$16-'様式３（療養者名簿）（⑤の場合）'!$O105+1&lt;=15,IF(OA$16&gt;='様式３（療養者名簿）（⑤の場合）'!$O105,IF(OA$16&lt;='様式３（療養者名簿）（⑤の場合）'!$W105,1,0),0),0)</f>
        <v>0</v>
      </c>
      <c r="OB96" s="139">
        <f>IF(OB$16-'様式３（療養者名簿）（⑤の場合）'!$O105+1&lt;=15,IF(OB$16&gt;='様式３（療養者名簿）（⑤の場合）'!$O105,IF(OB$16&lt;='様式３（療養者名簿）（⑤の場合）'!$W105,1,0),0),0)</f>
        <v>0</v>
      </c>
      <c r="OC96" s="139">
        <f>IF(OC$16-'様式３（療養者名簿）（⑤の場合）'!$O105+1&lt;=15,IF(OC$16&gt;='様式３（療養者名簿）（⑤の場合）'!$O105,IF(OC$16&lt;='様式３（療養者名簿）（⑤の場合）'!$W105,1,0),0),0)</f>
        <v>0</v>
      </c>
      <c r="OD96" s="139">
        <f>IF(OD$16-'様式３（療養者名簿）（⑤の場合）'!$O105+1&lt;=15,IF(OD$16&gt;='様式３（療養者名簿）（⑤の場合）'!$O105,IF(OD$16&lt;='様式３（療養者名簿）（⑤の場合）'!$W105,1,0),0),0)</f>
        <v>0</v>
      </c>
      <c r="OE96" s="139">
        <f>IF(OE$16-'様式３（療養者名簿）（⑤の場合）'!$O105+1&lt;=15,IF(OE$16&gt;='様式３（療養者名簿）（⑤の場合）'!$O105,IF(OE$16&lt;='様式３（療養者名簿）（⑤の場合）'!$W105,1,0),0),0)</f>
        <v>0</v>
      </c>
      <c r="OF96" s="139">
        <f>IF(OF$16-'様式３（療養者名簿）（⑤の場合）'!$O105+1&lt;=15,IF(OF$16&gt;='様式３（療養者名簿）（⑤の場合）'!$O105,IF(OF$16&lt;='様式３（療養者名簿）（⑤の場合）'!$W105,1,0),0),0)</f>
        <v>0</v>
      </c>
      <c r="OG96" s="139">
        <f>IF(OG$16-'様式３（療養者名簿）（⑤の場合）'!$O105+1&lt;=15,IF(OG$16&gt;='様式３（療養者名簿）（⑤の場合）'!$O105,IF(OG$16&lt;='様式３（療養者名簿）（⑤の場合）'!$W105,1,0),0),0)</f>
        <v>0</v>
      </c>
      <c r="OH96" s="139">
        <f>IF(OH$16-'様式３（療養者名簿）（⑤の場合）'!$O105+1&lt;=15,IF(OH$16&gt;='様式３（療養者名簿）（⑤の場合）'!$O105,IF(OH$16&lt;='様式３（療養者名簿）（⑤の場合）'!$W105,1,0),0),0)</f>
        <v>0</v>
      </c>
      <c r="OI96" s="139">
        <f>IF(OI$16-'様式３（療養者名簿）（⑤の場合）'!$O105+1&lt;=15,IF(OI$16&gt;='様式３（療養者名簿）（⑤の場合）'!$O105,IF(OI$16&lt;='様式３（療養者名簿）（⑤の場合）'!$W105,1,0),0),0)</f>
        <v>0</v>
      </c>
      <c r="OJ96" s="139">
        <f>IF(OJ$16-'様式３（療養者名簿）（⑤の場合）'!$O105+1&lt;=15,IF(OJ$16&gt;='様式３（療養者名簿）（⑤の場合）'!$O105,IF(OJ$16&lt;='様式３（療養者名簿）（⑤の場合）'!$W105,1,0),0),0)</f>
        <v>0</v>
      </c>
      <c r="OK96" s="139">
        <f>IF(OK$16-'様式３（療養者名簿）（⑤の場合）'!$O105+1&lt;=15,IF(OK$16&gt;='様式３（療養者名簿）（⑤の場合）'!$O105,IF(OK$16&lt;='様式３（療養者名簿）（⑤の場合）'!$W105,1,0),0),0)</f>
        <v>0</v>
      </c>
      <c r="OL96" s="139">
        <f>IF(OL$16-'様式３（療養者名簿）（⑤の場合）'!$O105+1&lt;=15,IF(OL$16&gt;='様式３（療養者名簿）（⑤の場合）'!$O105,IF(OL$16&lt;='様式３（療養者名簿）（⑤の場合）'!$W105,1,0),0),0)</f>
        <v>0</v>
      </c>
      <c r="OM96" s="139">
        <f>IF(OM$16-'様式３（療養者名簿）（⑤の場合）'!$O105+1&lt;=15,IF(OM$16&gt;='様式３（療養者名簿）（⑤の場合）'!$O105,IF(OM$16&lt;='様式３（療養者名簿）（⑤の場合）'!$W105,1,0),0),0)</f>
        <v>0</v>
      </c>
      <c r="ON96" s="139">
        <f>IF(ON$16-'様式３（療養者名簿）（⑤の場合）'!$O105+1&lt;=15,IF(ON$16&gt;='様式３（療養者名簿）（⑤の場合）'!$O105,IF(ON$16&lt;='様式３（療養者名簿）（⑤の場合）'!$W105,1,0),0),0)</f>
        <v>0</v>
      </c>
      <c r="OO96" s="139">
        <f>IF(OO$16-'様式３（療養者名簿）（⑤の場合）'!$O105+1&lt;=15,IF(OO$16&gt;='様式３（療養者名簿）（⑤の場合）'!$O105,IF(OO$16&lt;='様式３（療養者名簿）（⑤の場合）'!$W105,1,0),0),0)</f>
        <v>0</v>
      </c>
      <c r="OP96" s="139">
        <f>IF(OP$16-'様式３（療養者名簿）（⑤の場合）'!$O105+1&lt;=15,IF(OP$16&gt;='様式３（療養者名簿）（⑤の場合）'!$O105,IF(OP$16&lt;='様式３（療養者名簿）（⑤の場合）'!$W105,1,0),0),0)</f>
        <v>0</v>
      </c>
      <c r="OQ96" s="139">
        <f>IF(OQ$16-'様式３（療養者名簿）（⑤の場合）'!$O105+1&lt;=15,IF(OQ$16&gt;='様式３（療養者名簿）（⑤の場合）'!$O105,IF(OQ$16&lt;='様式３（療養者名簿）（⑤の場合）'!$W105,1,0),0),0)</f>
        <v>0</v>
      </c>
      <c r="OR96" s="139">
        <f>IF(OR$16-'様式３（療養者名簿）（⑤の場合）'!$O105+1&lt;=15,IF(OR$16&gt;='様式３（療養者名簿）（⑤の場合）'!$O105,IF(OR$16&lt;='様式３（療養者名簿）（⑤の場合）'!$W105,1,0),0),0)</f>
        <v>0</v>
      </c>
      <c r="OS96" s="139">
        <f>IF(OS$16-'様式３（療養者名簿）（⑤の場合）'!$O105+1&lt;=15,IF(OS$16&gt;='様式３（療養者名簿）（⑤の場合）'!$O105,IF(OS$16&lt;='様式３（療養者名簿）（⑤の場合）'!$W105,1,0),0),0)</f>
        <v>0</v>
      </c>
      <c r="OT96" s="139">
        <f>IF(OT$16-'様式３（療養者名簿）（⑤の場合）'!$O105+1&lt;=15,IF(OT$16&gt;='様式３（療養者名簿）（⑤の場合）'!$O105,IF(OT$16&lt;='様式３（療養者名簿）（⑤の場合）'!$W105,1,0),0),0)</f>
        <v>0</v>
      </c>
      <c r="OU96" s="139">
        <f>IF(OU$16-'様式３（療養者名簿）（⑤の場合）'!$O105+1&lt;=15,IF(OU$16&gt;='様式３（療養者名簿）（⑤の場合）'!$O105,IF(OU$16&lt;='様式３（療養者名簿）（⑤の場合）'!$W105,1,0),0),0)</f>
        <v>0</v>
      </c>
      <c r="OV96" s="139">
        <f>IF(OV$16-'様式３（療養者名簿）（⑤の場合）'!$O105+1&lt;=15,IF(OV$16&gt;='様式３（療養者名簿）（⑤の場合）'!$O105,IF(OV$16&lt;='様式３（療養者名簿）（⑤の場合）'!$W105,1,0),0),0)</f>
        <v>0</v>
      </c>
      <c r="OW96" s="139">
        <f>IF(OW$16-'様式３（療養者名簿）（⑤の場合）'!$O105+1&lt;=15,IF(OW$16&gt;='様式３（療養者名簿）（⑤の場合）'!$O105,IF(OW$16&lt;='様式３（療養者名簿）（⑤の場合）'!$W105,1,0),0),0)</f>
        <v>0</v>
      </c>
      <c r="OX96" s="139">
        <f>IF(OX$16-'様式３（療養者名簿）（⑤の場合）'!$O105+1&lt;=15,IF(OX$16&gt;='様式３（療養者名簿）（⑤の場合）'!$O105,IF(OX$16&lt;='様式３（療養者名簿）（⑤の場合）'!$W105,1,0),0),0)</f>
        <v>0</v>
      </c>
      <c r="OY96" s="139">
        <f>IF(OY$16-'様式３（療養者名簿）（⑤の場合）'!$O105+1&lt;=15,IF(OY$16&gt;='様式３（療養者名簿）（⑤の場合）'!$O105,IF(OY$16&lt;='様式３（療養者名簿）（⑤の場合）'!$W105,1,0),0),0)</f>
        <v>0</v>
      </c>
      <c r="OZ96" s="139">
        <f>IF(OZ$16-'様式３（療養者名簿）（⑤の場合）'!$O105+1&lt;=15,IF(OZ$16&gt;='様式３（療養者名簿）（⑤の場合）'!$O105,IF(OZ$16&lt;='様式３（療養者名簿）（⑤の場合）'!$W105,1,0),0),0)</f>
        <v>0</v>
      </c>
      <c r="PA96" s="139">
        <f>IF(PA$16-'様式３（療養者名簿）（⑤の場合）'!$O105+1&lt;=15,IF(PA$16&gt;='様式３（療養者名簿）（⑤の場合）'!$O105,IF(PA$16&lt;='様式３（療養者名簿）（⑤の場合）'!$W105,1,0),0),0)</f>
        <v>0</v>
      </c>
      <c r="PB96" s="139">
        <f>IF(PB$16-'様式３（療養者名簿）（⑤の場合）'!$O105+1&lt;=15,IF(PB$16&gt;='様式３（療養者名簿）（⑤の場合）'!$O105,IF(PB$16&lt;='様式３（療養者名簿）（⑤の場合）'!$W105,1,0),0),0)</f>
        <v>0</v>
      </c>
      <c r="PC96" s="139">
        <f>IF(PC$16-'様式３（療養者名簿）（⑤の場合）'!$O105+1&lt;=15,IF(PC$16&gt;='様式３（療養者名簿）（⑤の場合）'!$O105,IF(PC$16&lt;='様式３（療養者名簿）（⑤の場合）'!$W105,1,0),0),0)</f>
        <v>0</v>
      </c>
      <c r="PD96" s="139">
        <f>IF(PD$16-'様式３（療養者名簿）（⑤の場合）'!$O105+1&lt;=15,IF(PD$16&gt;='様式３（療養者名簿）（⑤の場合）'!$O105,IF(PD$16&lt;='様式３（療養者名簿）（⑤の場合）'!$W105,1,0),0),0)</f>
        <v>0</v>
      </c>
      <c r="PE96" s="139">
        <f>IF(PE$16-'様式３（療養者名簿）（⑤の場合）'!$O105+1&lt;=15,IF(PE$16&gt;='様式３（療養者名簿）（⑤の場合）'!$O105,IF(PE$16&lt;='様式３（療養者名簿）（⑤の場合）'!$W105,1,0),0),0)</f>
        <v>0</v>
      </c>
      <c r="PF96" s="139">
        <f>IF(PF$16-'様式３（療養者名簿）（⑤の場合）'!$O105+1&lt;=15,IF(PF$16&gt;='様式３（療養者名簿）（⑤の場合）'!$O105,IF(PF$16&lt;='様式３（療養者名簿）（⑤の場合）'!$W105,1,0),0),0)</f>
        <v>0</v>
      </c>
      <c r="PG96" s="139">
        <f>IF(PG$16-'様式３（療養者名簿）（⑤の場合）'!$O105+1&lt;=15,IF(PG$16&gt;='様式３（療養者名簿）（⑤の場合）'!$O105,IF(PG$16&lt;='様式３（療養者名簿）（⑤の場合）'!$W105,1,0),0),0)</f>
        <v>0</v>
      </c>
      <c r="PH96" s="139">
        <f>IF(PH$16-'様式３（療養者名簿）（⑤の場合）'!$O105+1&lt;=15,IF(PH$16&gt;='様式３（療養者名簿）（⑤の場合）'!$O105,IF(PH$16&lt;='様式３（療養者名簿）（⑤の場合）'!$W105,1,0),0),0)</f>
        <v>0</v>
      </c>
      <c r="PI96" s="139">
        <f>IF(PI$16-'様式３（療養者名簿）（⑤の場合）'!$O105+1&lt;=15,IF(PI$16&gt;='様式３（療養者名簿）（⑤の場合）'!$O105,IF(PI$16&lt;='様式３（療養者名簿）（⑤の場合）'!$W105,1,0),0),0)</f>
        <v>0</v>
      </c>
      <c r="PJ96" s="139">
        <f>IF(PJ$16-'様式３（療養者名簿）（⑤の場合）'!$O105+1&lt;=15,IF(PJ$16&gt;='様式３（療養者名簿）（⑤の場合）'!$O105,IF(PJ$16&lt;='様式３（療養者名簿）（⑤の場合）'!$W105,1,0),0),0)</f>
        <v>0</v>
      </c>
      <c r="PK96" s="139">
        <f>IF(PK$16-'様式３（療養者名簿）（⑤の場合）'!$O105+1&lt;=15,IF(PK$16&gt;='様式３（療養者名簿）（⑤の場合）'!$O105,IF(PK$16&lt;='様式３（療養者名簿）（⑤の場合）'!$W105,1,0),0),0)</f>
        <v>0</v>
      </c>
      <c r="PL96" s="139">
        <f>IF(PL$16-'様式３（療養者名簿）（⑤の場合）'!$O105+1&lt;=15,IF(PL$16&gt;='様式３（療養者名簿）（⑤の場合）'!$O105,IF(PL$16&lt;='様式３（療養者名簿）（⑤の場合）'!$W105,1,0),0),0)</f>
        <v>0</v>
      </c>
      <c r="PM96" s="139">
        <f>IF(PM$16-'様式３（療養者名簿）（⑤の場合）'!$O105+1&lt;=15,IF(PM$16&gt;='様式３（療養者名簿）（⑤の場合）'!$O105,IF(PM$16&lt;='様式３（療養者名簿）（⑤の場合）'!$W105,1,0),0),0)</f>
        <v>0</v>
      </c>
      <c r="PN96" s="139">
        <f>IF(PN$16-'様式３（療養者名簿）（⑤の場合）'!$O105+1&lt;=15,IF(PN$16&gt;='様式３（療養者名簿）（⑤の場合）'!$O105,IF(PN$16&lt;='様式３（療養者名簿）（⑤の場合）'!$W105,1,0),0),0)</f>
        <v>0</v>
      </c>
      <c r="PO96" s="139">
        <f>IF(PO$16-'様式３（療養者名簿）（⑤の場合）'!$O105+1&lt;=15,IF(PO$16&gt;='様式３（療養者名簿）（⑤の場合）'!$O105,IF(PO$16&lt;='様式３（療養者名簿）（⑤の場合）'!$W105,1,0),0),0)</f>
        <v>0</v>
      </c>
      <c r="PP96" s="139">
        <f>IF(PP$16-'様式３（療養者名簿）（⑤の場合）'!$O105+1&lt;=15,IF(PP$16&gt;='様式３（療養者名簿）（⑤の場合）'!$O105,IF(PP$16&lt;='様式３（療養者名簿）（⑤の場合）'!$W105,1,0),0),0)</f>
        <v>0</v>
      </c>
      <c r="PQ96" s="139">
        <f>IF(PQ$16-'様式３（療養者名簿）（⑤の場合）'!$O105+1&lt;=15,IF(PQ$16&gt;='様式３（療養者名簿）（⑤の場合）'!$O105,IF(PQ$16&lt;='様式３（療養者名簿）（⑤の場合）'!$W105,1,0),0),0)</f>
        <v>0</v>
      </c>
      <c r="PR96" s="139">
        <f>IF(PR$16-'様式３（療養者名簿）（⑤の場合）'!$O105+1&lt;=15,IF(PR$16&gt;='様式３（療養者名簿）（⑤の場合）'!$O105,IF(PR$16&lt;='様式３（療養者名簿）（⑤の場合）'!$W105,1,0),0),0)</f>
        <v>0</v>
      </c>
      <c r="PS96" s="139">
        <f>IF(PS$16-'様式３（療養者名簿）（⑤の場合）'!$O105+1&lt;=15,IF(PS$16&gt;='様式３（療養者名簿）（⑤の場合）'!$O105,IF(PS$16&lt;='様式３（療養者名簿）（⑤の場合）'!$W105,1,0),0),0)</f>
        <v>0</v>
      </c>
      <c r="PT96" s="139">
        <f>IF(PT$16-'様式３（療養者名簿）（⑤の場合）'!$O105+1&lt;=15,IF(PT$16&gt;='様式３（療養者名簿）（⑤の場合）'!$O105,IF(PT$16&lt;='様式３（療養者名簿）（⑤の場合）'!$W105,1,0),0),0)</f>
        <v>0</v>
      </c>
    </row>
    <row r="97" spans="1:436" ht="42" customHeight="1">
      <c r="A97" s="129">
        <f>'様式３（療養者名簿）（⑤の場合）'!C106</f>
        <v>0</v>
      </c>
      <c r="B97" s="139">
        <f>IF(B$16-'様式３（療養者名簿）（⑤の場合）'!$O106+1&lt;=15,IF(B$16&gt;='様式３（療養者名簿）（⑤の場合）'!$O106,IF(B$16&lt;='様式３（療養者名簿）（⑤の場合）'!$W106,1,0),0),0)</f>
        <v>0</v>
      </c>
      <c r="C97" s="139">
        <f>IF(C$16-'様式３（療養者名簿）（⑤の場合）'!$O106+1&lt;=15,IF(C$16&gt;='様式３（療養者名簿）（⑤の場合）'!$O106,IF(C$16&lt;='様式３（療養者名簿）（⑤の場合）'!$W106,1,0),0),0)</f>
        <v>0</v>
      </c>
      <c r="D97" s="139">
        <f>IF(D$16-'様式３（療養者名簿）（⑤の場合）'!$O106+1&lt;=15,IF(D$16&gt;='様式３（療養者名簿）（⑤の場合）'!$O106,IF(D$16&lt;='様式３（療養者名簿）（⑤の場合）'!$W106,1,0),0),0)</f>
        <v>0</v>
      </c>
      <c r="E97" s="139">
        <f>IF(E$16-'様式３（療養者名簿）（⑤の場合）'!$O106+1&lt;=15,IF(E$16&gt;='様式３（療養者名簿）（⑤の場合）'!$O106,IF(E$16&lt;='様式３（療養者名簿）（⑤の場合）'!$W106,1,0),0),0)</f>
        <v>0</v>
      </c>
      <c r="F97" s="139">
        <f>IF(F$16-'様式３（療養者名簿）（⑤の場合）'!$O106+1&lt;=15,IF(F$16&gt;='様式３（療養者名簿）（⑤の場合）'!$O106,IF(F$16&lt;='様式３（療養者名簿）（⑤の場合）'!$W106,1,0),0),0)</f>
        <v>0</v>
      </c>
      <c r="G97" s="139">
        <f>IF(G$16-'様式３（療養者名簿）（⑤の場合）'!$O106+1&lt;=15,IF(G$16&gt;='様式３（療養者名簿）（⑤の場合）'!$O106,IF(G$16&lt;='様式３（療養者名簿）（⑤の場合）'!$W106,1,0),0),0)</f>
        <v>0</v>
      </c>
      <c r="H97" s="139">
        <f>IF(H$16-'様式３（療養者名簿）（⑤の場合）'!$O106+1&lt;=15,IF(H$16&gt;='様式３（療養者名簿）（⑤の場合）'!$O106,IF(H$16&lt;='様式３（療養者名簿）（⑤の場合）'!$W106,1,0),0),0)</f>
        <v>0</v>
      </c>
      <c r="I97" s="139">
        <f>IF(I$16-'様式３（療養者名簿）（⑤の場合）'!$O106+1&lt;=15,IF(I$16&gt;='様式３（療養者名簿）（⑤の場合）'!$O106,IF(I$16&lt;='様式３（療養者名簿）（⑤の場合）'!$W106,1,0),0),0)</f>
        <v>0</v>
      </c>
      <c r="J97" s="139">
        <f>IF(J$16-'様式３（療養者名簿）（⑤の場合）'!$O106+1&lt;=15,IF(J$16&gt;='様式３（療養者名簿）（⑤の場合）'!$O106,IF(J$16&lt;='様式３（療養者名簿）（⑤の場合）'!$W106,1,0),0),0)</f>
        <v>0</v>
      </c>
      <c r="K97" s="139">
        <f>IF(K$16-'様式３（療養者名簿）（⑤の場合）'!$O106+1&lt;=15,IF(K$16&gt;='様式３（療養者名簿）（⑤の場合）'!$O106,IF(K$16&lt;='様式３（療養者名簿）（⑤の場合）'!$W106,1,0),0),0)</f>
        <v>0</v>
      </c>
      <c r="L97" s="139">
        <f>IF(L$16-'様式３（療養者名簿）（⑤の場合）'!$O106+1&lt;=15,IF(L$16&gt;='様式３（療養者名簿）（⑤の場合）'!$O106,IF(L$16&lt;='様式３（療養者名簿）（⑤の場合）'!$W106,1,0),0),0)</f>
        <v>0</v>
      </c>
      <c r="M97" s="139">
        <f>IF(M$16-'様式３（療養者名簿）（⑤の場合）'!$O106+1&lt;=15,IF(M$16&gt;='様式３（療養者名簿）（⑤の場合）'!$O106,IF(M$16&lt;='様式３（療養者名簿）（⑤の場合）'!$W106,1,0),0),0)</f>
        <v>0</v>
      </c>
      <c r="N97" s="139">
        <f>IF(N$16-'様式３（療養者名簿）（⑤の場合）'!$O106+1&lt;=15,IF(N$16&gt;='様式３（療養者名簿）（⑤の場合）'!$O106,IF(N$16&lt;='様式３（療養者名簿）（⑤の場合）'!$W106,1,0),0),0)</f>
        <v>0</v>
      </c>
      <c r="O97" s="139">
        <f>IF(O$16-'様式３（療養者名簿）（⑤の場合）'!$O106+1&lt;=15,IF(O$16&gt;='様式３（療養者名簿）（⑤の場合）'!$O106,IF(O$16&lt;='様式３（療養者名簿）（⑤の場合）'!$W106,1,0),0),0)</f>
        <v>0</v>
      </c>
      <c r="P97" s="139">
        <f>IF(P$16-'様式３（療養者名簿）（⑤の場合）'!$O106+1&lt;=15,IF(P$16&gt;='様式３（療養者名簿）（⑤の場合）'!$O106,IF(P$16&lt;='様式３（療養者名簿）（⑤の場合）'!$W106,1,0),0),0)</f>
        <v>0</v>
      </c>
      <c r="Q97" s="139">
        <f>IF(Q$16-'様式３（療養者名簿）（⑤の場合）'!$O106+1&lt;=15,IF(Q$16&gt;='様式３（療養者名簿）（⑤の場合）'!$O106,IF(Q$16&lt;='様式３（療養者名簿）（⑤の場合）'!$W106,1,0),0),0)</f>
        <v>0</v>
      </c>
      <c r="R97" s="139">
        <f>IF(R$16-'様式３（療養者名簿）（⑤の場合）'!$O106+1&lt;=15,IF(R$16&gt;='様式３（療養者名簿）（⑤の場合）'!$O106,IF(R$16&lt;='様式３（療養者名簿）（⑤の場合）'!$W106,1,0),0),0)</f>
        <v>0</v>
      </c>
      <c r="S97" s="139">
        <f>IF(S$16-'様式３（療養者名簿）（⑤の場合）'!$O106+1&lt;=15,IF(S$16&gt;='様式３（療養者名簿）（⑤の場合）'!$O106,IF(S$16&lt;='様式３（療養者名簿）（⑤の場合）'!$W106,1,0),0),0)</f>
        <v>0</v>
      </c>
      <c r="T97" s="139">
        <f>IF(T$16-'様式３（療養者名簿）（⑤の場合）'!$O106+1&lt;=15,IF(T$16&gt;='様式３（療養者名簿）（⑤の場合）'!$O106,IF(T$16&lt;='様式３（療養者名簿）（⑤の場合）'!$W106,1,0),0),0)</f>
        <v>0</v>
      </c>
      <c r="U97" s="139">
        <f>IF(U$16-'様式３（療養者名簿）（⑤の場合）'!$O106+1&lt;=15,IF(U$16&gt;='様式３（療養者名簿）（⑤の場合）'!$O106,IF(U$16&lt;='様式３（療養者名簿）（⑤の場合）'!$W106,1,0),0),0)</f>
        <v>0</v>
      </c>
      <c r="V97" s="139">
        <f>IF(V$16-'様式３（療養者名簿）（⑤の場合）'!$O106+1&lt;=15,IF(V$16&gt;='様式３（療養者名簿）（⑤の場合）'!$O106,IF(V$16&lt;='様式３（療養者名簿）（⑤の場合）'!$W106,1,0),0),0)</f>
        <v>0</v>
      </c>
      <c r="W97" s="139">
        <f>IF(W$16-'様式３（療養者名簿）（⑤の場合）'!$O106+1&lt;=15,IF(W$16&gt;='様式３（療養者名簿）（⑤の場合）'!$O106,IF(W$16&lt;='様式３（療養者名簿）（⑤の場合）'!$W106,1,0),0),0)</f>
        <v>0</v>
      </c>
      <c r="X97" s="139">
        <f>IF(X$16-'様式３（療養者名簿）（⑤の場合）'!$O106+1&lt;=15,IF(X$16&gt;='様式３（療養者名簿）（⑤の場合）'!$O106,IF(X$16&lt;='様式３（療養者名簿）（⑤の場合）'!$W106,1,0),0),0)</f>
        <v>0</v>
      </c>
      <c r="Y97" s="139">
        <f>IF(Y$16-'様式３（療養者名簿）（⑤の場合）'!$O106+1&lt;=15,IF(Y$16&gt;='様式３（療養者名簿）（⑤の場合）'!$O106,IF(Y$16&lt;='様式３（療養者名簿）（⑤の場合）'!$W106,1,0),0),0)</f>
        <v>0</v>
      </c>
      <c r="Z97" s="139">
        <f>IF(Z$16-'様式３（療養者名簿）（⑤の場合）'!$O106+1&lt;=15,IF(Z$16&gt;='様式３（療養者名簿）（⑤の場合）'!$O106,IF(Z$16&lt;='様式３（療養者名簿）（⑤の場合）'!$W106,1,0),0),0)</f>
        <v>0</v>
      </c>
      <c r="AA97" s="139">
        <f>IF(AA$16-'様式３（療養者名簿）（⑤の場合）'!$O106+1&lt;=15,IF(AA$16&gt;='様式３（療養者名簿）（⑤の場合）'!$O106,IF(AA$16&lt;='様式３（療養者名簿）（⑤の場合）'!$W106,1,0),0),0)</f>
        <v>0</v>
      </c>
      <c r="AB97" s="139">
        <f>IF(AB$16-'様式３（療養者名簿）（⑤の場合）'!$O106+1&lt;=15,IF(AB$16&gt;='様式３（療養者名簿）（⑤の場合）'!$O106,IF(AB$16&lt;='様式３（療養者名簿）（⑤の場合）'!$W106,1,0),0),0)</f>
        <v>0</v>
      </c>
      <c r="AC97" s="139">
        <f>IF(AC$16-'様式３（療養者名簿）（⑤の場合）'!$O106+1&lt;=15,IF(AC$16&gt;='様式３（療養者名簿）（⑤の場合）'!$O106,IF(AC$16&lt;='様式３（療養者名簿）（⑤の場合）'!$W106,1,0),0),0)</f>
        <v>0</v>
      </c>
      <c r="AD97" s="139">
        <f>IF(AD$16-'様式３（療養者名簿）（⑤の場合）'!$O106+1&lt;=15,IF(AD$16&gt;='様式３（療養者名簿）（⑤の場合）'!$O106,IF(AD$16&lt;='様式３（療養者名簿）（⑤の場合）'!$W106,1,0),0),0)</f>
        <v>0</v>
      </c>
      <c r="AE97" s="139">
        <f>IF(AE$16-'様式３（療養者名簿）（⑤の場合）'!$O106+1&lt;=15,IF(AE$16&gt;='様式３（療養者名簿）（⑤の場合）'!$O106,IF(AE$16&lt;='様式３（療養者名簿）（⑤の場合）'!$W106,1,0),0),0)</f>
        <v>0</v>
      </c>
      <c r="AF97" s="139">
        <f>IF(AF$16-'様式３（療養者名簿）（⑤の場合）'!$O106+1&lt;=15,IF(AF$16&gt;='様式３（療養者名簿）（⑤の場合）'!$O106,IF(AF$16&lt;='様式３（療養者名簿）（⑤の場合）'!$W106,1,0),0),0)</f>
        <v>0</v>
      </c>
      <c r="AG97" s="139">
        <f>IF(AG$16-'様式３（療養者名簿）（⑤の場合）'!$O106+1&lt;=15,IF(AG$16&gt;='様式３（療養者名簿）（⑤の場合）'!$O106,IF(AG$16&lt;='様式３（療養者名簿）（⑤の場合）'!$W106,1,0),0),0)</f>
        <v>0</v>
      </c>
      <c r="AH97" s="139">
        <f>IF(AH$16-'様式３（療養者名簿）（⑤の場合）'!$O106+1&lt;=15,IF(AH$16&gt;='様式３（療養者名簿）（⑤の場合）'!$O106,IF(AH$16&lt;='様式３（療養者名簿）（⑤の場合）'!$W106,1,0),0),0)</f>
        <v>0</v>
      </c>
      <c r="AI97" s="139">
        <f>IF(AI$16-'様式３（療養者名簿）（⑤の場合）'!$O106+1&lt;=15,IF(AI$16&gt;='様式３（療養者名簿）（⑤の場合）'!$O106,IF(AI$16&lt;='様式３（療養者名簿）（⑤の場合）'!$W106,1,0),0),0)</f>
        <v>0</v>
      </c>
      <c r="AJ97" s="139">
        <f>IF(AJ$16-'様式３（療養者名簿）（⑤の場合）'!$O106+1&lt;=15,IF(AJ$16&gt;='様式３（療養者名簿）（⑤の場合）'!$O106,IF(AJ$16&lt;='様式３（療養者名簿）（⑤の場合）'!$W106,1,0),0),0)</f>
        <v>0</v>
      </c>
      <c r="AK97" s="139">
        <f>IF(AK$16-'様式３（療養者名簿）（⑤の場合）'!$O106+1&lt;=15,IF(AK$16&gt;='様式３（療養者名簿）（⑤の場合）'!$O106,IF(AK$16&lt;='様式３（療養者名簿）（⑤の場合）'!$W106,1,0),0),0)</f>
        <v>0</v>
      </c>
      <c r="AL97" s="139">
        <f>IF(AL$16-'様式３（療養者名簿）（⑤の場合）'!$O106+1&lt;=15,IF(AL$16&gt;='様式３（療養者名簿）（⑤の場合）'!$O106,IF(AL$16&lt;='様式３（療養者名簿）（⑤の場合）'!$W106,1,0),0),0)</f>
        <v>0</v>
      </c>
      <c r="AM97" s="139">
        <f>IF(AM$16-'様式３（療養者名簿）（⑤の場合）'!$O106+1&lt;=15,IF(AM$16&gt;='様式３（療養者名簿）（⑤の場合）'!$O106,IF(AM$16&lt;='様式３（療養者名簿）（⑤の場合）'!$W106,1,0),0),0)</f>
        <v>0</v>
      </c>
      <c r="AN97" s="139">
        <f>IF(AN$16-'様式３（療養者名簿）（⑤の場合）'!$O106+1&lt;=15,IF(AN$16&gt;='様式３（療養者名簿）（⑤の場合）'!$O106,IF(AN$16&lt;='様式３（療養者名簿）（⑤の場合）'!$W106,1,0),0),0)</f>
        <v>0</v>
      </c>
      <c r="AO97" s="139">
        <f>IF(AO$16-'様式３（療養者名簿）（⑤の場合）'!$O106+1&lt;=15,IF(AO$16&gt;='様式３（療養者名簿）（⑤の場合）'!$O106,IF(AO$16&lt;='様式３（療養者名簿）（⑤の場合）'!$W106,1,0),0),0)</f>
        <v>0</v>
      </c>
      <c r="AP97" s="139">
        <f>IF(AP$16-'様式３（療養者名簿）（⑤の場合）'!$O106+1&lt;=15,IF(AP$16&gt;='様式３（療養者名簿）（⑤の場合）'!$O106,IF(AP$16&lt;='様式３（療養者名簿）（⑤の場合）'!$W106,1,0),0),0)</f>
        <v>0</v>
      </c>
      <c r="AQ97" s="139">
        <f>IF(AQ$16-'様式３（療養者名簿）（⑤の場合）'!$O106+1&lt;=15,IF(AQ$16&gt;='様式３（療養者名簿）（⑤の場合）'!$O106,IF(AQ$16&lt;='様式３（療養者名簿）（⑤の場合）'!$W106,1,0),0),0)</f>
        <v>0</v>
      </c>
      <c r="AR97" s="139">
        <f>IF(AR$16-'様式３（療養者名簿）（⑤の場合）'!$O106+1&lt;=15,IF(AR$16&gt;='様式３（療養者名簿）（⑤の場合）'!$O106,IF(AR$16&lt;='様式３（療養者名簿）（⑤の場合）'!$W106,1,0),0),0)</f>
        <v>0</v>
      </c>
      <c r="AS97" s="139">
        <f>IF(AS$16-'様式３（療養者名簿）（⑤の場合）'!$O106+1&lt;=15,IF(AS$16&gt;='様式３（療養者名簿）（⑤の場合）'!$O106,IF(AS$16&lt;='様式３（療養者名簿）（⑤の場合）'!$W106,1,0),0),0)</f>
        <v>0</v>
      </c>
      <c r="AT97" s="139">
        <f>IF(AT$16-'様式３（療養者名簿）（⑤の場合）'!$O106+1&lt;=15,IF(AT$16&gt;='様式３（療養者名簿）（⑤の場合）'!$O106,IF(AT$16&lt;='様式３（療養者名簿）（⑤の場合）'!$W106,1,0),0),0)</f>
        <v>0</v>
      </c>
      <c r="AU97" s="139">
        <f>IF(AU$16-'様式３（療養者名簿）（⑤の場合）'!$O106+1&lt;=15,IF(AU$16&gt;='様式３（療養者名簿）（⑤の場合）'!$O106,IF(AU$16&lt;='様式３（療養者名簿）（⑤の場合）'!$W106,1,0),0),0)</f>
        <v>0</v>
      </c>
      <c r="AV97" s="139">
        <f>IF(AV$16-'様式３（療養者名簿）（⑤の場合）'!$O106+1&lt;=15,IF(AV$16&gt;='様式３（療養者名簿）（⑤の場合）'!$O106,IF(AV$16&lt;='様式３（療養者名簿）（⑤の場合）'!$W106,1,0),0),0)</f>
        <v>0</v>
      </c>
      <c r="AW97" s="139">
        <f>IF(AW$16-'様式３（療養者名簿）（⑤の場合）'!$O106+1&lt;=15,IF(AW$16&gt;='様式３（療養者名簿）（⑤の場合）'!$O106,IF(AW$16&lt;='様式３（療養者名簿）（⑤の場合）'!$W106,1,0),0),0)</f>
        <v>0</v>
      </c>
      <c r="AX97" s="139">
        <f>IF(AX$16-'様式３（療養者名簿）（⑤の場合）'!$O106+1&lt;=15,IF(AX$16&gt;='様式３（療養者名簿）（⑤の場合）'!$O106,IF(AX$16&lt;='様式３（療養者名簿）（⑤の場合）'!$W106,1,0),0),0)</f>
        <v>0</v>
      </c>
      <c r="AY97" s="139">
        <f>IF(AY$16-'様式３（療養者名簿）（⑤の場合）'!$O106+1&lt;=15,IF(AY$16&gt;='様式３（療養者名簿）（⑤の場合）'!$O106,IF(AY$16&lt;='様式３（療養者名簿）（⑤の場合）'!$W106,1,0),0),0)</f>
        <v>0</v>
      </c>
      <c r="AZ97" s="139">
        <f>IF(AZ$16-'様式３（療養者名簿）（⑤の場合）'!$O106+1&lt;=15,IF(AZ$16&gt;='様式３（療養者名簿）（⑤の場合）'!$O106,IF(AZ$16&lt;='様式３（療養者名簿）（⑤の場合）'!$W106,1,0),0),0)</f>
        <v>0</v>
      </c>
      <c r="BA97" s="139">
        <f>IF(BA$16-'様式３（療養者名簿）（⑤の場合）'!$O106+1&lt;=15,IF(BA$16&gt;='様式３（療養者名簿）（⑤の場合）'!$O106,IF(BA$16&lt;='様式３（療養者名簿）（⑤の場合）'!$W106,1,0),0),0)</f>
        <v>0</v>
      </c>
      <c r="BB97" s="139">
        <f>IF(BB$16-'様式３（療養者名簿）（⑤の場合）'!$O106+1&lt;=15,IF(BB$16&gt;='様式３（療養者名簿）（⑤の場合）'!$O106,IF(BB$16&lt;='様式３（療養者名簿）（⑤の場合）'!$W106,1,0),0),0)</f>
        <v>0</v>
      </c>
      <c r="BC97" s="139">
        <f>IF(BC$16-'様式３（療養者名簿）（⑤の場合）'!$O106+1&lt;=15,IF(BC$16&gt;='様式３（療養者名簿）（⑤の場合）'!$O106,IF(BC$16&lt;='様式３（療養者名簿）（⑤の場合）'!$W106,1,0),0),0)</f>
        <v>0</v>
      </c>
      <c r="BD97" s="139">
        <f>IF(BD$16-'様式３（療養者名簿）（⑤の場合）'!$O106+1&lt;=15,IF(BD$16&gt;='様式３（療養者名簿）（⑤の場合）'!$O106,IF(BD$16&lt;='様式３（療養者名簿）（⑤の場合）'!$W106,1,0),0),0)</f>
        <v>0</v>
      </c>
      <c r="BE97" s="139">
        <f>IF(BE$16-'様式３（療養者名簿）（⑤の場合）'!$O106+1&lt;=15,IF(BE$16&gt;='様式３（療養者名簿）（⑤の場合）'!$O106,IF(BE$16&lt;='様式３（療養者名簿）（⑤の場合）'!$W106,1,0),0),0)</f>
        <v>0</v>
      </c>
      <c r="BF97" s="139">
        <f>IF(BF$16-'様式３（療養者名簿）（⑤の場合）'!$O106+1&lt;=15,IF(BF$16&gt;='様式３（療養者名簿）（⑤の場合）'!$O106,IF(BF$16&lt;='様式３（療養者名簿）（⑤の場合）'!$W106,1,0),0),0)</f>
        <v>0</v>
      </c>
      <c r="BG97" s="139">
        <f>IF(BG$16-'様式３（療養者名簿）（⑤の場合）'!$O106+1&lt;=15,IF(BG$16&gt;='様式３（療養者名簿）（⑤の場合）'!$O106,IF(BG$16&lt;='様式３（療養者名簿）（⑤の場合）'!$W106,1,0),0),0)</f>
        <v>0</v>
      </c>
      <c r="BH97" s="139">
        <f>IF(BH$16-'様式３（療養者名簿）（⑤の場合）'!$O106+1&lt;=15,IF(BH$16&gt;='様式３（療養者名簿）（⑤の場合）'!$O106,IF(BH$16&lt;='様式３（療養者名簿）（⑤の場合）'!$W106,1,0),0),0)</f>
        <v>0</v>
      </c>
      <c r="BI97" s="139">
        <f>IF(BI$16-'様式３（療養者名簿）（⑤の場合）'!$O106+1&lt;=15,IF(BI$16&gt;='様式３（療養者名簿）（⑤の場合）'!$O106,IF(BI$16&lt;='様式３（療養者名簿）（⑤の場合）'!$W106,1,0),0),0)</f>
        <v>0</v>
      </c>
      <c r="BJ97" s="139">
        <f>IF(BJ$16-'様式３（療養者名簿）（⑤の場合）'!$O106+1&lt;=15,IF(BJ$16&gt;='様式３（療養者名簿）（⑤の場合）'!$O106,IF(BJ$16&lt;='様式３（療養者名簿）（⑤の場合）'!$W106,1,0),0),0)</f>
        <v>0</v>
      </c>
      <c r="BK97" s="139">
        <f>IF(BK$16-'様式３（療養者名簿）（⑤の場合）'!$O106+1&lt;=15,IF(BK$16&gt;='様式３（療養者名簿）（⑤の場合）'!$O106,IF(BK$16&lt;='様式３（療養者名簿）（⑤の場合）'!$W106,1,0),0),0)</f>
        <v>0</v>
      </c>
      <c r="BL97" s="139">
        <f>IF(BL$16-'様式３（療養者名簿）（⑤の場合）'!$O106+1&lt;=15,IF(BL$16&gt;='様式３（療養者名簿）（⑤の場合）'!$O106,IF(BL$16&lt;='様式３（療養者名簿）（⑤の場合）'!$W106,1,0),0),0)</f>
        <v>0</v>
      </c>
      <c r="BM97" s="139">
        <f>IF(BM$16-'様式３（療養者名簿）（⑤の場合）'!$O106+1&lt;=15,IF(BM$16&gt;='様式３（療養者名簿）（⑤の場合）'!$O106,IF(BM$16&lt;='様式３（療養者名簿）（⑤の場合）'!$W106,1,0),0),0)</f>
        <v>0</v>
      </c>
      <c r="BN97" s="139">
        <f>IF(BN$16-'様式３（療養者名簿）（⑤の場合）'!$O106+1&lt;=15,IF(BN$16&gt;='様式３（療養者名簿）（⑤の場合）'!$O106,IF(BN$16&lt;='様式３（療養者名簿）（⑤の場合）'!$W106,1,0),0),0)</f>
        <v>0</v>
      </c>
      <c r="BO97" s="139">
        <f>IF(BO$16-'様式３（療養者名簿）（⑤の場合）'!$O106+1&lt;=15,IF(BO$16&gt;='様式３（療養者名簿）（⑤の場合）'!$O106,IF(BO$16&lt;='様式３（療養者名簿）（⑤の場合）'!$W106,1,0),0),0)</f>
        <v>0</v>
      </c>
      <c r="BP97" s="139">
        <f>IF(BP$16-'様式３（療養者名簿）（⑤の場合）'!$O106+1&lt;=15,IF(BP$16&gt;='様式３（療養者名簿）（⑤の場合）'!$O106,IF(BP$16&lt;='様式３（療養者名簿）（⑤の場合）'!$W106,1,0),0),0)</f>
        <v>0</v>
      </c>
      <c r="BQ97" s="139">
        <f>IF(BQ$16-'様式３（療養者名簿）（⑤の場合）'!$O106+1&lt;=15,IF(BQ$16&gt;='様式３（療養者名簿）（⑤の場合）'!$O106,IF(BQ$16&lt;='様式３（療養者名簿）（⑤の場合）'!$W106,1,0),0),0)</f>
        <v>0</v>
      </c>
      <c r="BR97" s="139">
        <f>IF(BR$16-'様式３（療養者名簿）（⑤の場合）'!$O106+1&lt;=15,IF(BR$16&gt;='様式３（療養者名簿）（⑤の場合）'!$O106,IF(BR$16&lt;='様式３（療養者名簿）（⑤の場合）'!$W106,1,0),0),0)</f>
        <v>0</v>
      </c>
      <c r="BS97" s="139">
        <f>IF(BS$16-'様式３（療養者名簿）（⑤の場合）'!$O106+1&lt;=15,IF(BS$16&gt;='様式３（療養者名簿）（⑤の場合）'!$O106,IF(BS$16&lt;='様式３（療養者名簿）（⑤の場合）'!$W106,1,0),0),0)</f>
        <v>0</v>
      </c>
      <c r="BT97" s="139">
        <f>IF(BT$16-'様式３（療養者名簿）（⑤の場合）'!$O106+1&lt;=15,IF(BT$16&gt;='様式３（療養者名簿）（⑤の場合）'!$O106,IF(BT$16&lt;='様式３（療養者名簿）（⑤の場合）'!$W106,1,0),0),0)</f>
        <v>0</v>
      </c>
      <c r="BU97" s="139">
        <f>IF(BU$16-'様式３（療養者名簿）（⑤の場合）'!$O106+1&lt;=15,IF(BU$16&gt;='様式３（療養者名簿）（⑤の場合）'!$O106,IF(BU$16&lt;='様式３（療養者名簿）（⑤の場合）'!$W106,1,0),0),0)</f>
        <v>0</v>
      </c>
      <c r="BV97" s="139">
        <f>IF(BV$16-'様式３（療養者名簿）（⑤の場合）'!$O106+1&lt;=15,IF(BV$16&gt;='様式３（療養者名簿）（⑤の場合）'!$O106,IF(BV$16&lt;='様式３（療養者名簿）（⑤の場合）'!$W106,1,0),0),0)</f>
        <v>0</v>
      </c>
      <c r="BW97" s="139">
        <f>IF(BW$16-'様式３（療養者名簿）（⑤の場合）'!$O106+1&lt;=15,IF(BW$16&gt;='様式３（療養者名簿）（⑤の場合）'!$O106,IF(BW$16&lt;='様式３（療養者名簿）（⑤の場合）'!$W106,1,0),0),0)</f>
        <v>0</v>
      </c>
      <c r="BX97" s="139">
        <f>IF(BX$16-'様式３（療養者名簿）（⑤の場合）'!$O106+1&lt;=15,IF(BX$16&gt;='様式３（療養者名簿）（⑤の場合）'!$O106,IF(BX$16&lt;='様式３（療養者名簿）（⑤の場合）'!$W106,1,0),0),0)</f>
        <v>0</v>
      </c>
      <c r="BY97" s="139">
        <f>IF(BY$16-'様式３（療養者名簿）（⑤の場合）'!$O106+1&lt;=15,IF(BY$16&gt;='様式３（療養者名簿）（⑤の場合）'!$O106,IF(BY$16&lt;='様式３（療養者名簿）（⑤の場合）'!$W106,1,0),0),0)</f>
        <v>0</v>
      </c>
      <c r="BZ97" s="139">
        <f>IF(BZ$16-'様式３（療養者名簿）（⑤の場合）'!$O106+1&lt;=15,IF(BZ$16&gt;='様式３（療養者名簿）（⑤の場合）'!$O106,IF(BZ$16&lt;='様式３（療養者名簿）（⑤の場合）'!$W106,1,0),0),0)</f>
        <v>0</v>
      </c>
      <c r="CA97" s="139">
        <f>IF(CA$16-'様式３（療養者名簿）（⑤の場合）'!$O106+1&lt;=15,IF(CA$16&gt;='様式３（療養者名簿）（⑤の場合）'!$O106,IF(CA$16&lt;='様式３（療養者名簿）（⑤の場合）'!$W106,1,0),0),0)</f>
        <v>0</v>
      </c>
      <c r="CB97" s="139">
        <f>IF(CB$16-'様式３（療養者名簿）（⑤の場合）'!$O106+1&lt;=15,IF(CB$16&gt;='様式３（療養者名簿）（⑤の場合）'!$O106,IF(CB$16&lt;='様式３（療養者名簿）（⑤の場合）'!$W106,1,0),0),0)</f>
        <v>0</v>
      </c>
      <c r="CC97" s="139">
        <f>IF(CC$16-'様式３（療養者名簿）（⑤の場合）'!$O106+1&lt;=15,IF(CC$16&gt;='様式３（療養者名簿）（⑤の場合）'!$O106,IF(CC$16&lt;='様式３（療養者名簿）（⑤の場合）'!$W106,1,0),0),0)</f>
        <v>0</v>
      </c>
      <c r="CD97" s="139">
        <f>IF(CD$16-'様式３（療養者名簿）（⑤の場合）'!$O106+1&lt;=15,IF(CD$16&gt;='様式３（療養者名簿）（⑤の場合）'!$O106,IF(CD$16&lt;='様式３（療養者名簿）（⑤の場合）'!$W106,1,0),0),0)</f>
        <v>0</v>
      </c>
      <c r="CE97" s="139">
        <f>IF(CE$16-'様式３（療養者名簿）（⑤の場合）'!$O106+1&lt;=15,IF(CE$16&gt;='様式３（療養者名簿）（⑤の場合）'!$O106,IF(CE$16&lt;='様式３（療養者名簿）（⑤の場合）'!$W106,1,0),0),0)</f>
        <v>0</v>
      </c>
      <c r="CF97" s="139">
        <f>IF(CF$16-'様式３（療養者名簿）（⑤の場合）'!$O106+1&lt;=15,IF(CF$16&gt;='様式３（療養者名簿）（⑤の場合）'!$O106,IF(CF$16&lt;='様式３（療養者名簿）（⑤の場合）'!$W106,1,0),0),0)</f>
        <v>0</v>
      </c>
      <c r="CG97" s="139">
        <f>IF(CG$16-'様式３（療養者名簿）（⑤の場合）'!$O106+1&lt;=15,IF(CG$16&gt;='様式３（療養者名簿）（⑤の場合）'!$O106,IF(CG$16&lt;='様式３（療養者名簿）（⑤の場合）'!$W106,1,0),0),0)</f>
        <v>0</v>
      </c>
      <c r="CH97" s="139">
        <f>IF(CH$16-'様式３（療養者名簿）（⑤の場合）'!$O106+1&lt;=15,IF(CH$16&gt;='様式３（療養者名簿）（⑤の場合）'!$O106,IF(CH$16&lt;='様式３（療養者名簿）（⑤の場合）'!$W106,1,0),0),0)</f>
        <v>0</v>
      </c>
      <c r="CI97" s="139">
        <f>IF(CI$16-'様式３（療養者名簿）（⑤の場合）'!$O106+1&lt;=15,IF(CI$16&gt;='様式３（療養者名簿）（⑤の場合）'!$O106,IF(CI$16&lt;='様式３（療養者名簿）（⑤の場合）'!$W106,1,0),0),0)</f>
        <v>0</v>
      </c>
      <c r="CJ97" s="139">
        <f>IF(CJ$16-'様式３（療養者名簿）（⑤の場合）'!$O106+1&lt;=15,IF(CJ$16&gt;='様式３（療養者名簿）（⑤の場合）'!$O106,IF(CJ$16&lt;='様式３（療養者名簿）（⑤の場合）'!$W106,1,0),0),0)</f>
        <v>0</v>
      </c>
      <c r="CK97" s="139">
        <f>IF(CK$16-'様式３（療養者名簿）（⑤の場合）'!$O106+1&lt;=15,IF(CK$16&gt;='様式３（療養者名簿）（⑤の場合）'!$O106,IF(CK$16&lt;='様式３（療養者名簿）（⑤の場合）'!$W106,1,0),0),0)</f>
        <v>0</v>
      </c>
      <c r="CL97" s="139">
        <f>IF(CL$16-'様式３（療養者名簿）（⑤の場合）'!$O106+1&lt;=15,IF(CL$16&gt;='様式３（療養者名簿）（⑤の場合）'!$O106,IF(CL$16&lt;='様式３（療養者名簿）（⑤の場合）'!$W106,1,0),0),0)</f>
        <v>0</v>
      </c>
      <c r="CM97" s="139">
        <f>IF(CM$16-'様式３（療養者名簿）（⑤の場合）'!$O106+1&lt;=15,IF(CM$16&gt;='様式３（療養者名簿）（⑤の場合）'!$O106,IF(CM$16&lt;='様式３（療養者名簿）（⑤の場合）'!$W106,1,0),0),0)</f>
        <v>0</v>
      </c>
      <c r="CN97" s="139">
        <f>IF(CN$16-'様式３（療養者名簿）（⑤の場合）'!$O106+1&lt;=15,IF(CN$16&gt;='様式３（療養者名簿）（⑤の場合）'!$O106,IF(CN$16&lt;='様式３（療養者名簿）（⑤の場合）'!$W106,1,0),0),0)</f>
        <v>0</v>
      </c>
      <c r="CO97" s="139">
        <f>IF(CO$16-'様式３（療養者名簿）（⑤の場合）'!$O106+1&lt;=15,IF(CO$16&gt;='様式３（療養者名簿）（⑤の場合）'!$O106,IF(CO$16&lt;='様式３（療養者名簿）（⑤の場合）'!$W106,1,0),0),0)</f>
        <v>0</v>
      </c>
      <c r="CP97" s="139">
        <f>IF(CP$16-'様式３（療養者名簿）（⑤の場合）'!$O106+1&lt;=15,IF(CP$16&gt;='様式３（療養者名簿）（⑤の場合）'!$O106,IF(CP$16&lt;='様式３（療養者名簿）（⑤の場合）'!$W106,1,0),0),0)</f>
        <v>0</v>
      </c>
      <c r="CQ97" s="139">
        <f>IF(CQ$16-'様式３（療養者名簿）（⑤の場合）'!$O106+1&lt;=15,IF(CQ$16&gt;='様式３（療養者名簿）（⑤の場合）'!$O106,IF(CQ$16&lt;='様式３（療養者名簿）（⑤の場合）'!$W106,1,0),0),0)</f>
        <v>0</v>
      </c>
      <c r="CR97" s="139">
        <f>IF(CR$16-'様式３（療養者名簿）（⑤の場合）'!$O106+1&lt;=15,IF(CR$16&gt;='様式３（療養者名簿）（⑤の場合）'!$O106,IF(CR$16&lt;='様式３（療養者名簿）（⑤の場合）'!$W106,1,0),0),0)</f>
        <v>0</v>
      </c>
      <c r="CS97" s="139">
        <f>IF(CS$16-'様式３（療養者名簿）（⑤の場合）'!$O106+1&lt;=15,IF(CS$16&gt;='様式３（療養者名簿）（⑤の場合）'!$O106,IF(CS$16&lt;='様式３（療養者名簿）（⑤の場合）'!$W106,1,0),0),0)</f>
        <v>0</v>
      </c>
      <c r="CT97" s="139">
        <f>IF(CT$16-'様式３（療養者名簿）（⑤の場合）'!$O106+1&lt;=15,IF(CT$16&gt;='様式３（療養者名簿）（⑤の場合）'!$O106,IF(CT$16&lt;='様式３（療養者名簿）（⑤の場合）'!$W106,1,0),0),0)</f>
        <v>0</v>
      </c>
      <c r="CU97" s="139">
        <f>IF(CU$16-'様式３（療養者名簿）（⑤の場合）'!$O106+1&lt;=15,IF(CU$16&gt;='様式３（療養者名簿）（⑤の場合）'!$O106,IF(CU$16&lt;='様式３（療養者名簿）（⑤の場合）'!$W106,1,0),0),0)</f>
        <v>0</v>
      </c>
      <c r="CV97" s="139">
        <f>IF(CV$16-'様式３（療養者名簿）（⑤の場合）'!$O106+1&lt;=15,IF(CV$16&gt;='様式３（療養者名簿）（⑤の場合）'!$O106,IF(CV$16&lt;='様式３（療養者名簿）（⑤の場合）'!$W106,1,0),0),0)</f>
        <v>0</v>
      </c>
      <c r="CW97" s="139">
        <f>IF(CW$16-'様式３（療養者名簿）（⑤の場合）'!$O106+1&lt;=15,IF(CW$16&gt;='様式３（療養者名簿）（⑤の場合）'!$O106,IF(CW$16&lt;='様式３（療養者名簿）（⑤の場合）'!$W106,1,0),0),0)</f>
        <v>0</v>
      </c>
      <c r="CX97" s="139">
        <f>IF(CX$16-'様式３（療養者名簿）（⑤の場合）'!$O106+1&lt;=15,IF(CX$16&gt;='様式３（療養者名簿）（⑤の場合）'!$O106,IF(CX$16&lt;='様式３（療養者名簿）（⑤の場合）'!$W106,1,0),0),0)</f>
        <v>0</v>
      </c>
      <c r="CY97" s="139">
        <f>IF(CY$16-'様式３（療養者名簿）（⑤の場合）'!$O106+1&lt;=15,IF(CY$16&gt;='様式３（療養者名簿）（⑤の場合）'!$O106,IF(CY$16&lt;='様式３（療養者名簿）（⑤の場合）'!$W106,1,0),0),0)</f>
        <v>0</v>
      </c>
      <c r="CZ97" s="139">
        <f>IF(CZ$16-'様式３（療養者名簿）（⑤の場合）'!$O106+1&lt;=15,IF(CZ$16&gt;='様式３（療養者名簿）（⑤の場合）'!$O106,IF(CZ$16&lt;='様式３（療養者名簿）（⑤の場合）'!$W106,1,0),0),0)</f>
        <v>0</v>
      </c>
      <c r="DA97" s="139">
        <f>IF(DA$16-'様式３（療養者名簿）（⑤の場合）'!$O106+1&lt;=15,IF(DA$16&gt;='様式３（療養者名簿）（⑤の場合）'!$O106,IF(DA$16&lt;='様式３（療養者名簿）（⑤の場合）'!$W106,1,0),0),0)</f>
        <v>0</v>
      </c>
      <c r="DB97" s="139">
        <f>IF(DB$16-'様式３（療養者名簿）（⑤の場合）'!$O106+1&lt;=15,IF(DB$16&gt;='様式３（療養者名簿）（⑤の場合）'!$O106,IF(DB$16&lt;='様式３（療養者名簿）（⑤の場合）'!$W106,1,0),0),0)</f>
        <v>0</v>
      </c>
      <c r="DC97" s="139">
        <f>IF(DC$16-'様式３（療養者名簿）（⑤の場合）'!$O106+1&lt;=15,IF(DC$16&gt;='様式３（療養者名簿）（⑤の場合）'!$O106,IF(DC$16&lt;='様式３（療養者名簿）（⑤の場合）'!$W106,1,0),0),0)</f>
        <v>0</v>
      </c>
      <c r="DD97" s="139">
        <f>IF(DD$16-'様式３（療養者名簿）（⑤の場合）'!$O106+1&lt;=15,IF(DD$16&gt;='様式３（療養者名簿）（⑤の場合）'!$O106,IF(DD$16&lt;='様式３（療養者名簿）（⑤の場合）'!$W106,1,0),0),0)</f>
        <v>0</v>
      </c>
      <c r="DE97" s="139">
        <f>IF(DE$16-'様式３（療養者名簿）（⑤の場合）'!$O106+1&lt;=15,IF(DE$16&gt;='様式３（療養者名簿）（⑤の場合）'!$O106,IF(DE$16&lt;='様式３（療養者名簿）（⑤の場合）'!$W106,1,0),0),0)</f>
        <v>0</v>
      </c>
      <c r="DF97" s="139">
        <f>IF(DF$16-'様式３（療養者名簿）（⑤の場合）'!$O106+1&lt;=15,IF(DF$16&gt;='様式３（療養者名簿）（⑤の場合）'!$O106,IF(DF$16&lt;='様式３（療養者名簿）（⑤の場合）'!$W106,1,0),0),0)</f>
        <v>0</v>
      </c>
      <c r="DG97" s="139">
        <f>IF(DG$16-'様式３（療養者名簿）（⑤の場合）'!$O106+1&lt;=15,IF(DG$16&gt;='様式３（療養者名簿）（⑤の場合）'!$O106,IF(DG$16&lt;='様式３（療養者名簿）（⑤の場合）'!$W106,1,0),0),0)</f>
        <v>0</v>
      </c>
      <c r="DH97" s="139">
        <f>IF(DH$16-'様式３（療養者名簿）（⑤の場合）'!$O106+1&lt;=15,IF(DH$16&gt;='様式３（療養者名簿）（⑤の場合）'!$O106,IF(DH$16&lt;='様式３（療養者名簿）（⑤の場合）'!$W106,1,0),0),0)</f>
        <v>0</v>
      </c>
      <c r="DI97" s="139">
        <f>IF(DI$16-'様式３（療養者名簿）（⑤の場合）'!$O106+1&lt;=15,IF(DI$16&gt;='様式３（療養者名簿）（⑤の場合）'!$O106,IF(DI$16&lt;='様式３（療養者名簿）（⑤の場合）'!$W106,1,0),0),0)</f>
        <v>0</v>
      </c>
      <c r="DJ97" s="139">
        <f>IF(DJ$16-'様式３（療養者名簿）（⑤の場合）'!$O106+1&lt;=15,IF(DJ$16&gt;='様式３（療養者名簿）（⑤の場合）'!$O106,IF(DJ$16&lt;='様式３（療養者名簿）（⑤の場合）'!$W106,1,0),0),0)</f>
        <v>0</v>
      </c>
      <c r="DK97" s="139">
        <f>IF(DK$16-'様式３（療養者名簿）（⑤の場合）'!$O106+1&lt;=15,IF(DK$16&gt;='様式３（療養者名簿）（⑤の場合）'!$O106,IF(DK$16&lt;='様式３（療養者名簿）（⑤の場合）'!$W106,1,0),0),0)</f>
        <v>0</v>
      </c>
      <c r="DL97" s="139">
        <f>IF(DL$16-'様式３（療養者名簿）（⑤の場合）'!$O106+1&lt;=15,IF(DL$16&gt;='様式３（療養者名簿）（⑤の場合）'!$O106,IF(DL$16&lt;='様式３（療養者名簿）（⑤の場合）'!$W106,1,0),0),0)</f>
        <v>0</v>
      </c>
      <c r="DM97" s="139">
        <f>IF(DM$16-'様式３（療養者名簿）（⑤の場合）'!$O106+1&lt;=15,IF(DM$16&gt;='様式３（療養者名簿）（⑤の場合）'!$O106,IF(DM$16&lt;='様式３（療養者名簿）（⑤の場合）'!$W106,1,0),0),0)</f>
        <v>0</v>
      </c>
      <c r="DN97" s="139">
        <f>IF(DN$16-'様式３（療養者名簿）（⑤の場合）'!$O106+1&lt;=15,IF(DN$16&gt;='様式３（療養者名簿）（⑤の場合）'!$O106,IF(DN$16&lt;='様式３（療養者名簿）（⑤の場合）'!$W106,1,0),0),0)</f>
        <v>0</v>
      </c>
      <c r="DO97" s="139">
        <f>IF(DO$16-'様式３（療養者名簿）（⑤の場合）'!$O106+1&lt;=15,IF(DO$16&gt;='様式３（療養者名簿）（⑤の場合）'!$O106,IF(DO$16&lt;='様式３（療養者名簿）（⑤の場合）'!$W106,1,0),0),0)</f>
        <v>0</v>
      </c>
      <c r="DP97" s="139">
        <f>IF(DP$16-'様式３（療養者名簿）（⑤の場合）'!$O106+1&lt;=15,IF(DP$16&gt;='様式３（療養者名簿）（⑤の場合）'!$O106,IF(DP$16&lt;='様式３（療養者名簿）（⑤の場合）'!$W106,1,0),0),0)</f>
        <v>0</v>
      </c>
      <c r="DQ97" s="139">
        <f>IF(DQ$16-'様式３（療養者名簿）（⑤の場合）'!$O106+1&lt;=15,IF(DQ$16&gt;='様式３（療養者名簿）（⑤の場合）'!$O106,IF(DQ$16&lt;='様式３（療養者名簿）（⑤の場合）'!$W106,1,0),0),0)</f>
        <v>0</v>
      </c>
      <c r="DR97" s="139">
        <f>IF(DR$16-'様式３（療養者名簿）（⑤の場合）'!$O106+1&lt;=15,IF(DR$16&gt;='様式３（療養者名簿）（⑤の場合）'!$O106,IF(DR$16&lt;='様式３（療養者名簿）（⑤の場合）'!$W106,1,0),0),0)</f>
        <v>0</v>
      </c>
      <c r="DS97" s="139">
        <f>IF(DS$16-'様式３（療養者名簿）（⑤の場合）'!$O106+1&lt;=15,IF(DS$16&gt;='様式３（療養者名簿）（⑤の場合）'!$O106,IF(DS$16&lt;='様式３（療養者名簿）（⑤の場合）'!$W106,1,0),0),0)</f>
        <v>0</v>
      </c>
      <c r="DT97" s="139">
        <f>IF(DT$16-'様式３（療養者名簿）（⑤の場合）'!$O106+1&lt;=15,IF(DT$16&gt;='様式３（療養者名簿）（⑤の場合）'!$O106,IF(DT$16&lt;='様式３（療養者名簿）（⑤の場合）'!$W106,1,0),0),0)</f>
        <v>0</v>
      </c>
      <c r="DU97" s="139">
        <f>IF(DU$16-'様式３（療養者名簿）（⑤の場合）'!$O106+1&lt;=15,IF(DU$16&gt;='様式３（療養者名簿）（⑤の場合）'!$O106,IF(DU$16&lt;='様式３（療養者名簿）（⑤の場合）'!$W106,1,0),0),0)</f>
        <v>0</v>
      </c>
      <c r="DV97" s="139">
        <f>IF(DV$16-'様式３（療養者名簿）（⑤の場合）'!$O106+1&lt;=15,IF(DV$16&gt;='様式３（療養者名簿）（⑤の場合）'!$O106,IF(DV$16&lt;='様式３（療養者名簿）（⑤の場合）'!$W106,1,0),0),0)</f>
        <v>0</v>
      </c>
      <c r="DW97" s="139">
        <f>IF(DW$16-'様式３（療養者名簿）（⑤の場合）'!$O106+1&lt;=15,IF(DW$16&gt;='様式３（療養者名簿）（⑤の場合）'!$O106,IF(DW$16&lt;='様式３（療養者名簿）（⑤の場合）'!$W106,1,0),0),0)</f>
        <v>0</v>
      </c>
      <c r="DX97" s="139">
        <f>IF(DX$16-'様式３（療養者名簿）（⑤の場合）'!$O106+1&lt;=15,IF(DX$16&gt;='様式３（療養者名簿）（⑤の場合）'!$O106,IF(DX$16&lt;='様式３（療養者名簿）（⑤の場合）'!$W106,1,0),0),0)</f>
        <v>0</v>
      </c>
      <c r="DY97" s="139">
        <f>IF(DY$16-'様式３（療養者名簿）（⑤の場合）'!$O106+1&lt;=15,IF(DY$16&gt;='様式３（療養者名簿）（⑤の場合）'!$O106,IF(DY$16&lt;='様式３（療養者名簿）（⑤の場合）'!$W106,1,0),0),0)</f>
        <v>0</v>
      </c>
      <c r="DZ97" s="139">
        <f>IF(DZ$16-'様式３（療養者名簿）（⑤の場合）'!$O106+1&lt;=15,IF(DZ$16&gt;='様式３（療養者名簿）（⑤の場合）'!$O106,IF(DZ$16&lt;='様式３（療養者名簿）（⑤の場合）'!$W106,1,0),0),0)</f>
        <v>0</v>
      </c>
      <c r="EA97" s="139">
        <f>IF(EA$16-'様式３（療養者名簿）（⑤の場合）'!$O106+1&lt;=15,IF(EA$16&gt;='様式３（療養者名簿）（⑤の場合）'!$O106,IF(EA$16&lt;='様式３（療養者名簿）（⑤の場合）'!$W106,1,0),0),0)</f>
        <v>0</v>
      </c>
      <c r="EB97" s="139">
        <f>IF(EB$16-'様式３（療養者名簿）（⑤の場合）'!$O106+1&lt;=15,IF(EB$16&gt;='様式３（療養者名簿）（⑤の場合）'!$O106,IF(EB$16&lt;='様式３（療養者名簿）（⑤の場合）'!$W106,1,0),0),0)</f>
        <v>0</v>
      </c>
      <c r="EC97" s="139">
        <f>IF(EC$16-'様式３（療養者名簿）（⑤の場合）'!$O106+1&lt;=15,IF(EC$16&gt;='様式３（療養者名簿）（⑤の場合）'!$O106,IF(EC$16&lt;='様式３（療養者名簿）（⑤の場合）'!$W106,1,0),0),0)</f>
        <v>0</v>
      </c>
      <c r="ED97" s="139">
        <f>IF(ED$16-'様式３（療養者名簿）（⑤の場合）'!$O106+1&lt;=15,IF(ED$16&gt;='様式３（療養者名簿）（⑤の場合）'!$O106,IF(ED$16&lt;='様式３（療養者名簿）（⑤の場合）'!$W106,1,0),0),0)</f>
        <v>0</v>
      </c>
      <c r="EE97" s="139">
        <f>IF(EE$16-'様式３（療養者名簿）（⑤の場合）'!$O106+1&lt;=15,IF(EE$16&gt;='様式３（療養者名簿）（⑤の場合）'!$O106,IF(EE$16&lt;='様式３（療養者名簿）（⑤の場合）'!$W106,1,0),0),0)</f>
        <v>0</v>
      </c>
      <c r="EF97" s="139">
        <f>IF(EF$16-'様式３（療養者名簿）（⑤の場合）'!$O106+1&lt;=15,IF(EF$16&gt;='様式３（療養者名簿）（⑤の場合）'!$O106,IF(EF$16&lt;='様式３（療養者名簿）（⑤の場合）'!$W106,1,0),0),0)</f>
        <v>0</v>
      </c>
      <c r="EG97" s="139">
        <f>IF(EG$16-'様式３（療養者名簿）（⑤の場合）'!$O106+1&lt;=15,IF(EG$16&gt;='様式３（療養者名簿）（⑤の場合）'!$O106,IF(EG$16&lt;='様式３（療養者名簿）（⑤の場合）'!$W106,1,0),0),0)</f>
        <v>0</v>
      </c>
      <c r="EH97" s="139">
        <f>IF(EH$16-'様式３（療養者名簿）（⑤の場合）'!$O106+1&lt;=15,IF(EH$16&gt;='様式３（療養者名簿）（⑤の場合）'!$O106,IF(EH$16&lt;='様式３（療養者名簿）（⑤の場合）'!$W106,1,0),0),0)</f>
        <v>0</v>
      </c>
      <c r="EI97" s="139">
        <f>IF(EI$16-'様式３（療養者名簿）（⑤の場合）'!$O106+1&lt;=15,IF(EI$16&gt;='様式３（療養者名簿）（⑤の場合）'!$O106,IF(EI$16&lt;='様式３（療養者名簿）（⑤の場合）'!$W106,1,0),0),0)</f>
        <v>0</v>
      </c>
      <c r="EJ97" s="139">
        <f>IF(EJ$16-'様式３（療養者名簿）（⑤の場合）'!$O106+1&lt;=15,IF(EJ$16&gt;='様式３（療養者名簿）（⑤の場合）'!$O106,IF(EJ$16&lt;='様式３（療養者名簿）（⑤の場合）'!$W106,1,0),0),0)</f>
        <v>0</v>
      </c>
      <c r="EK97" s="139">
        <f>IF(EK$16-'様式３（療養者名簿）（⑤の場合）'!$O106+1&lt;=15,IF(EK$16&gt;='様式３（療養者名簿）（⑤の場合）'!$O106,IF(EK$16&lt;='様式３（療養者名簿）（⑤の場合）'!$W106,1,0),0),0)</f>
        <v>0</v>
      </c>
      <c r="EL97" s="139">
        <f>IF(EL$16-'様式３（療養者名簿）（⑤の場合）'!$O106+1&lt;=15,IF(EL$16&gt;='様式３（療養者名簿）（⑤の場合）'!$O106,IF(EL$16&lt;='様式３（療養者名簿）（⑤の場合）'!$W106,1,0),0),0)</f>
        <v>0</v>
      </c>
      <c r="EM97" s="139">
        <f>IF(EM$16-'様式３（療養者名簿）（⑤の場合）'!$O106+1&lt;=15,IF(EM$16&gt;='様式３（療養者名簿）（⑤の場合）'!$O106,IF(EM$16&lt;='様式３（療養者名簿）（⑤の場合）'!$W106,1,0),0),0)</f>
        <v>0</v>
      </c>
      <c r="EN97" s="139">
        <f>IF(EN$16-'様式３（療養者名簿）（⑤の場合）'!$O106+1&lt;=15,IF(EN$16&gt;='様式３（療養者名簿）（⑤の場合）'!$O106,IF(EN$16&lt;='様式３（療養者名簿）（⑤の場合）'!$W106,1,0),0),0)</f>
        <v>0</v>
      </c>
      <c r="EO97" s="139">
        <f>IF(EO$16-'様式３（療養者名簿）（⑤の場合）'!$O106+1&lt;=15,IF(EO$16&gt;='様式３（療養者名簿）（⑤の場合）'!$O106,IF(EO$16&lt;='様式３（療養者名簿）（⑤の場合）'!$W106,1,0),0),0)</f>
        <v>0</v>
      </c>
      <c r="EP97" s="139">
        <f>IF(EP$16-'様式３（療養者名簿）（⑤の場合）'!$O106+1&lt;=15,IF(EP$16&gt;='様式３（療養者名簿）（⑤の場合）'!$O106,IF(EP$16&lt;='様式３（療養者名簿）（⑤の場合）'!$W106,1,0),0),0)</f>
        <v>0</v>
      </c>
      <c r="EQ97" s="139">
        <f>IF(EQ$16-'様式３（療養者名簿）（⑤の場合）'!$O106+1&lt;=15,IF(EQ$16&gt;='様式３（療養者名簿）（⑤の場合）'!$O106,IF(EQ$16&lt;='様式３（療養者名簿）（⑤の場合）'!$W106,1,0),0),0)</f>
        <v>0</v>
      </c>
      <c r="ER97" s="139">
        <f>IF(ER$16-'様式３（療養者名簿）（⑤の場合）'!$O106+1&lt;=15,IF(ER$16&gt;='様式３（療養者名簿）（⑤の場合）'!$O106,IF(ER$16&lt;='様式３（療養者名簿）（⑤の場合）'!$W106,1,0),0),0)</f>
        <v>0</v>
      </c>
      <c r="ES97" s="139">
        <f>IF(ES$16-'様式３（療養者名簿）（⑤の場合）'!$O106+1&lt;=15,IF(ES$16&gt;='様式３（療養者名簿）（⑤の場合）'!$O106,IF(ES$16&lt;='様式３（療養者名簿）（⑤の場合）'!$W106,1,0),0),0)</f>
        <v>0</v>
      </c>
      <c r="ET97" s="139">
        <f>IF(ET$16-'様式３（療養者名簿）（⑤の場合）'!$O106+1&lt;=15,IF(ET$16&gt;='様式３（療養者名簿）（⑤の場合）'!$O106,IF(ET$16&lt;='様式３（療養者名簿）（⑤の場合）'!$W106,1,0),0),0)</f>
        <v>0</v>
      </c>
      <c r="EU97" s="139">
        <f>IF(EU$16-'様式３（療養者名簿）（⑤の場合）'!$O106+1&lt;=15,IF(EU$16&gt;='様式３（療養者名簿）（⑤の場合）'!$O106,IF(EU$16&lt;='様式３（療養者名簿）（⑤の場合）'!$W106,1,0),0),0)</f>
        <v>0</v>
      </c>
      <c r="EV97" s="139">
        <f>IF(EV$16-'様式３（療養者名簿）（⑤の場合）'!$O106+1&lt;=15,IF(EV$16&gt;='様式３（療養者名簿）（⑤の場合）'!$O106,IF(EV$16&lt;='様式３（療養者名簿）（⑤の場合）'!$W106,1,0),0),0)</f>
        <v>0</v>
      </c>
      <c r="EW97" s="139">
        <f>IF(EW$16-'様式３（療養者名簿）（⑤の場合）'!$O106+1&lt;=15,IF(EW$16&gt;='様式３（療養者名簿）（⑤の場合）'!$O106,IF(EW$16&lt;='様式３（療養者名簿）（⑤の場合）'!$W106,1,0),0),0)</f>
        <v>0</v>
      </c>
      <c r="EX97" s="139">
        <f>IF(EX$16-'様式３（療養者名簿）（⑤の場合）'!$O106+1&lt;=15,IF(EX$16&gt;='様式３（療養者名簿）（⑤の場合）'!$O106,IF(EX$16&lt;='様式３（療養者名簿）（⑤の場合）'!$W106,1,0),0),0)</f>
        <v>0</v>
      </c>
      <c r="EY97" s="139">
        <f>IF(EY$16-'様式３（療養者名簿）（⑤の場合）'!$O106+1&lt;=15,IF(EY$16&gt;='様式３（療養者名簿）（⑤の場合）'!$O106,IF(EY$16&lt;='様式３（療養者名簿）（⑤の場合）'!$W106,1,0),0),0)</f>
        <v>0</v>
      </c>
      <c r="EZ97" s="139">
        <f>IF(EZ$16-'様式３（療養者名簿）（⑤の場合）'!$O106+1&lt;=15,IF(EZ$16&gt;='様式３（療養者名簿）（⑤の場合）'!$O106,IF(EZ$16&lt;='様式３（療養者名簿）（⑤の場合）'!$W106,1,0),0),0)</f>
        <v>0</v>
      </c>
      <c r="FA97" s="139">
        <f>IF(FA$16-'様式３（療養者名簿）（⑤の場合）'!$O106+1&lt;=15,IF(FA$16&gt;='様式３（療養者名簿）（⑤の場合）'!$O106,IF(FA$16&lt;='様式３（療養者名簿）（⑤の場合）'!$W106,1,0),0),0)</f>
        <v>0</v>
      </c>
      <c r="FB97" s="139">
        <f>IF(FB$16-'様式３（療養者名簿）（⑤の場合）'!$O106+1&lt;=15,IF(FB$16&gt;='様式３（療養者名簿）（⑤の場合）'!$O106,IF(FB$16&lt;='様式３（療養者名簿）（⑤の場合）'!$W106,1,0),0),0)</f>
        <v>0</v>
      </c>
      <c r="FC97" s="139">
        <f>IF(FC$16-'様式３（療養者名簿）（⑤の場合）'!$O106+1&lt;=15,IF(FC$16&gt;='様式３（療養者名簿）（⑤の場合）'!$O106,IF(FC$16&lt;='様式３（療養者名簿）（⑤の場合）'!$W106,1,0),0),0)</f>
        <v>0</v>
      </c>
      <c r="FD97" s="139">
        <f>IF(FD$16-'様式３（療養者名簿）（⑤の場合）'!$O106+1&lt;=15,IF(FD$16&gt;='様式３（療養者名簿）（⑤の場合）'!$O106,IF(FD$16&lt;='様式３（療養者名簿）（⑤の場合）'!$W106,1,0),0),0)</f>
        <v>0</v>
      </c>
      <c r="FE97" s="139">
        <f>IF(FE$16-'様式３（療養者名簿）（⑤の場合）'!$O106+1&lt;=15,IF(FE$16&gt;='様式３（療養者名簿）（⑤の場合）'!$O106,IF(FE$16&lt;='様式３（療養者名簿）（⑤の場合）'!$W106,1,0),0),0)</f>
        <v>0</v>
      </c>
      <c r="FF97" s="139">
        <f>IF(FF$16-'様式３（療養者名簿）（⑤の場合）'!$O106+1&lt;=15,IF(FF$16&gt;='様式３（療養者名簿）（⑤の場合）'!$O106,IF(FF$16&lt;='様式３（療養者名簿）（⑤の場合）'!$W106,1,0),0),0)</f>
        <v>0</v>
      </c>
      <c r="FG97" s="139">
        <f>IF(FG$16-'様式３（療養者名簿）（⑤の場合）'!$O106+1&lt;=15,IF(FG$16&gt;='様式３（療養者名簿）（⑤の場合）'!$O106,IF(FG$16&lt;='様式３（療養者名簿）（⑤の場合）'!$W106,1,0),0),0)</f>
        <v>0</v>
      </c>
      <c r="FH97" s="139">
        <f>IF(FH$16-'様式３（療養者名簿）（⑤の場合）'!$O106+1&lt;=15,IF(FH$16&gt;='様式３（療養者名簿）（⑤の場合）'!$O106,IF(FH$16&lt;='様式３（療養者名簿）（⑤の場合）'!$W106,1,0),0),0)</f>
        <v>0</v>
      </c>
      <c r="FI97" s="139">
        <f>IF(FI$16-'様式３（療養者名簿）（⑤の場合）'!$O106+1&lt;=15,IF(FI$16&gt;='様式３（療養者名簿）（⑤の場合）'!$O106,IF(FI$16&lt;='様式３（療養者名簿）（⑤の場合）'!$W106,1,0),0),0)</f>
        <v>0</v>
      </c>
      <c r="FJ97" s="139">
        <f>IF(FJ$16-'様式３（療養者名簿）（⑤の場合）'!$O106+1&lt;=15,IF(FJ$16&gt;='様式３（療養者名簿）（⑤の場合）'!$O106,IF(FJ$16&lt;='様式３（療養者名簿）（⑤の場合）'!$W106,1,0),0),0)</f>
        <v>0</v>
      </c>
      <c r="FK97" s="139">
        <f>IF(FK$16-'様式３（療養者名簿）（⑤の場合）'!$O106+1&lt;=15,IF(FK$16&gt;='様式３（療養者名簿）（⑤の場合）'!$O106,IF(FK$16&lt;='様式３（療養者名簿）（⑤の場合）'!$W106,1,0),0),0)</f>
        <v>0</v>
      </c>
      <c r="FL97" s="139">
        <f>IF(FL$16-'様式３（療養者名簿）（⑤の場合）'!$O106+1&lt;=15,IF(FL$16&gt;='様式３（療養者名簿）（⑤の場合）'!$O106,IF(FL$16&lt;='様式３（療養者名簿）（⑤の場合）'!$W106,1,0),0),0)</f>
        <v>0</v>
      </c>
      <c r="FM97" s="139">
        <f>IF(FM$16-'様式３（療養者名簿）（⑤の場合）'!$O106+1&lt;=15,IF(FM$16&gt;='様式３（療養者名簿）（⑤の場合）'!$O106,IF(FM$16&lt;='様式３（療養者名簿）（⑤の場合）'!$W106,1,0),0),0)</f>
        <v>0</v>
      </c>
      <c r="FN97" s="139">
        <f>IF(FN$16-'様式３（療養者名簿）（⑤の場合）'!$O106+1&lt;=15,IF(FN$16&gt;='様式３（療養者名簿）（⑤の場合）'!$O106,IF(FN$16&lt;='様式３（療養者名簿）（⑤の場合）'!$W106,1,0),0),0)</f>
        <v>0</v>
      </c>
      <c r="FO97" s="139">
        <f>IF(FO$16-'様式３（療養者名簿）（⑤の場合）'!$O106+1&lt;=15,IF(FO$16&gt;='様式３（療養者名簿）（⑤の場合）'!$O106,IF(FO$16&lt;='様式３（療養者名簿）（⑤の場合）'!$W106,1,0),0),0)</f>
        <v>0</v>
      </c>
      <c r="FP97" s="139">
        <f>IF(FP$16-'様式３（療養者名簿）（⑤の場合）'!$O106+1&lt;=15,IF(FP$16&gt;='様式３（療養者名簿）（⑤の場合）'!$O106,IF(FP$16&lt;='様式３（療養者名簿）（⑤の場合）'!$W106,1,0),0),0)</f>
        <v>0</v>
      </c>
      <c r="FQ97" s="139">
        <f>IF(FQ$16-'様式３（療養者名簿）（⑤の場合）'!$O106+1&lt;=15,IF(FQ$16&gt;='様式３（療養者名簿）（⑤の場合）'!$O106,IF(FQ$16&lt;='様式３（療養者名簿）（⑤の場合）'!$W106,1,0),0),0)</f>
        <v>0</v>
      </c>
      <c r="FR97" s="139">
        <f>IF(FR$16-'様式３（療養者名簿）（⑤の場合）'!$O106+1&lt;=15,IF(FR$16&gt;='様式３（療養者名簿）（⑤の場合）'!$O106,IF(FR$16&lt;='様式３（療養者名簿）（⑤の場合）'!$W106,1,0),0),0)</f>
        <v>0</v>
      </c>
      <c r="FS97" s="139">
        <f>IF(FS$16-'様式３（療養者名簿）（⑤の場合）'!$O106+1&lt;=15,IF(FS$16&gt;='様式３（療養者名簿）（⑤の場合）'!$O106,IF(FS$16&lt;='様式３（療養者名簿）（⑤の場合）'!$W106,1,0),0),0)</f>
        <v>0</v>
      </c>
      <c r="FT97" s="139">
        <f>IF(FT$16-'様式３（療養者名簿）（⑤の場合）'!$O106+1&lt;=15,IF(FT$16&gt;='様式３（療養者名簿）（⑤の場合）'!$O106,IF(FT$16&lt;='様式３（療養者名簿）（⑤の場合）'!$W106,1,0),0),0)</f>
        <v>0</v>
      </c>
      <c r="FU97" s="139">
        <f>IF(FU$16-'様式３（療養者名簿）（⑤の場合）'!$O106+1&lt;=15,IF(FU$16&gt;='様式３（療養者名簿）（⑤の場合）'!$O106,IF(FU$16&lt;='様式３（療養者名簿）（⑤の場合）'!$W106,1,0),0),0)</f>
        <v>0</v>
      </c>
      <c r="FV97" s="139">
        <f>IF(FV$16-'様式３（療養者名簿）（⑤の場合）'!$O106+1&lt;=15,IF(FV$16&gt;='様式３（療養者名簿）（⑤の場合）'!$O106,IF(FV$16&lt;='様式３（療養者名簿）（⑤の場合）'!$W106,1,0),0),0)</f>
        <v>0</v>
      </c>
      <c r="FW97" s="139">
        <f>IF(FW$16-'様式３（療養者名簿）（⑤の場合）'!$O106+1&lt;=15,IF(FW$16&gt;='様式３（療養者名簿）（⑤の場合）'!$O106,IF(FW$16&lt;='様式３（療養者名簿）（⑤の場合）'!$W106,1,0),0),0)</f>
        <v>0</v>
      </c>
      <c r="FX97" s="139">
        <f>IF(FX$16-'様式３（療養者名簿）（⑤の場合）'!$O106+1&lt;=15,IF(FX$16&gt;='様式３（療養者名簿）（⑤の場合）'!$O106,IF(FX$16&lt;='様式３（療養者名簿）（⑤の場合）'!$W106,1,0),0),0)</f>
        <v>0</v>
      </c>
      <c r="FY97" s="139">
        <f>IF(FY$16-'様式３（療養者名簿）（⑤の場合）'!$O106+1&lt;=15,IF(FY$16&gt;='様式３（療養者名簿）（⑤の場合）'!$O106,IF(FY$16&lt;='様式３（療養者名簿）（⑤の場合）'!$W106,1,0),0),0)</f>
        <v>0</v>
      </c>
      <c r="FZ97" s="139">
        <f>IF(FZ$16-'様式３（療養者名簿）（⑤の場合）'!$O106+1&lt;=15,IF(FZ$16&gt;='様式３（療養者名簿）（⑤の場合）'!$O106,IF(FZ$16&lt;='様式３（療養者名簿）（⑤の場合）'!$W106,1,0),0),0)</f>
        <v>0</v>
      </c>
      <c r="GA97" s="139">
        <f>IF(GA$16-'様式３（療養者名簿）（⑤の場合）'!$O106+1&lt;=15,IF(GA$16&gt;='様式３（療養者名簿）（⑤の場合）'!$O106,IF(GA$16&lt;='様式３（療養者名簿）（⑤の場合）'!$W106,1,0),0),0)</f>
        <v>0</v>
      </c>
      <c r="GB97" s="139">
        <f>IF(GB$16-'様式３（療養者名簿）（⑤の場合）'!$O106+1&lt;=15,IF(GB$16&gt;='様式３（療養者名簿）（⑤の場合）'!$O106,IF(GB$16&lt;='様式３（療養者名簿）（⑤の場合）'!$W106,1,0),0),0)</f>
        <v>0</v>
      </c>
      <c r="GC97" s="139">
        <f>IF(GC$16-'様式３（療養者名簿）（⑤の場合）'!$O106+1&lt;=15,IF(GC$16&gt;='様式３（療養者名簿）（⑤の場合）'!$O106,IF(GC$16&lt;='様式３（療養者名簿）（⑤の場合）'!$W106,1,0),0),0)</f>
        <v>0</v>
      </c>
      <c r="GD97" s="139">
        <f>IF(GD$16-'様式３（療養者名簿）（⑤の場合）'!$O106+1&lt;=15,IF(GD$16&gt;='様式３（療養者名簿）（⑤の場合）'!$O106,IF(GD$16&lt;='様式３（療養者名簿）（⑤の場合）'!$W106,1,0),0),0)</f>
        <v>0</v>
      </c>
      <c r="GE97" s="139">
        <f>IF(GE$16-'様式３（療養者名簿）（⑤の場合）'!$O106+1&lt;=15,IF(GE$16&gt;='様式３（療養者名簿）（⑤の場合）'!$O106,IF(GE$16&lt;='様式３（療養者名簿）（⑤の場合）'!$W106,1,0),0),0)</f>
        <v>0</v>
      </c>
      <c r="GF97" s="139">
        <f>IF(GF$16-'様式３（療養者名簿）（⑤の場合）'!$O106+1&lt;=15,IF(GF$16&gt;='様式３（療養者名簿）（⑤の場合）'!$O106,IF(GF$16&lt;='様式３（療養者名簿）（⑤の場合）'!$W106,1,0),0),0)</f>
        <v>0</v>
      </c>
      <c r="GG97" s="139">
        <f>IF(GG$16-'様式３（療養者名簿）（⑤の場合）'!$O106+1&lt;=15,IF(GG$16&gt;='様式３（療養者名簿）（⑤の場合）'!$O106,IF(GG$16&lt;='様式３（療養者名簿）（⑤の場合）'!$W106,1,0),0),0)</f>
        <v>0</v>
      </c>
      <c r="GH97" s="139">
        <f>IF(GH$16-'様式３（療養者名簿）（⑤の場合）'!$O106+1&lt;=15,IF(GH$16&gt;='様式３（療養者名簿）（⑤の場合）'!$O106,IF(GH$16&lt;='様式３（療養者名簿）（⑤の場合）'!$W106,1,0),0),0)</f>
        <v>0</v>
      </c>
      <c r="GI97" s="139">
        <f>IF(GI$16-'様式３（療養者名簿）（⑤の場合）'!$O106+1&lt;=15,IF(GI$16&gt;='様式３（療養者名簿）（⑤の場合）'!$O106,IF(GI$16&lt;='様式３（療養者名簿）（⑤の場合）'!$W106,1,0),0),0)</f>
        <v>0</v>
      </c>
      <c r="GJ97" s="139">
        <f>IF(GJ$16-'様式３（療養者名簿）（⑤の場合）'!$O106+1&lt;=15,IF(GJ$16&gt;='様式３（療養者名簿）（⑤の場合）'!$O106,IF(GJ$16&lt;='様式３（療養者名簿）（⑤の場合）'!$W106,1,0),0),0)</f>
        <v>0</v>
      </c>
      <c r="GK97" s="139">
        <f>IF(GK$16-'様式３（療養者名簿）（⑤の場合）'!$O106+1&lt;=15,IF(GK$16&gt;='様式３（療養者名簿）（⑤の場合）'!$O106,IF(GK$16&lt;='様式３（療養者名簿）（⑤の場合）'!$W106,1,0),0),0)</f>
        <v>0</v>
      </c>
      <c r="GL97" s="139">
        <f>IF(GL$16-'様式３（療養者名簿）（⑤の場合）'!$O106+1&lt;=15,IF(GL$16&gt;='様式３（療養者名簿）（⑤の場合）'!$O106,IF(GL$16&lt;='様式３（療養者名簿）（⑤の場合）'!$W106,1,0),0),0)</f>
        <v>0</v>
      </c>
      <c r="GM97" s="139">
        <f>IF(GM$16-'様式３（療養者名簿）（⑤の場合）'!$O106+1&lt;=15,IF(GM$16&gt;='様式３（療養者名簿）（⑤の場合）'!$O106,IF(GM$16&lt;='様式３（療養者名簿）（⑤の場合）'!$W106,1,0),0),0)</f>
        <v>0</v>
      </c>
      <c r="GN97" s="139">
        <f>IF(GN$16-'様式３（療養者名簿）（⑤の場合）'!$O106+1&lt;=15,IF(GN$16&gt;='様式３（療養者名簿）（⑤の場合）'!$O106,IF(GN$16&lt;='様式３（療養者名簿）（⑤の場合）'!$W106,1,0),0),0)</f>
        <v>0</v>
      </c>
      <c r="GO97" s="139">
        <f>IF(GO$16-'様式３（療養者名簿）（⑤の場合）'!$O106+1&lt;=15,IF(GO$16&gt;='様式３（療養者名簿）（⑤の場合）'!$O106,IF(GO$16&lt;='様式３（療養者名簿）（⑤の場合）'!$W106,1,0),0),0)</f>
        <v>0</v>
      </c>
      <c r="GP97" s="139">
        <f>IF(GP$16-'様式３（療養者名簿）（⑤の場合）'!$O106+1&lt;=15,IF(GP$16&gt;='様式３（療養者名簿）（⑤の場合）'!$O106,IF(GP$16&lt;='様式３（療養者名簿）（⑤の場合）'!$W106,1,0),0),0)</f>
        <v>0</v>
      </c>
      <c r="GQ97" s="139">
        <f>IF(GQ$16-'様式３（療養者名簿）（⑤の場合）'!$O106+1&lt;=15,IF(GQ$16&gt;='様式３（療養者名簿）（⑤の場合）'!$O106,IF(GQ$16&lt;='様式３（療養者名簿）（⑤の場合）'!$W106,1,0),0),0)</f>
        <v>0</v>
      </c>
      <c r="GR97" s="139">
        <f>IF(GR$16-'様式３（療養者名簿）（⑤の場合）'!$O106+1&lt;=15,IF(GR$16&gt;='様式３（療養者名簿）（⑤の場合）'!$O106,IF(GR$16&lt;='様式３（療養者名簿）（⑤の場合）'!$W106,1,0),0),0)</f>
        <v>0</v>
      </c>
      <c r="GS97" s="139">
        <f>IF(GS$16-'様式３（療養者名簿）（⑤の場合）'!$O106+1&lt;=15,IF(GS$16&gt;='様式３（療養者名簿）（⑤の場合）'!$O106,IF(GS$16&lt;='様式３（療養者名簿）（⑤の場合）'!$W106,1,0),0),0)</f>
        <v>0</v>
      </c>
      <c r="GT97" s="139">
        <f>IF(GT$16-'様式３（療養者名簿）（⑤の場合）'!$O106+1&lt;=15,IF(GT$16&gt;='様式３（療養者名簿）（⑤の場合）'!$O106,IF(GT$16&lt;='様式３（療養者名簿）（⑤の場合）'!$W106,1,0),0),0)</f>
        <v>0</v>
      </c>
      <c r="GU97" s="139">
        <f>IF(GU$16-'様式３（療養者名簿）（⑤の場合）'!$O106+1&lt;=15,IF(GU$16&gt;='様式３（療養者名簿）（⑤の場合）'!$O106,IF(GU$16&lt;='様式３（療養者名簿）（⑤の場合）'!$W106,1,0),0),0)</f>
        <v>0</v>
      </c>
      <c r="GV97" s="139">
        <f>IF(GV$16-'様式３（療養者名簿）（⑤の場合）'!$O106+1&lt;=15,IF(GV$16&gt;='様式３（療養者名簿）（⑤の場合）'!$O106,IF(GV$16&lt;='様式３（療養者名簿）（⑤の場合）'!$W106,1,0),0),0)</f>
        <v>0</v>
      </c>
      <c r="GW97" s="139">
        <f>IF(GW$16-'様式３（療養者名簿）（⑤の場合）'!$O106+1&lt;=15,IF(GW$16&gt;='様式３（療養者名簿）（⑤の場合）'!$O106,IF(GW$16&lt;='様式３（療養者名簿）（⑤の場合）'!$W106,1,0),0),0)</f>
        <v>0</v>
      </c>
      <c r="GX97" s="139">
        <f>IF(GX$16-'様式３（療養者名簿）（⑤の場合）'!$O106+1&lt;=15,IF(GX$16&gt;='様式３（療養者名簿）（⑤の場合）'!$O106,IF(GX$16&lt;='様式３（療養者名簿）（⑤の場合）'!$W106,1,0),0),0)</f>
        <v>0</v>
      </c>
      <c r="GY97" s="139">
        <f>IF(GY$16-'様式３（療養者名簿）（⑤の場合）'!$O106+1&lt;=15,IF(GY$16&gt;='様式３（療養者名簿）（⑤の場合）'!$O106,IF(GY$16&lt;='様式３（療養者名簿）（⑤の場合）'!$W106,1,0),0),0)</f>
        <v>0</v>
      </c>
      <c r="GZ97" s="139">
        <f>IF(GZ$16-'様式３（療養者名簿）（⑤の場合）'!$O106+1&lt;=15,IF(GZ$16&gt;='様式３（療養者名簿）（⑤の場合）'!$O106,IF(GZ$16&lt;='様式３（療養者名簿）（⑤の場合）'!$W106,1,0),0),0)</f>
        <v>0</v>
      </c>
      <c r="HA97" s="139">
        <f>IF(HA$16-'様式３（療養者名簿）（⑤の場合）'!$O106+1&lt;=15,IF(HA$16&gt;='様式３（療養者名簿）（⑤の場合）'!$O106,IF(HA$16&lt;='様式３（療養者名簿）（⑤の場合）'!$W106,1,0),0),0)</f>
        <v>0</v>
      </c>
      <c r="HB97" s="139">
        <f>IF(HB$16-'様式３（療養者名簿）（⑤の場合）'!$O106+1&lt;=15,IF(HB$16&gt;='様式３（療養者名簿）（⑤の場合）'!$O106,IF(HB$16&lt;='様式３（療養者名簿）（⑤の場合）'!$W106,1,0),0),0)</f>
        <v>0</v>
      </c>
      <c r="HC97" s="139">
        <f>IF(HC$16-'様式３（療養者名簿）（⑤の場合）'!$O106+1&lt;=15,IF(HC$16&gt;='様式３（療養者名簿）（⑤の場合）'!$O106,IF(HC$16&lt;='様式３（療養者名簿）（⑤の場合）'!$W106,1,0),0),0)</f>
        <v>0</v>
      </c>
      <c r="HD97" s="139">
        <f>IF(HD$16-'様式３（療養者名簿）（⑤の場合）'!$O106+1&lt;=15,IF(HD$16&gt;='様式３（療養者名簿）（⑤の場合）'!$O106,IF(HD$16&lt;='様式３（療養者名簿）（⑤の場合）'!$W106,1,0),0),0)</f>
        <v>0</v>
      </c>
      <c r="HE97" s="139">
        <f>IF(HE$16-'様式３（療養者名簿）（⑤の場合）'!$O106+1&lt;=15,IF(HE$16&gt;='様式３（療養者名簿）（⑤の場合）'!$O106,IF(HE$16&lt;='様式３（療養者名簿）（⑤の場合）'!$W106,1,0),0),0)</f>
        <v>0</v>
      </c>
      <c r="HF97" s="139">
        <f>IF(HF$16-'様式３（療養者名簿）（⑤の場合）'!$O106+1&lt;=15,IF(HF$16&gt;='様式３（療養者名簿）（⑤の場合）'!$O106,IF(HF$16&lt;='様式３（療養者名簿）（⑤の場合）'!$W106,1,0),0),0)</f>
        <v>0</v>
      </c>
      <c r="HG97" s="139">
        <f>IF(HG$16-'様式３（療養者名簿）（⑤の場合）'!$O106+1&lt;=15,IF(HG$16&gt;='様式３（療養者名簿）（⑤の場合）'!$O106,IF(HG$16&lt;='様式３（療養者名簿）（⑤の場合）'!$W106,1,0),0),0)</f>
        <v>0</v>
      </c>
      <c r="HH97" s="139">
        <f>IF(HH$16-'様式３（療養者名簿）（⑤の場合）'!$O106+1&lt;=15,IF(HH$16&gt;='様式３（療養者名簿）（⑤の場合）'!$O106,IF(HH$16&lt;='様式３（療養者名簿）（⑤の場合）'!$W106,1,0),0),0)</f>
        <v>0</v>
      </c>
      <c r="HI97" s="139">
        <f>IF(HI$16-'様式３（療養者名簿）（⑤の場合）'!$O106+1&lt;=15,IF(HI$16&gt;='様式３（療養者名簿）（⑤の場合）'!$O106,IF(HI$16&lt;='様式３（療養者名簿）（⑤の場合）'!$W106,1,0),0),0)</f>
        <v>0</v>
      </c>
      <c r="HJ97" s="139">
        <f>IF(HJ$16-'様式３（療養者名簿）（⑤の場合）'!$O106+1&lt;=15,IF(HJ$16&gt;='様式３（療養者名簿）（⑤の場合）'!$O106,IF(HJ$16&lt;='様式３（療養者名簿）（⑤の場合）'!$W106,1,0),0),0)</f>
        <v>0</v>
      </c>
      <c r="HK97" s="139">
        <f>IF(HK$16-'様式３（療養者名簿）（⑤の場合）'!$O106+1&lt;=15,IF(HK$16&gt;='様式３（療養者名簿）（⑤の場合）'!$O106,IF(HK$16&lt;='様式３（療養者名簿）（⑤の場合）'!$W106,1,0),0),0)</f>
        <v>0</v>
      </c>
      <c r="HL97" s="139">
        <f>IF(HL$16-'様式３（療養者名簿）（⑤の場合）'!$O106+1&lt;=15,IF(HL$16&gt;='様式３（療養者名簿）（⑤の場合）'!$O106,IF(HL$16&lt;='様式３（療養者名簿）（⑤の場合）'!$W106,1,0),0),0)</f>
        <v>0</v>
      </c>
      <c r="HM97" s="139">
        <f>IF(HM$16-'様式３（療養者名簿）（⑤の場合）'!$O106+1&lt;=15,IF(HM$16&gt;='様式３（療養者名簿）（⑤の場合）'!$O106,IF(HM$16&lt;='様式３（療養者名簿）（⑤の場合）'!$W106,1,0),0),0)</f>
        <v>0</v>
      </c>
      <c r="HN97" s="139">
        <f>IF(HN$16-'様式３（療養者名簿）（⑤の場合）'!$O106+1&lt;=15,IF(HN$16&gt;='様式３（療養者名簿）（⑤の場合）'!$O106,IF(HN$16&lt;='様式３（療養者名簿）（⑤の場合）'!$W106,1,0),0),0)</f>
        <v>0</v>
      </c>
      <c r="HO97" s="139">
        <f>IF(HO$16-'様式３（療養者名簿）（⑤の場合）'!$O106+1&lt;=15,IF(HO$16&gt;='様式３（療養者名簿）（⑤の場合）'!$O106,IF(HO$16&lt;='様式３（療養者名簿）（⑤の場合）'!$W106,1,0),0),0)</f>
        <v>0</v>
      </c>
      <c r="HP97" s="139">
        <f>IF(HP$16-'様式３（療養者名簿）（⑤の場合）'!$O106+1&lt;=15,IF(HP$16&gt;='様式３（療養者名簿）（⑤の場合）'!$O106,IF(HP$16&lt;='様式３（療養者名簿）（⑤の場合）'!$W106,1,0),0),0)</f>
        <v>0</v>
      </c>
      <c r="HQ97" s="139">
        <f>IF(HQ$16-'様式３（療養者名簿）（⑤の場合）'!$O106+1&lt;=15,IF(HQ$16&gt;='様式３（療養者名簿）（⑤の場合）'!$O106,IF(HQ$16&lt;='様式３（療養者名簿）（⑤の場合）'!$W106,1,0),0),0)</f>
        <v>0</v>
      </c>
      <c r="HR97" s="139">
        <f>IF(HR$16-'様式３（療養者名簿）（⑤の場合）'!$O106+1&lt;=15,IF(HR$16&gt;='様式３（療養者名簿）（⑤の場合）'!$O106,IF(HR$16&lt;='様式３（療養者名簿）（⑤の場合）'!$W106,1,0),0),0)</f>
        <v>0</v>
      </c>
      <c r="HS97" s="139">
        <f>IF(HS$16-'様式３（療養者名簿）（⑤の場合）'!$O106+1&lt;=15,IF(HS$16&gt;='様式３（療養者名簿）（⑤の場合）'!$O106,IF(HS$16&lt;='様式３（療養者名簿）（⑤の場合）'!$W106,1,0),0),0)</f>
        <v>0</v>
      </c>
      <c r="HT97" s="139">
        <f>IF(HT$16-'様式３（療養者名簿）（⑤の場合）'!$O106+1&lt;=15,IF(HT$16&gt;='様式３（療養者名簿）（⑤の場合）'!$O106,IF(HT$16&lt;='様式３（療養者名簿）（⑤の場合）'!$W106,1,0),0),0)</f>
        <v>0</v>
      </c>
      <c r="HU97" s="139">
        <f>IF(HU$16-'様式３（療養者名簿）（⑤の場合）'!$O106+1&lt;=15,IF(HU$16&gt;='様式３（療養者名簿）（⑤の場合）'!$O106,IF(HU$16&lt;='様式３（療養者名簿）（⑤の場合）'!$W106,1,0),0),0)</f>
        <v>0</v>
      </c>
      <c r="HV97" s="139">
        <f>IF(HV$16-'様式３（療養者名簿）（⑤の場合）'!$O106+1&lt;=15,IF(HV$16&gt;='様式３（療養者名簿）（⑤の場合）'!$O106,IF(HV$16&lt;='様式３（療養者名簿）（⑤の場合）'!$W106,1,0),0),0)</f>
        <v>0</v>
      </c>
      <c r="HW97" s="139">
        <f>IF(HW$16-'様式３（療養者名簿）（⑤の場合）'!$O106+1&lt;=15,IF(HW$16&gt;='様式３（療養者名簿）（⑤の場合）'!$O106,IF(HW$16&lt;='様式３（療養者名簿）（⑤の場合）'!$W106,1,0),0),0)</f>
        <v>0</v>
      </c>
      <c r="HX97" s="139">
        <f>IF(HX$16-'様式３（療養者名簿）（⑤の場合）'!$O106+1&lt;=15,IF(HX$16&gt;='様式３（療養者名簿）（⑤の場合）'!$O106,IF(HX$16&lt;='様式３（療養者名簿）（⑤の場合）'!$W106,1,0),0),0)</f>
        <v>0</v>
      </c>
      <c r="HY97" s="139">
        <f>IF(HY$16-'様式３（療養者名簿）（⑤の場合）'!$O106+1&lt;=15,IF(HY$16&gt;='様式３（療養者名簿）（⑤の場合）'!$O106,IF(HY$16&lt;='様式３（療養者名簿）（⑤の場合）'!$W106,1,0),0),0)</f>
        <v>0</v>
      </c>
      <c r="HZ97" s="139">
        <f>IF(HZ$16-'様式３（療養者名簿）（⑤の場合）'!$O106+1&lt;=15,IF(HZ$16&gt;='様式３（療養者名簿）（⑤の場合）'!$O106,IF(HZ$16&lt;='様式３（療養者名簿）（⑤の場合）'!$W106,1,0),0),0)</f>
        <v>0</v>
      </c>
      <c r="IA97" s="139">
        <f>IF(IA$16-'様式３（療養者名簿）（⑤の場合）'!$O106+1&lt;=15,IF(IA$16&gt;='様式３（療養者名簿）（⑤の場合）'!$O106,IF(IA$16&lt;='様式３（療養者名簿）（⑤の場合）'!$W106,1,0),0),0)</f>
        <v>0</v>
      </c>
      <c r="IB97" s="139">
        <f>IF(IB$16-'様式３（療養者名簿）（⑤の場合）'!$O106+1&lt;=15,IF(IB$16&gt;='様式３（療養者名簿）（⑤の場合）'!$O106,IF(IB$16&lt;='様式３（療養者名簿）（⑤の場合）'!$W106,1,0),0),0)</f>
        <v>0</v>
      </c>
      <c r="IC97" s="139">
        <f>IF(IC$16-'様式３（療養者名簿）（⑤の場合）'!$O106+1&lt;=15,IF(IC$16&gt;='様式３（療養者名簿）（⑤の場合）'!$O106,IF(IC$16&lt;='様式３（療養者名簿）（⑤の場合）'!$W106,1,0),0),0)</f>
        <v>0</v>
      </c>
      <c r="ID97" s="139">
        <f>IF(ID$16-'様式３（療養者名簿）（⑤の場合）'!$O106+1&lt;=15,IF(ID$16&gt;='様式３（療養者名簿）（⑤の場合）'!$O106,IF(ID$16&lt;='様式３（療養者名簿）（⑤の場合）'!$W106,1,0),0),0)</f>
        <v>0</v>
      </c>
      <c r="IE97" s="139">
        <f>IF(IE$16-'様式３（療養者名簿）（⑤の場合）'!$O106+1&lt;=15,IF(IE$16&gt;='様式３（療養者名簿）（⑤の場合）'!$O106,IF(IE$16&lt;='様式３（療養者名簿）（⑤の場合）'!$W106,1,0),0),0)</f>
        <v>0</v>
      </c>
      <c r="IF97" s="139">
        <f>IF(IF$16-'様式３（療養者名簿）（⑤の場合）'!$O106+1&lt;=15,IF(IF$16&gt;='様式３（療養者名簿）（⑤の場合）'!$O106,IF(IF$16&lt;='様式３（療養者名簿）（⑤の場合）'!$W106,1,0),0),0)</f>
        <v>0</v>
      </c>
      <c r="IG97" s="139">
        <f>IF(IG$16-'様式３（療養者名簿）（⑤の場合）'!$O106+1&lt;=15,IF(IG$16&gt;='様式３（療養者名簿）（⑤の場合）'!$O106,IF(IG$16&lt;='様式３（療養者名簿）（⑤の場合）'!$W106,1,0),0),0)</f>
        <v>0</v>
      </c>
      <c r="IH97" s="139">
        <f>IF(IH$16-'様式３（療養者名簿）（⑤の場合）'!$O106+1&lt;=15,IF(IH$16&gt;='様式３（療養者名簿）（⑤の場合）'!$O106,IF(IH$16&lt;='様式３（療養者名簿）（⑤の場合）'!$W106,1,0),0),0)</f>
        <v>0</v>
      </c>
      <c r="II97" s="139">
        <f>IF(II$16-'様式３（療養者名簿）（⑤の場合）'!$O106+1&lt;=15,IF(II$16&gt;='様式３（療養者名簿）（⑤の場合）'!$O106,IF(II$16&lt;='様式３（療養者名簿）（⑤の場合）'!$W106,1,0),0),0)</f>
        <v>0</v>
      </c>
      <c r="IJ97" s="139">
        <f>IF(IJ$16-'様式３（療養者名簿）（⑤の場合）'!$O106+1&lt;=15,IF(IJ$16&gt;='様式３（療養者名簿）（⑤の場合）'!$O106,IF(IJ$16&lt;='様式３（療養者名簿）（⑤の場合）'!$W106,1,0),0),0)</f>
        <v>0</v>
      </c>
      <c r="IK97" s="139">
        <f>IF(IK$16-'様式３（療養者名簿）（⑤の場合）'!$O106+1&lt;=15,IF(IK$16&gt;='様式３（療養者名簿）（⑤の場合）'!$O106,IF(IK$16&lt;='様式３（療養者名簿）（⑤の場合）'!$W106,1,0),0),0)</f>
        <v>0</v>
      </c>
      <c r="IL97" s="139">
        <f>IF(IL$16-'様式３（療養者名簿）（⑤の場合）'!$O106+1&lt;=15,IF(IL$16&gt;='様式３（療養者名簿）（⑤の場合）'!$O106,IF(IL$16&lt;='様式３（療養者名簿）（⑤の場合）'!$W106,1,0),0),0)</f>
        <v>0</v>
      </c>
      <c r="IM97" s="139">
        <f>IF(IM$16-'様式３（療養者名簿）（⑤の場合）'!$O106+1&lt;=15,IF(IM$16&gt;='様式３（療養者名簿）（⑤の場合）'!$O106,IF(IM$16&lt;='様式３（療養者名簿）（⑤の場合）'!$W106,1,0),0),0)</f>
        <v>0</v>
      </c>
      <c r="IN97" s="139">
        <f>IF(IN$16-'様式３（療養者名簿）（⑤の場合）'!$O106+1&lt;=15,IF(IN$16&gt;='様式３（療養者名簿）（⑤の場合）'!$O106,IF(IN$16&lt;='様式３（療養者名簿）（⑤の場合）'!$W106,1,0),0),0)</f>
        <v>0</v>
      </c>
      <c r="IO97" s="139">
        <f>IF(IO$16-'様式３（療養者名簿）（⑤の場合）'!$O106+1&lt;=15,IF(IO$16&gt;='様式３（療養者名簿）（⑤の場合）'!$O106,IF(IO$16&lt;='様式３（療養者名簿）（⑤の場合）'!$W106,1,0),0),0)</f>
        <v>0</v>
      </c>
      <c r="IP97" s="139">
        <f>IF(IP$16-'様式３（療養者名簿）（⑤の場合）'!$O106+1&lt;=15,IF(IP$16&gt;='様式３（療養者名簿）（⑤の場合）'!$O106,IF(IP$16&lt;='様式３（療養者名簿）（⑤の場合）'!$W106,1,0),0),0)</f>
        <v>0</v>
      </c>
      <c r="IQ97" s="139">
        <f>IF(IQ$16-'様式３（療養者名簿）（⑤の場合）'!$O106+1&lt;=15,IF(IQ$16&gt;='様式３（療養者名簿）（⑤の場合）'!$O106,IF(IQ$16&lt;='様式３（療養者名簿）（⑤の場合）'!$W106,1,0),0),0)</f>
        <v>0</v>
      </c>
      <c r="IR97" s="139">
        <f>IF(IR$16-'様式３（療養者名簿）（⑤の場合）'!$O106+1&lt;=15,IF(IR$16&gt;='様式３（療養者名簿）（⑤の場合）'!$O106,IF(IR$16&lt;='様式３（療養者名簿）（⑤の場合）'!$W106,1,0),0),0)</f>
        <v>0</v>
      </c>
      <c r="IS97" s="139">
        <f>IF(IS$16-'様式３（療養者名簿）（⑤の場合）'!$O106+1&lt;=15,IF(IS$16&gt;='様式３（療養者名簿）（⑤の場合）'!$O106,IF(IS$16&lt;='様式３（療養者名簿）（⑤の場合）'!$W106,1,0),0),0)</f>
        <v>0</v>
      </c>
      <c r="IT97" s="139">
        <f>IF(IT$16-'様式３（療養者名簿）（⑤の場合）'!$O106+1&lt;=15,IF(IT$16&gt;='様式３（療養者名簿）（⑤の場合）'!$O106,IF(IT$16&lt;='様式３（療養者名簿）（⑤の場合）'!$W106,1,0),0),0)</f>
        <v>0</v>
      </c>
      <c r="IU97" s="139">
        <f>IF(IU$16-'様式３（療養者名簿）（⑤の場合）'!$O106+1&lt;=15,IF(IU$16&gt;='様式３（療養者名簿）（⑤の場合）'!$O106,IF(IU$16&lt;='様式３（療養者名簿）（⑤の場合）'!$W106,1,0),0),0)</f>
        <v>0</v>
      </c>
      <c r="IV97" s="139">
        <f>IF(IV$16-'様式３（療養者名簿）（⑤の場合）'!$O106+1&lt;=15,IF(IV$16&gt;='様式３（療養者名簿）（⑤の場合）'!$O106,IF(IV$16&lt;='様式３（療養者名簿）（⑤の場合）'!$W106,1,0),0),0)</f>
        <v>0</v>
      </c>
      <c r="IW97" s="139">
        <f>IF(IW$16-'様式３（療養者名簿）（⑤の場合）'!$O106+1&lt;=15,IF(IW$16&gt;='様式３（療養者名簿）（⑤の場合）'!$O106,IF(IW$16&lt;='様式３（療養者名簿）（⑤の場合）'!$W106,1,0),0),0)</f>
        <v>0</v>
      </c>
      <c r="IX97" s="139">
        <f>IF(IX$16-'様式３（療養者名簿）（⑤の場合）'!$O106+1&lt;=15,IF(IX$16&gt;='様式３（療養者名簿）（⑤の場合）'!$O106,IF(IX$16&lt;='様式３（療養者名簿）（⑤の場合）'!$W106,1,0),0),0)</f>
        <v>0</v>
      </c>
      <c r="IY97" s="139">
        <f>IF(IY$16-'様式３（療養者名簿）（⑤の場合）'!$O106+1&lt;=15,IF(IY$16&gt;='様式３（療養者名簿）（⑤の場合）'!$O106,IF(IY$16&lt;='様式３（療養者名簿）（⑤の場合）'!$W106,1,0),0),0)</f>
        <v>0</v>
      </c>
      <c r="IZ97" s="139">
        <f>IF(IZ$16-'様式３（療養者名簿）（⑤の場合）'!$O106+1&lt;=15,IF(IZ$16&gt;='様式３（療養者名簿）（⑤の場合）'!$O106,IF(IZ$16&lt;='様式３（療養者名簿）（⑤の場合）'!$W106,1,0),0),0)</f>
        <v>0</v>
      </c>
      <c r="JA97" s="139">
        <f>IF(JA$16-'様式３（療養者名簿）（⑤の場合）'!$O106+1&lt;=15,IF(JA$16&gt;='様式３（療養者名簿）（⑤の場合）'!$O106,IF(JA$16&lt;='様式３（療養者名簿）（⑤の場合）'!$W106,1,0),0),0)</f>
        <v>0</v>
      </c>
      <c r="JB97" s="139">
        <f>IF(JB$16-'様式３（療養者名簿）（⑤の場合）'!$O106+1&lt;=15,IF(JB$16&gt;='様式３（療養者名簿）（⑤の場合）'!$O106,IF(JB$16&lt;='様式３（療養者名簿）（⑤の場合）'!$W106,1,0),0),0)</f>
        <v>0</v>
      </c>
      <c r="JC97" s="139">
        <f>IF(JC$16-'様式３（療養者名簿）（⑤の場合）'!$O106+1&lt;=15,IF(JC$16&gt;='様式３（療養者名簿）（⑤の場合）'!$O106,IF(JC$16&lt;='様式３（療養者名簿）（⑤の場合）'!$W106,1,0),0),0)</f>
        <v>0</v>
      </c>
      <c r="JD97" s="139">
        <f>IF(JD$16-'様式３（療養者名簿）（⑤の場合）'!$O106+1&lt;=15,IF(JD$16&gt;='様式３（療養者名簿）（⑤の場合）'!$O106,IF(JD$16&lt;='様式３（療養者名簿）（⑤の場合）'!$W106,1,0),0),0)</f>
        <v>0</v>
      </c>
      <c r="JE97" s="139">
        <f>IF(JE$16-'様式３（療養者名簿）（⑤の場合）'!$O106+1&lt;=15,IF(JE$16&gt;='様式３（療養者名簿）（⑤の場合）'!$O106,IF(JE$16&lt;='様式３（療養者名簿）（⑤の場合）'!$W106,1,0),0),0)</f>
        <v>0</v>
      </c>
      <c r="JF97" s="139">
        <f>IF(JF$16-'様式３（療養者名簿）（⑤の場合）'!$O106+1&lt;=15,IF(JF$16&gt;='様式３（療養者名簿）（⑤の場合）'!$O106,IF(JF$16&lt;='様式３（療養者名簿）（⑤の場合）'!$W106,1,0),0),0)</f>
        <v>0</v>
      </c>
      <c r="JG97" s="139">
        <f>IF(JG$16-'様式３（療養者名簿）（⑤の場合）'!$O106+1&lt;=15,IF(JG$16&gt;='様式３（療養者名簿）（⑤の場合）'!$O106,IF(JG$16&lt;='様式３（療養者名簿）（⑤の場合）'!$W106,1,0),0),0)</f>
        <v>0</v>
      </c>
      <c r="JH97" s="139">
        <f>IF(JH$16-'様式３（療養者名簿）（⑤の場合）'!$O106+1&lt;=15,IF(JH$16&gt;='様式３（療養者名簿）（⑤の場合）'!$O106,IF(JH$16&lt;='様式３（療養者名簿）（⑤の場合）'!$W106,1,0),0),0)</f>
        <v>0</v>
      </c>
      <c r="JI97" s="139">
        <f>IF(JI$16-'様式３（療養者名簿）（⑤の場合）'!$O106+1&lt;=15,IF(JI$16&gt;='様式３（療養者名簿）（⑤の場合）'!$O106,IF(JI$16&lt;='様式３（療養者名簿）（⑤の場合）'!$W106,1,0),0),0)</f>
        <v>0</v>
      </c>
      <c r="JJ97" s="139">
        <f>IF(JJ$16-'様式３（療養者名簿）（⑤の場合）'!$O106+1&lt;=15,IF(JJ$16&gt;='様式３（療養者名簿）（⑤の場合）'!$O106,IF(JJ$16&lt;='様式３（療養者名簿）（⑤の場合）'!$W106,1,0),0),0)</f>
        <v>0</v>
      </c>
      <c r="JK97" s="139">
        <f>IF(JK$16-'様式３（療養者名簿）（⑤の場合）'!$O106+1&lt;=15,IF(JK$16&gt;='様式３（療養者名簿）（⑤の場合）'!$O106,IF(JK$16&lt;='様式３（療養者名簿）（⑤の場合）'!$W106,1,0),0),0)</f>
        <v>0</v>
      </c>
      <c r="JL97" s="139">
        <f>IF(JL$16-'様式３（療養者名簿）（⑤の場合）'!$O106+1&lt;=15,IF(JL$16&gt;='様式３（療養者名簿）（⑤の場合）'!$O106,IF(JL$16&lt;='様式３（療養者名簿）（⑤の場合）'!$W106,1,0),0),0)</f>
        <v>0</v>
      </c>
      <c r="JM97" s="139">
        <f>IF(JM$16-'様式３（療養者名簿）（⑤の場合）'!$O106+1&lt;=15,IF(JM$16&gt;='様式３（療養者名簿）（⑤の場合）'!$O106,IF(JM$16&lt;='様式３（療養者名簿）（⑤の場合）'!$W106,1,0),0),0)</f>
        <v>0</v>
      </c>
      <c r="JN97" s="139">
        <f>IF(JN$16-'様式３（療養者名簿）（⑤の場合）'!$O106+1&lt;=15,IF(JN$16&gt;='様式３（療養者名簿）（⑤の場合）'!$O106,IF(JN$16&lt;='様式３（療養者名簿）（⑤の場合）'!$W106,1,0),0),0)</f>
        <v>0</v>
      </c>
      <c r="JO97" s="139">
        <f>IF(JO$16-'様式３（療養者名簿）（⑤の場合）'!$O106+1&lt;=15,IF(JO$16&gt;='様式３（療養者名簿）（⑤の場合）'!$O106,IF(JO$16&lt;='様式３（療養者名簿）（⑤の場合）'!$W106,1,0),0),0)</f>
        <v>0</v>
      </c>
      <c r="JP97" s="139">
        <f>IF(JP$16-'様式３（療養者名簿）（⑤の場合）'!$O106+1&lt;=15,IF(JP$16&gt;='様式３（療養者名簿）（⑤の場合）'!$O106,IF(JP$16&lt;='様式３（療養者名簿）（⑤の場合）'!$W106,1,0),0),0)</f>
        <v>0</v>
      </c>
      <c r="JQ97" s="139">
        <f>IF(JQ$16-'様式３（療養者名簿）（⑤の場合）'!$O106+1&lt;=15,IF(JQ$16&gt;='様式３（療養者名簿）（⑤の場合）'!$O106,IF(JQ$16&lt;='様式３（療養者名簿）（⑤の場合）'!$W106,1,0),0),0)</f>
        <v>0</v>
      </c>
      <c r="JR97" s="139">
        <f>IF(JR$16-'様式３（療養者名簿）（⑤の場合）'!$O106+1&lt;=15,IF(JR$16&gt;='様式３（療養者名簿）（⑤の場合）'!$O106,IF(JR$16&lt;='様式３（療養者名簿）（⑤の場合）'!$W106,1,0),0),0)</f>
        <v>0</v>
      </c>
      <c r="JS97" s="139">
        <f>IF(JS$16-'様式３（療養者名簿）（⑤の場合）'!$O106+1&lt;=15,IF(JS$16&gt;='様式３（療養者名簿）（⑤の場合）'!$O106,IF(JS$16&lt;='様式３（療養者名簿）（⑤の場合）'!$W106,1,0),0),0)</f>
        <v>0</v>
      </c>
      <c r="JT97" s="139">
        <f>IF(JT$16-'様式３（療養者名簿）（⑤の場合）'!$O106+1&lt;=15,IF(JT$16&gt;='様式３（療養者名簿）（⑤の場合）'!$O106,IF(JT$16&lt;='様式３（療養者名簿）（⑤の場合）'!$W106,1,0),0),0)</f>
        <v>0</v>
      </c>
      <c r="JU97" s="139">
        <f>IF(JU$16-'様式３（療養者名簿）（⑤の場合）'!$O106+1&lt;=15,IF(JU$16&gt;='様式３（療養者名簿）（⑤の場合）'!$O106,IF(JU$16&lt;='様式３（療養者名簿）（⑤の場合）'!$W106,1,0),0),0)</f>
        <v>0</v>
      </c>
      <c r="JV97" s="139">
        <f>IF(JV$16-'様式３（療養者名簿）（⑤の場合）'!$O106+1&lt;=15,IF(JV$16&gt;='様式３（療養者名簿）（⑤の場合）'!$O106,IF(JV$16&lt;='様式３（療養者名簿）（⑤の場合）'!$W106,1,0),0),0)</f>
        <v>0</v>
      </c>
      <c r="JW97" s="139">
        <f>IF(JW$16-'様式３（療養者名簿）（⑤の場合）'!$O106+1&lt;=15,IF(JW$16&gt;='様式３（療養者名簿）（⑤の場合）'!$O106,IF(JW$16&lt;='様式３（療養者名簿）（⑤の場合）'!$W106,1,0),0),0)</f>
        <v>0</v>
      </c>
      <c r="JX97" s="139">
        <f>IF(JX$16-'様式３（療養者名簿）（⑤の場合）'!$O106+1&lt;=15,IF(JX$16&gt;='様式３（療養者名簿）（⑤の場合）'!$O106,IF(JX$16&lt;='様式３（療養者名簿）（⑤の場合）'!$W106,1,0),0),0)</f>
        <v>0</v>
      </c>
      <c r="JY97" s="139">
        <f>IF(JY$16-'様式３（療養者名簿）（⑤の場合）'!$O106+1&lt;=15,IF(JY$16&gt;='様式３（療養者名簿）（⑤の場合）'!$O106,IF(JY$16&lt;='様式３（療養者名簿）（⑤の場合）'!$W106,1,0),0),0)</f>
        <v>0</v>
      </c>
      <c r="JZ97" s="139">
        <f>IF(JZ$16-'様式３（療養者名簿）（⑤の場合）'!$O106+1&lt;=15,IF(JZ$16&gt;='様式３（療養者名簿）（⑤の場合）'!$O106,IF(JZ$16&lt;='様式３（療養者名簿）（⑤の場合）'!$W106,1,0),0),0)</f>
        <v>0</v>
      </c>
      <c r="KA97" s="139">
        <f>IF(KA$16-'様式３（療養者名簿）（⑤の場合）'!$O106+1&lt;=15,IF(KA$16&gt;='様式３（療養者名簿）（⑤の場合）'!$O106,IF(KA$16&lt;='様式３（療養者名簿）（⑤の場合）'!$W106,1,0),0),0)</f>
        <v>0</v>
      </c>
      <c r="KB97" s="139">
        <f>IF(KB$16-'様式３（療養者名簿）（⑤の場合）'!$O106+1&lt;=15,IF(KB$16&gt;='様式３（療養者名簿）（⑤の場合）'!$O106,IF(KB$16&lt;='様式３（療養者名簿）（⑤の場合）'!$W106,1,0),0),0)</f>
        <v>0</v>
      </c>
      <c r="KC97" s="139">
        <f>IF(KC$16-'様式３（療養者名簿）（⑤の場合）'!$O106+1&lt;=15,IF(KC$16&gt;='様式３（療養者名簿）（⑤の場合）'!$O106,IF(KC$16&lt;='様式３（療養者名簿）（⑤の場合）'!$W106,1,0),0),0)</f>
        <v>0</v>
      </c>
      <c r="KD97" s="139">
        <f>IF(KD$16-'様式３（療養者名簿）（⑤の場合）'!$O106+1&lt;=15,IF(KD$16&gt;='様式３（療養者名簿）（⑤の場合）'!$O106,IF(KD$16&lt;='様式３（療養者名簿）（⑤の場合）'!$W106,1,0),0),0)</f>
        <v>0</v>
      </c>
      <c r="KE97" s="139">
        <f>IF(KE$16-'様式３（療養者名簿）（⑤の場合）'!$O106+1&lt;=15,IF(KE$16&gt;='様式３（療養者名簿）（⑤の場合）'!$O106,IF(KE$16&lt;='様式３（療養者名簿）（⑤の場合）'!$W106,1,0),0),0)</f>
        <v>0</v>
      </c>
      <c r="KF97" s="139">
        <f>IF(KF$16-'様式３（療養者名簿）（⑤の場合）'!$O106+1&lt;=15,IF(KF$16&gt;='様式３（療養者名簿）（⑤の場合）'!$O106,IF(KF$16&lt;='様式３（療養者名簿）（⑤の場合）'!$W106,1,0),0),0)</f>
        <v>0</v>
      </c>
      <c r="KG97" s="139">
        <f>IF(KG$16-'様式３（療養者名簿）（⑤の場合）'!$O106+1&lt;=15,IF(KG$16&gt;='様式３（療養者名簿）（⑤の場合）'!$O106,IF(KG$16&lt;='様式３（療養者名簿）（⑤の場合）'!$W106,1,0),0),0)</f>
        <v>0</v>
      </c>
      <c r="KH97" s="139">
        <f>IF(KH$16-'様式３（療養者名簿）（⑤の場合）'!$O106+1&lt;=15,IF(KH$16&gt;='様式３（療養者名簿）（⑤の場合）'!$O106,IF(KH$16&lt;='様式３（療養者名簿）（⑤の場合）'!$W106,1,0),0),0)</f>
        <v>0</v>
      </c>
      <c r="KI97" s="139">
        <f>IF(KI$16-'様式３（療養者名簿）（⑤の場合）'!$O106+1&lt;=15,IF(KI$16&gt;='様式３（療養者名簿）（⑤の場合）'!$O106,IF(KI$16&lt;='様式３（療養者名簿）（⑤の場合）'!$W106,1,0),0),0)</f>
        <v>0</v>
      </c>
      <c r="KJ97" s="139">
        <f>IF(KJ$16-'様式３（療養者名簿）（⑤の場合）'!$O106+1&lt;=15,IF(KJ$16&gt;='様式３（療養者名簿）（⑤の場合）'!$O106,IF(KJ$16&lt;='様式３（療養者名簿）（⑤の場合）'!$W106,1,0),0),0)</f>
        <v>0</v>
      </c>
      <c r="KK97" s="139">
        <f>IF(KK$16-'様式３（療養者名簿）（⑤の場合）'!$O106+1&lt;=15,IF(KK$16&gt;='様式３（療養者名簿）（⑤の場合）'!$O106,IF(KK$16&lt;='様式３（療養者名簿）（⑤の場合）'!$W106,1,0),0),0)</f>
        <v>0</v>
      </c>
      <c r="KL97" s="139">
        <f>IF(KL$16-'様式３（療養者名簿）（⑤の場合）'!$O106+1&lt;=15,IF(KL$16&gt;='様式３（療養者名簿）（⑤の場合）'!$O106,IF(KL$16&lt;='様式３（療養者名簿）（⑤の場合）'!$W106,1,0),0),0)</f>
        <v>0</v>
      </c>
      <c r="KM97" s="139">
        <f>IF(KM$16-'様式３（療養者名簿）（⑤の場合）'!$O106+1&lt;=15,IF(KM$16&gt;='様式３（療養者名簿）（⑤の場合）'!$O106,IF(KM$16&lt;='様式３（療養者名簿）（⑤の場合）'!$W106,1,0),0),0)</f>
        <v>0</v>
      </c>
      <c r="KN97" s="139">
        <f>IF(KN$16-'様式３（療養者名簿）（⑤の場合）'!$O106+1&lt;=15,IF(KN$16&gt;='様式３（療養者名簿）（⑤の場合）'!$O106,IF(KN$16&lt;='様式３（療養者名簿）（⑤の場合）'!$W106,1,0),0),0)</f>
        <v>0</v>
      </c>
      <c r="KO97" s="139">
        <f>IF(KO$16-'様式３（療養者名簿）（⑤の場合）'!$O106+1&lt;=15,IF(KO$16&gt;='様式３（療養者名簿）（⑤の場合）'!$O106,IF(KO$16&lt;='様式３（療養者名簿）（⑤の場合）'!$W106,1,0),0),0)</f>
        <v>0</v>
      </c>
      <c r="KP97" s="139">
        <f>IF(KP$16-'様式３（療養者名簿）（⑤の場合）'!$O106+1&lt;=15,IF(KP$16&gt;='様式３（療養者名簿）（⑤の場合）'!$O106,IF(KP$16&lt;='様式３（療養者名簿）（⑤の場合）'!$W106,1,0),0),0)</f>
        <v>0</v>
      </c>
      <c r="KQ97" s="139">
        <f>IF(KQ$16-'様式３（療養者名簿）（⑤の場合）'!$O106+1&lt;=15,IF(KQ$16&gt;='様式３（療養者名簿）（⑤の場合）'!$O106,IF(KQ$16&lt;='様式３（療養者名簿）（⑤の場合）'!$W106,1,0),0),0)</f>
        <v>0</v>
      </c>
      <c r="KR97" s="139">
        <f>IF(KR$16-'様式３（療養者名簿）（⑤の場合）'!$O106+1&lt;=15,IF(KR$16&gt;='様式３（療養者名簿）（⑤の場合）'!$O106,IF(KR$16&lt;='様式３（療養者名簿）（⑤の場合）'!$W106,1,0),0),0)</f>
        <v>0</v>
      </c>
      <c r="KS97" s="139">
        <f>IF(KS$16-'様式３（療養者名簿）（⑤の場合）'!$O106+1&lt;=15,IF(KS$16&gt;='様式３（療養者名簿）（⑤の場合）'!$O106,IF(KS$16&lt;='様式３（療養者名簿）（⑤の場合）'!$W106,1,0),0),0)</f>
        <v>0</v>
      </c>
      <c r="KT97" s="139">
        <f>IF(KT$16-'様式３（療養者名簿）（⑤の場合）'!$O106+1&lt;=15,IF(KT$16&gt;='様式３（療養者名簿）（⑤の場合）'!$O106,IF(KT$16&lt;='様式３（療養者名簿）（⑤の場合）'!$W106,1,0),0),0)</f>
        <v>0</v>
      </c>
      <c r="KU97" s="139">
        <f>IF(KU$16-'様式３（療養者名簿）（⑤の場合）'!$O106+1&lt;=15,IF(KU$16&gt;='様式３（療養者名簿）（⑤の場合）'!$O106,IF(KU$16&lt;='様式３（療養者名簿）（⑤の場合）'!$W106,1,0),0),0)</f>
        <v>0</v>
      </c>
      <c r="KV97" s="139">
        <f>IF(KV$16-'様式３（療養者名簿）（⑤の場合）'!$O106+1&lt;=15,IF(KV$16&gt;='様式３（療養者名簿）（⑤の場合）'!$O106,IF(KV$16&lt;='様式３（療養者名簿）（⑤の場合）'!$W106,1,0),0),0)</f>
        <v>0</v>
      </c>
      <c r="KW97" s="139">
        <f>IF(KW$16-'様式３（療養者名簿）（⑤の場合）'!$O106+1&lt;=15,IF(KW$16&gt;='様式３（療養者名簿）（⑤の場合）'!$O106,IF(KW$16&lt;='様式３（療養者名簿）（⑤の場合）'!$W106,1,0),0),0)</f>
        <v>0</v>
      </c>
      <c r="KX97" s="139">
        <f>IF(KX$16-'様式３（療養者名簿）（⑤の場合）'!$O106+1&lt;=15,IF(KX$16&gt;='様式３（療養者名簿）（⑤の場合）'!$O106,IF(KX$16&lt;='様式３（療養者名簿）（⑤の場合）'!$W106,1,0),0),0)</f>
        <v>0</v>
      </c>
      <c r="KY97" s="139">
        <f>IF(KY$16-'様式３（療養者名簿）（⑤の場合）'!$O106+1&lt;=15,IF(KY$16&gt;='様式３（療養者名簿）（⑤の場合）'!$O106,IF(KY$16&lt;='様式３（療養者名簿）（⑤の場合）'!$W106,1,0),0),0)</f>
        <v>0</v>
      </c>
      <c r="KZ97" s="139">
        <f>IF(KZ$16-'様式３（療養者名簿）（⑤の場合）'!$O106+1&lt;=15,IF(KZ$16&gt;='様式３（療養者名簿）（⑤の場合）'!$O106,IF(KZ$16&lt;='様式３（療養者名簿）（⑤の場合）'!$W106,1,0),0),0)</f>
        <v>0</v>
      </c>
      <c r="LA97" s="139">
        <f>IF(LA$16-'様式３（療養者名簿）（⑤の場合）'!$O106+1&lt;=15,IF(LA$16&gt;='様式３（療養者名簿）（⑤の場合）'!$O106,IF(LA$16&lt;='様式３（療養者名簿）（⑤の場合）'!$W106,1,0),0),0)</f>
        <v>0</v>
      </c>
      <c r="LB97" s="139">
        <f>IF(LB$16-'様式３（療養者名簿）（⑤の場合）'!$O106+1&lt;=15,IF(LB$16&gt;='様式３（療養者名簿）（⑤の場合）'!$O106,IF(LB$16&lt;='様式３（療養者名簿）（⑤の場合）'!$W106,1,0),0),0)</f>
        <v>0</v>
      </c>
      <c r="LC97" s="139">
        <f>IF(LC$16-'様式３（療養者名簿）（⑤の場合）'!$O106+1&lt;=15,IF(LC$16&gt;='様式３（療養者名簿）（⑤の場合）'!$O106,IF(LC$16&lt;='様式３（療養者名簿）（⑤の場合）'!$W106,1,0),0),0)</f>
        <v>0</v>
      </c>
      <c r="LD97" s="139">
        <f>IF(LD$16-'様式３（療養者名簿）（⑤の場合）'!$O106+1&lt;=15,IF(LD$16&gt;='様式３（療養者名簿）（⑤の場合）'!$O106,IF(LD$16&lt;='様式３（療養者名簿）（⑤の場合）'!$W106,1,0),0),0)</f>
        <v>0</v>
      </c>
      <c r="LE97" s="139">
        <f>IF(LE$16-'様式３（療養者名簿）（⑤の場合）'!$O106+1&lt;=15,IF(LE$16&gt;='様式３（療養者名簿）（⑤の場合）'!$O106,IF(LE$16&lt;='様式３（療養者名簿）（⑤の場合）'!$W106,1,0),0),0)</f>
        <v>0</v>
      </c>
      <c r="LF97" s="139">
        <f>IF(LF$16-'様式３（療養者名簿）（⑤の場合）'!$O106+1&lt;=15,IF(LF$16&gt;='様式３（療養者名簿）（⑤の場合）'!$O106,IF(LF$16&lt;='様式３（療養者名簿）（⑤の場合）'!$W106,1,0),0),0)</f>
        <v>0</v>
      </c>
      <c r="LG97" s="139">
        <f>IF(LG$16-'様式３（療養者名簿）（⑤の場合）'!$O106+1&lt;=15,IF(LG$16&gt;='様式３（療養者名簿）（⑤の場合）'!$O106,IF(LG$16&lt;='様式３（療養者名簿）（⑤の場合）'!$W106,1,0),0),0)</f>
        <v>0</v>
      </c>
      <c r="LH97" s="139">
        <f>IF(LH$16-'様式３（療養者名簿）（⑤の場合）'!$O106+1&lt;=15,IF(LH$16&gt;='様式３（療養者名簿）（⑤の場合）'!$O106,IF(LH$16&lt;='様式３（療養者名簿）（⑤の場合）'!$W106,1,0),0),0)</f>
        <v>0</v>
      </c>
      <c r="LI97" s="139">
        <f>IF(LI$16-'様式３（療養者名簿）（⑤の場合）'!$O106+1&lt;=15,IF(LI$16&gt;='様式３（療養者名簿）（⑤の場合）'!$O106,IF(LI$16&lt;='様式３（療養者名簿）（⑤の場合）'!$W106,1,0),0),0)</f>
        <v>0</v>
      </c>
      <c r="LJ97" s="139">
        <f>IF(LJ$16-'様式３（療養者名簿）（⑤の場合）'!$O106+1&lt;=15,IF(LJ$16&gt;='様式３（療養者名簿）（⑤の場合）'!$O106,IF(LJ$16&lt;='様式３（療養者名簿）（⑤の場合）'!$W106,1,0),0),0)</f>
        <v>0</v>
      </c>
      <c r="LK97" s="139">
        <f>IF(LK$16-'様式３（療養者名簿）（⑤の場合）'!$O106+1&lt;=15,IF(LK$16&gt;='様式３（療養者名簿）（⑤の場合）'!$O106,IF(LK$16&lt;='様式３（療養者名簿）（⑤の場合）'!$W106,1,0),0),0)</f>
        <v>0</v>
      </c>
      <c r="LL97" s="139">
        <f>IF(LL$16-'様式３（療養者名簿）（⑤の場合）'!$O106+1&lt;=15,IF(LL$16&gt;='様式３（療養者名簿）（⑤の場合）'!$O106,IF(LL$16&lt;='様式３（療養者名簿）（⑤の場合）'!$W106,1,0),0),0)</f>
        <v>0</v>
      </c>
      <c r="LM97" s="139">
        <f>IF(LM$16-'様式３（療養者名簿）（⑤の場合）'!$O106+1&lt;=15,IF(LM$16&gt;='様式３（療養者名簿）（⑤の場合）'!$O106,IF(LM$16&lt;='様式３（療養者名簿）（⑤の場合）'!$W106,1,0),0),0)</f>
        <v>0</v>
      </c>
      <c r="LN97" s="139">
        <f>IF(LN$16-'様式３（療養者名簿）（⑤の場合）'!$O106+1&lt;=15,IF(LN$16&gt;='様式３（療養者名簿）（⑤の場合）'!$O106,IF(LN$16&lt;='様式３（療養者名簿）（⑤の場合）'!$W106,1,0),0),0)</f>
        <v>0</v>
      </c>
      <c r="LO97" s="139">
        <f>IF(LO$16-'様式３（療養者名簿）（⑤の場合）'!$O106+1&lt;=15,IF(LO$16&gt;='様式３（療養者名簿）（⑤の場合）'!$O106,IF(LO$16&lt;='様式３（療養者名簿）（⑤の場合）'!$W106,1,0),0),0)</f>
        <v>0</v>
      </c>
      <c r="LP97" s="139">
        <f>IF(LP$16-'様式３（療養者名簿）（⑤の場合）'!$O106+1&lt;=15,IF(LP$16&gt;='様式３（療養者名簿）（⑤の場合）'!$O106,IF(LP$16&lt;='様式３（療養者名簿）（⑤の場合）'!$W106,1,0),0),0)</f>
        <v>0</v>
      </c>
      <c r="LQ97" s="139">
        <f>IF(LQ$16-'様式３（療養者名簿）（⑤の場合）'!$O106+1&lt;=15,IF(LQ$16&gt;='様式３（療養者名簿）（⑤の場合）'!$O106,IF(LQ$16&lt;='様式３（療養者名簿）（⑤の場合）'!$W106,1,0),0),0)</f>
        <v>0</v>
      </c>
      <c r="LR97" s="139">
        <f>IF(LR$16-'様式３（療養者名簿）（⑤の場合）'!$O106+1&lt;=15,IF(LR$16&gt;='様式３（療養者名簿）（⑤の場合）'!$O106,IF(LR$16&lt;='様式３（療養者名簿）（⑤の場合）'!$W106,1,0),0),0)</f>
        <v>0</v>
      </c>
      <c r="LS97" s="139">
        <f>IF(LS$16-'様式３（療養者名簿）（⑤の場合）'!$O106+1&lt;=15,IF(LS$16&gt;='様式３（療養者名簿）（⑤の場合）'!$O106,IF(LS$16&lt;='様式３（療養者名簿）（⑤の場合）'!$W106,1,0),0),0)</f>
        <v>0</v>
      </c>
      <c r="LT97" s="139">
        <f>IF(LT$16-'様式３（療養者名簿）（⑤の場合）'!$O106+1&lt;=15,IF(LT$16&gt;='様式３（療養者名簿）（⑤の場合）'!$O106,IF(LT$16&lt;='様式３（療養者名簿）（⑤の場合）'!$W106,1,0),0),0)</f>
        <v>0</v>
      </c>
      <c r="LU97" s="139">
        <f>IF(LU$16-'様式３（療養者名簿）（⑤の場合）'!$O106+1&lt;=15,IF(LU$16&gt;='様式３（療養者名簿）（⑤の場合）'!$O106,IF(LU$16&lt;='様式３（療養者名簿）（⑤の場合）'!$W106,1,0),0),0)</f>
        <v>0</v>
      </c>
      <c r="LV97" s="139">
        <f>IF(LV$16-'様式３（療養者名簿）（⑤の場合）'!$O106+1&lt;=15,IF(LV$16&gt;='様式３（療養者名簿）（⑤の場合）'!$O106,IF(LV$16&lt;='様式３（療養者名簿）（⑤の場合）'!$W106,1,0),0),0)</f>
        <v>0</v>
      </c>
      <c r="LW97" s="139">
        <f>IF(LW$16-'様式３（療養者名簿）（⑤の場合）'!$O106+1&lt;=15,IF(LW$16&gt;='様式３（療養者名簿）（⑤の場合）'!$O106,IF(LW$16&lt;='様式３（療養者名簿）（⑤の場合）'!$W106,1,0),0),0)</f>
        <v>0</v>
      </c>
      <c r="LX97" s="139">
        <f>IF(LX$16-'様式３（療養者名簿）（⑤の場合）'!$O106+1&lt;=15,IF(LX$16&gt;='様式３（療養者名簿）（⑤の場合）'!$O106,IF(LX$16&lt;='様式３（療養者名簿）（⑤の場合）'!$W106,1,0),0),0)</f>
        <v>0</v>
      </c>
      <c r="LY97" s="139">
        <f>IF(LY$16-'様式３（療養者名簿）（⑤の場合）'!$O106+1&lt;=15,IF(LY$16&gt;='様式３（療養者名簿）（⑤の場合）'!$O106,IF(LY$16&lt;='様式３（療養者名簿）（⑤の場合）'!$W106,1,0),0),0)</f>
        <v>0</v>
      </c>
      <c r="LZ97" s="139">
        <f>IF(LZ$16-'様式３（療養者名簿）（⑤の場合）'!$O106+1&lt;=15,IF(LZ$16&gt;='様式３（療養者名簿）（⑤の場合）'!$O106,IF(LZ$16&lt;='様式３（療養者名簿）（⑤の場合）'!$W106,1,0),0),0)</f>
        <v>0</v>
      </c>
      <c r="MA97" s="139">
        <f>IF(MA$16-'様式３（療養者名簿）（⑤の場合）'!$O106+1&lt;=15,IF(MA$16&gt;='様式３（療養者名簿）（⑤の場合）'!$O106,IF(MA$16&lt;='様式３（療養者名簿）（⑤の場合）'!$W106,1,0),0),0)</f>
        <v>0</v>
      </c>
      <c r="MB97" s="139">
        <f>IF(MB$16-'様式３（療養者名簿）（⑤の場合）'!$O106+1&lt;=15,IF(MB$16&gt;='様式３（療養者名簿）（⑤の場合）'!$O106,IF(MB$16&lt;='様式３（療養者名簿）（⑤の場合）'!$W106,1,0),0),0)</f>
        <v>0</v>
      </c>
      <c r="MC97" s="139">
        <f>IF(MC$16-'様式３（療養者名簿）（⑤の場合）'!$O106+1&lt;=15,IF(MC$16&gt;='様式３（療養者名簿）（⑤の場合）'!$O106,IF(MC$16&lt;='様式３（療養者名簿）（⑤の場合）'!$W106,1,0),0),0)</f>
        <v>0</v>
      </c>
      <c r="MD97" s="139">
        <f>IF(MD$16-'様式３（療養者名簿）（⑤の場合）'!$O106+1&lt;=15,IF(MD$16&gt;='様式３（療養者名簿）（⑤の場合）'!$O106,IF(MD$16&lt;='様式３（療養者名簿）（⑤の場合）'!$W106,1,0),0),0)</f>
        <v>0</v>
      </c>
      <c r="ME97" s="139">
        <f>IF(ME$16-'様式３（療養者名簿）（⑤の場合）'!$O106+1&lt;=15,IF(ME$16&gt;='様式３（療養者名簿）（⑤の場合）'!$O106,IF(ME$16&lt;='様式３（療養者名簿）（⑤の場合）'!$W106,1,0),0),0)</f>
        <v>0</v>
      </c>
      <c r="MF97" s="139">
        <f>IF(MF$16-'様式３（療養者名簿）（⑤の場合）'!$O106+1&lt;=15,IF(MF$16&gt;='様式３（療養者名簿）（⑤の場合）'!$O106,IF(MF$16&lt;='様式３（療養者名簿）（⑤の場合）'!$W106,1,0),0),0)</f>
        <v>0</v>
      </c>
      <c r="MG97" s="139">
        <f>IF(MG$16-'様式３（療養者名簿）（⑤の場合）'!$O106+1&lt;=15,IF(MG$16&gt;='様式３（療養者名簿）（⑤の場合）'!$O106,IF(MG$16&lt;='様式３（療養者名簿）（⑤の場合）'!$W106,1,0),0),0)</f>
        <v>0</v>
      </c>
      <c r="MH97" s="139">
        <f>IF(MH$16-'様式３（療養者名簿）（⑤の場合）'!$O106+1&lt;=15,IF(MH$16&gt;='様式３（療養者名簿）（⑤の場合）'!$O106,IF(MH$16&lt;='様式３（療養者名簿）（⑤の場合）'!$W106,1,0),0),0)</f>
        <v>0</v>
      </c>
      <c r="MI97" s="139">
        <f>IF(MI$16-'様式３（療養者名簿）（⑤の場合）'!$O106+1&lt;=15,IF(MI$16&gt;='様式３（療養者名簿）（⑤の場合）'!$O106,IF(MI$16&lt;='様式３（療養者名簿）（⑤の場合）'!$W106,1,0),0),0)</f>
        <v>0</v>
      </c>
      <c r="MJ97" s="139">
        <f>IF(MJ$16-'様式３（療養者名簿）（⑤の場合）'!$O106+1&lt;=15,IF(MJ$16&gt;='様式３（療養者名簿）（⑤の場合）'!$O106,IF(MJ$16&lt;='様式３（療養者名簿）（⑤の場合）'!$W106,1,0),0),0)</f>
        <v>0</v>
      </c>
      <c r="MK97" s="139">
        <f>IF(MK$16-'様式３（療養者名簿）（⑤の場合）'!$O106+1&lt;=15,IF(MK$16&gt;='様式３（療養者名簿）（⑤の場合）'!$O106,IF(MK$16&lt;='様式３（療養者名簿）（⑤の場合）'!$W106,1,0),0),0)</f>
        <v>0</v>
      </c>
      <c r="ML97" s="139">
        <f>IF(ML$16-'様式３（療養者名簿）（⑤の場合）'!$O106+1&lt;=15,IF(ML$16&gt;='様式３（療養者名簿）（⑤の場合）'!$O106,IF(ML$16&lt;='様式３（療養者名簿）（⑤の場合）'!$W106,1,0),0),0)</f>
        <v>0</v>
      </c>
      <c r="MM97" s="139">
        <f>IF(MM$16-'様式３（療養者名簿）（⑤の場合）'!$O106+1&lt;=15,IF(MM$16&gt;='様式３（療養者名簿）（⑤の場合）'!$O106,IF(MM$16&lt;='様式３（療養者名簿）（⑤の場合）'!$W106,1,0),0),0)</f>
        <v>0</v>
      </c>
      <c r="MN97" s="139">
        <f>IF(MN$16-'様式３（療養者名簿）（⑤の場合）'!$O106+1&lt;=15,IF(MN$16&gt;='様式３（療養者名簿）（⑤の場合）'!$O106,IF(MN$16&lt;='様式３（療養者名簿）（⑤の場合）'!$W106,1,0),0),0)</f>
        <v>0</v>
      </c>
      <c r="MO97" s="139">
        <f>IF(MO$16-'様式３（療養者名簿）（⑤の場合）'!$O106+1&lt;=15,IF(MO$16&gt;='様式３（療養者名簿）（⑤の場合）'!$O106,IF(MO$16&lt;='様式３（療養者名簿）（⑤の場合）'!$W106,1,0),0),0)</f>
        <v>0</v>
      </c>
      <c r="MP97" s="139">
        <f>IF(MP$16-'様式３（療養者名簿）（⑤の場合）'!$O106+1&lt;=15,IF(MP$16&gt;='様式３（療養者名簿）（⑤の場合）'!$O106,IF(MP$16&lt;='様式３（療養者名簿）（⑤の場合）'!$W106,1,0),0),0)</f>
        <v>0</v>
      </c>
      <c r="MQ97" s="139">
        <f>IF(MQ$16-'様式３（療養者名簿）（⑤の場合）'!$O106+1&lt;=15,IF(MQ$16&gt;='様式３（療養者名簿）（⑤の場合）'!$O106,IF(MQ$16&lt;='様式３（療養者名簿）（⑤の場合）'!$W106,1,0),0),0)</f>
        <v>0</v>
      </c>
      <c r="MR97" s="139">
        <f>IF(MR$16-'様式３（療養者名簿）（⑤の場合）'!$O106+1&lt;=15,IF(MR$16&gt;='様式３（療養者名簿）（⑤の場合）'!$O106,IF(MR$16&lt;='様式３（療養者名簿）（⑤の場合）'!$W106,1,0),0),0)</f>
        <v>0</v>
      </c>
      <c r="MS97" s="139">
        <f>IF(MS$16-'様式３（療養者名簿）（⑤の場合）'!$O106+1&lt;=15,IF(MS$16&gt;='様式３（療養者名簿）（⑤の場合）'!$O106,IF(MS$16&lt;='様式３（療養者名簿）（⑤の場合）'!$W106,1,0),0),0)</f>
        <v>0</v>
      </c>
      <c r="MT97" s="139">
        <f>IF(MT$16-'様式３（療養者名簿）（⑤の場合）'!$O106+1&lt;=15,IF(MT$16&gt;='様式３（療養者名簿）（⑤の場合）'!$O106,IF(MT$16&lt;='様式３（療養者名簿）（⑤の場合）'!$W106,1,0),0),0)</f>
        <v>0</v>
      </c>
      <c r="MU97" s="139">
        <f>IF(MU$16-'様式３（療養者名簿）（⑤の場合）'!$O106+1&lt;=15,IF(MU$16&gt;='様式３（療養者名簿）（⑤の場合）'!$O106,IF(MU$16&lt;='様式３（療養者名簿）（⑤の場合）'!$W106,1,0),0),0)</f>
        <v>0</v>
      </c>
      <c r="MV97" s="139">
        <f>IF(MV$16-'様式３（療養者名簿）（⑤の場合）'!$O106+1&lt;=15,IF(MV$16&gt;='様式３（療養者名簿）（⑤の場合）'!$O106,IF(MV$16&lt;='様式３（療養者名簿）（⑤の場合）'!$W106,1,0),0),0)</f>
        <v>0</v>
      </c>
      <c r="MW97" s="139">
        <f>IF(MW$16-'様式３（療養者名簿）（⑤の場合）'!$O106+1&lt;=15,IF(MW$16&gt;='様式３（療養者名簿）（⑤の場合）'!$O106,IF(MW$16&lt;='様式３（療養者名簿）（⑤の場合）'!$W106,1,0),0),0)</f>
        <v>0</v>
      </c>
      <c r="MX97" s="139">
        <f>IF(MX$16-'様式３（療養者名簿）（⑤の場合）'!$O106+1&lt;=15,IF(MX$16&gt;='様式３（療養者名簿）（⑤の場合）'!$O106,IF(MX$16&lt;='様式３（療養者名簿）（⑤の場合）'!$W106,1,0),0),0)</f>
        <v>0</v>
      </c>
      <c r="MY97" s="139">
        <f>IF(MY$16-'様式３（療養者名簿）（⑤の場合）'!$O106+1&lt;=15,IF(MY$16&gt;='様式３（療養者名簿）（⑤の場合）'!$O106,IF(MY$16&lt;='様式３（療養者名簿）（⑤の場合）'!$W106,1,0),0),0)</f>
        <v>0</v>
      </c>
      <c r="MZ97" s="139">
        <f>IF(MZ$16-'様式３（療養者名簿）（⑤の場合）'!$O106+1&lt;=15,IF(MZ$16&gt;='様式３（療養者名簿）（⑤の場合）'!$O106,IF(MZ$16&lt;='様式３（療養者名簿）（⑤の場合）'!$W106,1,0),0),0)</f>
        <v>0</v>
      </c>
      <c r="NA97" s="139">
        <f>IF(NA$16-'様式３（療養者名簿）（⑤の場合）'!$O106+1&lt;=15,IF(NA$16&gt;='様式３（療養者名簿）（⑤の場合）'!$O106,IF(NA$16&lt;='様式３（療養者名簿）（⑤の場合）'!$W106,1,0),0),0)</f>
        <v>0</v>
      </c>
      <c r="NB97" s="139">
        <f>IF(NB$16-'様式３（療養者名簿）（⑤の場合）'!$O106+1&lt;=15,IF(NB$16&gt;='様式３（療養者名簿）（⑤の場合）'!$O106,IF(NB$16&lt;='様式３（療養者名簿）（⑤の場合）'!$W106,1,0),0),0)</f>
        <v>0</v>
      </c>
      <c r="NC97" s="139">
        <f>IF(NC$16-'様式３（療養者名簿）（⑤の場合）'!$O106+1&lt;=15,IF(NC$16&gt;='様式３（療養者名簿）（⑤の場合）'!$O106,IF(NC$16&lt;='様式３（療養者名簿）（⑤の場合）'!$W106,1,0),0),0)</f>
        <v>0</v>
      </c>
      <c r="ND97" s="139">
        <f>IF(ND$16-'様式３（療養者名簿）（⑤の場合）'!$O106+1&lt;=15,IF(ND$16&gt;='様式３（療養者名簿）（⑤の場合）'!$O106,IF(ND$16&lt;='様式３（療養者名簿）（⑤の場合）'!$W106,1,0),0),0)</f>
        <v>0</v>
      </c>
      <c r="NE97" s="139">
        <f>IF(NE$16-'様式３（療養者名簿）（⑤の場合）'!$O106+1&lt;=15,IF(NE$16&gt;='様式３（療養者名簿）（⑤の場合）'!$O106,IF(NE$16&lt;='様式３（療養者名簿）（⑤の場合）'!$W106,1,0),0),0)</f>
        <v>0</v>
      </c>
      <c r="NF97" s="139">
        <f>IF(NF$16-'様式３（療養者名簿）（⑤の場合）'!$O106+1&lt;=15,IF(NF$16&gt;='様式３（療養者名簿）（⑤の場合）'!$O106,IF(NF$16&lt;='様式３（療養者名簿）（⑤の場合）'!$W106,1,0),0),0)</f>
        <v>0</v>
      </c>
      <c r="NG97" s="139">
        <f>IF(NG$16-'様式３（療養者名簿）（⑤の場合）'!$O106+1&lt;=15,IF(NG$16&gt;='様式３（療養者名簿）（⑤の場合）'!$O106,IF(NG$16&lt;='様式３（療養者名簿）（⑤の場合）'!$W106,1,0),0),0)</f>
        <v>0</v>
      </c>
      <c r="NH97" s="139">
        <f>IF(NH$16-'様式３（療養者名簿）（⑤の場合）'!$O106+1&lt;=15,IF(NH$16&gt;='様式３（療養者名簿）（⑤の場合）'!$O106,IF(NH$16&lt;='様式３（療養者名簿）（⑤の場合）'!$W106,1,0),0),0)</f>
        <v>0</v>
      </c>
      <c r="NI97" s="139">
        <f>IF(NI$16-'様式３（療養者名簿）（⑤の場合）'!$O106+1&lt;=15,IF(NI$16&gt;='様式３（療養者名簿）（⑤の場合）'!$O106,IF(NI$16&lt;='様式３（療養者名簿）（⑤の場合）'!$W106,1,0),0),0)</f>
        <v>0</v>
      </c>
      <c r="NJ97" s="139">
        <f>IF(NJ$16-'様式３（療養者名簿）（⑤の場合）'!$O106+1&lt;=15,IF(NJ$16&gt;='様式３（療養者名簿）（⑤の場合）'!$O106,IF(NJ$16&lt;='様式３（療養者名簿）（⑤の場合）'!$W106,1,0),0),0)</f>
        <v>0</v>
      </c>
      <c r="NK97" s="139">
        <f>IF(NK$16-'様式３（療養者名簿）（⑤の場合）'!$O106+1&lt;=15,IF(NK$16&gt;='様式３（療養者名簿）（⑤の場合）'!$O106,IF(NK$16&lt;='様式３（療養者名簿）（⑤の場合）'!$W106,1,0),0),0)</f>
        <v>0</v>
      </c>
      <c r="NL97" s="139">
        <f>IF(NL$16-'様式３（療養者名簿）（⑤の場合）'!$O106+1&lt;=15,IF(NL$16&gt;='様式３（療養者名簿）（⑤の場合）'!$O106,IF(NL$16&lt;='様式３（療養者名簿）（⑤の場合）'!$W106,1,0),0),0)</f>
        <v>0</v>
      </c>
      <c r="NM97" s="139">
        <f>IF(NM$16-'様式３（療養者名簿）（⑤の場合）'!$O106+1&lt;=15,IF(NM$16&gt;='様式３（療養者名簿）（⑤の場合）'!$O106,IF(NM$16&lt;='様式３（療養者名簿）（⑤の場合）'!$W106,1,0),0),0)</f>
        <v>0</v>
      </c>
      <c r="NN97" s="139">
        <f>IF(NN$16-'様式３（療養者名簿）（⑤の場合）'!$O106+1&lt;=15,IF(NN$16&gt;='様式３（療養者名簿）（⑤の場合）'!$O106,IF(NN$16&lt;='様式３（療養者名簿）（⑤の場合）'!$W106,1,0),0),0)</f>
        <v>0</v>
      </c>
      <c r="NO97" s="139">
        <f>IF(NO$16-'様式３（療養者名簿）（⑤の場合）'!$O106+1&lt;=15,IF(NO$16&gt;='様式３（療養者名簿）（⑤の場合）'!$O106,IF(NO$16&lt;='様式３（療養者名簿）（⑤の場合）'!$W106,1,0),0),0)</f>
        <v>0</v>
      </c>
      <c r="NP97" s="139">
        <f>IF(NP$16-'様式３（療養者名簿）（⑤の場合）'!$O106+1&lt;=15,IF(NP$16&gt;='様式３（療養者名簿）（⑤の場合）'!$O106,IF(NP$16&lt;='様式３（療養者名簿）（⑤の場合）'!$W106,1,0),0),0)</f>
        <v>0</v>
      </c>
      <c r="NQ97" s="139">
        <f>IF(NQ$16-'様式３（療養者名簿）（⑤の場合）'!$O106+1&lt;=15,IF(NQ$16&gt;='様式３（療養者名簿）（⑤の場合）'!$O106,IF(NQ$16&lt;='様式３（療養者名簿）（⑤の場合）'!$W106,1,0),0),0)</f>
        <v>0</v>
      </c>
      <c r="NR97" s="139">
        <f>IF(NR$16-'様式３（療養者名簿）（⑤の場合）'!$O106+1&lt;=15,IF(NR$16&gt;='様式３（療養者名簿）（⑤の場合）'!$O106,IF(NR$16&lt;='様式３（療養者名簿）（⑤の場合）'!$W106,1,0),0),0)</f>
        <v>0</v>
      </c>
      <c r="NS97" s="139">
        <f>IF(NS$16-'様式３（療養者名簿）（⑤の場合）'!$O106+1&lt;=15,IF(NS$16&gt;='様式３（療養者名簿）（⑤の場合）'!$O106,IF(NS$16&lt;='様式３（療養者名簿）（⑤の場合）'!$W106,1,0),0),0)</f>
        <v>0</v>
      </c>
      <c r="NT97" s="139">
        <f>IF(NT$16-'様式３（療養者名簿）（⑤の場合）'!$O106+1&lt;=15,IF(NT$16&gt;='様式３（療養者名簿）（⑤の場合）'!$O106,IF(NT$16&lt;='様式３（療養者名簿）（⑤の場合）'!$W106,1,0),0),0)</f>
        <v>0</v>
      </c>
      <c r="NU97" s="139">
        <f>IF(NU$16-'様式３（療養者名簿）（⑤の場合）'!$O106+1&lt;=15,IF(NU$16&gt;='様式３（療養者名簿）（⑤の場合）'!$O106,IF(NU$16&lt;='様式３（療養者名簿）（⑤の場合）'!$W106,1,0),0),0)</f>
        <v>0</v>
      </c>
      <c r="NV97" s="139">
        <f>IF(NV$16-'様式３（療養者名簿）（⑤の場合）'!$O106+1&lt;=15,IF(NV$16&gt;='様式３（療養者名簿）（⑤の場合）'!$O106,IF(NV$16&lt;='様式３（療養者名簿）（⑤の場合）'!$W106,1,0),0),0)</f>
        <v>0</v>
      </c>
      <c r="NW97" s="139">
        <f>IF(NW$16-'様式３（療養者名簿）（⑤の場合）'!$O106+1&lt;=15,IF(NW$16&gt;='様式３（療養者名簿）（⑤の場合）'!$O106,IF(NW$16&lt;='様式３（療養者名簿）（⑤の場合）'!$W106,1,0),0),0)</f>
        <v>0</v>
      </c>
      <c r="NX97" s="139">
        <f>IF(NX$16-'様式３（療養者名簿）（⑤の場合）'!$O106+1&lt;=15,IF(NX$16&gt;='様式３（療養者名簿）（⑤の場合）'!$O106,IF(NX$16&lt;='様式３（療養者名簿）（⑤の場合）'!$W106,1,0),0),0)</f>
        <v>0</v>
      </c>
      <c r="NY97" s="139">
        <f>IF(NY$16-'様式３（療養者名簿）（⑤の場合）'!$O106+1&lt;=15,IF(NY$16&gt;='様式３（療養者名簿）（⑤の場合）'!$O106,IF(NY$16&lt;='様式３（療養者名簿）（⑤の場合）'!$W106,1,0),0),0)</f>
        <v>0</v>
      </c>
      <c r="NZ97" s="139">
        <f>IF(NZ$16-'様式３（療養者名簿）（⑤の場合）'!$O106+1&lt;=15,IF(NZ$16&gt;='様式３（療養者名簿）（⑤の場合）'!$O106,IF(NZ$16&lt;='様式３（療養者名簿）（⑤の場合）'!$W106,1,0),0),0)</f>
        <v>0</v>
      </c>
      <c r="OA97" s="139">
        <f>IF(OA$16-'様式３（療養者名簿）（⑤の場合）'!$O106+1&lt;=15,IF(OA$16&gt;='様式３（療養者名簿）（⑤の場合）'!$O106,IF(OA$16&lt;='様式３（療養者名簿）（⑤の場合）'!$W106,1,0),0),0)</f>
        <v>0</v>
      </c>
      <c r="OB97" s="139">
        <f>IF(OB$16-'様式３（療養者名簿）（⑤の場合）'!$O106+1&lt;=15,IF(OB$16&gt;='様式３（療養者名簿）（⑤の場合）'!$O106,IF(OB$16&lt;='様式３（療養者名簿）（⑤の場合）'!$W106,1,0),0),0)</f>
        <v>0</v>
      </c>
      <c r="OC97" s="139">
        <f>IF(OC$16-'様式３（療養者名簿）（⑤の場合）'!$O106+1&lt;=15,IF(OC$16&gt;='様式３（療養者名簿）（⑤の場合）'!$O106,IF(OC$16&lt;='様式３（療養者名簿）（⑤の場合）'!$W106,1,0),0),0)</f>
        <v>0</v>
      </c>
      <c r="OD97" s="139">
        <f>IF(OD$16-'様式３（療養者名簿）（⑤の場合）'!$O106+1&lt;=15,IF(OD$16&gt;='様式３（療養者名簿）（⑤の場合）'!$O106,IF(OD$16&lt;='様式３（療養者名簿）（⑤の場合）'!$W106,1,0),0),0)</f>
        <v>0</v>
      </c>
      <c r="OE97" s="139">
        <f>IF(OE$16-'様式３（療養者名簿）（⑤の場合）'!$O106+1&lt;=15,IF(OE$16&gt;='様式３（療養者名簿）（⑤の場合）'!$O106,IF(OE$16&lt;='様式３（療養者名簿）（⑤の場合）'!$W106,1,0),0),0)</f>
        <v>0</v>
      </c>
      <c r="OF97" s="139">
        <f>IF(OF$16-'様式３（療養者名簿）（⑤の場合）'!$O106+1&lt;=15,IF(OF$16&gt;='様式３（療養者名簿）（⑤の場合）'!$O106,IF(OF$16&lt;='様式３（療養者名簿）（⑤の場合）'!$W106,1,0),0),0)</f>
        <v>0</v>
      </c>
      <c r="OG97" s="139">
        <f>IF(OG$16-'様式３（療養者名簿）（⑤の場合）'!$O106+1&lt;=15,IF(OG$16&gt;='様式３（療養者名簿）（⑤の場合）'!$O106,IF(OG$16&lt;='様式３（療養者名簿）（⑤の場合）'!$W106,1,0),0),0)</f>
        <v>0</v>
      </c>
      <c r="OH97" s="139">
        <f>IF(OH$16-'様式３（療養者名簿）（⑤の場合）'!$O106+1&lt;=15,IF(OH$16&gt;='様式３（療養者名簿）（⑤の場合）'!$O106,IF(OH$16&lt;='様式３（療養者名簿）（⑤の場合）'!$W106,1,0),0),0)</f>
        <v>0</v>
      </c>
      <c r="OI97" s="139">
        <f>IF(OI$16-'様式３（療養者名簿）（⑤の場合）'!$O106+1&lt;=15,IF(OI$16&gt;='様式３（療養者名簿）（⑤の場合）'!$O106,IF(OI$16&lt;='様式３（療養者名簿）（⑤の場合）'!$W106,1,0),0),0)</f>
        <v>0</v>
      </c>
      <c r="OJ97" s="139">
        <f>IF(OJ$16-'様式３（療養者名簿）（⑤の場合）'!$O106+1&lt;=15,IF(OJ$16&gt;='様式３（療養者名簿）（⑤の場合）'!$O106,IF(OJ$16&lt;='様式３（療養者名簿）（⑤の場合）'!$W106,1,0),0),0)</f>
        <v>0</v>
      </c>
      <c r="OK97" s="139">
        <f>IF(OK$16-'様式３（療養者名簿）（⑤の場合）'!$O106+1&lt;=15,IF(OK$16&gt;='様式３（療養者名簿）（⑤の場合）'!$O106,IF(OK$16&lt;='様式３（療養者名簿）（⑤の場合）'!$W106,1,0),0),0)</f>
        <v>0</v>
      </c>
      <c r="OL97" s="139">
        <f>IF(OL$16-'様式３（療養者名簿）（⑤の場合）'!$O106+1&lt;=15,IF(OL$16&gt;='様式３（療養者名簿）（⑤の場合）'!$O106,IF(OL$16&lt;='様式３（療養者名簿）（⑤の場合）'!$W106,1,0),0),0)</f>
        <v>0</v>
      </c>
      <c r="OM97" s="139">
        <f>IF(OM$16-'様式３（療養者名簿）（⑤の場合）'!$O106+1&lt;=15,IF(OM$16&gt;='様式３（療養者名簿）（⑤の場合）'!$O106,IF(OM$16&lt;='様式３（療養者名簿）（⑤の場合）'!$W106,1,0),0),0)</f>
        <v>0</v>
      </c>
      <c r="ON97" s="139">
        <f>IF(ON$16-'様式３（療養者名簿）（⑤の場合）'!$O106+1&lt;=15,IF(ON$16&gt;='様式３（療養者名簿）（⑤の場合）'!$O106,IF(ON$16&lt;='様式３（療養者名簿）（⑤の場合）'!$W106,1,0),0),0)</f>
        <v>0</v>
      </c>
      <c r="OO97" s="139">
        <f>IF(OO$16-'様式３（療養者名簿）（⑤の場合）'!$O106+1&lt;=15,IF(OO$16&gt;='様式３（療養者名簿）（⑤の場合）'!$O106,IF(OO$16&lt;='様式３（療養者名簿）（⑤の場合）'!$W106,1,0),0),0)</f>
        <v>0</v>
      </c>
      <c r="OP97" s="139">
        <f>IF(OP$16-'様式３（療養者名簿）（⑤の場合）'!$O106+1&lt;=15,IF(OP$16&gt;='様式３（療養者名簿）（⑤の場合）'!$O106,IF(OP$16&lt;='様式３（療養者名簿）（⑤の場合）'!$W106,1,0),0),0)</f>
        <v>0</v>
      </c>
      <c r="OQ97" s="139">
        <f>IF(OQ$16-'様式３（療養者名簿）（⑤の場合）'!$O106+1&lt;=15,IF(OQ$16&gt;='様式３（療養者名簿）（⑤の場合）'!$O106,IF(OQ$16&lt;='様式３（療養者名簿）（⑤の場合）'!$W106,1,0),0),0)</f>
        <v>0</v>
      </c>
      <c r="OR97" s="139">
        <f>IF(OR$16-'様式３（療養者名簿）（⑤の場合）'!$O106+1&lt;=15,IF(OR$16&gt;='様式３（療養者名簿）（⑤の場合）'!$O106,IF(OR$16&lt;='様式３（療養者名簿）（⑤の場合）'!$W106,1,0),0),0)</f>
        <v>0</v>
      </c>
      <c r="OS97" s="139">
        <f>IF(OS$16-'様式３（療養者名簿）（⑤の場合）'!$O106+1&lt;=15,IF(OS$16&gt;='様式３（療養者名簿）（⑤の場合）'!$O106,IF(OS$16&lt;='様式３（療養者名簿）（⑤の場合）'!$W106,1,0),0),0)</f>
        <v>0</v>
      </c>
      <c r="OT97" s="139">
        <f>IF(OT$16-'様式３（療養者名簿）（⑤の場合）'!$O106+1&lt;=15,IF(OT$16&gt;='様式３（療養者名簿）（⑤の場合）'!$O106,IF(OT$16&lt;='様式３（療養者名簿）（⑤の場合）'!$W106,1,0),0),0)</f>
        <v>0</v>
      </c>
      <c r="OU97" s="139">
        <f>IF(OU$16-'様式３（療養者名簿）（⑤の場合）'!$O106+1&lt;=15,IF(OU$16&gt;='様式３（療養者名簿）（⑤の場合）'!$O106,IF(OU$16&lt;='様式３（療養者名簿）（⑤の場合）'!$W106,1,0),0),0)</f>
        <v>0</v>
      </c>
      <c r="OV97" s="139">
        <f>IF(OV$16-'様式３（療養者名簿）（⑤の場合）'!$O106+1&lt;=15,IF(OV$16&gt;='様式３（療養者名簿）（⑤の場合）'!$O106,IF(OV$16&lt;='様式３（療養者名簿）（⑤の場合）'!$W106,1,0),0),0)</f>
        <v>0</v>
      </c>
      <c r="OW97" s="139">
        <f>IF(OW$16-'様式３（療養者名簿）（⑤の場合）'!$O106+1&lt;=15,IF(OW$16&gt;='様式３（療養者名簿）（⑤の場合）'!$O106,IF(OW$16&lt;='様式３（療養者名簿）（⑤の場合）'!$W106,1,0),0),0)</f>
        <v>0</v>
      </c>
      <c r="OX97" s="139">
        <f>IF(OX$16-'様式３（療養者名簿）（⑤の場合）'!$O106+1&lt;=15,IF(OX$16&gt;='様式３（療養者名簿）（⑤の場合）'!$O106,IF(OX$16&lt;='様式３（療養者名簿）（⑤の場合）'!$W106,1,0),0),0)</f>
        <v>0</v>
      </c>
      <c r="OY97" s="139">
        <f>IF(OY$16-'様式３（療養者名簿）（⑤の場合）'!$O106+1&lt;=15,IF(OY$16&gt;='様式３（療養者名簿）（⑤の場合）'!$O106,IF(OY$16&lt;='様式３（療養者名簿）（⑤の場合）'!$W106,1,0),0),0)</f>
        <v>0</v>
      </c>
      <c r="OZ97" s="139">
        <f>IF(OZ$16-'様式３（療養者名簿）（⑤の場合）'!$O106+1&lt;=15,IF(OZ$16&gt;='様式３（療養者名簿）（⑤の場合）'!$O106,IF(OZ$16&lt;='様式３（療養者名簿）（⑤の場合）'!$W106,1,0),0),0)</f>
        <v>0</v>
      </c>
      <c r="PA97" s="139">
        <f>IF(PA$16-'様式３（療養者名簿）（⑤の場合）'!$O106+1&lt;=15,IF(PA$16&gt;='様式３（療養者名簿）（⑤の場合）'!$O106,IF(PA$16&lt;='様式３（療養者名簿）（⑤の場合）'!$W106,1,0),0),0)</f>
        <v>0</v>
      </c>
      <c r="PB97" s="139">
        <f>IF(PB$16-'様式３（療養者名簿）（⑤の場合）'!$O106+1&lt;=15,IF(PB$16&gt;='様式３（療養者名簿）（⑤の場合）'!$O106,IF(PB$16&lt;='様式３（療養者名簿）（⑤の場合）'!$W106,1,0),0),0)</f>
        <v>0</v>
      </c>
      <c r="PC97" s="139">
        <f>IF(PC$16-'様式３（療養者名簿）（⑤の場合）'!$O106+1&lt;=15,IF(PC$16&gt;='様式３（療養者名簿）（⑤の場合）'!$O106,IF(PC$16&lt;='様式３（療養者名簿）（⑤の場合）'!$W106,1,0),0),0)</f>
        <v>0</v>
      </c>
      <c r="PD97" s="139">
        <f>IF(PD$16-'様式３（療養者名簿）（⑤の場合）'!$O106+1&lt;=15,IF(PD$16&gt;='様式３（療養者名簿）（⑤の場合）'!$O106,IF(PD$16&lt;='様式３（療養者名簿）（⑤の場合）'!$W106,1,0),0),0)</f>
        <v>0</v>
      </c>
      <c r="PE97" s="139">
        <f>IF(PE$16-'様式３（療養者名簿）（⑤の場合）'!$O106+1&lt;=15,IF(PE$16&gt;='様式３（療養者名簿）（⑤の場合）'!$O106,IF(PE$16&lt;='様式３（療養者名簿）（⑤の場合）'!$W106,1,0),0),0)</f>
        <v>0</v>
      </c>
      <c r="PF97" s="139">
        <f>IF(PF$16-'様式３（療養者名簿）（⑤の場合）'!$O106+1&lt;=15,IF(PF$16&gt;='様式３（療養者名簿）（⑤の場合）'!$O106,IF(PF$16&lt;='様式３（療養者名簿）（⑤の場合）'!$W106,1,0),0),0)</f>
        <v>0</v>
      </c>
      <c r="PG97" s="139">
        <f>IF(PG$16-'様式３（療養者名簿）（⑤の場合）'!$O106+1&lt;=15,IF(PG$16&gt;='様式３（療養者名簿）（⑤の場合）'!$O106,IF(PG$16&lt;='様式３（療養者名簿）（⑤の場合）'!$W106,1,0),0),0)</f>
        <v>0</v>
      </c>
      <c r="PH97" s="139">
        <f>IF(PH$16-'様式３（療養者名簿）（⑤の場合）'!$O106+1&lt;=15,IF(PH$16&gt;='様式３（療養者名簿）（⑤の場合）'!$O106,IF(PH$16&lt;='様式３（療養者名簿）（⑤の場合）'!$W106,1,0),0),0)</f>
        <v>0</v>
      </c>
      <c r="PI97" s="139">
        <f>IF(PI$16-'様式３（療養者名簿）（⑤の場合）'!$O106+1&lt;=15,IF(PI$16&gt;='様式３（療養者名簿）（⑤の場合）'!$O106,IF(PI$16&lt;='様式３（療養者名簿）（⑤の場合）'!$W106,1,0),0),0)</f>
        <v>0</v>
      </c>
      <c r="PJ97" s="139">
        <f>IF(PJ$16-'様式３（療養者名簿）（⑤の場合）'!$O106+1&lt;=15,IF(PJ$16&gt;='様式３（療養者名簿）（⑤の場合）'!$O106,IF(PJ$16&lt;='様式３（療養者名簿）（⑤の場合）'!$W106,1,0),0),0)</f>
        <v>0</v>
      </c>
      <c r="PK97" s="139">
        <f>IF(PK$16-'様式３（療養者名簿）（⑤の場合）'!$O106+1&lt;=15,IF(PK$16&gt;='様式３（療養者名簿）（⑤の場合）'!$O106,IF(PK$16&lt;='様式３（療養者名簿）（⑤の場合）'!$W106,1,0),0),0)</f>
        <v>0</v>
      </c>
      <c r="PL97" s="139">
        <f>IF(PL$16-'様式３（療養者名簿）（⑤の場合）'!$O106+1&lt;=15,IF(PL$16&gt;='様式３（療養者名簿）（⑤の場合）'!$O106,IF(PL$16&lt;='様式３（療養者名簿）（⑤の場合）'!$W106,1,0),0),0)</f>
        <v>0</v>
      </c>
      <c r="PM97" s="139">
        <f>IF(PM$16-'様式３（療養者名簿）（⑤の場合）'!$O106+1&lt;=15,IF(PM$16&gt;='様式３（療養者名簿）（⑤の場合）'!$O106,IF(PM$16&lt;='様式３（療養者名簿）（⑤の場合）'!$W106,1,0),0),0)</f>
        <v>0</v>
      </c>
      <c r="PN97" s="139">
        <f>IF(PN$16-'様式３（療養者名簿）（⑤の場合）'!$O106+1&lt;=15,IF(PN$16&gt;='様式３（療養者名簿）（⑤の場合）'!$O106,IF(PN$16&lt;='様式３（療養者名簿）（⑤の場合）'!$W106,1,0),0),0)</f>
        <v>0</v>
      </c>
      <c r="PO97" s="139">
        <f>IF(PO$16-'様式３（療養者名簿）（⑤の場合）'!$O106+1&lt;=15,IF(PO$16&gt;='様式３（療養者名簿）（⑤の場合）'!$O106,IF(PO$16&lt;='様式３（療養者名簿）（⑤の場合）'!$W106,1,0),0),0)</f>
        <v>0</v>
      </c>
      <c r="PP97" s="139">
        <f>IF(PP$16-'様式３（療養者名簿）（⑤の場合）'!$O106+1&lt;=15,IF(PP$16&gt;='様式３（療養者名簿）（⑤の場合）'!$O106,IF(PP$16&lt;='様式３（療養者名簿）（⑤の場合）'!$W106,1,0),0),0)</f>
        <v>0</v>
      </c>
      <c r="PQ97" s="139">
        <f>IF(PQ$16-'様式３（療養者名簿）（⑤の場合）'!$O106+1&lt;=15,IF(PQ$16&gt;='様式３（療養者名簿）（⑤の場合）'!$O106,IF(PQ$16&lt;='様式３（療養者名簿）（⑤の場合）'!$W106,1,0),0),0)</f>
        <v>0</v>
      </c>
      <c r="PR97" s="139">
        <f>IF(PR$16-'様式３（療養者名簿）（⑤の場合）'!$O106+1&lt;=15,IF(PR$16&gt;='様式３（療養者名簿）（⑤の場合）'!$O106,IF(PR$16&lt;='様式３（療養者名簿）（⑤の場合）'!$W106,1,0),0),0)</f>
        <v>0</v>
      </c>
      <c r="PS97" s="139">
        <f>IF(PS$16-'様式３（療養者名簿）（⑤の場合）'!$O106+1&lt;=15,IF(PS$16&gt;='様式３（療養者名簿）（⑤の場合）'!$O106,IF(PS$16&lt;='様式３（療養者名簿）（⑤の場合）'!$W106,1,0),0),0)</f>
        <v>0</v>
      </c>
      <c r="PT97" s="139">
        <f>IF(PT$16-'様式３（療養者名簿）（⑤の場合）'!$O106+1&lt;=15,IF(PT$16&gt;='様式３（療養者名簿）（⑤の場合）'!$O106,IF(PT$16&lt;='様式３（療養者名簿）（⑤の場合）'!$W106,1,0),0),0)</f>
        <v>0</v>
      </c>
    </row>
    <row r="98" spans="1:436" ht="42" customHeight="1">
      <c r="A98" s="129">
        <f>'様式３（療養者名簿）（⑤の場合）'!C107</f>
        <v>0</v>
      </c>
      <c r="B98" s="139">
        <f>IF(B$16-'様式３（療養者名簿）（⑤の場合）'!$O107+1&lt;=15,IF(B$16&gt;='様式３（療養者名簿）（⑤の場合）'!$O107,IF(B$16&lt;='様式３（療養者名簿）（⑤の場合）'!$W107,1,0),0),0)</f>
        <v>0</v>
      </c>
      <c r="C98" s="139">
        <f>IF(C$16-'様式３（療養者名簿）（⑤の場合）'!$O107+1&lt;=15,IF(C$16&gt;='様式３（療養者名簿）（⑤の場合）'!$O107,IF(C$16&lt;='様式３（療養者名簿）（⑤の場合）'!$W107,1,0),0),0)</f>
        <v>0</v>
      </c>
      <c r="D98" s="139">
        <f>IF(D$16-'様式３（療養者名簿）（⑤の場合）'!$O107+1&lt;=15,IF(D$16&gt;='様式３（療養者名簿）（⑤の場合）'!$O107,IF(D$16&lt;='様式３（療養者名簿）（⑤の場合）'!$W107,1,0),0),0)</f>
        <v>0</v>
      </c>
      <c r="E98" s="139">
        <f>IF(E$16-'様式３（療養者名簿）（⑤の場合）'!$O107+1&lt;=15,IF(E$16&gt;='様式３（療養者名簿）（⑤の場合）'!$O107,IF(E$16&lt;='様式３（療養者名簿）（⑤の場合）'!$W107,1,0),0),0)</f>
        <v>0</v>
      </c>
      <c r="F98" s="139">
        <f>IF(F$16-'様式３（療養者名簿）（⑤の場合）'!$O107+1&lt;=15,IF(F$16&gt;='様式３（療養者名簿）（⑤の場合）'!$O107,IF(F$16&lt;='様式３（療養者名簿）（⑤の場合）'!$W107,1,0),0),0)</f>
        <v>0</v>
      </c>
      <c r="G98" s="139">
        <f>IF(G$16-'様式３（療養者名簿）（⑤の場合）'!$O107+1&lt;=15,IF(G$16&gt;='様式３（療養者名簿）（⑤の場合）'!$O107,IF(G$16&lt;='様式３（療養者名簿）（⑤の場合）'!$W107,1,0),0),0)</f>
        <v>0</v>
      </c>
      <c r="H98" s="139">
        <f>IF(H$16-'様式３（療養者名簿）（⑤の場合）'!$O107+1&lt;=15,IF(H$16&gt;='様式３（療養者名簿）（⑤の場合）'!$O107,IF(H$16&lt;='様式３（療養者名簿）（⑤の場合）'!$W107,1,0),0),0)</f>
        <v>0</v>
      </c>
      <c r="I98" s="139">
        <f>IF(I$16-'様式３（療養者名簿）（⑤の場合）'!$O107+1&lt;=15,IF(I$16&gt;='様式３（療養者名簿）（⑤の場合）'!$O107,IF(I$16&lt;='様式３（療養者名簿）（⑤の場合）'!$W107,1,0),0),0)</f>
        <v>0</v>
      </c>
      <c r="J98" s="139">
        <f>IF(J$16-'様式３（療養者名簿）（⑤の場合）'!$O107+1&lt;=15,IF(J$16&gt;='様式３（療養者名簿）（⑤の場合）'!$O107,IF(J$16&lt;='様式３（療養者名簿）（⑤の場合）'!$W107,1,0),0),0)</f>
        <v>0</v>
      </c>
      <c r="K98" s="139">
        <f>IF(K$16-'様式３（療養者名簿）（⑤の場合）'!$O107+1&lt;=15,IF(K$16&gt;='様式３（療養者名簿）（⑤の場合）'!$O107,IF(K$16&lt;='様式３（療養者名簿）（⑤の場合）'!$W107,1,0),0),0)</f>
        <v>0</v>
      </c>
      <c r="L98" s="139">
        <f>IF(L$16-'様式３（療養者名簿）（⑤の場合）'!$O107+1&lt;=15,IF(L$16&gt;='様式３（療養者名簿）（⑤の場合）'!$O107,IF(L$16&lt;='様式３（療養者名簿）（⑤の場合）'!$W107,1,0),0),0)</f>
        <v>0</v>
      </c>
      <c r="M98" s="139">
        <f>IF(M$16-'様式３（療養者名簿）（⑤の場合）'!$O107+1&lt;=15,IF(M$16&gt;='様式３（療養者名簿）（⑤の場合）'!$O107,IF(M$16&lt;='様式３（療養者名簿）（⑤の場合）'!$W107,1,0),0),0)</f>
        <v>0</v>
      </c>
      <c r="N98" s="139">
        <f>IF(N$16-'様式３（療養者名簿）（⑤の場合）'!$O107+1&lt;=15,IF(N$16&gt;='様式３（療養者名簿）（⑤の場合）'!$O107,IF(N$16&lt;='様式３（療養者名簿）（⑤の場合）'!$W107,1,0),0),0)</f>
        <v>0</v>
      </c>
      <c r="O98" s="139">
        <f>IF(O$16-'様式３（療養者名簿）（⑤の場合）'!$O107+1&lt;=15,IF(O$16&gt;='様式３（療養者名簿）（⑤の場合）'!$O107,IF(O$16&lt;='様式３（療養者名簿）（⑤の場合）'!$W107,1,0),0),0)</f>
        <v>0</v>
      </c>
      <c r="P98" s="139">
        <f>IF(P$16-'様式３（療養者名簿）（⑤の場合）'!$O107+1&lt;=15,IF(P$16&gt;='様式３（療養者名簿）（⑤の場合）'!$O107,IF(P$16&lt;='様式３（療養者名簿）（⑤の場合）'!$W107,1,0),0),0)</f>
        <v>0</v>
      </c>
      <c r="Q98" s="139">
        <f>IF(Q$16-'様式３（療養者名簿）（⑤の場合）'!$O107+1&lt;=15,IF(Q$16&gt;='様式３（療養者名簿）（⑤の場合）'!$O107,IF(Q$16&lt;='様式３（療養者名簿）（⑤の場合）'!$W107,1,0),0),0)</f>
        <v>0</v>
      </c>
      <c r="R98" s="139">
        <f>IF(R$16-'様式３（療養者名簿）（⑤の場合）'!$O107+1&lt;=15,IF(R$16&gt;='様式３（療養者名簿）（⑤の場合）'!$O107,IF(R$16&lt;='様式３（療養者名簿）（⑤の場合）'!$W107,1,0),0),0)</f>
        <v>0</v>
      </c>
      <c r="S98" s="139">
        <f>IF(S$16-'様式３（療養者名簿）（⑤の場合）'!$O107+1&lt;=15,IF(S$16&gt;='様式３（療養者名簿）（⑤の場合）'!$O107,IF(S$16&lt;='様式３（療養者名簿）（⑤の場合）'!$W107,1,0),0),0)</f>
        <v>0</v>
      </c>
      <c r="T98" s="139">
        <f>IF(T$16-'様式３（療養者名簿）（⑤の場合）'!$O107+1&lt;=15,IF(T$16&gt;='様式３（療養者名簿）（⑤の場合）'!$O107,IF(T$16&lt;='様式３（療養者名簿）（⑤の場合）'!$W107,1,0),0),0)</f>
        <v>0</v>
      </c>
      <c r="U98" s="139">
        <f>IF(U$16-'様式３（療養者名簿）（⑤の場合）'!$O107+1&lt;=15,IF(U$16&gt;='様式３（療養者名簿）（⑤の場合）'!$O107,IF(U$16&lt;='様式３（療養者名簿）（⑤の場合）'!$W107,1,0),0),0)</f>
        <v>0</v>
      </c>
      <c r="V98" s="139">
        <f>IF(V$16-'様式３（療養者名簿）（⑤の場合）'!$O107+1&lt;=15,IF(V$16&gt;='様式３（療養者名簿）（⑤の場合）'!$O107,IF(V$16&lt;='様式３（療養者名簿）（⑤の場合）'!$W107,1,0),0),0)</f>
        <v>0</v>
      </c>
      <c r="W98" s="139">
        <f>IF(W$16-'様式３（療養者名簿）（⑤の場合）'!$O107+1&lt;=15,IF(W$16&gt;='様式３（療養者名簿）（⑤の場合）'!$O107,IF(W$16&lt;='様式３（療養者名簿）（⑤の場合）'!$W107,1,0),0),0)</f>
        <v>0</v>
      </c>
      <c r="X98" s="139">
        <f>IF(X$16-'様式３（療養者名簿）（⑤の場合）'!$O107+1&lt;=15,IF(X$16&gt;='様式３（療養者名簿）（⑤の場合）'!$O107,IF(X$16&lt;='様式３（療養者名簿）（⑤の場合）'!$W107,1,0),0),0)</f>
        <v>0</v>
      </c>
      <c r="Y98" s="139">
        <f>IF(Y$16-'様式３（療養者名簿）（⑤の場合）'!$O107+1&lt;=15,IF(Y$16&gt;='様式３（療養者名簿）（⑤の場合）'!$O107,IF(Y$16&lt;='様式３（療養者名簿）（⑤の場合）'!$W107,1,0),0),0)</f>
        <v>0</v>
      </c>
      <c r="Z98" s="139">
        <f>IF(Z$16-'様式３（療養者名簿）（⑤の場合）'!$O107+1&lt;=15,IF(Z$16&gt;='様式３（療養者名簿）（⑤の場合）'!$O107,IF(Z$16&lt;='様式３（療養者名簿）（⑤の場合）'!$W107,1,0),0),0)</f>
        <v>0</v>
      </c>
      <c r="AA98" s="139">
        <f>IF(AA$16-'様式３（療養者名簿）（⑤の場合）'!$O107+1&lt;=15,IF(AA$16&gt;='様式３（療養者名簿）（⑤の場合）'!$O107,IF(AA$16&lt;='様式３（療養者名簿）（⑤の場合）'!$W107,1,0),0),0)</f>
        <v>0</v>
      </c>
      <c r="AB98" s="139">
        <f>IF(AB$16-'様式３（療養者名簿）（⑤の場合）'!$O107+1&lt;=15,IF(AB$16&gt;='様式３（療養者名簿）（⑤の場合）'!$O107,IF(AB$16&lt;='様式３（療養者名簿）（⑤の場合）'!$W107,1,0),0),0)</f>
        <v>0</v>
      </c>
      <c r="AC98" s="139">
        <f>IF(AC$16-'様式３（療養者名簿）（⑤の場合）'!$O107+1&lt;=15,IF(AC$16&gt;='様式３（療養者名簿）（⑤の場合）'!$O107,IF(AC$16&lt;='様式３（療養者名簿）（⑤の場合）'!$W107,1,0),0),0)</f>
        <v>0</v>
      </c>
      <c r="AD98" s="139">
        <f>IF(AD$16-'様式３（療養者名簿）（⑤の場合）'!$O107+1&lt;=15,IF(AD$16&gt;='様式３（療養者名簿）（⑤の場合）'!$O107,IF(AD$16&lt;='様式３（療養者名簿）（⑤の場合）'!$W107,1,0),0),0)</f>
        <v>0</v>
      </c>
      <c r="AE98" s="139">
        <f>IF(AE$16-'様式３（療養者名簿）（⑤の場合）'!$O107+1&lt;=15,IF(AE$16&gt;='様式３（療養者名簿）（⑤の場合）'!$O107,IF(AE$16&lt;='様式３（療養者名簿）（⑤の場合）'!$W107,1,0),0),0)</f>
        <v>0</v>
      </c>
      <c r="AF98" s="139">
        <f>IF(AF$16-'様式３（療養者名簿）（⑤の場合）'!$O107+1&lt;=15,IF(AF$16&gt;='様式３（療養者名簿）（⑤の場合）'!$O107,IF(AF$16&lt;='様式３（療養者名簿）（⑤の場合）'!$W107,1,0),0),0)</f>
        <v>0</v>
      </c>
      <c r="AG98" s="139">
        <f>IF(AG$16-'様式３（療養者名簿）（⑤の場合）'!$O107+1&lt;=15,IF(AG$16&gt;='様式３（療養者名簿）（⑤の場合）'!$O107,IF(AG$16&lt;='様式３（療養者名簿）（⑤の場合）'!$W107,1,0),0),0)</f>
        <v>0</v>
      </c>
      <c r="AH98" s="139">
        <f>IF(AH$16-'様式３（療養者名簿）（⑤の場合）'!$O107+1&lt;=15,IF(AH$16&gt;='様式３（療養者名簿）（⑤の場合）'!$O107,IF(AH$16&lt;='様式３（療養者名簿）（⑤の場合）'!$W107,1,0),0),0)</f>
        <v>0</v>
      </c>
      <c r="AI98" s="139">
        <f>IF(AI$16-'様式３（療養者名簿）（⑤の場合）'!$O107+1&lt;=15,IF(AI$16&gt;='様式３（療養者名簿）（⑤の場合）'!$O107,IF(AI$16&lt;='様式３（療養者名簿）（⑤の場合）'!$W107,1,0),0),0)</f>
        <v>0</v>
      </c>
      <c r="AJ98" s="139">
        <f>IF(AJ$16-'様式３（療養者名簿）（⑤の場合）'!$O107+1&lt;=15,IF(AJ$16&gt;='様式３（療養者名簿）（⑤の場合）'!$O107,IF(AJ$16&lt;='様式３（療養者名簿）（⑤の場合）'!$W107,1,0),0),0)</f>
        <v>0</v>
      </c>
      <c r="AK98" s="139">
        <f>IF(AK$16-'様式３（療養者名簿）（⑤の場合）'!$O107+1&lt;=15,IF(AK$16&gt;='様式３（療養者名簿）（⑤の場合）'!$O107,IF(AK$16&lt;='様式３（療養者名簿）（⑤の場合）'!$W107,1,0),0),0)</f>
        <v>0</v>
      </c>
      <c r="AL98" s="139">
        <f>IF(AL$16-'様式３（療養者名簿）（⑤の場合）'!$O107+1&lt;=15,IF(AL$16&gt;='様式３（療養者名簿）（⑤の場合）'!$O107,IF(AL$16&lt;='様式３（療養者名簿）（⑤の場合）'!$W107,1,0),0),0)</f>
        <v>0</v>
      </c>
      <c r="AM98" s="139">
        <f>IF(AM$16-'様式３（療養者名簿）（⑤の場合）'!$O107+1&lt;=15,IF(AM$16&gt;='様式３（療養者名簿）（⑤の場合）'!$O107,IF(AM$16&lt;='様式３（療養者名簿）（⑤の場合）'!$W107,1,0),0),0)</f>
        <v>0</v>
      </c>
      <c r="AN98" s="139">
        <f>IF(AN$16-'様式３（療養者名簿）（⑤の場合）'!$O107+1&lt;=15,IF(AN$16&gt;='様式３（療養者名簿）（⑤の場合）'!$O107,IF(AN$16&lt;='様式３（療養者名簿）（⑤の場合）'!$W107,1,0),0),0)</f>
        <v>0</v>
      </c>
      <c r="AO98" s="139">
        <f>IF(AO$16-'様式３（療養者名簿）（⑤の場合）'!$O107+1&lt;=15,IF(AO$16&gt;='様式３（療養者名簿）（⑤の場合）'!$O107,IF(AO$16&lt;='様式３（療養者名簿）（⑤の場合）'!$W107,1,0),0),0)</f>
        <v>0</v>
      </c>
      <c r="AP98" s="139">
        <f>IF(AP$16-'様式３（療養者名簿）（⑤の場合）'!$O107+1&lt;=15,IF(AP$16&gt;='様式３（療養者名簿）（⑤の場合）'!$O107,IF(AP$16&lt;='様式３（療養者名簿）（⑤の場合）'!$W107,1,0),0),0)</f>
        <v>0</v>
      </c>
      <c r="AQ98" s="139">
        <f>IF(AQ$16-'様式３（療養者名簿）（⑤の場合）'!$O107+1&lt;=15,IF(AQ$16&gt;='様式３（療養者名簿）（⑤の場合）'!$O107,IF(AQ$16&lt;='様式３（療養者名簿）（⑤の場合）'!$W107,1,0),0),0)</f>
        <v>0</v>
      </c>
      <c r="AR98" s="139">
        <f>IF(AR$16-'様式３（療養者名簿）（⑤の場合）'!$O107+1&lt;=15,IF(AR$16&gt;='様式３（療養者名簿）（⑤の場合）'!$O107,IF(AR$16&lt;='様式３（療養者名簿）（⑤の場合）'!$W107,1,0),0),0)</f>
        <v>0</v>
      </c>
      <c r="AS98" s="139">
        <f>IF(AS$16-'様式３（療養者名簿）（⑤の場合）'!$O107+1&lt;=15,IF(AS$16&gt;='様式３（療養者名簿）（⑤の場合）'!$O107,IF(AS$16&lt;='様式３（療養者名簿）（⑤の場合）'!$W107,1,0),0),0)</f>
        <v>0</v>
      </c>
      <c r="AT98" s="139">
        <f>IF(AT$16-'様式３（療養者名簿）（⑤の場合）'!$O107+1&lt;=15,IF(AT$16&gt;='様式３（療養者名簿）（⑤の場合）'!$O107,IF(AT$16&lt;='様式３（療養者名簿）（⑤の場合）'!$W107,1,0),0),0)</f>
        <v>0</v>
      </c>
      <c r="AU98" s="139">
        <f>IF(AU$16-'様式３（療養者名簿）（⑤の場合）'!$O107+1&lt;=15,IF(AU$16&gt;='様式３（療養者名簿）（⑤の場合）'!$O107,IF(AU$16&lt;='様式３（療養者名簿）（⑤の場合）'!$W107,1,0),0),0)</f>
        <v>0</v>
      </c>
      <c r="AV98" s="139">
        <f>IF(AV$16-'様式３（療養者名簿）（⑤の場合）'!$O107+1&lt;=15,IF(AV$16&gt;='様式３（療養者名簿）（⑤の場合）'!$O107,IF(AV$16&lt;='様式３（療養者名簿）（⑤の場合）'!$W107,1,0),0),0)</f>
        <v>0</v>
      </c>
      <c r="AW98" s="139">
        <f>IF(AW$16-'様式３（療養者名簿）（⑤の場合）'!$O107+1&lt;=15,IF(AW$16&gt;='様式３（療養者名簿）（⑤の場合）'!$O107,IF(AW$16&lt;='様式３（療養者名簿）（⑤の場合）'!$W107,1,0),0),0)</f>
        <v>0</v>
      </c>
      <c r="AX98" s="139">
        <f>IF(AX$16-'様式３（療養者名簿）（⑤の場合）'!$O107+1&lt;=15,IF(AX$16&gt;='様式３（療養者名簿）（⑤の場合）'!$O107,IF(AX$16&lt;='様式３（療養者名簿）（⑤の場合）'!$W107,1,0),0),0)</f>
        <v>0</v>
      </c>
      <c r="AY98" s="139">
        <f>IF(AY$16-'様式３（療養者名簿）（⑤の場合）'!$O107+1&lt;=15,IF(AY$16&gt;='様式３（療養者名簿）（⑤の場合）'!$O107,IF(AY$16&lt;='様式３（療養者名簿）（⑤の場合）'!$W107,1,0),0),0)</f>
        <v>0</v>
      </c>
      <c r="AZ98" s="139">
        <f>IF(AZ$16-'様式３（療養者名簿）（⑤の場合）'!$O107+1&lt;=15,IF(AZ$16&gt;='様式３（療養者名簿）（⑤の場合）'!$O107,IF(AZ$16&lt;='様式３（療養者名簿）（⑤の場合）'!$W107,1,0),0),0)</f>
        <v>0</v>
      </c>
      <c r="BA98" s="139">
        <f>IF(BA$16-'様式３（療養者名簿）（⑤の場合）'!$O107+1&lt;=15,IF(BA$16&gt;='様式３（療養者名簿）（⑤の場合）'!$O107,IF(BA$16&lt;='様式３（療養者名簿）（⑤の場合）'!$W107,1,0),0),0)</f>
        <v>0</v>
      </c>
      <c r="BB98" s="139">
        <f>IF(BB$16-'様式３（療養者名簿）（⑤の場合）'!$O107+1&lt;=15,IF(BB$16&gt;='様式３（療養者名簿）（⑤の場合）'!$O107,IF(BB$16&lt;='様式３（療養者名簿）（⑤の場合）'!$W107,1,0),0),0)</f>
        <v>0</v>
      </c>
      <c r="BC98" s="139">
        <f>IF(BC$16-'様式３（療養者名簿）（⑤の場合）'!$O107+1&lt;=15,IF(BC$16&gt;='様式３（療養者名簿）（⑤の場合）'!$O107,IF(BC$16&lt;='様式３（療養者名簿）（⑤の場合）'!$W107,1,0),0),0)</f>
        <v>0</v>
      </c>
      <c r="BD98" s="139">
        <f>IF(BD$16-'様式３（療養者名簿）（⑤の場合）'!$O107+1&lt;=15,IF(BD$16&gt;='様式３（療養者名簿）（⑤の場合）'!$O107,IF(BD$16&lt;='様式３（療養者名簿）（⑤の場合）'!$W107,1,0),0),0)</f>
        <v>0</v>
      </c>
      <c r="BE98" s="139">
        <f>IF(BE$16-'様式３（療養者名簿）（⑤の場合）'!$O107+1&lt;=15,IF(BE$16&gt;='様式３（療養者名簿）（⑤の場合）'!$O107,IF(BE$16&lt;='様式３（療養者名簿）（⑤の場合）'!$W107,1,0),0),0)</f>
        <v>0</v>
      </c>
      <c r="BF98" s="139">
        <f>IF(BF$16-'様式３（療養者名簿）（⑤の場合）'!$O107+1&lt;=15,IF(BF$16&gt;='様式３（療養者名簿）（⑤の場合）'!$O107,IF(BF$16&lt;='様式３（療養者名簿）（⑤の場合）'!$W107,1,0),0),0)</f>
        <v>0</v>
      </c>
      <c r="BG98" s="139">
        <f>IF(BG$16-'様式３（療養者名簿）（⑤の場合）'!$O107+1&lt;=15,IF(BG$16&gt;='様式３（療養者名簿）（⑤の場合）'!$O107,IF(BG$16&lt;='様式３（療養者名簿）（⑤の場合）'!$W107,1,0),0),0)</f>
        <v>0</v>
      </c>
      <c r="BH98" s="139">
        <f>IF(BH$16-'様式３（療養者名簿）（⑤の場合）'!$O107+1&lt;=15,IF(BH$16&gt;='様式３（療養者名簿）（⑤の場合）'!$O107,IF(BH$16&lt;='様式３（療養者名簿）（⑤の場合）'!$W107,1,0),0),0)</f>
        <v>0</v>
      </c>
      <c r="BI98" s="139">
        <f>IF(BI$16-'様式３（療養者名簿）（⑤の場合）'!$O107+1&lt;=15,IF(BI$16&gt;='様式３（療養者名簿）（⑤の場合）'!$O107,IF(BI$16&lt;='様式３（療養者名簿）（⑤の場合）'!$W107,1,0),0),0)</f>
        <v>0</v>
      </c>
      <c r="BJ98" s="139">
        <f>IF(BJ$16-'様式３（療養者名簿）（⑤の場合）'!$O107+1&lt;=15,IF(BJ$16&gt;='様式３（療養者名簿）（⑤の場合）'!$O107,IF(BJ$16&lt;='様式３（療養者名簿）（⑤の場合）'!$W107,1,0),0),0)</f>
        <v>0</v>
      </c>
      <c r="BK98" s="139">
        <f>IF(BK$16-'様式３（療養者名簿）（⑤の場合）'!$O107+1&lt;=15,IF(BK$16&gt;='様式３（療養者名簿）（⑤の場合）'!$O107,IF(BK$16&lt;='様式３（療養者名簿）（⑤の場合）'!$W107,1,0),0),0)</f>
        <v>0</v>
      </c>
      <c r="BL98" s="139">
        <f>IF(BL$16-'様式３（療養者名簿）（⑤の場合）'!$O107+1&lt;=15,IF(BL$16&gt;='様式３（療養者名簿）（⑤の場合）'!$O107,IF(BL$16&lt;='様式３（療養者名簿）（⑤の場合）'!$W107,1,0),0),0)</f>
        <v>0</v>
      </c>
      <c r="BM98" s="139">
        <f>IF(BM$16-'様式３（療養者名簿）（⑤の場合）'!$O107+1&lt;=15,IF(BM$16&gt;='様式３（療養者名簿）（⑤の場合）'!$O107,IF(BM$16&lt;='様式３（療養者名簿）（⑤の場合）'!$W107,1,0),0),0)</f>
        <v>0</v>
      </c>
      <c r="BN98" s="139">
        <f>IF(BN$16-'様式３（療養者名簿）（⑤の場合）'!$O107+1&lt;=15,IF(BN$16&gt;='様式３（療養者名簿）（⑤の場合）'!$O107,IF(BN$16&lt;='様式３（療養者名簿）（⑤の場合）'!$W107,1,0),0),0)</f>
        <v>0</v>
      </c>
      <c r="BO98" s="139">
        <f>IF(BO$16-'様式３（療養者名簿）（⑤の場合）'!$O107+1&lt;=15,IF(BO$16&gt;='様式３（療養者名簿）（⑤の場合）'!$O107,IF(BO$16&lt;='様式３（療養者名簿）（⑤の場合）'!$W107,1,0),0),0)</f>
        <v>0</v>
      </c>
      <c r="BP98" s="139">
        <f>IF(BP$16-'様式３（療養者名簿）（⑤の場合）'!$O107+1&lt;=15,IF(BP$16&gt;='様式３（療養者名簿）（⑤の場合）'!$O107,IF(BP$16&lt;='様式３（療養者名簿）（⑤の場合）'!$W107,1,0),0),0)</f>
        <v>0</v>
      </c>
      <c r="BQ98" s="139">
        <f>IF(BQ$16-'様式３（療養者名簿）（⑤の場合）'!$O107+1&lt;=15,IF(BQ$16&gt;='様式３（療養者名簿）（⑤の場合）'!$O107,IF(BQ$16&lt;='様式３（療養者名簿）（⑤の場合）'!$W107,1,0),0),0)</f>
        <v>0</v>
      </c>
      <c r="BR98" s="139">
        <f>IF(BR$16-'様式３（療養者名簿）（⑤の場合）'!$O107+1&lt;=15,IF(BR$16&gt;='様式３（療養者名簿）（⑤の場合）'!$O107,IF(BR$16&lt;='様式３（療養者名簿）（⑤の場合）'!$W107,1,0),0),0)</f>
        <v>0</v>
      </c>
      <c r="BS98" s="139">
        <f>IF(BS$16-'様式３（療養者名簿）（⑤の場合）'!$O107+1&lt;=15,IF(BS$16&gt;='様式３（療養者名簿）（⑤の場合）'!$O107,IF(BS$16&lt;='様式３（療養者名簿）（⑤の場合）'!$W107,1,0),0),0)</f>
        <v>0</v>
      </c>
      <c r="BT98" s="139">
        <f>IF(BT$16-'様式３（療養者名簿）（⑤の場合）'!$O107+1&lt;=15,IF(BT$16&gt;='様式３（療養者名簿）（⑤の場合）'!$O107,IF(BT$16&lt;='様式３（療養者名簿）（⑤の場合）'!$W107,1,0),0),0)</f>
        <v>0</v>
      </c>
      <c r="BU98" s="139">
        <f>IF(BU$16-'様式３（療養者名簿）（⑤の場合）'!$O107+1&lt;=15,IF(BU$16&gt;='様式３（療養者名簿）（⑤の場合）'!$O107,IF(BU$16&lt;='様式３（療養者名簿）（⑤の場合）'!$W107,1,0),0),0)</f>
        <v>0</v>
      </c>
      <c r="BV98" s="139">
        <f>IF(BV$16-'様式３（療養者名簿）（⑤の場合）'!$O107+1&lt;=15,IF(BV$16&gt;='様式３（療養者名簿）（⑤の場合）'!$O107,IF(BV$16&lt;='様式３（療養者名簿）（⑤の場合）'!$W107,1,0),0),0)</f>
        <v>0</v>
      </c>
      <c r="BW98" s="139">
        <f>IF(BW$16-'様式３（療養者名簿）（⑤の場合）'!$O107+1&lt;=15,IF(BW$16&gt;='様式３（療養者名簿）（⑤の場合）'!$O107,IF(BW$16&lt;='様式３（療養者名簿）（⑤の場合）'!$W107,1,0),0),0)</f>
        <v>0</v>
      </c>
      <c r="BX98" s="139">
        <f>IF(BX$16-'様式３（療養者名簿）（⑤の場合）'!$O107+1&lt;=15,IF(BX$16&gt;='様式３（療養者名簿）（⑤の場合）'!$O107,IF(BX$16&lt;='様式３（療養者名簿）（⑤の場合）'!$W107,1,0),0),0)</f>
        <v>0</v>
      </c>
      <c r="BY98" s="139">
        <f>IF(BY$16-'様式３（療養者名簿）（⑤の場合）'!$O107+1&lt;=15,IF(BY$16&gt;='様式３（療養者名簿）（⑤の場合）'!$O107,IF(BY$16&lt;='様式３（療養者名簿）（⑤の場合）'!$W107,1,0),0),0)</f>
        <v>0</v>
      </c>
      <c r="BZ98" s="139">
        <f>IF(BZ$16-'様式３（療養者名簿）（⑤の場合）'!$O107+1&lt;=15,IF(BZ$16&gt;='様式３（療養者名簿）（⑤の場合）'!$O107,IF(BZ$16&lt;='様式３（療養者名簿）（⑤の場合）'!$W107,1,0),0),0)</f>
        <v>0</v>
      </c>
      <c r="CA98" s="139">
        <f>IF(CA$16-'様式３（療養者名簿）（⑤の場合）'!$O107+1&lt;=15,IF(CA$16&gt;='様式３（療養者名簿）（⑤の場合）'!$O107,IF(CA$16&lt;='様式３（療養者名簿）（⑤の場合）'!$W107,1,0),0),0)</f>
        <v>0</v>
      </c>
      <c r="CB98" s="139">
        <f>IF(CB$16-'様式３（療養者名簿）（⑤の場合）'!$O107+1&lt;=15,IF(CB$16&gt;='様式３（療養者名簿）（⑤の場合）'!$O107,IF(CB$16&lt;='様式３（療養者名簿）（⑤の場合）'!$W107,1,0),0),0)</f>
        <v>0</v>
      </c>
      <c r="CC98" s="139">
        <f>IF(CC$16-'様式３（療養者名簿）（⑤の場合）'!$O107+1&lt;=15,IF(CC$16&gt;='様式３（療養者名簿）（⑤の場合）'!$O107,IF(CC$16&lt;='様式３（療養者名簿）（⑤の場合）'!$W107,1,0),0),0)</f>
        <v>0</v>
      </c>
      <c r="CD98" s="139">
        <f>IF(CD$16-'様式３（療養者名簿）（⑤の場合）'!$O107+1&lt;=15,IF(CD$16&gt;='様式３（療養者名簿）（⑤の場合）'!$O107,IF(CD$16&lt;='様式３（療養者名簿）（⑤の場合）'!$W107,1,0),0),0)</f>
        <v>0</v>
      </c>
      <c r="CE98" s="139">
        <f>IF(CE$16-'様式３（療養者名簿）（⑤の場合）'!$O107+1&lt;=15,IF(CE$16&gt;='様式３（療養者名簿）（⑤の場合）'!$O107,IF(CE$16&lt;='様式３（療養者名簿）（⑤の場合）'!$W107,1,0),0),0)</f>
        <v>0</v>
      </c>
      <c r="CF98" s="139">
        <f>IF(CF$16-'様式３（療養者名簿）（⑤の場合）'!$O107+1&lt;=15,IF(CF$16&gt;='様式３（療養者名簿）（⑤の場合）'!$O107,IF(CF$16&lt;='様式３（療養者名簿）（⑤の場合）'!$W107,1,0),0),0)</f>
        <v>0</v>
      </c>
      <c r="CG98" s="139">
        <f>IF(CG$16-'様式３（療養者名簿）（⑤の場合）'!$O107+1&lt;=15,IF(CG$16&gt;='様式３（療養者名簿）（⑤の場合）'!$O107,IF(CG$16&lt;='様式３（療養者名簿）（⑤の場合）'!$W107,1,0),0),0)</f>
        <v>0</v>
      </c>
      <c r="CH98" s="139">
        <f>IF(CH$16-'様式３（療養者名簿）（⑤の場合）'!$O107+1&lt;=15,IF(CH$16&gt;='様式３（療養者名簿）（⑤の場合）'!$O107,IF(CH$16&lt;='様式３（療養者名簿）（⑤の場合）'!$W107,1,0),0),0)</f>
        <v>0</v>
      </c>
      <c r="CI98" s="139">
        <f>IF(CI$16-'様式３（療養者名簿）（⑤の場合）'!$O107+1&lt;=15,IF(CI$16&gt;='様式３（療養者名簿）（⑤の場合）'!$O107,IF(CI$16&lt;='様式３（療養者名簿）（⑤の場合）'!$W107,1,0),0),0)</f>
        <v>0</v>
      </c>
      <c r="CJ98" s="139">
        <f>IF(CJ$16-'様式３（療養者名簿）（⑤の場合）'!$O107+1&lt;=15,IF(CJ$16&gt;='様式３（療養者名簿）（⑤の場合）'!$O107,IF(CJ$16&lt;='様式３（療養者名簿）（⑤の場合）'!$W107,1,0),0),0)</f>
        <v>0</v>
      </c>
      <c r="CK98" s="139">
        <f>IF(CK$16-'様式３（療養者名簿）（⑤の場合）'!$O107+1&lt;=15,IF(CK$16&gt;='様式３（療養者名簿）（⑤の場合）'!$O107,IF(CK$16&lt;='様式３（療養者名簿）（⑤の場合）'!$W107,1,0),0),0)</f>
        <v>0</v>
      </c>
      <c r="CL98" s="139">
        <f>IF(CL$16-'様式３（療養者名簿）（⑤の場合）'!$O107+1&lt;=15,IF(CL$16&gt;='様式３（療養者名簿）（⑤の場合）'!$O107,IF(CL$16&lt;='様式３（療養者名簿）（⑤の場合）'!$W107,1,0),0),0)</f>
        <v>0</v>
      </c>
      <c r="CM98" s="139">
        <f>IF(CM$16-'様式３（療養者名簿）（⑤の場合）'!$O107+1&lt;=15,IF(CM$16&gt;='様式３（療養者名簿）（⑤の場合）'!$O107,IF(CM$16&lt;='様式３（療養者名簿）（⑤の場合）'!$W107,1,0),0),0)</f>
        <v>0</v>
      </c>
      <c r="CN98" s="139">
        <f>IF(CN$16-'様式３（療養者名簿）（⑤の場合）'!$O107+1&lt;=15,IF(CN$16&gt;='様式３（療養者名簿）（⑤の場合）'!$O107,IF(CN$16&lt;='様式３（療養者名簿）（⑤の場合）'!$W107,1,0),0),0)</f>
        <v>0</v>
      </c>
      <c r="CO98" s="139">
        <f>IF(CO$16-'様式３（療養者名簿）（⑤の場合）'!$O107+1&lt;=15,IF(CO$16&gt;='様式３（療養者名簿）（⑤の場合）'!$O107,IF(CO$16&lt;='様式３（療養者名簿）（⑤の場合）'!$W107,1,0),0),0)</f>
        <v>0</v>
      </c>
      <c r="CP98" s="139">
        <f>IF(CP$16-'様式３（療養者名簿）（⑤の場合）'!$O107+1&lt;=15,IF(CP$16&gt;='様式３（療養者名簿）（⑤の場合）'!$O107,IF(CP$16&lt;='様式３（療養者名簿）（⑤の場合）'!$W107,1,0),0),0)</f>
        <v>0</v>
      </c>
      <c r="CQ98" s="139">
        <f>IF(CQ$16-'様式３（療養者名簿）（⑤の場合）'!$O107+1&lt;=15,IF(CQ$16&gt;='様式３（療養者名簿）（⑤の場合）'!$O107,IF(CQ$16&lt;='様式３（療養者名簿）（⑤の場合）'!$W107,1,0),0),0)</f>
        <v>0</v>
      </c>
      <c r="CR98" s="139">
        <f>IF(CR$16-'様式３（療養者名簿）（⑤の場合）'!$O107+1&lt;=15,IF(CR$16&gt;='様式３（療養者名簿）（⑤の場合）'!$O107,IF(CR$16&lt;='様式３（療養者名簿）（⑤の場合）'!$W107,1,0),0),0)</f>
        <v>0</v>
      </c>
      <c r="CS98" s="139">
        <f>IF(CS$16-'様式３（療養者名簿）（⑤の場合）'!$O107+1&lt;=15,IF(CS$16&gt;='様式３（療養者名簿）（⑤の場合）'!$O107,IF(CS$16&lt;='様式３（療養者名簿）（⑤の場合）'!$W107,1,0),0),0)</f>
        <v>0</v>
      </c>
      <c r="CT98" s="139">
        <f>IF(CT$16-'様式３（療養者名簿）（⑤の場合）'!$O107+1&lt;=15,IF(CT$16&gt;='様式３（療養者名簿）（⑤の場合）'!$O107,IF(CT$16&lt;='様式３（療養者名簿）（⑤の場合）'!$W107,1,0),0),0)</f>
        <v>0</v>
      </c>
      <c r="CU98" s="139">
        <f>IF(CU$16-'様式３（療養者名簿）（⑤の場合）'!$O107+1&lt;=15,IF(CU$16&gt;='様式３（療養者名簿）（⑤の場合）'!$O107,IF(CU$16&lt;='様式３（療養者名簿）（⑤の場合）'!$W107,1,0),0),0)</f>
        <v>0</v>
      </c>
      <c r="CV98" s="139">
        <f>IF(CV$16-'様式３（療養者名簿）（⑤の場合）'!$O107+1&lt;=15,IF(CV$16&gt;='様式３（療養者名簿）（⑤の場合）'!$O107,IF(CV$16&lt;='様式３（療養者名簿）（⑤の場合）'!$W107,1,0),0),0)</f>
        <v>0</v>
      </c>
      <c r="CW98" s="139">
        <f>IF(CW$16-'様式３（療養者名簿）（⑤の場合）'!$O107+1&lt;=15,IF(CW$16&gt;='様式３（療養者名簿）（⑤の場合）'!$O107,IF(CW$16&lt;='様式３（療養者名簿）（⑤の場合）'!$W107,1,0),0),0)</f>
        <v>0</v>
      </c>
      <c r="CX98" s="139">
        <f>IF(CX$16-'様式３（療養者名簿）（⑤の場合）'!$O107+1&lt;=15,IF(CX$16&gt;='様式３（療養者名簿）（⑤の場合）'!$O107,IF(CX$16&lt;='様式３（療養者名簿）（⑤の場合）'!$W107,1,0),0),0)</f>
        <v>0</v>
      </c>
      <c r="CY98" s="139">
        <f>IF(CY$16-'様式３（療養者名簿）（⑤の場合）'!$O107+1&lt;=15,IF(CY$16&gt;='様式３（療養者名簿）（⑤の場合）'!$O107,IF(CY$16&lt;='様式３（療養者名簿）（⑤の場合）'!$W107,1,0),0),0)</f>
        <v>0</v>
      </c>
      <c r="CZ98" s="139">
        <f>IF(CZ$16-'様式３（療養者名簿）（⑤の場合）'!$O107+1&lt;=15,IF(CZ$16&gt;='様式３（療養者名簿）（⑤の場合）'!$O107,IF(CZ$16&lt;='様式３（療養者名簿）（⑤の場合）'!$W107,1,0),0),0)</f>
        <v>0</v>
      </c>
      <c r="DA98" s="139">
        <f>IF(DA$16-'様式３（療養者名簿）（⑤の場合）'!$O107+1&lt;=15,IF(DA$16&gt;='様式３（療養者名簿）（⑤の場合）'!$O107,IF(DA$16&lt;='様式３（療養者名簿）（⑤の場合）'!$W107,1,0),0),0)</f>
        <v>0</v>
      </c>
      <c r="DB98" s="139">
        <f>IF(DB$16-'様式３（療養者名簿）（⑤の場合）'!$O107+1&lt;=15,IF(DB$16&gt;='様式３（療養者名簿）（⑤の場合）'!$O107,IF(DB$16&lt;='様式３（療養者名簿）（⑤の場合）'!$W107,1,0),0),0)</f>
        <v>0</v>
      </c>
      <c r="DC98" s="139">
        <f>IF(DC$16-'様式３（療養者名簿）（⑤の場合）'!$O107+1&lt;=15,IF(DC$16&gt;='様式３（療養者名簿）（⑤の場合）'!$O107,IF(DC$16&lt;='様式３（療養者名簿）（⑤の場合）'!$W107,1,0),0),0)</f>
        <v>0</v>
      </c>
      <c r="DD98" s="139">
        <f>IF(DD$16-'様式３（療養者名簿）（⑤の場合）'!$O107+1&lt;=15,IF(DD$16&gt;='様式３（療養者名簿）（⑤の場合）'!$O107,IF(DD$16&lt;='様式３（療養者名簿）（⑤の場合）'!$W107,1,0),0),0)</f>
        <v>0</v>
      </c>
      <c r="DE98" s="139">
        <f>IF(DE$16-'様式３（療養者名簿）（⑤の場合）'!$O107+1&lt;=15,IF(DE$16&gt;='様式３（療養者名簿）（⑤の場合）'!$O107,IF(DE$16&lt;='様式３（療養者名簿）（⑤の場合）'!$W107,1,0),0),0)</f>
        <v>0</v>
      </c>
      <c r="DF98" s="139">
        <f>IF(DF$16-'様式３（療養者名簿）（⑤の場合）'!$O107+1&lt;=15,IF(DF$16&gt;='様式３（療養者名簿）（⑤の場合）'!$O107,IF(DF$16&lt;='様式３（療養者名簿）（⑤の場合）'!$W107,1,0),0),0)</f>
        <v>0</v>
      </c>
      <c r="DG98" s="139">
        <f>IF(DG$16-'様式３（療養者名簿）（⑤の場合）'!$O107+1&lt;=15,IF(DG$16&gt;='様式３（療養者名簿）（⑤の場合）'!$O107,IF(DG$16&lt;='様式３（療養者名簿）（⑤の場合）'!$W107,1,0),0),0)</f>
        <v>0</v>
      </c>
      <c r="DH98" s="139">
        <f>IF(DH$16-'様式３（療養者名簿）（⑤の場合）'!$O107+1&lt;=15,IF(DH$16&gt;='様式３（療養者名簿）（⑤の場合）'!$O107,IF(DH$16&lt;='様式３（療養者名簿）（⑤の場合）'!$W107,1,0),0),0)</f>
        <v>0</v>
      </c>
      <c r="DI98" s="139">
        <f>IF(DI$16-'様式３（療養者名簿）（⑤の場合）'!$O107+1&lt;=15,IF(DI$16&gt;='様式３（療養者名簿）（⑤の場合）'!$O107,IF(DI$16&lt;='様式３（療養者名簿）（⑤の場合）'!$W107,1,0),0),0)</f>
        <v>0</v>
      </c>
      <c r="DJ98" s="139">
        <f>IF(DJ$16-'様式３（療養者名簿）（⑤の場合）'!$O107+1&lt;=15,IF(DJ$16&gt;='様式３（療養者名簿）（⑤の場合）'!$O107,IF(DJ$16&lt;='様式３（療養者名簿）（⑤の場合）'!$W107,1,0),0),0)</f>
        <v>0</v>
      </c>
      <c r="DK98" s="139">
        <f>IF(DK$16-'様式３（療養者名簿）（⑤の場合）'!$O107+1&lt;=15,IF(DK$16&gt;='様式３（療養者名簿）（⑤の場合）'!$O107,IF(DK$16&lt;='様式３（療養者名簿）（⑤の場合）'!$W107,1,0),0),0)</f>
        <v>0</v>
      </c>
      <c r="DL98" s="139">
        <f>IF(DL$16-'様式３（療養者名簿）（⑤の場合）'!$O107+1&lt;=15,IF(DL$16&gt;='様式３（療養者名簿）（⑤の場合）'!$O107,IF(DL$16&lt;='様式３（療養者名簿）（⑤の場合）'!$W107,1,0),0),0)</f>
        <v>0</v>
      </c>
      <c r="DM98" s="139">
        <f>IF(DM$16-'様式３（療養者名簿）（⑤の場合）'!$O107+1&lt;=15,IF(DM$16&gt;='様式３（療養者名簿）（⑤の場合）'!$O107,IF(DM$16&lt;='様式３（療養者名簿）（⑤の場合）'!$W107,1,0),0),0)</f>
        <v>0</v>
      </c>
      <c r="DN98" s="139">
        <f>IF(DN$16-'様式３（療養者名簿）（⑤の場合）'!$O107+1&lt;=15,IF(DN$16&gt;='様式３（療養者名簿）（⑤の場合）'!$O107,IF(DN$16&lt;='様式３（療養者名簿）（⑤の場合）'!$W107,1,0),0),0)</f>
        <v>0</v>
      </c>
      <c r="DO98" s="139">
        <f>IF(DO$16-'様式３（療養者名簿）（⑤の場合）'!$O107+1&lt;=15,IF(DO$16&gt;='様式３（療養者名簿）（⑤の場合）'!$O107,IF(DO$16&lt;='様式３（療養者名簿）（⑤の場合）'!$W107,1,0),0),0)</f>
        <v>0</v>
      </c>
      <c r="DP98" s="139">
        <f>IF(DP$16-'様式３（療養者名簿）（⑤の場合）'!$O107+1&lt;=15,IF(DP$16&gt;='様式３（療養者名簿）（⑤の場合）'!$O107,IF(DP$16&lt;='様式３（療養者名簿）（⑤の場合）'!$W107,1,0),0),0)</f>
        <v>0</v>
      </c>
      <c r="DQ98" s="139">
        <f>IF(DQ$16-'様式３（療養者名簿）（⑤の場合）'!$O107+1&lt;=15,IF(DQ$16&gt;='様式３（療養者名簿）（⑤の場合）'!$O107,IF(DQ$16&lt;='様式３（療養者名簿）（⑤の場合）'!$W107,1,0),0),0)</f>
        <v>0</v>
      </c>
      <c r="DR98" s="139">
        <f>IF(DR$16-'様式３（療養者名簿）（⑤の場合）'!$O107+1&lt;=15,IF(DR$16&gt;='様式３（療養者名簿）（⑤の場合）'!$O107,IF(DR$16&lt;='様式３（療養者名簿）（⑤の場合）'!$W107,1,0),0),0)</f>
        <v>0</v>
      </c>
      <c r="DS98" s="139">
        <f>IF(DS$16-'様式３（療養者名簿）（⑤の場合）'!$O107+1&lt;=15,IF(DS$16&gt;='様式３（療養者名簿）（⑤の場合）'!$O107,IF(DS$16&lt;='様式３（療養者名簿）（⑤の場合）'!$W107,1,0),0),0)</f>
        <v>0</v>
      </c>
      <c r="DT98" s="139">
        <f>IF(DT$16-'様式３（療養者名簿）（⑤の場合）'!$O107+1&lt;=15,IF(DT$16&gt;='様式３（療養者名簿）（⑤の場合）'!$O107,IF(DT$16&lt;='様式３（療養者名簿）（⑤の場合）'!$W107,1,0),0),0)</f>
        <v>0</v>
      </c>
      <c r="DU98" s="139">
        <f>IF(DU$16-'様式３（療養者名簿）（⑤の場合）'!$O107+1&lt;=15,IF(DU$16&gt;='様式３（療養者名簿）（⑤の場合）'!$O107,IF(DU$16&lt;='様式３（療養者名簿）（⑤の場合）'!$W107,1,0),0),0)</f>
        <v>0</v>
      </c>
      <c r="DV98" s="139">
        <f>IF(DV$16-'様式３（療養者名簿）（⑤の場合）'!$O107+1&lt;=15,IF(DV$16&gt;='様式３（療養者名簿）（⑤の場合）'!$O107,IF(DV$16&lt;='様式３（療養者名簿）（⑤の場合）'!$W107,1,0),0),0)</f>
        <v>0</v>
      </c>
      <c r="DW98" s="139">
        <f>IF(DW$16-'様式３（療養者名簿）（⑤の場合）'!$O107+1&lt;=15,IF(DW$16&gt;='様式３（療養者名簿）（⑤の場合）'!$O107,IF(DW$16&lt;='様式３（療養者名簿）（⑤の場合）'!$W107,1,0),0),0)</f>
        <v>0</v>
      </c>
      <c r="DX98" s="139">
        <f>IF(DX$16-'様式３（療養者名簿）（⑤の場合）'!$O107+1&lt;=15,IF(DX$16&gt;='様式３（療養者名簿）（⑤の場合）'!$O107,IF(DX$16&lt;='様式３（療養者名簿）（⑤の場合）'!$W107,1,0),0),0)</f>
        <v>0</v>
      </c>
      <c r="DY98" s="139">
        <f>IF(DY$16-'様式３（療養者名簿）（⑤の場合）'!$O107+1&lt;=15,IF(DY$16&gt;='様式３（療養者名簿）（⑤の場合）'!$O107,IF(DY$16&lt;='様式３（療養者名簿）（⑤の場合）'!$W107,1,0),0),0)</f>
        <v>0</v>
      </c>
      <c r="DZ98" s="139">
        <f>IF(DZ$16-'様式３（療養者名簿）（⑤の場合）'!$O107+1&lt;=15,IF(DZ$16&gt;='様式３（療養者名簿）（⑤の場合）'!$O107,IF(DZ$16&lt;='様式３（療養者名簿）（⑤の場合）'!$W107,1,0),0),0)</f>
        <v>0</v>
      </c>
      <c r="EA98" s="139">
        <f>IF(EA$16-'様式３（療養者名簿）（⑤の場合）'!$O107+1&lt;=15,IF(EA$16&gt;='様式３（療養者名簿）（⑤の場合）'!$O107,IF(EA$16&lt;='様式３（療養者名簿）（⑤の場合）'!$W107,1,0),0),0)</f>
        <v>0</v>
      </c>
      <c r="EB98" s="139">
        <f>IF(EB$16-'様式３（療養者名簿）（⑤の場合）'!$O107+1&lt;=15,IF(EB$16&gt;='様式３（療養者名簿）（⑤の場合）'!$O107,IF(EB$16&lt;='様式３（療養者名簿）（⑤の場合）'!$W107,1,0),0),0)</f>
        <v>0</v>
      </c>
      <c r="EC98" s="139">
        <f>IF(EC$16-'様式３（療養者名簿）（⑤の場合）'!$O107+1&lt;=15,IF(EC$16&gt;='様式３（療養者名簿）（⑤の場合）'!$O107,IF(EC$16&lt;='様式３（療養者名簿）（⑤の場合）'!$W107,1,0),0),0)</f>
        <v>0</v>
      </c>
      <c r="ED98" s="139">
        <f>IF(ED$16-'様式３（療養者名簿）（⑤の場合）'!$O107+1&lt;=15,IF(ED$16&gt;='様式３（療養者名簿）（⑤の場合）'!$O107,IF(ED$16&lt;='様式３（療養者名簿）（⑤の場合）'!$W107,1,0),0),0)</f>
        <v>0</v>
      </c>
      <c r="EE98" s="139">
        <f>IF(EE$16-'様式３（療養者名簿）（⑤の場合）'!$O107+1&lt;=15,IF(EE$16&gt;='様式３（療養者名簿）（⑤の場合）'!$O107,IF(EE$16&lt;='様式３（療養者名簿）（⑤の場合）'!$W107,1,0),0),0)</f>
        <v>0</v>
      </c>
      <c r="EF98" s="139">
        <f>IF(EF$16-'様式３（療養者名簿）（⑤の場合）'!$O107+1&lt;=15,IF(EF$16&gt;='様式３（療養者名簿）（⑤の場合）'!$O107,IF(EF$16&lt;='様式３（療養者名簿）（⑤の場合）'!$W107,1,0),0),0)</f>
        <v>0</v>
      </c>
      <c r="EG98" s="139">
        <f>IF(EG$16-'様式３（療養者名簿）（⑤の場合）'!$O107+1&lt;=15,IF(EG$16&gt;='様式３（療養者名簿）（⑤の場合）'!$O107,IF(EG$16&lt;='様式３（療養者名簿）（⑤の場合）'!$W107,1,0),0),0)</f>
        <v>0</v>
      </c>
      <c r="EH98" s="139">
        <f>IF(EH$16-'様式３（療養者名簿）（⑤の場合）'!$O107+1&lt;=15,IF(EH$16&gt;='様式３（療養者名簿）（⑤の場合）'!$O107,IF(EH$16&lt;='様式３（療養者名簿）（⑤の場合）'!$W107,1,0),0),0)</f>
        <v>0</v>
      </c>
      <c r="EI98" s="139">
        <f>IF(EI$16-'様式３（療養者名簿）（⑤の場合）'!$O107+1&lt;=15,IF(EI$16&gt;='様式３（療養者名簿）（⑤の場合）'!$O107,IF(EI$16&lt;='様式３（療養者名簿）（⑤の場合）'!$W107,1,0),0),0)</f>
        <v>0</v>
      </c>
      <c r="EJ98" s="139">
        <f>IF(EJ$16-'様式３（療養者名簿）（⑤の場合）'!$O107+1&lt;=15,IF(EJ$16&gt;='様式３（療養者名簿）（⑤の場合）'!$O107,IF(EJ$16&lt;='様式３（療養者名簿）（⑤の場合）'!$W107,1,0),0),0)</f>
        <v>0</v>
      </c>
      <c r="EK98" s="139">
        <f>IF(EK$16-'様式３（療養者名簿）（⑤の場合）'!$O107+1&lt;=15,IF(EK$16&gt;='様式３（療養者名簿）（⑤の場合）'!$O107,IF(EK$16&lt;='様式３（療養者名簿）（⑤の場合）'!$W107,1,0),0),0)</f>
        <v>0</v>
      </c>
      <c r="EL98" s="139">
        <f>IF(EL$16-'様式３（療養者名簿）（⑤の場合）'!$O107+1&lt;=15,IF(EL$16&gt;='様式３（療養者名簿）（⑤の場合）'!$O107,IF(EL$16&lt;='様式３（療養者名簿）（⑤の場合）'!$W107,1,0),0),0)</f>
        <v>0</v>
      </c>
      <c r="EM98" s="139">
        <f>IF(EM$16-'様式３（療養者名簿）（⑤の場合）'!$O107+1&lt;=15,IF(EM$16&gt;='様式３（療養者名簿）（⑤の場合）'!$O107,IF(EM$16&lt;='様式３（療養者名簿）（⑤の場合）'!$W107,1,0),0),0)</f>
        <v>0</v>
      </c>
      <c r="EN98" s="139">
        <f>IF(EN$16-'様式３（療養者名簿）（⑤の場合）'!$O107+1&lt;=15,IF(EN$16&gt;='様式３（療養者名簿）（⑤の場合）'!$O107,IF(EN$16&lt;='様式３（療養者名簿）（⑤の場合）'!$W107,1,0),0),0)</f>
        <v>0</v>
      </c>
      <c r="EO98" s="139">
        <f>IF(EO$16-'様式３（療養者名簿）（⑤の場合）'!$O107+1&lt;=15,IF(EO$16&gt;='様式３（療養者名簿）（⑤の場合）'!$O107,IF(EO$16&lt;='様式３（療養者名簿）（⑤の場合）'!$W107,1,0),0),0)</f>
        <v>0</v>
      </c>
      <c r="EP98" s="139">
        <f>IF(EP$16-'様式３（療養者名簿）（⑤の場合）'!$O107+1&lt;=15,IF(EP$16&gt;='様式３（療養者名簿）（⑤の場合）'!$O107,IF(EP$16&lt;='様式３（療養者名簿）（⑤の場合）'!$W107,1,0),0),0)</f>
        <v>0</v>
      </c>
      <c r="EQ98" s="139">
        <f>IF(EQ$16-'様式３（療養者名簿）（⑤の場合）'!$O107+1&lt;=15,IF(EQ$16&gt;='様式３（療養者名簿）（⑤の場合）'!$O107,IF(EQ$16&lt;='様式３（療養者名簿）（⑤の場合）'!$W107,1,0),0),0)</f>
        <v>0</v>
      </c>
      <c r="ER98" s="139">
        <f>IF(ER$16-'様式３（療養者名簿）（⑤の場合）'!$O107+1&lt;=15,IF(ER$16&gt;='様式３（療養者名簿）（⑤の場合）'!$O107,IF(ER$16&lt;='様式３（療養者名簿）（⑤の場合）'!$W107,1,0),0),0)</f>
        <v>0</v>
      </c>
      <c r="ES98" s="139">
        <f>IF(ES$16-'様式３（療養者名簿）（⑤の場合）'!$O107+1&lt;=15,IF(ES$16&gt;='様式３（療養者名簿）（⑤の場合）'!$O107,IF(ES$16&lt;='様式３（療養者名簿）（⑤の場合）'!$W107,1,0),0),0)</f>
        <v>0</v>
      </c>
      <c r="ET98" s="139">
        <f>IF(ET$16-'様式３（療養者名簿）（⑤の場合）'!$O107+1&lt;=15,IF(ET$16&gt;='様式３（療養者名簿）（⑤の場合）'!$O107,IF(ET$16&lt;='様式３（療養者名簿）（⑤の場合）'!$W107,1,0),0),0)</f>
        <v>0</v>
      </c>
      <c r="EU98" s="139">
        <f>IF(EU$16-'様式３（療養者名簿）（⑤の場合）'!$O107+1&lt;=15,IF(EU$16&gt;='様式３（療養者名簿）（⑤の場合）'!$O107,IF(EU$16&lt;='様式３（療養者名簿）（⑤の場合）'!$W107,1,0),0),0)</f>
        <v>0</v>
      </c>
      <c r="EV98" s="139">
        <f>IF(EV$16-'様式３（療養者名簿）（⑤の場合）'!$O107+1&lt;=15,IF(EV$16&gt;='様式３（療養者名簿）（⑤の場合）'!$O107,IF(EV$16&lt;='様式３（療養者名簿）（⑤の場合）'!$W107,1,0),0),0)</f>
        <v>0</v>
      </c>
      <c r="EW98" s="139">
        <f>IF(EW$16-'様式３（療養者名簿）（⑤の場合）'!$O107+1&lt;=15,IF(EW$16&gt;='様式３（療養者名簿）（⑤の場合）'!$O107,IF(EW$16&lt;='様式３（療養者名簿）（⑤の場合）'!$W107,1,0),0),0)</f>
        <v>0</v>
      </c>
      <c r="EX98" s="139">
        <f>IF(EX$16-'様式３（療養者名簿）（⑤の場合）'!$O107+1&lt;=15,IF(EX$16&gt;='様式３（療養者名簿）（⑤の場合）'!$O107,IF(EX$16&lt;='様式３（療養者名簿）（⑤の場合）'!$W107,1,0),0),0)</f>
        <v>0</v>
      </c>
      <c r="EY98" s="139">
        <f>IF(EY$16-'様式３（療養者名簿）（⑤の場合）'!$O107+1&lt;=15,IF(EY$16&gt;='様式３（療養者名簿）（⑤の場合）'!$O107,IF(EY$16&lt;='様式３（療養者名簿）（⑤の場合）'!$W107,1,0),0),0)</f>
        <v>0</v>
      </c>
      <c r="EZ98" s="139">
        <f>IF(EZ$16-'様式３（療養者名簿）（⑤の場合）'!$O107+1&lt;=15,IF(EZ$16&gt;='様式３（療養者名簿）（⑤の場合）'!$O107,IF(EZ$16&lt;='様式３（療養者名簿）（⑤の場合）'!$W107,1,0),0),0)</f>
        <v>0</v>
      </c>
      <c r="FA98" s="139">
        <f>IF(FA$16-'様式３（療養者名簿）（⑤の場合）'!$O107+1&lt;=15,IF(FA$16&gt;='様式３（療養者名簿）（⑤の場合）'!$O107,IF(FA$16&lt;='様式３（療養者名簿）（⑤の場合）'!$W107,1,0),0),0)</f>
        <v>0</v>
      </c>
      <c r="FB98" s="139">
        <f>IF(FB$16-'様式３（療養者名簿）（⑤の場合）'!$O107+1&lt;=15,IF(FB$16&gt;='様式３（療養者名簿）（⑤の場合）'!$O107,IF(FB$16&lt;='様式３（療養者名簿）（⑤の場合）'!$W107,1,0),0),0)</f>
        <v>0</v>
      </c>
      <c r="FC98" s="139">
        <f>IF(FC$16-'様式３（療養者名簿）（⑤の場合）'!$O107+1&lt;=15,IF(FC$16&gt;='様式３（療養者名簿）（⑤の場合）'!$O107,IF(FC$16&lt;='様式３（療養者名簿）（⑤の場合）'!$W107,1,0),0),0)</f>
        <v>0</v>
      </c>
      <c r="FD98" s="139">
        <f>IF(FD$16-'様式３（療養者名簿）（⑤の場合）'!$O107+1&lt;=15,IF(FD$16&gt;='様式３（療養者名簿）（⑤の場合）'!$O107,IF(FD$16&lt;='様式３（療養者名簿）（⑤の場合）'!$W107,1,0),0),0)</f>
        <v>0</v>
      </c>
      <c r="FE98" s="139">
        <f>IF(FE$16-'様式３（療養者名簿）（⑤の場合）'!$O107+1&lt;=15,IF(FE$16&gt;='様式３（療養者名簿）（⑤の場合）'!$O107,IF(FE$16&lt;='様式３（療養者名簿）（⑤の場合）'!$W107,1,0),0),0)</f>
        <v>0</v>
      </c>
      <c r="FF98" s="139">
        <f>IF(FF$16-'様式３（療養者名簿）（⑤の場合）'!$O107+1&lt;=15,IF(FF$16&gt;='様式３（療養者名簿）（⑤の場合）'!$O107,IF(FF$16&lt;='様式３（療養者名簿）（⑤の場合）'!$W107,1,0),0),0)</f>
        <v>0</v>
      </c>
      <c r="FG98" s="139">
        <f>IF(FG$16-'様式３（療養者名簿）（⑤の場合）'!$O107+1&lt;=15,IF(FG$16&gt;='様式３（療養者名簿）（⑤の場合）'!$O107,IF(FG$16&lt;='様式３（療養者名簿）（⑤の場合）'!$W107,1,0),0),0)</f>
        <v>0</v>
      </c>
      <c r="FH98" s="139">
        <f>IF(FH$16-'様式３（療養者名簿）（⑤の場合）'!$O107+1&lt;=15,IF(FH$16&gt;='様式３（療養者名簿）（⑤の場合）'!$O107,IF(FH$16&lt;='様式３（療養者名簿）（⑤の場合）'!$W107,1,0),0),0)</f>
        <v>0</v>
      </c>
      <c r="FI98" s="139">
        <f>IF(FI$16-'様式３（療養者名簿）（⑤の場合）'!$O107+1&lt;=15,IF(FI$16&gt;='様式３（療養者名簿）（⑤の場合）'!$O107,IF(FI$16&lt;='様式３（療養者名簿）（⑤の場合）'!$W107,1,0),0),0)</f>
        <v>0</v>
      </c>
      <c r="FJ98" s="139">
        <f>IF(FJ$16-'様式３（療養者名簿）（⑤の場合）'!$O107+1&lt;=15,IF(FJ$16&gt;='様式３（療養者名簿）（⑤の場合）'!$O107,IF(FJ$16&lt;='様式３（療養者名簿）（⑤の場合）'!$W107,1,0),0),0)</f>
        <v>0</v>
      </c>
      <c r="FK98" s="139">
        <f>IF(FK$16-'様式３（療養者名簿）（⑤の場合）'!$O107+1&lt;=15,IF(FK$16&gt;='様式３（療養者名簿）（⑤の場合）'!$O107,IF(FK$16&lt;='様式３（療養者名簿）（⑤の場合）'!$W107,1,0),0),0)</f>
        <v>0</v>
      </c>
      <c r="FL98" s="139">
        <f>IF(FL$16-'様式３（療養者名簿）（⑤の場合）'!$O107+1&lt;=15,IF(FL$16&gt;='様式３（療養者名簿）（⑤の場合）'!$O107,IF(FL$16&lt;='様式３（療養者名簿）（⑤の場合）'!$W107,1,0),0),0)</f>
        <v>0</v>
      </c>
      <c r="FM98" s="139">
        <f>IF(FM$16-'様式３（療養者名簿）（⑤の場合）'!$O107+1&lt;=15,IF(FM$16&gt;='様式３（療養者名簿）（⑤の場合）'!$O107,IF(FM$16&lt;='様式３（療養者名簿）（⑤の場合）'!$W107,1,0),0),0)</f>
        <v>0</v>
      </c>
      <c r="FN98" s="139">
        <f>IF(FN$16-'様式３（療養者名簿）（⑤の場合）'!$O107+1&lt;=15,IF(FN$16&gt;='様式３（療養者名簿）（⑤の場合）'!$O107,IF(FN$16&lt;='様式３（療養者名簿）（⑤の場合）'!$W107,1,0),0),0)</f>
        <v>0</v>
      </c>
      <c r="FO98" s="139">
        <f>IF(FO$16-'様式３（療養者名簿）（⑤の場合）'!$O107+1&lt;=15,IF(FO$16&gt;='様式３（療養者名簿）（⑤の場合）'!$O107,IF(FO$16&lt;='様式３（療養者名簿）（⑤の場合）'!$W107,1,0),0),0)</f>
        <v>0</v>
      </c>
      <c r="FP98" s="139">
        <f>IF(FP$16-'様式３（療養者名簿）（⑤の場合）'!$O107+1&lt;=15,IF(FP$16&gt;='様式３（療養者名簿）（⑤の場合）'!$O107,IF(FP$16&lt;='様式３（療養者名簿）（⑤の場合）'!$W107,1,0),0),0)</f>
        <v>0</v>
      </c>
      <c r="FQ98" s="139">
        <f>IF(FQ$16-'様式３（療養者名簿）（⑤の場合）'!$O107+1&lt;=15,IF(FQ$16&gt;='様式３（療養者名簿）（⑤の場合）'!$O107,IF(FQ$16&lt;='様式３（療養者名簿）（⑤の場合）'!$W107,1,0),0),0)</f>
        <v>0</v>
      </c>
      <c r="FR98" s="139">
        <f>IF(FR$16-'様式３（療養者名簿）（⑤の場合）'!$O107+1&lt;=15,IF(FR$16&gt;='様式３（療養者名簿）（⑤の場合）'!$O107,IF(FR$16&lt;='様式３（療養者名簿）（⑤の場合）'!$W107,1,0),0),0)</f>
        <v>0</v>
      </c>
      <c r="FS98" s="139">
        <f>IF(FS$16-'様式３（療養者名簿）（⑤の場合）'!$O107+1&lt;=15,IF(FS$16&gt;='様式３（療養者名簿）（⑤の場合）'!$O107,IF(FS$16&lt;='様式３（療養者名簿）（⑤の場合）'!$W107,1,0),0),0)</f>
        <v>0</v>
      </c>
      <c r="FT98" s="139">
        <f>IF(FT$16-'様式３（療養者名簿）（⑤の場合）'!$O107+1&lt;=15,IF(FT$16&gt;='様式３（療養者名簿）（⑤の場合）'!$O107,IF(FT$16&lt;='様式３（療養者名簿）（⑤の場合）'!$W107,1,0),0),0)</f>
        <v>0</v>
      </c>
      <c r="FU98" s="139">
        <f>IF(FU$16-'様式３（療養者名簿）（⑤の場合）'!$O107+1&lt;=15,IF(FU$16&gt;='様式３（療養者名簿）（⑤の場合）'!$O107,IF(FU$16&lt;='様式３（療養者名簿）（⑤の場合）'!$W107,1,0),0),0)</f>
        <v>0</v>
      </c>
      <c r="FV98" s="139">
        <f>IF(FV$16-'様式３（療養者名簿）（⑤の場合）'!$O107+1&lt;=15,IF(FV$16&gt;='様式３（療養者名簿）（⑤の場合）'!$O107,IF(FV$16&lt;='様式３（療養者名簿）（⑤の場合）'!$W107,1,0),0),0)</f>
        <v>0</v>
      </c>
      <c r="FW98" s="139">
        <f>IF(FW$16-'様式３（療養者名簿）（⑤の場合）'!$O107+1&lt;=15,IF(FW$16&gt;='様式３（療養者名簿）（⑤の場合）'!$O107,IF(FW$16&lt;='様式３（療養者名簿）（⑤の場合）'!$W107,1,0),0),0)</f>
        <v>0</v>
      </c>
      <c r="FX98" s="139">
        <f>IF(FX$16-'様式３（療養者名簿）（⑤の場合）'!$O107+1&lt;=15,IF(FX$16&gt;='様式３（療養者名簿）（⑤の場合）'!$O107,IF(FX$16&lt;='様式３（療養者名簿）（⑤の場合）'!$W107,1,0),0),0)</f>
        <v>0</v>
      </c>
      <c r="FY98" s="139">
        <f>IF(FY$16-'様式３（療養者名簿）（⑤の場合）'!$O107+1&lt;=15,IF(FY$16&gt;='様式３（療養者名簿）（⑤の場合）'!$O107,IF(FY$16&lt;='様式３（療養者名簿）（⑤の場合）'!$W107,1,0),0),0)</f>
        <v>0</v>
      </c>
      <c r="FZ98" s="139">
        <f>IF(FZ$16-'様式３（療養者名簿）（⑤の場合）'!$O107+1&lt;=15,IF(FZ$16&gt;='様式３（療養者名簿）（⑤の場合）'!$O107,IF(FZ$16&lt;='様式３（療養者名簿）（⑤の場合）'!$W107,1,0),0),0)</f>
        <v>0</v>
      </c>
      <c r="GA98" s="139">
        <f>IF(GA$16-'様式３（療養者名簿）（⑤の場合）'!$O107+1&lt;=15,IF(GA$16&gt;='様式３（療養者名簿）（⑤の場合）'!$O107,IF(GA$16&lt;='様式３（療養者名簿）（⑤の場合）'!$W107,1,0),0),0)</f>
        <v>0</v>
      </c>
      <c r="GB98" s="139">
        <f>IF(GB$16-'様式３（療養者名簿）（⑤の場合）'!$O107+1&lt;=15,IF(GB$16&gt;='様式３（療養者名簿）（⑤の場合）'!$O107,IF(GB$16&lt;='様式３（療養者名簿）（⑤の場合）'!$W107,1,0),0),0)</f>
        <v>0</v>
      </c>
      <c r="GC98" s="139">
        <f>IF(GC$16-'様式３（療養者名簿）（⑤の場合）'!$O107+1&lt;=15,IF(GC$16&gt;='様式３（療養者名簿）（⑤の場合）'!$O107,IF(GC$16&lt;='様式３（療養者名簿）（⑤の場合）'!$W107,1,0),0),0)</f>
        <v>0</v>
      </c>
      <c r="GD98" s="139">
        <f>IF(GD$16-'様式３（療養者名簿）（⑤の場合）'!$O107+1&lt;=15,IF(GD$16&gt;='様式３（療養者名簿）（⑤の場合）'!$O107,IF(GD$16&lt;='様式３（療養者名簿）（⑤の場合）'!$W107,1,0),0),0)</f>
        <v>0</v>
      </c>
      <c r="GE98" s="139">
        <f>IF(GE$16-'様式３（療養者名簿）（⑤の場合）'!$O107+1&lt;=15,IF(GE$16&gt;='様式３（療養者名簿）（⑤の場合）'!$O107,IF(GE$16&lt;='様式３（療養者名簿）（⑤の場合）'!$W107,1,0),0),0)</f>
        <v>0</v>
      </c>
      <c r="GF98" s="139">
        <f>IF(GF$16-'様式３（療養者名簿）（⑤の場合）'!$O107+1&lt;=15,IF(GF$16&gt;='様式３（療養者名簿）（⑤の場合）'!$O107,IF(GF$16&lt;='様式３（療養者名簿）（⑤の場合）'!$W107,1,0),0),0)</f>
        <v>0</v>
      </c>
      <c r="GG98" s="139">
        <f>IF(GG$16-'様式３（療養者名簿）（⑤の場合）'!$O107+1&lt;=15,IF(GG$16&gt;='様式３（療養者名簿）（⑤の場合）'!$O107,IF(GG$16&lt;='様式３（療養者名簿）（⑤の場合）'!$W107,1,0),0),0)</f>
        <v>0</v>
      </c>
      <c r="GH98" s="139">
        <f>IF(GH$16-'様式３（療養者名簿）（⑤の場合）'!$O107+1&lt;=15,IF(GH$16&gt;='様式３（療養者名簿）（⑤の場合）'!$O107,IF(GH$16&lt;='様式３（療養者名簿）（⑤の場合）'!$W107,1,0),0),0)</f>
        <v>0</v>
      </c>
      <c r="GI98" s="139">
        <f>IF(GI$16-'様式３（療養者名簿）（⑤の場合）'!$O107+1&lt;=15,IF(GI$16&gt;='様式３（療養者名簿）（⑤の場合）'!$O107,IF(GI$16&lt;='様式３（療養者名簿）（⑤の場合）'!$W107,1,0),0),0)</f>
        <v>0</v>
      </c>
      <c r="GJ98" s="139">
        <f>IF(GJ$16-'様式３（療養者名簿）（⑤の場合）'!$O107+1&lt;=15,IF(GJ$16&gt;='様式３（療養者名簿）（⑤の場合）'!$O107,IF(GJ$16&lt;='様式３（療養者名簿）（⑤の場合）'!$W107,1,0),0),0)</f>
        <v>0</v>
      </c>
      <c r="GK98" s="139">
        <f>IF(GK$16-'様式３（療養者名簿）（⑤の場合）'!$O107+1&lt;=15,IF(GK$16&gt;='様式３（療養者名簿）（⑤の場合）'!$O107,IF(GK$16&lt;='様式３（療養者名簿）（⑤の場合）'!$W107,1,0),0),0)</f>
        <v>0</v>
      </c>
      <c r="GL98" s="139">
        <f>IF(GL$16-'様式３（療養者名簿）（⑤の場合）'!$O107+1&lt;=15,IF(GL$16&gt;='様式３（療養者名簿）（⑤の場合）'!$O107,IF(GL$16&lt;='様式３（療養者名簿）（⑤の場合）'!$W107,1,0),0),0)</f>
        <v>0</v>
      </c>
      <c r="GM98" s="139">
        <f>IF(GM$16-'様式３（療養者名簿）（⑤の場合）'!$O107+1&lt;=15,IF(GM$16&gt;='様式３（療養者名簿）（⑤の場合）'!$O107,IF(GM$16&lt;='様式３（療養者名簿）（⑤の場合）'!$W107,1,0),0),0)</f>
        <v>0</v>
      </c>
      <c r="GN98" s="139">
        <f>IF(GN$16-'様式３（療養者名簿）（⑤の場合）'!$O107+1&lt;=15,IF(GN$16&gt;='様式３（療養者名簿）（⑤の場合）'!$O107,IF(GN$16&lt;='様式３（療養者名簿）（⑤の場合）'!$W107,1,0),0),0)</f>
        <v>0</v>
      </c>
      <c r="GO98" s="139">
        <f>IF(GO$16-'様式３（療養者名簿）（⑤の場合）'!$O107+1&lt;=15,IF(GO$16&gt;='様式３（療養者名簿）（⑤の場合）'!$O107,IF(GO$16&lt;='様式３（療養者名簿）（⑤の場合）'!$W107,1,0),0),0)</f>
        <v>0</v>
      </c>
      <c r="GP98" s="139">
        <f>IF(GP$16-'様式３（療養者名簿）（⑤の場合）'!$O107+1&lt;=15,IF(GP$16&gt;='様式３（療養者名簿）（⑤の場合）'!$O107,IF(GP$16&lt;='様式３（療養者名簿）（⑤の場合）'!$W107,1,0),0),0)</f>
        <v>0</v>
      </c>
      <c r="GQ98" s="139">
        <f>IF(GQ$16-'様式３（療養者名簿）（⑤の場合）'!$O107+1&lt;=15,IF(GQ$16&gt;='様式３（療養者名簿）（⑤の場合）'!$O107,IF(GQ$16&lt;='様式３（療養者名簿）（⑤の場合）'!$W107,1,0),0),0)</f>
        <v>0</v>
      </c>
      <c r="GR98" s="139">
        <f>IF(GR$16-'様式３（療養者名簿）（⑤の場合）'!$O107+1&lt;=15,IF(GR$16&gt;='様式３（療養者名簿）（⑤の場合）'!$O107,IF(GR$16&lt;='様式３（療養者名簿）（⑤の場合）'!$W107,1,0),0),0)</f>
        <v>0</v>
      </c>
      <c r="GS98" s="139">
        <f>IF(GS$16-'様式３（療養者名簿）（⑤の場合）'!$O107+1&lt;=15,IF(GS$16&gt;='様式３（療養者名簿）（⑤の場合）'!$O107,IF(GS$16&lt;='様式３（療養者名簿）（⑤の場合）'!$W107,1,0),0),0)</f>
        <v>0</v>
      </c>
      <c r="GT98" s="139">
        <f>IF(GT$16-'様式３（療養者名簿）（⑤の場合）'!$O107+1&lt;=15,IF(GT$16&gt;='様式３（療養者名簿）（⑤の場合）'!$O107,IF(GT$16&lt;='様式３（療養者名簿）（⑤の場合）'!$W107,1,0),0),0)</f>
        <v>0</v>
      </c>
      <c r="GU98" s="139">
        <f>IF(GU$16-'様式３（療養者名簿）（⑤の場合）'!$O107+1&lt;=15,IF(GU$16&gt;='様式３（療養者名簿）（⑤の場合）'!$O107,IF(GU$16&lt;='様式３（療養者名簿）（⑤の場合）'!$W107,1,0),0),0)</f>
        <v>0</v>
      </c>
      <c r="GV98" s="139">
        <f>IF(GV$16-'様式３（療養者名簿）（⑤の場合）'!$O107+1&lt;=15,IF(GV$16&gt;='様式３（療養者名簿）（⑤の場合）'!$O107,IF(GV$16&lt;='様式３（療養者名簿）（⑤の場合）'!$W107,1,0),0),0)</f>
        <v>0</v>
      </c>
      <c r="GW98" s="139">
        <f>IF(GW$16-'様式３（療養者名簿）（⑤の場合）'!$O107+1&lt;=15,IF(GW$16&gt;='様式３（療養者名簿）（⑤の場合）'!$O107,IF(GW$16&lt;='様式３（療養者名簿）（⑤の場合）'!$W107,1,0),0),0)</f>
        <v>0</v>
      </c>
      <c r="GX98" s="139">
        <f>IF(GX$16-'様式３（療養者名簿）（⑤の場合）'!$O107+1&lt;=15,IF(GX$16&gt;='様式３（療養者名簿）（⑤の場合）'!$O107,IF(GX$16&lt;='様式３（療養者名簿）（⑤の場合）'!$W107,1,0),0),0)</f>
        <v>0</v>
      </c>
      <c r="GY98" s="139">
        <f>IF(GY$16-'様式３（療養者名簿）（⑤の場合）'!$O107+1&lt;=15,IF(GY$16&gt;='様式３（療養者名簿）（⑤の場合）'!$O107,IF(GY$16&lt;='様式３（療養者名簿）（⑤の場合）'!$W107,1,0),0),0)</f>
        <v>0</v>
      </c>
      <c r="GZ98" s="139">
        <f>IF(GZ$16-'様式３（療養者名簿）（⑤の場合）'!$O107+1&lt;=15,IF(GZ$16&gt;='様式３（療養者名簿）（⑤の場合）'!$O107,IF(GZ$16&lt;='様式３（療養者名簿）（⑤の場合）'!$W107,1,0),0),0)</f>
        <v>0</v>
      </c>
      <c r="HA98" s="139">
        <f>IF(HA$16-'様式３（療養者名簿）（⑤の場合）'!$O107+1&lt;=15,IF(HA$16&gt;='様式３（療養者名簿）（⑤の場合）'!$O107,IF(HA$16&lt;='様式３（療養者名簿）（⑤の場合）'!$W107,1,0),0),0)</f>
        <v>0</v>
      </c>
      <c r="HB98" s="139">
        <f>IF(HB$16-'様式３（療養者名簿）（⑤の場合）'!$O107+1&lt;=15,IF(HB$16&gt;='様式３（療養者名簿）（⑤の場合）'!$O107,IF(HB$16&lt;='様式３（療養者名簿）（⑤の場合）'!$W107,1,0),0),0)</f>
        <v>0</v>
      </c>
      <c r="HC98" s="139">
        <f>IF(HC$16-'様式３（療養者名簿）（⑤の場合）'!$O107+1&lt;=15,IF(HC$16&gt;='様式３（療養者名簿）（⑤の場合）'!$O107,IF(HC$16&lt;='様式３（療養者名簿）（⑤の場合）'!$W107,1,0),0),0)</f>
        <v>0</v>
      </c>
      <c r="HD98" s="139">
        <f>IF(HD$16-'様式３（療養者名簿）（⑤の場合）'!$O107+1&lt;=15,IF(HD$16&gt;='様式３（療養者名簿）（⑤の場合）'!$O107,IF(HD$16&lt;='様式３（療養者名簿）（⑤の場合）'!$W107,1,0),0),0)</f>
        <v>0</v>
      </c>
      <c r="HE98" s="139">
        <f>IF(HE$16-'様式３（療養者名簿）（⑤の場合）'!$O107+1&lt;=15,IF(HE$16&gt;='様式３（療養者名簿）（⑤の場合）'!$O107,IF(HE$16&lt;='様式３（療養者名簿）（⑤の場合）'!$W107,1,0),0),0)</f>
        <v>0</v>
      </c>
      <c r="HF98" s="139">
        <f>IF(HF$16-'様式３（療養者名簿）（⑤の場合）'!$O107+1&lt;=15,IF(HF$16&gt;='様式３（療養者名簿）（⑤の場合）'!$O107,IF(HF$16&lt;='様式３（療養者名簿）（⑤の場合）'!$W107,1,0),0),0)</f>
        <v>0</v>
      </c>
      <c r="HG98" s="139">
        <f>IF(HG$16-'様式３（療養者名簿）（⑤の場合）'!$O107+1&lt;=15,IF(HG$16&gt;='様式３（療養者名簿）（⑤の場合）'!$O107,IF(HG$16&lt;='様式３（療養者名簿）（⑤の場合）'!$W107,1,0),0),0)</f>
        <v>0</v>
      </c>
      <c r="HH98" s="139">
        <f>IF(HH$16-'様式３（療養者名簿）（⑤の場合）'!$O107+1&lt;=15,IF(HH$16&gt;='様式３（療養者名簿）（⑤の場合）'!$O107,IF(HH$16&lt;='様式３（療養者名簿）（⑤の場合）'!$W107,1,0),0),0)</f>
        <v>0</v>
      </c>
      <c r="HI98" s="139">
        <f>IF(HI$16-'様式３（療養者名簿）（⑤の場合）'!$O107+1&lt;=15,IF(HI$16&gt;='様式３（療養者名簿）（⑤の場合）'!$O107,IF(HI$16&lt;='様式３（療養者名簿）（⑤の場合）'!$W107,1,0),0),0)</f>
        <v>0</v>
      </c>
      <c r="HJ98" s="139">
        <f>IF(HJ$16-'様式３（療養者名簿）（⑤の場合）'!$O107+1&lt;=15,IF(HJ$16&gt;='様式３（療養者名簿）（⑤の場合）'!$O107,IF(HJ$16&lt;='様式３（療養者名簿）（⑤の場合）'!$W107,1,0),0),0)</f>
        <v>0</v>
      </c>
      <c r="HK98" s="139">
        <f>IF(HK$16-'様式３（療養者名簿）（⑤の場合）'!$O107+1&lt;=15,IF(HK$16&gt;='様式３（療養者名簿）（⑤の場合）'!$O107,IF(HK$16&lt;='様式３（療養者名簿）（⑤の場合）'!$W107,1,0),0),0)</f>
        <v>0</v>
      </c>
      <c r="HL98" s="139">
        <f>IF(HL$16-'様式３（療養者名簿）（⑤の場合）'!$O107+1&lt;=15,IF(HL$16&gt;='様式３（療養者名簿）（⑤の場合）'!$O107,IF(HL$16&lt;='様式３（療養者名簿）（⑤の場合）'!$W107,1,0),0),0)</f>
        <v>0</v>
      </c>
      <c r="HM98" s="139">
        <f>IF(HM$16-'様式３（療養者名簿）（⑤の場合）'!$O107+1&lt;=15,IF(HM$16&gt;='様式３（療養者名簿）（⑤の場合）'!$O107,IF(HM$16&lt;='様式３（療養者名簿）（⑤の場合）'!$W107,1,0),0),0)</f>
        <v>0</v>
      </c>
      <c r="HN98" s="139">
        <f>IF(HN$16-'様式３（療養者名簿）（⑤の場合）'!$O107+1&lt;=15,IF(HN$16&gt;='様式３（療養者名簿）（⑤の場合）'!$O107,IF(HN$16&lt;='様式３（療養者名簿）（⑤の場合）'!$W107,1,0),0),0)</f>
        <v>0</v>
      </c>
      <c r="HO98" s="139">
        <f>IF(HO$16-'様式３（療養者名簿）（⑤の場合）'!$O107+1&lt;=15,IF(HO$16&gt;='様式３（療養者名簿）（⑤の場合）'!$O107,IF(HO$16&lt;='様式３（療養者名簿）（⑤の場合）'!$W107,1,0),0),0)</f>
        <v>0</v>
      </c>
      <c r="HP98" s="139">
        <f>IF(HP$16-'様式３（療養者名簿）（⑤の場合）'!$O107+1&lt;=15,IF(HP$16&gt;='様式３（療養者名簿）（⑤の場合）'!$O107,IF(HP$16&lt;='様式３（療養者名簿）（⑤の場合）'!$W107,1,0),0),0)</f>
        <v>0</v>
      </c>
      <c r="HQ98" s="139">
        <f>IF(HQ$16-'様式３（療養者名簿）（⑤の場合）'!$O107+1&lt;=15,IF(HQ$16&gt;='様式３（療養者名簿）（⑤の場合）'!$O107,IF(HQ$16&lt;='様式３（療養者名簿）（⑤の場合）'!$W107,1,0),0),0)</f>
        <v>0</v>
      </c>
      <c r="HR98" s="139">
        <f>IF(HR$16-'様式３（療養者名簿）（⑤の場合）'!$O107+1&lt;=15,IF(HR$16&gt;='様式３（療養者名簿）（⑤の場合）'!$O107,IF(HR$16&lt;='様式３（療養者名簿）（⑤の場合）'!$W107,1,0),0),0)</f>
        <v>0</v>
      </c>
      <c r="HS98" s="139">
        <f>IF(HS$16-'様式３（療養者名簿）（⑤の場合）'!$O107+1&lt;=15,IF(HS$16&gt;='様式３（療養者名簿）（⑤の場合）'!$O107,IF(HS$16&lt;='様式３（療養者名簿）（⑤の場合）'!$W107,1,0),0),0)</f>
        <v>0</v>
      </c>
      <c r="HT98" s="139">
        <f>IF(HT$16-'様式３（療養者名簿）（⑤の場合）'!$O107+1&lt;=15,IF(HT$16&gt;='様式３（療養者名簿）（⑤の場合）'!$O107,IF(HT$16&lt;='様式３（療養者名簿）（⑤の場合）'!$W107,1,0),0),0)</f>
        <v>0</v>
      </c>
      <c r="HU98" s="139">
        <f>IF(HU$16-'様式３（療養者名簿）（⑤の場合）'!$O107+1&lt;=15,IF(HU$16&gt;='様式３（療養者名簿）（⑤の場合）'!$O107,IF(HU$16&lt;='様式３（療養者名簿）（⑤の場合）'!$W107,1,0),0),0)</f>
        <v>0</v>
      </c>
      <c r="HV98" s="139">
        <f>IF(HV$16-'様式３（療養者名簿）（⑤の場合）'!$O107+1&lt;=15,IF(HV$16&gt;='様式３（療養者名簿）（⑤の場合）'!$O107,IF(HV$16&lt;='様式３（療養者名簿）（⑤の場合）'!$W107,1,0),0),0)</f>
        <v>0</v>
      </c>
      <c r="HW98" s="139">
        <f>IF(HW$16-'様式３（療養者名簿）（⑤の場合）'!$O107+1&lt;=15,IF(HW$16&gt;='様式３（療養者名簿）（⑤の場合）'!$O107,IF(HW$16&lt;='様式３（療養者名簿）（⑤の場合）'!$W107,1,0),0),0)</f>
        <v>0</v>
      </c>
      <c r="HX98" s="139">
        <f>IF(HX$16-'様式３（療養者名簿）（⑤の場合）'!$O107+1&lt;=15,IF(HX$16&gt;='様式３（療養者名簿）（⑤の場合）'!$O107,IF(HX$16&lt;='様式３（療養者名簿）（⑤の場合）'!$W107,1,0),0),0)</f>
        <v>0</v>
      </c>
      <c r="HY98" s="139">
        <f>IF(HY$16-'様式３（療養者名簿）（⑤の場合）'!$O107+1&lt;=15,IF(HY$16&gt;='様式３（療養者名簿）（⑤の場合）'!$O107,IF(HY$16&lt;='様式３（療養者名簿）（⑤の場合）'!$W107,1,0),0),0)</f>
        <v>0</v>
      </c>
      <c r="HZ98" s="139">
        <f>IF(HZ$16-'様式３（療養者名簿）（⑤の場合）'!$O107+1&lt;=15,IF(HZ$16&gt;='様式３（療養者名簿）（⑤の場合）'!$O107,IF(HZ$16&lt;='様式３（療養者名簿）（⑤の場合）'!$W107,1,0),0),0)</f>
        <v>0</v>
      </c>
      <c r="IA98" s="139">
        <f>IF(IA$16-'様式３（療養者名簿）（⑤の場合）'!$O107+1&lt;=15,IF(IA$16&gt;='様式３（療養者名簿）（⑤の場合）'!$O107,IF(IA$16&lt;='様式３（療養者名簿）（⑤の場合）'!$W107,1,0),0),0)</f>
        <v>0</v>
      </c>
      <c r="IB98" s="139">
        <f>IF(IB$16-'様式３（療養者名簿）（⑤の場合）'!$O107+1&lt;=15,IF(IB$16&gt;='様式３（療養者名簿）（⑤の場合）'!$O107,IF(IB$16&lt;='様式３（療養者名簿）（⑤の場合）'!$W107,1,0),0),0)</f>
        <v>0</v>
      </c>
      <c r="IC98" s="139">
        <f>IF(IC$16-'様式３（療養者名簿）（⑤の場合）'!$O107+1&lt;=15,IF(IC$16&gt;='様式３（療養者名簿）（⑤の場合）'!$O107,IF(IC$16&lt;='様式３（療養者名簿）（⑤の場合）'!$W107,1,0),0),0)</f>
        <v>0</v>
      </c>
      <c r="ID98" s="139">
        <f>IF(ID$16-'様式３（療養者名簿）（⑤の場合）'!$O107+1&lt;=15,IF(ID$16&gt;='様式３（療養者名簿）（⑤の場合）'!$O107,IF(ID$16&lt;='様式３（療養者名簿）（⑤の場合）'!$W107,1,0),0),0)</f>
        <v>0</v>
      </c>
      <c r="IE98" s="139">
        <f>IF(IE$16-'様式３（療養者名簿）（⑤の場合）'!$O107+1&lt;=15,IF(IE$16&gt;='様式３（療養者名簿）（⑤の場合）'!$O107,IF(IE$16&lt;='様式３（療養者名簿）（⑤の場合）'!$W107,1,0),0),0)</f>
        <v>0</v>
      </c>
      <c r="IF98" s="139">
        <f>IF(IF$16-'様式３（療養者名簿）（⑤の場合）'!$O107+1&lt;=15,IF(IF$16&gt;='様式３（療養者名簿）（⑤の場合）'!$O107,IF(IF$16&lt;='様式３（療養者名簿）（⑤の場合）'!$W107,1,0),0),0)</f>
        <v>0</v>
      </c>
      <c r="IG98" s="139">
        <f>IF(IG$16-'様式３（療養者名簿）（⑤の場合）'!$O107+1&lt;=15,IF(IG$16&gt;='様式３（療養者名簿）（⑤の場合）'!$O107,IF(IG$16&lt;='様式３（療養者名簿）（⑤の場合）'!$W107,1,0),0),0)</f>
        <v>0</v>
      </c>
      <c r="IH98" s="139">
        <f>IF(IH$16-'様式３（療養者名簿）（⑤の場合）'!$O107+1&lt;=15,IF(IH$16&gt;='様式３（療養者名簿）（⑤の場合）'!$O107,IF(IH$16&lt;='様式３（療養者名簿）（⑤の場合）'!$W107,1,0),0),0)</f>
        <v>0</v>
      </c>
      <c r="II98" s="139">
        <f>IF(II$16-'様式３（療養者名簿）（⑤の場合）'!$O107+1&lt;=15,IF(II$16&gt;='様式３（療養者名簿）（⑤の場合）'!$O107,IF(II$16&lt;='様式３（療養者名簿）（⑤の場合）'!$W107,1,0),0),0)</f>
        <v>0</v>
      </c>
      <c r="IJ98" s="139">
        <f>IF(IJ$16-'様式３（療養者名簿）（⑤の場合）'!$O107+1&lt;=15,IF(IJ$16&gt;='様式３（療養者名簿）（⑤の場合）'!$O107,IF(IJ$16&lt;='様式３（療養者名簿）（⑤の場合）'!$W107,1,0),0),0)</f>
        <v>0</v>
      </c>
      <c r="IK98" s="139">
        <f>IF(IK$16-'様式３（療養者名簿）（⑤の場合）'!$O107+1&lt;=15,IF(IK$16&gt;='様式３（療養者名簿）（⑤の場合）'!$O107,IF(IK$16&lt;='様式３（療養者名簿）（⑤の場合）'!$W107,1,0),0),0)</f>
        <v>0</v>
      </c>
      <c r="IL98" s="139">
        <f>IF(IL$16-'様式３（療養者名簿）（⑤の場合）'!$O107+1&lt;=15,IF(IL$16&gt;='様式３（療養者名簿）（⑤の場合）'!$O107,IF(IL$16&lt;='様式３（療養者名簿）（⑤の場合）'!$W107,1,0),0),0)</f>
        <v>0</v>
      </c>
      <c r="IM98" s="139">
        <f>IF(IM$16-'様式３（療養者名簿）（⑤の場合）'!$O107+1&lt;=15,IF(IM$16&gt;='様式３（療養者名簿）（⑤の場合）'!$O107,IF(IM$16&lt;='様式３（療養者名簿）（⑤の場合）'!$W107,1,0),0),0)</f>
        <v>0</v>
      </c>
      <c r="IN98" s="139">
        <f>IF(IN$16-'様式３（療養者名簿）（⑤の場合）'!$O107+1&lt;=15,IF(IN$16&gt;='様式３（療養者名簿）（⑤の場合）'!$O107,IF(IN$16&lt;='様式３（療養者名簿）（⑤の場合）'!$W107,1,0),0),0)</f>
        <v>0</v>
      </c>
      <c r="IO98" s="139">
        <f>IF(IO$16-'様式３（療養者名簿）（⑤の場合）'!$O107+1&lt;=15,IF(IO$16&gt;='様式３（療養者名簿）（⑤の場合）'!$O107,IF(IO$16&lt;='様式３（療養者名簿）（⑤の場合）'!$W107,1,0),0),0)</f>
        <v>0</v>
      </c>
      <c r="IP98" s="139">
        <f>IF(IP$16-'様式３（療養者名簿）（⑤の場合）'!$O107+1&lt;=15,IF(IP$16&gt;='様式３（療養者名簿）（⑤の場合）'!$O107,IF(IP$16&lt;='様式３（療養者名簿）（⑤の場合）'!$W107,1,0),0),0)</f>
        <v>0</v>
      </c>
      <c r="IQ98" s="139">
        <f>IF(IQ$16-'様式３（療養者名簿）（⑤の場合）'!$O107+1&lt;=15,IF(IQ$16&gt;='様式３（療養者名簿）（⑤の場合）'!$O107,IF(IQ$16&lt;='様式３（療養者名簿）（⑤の場合）'!$W107,1,0),0),0)</f>
        <v>0</v>
      </c>
      <c r="IR98" s="139">
        <f>IF(IR$16-'様式３（療養者名簿）（⑤の場合）'!$O107+1&lt;=15,IF(IR$16&gt;='様式３（療養者名簿）（⑤の場合）'!$O107,IF(IR$16&lt;='様式３（療養者名簿）（⑤の場合）'!$W107,1,0),0),0)</f>
        <v>0</v>
      </c>
      <c r="IS98" s="139">
        <f>IF(IS$16-'様式３（療養者名簿）（⑤の場合）'!$O107+1&lt;=15,IF(IS$16&gt;='様式３（療養者名簿）（⑤の場合）'!$O107,IF(IS$16&lt;='様式３（療養者名簿）（⑤の場合）'!$W107,1,0),0),0)</f>
        <v>0</v>
      </c>
      <c r="IT98" s="139">
        <f>IF(IT$16-'様式３（療養者名簿）（⑤の場合）'!$O107+1&lt;=15,IF(IT$16&gt;='様式３（療養者名簿）（⑤の場合）'!$O107,IF(IT$16&lt;='様式３（療養者名簿）（⑤の場合）'!$W107,1,0),0),0)</f>
        <v>0</v>
      </c>
      <c r="IU98" s="139">
        <f>IF(IU$16-'様式３（療養者名簿）（⑤の場合）'!$O107+1&lt;=15,IF(IU$16&gt;='様式３（療養者名簿）（⑤の場合）'!$O107,IF(IU$16&lt;='様式３（療養者名簿）（⑤の場合）'!$W107,1,0),0),0)</f>
        <v>0</v>
      </c>
      <c r="IV98" s="139">
        <f>IF(IV$16-'様式３（療養者名簿）（⑤の場合）'!$O107+1&lt;=15,IF(IV$16&gt;='様式３（療養者名簿）（⑤の場合）'!$O107,IF(IV$16&lt;='様式３（療養者名簿）（⑤の場合）'!$W107,1,0),0),0)</f>
        <v>0</v>
      </c>
      <c r="IW98" s="139">
        <f>IF(IW$16-'様式３（療養者名簿）（⑤の場合）'!$O107+1&lt;=15,IF(IW$16&gt;='様式３（療養者名簿）（⑤の場合）'!$O107,IF(IW$16&lt;='様式３（療養者名簿）（⑤の場合）'!$W107,1,0),0),0)</f>
        <v>0</v>
      </c>
      <c r="IX98" s="139">
        <f>IF(IX$16-'様式３（療養者名簿）（⑤の場合）'!$O107+1&lt;=15,IF(IX$16&gt;='様式３（療養者名簿）（⑤の場合）'!$O107,IF(IX$16&lt;='様式３（療養者名簿）（⑤の場合）'!$W107,1,0),0),0)</f>
        <v>0</v>
      </c>
      <c r="IY98" s="139">
        <f>IF(IY$16-'様式３（療養者名簿）（⑤の場合）'!$O107+1&lt;=15,IF(IY$16&gt;='様式３（療養者名簿）（⑤の場合）'!$O107,IF(IY$16&lt;='様式３（療養者名簿）（⑤の場合）'!$W107,1,0),0),0)</f>
        <v>0</v>
      </c>
      <c r="IZ98" s="139">
        <f>IF(IZ$16-'様式３（療養者名簿）（⑤の場合）'!$O107+1&lt;=15,IF(IZ$16&gt;='様式３（療養者名簿）（⑤の場合）'!$O107,IF(IZ$16&lt;='様式３（療養者名簿）（⑤の場合）'!$W107,1,0),0),0)</f>
        <v>0</v>
      </c>
      <c r="JA98" s="139">
        <f>IF(JA$16-'様式３（療養者名簿）（⑤の場合）'!$O107+1&lt;=15,IF(JA$16&gt;='様式３（療養者名簿）（⑤の場合）'!$O107,IF(JA$16&lt;='様式３（療養者名簿）（⑤の場合）'!$W107,1,0),0),0)</f>
        <v>0</v>
      </c>
      <c r="JB98" s="139">
        <f>IF(JB$16-'様式３（療養者名簿）（⑤の場合）'!$O107+1&lt;=15,IF(JB$16&gt;='様式３（療養者名簿）（⑤の場合）'!$O107,IF(JB$16&lt;='様式３（療養者名簿）（⑤の場合）'!$W107,1,0),0),0)</f>
        <v>0</v>
      </c>
      <c r="JC98" s="139">
        <f>IF(JC$16-'様式３（療養者名簿）（⑤の場合）'!$O107+1&lt;=15,IF(JC$16&gt;='様式３（療養者名簿）（⑤の場合）'!$O107,IF(JC$16&lt;='様式３（療養者名簿）（⑤の場合）'!$W107,1,0),0),0)</f>
        <v>0</v>
      </c>
      <c r="JD98" s="139">
        <f>IF(JD$16-'様式３（療養者名簿）（⑤の場合）'!$O107+1&lt;=15,IF(JD$16&gt;='様式３（療養者名簿）（⑤の場合）'!$O107,IF(JD$16&lt;='様式３（療養者名簿）（⑤の場合）'!$W107,1,0),0),0)</f>
        <v>0</v>
      </c>
      <c r="JE98" s="139">
        <f>IF(JE$16-'様式３（療養者名簿）（⑤の場合）'!$O107+1&lt;=15,IF(JE$16&gt;='様式３（療養者名簿）（⑤の場合）'!$O107,IF(JE$16&lt;='様式３（療養者名簿）（⑤の場合）'!$W107,1,0),0),0)</f>
        <v>0</v>
      </c>
      <c r="JF98" s="139">
        <f>IF(JF$16-'様式３（療養者名簿）（⑤の場合）'!$O107+1&lt;=15,IF(JF$16&gt;='様式３（療養者名簿）（⑤の場合）'!$O107,IF(JF$16&lt;='様式３（療養者名簿）（⑤の場合）'!$W107,1,0),0),0)</f>
        <v>0</v>
      </c>
      <c r="JG98" s="139">
        <f>IF(JG$16-'様式３（療養者名簿）（⑤の場合）'!$O107+1&lt;=15,IF(JG$16&gt;='様式３（療養者名簿）（⑤の場合）'!$O107,IF(JG$16&lt;='様式３（療養者名簿）（⑤の場合）'!$W107,1,0),0),0)</f>
        <v>0</v>
      </c>
      <c r="JH98" s="139">
        <f>IF(JH$16-'様式３（療養者名簿）（⑤の場合）'!$O107+1&lt;=15,IF(JH$16&gt;='様式３（療養者名簿）（⑤の場合）'!$O107,IF(JH$16&lt;='様式３（療養者名簿）（⑤の場合）'!$W107,1,0),0),0)</f>
        <v>0</v>
      </c>
      <c r="JI98" s="139">
        <f>IF(JI$16-'様式３（療養者名簿）（⑤の場合）'!$O107+1&lt;=15,IF(JI$16&gt;='様式３（療養者名簿）（⑤の場合）'!$O107,IF(JI$16&lt;='様式３（療養者名簿）（⑤の場合）'!$W107,1,0),0),0)</f>
        <v>0</v>
      </c>
      <c r="JJ98" s="139">
        <f>IF(JJ$16-'様式３（療養者名簿）（⑤の場合）'!$O107+1&lt;=15,IF(JJ$16&gt;='様式３（療養者名簿）（⑤の場合）'!$O107,IF(JJ$16&lt;='様式３（療養者名簿）（⑤の場合）'!$W107,1,0),0),0)</f>
        <v>0</v>
      </c>
      <c r="JK98" s="139">
        <f>IF(JK$16-'様式３（療養者名簿）（⑤の場合）'!$O107+1&lt;=15,IF(JK$16&gt;='様式３（療養者名簿）（⑤の場合）'!$O107,IF(JK$16&lt;='様式３（療養者名簿）（⑤の場合）'!$W107,1,0),0),0)</f>
        <v>0</v>
      </c>
      <c r="JL98" s="139">
        <f>IF(JL$16-'様式３（療養者名簿）（⑤の場合）'!$O107+1&lt;=15,IF(JL$16&gt;='様式３（療養者名簿）（⑤の場合）'!$O107,IF(JL$16&lt;='様式３（療養者名簿）（⑤の場合）'!$W107,1,0),0),0)</f>
        <v>0</v>
      </c>
      <c r="JM98" s="139">
        <f>IF(JM$16-'様式３（療養者名簿）（⑤の場合）'!$O107+1&lt;=15,IF(JM$16&gt;='様式３（療養者名簿）（⑤の場合）'!$O107,IF(JM$16&lt;='様式３（療養者名簿）（⑤の場合）'!$W107,1,0),0),0)</f>
        <v>0</v>
      </c>
      <c r="JN98" s="139">
        <f>IF(JN$16-'様式３（療養者名簿）（⑤の場合）'!$O107+1&lt;=15,IF(JN$16&gt;='様式３（療養者名簿）（⑤の場合）'!$O107,IF(JN$16&lt;='様式３（療養者名簿）（⑤の場合）'!$W107,1,0),0),0)</f>
        <v>0</v>
      </c>
      <c r="JO98" s="139">
        <f>IF(JO$16-'様式３（療養者名簿）（⑤の場合）'!$O107+1&lt;=15,IF(JO$16&gt;='様式３（療養者名簿）（⑤の場合）'!$O107,IF(JO$16&lt;='様式３（療養者名簿）（⑤の場合）'!$W107,1,0),0),0)</f>
        <v>0</v>
      </c>
      <c r="JP98" s="139">
        <f>IF(JP$16-'様式３（療養者名簿）（⑤の場合）'!$O107+1&lt;=15,IF(JP$16&gt;='様式３（療養者名簿）（⑤の場合）'!$O107,IF(JP$16&lt;='様式３（療養者名簿）（⑤の場合）'!$W107,1,0),0),0)</f>
        <v>0</v>
      </c>
      <c r="JQ98" s="139">
        <f>IF(JQ$16-'様式３（療養者名簿）（⑤の場合）'!$O107+1&lt;=15,IF(JQ$16&gt;='様式３（療養者名簿）（⑤の場合）'!$O107,IF(JQ$16&lt;='様式３（療養者名簿）（⑤の場合）'!$W107,1,0),0),0)</f>
        <v>0</v>
      </c>
      <c r="JR98" s="139">
        <f>IF(JR$16-'様式３（療養者名簿）（⑤の場合）'!$O107+1&lt;=15,IF(JR$16&gt;='様式３（療養者名簿）（⑤の場合）'!$O107,IF(JR$16&lt;='様式３（療養者名簿）（⑤の場合）'!$W107,1,0),0),0)</f>
        <v>0</v>
      </c>
      <c r="JS98" s="139">
        <f>IF(JS$16-'様式３（療養者名簿）（⑤の場合）'!$O107+1&lt;=15,IF(JS$16&gt;='様式３（療養者名簿）（⑤の場合）'!$O107,IF(JS$16&lt;='様式３（療養者名簿）（⑤の場合）'!$W107,1,0),0),0)</f>
        <v>0</v>
      </c>
      <c r="JT98" s="139">
        <f>IF(JT$16-'様式３（療養者名簿）（⑤の場合）'!$O107+1&lt;=15,IF(JT$16&gt;='様式３（療養者名簿）（⑤の場合）'!$O107,IF(JT$16&lt;='様式３（療養者名簿）（⑤の場合）'!$W107,1,0),0),0)</f>
        <v>0</v>
      </c>
      <c r="JU98" s="139">
        <f>IF(JU$16-'様式３（療養者名簿）（⑤の場合）'!$O107+1&lt;=15,IF(JU$16&gt;='様式３（療養者名簿）（⑤の場合）'!$O107,IF(JU$16&lt;='様式３（療養者名簿）（⑤の場合）'!$W107,1,0),0),0)</f>
        <v>0</v>
      </c>
      <c r="JV98" s="139">
        <f>IF(JV$16-'様式３（療養者名簿）（⑤の場合）'!$O107+1&lt;=15,IF(JV$16&gt;='様式３（療養者名簿）（⑤の場合）'!$O107,IF(JV$16&lt;='様式３（療養者名簿）（⑤の場合）'!$W107,1,0),0),0)</f>
        <v>0</v>
      </c>
      <c r="JW98" s="139">
        <f>IF(JW$16-'様式３（療養者名簿）（⑤の場合）'!$O107+1&lt;=15,IF(JW$16&gt;='様式３（療養者名簿）（⑤の場合）'!$O107,IF(JW$16&lt;='様式３（療養者名簿）（⑤の場合）'!$W107,1,0),0),0)</f>
        <v>0</v>
      </c>
      <c r="JX98" s="139">
        <f>IF(JX$16-'様式３（療養者名簿）（⑤の場合）'!$O107+1&lt;=15,IF(JX$16&gt;='様式３（療養者名簿）（⑤の場合）'!$O107,IF(JX$16&lt;='様式３（療養者名簿）（⑤の場合）'!$W107,1,0),0),0)</f>
        <v>0</v>
      </c>
      <c r="JY98" s="139">
        <f>IF(JY$16-'様式３（療養者名簿）（⑤の場合）'!$O107+1&lt;=15,IF(JY$16&gt;='様式３（療養者名簿）（⑤の場合）'!$O107,IF(JY$16&lt;='様式３（療養者名簿）（⑤の場合）'!$W107,1,0),0),0)</f>
        <v>0</v>
      </c>
      <c r="JZ98" s="139">
        <f>IF(JZ$16-'様式３（療養者名簿）（⑤の場合）'!$O107+1&lt;=15,IF(JZ$16&gt;='様式３（療養者名簿）（⑤の場合）'!$O107,IF(JZ$16&lt;='様式３（療養者名簿）（⑤の場合）'!$W107,1,0),0),0)</f>
        <v>0</v>
      </c>
      <c r="KA98" s="139">
        <f>IF(KA$16-'様式３（療養者名簿）（⑤の場合）'!$O107+1&lt;=15,IF(KA$16&gt;='様式３（療養者名簿）（⑤の場合）'!$O107,IF(KA$16&lt;='様式３（療養者名簿）（⑤の場合）'!$W107,1,0),0),0)</f>
        <v>0</v>
      </c>
      <c r="KB98" s="139">
        <f>IF(KB$16-'様式３（療養者名簿）（⑤の場合）'!$O107+1&lt;=15,IF(KB$16&gt;='様式３（療養者名簿）（⑤の場合）'!$O107,IF(KB$16&lt;='様式３（療養者名簿）（⑤の場合）'!$W107,1,0),0),0)</f>
        <v>0</v>
      </c>
      <c r="KC98" s="139">
        <f>IF(KC$16-'様式３（療養者名簿）（⑤の場合）'!$O107+1&lt;=15,IF(KC$16&gt;='様式３（療養者名簿）（⑤の場合）'!$O107,IF(KC$16&lt;='様式３（療養者名簿）（⑤の場合）'!$W107,1,0),0),0)</f>
        <v>0</v>
      </c>
      <c r="KD98" s="139">
        <f>IF(KD$16-'様式３（療養者名簿）（⑤の場合）'!$O107+1&lt;=15,IF(KD$16&gt;='様式３（療養者名簿）（⑤の場合）'!$O107,IF(KD$16&lt;='様式３（療養者名簿）（⑤の場合）'!$W107,1,0),0),0)</f>
        <v>0</v>
      </c>
      <c r="KE98" s="139">
        <f>IF(KE$16-'様式３（療養者名簿）（⑤の場合）'!$O107+1&lt;=15,IF(KE$16&gt;='様式３（療養者名簿）（⑤の場合）'!$O107,IF(KE$16&lt;='様式３（療養者名簿）（⑤の場合）'!$W107,1,0),0),0)</f>
        <v>0</v>
      </c>
      <c r="KF98" s="139">
        <f>IF(KF$16-'様式３（療養者名簿）（⑤の場合）'!$O107+1&lt;=15,IF(KF$16&gt;='様式３（療養者名簿）（⑤の場合）'!$O107,IF(KF$16&lt;='様式３（療養者名簿）（⑤の場合）'!$W107,1,0),0),0)</f>
        <v>0</v>
      </c>
      <c r="KG98" s="139">
        <f>IF(KG$16-'様式３（療養者名簿）（⑤の場合）'!$O107+1&lt;=15,IF(KG$16&gt;='様式３（療養者名簿）（⑤の場合）'!$O107,IF(KG$16&lt;='様式３（療養者名簿）（⑤の場合）'!$W107,1,0),0),0)</f>
        <v>0</v>
      </c>
      <c r="KH98" s="139">
        <f>IF(KH$16-'様式３（療養者名簿）（⑤の場合）'!$O107+1&lt;=15,IF(KH$16&gt;='様式３（療養者名簿）（⑤の場合）'!$O107,IF(KH$16&lt;='様式３（療養者名簿）（⑤の場合）'!$W107,1,0),0),0)</f>
        <v>0</v>
      </c>
      <c r="KI98" s="139">
        <f>IF(KI$16-'様式３（療養者名簿）（⑤の場合）'!$O107+1&lt;=15,IF(KI$16&gt;='様式３（療養者名簿）（⑤の場合）'!$O107,IF(KI$16&lt;='様式３（療養者名簿）（⑤の場合）'!$W107,1,0),0),0)</f>
        <v>0</v>
      </c>
      <c r="KJ98" s="139">
        <f>IF(KJ$16-'様式３（療養者名簿）（⑤の場合）'!$O107+1&lt;=15,IF(KJ$16&gt;='様式３（療養者名簿）（⑤の場合）'!$O107,IF(KJ$16&lt;='様式３（療養者名簿）（⑤の場合）'!$W107,1,0),0),0)</f>
        <v>0</v>
      </c>
      <c r="KK98" s="139">
        <f>IF(KK$16-'様式３（療養者名簿）（⑤の場合）'!$O107+1&lt;=15,IF(KK$16&gt;='様式３（療養者名簿）（⑤の場合）'!$O107,IF(KK$16&lt;='様式３（療養者名簿）（⑤の場合）'!$W107,1,0),0),0)</f>
        <v>0</v>
      </c>
      <c r="KL98" s="139">
        <f>IF(KL$16-'様式３（療養者名簿）（⑤の場合）'!$O107+1&lt;=15,IF(KL$16&gt;='様式３（療養者名簿）（⑤の場合）'!$O107,IF(KL$16&lt;='様式３（療養者名簿）（⑤の場合）'!$W107,1,0),0),0)</f>
        <v>0</v>
      </c>
      <c r="KM98" s="139">
        <f>IF(KM$16-'様式３（療養者名簿）（⑤の場合）'!$O107+1&lt;=15,IF(KM$16&gt;='様式３（療養者名簿）（⑤の場合）'!$O107,IF(KM$16&lt;='様式３（療養者名簿）（⑤の場合）'!$W107,1,0),0),0)</f>
        <v>0</v>
      </c>
      <c r="KN98" s="139">
        <f>IF(KN$16-'様式３（療養者名簿）（⑤の場合）'!$O107+1&lt;=15,IF(KN$16&gt;='様式３（療養者名簿）（⑤の場合）'!$O107,IF(KN$16&lt;='様式３（療養者名簿）（⑤の場合）'!$W107,1,0),0),0)</f>
        <v>0</v>
      </c>
      <c r="KO98" s="139">
        <f>IF(KO$16-'様式３（療養者名簿）（⑤の場合）'!$O107+1&lt;=15,IF(KO$16&gt;='様式３（療養者名簿）（⑤の場合）'!$O107,IF(KO$16&lt;='様式３（療養者名簿）（⑤の場合）'!$W107,1,0),0),0)</f>
        <v>0</v>
      </c>
      <c r="KP98" s="139">
        <f>IF(KP$16-'様式３（療養者名簿）（⑤の場合）'!$O107+1&lt;=15,IF(KP$16&gt;='様式３（療養者名簿）（⑤の場合）'!$O107,IF(KP$16&lt;='様式３（療養者名簿）（⑤の場合）'!$W107,1,0),0),0)</f>
        <v>0</v>
      </c>
      <c r="KQ98" s="139">
        <f>IF(KQ$16-'様式３（療養者名簿）（⑤の場合）'!$O107+1&lt;=15,IF(KQ$16&gt;='様式３（療養者名簿）（⑤の場合）'!$O107,IF(KQ$16&lt;='様式３（療養者名簿）（⑤の場合）'!$W107,1,0),0),0)</f>
        <v>0</v>
      </c>
      <c r="KR98" s="139">
        <f>IF(KR$16-'様式３（療養者名簿）（⑤の場合）'!$O107+1&lt;=15,IF(KR$16&gt;='様式３（療養者名簿）（⑤の場合）'!$O107,IF(KR$16&lt;='様式３（療養者名簿）（⑤の場合）'!$W107,1,0),0),0)</f>
        <v>0</v>
      </c>
      <c r="KS98" s="139">
        <f>IF(KS$16-'様式３（療養者名簿）（⑤の場合）'!$O107+1&lt;=15,IF(KS$16&gt;='様式３（療養者名簿）（⑤の場合）'!$O107,IF(KS$16&lt;='様式３（療養者名簿）（⑤の場合）'!$W107,1,0),0),0)</f>
        <v>0</v>
      </c>
      <c r="KT98" s="139">
        <f>IF(KT$16-'様式３（療養者名簿）（⑤の場合）'!$O107+1&lt;=15,IF(KT$16&gt;='様式３（療養者名簿）（⑤の場合）'!$O107,IF(KT$16&lt;='様式３（療養者名簿）（⑤の場合）'!$W107,1,0),0),0)</f>
        <v>0</v>
      </c>
      <c r="KU98" s="139">
        <f>IF(KU$16-'様式３（療養者名簿）（⑤の場合）'!$O107+1&lt;=15,IF(KU$16&gt;='様式３（療養者名簿）（⑤の場合）'!$O107,IF(KU$16&lt;='様式３（療養者名簿）（⑤の場合）'!$W107,1,0),0),0)</f>
        <v>0</v>
      </c>
      <c r="KV98" s="139">
        <f>IF(KV$16-'様式３（療養者名簿）（⑤の場合）'!$O107+1&lt;=15,IF(KV$16&gt;='様式３（療養者名簿）（⑤の場合）'!$O107,IF(KV$16&lt;='様式３（療養者名簿）（⑤の場合）'!$W107,1,0),0),0)</f>
        <v>0</v>
      </c>
      <c r="KW98" s="139">
        <f>IF(KW$16-'様式３（療養者名簿）（⑤の場合）'!$O107+1&lt;=15,IF(KW$16&gt;='様式３（療養者名簿）（⑤の場合）'!$O107,IF(KW$16&lt;='様式３（療養者名簿）（⑤の場合）'!$W107,1,0),0),0)</f>
        <v>0</v>
      </c>
      <c r="KX98" s="139">
        <f>IF(KX$16-'様式３（療養者名簿）（⑤の場合）'!$O107+1&lt;=15,IF(KX$16&gt;='様式３（療養者名簿）（⑤の場合）'!$O107,IF(KX$16&lt;='様式３（療養者名簿）（⑤の場合）'!$W107,1,0),0),0)</f>
        <v>0</v>
      </c>
      <c r="KY98" s="139">
        <f>IF(KY$16-'様式３（療養者名簿）（⑤の場合）'!$O107+1&lt;=15,IF(KY$16&gt;='様式３（療養者名簿）（⑤の場合）'!$O107,IF(KY$16&lt;='様式３（療養者名簿）（⑤の場合）'!$W107,1,0),0),0)</f>
        <v>0</v>
      </c>
      <c r="KZ98" s="139">
        <f>IF(KZ$16-'様式３（療養者名簿）（⑤の場合）'!$O107+1&lt;=15,IF(KZ$16&gt;='様式３（療養者名簿）（⑤の場合）'!$O107,IF(KZ$16&lt;='様式３（療養者名簿）（⑤の場合）'!$W107,1,0),0),0)</f>
        <v>0</v>
      </c>
      <c r="LA98" s="139">
        <f>IF(LA$16-'様式３（療養者名簿）（⑤の場合）'!$O107+1&lt;=15,IF(LA$16&gt;='様式３（療養者名簿）（⑤の場合）'!$O107,IF(LA$16&lt;='様式３（療養者名簿）（⑤の場合）'!$W107,1,0),0),0)</f>
        <v>0</v>
      </c>
      <c r="LB98" s="139">
        <f>IF(LB$16-'様式３（療養者名簿）（⑤の場合）'!$O107+1&lt;=15,IF(LB$16&gt;='様式３（療養者名簿）（⑤の場合）'!$O107,IF(LB$16&lt;='様式３（療養者名簿）（⑤の場合）'!$W107,1,0),0),0)</f>
        <v>0</v>
      </c>
      <c r="LC98" s="139">
        <f>IF(LC$16-'様式３（療養者名簿）（⑤の場合）'!$O107+1&lt;=15,IF(LC$16&gt;='様式３（療養者名簿）（⑤の場合）'!$O107,IF(LC$16&lt;='様式３（療養者名簿）（⑤の場合）'!$W107,1,0),0),0)</f>
        <v>0</v>
      </c>
      <c r="LD98" s="139">
        <f>IF(LD$16-'様式３（療養者名簿）（⑤の場合）'!$O107+1&lt;=15,IF(LD$16&gt;='様式３（療養者名簿）（⑤の場合）'!$O107,IF(LD$16&lt;='様式３（療養者名簿）（⑤の場合）'!$W107,1,0),0),0)</f>
        <v>0</v>
      </c>
      <c r="LE98" s="139">
        <f>IF(LE$16-'様式３（療養者名簿）（⑤の場合）'!$O107+1&lt;=15,IF(LE$16&gt;='様式３（療養者名簿）（⑤の場合）'!$O107,IF(LE$16&lt;='様式３（療養者名簿）（⑤の場合）'!$W107,1,0),0),0)</f>
        <v>0</v>
      </c>
      <c r="LF98" s="139">
        <f>IF(LF$16-'様式３（療養者名簿）（⑤の場合）'!$O107+1&lt;=15,IF(LF$16&gt;='様式３（療養者名簿）（⑤の場合）'!$O107,IF(LF$16&lt;='様式３（療養者名簿）（⑤の場合）'!$W107,1,0),0),0)</f>
        <v>0</v>
      </c>
      <c r="LG98" s="139">
        <f>IF(LG$16-'様式３（療養者名簿）（⑤の場合）'!$O107+1&lt;=15,IF(LG$16&gt;='様式３（療養者名簿）（⑤の場合）'!$O107,IF(LG$16&lt;='様式３（療養者名簿）（⑤の場合）'!$W107,1,0),0),0)</f>
        <v>0</v>
      </c>
      <c r="LH98" s="139">
        <f>IF(LH$16-'様式３（療養者名簿）（⑤の場合）'!$O107+1&lt;=15,IF(LH$16&gt;='様式３（療養者名簿）（⑤の場合）'!$O107,IF(LH$16&lt;='様式３（療養者名簿）（⑤の場合）'!$W107,1,0),0),0)</f>
        <v>0</v>
      </c>
      <c r="LI98" s="139">
        <f>IF(LI$16-'様式３（療養者名簿）（⑤の場合）'!$O107+1&lt;=15,IF(LI$16&gt;='様式３（療養者名簿）（⑤の場合）'!$O107,IF(LI$16&lt;='様式３（療養者名簿）（⑤の場合）'!$W107,1,0),0),0)</f>
        <v>0</v>
      </c>
      <c r="LJ98" s="139">
        <f>IF(LJ$16-'様式３（療養者名簿）（⑤の場合）'!$O107+1&lt;=15,IF(LJ$16&gt;='様式３（療養者名簿）（⑤の場合）'!$O107,IF(LJ$16&lt;='様式３（療養者名簿）（⑤の場合）'!$W107,1,0),0),0)</f>
        <v>0</v>
      </c>
      <c r="LK98" s="139">
        <f>IF(LK$16-'様式３（療養者名簿）（⑤の場合）'!$O107+1&lt;=15,IF(LK$16&gt;='様式３（療養者名簿）（⑤の場合）'!$O107,IF(LK$16&lt;='様式３（療養者名簿）（⑤の場合）'!$W107,1,0),0),0)</f>
        <v>0</v>
      </c>
      <c r="LL98" s="139">
        <f>IF(LL$16-'様式３（療養者名簿）（⑤の場合）'!$O107+1&lt;=15,IF(LL$16&gt;='様式３（療養者名簿）（⑤の場合）'!$O107,IF(LL$16&lt;='様式３（療養者名簿）（⑤の場合）'!$W107,1,0),0),0)</f>
        <v>0</v>
      </c>
      <c r="LM98" s="139">
        <f>IF(LM$16-'様式３（療養者名簿）（⑤の場合）'!$O107+1&lt;=15,IF(LM$16&gt;='様式３（療養者名簿）（⑤の場合）'!$O107,IF(LM$16&lt;='様式３（療養者名簿）（⑤の場合）'!$W107,1,0),0),0)</f>
        <v>0</v>
      </c>
      <c r="LN98" s="139">
        <f>IF(LN$16-'様式３（療養者名簿）（⑤の場合）'!$O107+1&lt;=15,IF(LN$16&gt;='様式３（療養者名簿）（⑤の場合）'!$O107,IF(LN$16&lt;='様式３（療養者名簿）（⑤の場合）'!$W107,1,0),0),0)</f>
        <v>0</v>
      </c>
      <c r="LO98" s="139">
        <f>IF(LO$16-'様式３（療養者名簿）（⑤の場合）'!$O107+1&lt;=15,IF(LO$16&gt;='様式３（療養者名簿）（⑤の場合）'!$O107,IF(LO$16&lt;='様式３（療養者名簿）（⑤の場合）'!$W107,1,0),0),0)</f>
        <v>0</v>
      </c>
      <c r="LP98" s="139">
        <f>IF(LP$16-'様式３（療養者名簿）（⑤の場合）'!$O107+1&lt;=15,IF(LP$16&gt;='様式３（療養者名簿）（⑤の場合）'!$O107,IF(LP$16&lt;='様式３（療養者名簿）（⑤の場合）'!$W107,1,0),0),0)</f>
        <v>0</v>
      </c>
      <c r="LQ98" s="139">
        <f>IF(LQ$16-'様式３（療養者名簿）（⑤の場合）'!$O107+1&lt;=15,IF(LQ$16&gt;='様式３（療養者名簿）（⑤の場合）'!$O107,IF(LQ$16&lt;='様式３（療養者名簿）（⑤の場合）'!$W107,1,0),0),0)</f>
        <v>0</v>
      </c>
      <c r="LR98" s="139">
        <f>IF(LR$16-'様式３（療養者名簿）（⑤の場合）'!$O107+1&lt;=15,IF(LR$16&gt;='様式３（療養者名簿）（⑤の場合）'!$O107,IF(LR$16&lt;='様式３（療養者名簿）（⑤の場合）'!$W107,1,0),0),0)</f>
        <v>0</v>
      </c>
      <c r="LS98" s="139">
        <f>IF(LS$16-'様式３（療養者名簿）（⑤の場合）'!$O107+1&lt;=15,IF(LS$16&gt;='様式３（療養者名簿）（⑤の場合）'!$O107,IF(LS$16&lt;='様式３（療養者名簿）（⑤の場合）'!$W107,1,0),0),0)</f>
        <v>0</v>
      </c>
      <c r="LT98" s="139">
        <f>IF(LT$16-'様式３（療養者名簿）（⑤の場合）'!$O107+1&lt;=15,IF(LT$16&gt;='様式３（療養者名簿）（⑤の場合）'!$O107,IF(LT$16&lt;='様式３（療養者名簿）（⑤の場合）'!$W107,1,0),0),0)</f>
        <v>0</v>
      </c>
      <c r="LU98" s="139">
        <f>IF(LU$16-'様式３（療養者名簿）（⑤の場合）'!$O107+1&lt;=15,IF(LU$16&gt;='様式３（療養者名簿）（⑤の場合）'!$O107,IF(LU$16&lt;='様式３（療養者名簿）（⑤の場合）'!$W107,1,0),0),0)</f>
        <v>0</v>
      </c>
      <c r="LV98" s="139">
        <f>IF(LV$16-'様式３（療養者名簿）（⑤の場合）'!$O107+1&lt;=15,IF(LV$16&gt;='様式３（療養者名簿）（⑤の場合）'!$O107,IF(LV$16&lt;='様式３（療養者名簿）（⑤の場合）'!$W107,1,0),0),0)</f>
        <v>0</v>
      </c>
      <c r="LW98" s="139">
        <f>IF(LW$16-'様式３（療養者名簿）（⑤の場合）'!$O107+1&lt;=15,IF(LW$16&gt;='様式３（療養者名簿）（⑤の場合）'!$O107,IF(LW$16&lt;='様式３（療養者名簿）（⑤の場合）'!$W107,1,0),0),0)</f>
        <v>0</v>
      </c>
      <c r="LX98" s="139">
        <f>IF(LX$16-'様式３（療養者名簿）（⑤の場合）'!$O107+1&lt;=15,IF(LX$16&gt;='様式３（療養者名簿）（⑤の場合）'!$O107,IF(LX$16&lt;='様式３（療養者名簿）（⑤の場合）'!$W107,1,0),0),0)</f>
        <v>0</v>
      </c>
      <c r="LY98" s="139">
        <f>IF(LY$16-'様式３（療養者名簿）（⑤の場合）'!$O107+1&lt;=15,IF(LY$16&gt;='様式３（療養者名簿）（⑤の場合）'!$O107,IF(LY$16&lt;='様式３（療養者名簿）（⑤の場合）'!$W107,1,0),0),0)</f>
        <v>0</v>
      </c>
      <c r="LZ98" s="139">
        <f>IF(LZ$16-'様式３（療養者名簿）（⑤の場合）'!$O107+1&lt;=15,IF(LZ$16&gt;='様式３（療養者名簿）（⑤の場合）'!$O107,IF(LZ$16&lt;='様式３（療養者名簿）（⑤の場合）'!$W107,1,0),0),0)</f>
        <v>0</v>
      </c>
      <c r="MA98" s="139">
        <f>IF(MA$16-'様式３（療養者名簿）（⑤の場合）'!$O107+1&lt;=15,IF(MA$16&gt;='様式３（療養者名簿）（⑤の場合）'!$O107,IF(MA$16&lt;='様式３（療養者名簿）（⑤の場合）'!$W107,1,0),0),0)</f>
        <v>0</v>
      </c>
      <c r="MB98" s="139">
        <f>IF(MB$16-'様式３（療養者名簿）（⑤の場合）'!$O107+1&lt;=15,IF(MB$16&gt;='様式３（療養者名簿）（⑤の場合）'!$O107,IF(MB$16&lt;='様式３（療養者名簿）（⑤の場合）'!$W107,1,0),0),0)</f>
        <v>0</v>
      </c>
      <c r="MC98" s="139">
        <f>IF(MC$16-'様式３（療養者名簿）（⑤の場合）'!$O107+1&lt;=15,IF(MC$16&gt;='様式３（療養者名簿）（⑤の場合）'!$O107,IF(MC$16&lt;='様式３（療養者名簿）（⑤の場合）'!$W107,1,0),0),0)</f>
        <v>0</v>
      </c>
      <c r="MD98" s="139">
        <f>IF(MD$16-'様式３（療養者名簿）（⑤の場合）'!$O107+1&lt;=15,IF(MD$16&gt;='様式３（療養者名簿）（⑤の場合）'!$O107,IF(MD$16&lt;='様式３（療養者名簿）（⑤の場合）'!$W107,1,0),0),0)</f>
        <v>0</v>
      </c>
      <c r="ME98" s="139">
        <f>IF(ME$16-'様式３（療養者名簿）（⑤の場合）'!$O107+1&lt;=15,IF(ME$16&gt;='様式３（療養者名簿）（⑤の場合）'!$O107,IF(ME$16&lt;='様式３（療養者名簿）（⑤の場合）'!$W107,1,0),0),0)</f>
        <v>0</v>
      </c>
      <c r="MF98" s="139">
        <f>IF(MF$16-'様式３（療養者名簿）（⑤の場合）'!$O107+1&lt;=15,IF(MF$16&gt;='様式３（療養者名簿）（⑤の場合）'!$O107,IF(MF$16&lt;='様式３（療養者名簿）（⑤の場合）'!$W107,1,0),0),0)</f>
        <v>0</v>
      </c>
      <c r="MG98" s="139">
        <f>IF(MG$16-'様式３（療養者名簿）（⑤の場合）'!$O107+1&lt;=15,IF(MG$16&gt;='様式３（療養者名簿）（⑤の場合）'!$O107,IF(MG$16&lt;='様式３（療養者名簿）（⑤の場合）'!$W107,1,0),0),0)</f>
        <v>0</v>
      </c>
      <c r="MH98" s="139">
        <f>IF(MH$16-'様式３（療養者名簿）（⑤の場合）'!$O107+1&lt;=15,IF(MH$16&gt;='様式３（療養者名簿）（⑤の場合）'!$O107,IF(MH$16&lt;='様式３（療養者名簿）（⑤の場合）'!$W107,1,0),0),0)</f>
        <v>0</v>
      </c>
      <c r="MI98" s="139">
        <f>IF(MI$16-'様式３（療養者名簿）（⑤の場合）'!$O107+1&lt;=15,IF(MI$16&gt;='様式３（療養者名簿）（⑤の場合）'!$O107,IF(MI$16&lt;='様式３（療養者名簿）（⑤の場合）'!$W107,1,0),0),0)</f>
        <v>0</v>
      </c>
      <c r="MJ98" s="139">
        <f>IF(MJ$16-'様式３（療養者名簿）（⑤の場合）'!$O107+1&lt;=15,IF(MJ$16&gt;='様式３（療養者名簿）（⑤の場合）'!$O107,IF(MJ$16&lt;='様式３（療養者名簿）（⑤の場合）'!$W107,1,0),0),0)</f>
        <v>0</v>
      </c>
      <c r="MK98" s="139">
        <f>IF(MK$16-'様式３（療養者名簿）（⑤の場合）'!$O107+1&lt;=15,IF(MK$16&gt;='様式３（療養者名簿）（⑤の場合）'!$O107,IF(MK$16&lt;='様式３（療養者名簿）（⑤の場合）'!$W107,1,0),0),0)</f>
        <v>0</v>
      </c>
      <c r="ML98" s="139">
        <f>IF(ML$16-'様式３（療養者名簿）（⑤の場合）'!$O107+1&lt;=15,IF(ML$16&gt;='様式３（療養者名簿）（⑤の場合）'!$O107,IF(ML$16&lt;='様式３（療養者名簿）（⑤の場合）'!$W107,1,0),0),0)</f>
        <v>0</v>
      </c>
      <c r="MM98" s="139">
        <f>IF(MM$16-'様式３（療養者名簿）（⑤の場合）'!$O107+1&lt;=15,IF(MM$16&gt;='様式３（療養者名簿）（⑤の場合）'!$O107,IF(MM$16&lt;='様式３（療養者名簿）（⑤の場合）'!$W107,1,0),0),0)</f>
        <v>0</v>
      </c>
      <c r="MN98" s="139">
        <f>IF(MN$16-'様式３（療養者名簿）（⑤の場合）'!$O107+1&lt;=15,IF(MN$16&gt;='様式３（療養者名簿）（⑤の場合）'!$O107,IF(MN$16&lt;='様式３（療養者名簿）（⑤の場合）'!$W107,1,0),0),0)</f>
        <v>0</v>
      </c>
      <c r="MO98" s="139">
        <f>IF(MO$16-'様式３（療養者名簿）（⑤の場合）'!$O107+1&lt;=15,IF(MO$16&gt;='様式３（療養者名簿）（⑤の場合）'!$O107,IF(MO$16&lt;='様式３（療養者名簿）（⑤の場合）'!$W107,1,0),0),0)</f>
        <v>0</v>
      </c>
      <c r="MP98" s="139">
        <f>IF(MP$16-'様式３（療養者名簿）（⑤の場合）'!$O107+1&lt;=15,IF(MP$16&gt;='様式３（療養者名簿）（⑤の場合）'!$O107,IF(MP$16&lt;='様式３（療養者名簿）（⑤の場合）'!$W107,1,0),0),0)</f>
        <v>0</v>
      </c>
      <c r="MQ98" s="139">
        <f>IF(MQ$16-'様式３（療養者名簿）（⑤の場合）'!$O107+1&lt;=15,IF(MQ$16&gt;='様式３（療養者名簿）（⑤の場合）'!$O107,IF(MQ$16&lt;='様式３（療養者名簿）（⑤の場合）'!$W107,1,0),0),0)</f>
        <v>0</v>
      </c>
      <c r="MR98" s="139">
        <f>IF(MR$16-'様式３（療養者名簿）（⑤の場合）'!$O107+1&lt;=15,IF(MR$16&gt;='様式３（療養者名簿）（⑤の場合）'!$O107,IF(MR$16&lt;='様式３（療養者名簿）（⑤の場合）'!$W107,1,0),0),0)</f>
        <v>0</v>
      </c>
      <c r="MS98" s="139">
        <f>IF(MS$16-'様式３（療養者名簿）（⑤の場合）'!$O107+1&lt;=15,IF(MS$16&gt;='様式３（療養者名簿）（⑤の場合）'!$O107,IF(MS$16&lt;='様式３（療養者名簿）（⑤の場合）'!$W107,1,0),0),0)</f>
        <v>0</v>
      </c>
      <c r="MT98" s="139">
        <f>IF(MT$16-'様式３（療養者名簿）（⑤の場合）'!$O107+1&lt;=15,IF(MT$16&gt;='様式３（療養者名簿）（⑤の場合）'!$O107,IF(MT$16&lt;='様式３（療養者名簿）（⑤の場合）'!$W107,1,0),0),0)</f>
        <v>0</v>
      </c>
      <c r="MU98" s="139">
        <f>IF(MU$16-'様式３（療養者名簿）（⑤の場合）'!$O107+1&lt;=15,IF(MU$16&gt;='様式３（療養者名簿）（⑤の場合）'!$O107,IF(MU$16&lt;='様式３（療養者名簿）（⑤の場合）'!$W107,1,0),0),0)</f>
        <v>0</v>
      </c>
      <c r="MV98" s="139">
        <f>IF(MV$16-'様式３（療養者名簿）（⑤の場合）'!$O107+1&lt;=15,IF(MV$16&gt;='様式３（療養者名簿）（⑤の場合）'!$O107,IF(MV$16&lt;='様式３（療養者名簿）（⑤の場合）'!$W107,1,0),0),0)</f>
        <v>0</v>
      </c>
      <c r="MW98" s="139">
        <f>IF(MW$16-'様式３（療養者名簿）（⑤の場合）'!$O107+1&lt;=15,IF(MW$16&gt;='様式３（療養者名簿）（⑤の場合）'!$O107,IF(MW$16&lt;='様式３（療養者名簿）（⑤の場合）'!$W107,1,0),0),0)</f>
        <v>0</v>
      </c>
      <c r="MX98" s="139">
        <f>IF(MX$16-'様式３（療養者名簿）（⑤の場合）'!$O107+1&lt;=15,IF(MX$16&gt;='様式３（療養者名簿）（⑤の場合）'!$O107,IF(MX$16&lt;='様式３（療養者名簿）（⑤の場合）'!$W107,1,0),0),0)</f>
        <v>0</v>
      </c>
      <c r="MY98" s="139">
        <f>IF(MY$16-'様式３（療養者名簿）（⑤の場合）'!$O107+1&lt;=15,IF(MY$16&gt;='様式３（療養者名簿）（⑤の場合）'!$O107,IF(MY$16&lt;='様式３（療養者名簿）（⑤の場合）'!$W107,1,0),0),0)</f>
        <v>0</v>
      </c>
      <c r="MZ98" s="139">
        <f>IF(MZ$16-'様式３（療養者名簿）（⑤の場合）'!$O107+1&lt;=15,IF(MZ$16&gt;='様式３（療養者名簿）（⑤の場合）'!$O107,IF(MZ$16&lt;='様式３（療養者名簿）（⑤の場合）'!$W107,1,0),0),0)</f>
        <v>0</v>
      </c>
      <c r="NA98" s="139">
        <f>IF(NA$16-'様式３（療養者名簿）（⑤の場合）'!$O107+1&lt;=15,IF(NA$16&gt;='様式３（療養者名簿）（⑤の場合）'!$O107,IF(NA$16&lt;='様式３（療養者名簿）（⑤の場合）'!$W107,1,0),0),0)</f>
        <v>0</v>
      </c>
      <c r="NB98" s="139">
        <f>IF(NB$16-'様式３（療養者名簿）（⑤の場合）'!$O107+1&lt;=15,IF(NB$16&gt;='様式３（療養者名簿）（⑤の場合）'!$O107,IF(NB$16&lt;='様式３（療養者名簿）（⑤の場合）'!$W107,1,0),0),0)</f>
        <v>0</v>
      </c>
      <c r="NC98" s="139">
        <f>IF(NC$16-'様式３（療養者名簿）（⑤の場合）'!$O107+1&lt;=15,IF(NC$16&gt;='様式３（療養者名簿）（⑤の場合）'!$O107,IF(NC$16&lt;='様式３（療養者名簿）（⑤の場合）'!$W107,1,0),0),0)</f>
        <v>0</v>
      </c>
      <c r="ND98" s="139">
        <f>IF(ND$16-'様式３（療養者名簿）（⑤の場合）'!$O107+1&lt;=15,IF(ND$16&gt;='様式３（療養者名簿）（⑤の場合）'!$O107,IF(ND$16&lt;='様式３（療養者名簿）（⑤の場合）'!$W107,1,0),0),0)</f>
        <v>0</v>
      </c>
      <c r="NE98" s="139">
        <f>IF(NE$16-'様式３（療養者名簿）（⑤の場合）'!$O107+1&lt;=15,IF(NE$16&gt;='様式３（療養者名簿）（⑤の場合）'!$O107,IF(NE$16&lt;='様式３（療養者名簿）（⑤の場合）'!$W107,1,0),0),0)</f>
        <v>0</v>
      </c>
      <c r="NF98" s="139">
        <f>IF(NF$16-'様式３（療養者名簿）（⑤の場合）'!$O107+1&lt;=15,IF(NF$16&gt;='様式３（療養者名簿）（⑤の場合）'!$O107,IF(NF$16&lt;='様式３（療養者名簿）（⑤の場合）'!$W107,1,0),0),0)</f>
        <v>0</v>
      </c>
      <c r="NG98" s="139">
        <f>IF(NG$16-'様式３（療養者名簿）（⑤の場合）'!$O107+1&lt;=15,IF(NG$16&gt;='様式３（療養者名簿）（⑤の場合）'!$O107,IF(NG$16&lt;='様式３（療養者名簿）（⑤の場合）'!$W107,1,0),0),0)</f>
        <v>0</v>
      </c>
      <c r="NH98" s="139">
        <f>IF(NH$16-'様式３（療養者名簿）（⑤の場合）'!$O107+1&lt;=15,IF(NH$16&gt;='様式３（療養者名簿）（⑤の場合）'!$O107,IF(NH$16&lt;='様式３（療養者名簿）（⑤の場合）'!$W107,1,0),0),0)</f>
        <v>0</v>
      </c>
      <c r="NI98" s="139">
        <f>IF(NI$16-'様式３（療養者名簿）（⑤の場合）'!$O107+1&lt;=15,IF(NI$16&gt;='様式３（療養者名簿）（⑤の場合）'!$O107,IF(NI$16&lt;='様式３（療養者名簿）（⑤の場合）'!$W107,1,0),0),0)</f>
        <v>0</v>
      </c>
      <c r="NJ98" s="139">
        <f>IF(NJ$16-'様式３（療養者名簿）（⑤の場合）'!$O107+1&lt;=15,IF(NJ$16&gt;='様式３（療養者名簿）（⑤の場合）'!$O107,IF(NJ$16&lt;='様式３（療養者名簿）（⑤の場合）'!$W107,1,0),0),0)</f>
        <v>0</v>
      </c>
      <c r="NK98" s="139">
        <f>IF(NK$16-'様式３（療養者名簿）（⑤の場合）'!$O107+1&lt;=15,IF(NK$16&gt;='様式３（療養者名簿）（⑤の場合）'!$O107,IF(NK$16&lt;='様式３（療養者名簿）（⑤の場合）'!$W107,1,0),0),0)</f>
        <v>0</v>
      </c>
      <c r="NL98" s="139">
        <f>IF(NL$16-'様式３（療養者名簿）（⑤の場合）'!$O107+1&lt;=15,IF(NL$16&gt;='様式３（療養者名簿）（⑤の場合）'!$O107,IF(NL$16&lt;='様式３（療養者名簿）（⑤の場合）'!$W107,1,0),0),0)</f>
        <v>0</v>
      </c>
      <c r="NM98" s="139">
        <f>IF(NM$16-'様式３（療養者名簿）（⑤の場合）'!$O107+1&lt;=15,IF(NM$16&gt;='様式３（療養者名簿）（⑤の場合）'!$O107,IF(NM$16&lt;='様式３（療養者名簿）（⑤の場合）'!$W107,1,0),0),0)</f>
        <v>0</v>
      </c>
      <c r="NN98" s="139">
        <f>IF(NN$16-'様式３（療養者名簿）（⑤の場合）'!$O107+1&lt;=15,IF(NN$16&gt;='様式３（療養者名簿）（⑤の場合）'!$O107,IF(NN$16&lt;='様式３（療養者名簿）（⑤の場合）'!$W107,1,0),0),0)</f>
        <v>0</v>
      </c>
      <c r="NO98" s="139">
        <f>IF(NO$16-'様式３（療養者名簿）（⑤の場合）'!$O107+1&lt;=15,IF(NO$16&gt;='様式３（療養者名簿）（⑤の場合）'!$O107,IF(NO$16&lt;='様式３（療養者名簿）（⑤の場合）'!$W107,1,0),0),0)</f>
        <v>0</v>
      </c>
      <c r="NP98" s="139">
        <f>IF(NP$16-'様式３（療養者名簿）（⑤の場合）'!$O107+1&lt;=15,IF(NP$16&gt;='様式３（療養者名簿）（⑤の場合）'!$O107,IF(NP$16&lt;='様式３（療養者名簿）（⑤の場合）'!$W107,1,0),0),0)</f>
        <v>0</v>
      </c>
      <c r="NQ98" s="139">
        <f>IF(NQ$16-'様式３（療養者名簿）（⑤の場合）'!$O107+1&lt;=15,IF(NQ$16&gt;='様式３（療養者名簿）（⑤の場合）'!$O107,IF(NQ$16&lt;='様式３（療養者名簿）（⑤の場合）'!$W107,1,0),0),0)</f>
        <v>0</v>
      </c>
      <c r="NR98" s="139">
        <f>IF(NR$16-'様式３（療養者名簿）（⑤の場合）'!$O107+1&lt;=15,IF(NR$16&gt;='様式３（療養者名簿）（⑤の場合）'!$O107,IF(NR$16&lt;='様式３（療養者名簿）（⑤の場合）'!$W107,1,0),0),0)</f>
        <v>0</v>
      </c>
      <c r="NS98" s="139">
        <f>IF(NS$16-'様式３（療養者名簿）（⑤の場合）'!$O107+1&lt;=15,IF(NS$16&gt;='様式３（療養者名簿）（⑤の場合）'!$O107,IF(NS$16&lt;='様式３（療養者名簿）（⑤の場合）'!$W107,1,0),0),0)</f>
        <v>0</v>
      </c>
      <c r="NT98" s="139">
        <f>IF(NT$16-'様式３（療養者名簿）（⑤の場合）'!$O107+1&lt;=15,IF(NT$16&gt;='様式３（療養者名簿）（⑤の場合）'!$O107,IF(NT$16&lt;='様式３（療養者名簿）（⑤の場合）'!$W107,1,0),0),0)</f>
        <v>0</v>
      </c>
      <c r="NU98" s="139">
        <f>IF(NU$16-'様式３（療養者名簿）（⑤の場合）'!$O107+1&lt;=15,IF(NU$16&gt;='様式３（療養者名簿）（⑤の場合）'!$O107,IF(NU$16&lt;='様式３（療養者名簿）（⑤の場合）'!$W107,1,0),0),0)</f>
        <v>0</v>
      </c>
      <c r="NV98" s="139">
        <f>IF(NV$16-'様式３（療養者名簿）（⑤の場合）'!$O107+1&lt;=15,IF(NV$16&gt;='様式３（療養者名簿）（⑤の場合）'!$O107,IF(NV$16&lt;='様式３（療養者名簿）（⑤の場合）'!$W107,1,0),0),0)</f>
        <v>0</v>
      </c>
      <c r="NW98" s="139">
        <f>IF(NW$16-'様式３（療養者名簿）（⑤の場合）'!$O107+1&lt;=15,IF(NW$16&gt;='様式３（療養者名簿）（⑤の場合）'!$O107,IF(NW$16&lt;='様式３（療養者名簿）（⑤の場合）'!$W107,1,0),0),0)</f>
        <v>0</v>
      </c>
      <c r="NX98" s="139">
        <f>IF(NX$16-'様式３（療養者名簿）（⑤の場合）'!$O107+1&lt;=15,IF(NX$16&gt;='様式３（療養者名簿）（⑤の場合）'!$O107,IF(NX$16&lt;='様式３（療養者名簿）（⑤の場合）'!$W107,1,0),0),0)</f>
        <v>0</v>
      </c>
      <c r="NY98" s="139">
        <f>IF(NY$16-'様式３（療養者名簿）（⑤の場合）'!$O107+1&lt;=15,IF(NY$16&gt;='様式３（療養者名簿）（⑤の場合）'!$O107,IF(NY$16&lt;='様式３（療養者名簿）（⑤の場合）'!$W107,1,0),0),0)</f>
        <v>0</v>
      </c>
      <c r="NZ98" s="139">
        <f>IF(NZ$16-'様式３（療養者名簿）（⑤の場合）'!$O107+1&lt;=15,IF(NZ$16&gt;='様式３（療養者名簿）（⑤の場合）'!$O107,IF(NZ$16&lt;='様式３（療養者名簿）（⑤の場合）'!$W107,1,0),0),0)</f>
        <v>0</v>
      </c>
      <c r="OA98" s="139">
        <f>IF(OA$16-'様式３（療養者名簿）（⑤の場合）'!$O107+1&lt;=15,IF(OA$16&gt;='様式３（療養者名簿）（⑤の場合）'!$O107,IF(OA$16&lt;='様式３（療養者名簿）（⑤の場合）'!$W107,1,0),0),0)</f>
        <v>0</v>
      </c>
      <c r="OB98" s="139">
        <f>IF(OB$16-'様式３（療養者名簿）（⑤の場合）'!$O107+1&lt;=15,IF(OB$16&gt;='様式３（療養者名簿）（⑤の場合）'!$O107,IF(OB$16&lt;='様式３（療養者名簿）（⑤の場合）'!$W107,1,0),0),0)</f>
        <v>0</v>
      </c>
      <c r="OC98" s="139">
        <f>IF(OC$16-'様式３（療養者名簿）（⑤の場合）'!$O107+1&lt;=15,IF(OC$16&gt;='様式３（療養者名簿）（⑤の場合）'!$O107,IF(OC$16&lt;='様式３（療養者名簿）（⑤の場合）'!$W107,1,0),0),0)</f>
        <v>0</v>
      </c>
      <c r="OD98" s="139">
        <f>IF(OD$16-'様式３（療養者名簿）（⑤の場合）'!$O107+1&lt;=15,IF(OD$16&gt;='様式３（療養者名簿）（⑤の場合）'!$O107,IF(OD$16&lt;='様式３（療養者名簿）（⑤の場合）'!$W107,1,0),0),0)</f>
        <v>0</v>
      </c>
      <c r="OE98" s="139">
        <f>IF(OE$16-'様式３（療養者名簿）（⑤の場合）'!$O107+1&lt;=15,IF(OE$16&gt;='様式３（療養者名簿）（⑤の場合）'!$O107,IF(OE$16&lt;='様式３（療養者名簿）（⑤の場合）'!$W107,1,0),0),0)</f>
        <v>0</v>
      </c>
      <c r="OF98" s="139">
        <f>IF(OF$16-'様式３（療養者名簿）（⑤の場合）'!$O107+1&lt;=15,IF(OF$16&gt;='様式３（療養者名簿）（⑤の場合）'!$O107,IF(OF$16&lt;='様式３（療養者名簿）（⑤の場合）'!$W107,1,0),0),0)</f>
        <v>0</v>
      </c>
      <c r="OG98" s="139">
        <f>IF(OG$16-'様式３（療養者名簿）（⑤の場合）'!$O107+1&lt;=15,IF(OG$16&gt;='様式３（療養者名簿）（⑤の場合）'!$O107,IF(OG$16&lt;='様式３（療養者名簿）（⑤の場合）'!$W107,1,0),0),0)</f>
        <v>0</v>
      </c>
      <c r="OH98" s="139">
        <f>IF(OH$16-'様式３（療養者名簿）（⑤の場合）'!$O107+1&lt;=15,IF(OH$16&gt;='様式３（療養者名簿）（⑤の場合）'!$O107,IF(OH$16&lt;='様式３（療養者名簿）（⑤の場合）'!$W107,1,0),0),0)</f>
        <v>0</v>
      </c>
      <c r="OI98" s="139">
        <f>IF(OI$16-'様式３（療養者名簿）（⑤の場合）'!$O107+1&lt;=15,IF(OI$16&gt;='様式３（療養者名簿）（⑤の場合）'!$O107,IF(OI$16&lt;='様式３（療養者名簿）（⑤の場合）'!$W107,1,0),0),0)</f>
        <v>0</v>
      </c>
      <c r="OJ98" s="139">
        <f>IF(OJ$16-'様式３（療養者名簿）（⑤の場合）'!$O107+1&lt;=15,IF(OJ$16&gt;='様式３（療養者名簿）（⑤の場合）'!$O107,IF(OJ$16&lt;='様式３（療養者名簿）（⑤の場合）'!$W107,1,0),0),0)</f>
        <v>0</v>
      </c>
      <c r="OK98" s="139">
        <f>IF(OK$16-'様式３（療養者名簿）（⑤の場合）'!$O107+1&lt;=15,IF(OK$16&gt;='様式３（療養者名簿）（⑤の場合）'!$O107,IF(OK$16&lt;='様式３（療養者名簿）（⑤の場合）'!$W107,1,0),0),0)</f>
        <v>0</v>
      </c>
      <c r="OL98" s="139">
        <f>IF(OL$16-'様式３（療養者名簿）（⑤の場合）'!$O107+1&lt;=15,IF(OL$16&gt;='様式３（療養者名簿）（⑤の場合）'!$O107,IF(OL$16&lt;='様式３（療養者名簿）（⑤の場合）'!$W107,1,0),0),0)</f>
        <v>0</v>
      </c>
      <c r="OM98" s="139">
        <f>IF(OM$16-'様式３（療養者名簿）（⑤の場合）'!$O107+1&lt;=15,IF(OM$16&gt;='様式３（療養者名簿）（⑤の場合）'!$O107,IF(OM$16&lt;='様式３（療養者名簿）（⑤の場合）'!$W107,1,0),0),0)</f>
        <v>0</v>
      </c>
      <c r="ON98" s="139">
        <f>IF(ON$16-'様式３（療養者名簿）（⑤の場合）'!$O107+1&lt;=15,IF(ON$16&gt;='様式３（療養者名簿）（⑤の場合）'!$O107,IF(ON$16&lt;='様式３（療養者名簿）（⑤の場合）'!$W107,1,0),0),0)</f>
        <v>0</v>
      </c>
      <c r="OO98" s="139">
        <f>IF(OO$16-'様式３（療養者名簿）（⑤の場合）'!$O107+1&lt;=15,IF(OO$16&gt;='様式３（療養者名簿）（⑤の場合）'!$O107,IF(OO$16&lt;='様式３（療養者名簿）（⑤の場合）'!$W107,1,0),0),0)</f>
        <v>0</v>
      </c>
      <c r="OP98" s="139">
        <f>IF(OP$16-'様式３（療養者名簿）（⑤の場合）'!$O107+1&lt;=15,IF(OP$16&gt;='様式３（療養者名簿）（⑤の場合）'!$O107,IF(OP$16&lt;='様式３（療養者名簿）（⑤の場合）'!$W107,1,0),0),0)</f>
        <v>0</v>
      </c>
      <c r="OQ98" s="139">
        <f>IF(OQ$16-'様式３（療養者名簿）（⑤の場合）'!$O107+1&lt;=15,IF(OQ$16&gt;='様式３（療養者名簿）（⑤の場合）'!$O107,IF(OQ$16&lt;='様式３（療養者名簿）（⑤の場合）'!$W107,1,0),0),0)</f>
        <v>0</v>
      </c>
      <c r="OR98" s="139">
        <f>IF(OR$16-'様式３（療養者名簿）（⑤の場合）'!$O107+1&lt;=15,IF(OR$16&gt;='様式３（療養者名簿）（⑤の場合）'!$O107,IF(OR$16&lt;='様式３（療養者名簿）（⑤の場合）'!$W107,1,0),0),0)</f>
        <v>0</v>
      </c>
      <c r="OS98" s="139">
        <f>IF(OS$16-'様式３（療養者名簿）（⑤の場合）'!$O107+1&lt;=15,IF(OS$16&gt;='様式３（療養者名簿）（⑤の場合）'!$O107,IF(OS$16&lt;='様式３（療養者名簿）（⑤の場合）'!$W107,1,0),0),0)</f>
        <v>0</v>
      </c>
      <c r="OT98" s="139">
        <f>IF(OT$16-'様式３（療養者名簿）（⑤の場合）'!$O107+1&lt;=15,IF(OT$16&gt;='様式３（療養者名簿）（⑤の場合）'!$O107,IF(OT$16&lt;='様式３（療養者名簿）（⑤の場合）'!$W107,1,0),0),0)</f>
        <v>0</v>
      </c>
      <c r="OU98" s="139">
        <f>IF(OU$16-'様式３（療養者名簿）（⑤の場合）'!$O107+1&lt;=15,IF(OU$16&gt;='様式３（療養者名簿）（⑤の場合）'!$O107,IF(OU$16&lt;='様式３（療養者名簿）（⑤の場合）'!$W107,1,0),0),0)</f>
        <v>0</v>
      </c>
      <c r="OV98" s="139">
        <f>IF(OV$16-'様式３（療養者名簿）（⑤の場合）'!$O107+1&lt;=15,IF(OV$16&gt;='様式３（療養者名簿）（⑤の場合）'!$O107,IF(OV$16&lt;='様式３（療養者名簿）（⑤の場合）'!$W107,1,0),0),0)</f>
        <v>0</v>
      </c>
      <c r="OW98" s="139">
        <f>IF(OW$16-'様式３（療養者名簿）（⑤の場合）'!$O107+1&lt;=15,IF(OW$16&gt;='様式３（療養者名簿）（⑤の場合）'!$O107,IF(OW$16&lt;='様式３（療養者名簿）（⑤の場合）'!$W107,1,0),0),0)</f>
        <v>0</v>
      </c>
      <c r="OX98" s="139">
        <f>IF(OX$16-'様式３（療養者名簿）（⑤の場合）'!$O107+1&lt;=15,IF(OX$16&gt;='様式３（療養者名簿）（⑤の場合）'!$O107,IF(OX$16&lt;='様式３（療養者名簿）（⑤の場合）'!$W107,1,0),0),0)</f>
        <v>0</v>
      </c>
      <c r="OY98" s="139">
        <f>IF(OY$16-'様式３（療養者名簿）（⑤の場合）'!$O107+1&lt;=15,IF(OY$16&gt;='様式３（療養者名簿）（⑤の場合）'!$O107,IF(OY$16&lt;='様式３（療養者名簿）（⑤の場合）'!$W107,1,0),0),0)</f>
        <v>0</v>
      </c>
      <c r="OZ98" s="139">
        <f>IF(OZ$16-'様式３（療養者名簿）（⑤の場合）'!$O107+1&lt;=15,IF(OZ$16&gt;='様式３（療養者名簿）（⑤の場合）'!$O107,IF(OZ$16&lt;='様式３（療養者名簿）（⑤の場合）'!$W107,1,0),0),0)</f>
        <v>0</v>
      </c>
      <c r="PA98" s="139">
        <f>IF(PA$16-'様式３（療養者名簿）（⑤の場合）'!$O107+1&lt;=15,IF(PA$16&gt;='様式３（療養者名簿）（⑤の場合）'!$O107,IF(PA$16&lt;='様式３（療養者名簿）（⑤の場合）'!$W107,1,0),0),0)</f>
        <v>0</v>
      </c>
      <c r="PB98" s="139">
        <f>IF(PB$16-'様式３（療養者名簿）（⑤の場合）'!$O107+1&lt;=15,IF(PB$16&gt;='様式３（療養者名簿）（⑤の場合）'!$O107,IF(PB$16&lt;='様式３（療養者名簿）（⑤の場合）'!$W107,1,0),0),0)</f>
        <v>0</v>
      </c>
      <c r="PC98" s="139">
        <f>IF(PC$16-'様式３（療養者名簿）（⑤の場合）'!$O107+1&lt;=15,IF(PC$16&gt;='様式３（療養者名簿）（⑤の場合）'!$O107,IF(PC$16&lt;='様式３（療養者名簿）（⑤の場合）'!$W107,1,0),0),0)</f>
        <v>0</v>
      </c>
      <c r="PD98" s="139">
        <f>IF(PD$16-'様式３（療養者名簿）（⑤の場合）'!$O107+1&lt;=15,IF(PD$16&gt;='様式３（療養者名簿）（⑤の場合）'!$O107,IF(PD$16&lt;='様式３（療養者名簿）（⑤の場合）'!$W107,1,0),0),0)</f>
        <v>0</v>
      </c>
      <c r="PE98" s="139">
        <f>IF(PE$16-'様式３（療養者名簿）（⑤の場合）'!$O107+1&lt;=15,IF(PE$16&gt;='様式３（療養者名簿）（⑤の場合）'!$O107,IF(PE$16&lt;='様式３（療養者名簿）（⑤の場合）'!$W107,1,0),0),0)</f>
        <v>0</v>
      </c>
      <c r="PF98" s="139">
        <f>IF(PF$16-'様式３（療養者名簿）（⑤の場合）'!$O107+1&lt;=15,IF(PF$16&gt;='様式３（療養者名簿）（⑤の場合）'!$O107,IF(PF$16&lt;='様式３（療養者名簿）（⑤の場合）'!$W107,1,0),0),0)</f>
        <v>0</v>
      </c>
      <c r="PG98" s="139">
        <f>IF(PG$16-'様式３（療養者名簿）（⑤の場合）'!$O107+1&lt;=15,IF(PG$16&gt;='様式３（療養者名簿）（⑤の場合）'!$O107,IF(PG$16&lt;='様式３（療養者名簿）（⑤の場合）'!$W107,1,0),0),0)</f>
        <v>0</v>
      </c>
      <c r="PH98" s="139">
        <f>IF(PH$16-'様式３（療養者名簿）（⑤の場合）'!$O107+1&lt;=15,IF(PH$16&gt;='様式３（療養者名簿）（⑤の場合）'!$O107,IF(PH$16&lt;='様式３（療養者名簿）（⑤の場合）'!$W107,1,0),0),0)</f>
        <v>0</v>
      </c>
      <c r="PI98" s="139">
        <f>IF(PI$16-'様式３（療養者名簿）（⑤の場合）'!$O107+1&lt;=15,IF(PI$16&gt;='様式３（療養者名簿）（⑤の場合）'!$O107,IF(PI$16&lt;='様式３（療養者名簿）（⑤の場合）'!$W107,1,0),0),0)</f>
        <v>0</v>
      </c>
      <c r="PJ98" s="139">
        <f>IF(PJ$16-'様式３（療養者名簿）（⑤の場合）'!$O107+1&lt;=15,IF(PJ$16&gt;='様式３（療養者名簿）（⑤の場合）'!$O107,IF(PJ$16&lt;='様式３（療養者名簿）（⑤の場合）'!$W107,1,0),0),0)</f>
        <v>0</v>
      </c>
      <c r="PK98" s="139">
        <f>IF(PK$16-'様式３（療養者名簿）（⑤の場合）'!$O107+1&lt;=15,IF(PK$16&gt;='様式３（療養者名簿）（⑤の場合）'!$O107,IF(PK$16&lt;='様式３（療養者名簿）（⑤の場合）'!$W107,1,0),0),0)</f>
        <v>0</v>
      </c>
      <c r="PL98" s="139">
        <f>IF(PL$16-'様式３（療養者名簿）（⑤の場合）'!$O107+1&lt;=15,IF(PL$16&gt;='様式３（療養者名簿）（⑤の場合）'!$O107,IF(PL$16&lt;='様式３（療養者名簿）（⑤の場合）'!$W107,1,0),0),0)</f>
        <v>0</v>
      </c>
      <c r="PM98" s="139">
        <f>IF(PM$16-'様式３（療養者名簿）（⑤の場合）'!$O107+1&lt;=15,IF(PM$16&gt;='様式３（療養者名簿）（⑤の場合）'!$O107,IF(PM$16&lt;='様式３（療養者名簿）（⑤の場合）'!$W107,1,0),0),0)</f>
        <v>0</v>
      </c>
      <c r="PN98" s="139">
        <f>IF(PN$16-'様式３（療養者名簿）（⑤の場合）'!$O107+1&lt;=15,IF(PN$16&gt;='様式３（療養者名簿）（⑤の場合）'!$O107,IF(PN$16&lt;='様式３（療養者名簿）（⑤の場合）'!$W107,1,0),0),0)</f>
        <v>0</v>
      </c>
      <c r="PO98" s="139">
        <f>IF(PO$16-'様式３（療養者名簿）（⑤の場合）'!$O107+1&lt;=15,IF(PO$16&gt;='様式３（療養者名簿）（⑤の場合）'!$O107,IF(PO$16&lt;='様式３（療養者名簿）（⑤の場合）'!$W107,1,0),0),0)</f>
        <v>0</v>
      </c>
      <c r="PP98" s="139">
        <f>IF(PP$16-'様式３（療養者名簿）（⑤の場合）'!$O107+1&lt;=15,IF(PP$16&gt;='様式３（療養者名簿）（⑤の場合）'!$O107,IF(PP$16&lt;='様式３（療養者名簿）（⑤の場合）'!$W107,1,0),0),0)</f>
        <v>0</v>
      </c>
      <c r="PQ98" s="139">
        <f>IF(PQ$16-'様式３（療養者名簿）（⑤の場合）'!$O107+1&lt;=15,IF(PQ$16&gt;='様式３（療養者名簿）（⑤の場合）'!$O107,IF(PQ$16&lt;='様式３（療養者名簿）（⑤の場合）'!$W107,1,0),0),0)</f>
        <v>0</v>
      </c>
      <c r="PR98" s="139">
        <f>IF(PR$16-'様式３（療養者名簿）（⑤の場合）'!$O107+1&lt;=15,IF(PR$16&gt;='様式３（療養者名簿）（⑤の場合）'!$O107,IF(PR$16&lt;='様式３（療養者名簿）（⑤の場合）'!$W107,1,0),0),0)</f>
        <v>0</v>
      </c>
      <c r="PS98" s="139">
        <f>IF(PS$16-'様式３（療養者名簿）（⑤の場合）'!$O107+1&lt;=15,IF(PS$16&gt;='様式３（療養者名簿）（⑤の場合）'!$O107,IF(PS$16&lt;='様式３（療養者名簿）（⑤の場合）'!$W107,1,0),0),0)</f>
        <v>0</v>
      </c>
      <c r="PT98" s="139">
        <f>IF(PT$16-'様式３（療養者名簿）（⑤の場合）'!$O107+1&lt;=15,IF(PT$16&gt;='様式３（療養者名簿）（⑤の場合）'!$O107,IF(PT$16&lt;='様式３（療養者名簿）（⑤の場合）'!$W107,1,0),0),0)</f>
        <v>0</v>
      </c>
    </row>
    <row r="99" spans="1:436" ht="42" customHeight="1">
      <c r="A99" s="129">
        <f>'様式３（療養者名簿）（⑤の場合）'!C108</f>
        <v>0</v>
      </c>
      <c r="B99" s="139">
        <f>IF(B$16-'様式３（療養者名簿）（⑤の場合）'!$O108+1&lt;=15,IF(B$16&gt;='様式３（療養者名簿）（⑤の場合）'!$O108,IF(B$16&lt;='様式３（療養者名簿）（⑤の場合）'!$W108,1,0),0),0)</f>
        <v>0</v>
      </c>
      <c r="C99" s="139">
        <f>IF(C$16-'様式３（療養者名簿）（⑤の場合）'!$O108+1&lt;=15,IF(C$16&gt;='様式３（療養者名簿）（⑤の場合）'!$O108,IF(C$16&lt;='様式３（療養者名簿）（⑤の場合）'!$W108,1,0),0),0)</f>
        <v>0</v>
      </c>
      <c r="D99" s="139">
        <f>IF(D$16-'様式３（療養者名簿）（⑤の場合）'!$O108+1&lt;=15,IF(D$16&gt;='様式３（療養者名簿）（⑤の場合）'!$O108,IF(D$16&lt;='様式３（療養者名簿）（⑤の場合）'!$W108,1,0),0),0)</f>
        <v>0</v>
      </c>
      <c r="E99" s="139">
        <f>IF(E$16-'様式３（療養者名簿）（⑤の場合）'!$O108+1&lt;=15,IF(E$16&gt;='様式３（療養者名簿）（⑤の場合）'!$O108,IF(E$16&lt;='様式３（療養者名簿）（⑤の場合）'!$W108,1,0),0),0)</f>
        <v>0</v>
      </c>
      <c r="F99" s="139">
        <f>IF(F$16-'様式３（療養者名簿）（⑤の場合）'!$O108+1&lt;=15,IF(F$16&gt;='様式３（療養者名簿）（⑤の場合）'!$O108,IF(F$16&lt;='様式３（療養者名簿）（⑤の場合）'!$W108,1,0),0),0)</f>
        <v>0</v>
      </c>
      <c r="G99" s="139">
        <f>IF(G$16-'様式３（療養者名簿）（⑤の場合）'!$O108+1&lt;=15,IF(G$16&gt;='様式３（療養者名簿）（⑤の場合）'!$O108,IF(G$16&lt;='様式３（療養者名簿）（⑤の場合）'!$W108,1,0),0),0)</f>
        <v>0</v>
      </c>
      <c r="H99" s="139">
        <f>IF(H$16-'様式３（療養者名簿）（⑤の場合）'!$O108+1&lt;=15,IF(H$16&gt;='様式３（療養者名簿）（⑤の場合）'!$O108,IF(H$16&lt;='様式３（療養者名簿）（⑤の場合）'!$W108,1,0),0),0)</f>
        <v>0</v>
      </c>
      <c r="I99" s="139">
        <f>IF(I$16-'様式３（療養者名簿）（⑤の場合）'!$O108+1&lt;=15,IF(I$16&gt;='様式３（療養者名簿）（⑤の場合）'!$O108,IF(I$16&lt;='様式３（療養者名簿）（⑤の場合）'!$W108,1,0),0),0)</f>
        <v>0</v>
      </c>
      <c r="J99" s="139">
        <f>IF(J$16-'様式３（療養者名簿）（⑤の場合）'!$O108+1&lt;=15,IF(J$16&gt;='様式３（療養者名簿）（⑤の場合）'!$O108,IF(J$16&lt;='様式３（療養者名簿）（⑤の場合）'!$W108,1,0),0),0)</f>
        <v>0</v>
      </c>
      <c r="K99" s="139">
        <f>IF(K$16-'様式３（療養者名簿）（⑤の場合）'!$O108+1&lt;=15,IF(K$16&gt;='様式３（療養者名簿）（⑤の場合）'!$O108,IF(K$16&lt;='様式３（療養者名簿）（⑤の場合）'!$W108,1,0),0),0)</f>
        <v>0</v>
      </c>
      <c r="L99" s="139">
        <f>IF(L$16-'様式３（療養者名簿）（⑤の場合）'!$O108+1&lt;=15,IF(L$16&gt;='様式３（療養者名簿）（⑤の場合）'!$O108,IF(L$16&lt;='様式３（療養者名簿）（⑤の場合）'!$W108,1,0),0),0)</f>
        <v>0</v>
      </c>
      <c r="M99" s="139">
        <f>IF(M$16-'様式３（療養者名簿）（⑤の場合）'!$O108+1&lt;=15,IF(M$16&gt;='様式３（療養者名簿）（⑤の場合）'!$O108,IF(M$16&lt;='様式３（療養者名簿）（⑤の場合）'!$W108,1,0),0),0)</f>
        <v>0</v>
      </c>
      <c r="N99" s="139">
        <f>IF(N$16-'様式３（療養者名簿）（⑤の場合）'!$O108+1&lt;=15,IF(N$16&gt;='様式３（療養者名簿）（⑤の場合）'!$O108,IF(N$16&lt;='様式３（療養者名簿）（⑤の場合）'!$W108,1,0),0),0)</f>
        <v>0</v>
      </c>
      <c r="O99" s="139">
        <f>IF(O$16-'様式３（療養者名簿）（⑤の場合）'!$O108+1&lt;=15,IF(O$16&gt;='様式３（療養者名簿）（⑤の場合）'!$O108,IF(O$16&lt;='様式３（療養者名簿）（⑤の場合）'!$W108,1,0),0),0)</f>
        <v>0</v>
      </c>
      <c r="P99" s="139">
        <f>IF(P$16-'様式３（療養者名簿）（⑤の場合）'!$O108+1&lt;=15,IF(P$16&gt;='様式３（療養者名簿）（⑤の場合）'!$O108,IF(P$16&lt;='様式３（療養者名簿）（⑤の場合）'!$W108,1,0),0),0)</f>
        <v>0</v>
      </c>
      <c r="Q99" s="139">
        <f>IF(Q$16-'様式３（療養者名簿）（⑤の場合）'!$O108+1&lt;=15,IF(Q$16&gt;='様式３（療養者名簿）（⑤の場合）'!$O108,IF(Q$16&lt;='様式３（療養者名簿）（⑤の場合）'!$W108,1,0),0),0)</f>
        <v>0</v>
      </c>
      <c r="R99" s="139">
        <f>IF(R$16-'様式３（療養者名簿）（⑤の場合）'!$O108+1&lt;=15,IF(R$16&gt;='様式３（療養者名簿）（⑤の場合）'!$O108,IF(R$16&lt;='様式３（療養者名簿）（⑤の場合）'!$W108,1,0),0),0)</f>
        <v>0</v>
      </c>
      <c r="S99" s="139">
        <f>IF(S$16-'様式３（療養者名簿）（⑤の場合）'!$O108+1&lt;=15,IF(S$16&gt;='様式３（療養者名簿）（⑤の場合）'!$O108,IF(S$16&lt;='様式３（療養者名簿）（⑤の場合）'!$W108,1,0),0),0)</f>
        <v>0</v>
      </c>
      <c r="T99" s="139">
        <f>IF(T$16-'様式３（療養者名簿）（⑤の場合）'!$O108+1&lt;=15,IF(T$16&gt;='様式３（療養者名簿）（⑤の場合）'!$O108,IF(T$16&lt;='様式３（療養者名簿）（⑤の場合）'!$W108,1,0),0),0)</f>
        <v>0</v>
      </c>
      <c r="U99" s="139">
        <f>IF(U$16-'様式３（療養者名簿）（⑤の場合）'!$O108+1&lt;=15,IF(U$16&gt;='様式３（療養者名簿）（⑤の場合）'!$O108,IF(U$16&lt;='様式３（療養者名簿）（⑤の場合）'!$W108,1,0),0),0)</f>
        <v>0</v>
      </c>
      <c r="V99" s="139">
        <f>IF(V$16-'様式３（療養者名簿）（⑤の場合）'!$O108+1&lt;=15,IF(V$16&gt;='様式３（療養者名簿）（⑤の場合）'!$O108,IF(V$16&lt;='様式３（療養者名簿）（⑤の場合）'!$W108,1,0),0),0)</f>
        <v>0</v>
      </c>
      <c r="W99" s="139">
        <f>IF(W$16-'様式３（療養者名簿）（⑤の場合）'!$O108+1&lt;=15,IF(W$16&gt;='様式３（療養者名簿）（⑤の場合）'!$O108,IF(W$16&lt;='様式３（療養者名簿）（⑤の場合）'!$W108,1,0),0),0)</f>
        <v>0</v>
      </c>
      <c r="X99" s="139">
        <f>IF(X$16-'様式３（療養者名簿）（⑤の場合）'!$O108+1&lt;=15,IF(X$16&gt;='様式３（療養者名簿）（⑤の場合）'!$O108,IF(X$16&lt;='様式３（療養者名簿）（⑤の場合）'!$W108,1,0),0),0)</f>
        <v>0</v>
      </c>
      <c r="Y99" s="139">
        <f>IF(Y$16-'様式３（療養者名簿）（⑤の場合）'!$O108+1&lt;=15,IF(Y$16&gt;='様式３（療養者名簿）（⑤の場合）'!$O108,IF(Y$16&lt;='様式３（療養者名簿）（⑤の場合）'!$W108,1,0),0),0)</f>
        <v>0</v>
      </c>
      <c r="Z99" s="139">
        <f>IF(Z$16-'様式３（療養者名簿）（⑤の場合）'!$O108+1&lt;=15,IF(Z$16&gt;='様式３（療養者名簿）（⑤の場合）'!$O108,IF(Z$16&lt;='様式３（療養者名簿）（⑤の場合）'!$W108,1,0),0),0)</f>
        <v>0</v>
      </c>
      <c r="AA99" s="139">
        <f>IF(AA$16-'様式３（療養者名簿）（⑤の場合）'!$O108+1&lt;=15,IF(AA$16&gt;='様式３（療養者名簿）（⑤の場合）'!$O108,IF(AA$16&lt;='様式３（療養者名簿）（⑤の場合）'!$W108,1,0),0),0)</f>
        <v>0</v>
      </c>
      <c r="AB99" s="139">
        <f>IF(AB$16-'様式３（療養者名簿）（⑤の場合）'!$O108+1&lt;=15,IF(AB$16&gt;='様式３（療養者名簿）（⑤の場合）'!$O108,IF(AB$16&lt;='様式３（療養者名簿）（⑤の場合）'!$W108,1,0),0),0)</f>
        <v>0</v>
      </c>
      <c r="AC99" s="139">
        <f>IF(AC$16-'様式３（療養者名簿）（⑤の場合）'!$O108+1&lt;=15,IF(AC$16&gt;='様式３（療養者名簿）（⑤の場合）'!$O108,IF(AC$16&lt;='様式３（療養者名簿）（⑤の場合）'!$W108,1,0),0),0)</f>
        <v>0</v>
      </c>
      <c r="AD99" s="139">
        <f>IF(AD$16-'様式３（療養者名簿）（⑤の場合）'!$O108+1&lt;=15,IF(AD$16&gt;='様式３（療養者名簿）（⑤の場合）'!$O108,IF(AD$16&lt;='様式３（療養者名簿）（⑤の場合）'!$W108,1,0),0),0)</f>
        <v>0</v>
      </c>
      <c r="AE99" s="139">
        <f>IF(AE$16-'様式３（療養者名簿）（⑤の場合）'!$O108+1&lt;=15,IF(AE$16&gt;='様式３（療養者名簿）（⑤の場合）'!$O108,IF(AE$16&lt;='様式３（療養者名簿）（⑤の場合）'!$W108,1,0),0),0)</f>
        <v>0</v>
      </c>
      <c r="AF99" s="139">
        <f>IF(AF$16-'様式３（療養者名簿）（⑤の場合）'!$O108+1&lt;=15,IF(AF$16&gt;='様式３（療養者名簿）（⑤の場合）'!$O108,IF(AF$16&lt;='様式３（療養者名簿）（⑤の場合）'!$W108,1,0),0),0)</f>
        <v>0</v>
      </c>
      <c r="AG99" s="139">
        <f>IF(AG$16-'様式３（療養者名簿）（⑤の場合）'!$O108+1&lt;=15,IF(AG$16&gt;='様式３（療養者名簿）（⑤の場合）'!$O108,IF(AG$16&lt;='様式３（療養者名簿）（⑤の場合）'!$W108,1,0),0),0)</f>
        <v>0</v>
      </c>
      <c r="AH99" s="139">
        <f>IF(AH$16-'様式３（療養者名簿）（⑤の場合）'!$O108+1&lt;=15,IF(AH$16&gt;='様式３（療養者名簿）（⑤の場合）'!$O108,IF(AH$16&lt;='様式３（療養者名簿）（⑤の場合）'!$W108,1,0),0),0)</f>
        <v>0</v>
      </c>
      <c r="AI99" s="139">
        <f>IF(AI$16-'様式３（療養者名簿）（⑤の場合）'!$O108+1&lt;=15,IF(AI$16&gt;='様式３（療養者名簿）（⑤の場合）'!$O108,IF(AI$16&lt;='様式３（療養者名簿）（⑤の場合）'!$W108,1,0),0),0)</f>
        <v>0</v>
      </c>
      <c r="AJ99" s="139">
        <f>IF(AJ$16-'様式３（療養者名簿）（⑤の場合）'!$O108+1&lt;=15,IF(AJ$16&gt;='様式３（療養者名簿）（⑤の場合）'!$O108,IF(AJ$16&lt;='様式３（療養者名簿）（⑤の場合）'!$W108,1,0),0),0)</f>
        <v>0</v>
      </c>
      <c r="AK99" s="139">
        <f>IF(AK$16-'様式３（療養者名簿）（⑤の場合）'!$O108+1&lt;=15,IF(AK$16&gt;='様式３（療養者名簿）（⑤の場合）'!$O108,IF(AK$16&lt;='様式３（療養者名簿）（⑤の場合）'!$W108,1,0),0),0)</f>
        <v>0</v>
      </c>
      <c r="AL99" s="139">
        <f>IF(AL$16-'様式３（療養者名簿）（⑤の場合）'!$O108+1&lt;=15,IF(AL$16&gt;='様式３（療養者名簿）（⑤の場合）'!$O108,IF(AL$16&lt;='様式３（療養者名簿）（⑤の場合）'!$W108,1,0),0),0)</f>
        <v>0</v>
      </c>
      <c r="AM99" s="139">
        <f>IF(AM$16-'様式３（療養者名簿）（⑤の場合）'!$O108+1&lt;=15,IF(AM$16&gt;='様式３（療養者名簿）（⑤の場合）'!$O108,IF(AM$16&lt;='様式３（療養者名簿）（⑤の場合）'!$W108,1,0),0),0)</f>
        <v>0</v>
      </c>
      <c r="AN99" s="139">
        <f>IF(AN$16-'様式３（療養者名簿）（⑤の場合）'!$O108+1&lt;=15,IF(AN$16&gt;='様式３（療養者名簿）（⑤の場合）'!$O108,IF(AN$16&lt;='様式３（療養者名簿）（⑤の場合）'!$W108,1,0),0),0)</f>
        <v>0</v>
      </c>
      <c r="AO99" s="139">
        <f>IF(AO$16-'様式３（療養者名簿）（⑤の場合）'!$O108+1&lt;=15,IF(AO$16&gt;='様式３（療養者名簿）（⑤の場合）'!$O108,IF(AO$16&lt;='様式３（療養者名簿）（⑤の場合）'!$W108,1,0),0),0)</f>
        <v>0</v>
      </c>
      <c r="AP99" s="139">
        <f>IF(AP$16-'様式３（療養者名簿）（⑤の場合）'!$O108+1&lt;=15,IF(AP$16&gt;='様式３（療養者名簿）（⑤の場合）'!$O108,IF(AP$16&lt;='様式３（療養者名簿）（⑤の場合）'!$W108,1,0),0),0)</f>
        <v>0</v>
      </c>
      <c r="AQ99" s="139">
        <f>IF(AQ$16-'様式３（療養者名簿）（⑤の場合）'!$O108+1&lt;=15,IF(AQ$16&gt;='様式３（療養者名簿）（⑤の場合）'!$O108,IF(AQ$16&lt;='様式３（療養者名簿）（⑤の場合）'!$W108,1,0),0),0)</f>
        <v>0</v>
      </c>
      <c r="AR99" s="139">
        <f>IF(AR$16-'様式３（療養者名簿）（⑤の場合）'!$O108+1&lt;=15,IF(AR$16&gt;='様式３（療養者名簿）（⑤の場合）'!$O108,IF(AR$16&lt;='様式３（療養者名簿）（⑤の場合）'!$W108,1,0),0),0)</f>
        <v>0</v>
      </c>
      <c r="AS99" s="139">
        <f>IF(AS$16-'様式３（療養者名簿）（⑤の場合）'!$O108+1&lt;=15,IF(AS$16&gt;='様式３（療養者名簿）（⑤の場合）'!$O108,IF(AS$16&lt;='様式３（療養者名簿）（⑤の場合）'!$W108,1,0),0),0)</f>
        <v>0</v>
      </c>
      <c r="AT99" s="139">
        <f>IF(AT$16-'様式３（療養者名簿）（⑤の場合）'!$O108+1&lt;=15,IF(AT$16&gt;='様式３（療養者名簿）（⑤の場合）'!$O108,IF(AT$16&lt;='様式３（療養者名簿）（⑤の場合）'!$W108,1,0),0),0)</f>
        <v>0</v>
      </c>
      <c r="AU99" s="139">
        <f>IF(AU$16-'様式３（療養者名簿）（⑤の場合）'!$O108+1&lt;=15,IF(AU$16&gt;='様式３（療養者名簿）（⑤の場合）'!$O108,IF(AU$16&lt;='様式３（療養者名簿）（⑤の場合）'!$W108,1,0),0),0)</f>
        <v>0</v>
      </c>
      <c r="AV99" s="139">
        <f>IF(AV$16-'様式３（療養者名簿）（⑤の場合）'!$O108+1&lt;=15,IF(AV$16&gt;='様式３（療養者名簿）（⑤の場合）'!$O108,IF(AV$16&lt;='様式３（療養者名簿）（⑤の場合）'!$W108,1,0),0),0)</f>
        <v>0</v>
      </c>
      <c r="AW99" s="139">
        <f>IF(AW$16-'様式３（療養者名簿）（⑤の場合）'!$O108+1&lt;=15,IF(AW$16&gt;='様式３（療養者名簿）（⑤の場合）'!$O108,IF(AW$16&lt;='様式３（療養者名簿）（⑤の場合）'!$W108,1,0),0),0)</f>
        <v>0</v>
      </c>
      <c r="AX99" s="139">
        <f>IF(AX$16-'様式３（療養者名簿）（⑤の場合）'!$O108+1&lt;=15,IF(AX$16&gt;='様式３（療養者名簿）（⑤の場合）'!$O108,IF(AX$16&lt;='様式３（療養者名簿）（⑤の場合）'!$W108,1,0),0),0)</f>
        <v>0</v>
      </c>
      <c r="AY99" s="139">
        <f>IF(AY$16-'様式３（療養者名簿）（⑤の場合）'!$O108+1&lt;=15,IF(AY$16&gt;='様式３（療養者名簿）（⑤の場合）'!$O108,IF(AY$16&lt;='様式３（療養者名簿）（⑤の場合）'!$W108,1,0),0),0)</f>
        <v>0</v>
      </c>
      <c r="AZ99" s="139">
        <f>IF(AZ$16-'様式３（療養者名簿）（⑤の場合）'!$O108+1&lt;=15,IF(AZ$16&gt;='様式３（療養者名簿）（⑤の場合）'!$O108,IF(AZ$16&lt;='様式３（療養者名簿）（⑤の場合）'!$W108,1,0),0),0)</f>
        <v>0</v>
      </c>
      <c r="BA99" s="139">
        <f>IF(BA$16-'様式３（療養者名簿）（⑤の場合）'!$O108+1&lt;=15,IF(BA$16&gt;='様式３（療養者名簿）（⑤の場合）'!$O108,IF(BA$16&lt;='様式３（療養者名簿）（⑤の場合）'!$W108,1,0),0),0)</f>
        <v>0</v>
      </c>
      <c r="BB99" s="139">
        <f>IF(BB$16-'様式３（療養者名簿）（⑤の場合）'!$O108+1&lt;=15,IF(BB$16&gt;='様式３（療養者名簿）（⑤の場合）'!$O108,IF(BB$16&lt;='様式３（療養者名簿）（⑤の場合）'!$W108,1,0),0),0)</f>
        <v>0</v>
      </c>
      <c r="BC99" s="139">
        <f>IF(BC$16-'様式３（療養者名簿）（⑤の場合）'!$O108+1&lt;=15,IF(BC$16&gt;='様式３（療養者名簿）（⑤の場合）'!$O108,IF(BC$16&lt;='様式３（療養者名簿）（⑤の場合）'!$W108,1,0),0),0)</f>
        <v>0</v>
      </c>
      <c r="BD99" s="139">
        <f>IF(BD$16-'様式３（療養者名簿）（⑤の場合）'!$O108+1&lt;=15,IF(BD$16&gt;='様式３（療養者名簿）（⑤の場合）'!$O108,IF(BD$16&lt;='様式３（療養者名簿）（⑤の場合）'!$W108,1,0),0),0)</f>
        <v>0</v>
      </c>
      <c r="BE99" s="139">
        <f>IF(BE$16-'様式３（療養者名簿）（⑤の場合）'!$O108+1&lt;=15,IF(BE$16&gt;='様式３（療養者名簿）（⑤の場合）'!$O108,IF(BE$16&lt;='様式３（療養者名簿）（⑤の場合）'!$W108,1,0),0),0)</f>
        <v>0</v>
      </c>
      <c r="BF99" s="139">
        <f>IF(BF$16-'様式３（療養者名簿）（⑤の場合）'!$O108+1&lt;=15,IF(BF$16&gt;='様式３（療養者名簿）（⑤の場合）'!$O108,IF(BF$16&lt;='様式３（療養者名簿）（⑤の場合）'!$W108,1,0),0),0)</f>
        <v>0</v>
      </c>
      <c r="BG99" s="139">
        <f>IF(BG$16-'様式３（療養者名簿）（⑤の場合）'!$O108+1&lt;=15,IF(BG$16&gt;='様式３（療養者名簿）（⑤の場合）'!$O108,IF(BG$16&lt;='様式３（療養者名簿）（⑤の場合）'!$W108,1,0),0),0)</f>
        <v>0</v>
      </c>
      <c r="BH99" s="139">
        <f>IF(BH$16-'様式３（療養者名簿）（⑤の場合）'!$O108+1&lt;=15,IF(BH$16&gt;='様式３（療養者名簿）（⑤の場合）'!$O108,IF(BH$16&lt;='様式３（療養者名簿）（⑤の場合）'!$W108,1,0),0),0)</f>
        <v>0</v>
      </c>
      <c r="BI99" s="139">
        <f>IF(BI$16-'様式３（療養者名簿）（⑤の場合）'!$O108+1&lt;=15,IF(BI$16&gt;='様式３（療養者名簿）（⑤の場合）'!$O108,IF(BI$16&lt;='様式３（療養者名簿）（⑤の場合）'!$W108,1,0),0),0)</f>
        <v>0</v>
      </c>
      <c r="BJ99" s="139">
        <f>IF(BJ$16-'様式３（療養者名簿）（⑤の場合）'!$O108+1&lt;=15,IF(BJ$16&gt;='様式３（療養者名簿）（⑤の場合）'!$O108,IF(BJ$16&lt;='様式３（療養者名簿）（⑤の場合）'!$W108,1,0),0),0)</f>
        <v>0</v>
      </c>
      <c r="BK99" s="139">
        <f>IF(BK$16-'様式３（療養者名簿）（⑤の場合）'!$O108+1&lt;=15,IF(BK$16&gt;='様式３（療養者名簿）（⑤の場合）'!$O108,IF(BK$16&lt;='様式３（療養者名簿）（⑤の場合）'!$W108,1,0),0),0)</f>
        <v>0</v>
      </c>
      <c r="BL99" s="139">
        <f>IF(BL$16-'様式３（療養者名簿）（⑤の場合）'!$O108+1&lt;=15,IF(BL$16&gt;='様式３（療養者名簿）（⑤の場合）'!$O108,IF(BL$16&lt;='様式３（療養者名簿）（⑤の場合）'!$W108,1,0),0),0)</f>
        <v>0</v>
      </c>
      <c r="BM99" s="139">
        <f>IF(BM$16-'様式３（療養者名簿）（⑤の場合）'!$O108+1&lt;=15,IF(BM$16&gt;='様式３（療養者名簿）（⑤の場合）'!$O108,IF(BM$16&lt;='様式３（療養者名簿）（⑤の場合）'!$W108,1,0),0),0)</f>
        <v>0</v>
      </c>
      <c r="BN99" s="139">
        <f>IF(BN$16-'様式３（療養者名簿）（⑤の場合）'!$O108+1&lt;=15,IF(BN$16&gt;='様式３（療養者名簿）（⑤の場合）'!$O108,IF(BN$16&lt;='様式３（療養者名簿）（⑤の場合）'!$W108,1,0),0),0)</f>
        <v>0</v>
      </c>
      <c r="BO99" s="139">
        <f>IF(BO$16-'様式３（療養者名簿）（⑤の場合）'!$O108+1&lt;=15,IF(BO$16&gt;='様式３（療養者名簿）（⑤の場合）'!$O108,IF(BO$16&lt;='様式３（療養者名簿）（⑤の場合）'!$W108,1,0),0),0)</f>
        <v>0</v>
      </c>
      <c r="BP99" s="139">
        <f>IF(BP$16-'様式３（療養者名簿）（⑤の場合）'!$O108+1&lt;=15,IF(BP$16&gt;='様式３（療養者名簿）（⑤の場合）'!$O108,IF(BP$16&lt;='様式３（療養者名簿）（⑤の場合）'!$W108,1,0),0),0)</f>
        <v>0</v>
      </c>
      <c r="BQ99" s="139">
        <f>IF(BQ$16-'様式３（療養者名簿）（⑤の場合）'!$O108+1&lt;=15,IF(BQ$16&gt;='様式３（療養者名簿）（⑤の場合）'!$O108,IF(BQ$16&lt;='様式３（療養者名簿）（⑤の場合）'!$W108,1,0),0),0)</f>
        <v>0</v>
      </c>
      <c r="BR99" s="139">
        <f>IF(BR$16-'様式３（療養者名簿）（⑤の場合）'!$O108+1&lt;=15,IF(BR$16&gt;='様式３（療養者名簿）（⑤の場合）'!$O108,IF(BR$16&lt;='様式３（療養者名簿）（⑤の場合）'!$W108,1,0),0),0)</f>
        <v>0</v>
      </c>
      <c r="BS99" s="139">
        <f>IF(BS$16-'様式３（療養者名簿）（⑤の場合）'!$O108+1&lt;=15,IF(BS$16&gt;='様式３（療養者名簿）（⑤の場合）'!$O108,IF(BS$16&lt;='様式３（療養者名簿）（⑤の場合）'!$W108,1,0),0),0)</f>
        <v>0</v>
      </c>
      <c r="BT99" s="139">
        <f>IF(BT$16-'様式３（療養者名簿）（⑤の場合）'!$O108+1&lt;=15,IF(BT$16&gt;='様式３（療養者名簿）（⑤の場合）'!$O108,IF(BT$16&lt;='様式３（療養者名簿）（⑤の場合）'!$W108,1,0),0),0)</f>
        <v>0</v>
      </c>
      <c r="BU99" s="139">
        <f>IF(BU$16-'様式３（療養者名簿）（⑤の場合）'!$O108+1&lt;=15,IF(BU$16&gt;='様式３（療養者名簿）（⑤の場合）'!$O108,IF(BU$16&lt;='様式３（療養者名簿）（⑤の場合）'!$W108,1,0),0),0)</f>
        <v>0</v>
      </c>
      <c r="BV99" s="139">
        <f>IF(BV$16-'様式３（療養者名簿）（⑤の場合）'!$O108+1&lt;=15,IF(BV$16&gt;='様式３（療養者名簿）（⑤の場合）'!$O108,IF(BV$16&lt;='様式３（療養者名簿）（⑤の場合）'!$W108,1,0),0),0)</f>
        <v>0</v>
      </c>
      <c r="BW99" s="139">
        <f>IF(BW$16-'様式３（療養者名簿）（⑤の場合）'!$O108+1&lt;=15,IF(BW$16&gt;='様式３（療養者名簿）（⑤の場合）'!$O108,IF(BW$16&lt;='様式３（療養者名簿）（⑤の場合）'!$W108,1,0),0),0)</f>
        <v>0</v>
      </c>
      <c r="BX99" s="139">
        <f>IF(BX$16-'様式３（療養者名簿）（⑤の場合）'!$O108+1&lt;=15,IF(BX$16&gt;='様式３（療養者名簿）（⑤の場合）'!$O108,IF(BX$16&lt;='様式３（療養者名簿）（⑤の場合）'!$W108,1,0),0),0)</f>
        <v>0</v>
      </c>
      <c r="BY99" s="139">
        <f>IF(BY$16-'様式３（療養者名簿）（⑤の場合）'!$O108+1&lt;=15,IF(BY$16&gt;='様式３（療養者名簿）（⑤の場合）'!$O108,IF(BY$16&lt;='様式３（療養者名簿）（⑤の場合）'!$W108,1,0),0),0)</f>
        <v>0</v>
      </c>
      <c r="BZ99" s="139">
        <f>IF(BZ$16-'様式３（療養者名簿）（⑤の場合）'!$O108+1&lt;=15,IF(BZ$16&gt;='様式３（療養者名簿）（⑤の場合）'!$O108,IF(BZ$16&lt;='様式３（療養者名簿）（⑤の場合）'!$W108,1,0),0),0)</f>
        <v>0</v>
      </c>
      <c r="CA99" s="139">
        <f>IF(CA$16-'様式３（療養者名簿）（⑤の場合）'!$O108+1&lt;=15,IF(CA$16&gt;='様式３（療養者名簿）（⑤の場合）'!$O108,IF(CA$16&lt;='様式３（療養者名簿）（⑤の場合）'!$W108,1,0),0),0)</f>
        <v>0</v>
      </c>
      <c r="CB99" s="139">
        <f>IF(CB$16-'様式３（療養者名簿）（⑤の場合）'!$O108+1&lt;=15,IF(CB$16&gt;='様式３（療養者名簿）（⑤の場合）'!$O108,IF(CB$16&lt;='様式３（療養者名簿）（⑤の場合）'!$W108,1,0),0),0)</f>
        <v>0</v>
      </c>
      <c r="CC99" s="139">
        <f>IF(CC$16-'様式３（療養者名簿）（⑤の場合）'!$O108+1&lt;=15,IF(CC$16&gt;='様式３（療養者名簿）（⑤の場合）'!$O108,IF(CC$16&lt;='様式３（療養者名簿）（⑤の場合）'!$W108,1,0),0),0)</f>
        <v>0</v>
      </c>
      <c r="CD99" s="139">
        <f>IF(CD$16-'様式３（療養者名簿）（⑤の場合）'!$O108+1&lt;=15,IF(CD$16&gt;='様式３（療養者名簿）（⑤の場合）'!$O108,IF(CD$16&lt;='様式３（療養者名簿）（⑤の場合）'!$W108,1,0),0),0)</f>
        <v>0</v>
      </c>
      <c r="CE99" s="139">
        <f>IF(CE$16-'様式３（療養者名簿）（⑤の場合）'!$O108+1&lt;=15,IF(CE$16&gt;='様式３（療養者名簿）（⑤の場合）'!$O108,IF(CE$16&lt;='様式３（療養者名簿）（⑤の場合）'!$W108,1,0),0),0)</f>
        <v>0</v>
      </c>
      <c r="CF99" s="139">
        <f>IF(CF$16-'様式３（療養者名簿）（⑤の場合）'!$O108+1&lt;=15,IF(CF$16&gt;='様式３（療養者名簿）（⑤の場合）'!$O108,IF(CF$16&lt;='様式３（療養者名簿）（⑤の場合）'!$W108,1,0),0),0)</f>
        <v>0</v>
      </c>
      <c r="CG99" s="139">
        <f>IF(CG$16-'様式３（療養者名簿）（⑤の場合）'!$O108+1&lt;=15,IF(CG$16&gt;='様式３（療養者名簿）（⑤の場合）'!$O108,IF(CG$16&lt;='様式３（療養者名簿）（⑤の場合）'!$W108,1,0),0),0)</f>
        <v>0</v>
      </c>
      <c r="CH99" s="139">
        <f>IF(CH$16-'様式３（療養者名簿）（⑤の場合）'!$O108+1&lt;=15,IF(CH$16&gt;='様式３（療養者名簿）（⑤の場合）'!$O108,IF(CH$16&lt;='様式３（療養者名簿）（⑤の場合）'!$W108,1,0),0),0)</f>
        <v>0</v>
      </c>
      <c r="CI99" s="139">
        <f>IF(CI$16-'様式３（療養者名簿）（⑤の場合）'!$O108+1&lt;=15,IF(CI$16&gt;='様式３（療養者名簿）（⑤の場合）'!$O108,IF(CI$16&lt;='様式３（療養者名簿）（⑤の場合）'!$W108,1,0),0),0)</f>
        <v>0</v>
      </c>
      <c r="CJ99" s="139">
        <f>IF(CJ$16-'様式３（療養者名簿）（⑤の場合）'!$O108+1&lt;=15,IF(CJ$16&gt;='様式３（療養者名簿）（⑤の場合）'!$O108,IF(CJ$16&lt;='様式３（療養者名簿）（⑤の場合）'!$W108,1,0),0),0)</f>
        <v>0</v>
      </c>
      <c r="CK99" s="139">
        <f>IF(CK$16-'様式３（療養者名簿）（⑤の場合）'!$O108+1&lt;=15,IF(CK$16&gt;='様式３（療養者名簿）（⑤の場合）'!$O108,IF(CK$16&lt;='様式３（療養者名簿）（⑤の場合）'!$W108,1,0),0),0)</f>
        <v>0</v>
      </c>
      <c r="CL99" s="139">
        <f>IF(CL$16-'様式３（療養者名簿）（⑤の場合）'!$O108+1&lt;=15,IF(CL$16&gt;='様式３（療養者名簿）（⑤の場合）'!$O108,IF(CL$16&lt;='様式３（療養者名簿）（⑤の場合）'!$W108,1,0),0),0)</f>
        <v>0</v>
      </c>
      <c r="CM99" s="139">
        <f>IF(CM$16-'様式３（療養者名簿）（⑤の場合）'!$O108+1&lt;=15,IF(CM$16&gt;='様式３（療養者名簿）（⑤の場合）'!$O108,IF(CM$16&lt;='様式３（療養者名簿）（⑤の場合）'!$W108,1,0),0),0)</f>
        <v>0</v>
      </c>
      <c r="CN99" s="139">
        <f>IF(CN$16-'様式３（療養者名簿）（⑤の場合）'!$O108+1&lt;=15,IF(CN$16&gt;='様式３（療養者名簿）（⑤の場合）'!$O108,IF(CN$16&lt;='様式３（療養者名簿）（⑤の場合）'!$W108,1,0),0),0)</f>
        <v>0</v>
      </c>
      <c r="CO99" s="139">
        <f>IF(CO$16-'様式３（療養者名簿）（⑤の場合）'!$O108+1&lt;=15,IF(CO$16&gt;='様式３（療養者名簿）（⑤の場合）'!$O108,IF(CO$16&lt;='様式３（療養者名簿）（⑤の場合）'!$W108,1,0),0),0)</f>
        <v>0</v>
      </c>
      <c r="CP99" s="139">
        <f>IF(CP$16-'様式３（療養者名簿）（⑤の場合）'!$O108+1&lt;=15,IF(CP$16&gt;='様式３（療養者名簿）（⑤の場合）'!$O108,IF(CP$16&lt;='様式３（療養者名簿）（⑤の場合）'!$W108,1,0),0),0)</f>
        <v>0</v>
      </c>
      <c r="CQ99" s="139">
        <f>IF(CQ$16-'様式３（療養者名簿）（⑤の場合）'!$O108+1&lt;=15,IF(CQ$16&gt;='様式３（療養者名簿）（⑤の場合）'!$O108,IF(CQ$16&lt;='様式３（療養者名簿）（⑤の場合）'!$W108,1,0),0),0)</f>
        <v>0</v>
      </c>
      <c r="CR99" s="139">
        <f>IF(CR$16-'様式３（療養者名簿）（⑤の場合）'!$O108+1&lt;=15,IF(CR$16&gt;='様式３（療養者名簿）（⑤の場合）'!$O108,IF(CR$16&lt;='様式３（療養者名簿）（⑤の場合）'!$W108,1,0),0),0)</f>
        <v>0</v>
      </c>
      <c r="CS99" s="139">
        <f>IF(CS$16-'様式３（療養者名簿）（⑤の場合）'!$O108+1&lt;=15,IF(CS$16&gt;='様式３（療養者名簿）（⑤の場合）'!$O108,IF(CS$16&lt;='様式３（療養者名簿）（⑤の場合）'!$W108,1,0),0),0)</f>
        <v>0</v>
      </c>
      <c r="CT99" s="139">
        <f>IF(CT$16-'様式３（療養者名簿）（⑤の場合）'!$O108+1&lt;=15,IF(CT$16&gt;='様式３（療養者名簿）（⑤の場合）'!$O108,IF(CT$16&lt;='様式３（療養者名簿）（⑤の場合）'!$W108,1,0),0),0)</f>
        <v>0</v>
      </c>
      <c r="CU99" s="139">
        <f>IF(CU$16-'様式３（療養者名簿）（⑤の場合）'!$O108+1&lt;=15,IF(CU$16&gt;='様式３（療養者名簿）（⑤の場合）'!$O108,IF(CU$16&lt;='様式３（療養者名簿）（⑤の場合）'!$W108,1,0),0),0)</f>
        <v>0</v>
      </c>
      <c r="CV99" s="139">
        <f>IF(CV$16-'様式３（療養者名簿）（⑤の場合）'!$O108+1&lt;=15,IF(CV$16&gt;='様式３（療養者名簿）（⑤の場合）'!$O108,IF(CV$16&lt;='様式３（療養者名簿）（⑤の場合）'!$W108,1,0),0),0)</f>
        <v>0</v>
      </c>
      <c r="CW99" s="139">
        <f>IF(CW$16-'様式３（療養者名簿）（⑤の場合）'!$O108+1&lt;=15,IF(CW$16&gt;='様式３（療養者名簿）（⑤の場合）'!$O108,IF(CW$16&lt;='様式３（療養者名簿）（⑤の場合）'!$W108,1,0),0),0)</f>
        <v>0</v>
      </c>
      <c r="CX99" s="139">
        <f>IF(CX$16-'様式３（療養者名簿）（⑤の場合）'!$O108+1&lt;=15,IF(CX$16&gt;='様式３（療養者名簿）（⑤の場合）'!$O108,IF(CX$16&lt;='様式３（療養者名簿）（⑤の場合）'!$W108,1,0),0),0)</f>
        <v>0</v>
      </c>
      <c r="CY99" s="139">
        <f>IF(CY$16-'様式３（療養者名簿）（⑤の場合）'!$O108+1&lt;=15,IF(CY$16&gt;='様式３（療養者名簿）（⑤の場合）'!$O108,IF(CY$16&lt;='様式３（療養者名簿）（⑤の場合）'!$W108,1,0),0),0)</f>
        <v>0</v>
      </c>
      <c r="CZ99" s="139">
        <f>IF(CZ$16-'様式３（療養者名簿）（⑤の場合）'!$O108+1&lt;=15,IF(CZ$16&gt;='様式３（療養者名簿）（⑤の場合）'!$O108,IF(CZ$16&lt;='様式３（療養者名簿）（⑤の場合）'!$W108,1,0),0),0)</f>
        <v>0</v>
      </c>
      <c r="DA99" s="139">
        <f>IF(DA$16-'様式３（療養者名簿）（⑤の場合）'!$O108+1&lt;=15,IF(DA$16&gt;='様式３（療養者名簿）（⑤の場合）'!$O108,IF(DA$16&lt;='様式３（療養者名簿）（⑤の場合）'!$W108,1,0),0),0)</f>
        <v>0</v>
      </c>
      <c r="DB99" s="139">
        <f>IF(DB$16-'様式３（療養者名簿）（⑤の場合）'!$O108+1&lt;=15,IF(DB$16&gt;='様式３（療養者名簿）（⑤の場合）'!$O108,IF(DB$16&lt;='様式３（療養者名簿）（⑤の場合）'!$W108,1,0),0),0)</f>
        <v>0</v>
      </c>
      <c r="DC99" s="139">
        <f>IF(DC$16-'様式３（療養者名簿）（⑤の場合）'!$O108+1&lt;=15,IF(DC$16&gt;='様式３（療養者名簿）（⑤の場合）'!$O108,IF(DC$16&lt;='様式３（療養者名簿）（⑤の場合）'!$W108,1,0),0),0)</f>
        <v>0</v>
      </c>
      <c r="DD99" s="139">
        <f>IF(DD$16-'様式３（療養者名簿）（⑤の場合）'!$O108+1&lt;=15,IF(DD$16&gt;='様式３（療養者名簿）（⑤の場合）'!$O108,IF(DD$16&lt;='様式３（療養者名簿）（⑤の場合）'!$W108,1,0),0),0)</f>
        <v>0</v>
      </c>
      <c r="DE99" s="139">
        <f>IF(DE$16-'様式３（療養者名簿）（⑤の場合）'!$O108+1&lt;=15,IF(DE$16&gt;='様式３（療養者名簿）（⑤の場合）'!$O108,IF(DE$16&lt;='様式３（療養者名簿）（⑤の場合）'!$W108,1,0),0),0)</f>
        <v>0</v>
      </c>
      <c r="DF99" s="139">
        <f>IF(DF$16-'様式３（療養者名簿）（⑤の場合）'!$O108+1&lt;=15,IF(DF$16&gt;='様式３（療養者名簿）（⑤の場合）'!$O108,IF(DF$16&lt;='様式３（療養者名簿）（⑤の場合）'!$W108,1,0),0),0)</f>
        <v>0</v>
      </c>
      <c r="DG99" s="139">
        <f>IF(DG$16-'様式３（療養者名簿）（⑤の場合）'!$O108+1&lt;=15,IF(DG$16&gt;='様式３（療養者名簿）（⑤の場合）'!$O108,IF(DG$16&lt;='様式３（療養者名簿）（⑤の場合）'!$W108,1,0),0),0)</f>
        <v>0</v>
      </c>
      <c r="DH99" s="139">
        <f>IF(DH$16-'様式３（療養者名簿）（⑤の場合）'!$O108+1&lt;=15,IF(DH$16&gt;='様式３（療養者名簿）（⑤の場合）'!$O108,IF(DH$16&lt;='様式３（療養者名簿）（⑤の場合）'!$W108,1,0),0),0)</f>
        <v>0</v>
      </c>
      <c r="DI99" s="139">
        <f>IF(DI$16-'様式３（療養者名簿）（⑤の場合）'!$O108+1&lt;=15,IF(DI$16&gt;='様式３（療養者名簿）（⑤の場合）'!$O108,IF(DI$16&lt;='様式３（療養者名簿）（⑤の場合）'!$W108,1,0),0),0)</f>
        <v>0</v>
      </c>
      <c r="DJ99" s="139">
        <f>IF(DJ$16-'様式３（療養者名簿）（⑤の場合）'!$O108+1&lt;=15,IF(DJ$16&gt;='様式３（療養者名簿）（⑤の場合）'!$O108,IF(DJ$16&lt;='様式３（療養者名簿）（⑤の場合）'!$W108,1,0),0),0)</f>
        <v>0</v>
      </c>
      <c r="DK99" s="139">
        <f>IF(DK$16-'様式３（療養者名簿）（⑤の場合）'!$O108+1&lt;=15,IF(DK$16&gt;='様式３（療養者名簿）（⑤の場合）'!$O108,IF(DK$16&lt;='様式３（療養者名簿）（⑤の場合）'!$W108,1,0),0),0)</f>
        <v>0</v>
      </c>
      <c r="DL99" s="139">
        <f>IF(DL$16-'様式３（療養者名簿）（⑤の場合）'!$O108+1&lt;=15,IF(DL$16&gt;='様式３（療養者名簿）（⑤の場合）'!$O108,IF(DL$16&lt;='様式３（療養者名簿）（⑤の場合）'!$W108,1,0),0),0)</f>
        <v>0</v>
      </c>
      <c r="DM99" s="139">
        <f>IF(DM$16-'様式３（療養者名簿）（⑤の場合）'!$O108+1&lt;=15,IF(DM$16&gt;='様式３（療養者名簿）（⑤の場合）'!$O108,IF(DM$16&lt;='様式３（療養者名簿）（⑤の場合）'!$W108,1,0),0),0)</f>
        <v>0</v>
      </c>
      <c r="DN99" s="139">
        <f>IF(DN$16-'様式３（療養者名簿）（⑤の場合）'!$O108+1&lt;=15,IF(DN$16&gt;='様式３（療養者名簿）（⑤の場合）'!$O108,IF(DN$16&lt;='様式３（療養者名簿）（⑤の場合）'!$W108,1,0),0),0)</f>
        <v>0</v>
      </c>
      <c r="DO99" s="139">
        <f>IF(DO$16-'様式３（療養者名簿）（⑤の場合）'!$O108+1&lt;=15,IF(DO$16&gt;='様式３（療養者名簿）（⑤の場合）'!$O108,IF(DO$16&lt;='様式３（療養者名簿）（⑤の場合）'!$W108,1,0),0),0)</f>
        <v>0</v>
      </c>
      <c r="DP99" s="139">
        <f>IF(DP$16-'様式３（療養者名簿）（⑤の場合）'!$O108+1&lt;=15,IF(DP$16&gt;='様式３（療養者名簿）（⑤の場合）'!$O108,IF(DP$16&lt;='様式３（療養者名簿）（⑤の場合）'!$W108,1,0),0),0)</f>
        <v>0</v>
      </c>
      <c r="DQ99" s="139">
        <f>IF(DQ$16-'様式３（療養者名簿）（⑤の場合）'!$O108+1&lt;=15,IF(DQ$16&gt;='様式３（療養者名簿）（⑤の場合）'!$O108,IF(DQ$16&lt;='様式３（療養者名簿）（⑤の場合）'!$W108,1,0),0),0)</f>
        <v>0</v>
      </c>
      <c r="DR99" s="139">
        <f>IF(DR$16-'様式３（療養者名簿）（⑤の場合）'!$O108+1&lt;=15,IF(DR$16&gt;='様式３（療養者名簿）（⑤の場合）'!$O108,IF(DR$16&lt;='様式３（療養者名簿）（⑤の場合）'!$W108,1,0),0),0)</f>
        <v>0</v>
      </c>
      <c r="DS99" s="139">
        <f>IF(DS$16-'様式３（療養者名簿）（⑤の場合）'!$O108+1&lt;=15,IF(DS$16&gt;='様式３（療養者名簿）（⑤の場合）'!$O108,IF(DS$16&lt;='様式３（療養者名簿）（⑤の場合）'!$W108,1,0),0),0)</f>
        <v>0</v>
      </c>
      <c r="DT99" s="139">
        <f>IF(DT$16-'様式３（療養者名簿）（⑤の場合）'!$O108+1&lt;=15,IF(DT$16&gt;='様式３（療養者名簿）（⑤の場合）'!$O108,IF(DT$16&lt;='様式３（療養者名簿）（⑤の場合）'!$W108,1,0),0),0)</f>
        <v>0</v>
      </c>
      <c r="DU99" s="139">
        <f>IF(DU$16-'様式３（療養者名簿）（⑤の場合）'!$O108+1&lt;=15,IF(DU$16&gt;='様式３（療養者名簿）（⑤の場合）'!$O108,IF(DU$16&lt;='様式３（療養者名簿）（⑤の場合）'!$W108,1,0),0),0)</f>
        <v>0</v>
      </c>
      <c r="DV99" s="139">
        <f>IF(DV$16-'様式３（療養者名簿）（⑤の場合）'!$O108+1&lt;=15,IF(DV$16&gt;='様式３（療養者名簿）（⑤の場合）'!$O108,IF(DV$16&lt;='様式３（療養者名簿）（⑤の場合）'!$W108,1,0),0),0)</f>
        <v>0</v>
      </c>
      <c r="DW99" s="139">
        <f>IF(DW$16-'様式３（療養者名簿）（⑤の場合）'!$O108+1&lt;=15,IF(DW$16&gt;='様式３（療養者名簿）（⑤の場合）'!$O108,IF(DW$16&lt;='様式３（療養者名簿）（⑤の場合）'!$W108,1,0),0),0)</f>
        <v>0</v>
      </c>
      <c r="DX99" s="139">
        <f>IF(DX$16-'様式３（療養者名簿）（⑤の場合）'!$O108+1&lt;=15,IF(DX$16&gt;='様式３（療養者名簿）（⑤の場合）'!$O108,IF(DX$16&lt;='様式３（療養者名簿）（⑤の場合）'!$W108,1,0),0),0)</f>
        <v>0</v>
      </c>
      <c r="DY99" s="139">
        <f>IF(DY$16-'様式３（療養者名簿）（⑤の場合）'!$O108+1&lt;=15,IF(DY$16&gt;='様式３（療養者名簿）（⑤の場合）'!$O108,IF(DY$16&lt;='様式３（療養者名簿）（⑤の場合）'!$W108,1,0),0),0)</f>
        <v>0</v>
      </c>
      <c r="DZ99" s="139">
        <f>IF(DZ$16-'様式３（療養者名簿）（⑤の場合）'!$O108+1&lt;=15,IF(DZ$16&gt;='様式３（療養者名簿）（⑤の場合）'!$O108,IF(DZ$16&lt;='様式３（療養者名簿）（⑤の場合）'!$W108,1,0),0),0)</f>
        <v>0</v>
      </c>
      <c r="EA99" s="139">
        <f>IF(EA$16-'様式３（療養者名簿）（⑤の場合）'!$O108+1&lt;=15,IF(EA$16&gt;='様式３（療養者名簿）（⑤の場合）'!$O108,IF(EA$16&lt;='様式３（療養者名簿）（⑤の場合）'!$W108,1,0),0),0)</f>
        <v>0</v>
      </c>
      <c r="EB99" s="139">
        <f>IF(EB$16-'様式３（療養者名簿）（⑤の場合）'!$O108+1&lt;=15,IF(EB$16&gt;='様式３（療養者名簿）（⑤の場合）'!$O108,IF(EB$16&lt;='様式３（療養者名簿）（⑤の場合）'!$W108,1,0),0),0)</f>
        <v>0</v>
      </c>
      <c r="EC99" s="139">
        <f>IF(EC$16-'様式３（療養者名簿）（⑤の場合）'!$O108+1&lt;=15,IF(EC$16&gt;='様式３（療養者名簿）（⑤の場合）'!$O108,IF(EC$16&lt;='様式３（療養者名簿）（⑤の場合）'!$W108,1,0),0),0)</f>
        <v>0</v>
      </c>
      <c r="ED99" s="139">
        <f>IF(ED$16-'様式３（療養者名簿）（⑤の場合）'!$O108+1&lt;=15,IF(ED$16&gt;='様式３（療養者名簿）（⑤の場合）'!$O108,IF(ED$16&lt;='様式３（療養者名簿）（⑤の場合）'!$W108,1,0),0),0)</f>
        <v>0</v>
      </c>
      <c r="EE99" s="139">
        <f>IF(EE$16-'様式３（療養者名簿）（⑤の場合）'!$O108+1&lt;=15,IF(EE$16&gt;='様式３（療養者名簿）（⑤の場合）'!$O108,IF(EE$16&lt;='様式３（療養者名簿）（⑤の場合）'!$W108,1,0),0),0)</f>
        <v>0</v>
      </c>
      <c r="EF99" s="139">
        <f>IF(EF$16-'様式３（療養者名簿）（⑤の場合）'!$O108+1&lt;=15,IF(EF$16&gt;='様式３（療養者名簿）（⑤の場合）'!$O108,IF(EF$16&lt;='様式３（療養者名簿）（⑤の場合）'!$W108,1,0),0),0)</f>
        <v>0</v>
      </c>
      <c r="EG99" s="139">
        <f>IF(EG$16-'様式３（療養者名簿）（⑤の場合）'!$O108+1&lt;=15,IF(EG$16&gt;='様式３（療養者名簿）（⑤の場合）'!$O108,IF(EG$16&lt;='様式３（療養者名簿）（⑤の場合）'!$W108,1,0),0),0)</f>
        <v>0</v>
      </c>
      <c r="EH99" s="139">
        <f>IF(EH$16-'様式３（療養者名簿）（⑤の場合）'!$O108+1&lt;=15,IF(EH$16&gt;='様式３（療養者名簿）（⑤の場合）'!$O108,IF(EH$16&lt;='様式３（療養者名簿）（⑤の場合）'!$W108,1,0),0),0)</f>
        <v>0</v>
      </c>
      <c r="EI99" s="139">
        <f>IF(EI$16-'様式３（療養者名簿）（⑤の場合）'!$O108+1&lt;=15,IF(EI$16&gt;='様式３（療養者名簿）（⑤の場合）'!$O108,IF(EI$16&lt;='様式３（療養者名簿）（⑤の場合）'!$W108,1,0),0),0)</f>
        <v>0</v>
      </c>
      <c r="EJ99" s="139">
        <f>IF(EJ$16-'様式３（療養者名簿）（⑤の場合）'!$O108+1&lt;=15,IF(EJ$16&gt;='様式３（療養者名簿）（⑤の場合）'!$O108,IF(EJ$16&lt;='様式３（療養者名簿）（⑤の場合）'!$W108,1,0),0),0)</f>
        <v>0</v>
      </c>
      <c r="EK99" s="139">
        <f>IF(EK$16-'様式３（療養者名簿）（⑤の場合）'!$O108+1&lt;=15,IF(EK$16&gt;='様式３（療養者名簿）（⑤の場合）'!$O108,IF(EK$16&lt;='様式３（療養者名簿）（⑤の場合）'!$W108,1,0),0),0)</f>
        <v>0</v>
      </c>
      <c r="EL99" s="139">
        <f>IF(EL$16-'様式３（療養者名簿）（⑤の場合）'!$O108+1&lt;=15,IF(EL$16&gt;='様式３（療養者名簿）（⑤の場合）'!$O108,IF(EL$16&lt;='様式３（療養者名簿）（⑤の場合）'!$W108,1,0),0),0)</f>
        <v>0</v>
      </c>
      <c r="EM99" s="139">
        <f>IF(EM$16-'様式３（療養者名簿）（⑤の場合）'!$O108+1&lt;=15,IF(EM$16&gt;='様式３（療養者名簿）（⑤の場合）'!$O108,IF(EM$16&lt;='様式３（療養者名簿）（⑤の場合）'!$W108,1,0),0),0)</f>
        <v>0</v>
      </c>
      <c r="EN99" s="139">
        <f>IF(EN$16-'様式３（療養者名簿）（⑤の場合）'!$O108+1&lt;=15,IF(EN$16&gt;='様式３（療養者名簿）（⑤の場合）'!$O108,IF(EN$16&lt;='様式３（療養者名簿）（⑤の場合）'!$W108,1,0),0),0)</f>
        <v>0</v>
      </c>
      <c r="EO99" s="139">
        <f>IF(EO$16-'様式３（療養者名簿）（⑤の場合）'!$O108+1&lt;=15,IF(EO$16&gt;='様式３（療養者名簿）（⑤の場合）'!$O108,IF(EO$16&lt;='様式３（療養者名簿）（⑤の場合）'!$W108,1,0),0),0)</f>
        <v>0</v>
      </c>
      <c r="EP99" s="139">
        <f>IF(EP$16-'様式３（療養者名簿）（⑤の場合）'!$O108+1&lt;=15,IF(EP$16&gt;='様式３（療養者名簿）（⑤の場合）'!$O108,IF(EP$16&lt;='様式３（療養者名簿）（⑤の場合）'!$W108,1,0),0),0)</f>
        <v>0</v>
      </c>
      <c r="EQ99" s="139">
        <f>IF(EQ$16-'様式３（療養者名簿）（⑤の場合）'!$O108+1&lt;=15,IF(EQ$16&gt;='様式３（療養者名簿）（⑤の場合）'!$O108,IF(EQ$16&lt;='様式３（療養者名簿）（⑤の場合）'!$W108,1,0),0),0)</f>
        <v>0</v>
      </c>
      <c r="ER99" s="139">
        <f>IF(ER$16-'様式３（療養者名簿）（⑤の場合）'!$O108+1&lt;=15,IF(ER$16&gt;='様式３（療養者名簿）（⑤の場合）'!$O108,IF(ER$16&lt;='様式３（療養者名簿）（⑤の場合）'!$W108,1,0),0),0)</f>
        <v>0</v>
      </c>
      <c r="ES99" s="139">
        <f>IF(ES$16-'様式３（療養者名簿）（⑤の場合）'!$O108+1&lt;=15,IF(ES$16&gt;='様式３（療養者名簿）（⑤の場合）'!$O108,IF(ES$16&lt;='様式３（療養者名簿）（⑤の場合）'!$W108,1,0),0),0)</f>
        <v>0</v>
      </c>
      <c r="ET99" s="139">
        <f>IF(ET$16-'様式３（療養者名簿）（⑤の場合）'!$O108+1&lt;=15,IF(ET$16&gt;='様式３（療養者名簿）（⑤の場合）'!$O108,IF(ET$16&lt;='様式３（療養者名簿）（⑤の場合）'!$W108,1,0),0),0)</f>
        <v>0</v>
      </c>
      <c r="EU99" s="139">
        <f>IF(EU$16-'様式３（療養者名簿）（⑤の場合）'!$O108+1&lt;=15,IF(EU$16&gt;='様式３（療養者名簿）（⑤の場合）'!$O108,IF(EU$16&lt;='様式３（療養者名簿）（⑤の場合）'!$W108,1,0),0),0)</f>
        <v>0</v>
      </c>
      <c r="EV99" s="139">
        <f>IF(EV$16-'様式３（療養者名簿）（⑤の場合）'!$O108+1&lt;=15,IF(EV$16&gt;='様式３（療養者名簿）（⑤の場合）'!$O108,IF(EV$16&lt;='様式３（療養者名簿）（⑤の場合）'!$W108,1,0),0),0)</f>
        <v>0</v>
      </c>
      <c r="EW99" s="139">
        <f>IF(EW$16-'様式３（療養者名簿）（⑤の場合）'!$O108+1&lt;=15,IF(EW$16&gt;='様式３（療養者名簿）（⑤の場合）'!$O108,IF(EW$16&lt;='様式３（療養者名簿）（⑤の場合）'!$W108,1,0),0),0)</f>
        <v>0</v>
      </c>
      <c r="EX99" s="139">
        <f>IF(EX$16-'様式３（療養者名簿）（⑤の場合）'!$O108+1&lt;=15,IF(EX$16&gt;='様式３（療養者名簿）（⑤の場合）'!$O108,IF(EX$16&lt;='様式３（療養者名簿）（⑤の場合）'!$W108,1,0),0),0)</f>
        <v>0</v>
      </c>
      <c r="EY99" s="139">
        <f>IF(EY$16-'様式３（療養者名簿）（⑤の場合）'!$O108+1&lt;=15,IF(EY$16&gt;='様式３（療養者名簿）（⑤の場合）'!$O108,IF(EY$16&lt;='様式３（療養者名簿）（⑤の場合）'!$W108,1,0),0),0)</f>
        <v>0</v>
      </c>
      <c r="EZ99" s="139">
        <f>IF(EZ$16-'様式３（療養者名簿）（⑤の場合）'!$O108+1&lt;=15,IF(EZ$16&gt;='様式３（療養者名簿）（⑤の場合）'!$O108,IF(EZ$16&lt;='様式３（療養者名簿）（⑤の場合）'!$W108,1,0),0),0)</f>
        <v>0</v>
      </c>
      <c r="FA99" s="139">
        <f>IF(FA$16-'様式３（療養者名簿）（⑤の場合）'!$O108+1&lt;=15,IF(FA$16&gt;='様式３（療養者名簿）（⑤の場合）'!$O108,IF(FA$16&lt;='様式３（療養者名簿）（⑤の場合）'!$W108,1,0),0),0)</f>
        <v>0</v>
      </c>
      <c r="FB99" s="139">
        <f>IF(FB$16-'様式３（療養者名簿）（⑤の場合）'!$O108+1&lt;=15,IF(FB$16&gt;='様式３（療養者名簿）（⑤の場合）'!$O108,IF(FB$16&lt;='様式３（療養者名簿）（⑤の場合）'!$W108,1,0),0),0)</f>
        <v>0</v>
      </c>
      <c r="FC99" s="139">
        <f>IF(FC$16-'様式３（療養者名簿）（⑤の場合）'!$O108+1&lt;=15,IF(FC$16&gt;='様式３（療養者名簿）（⑤の場合）'!$O108,IF(FC$16&lt;='様式３（療養者名簿）（⑤の場合）'!$W108,1,0),0),0)</f>
        <v>0</v>
      </c>
      <c r="FD99" s="139">
        <f>IF(FD$16-'様式３（療養者名簿）（⑤の場合）'!$O108+1&lt;=15,IF(FD$16&gt;='様式３（療養者名簿）（⑤の場合）'!$O108,IF(FD$16&lt;='様式３（療養者名簿）（⑤の場合）'!$W108,1,0),0),0)</f>
        <v>0</v>
      </c>
      <c r="FE99" s="139">
        <f>IF(FE$16-'様式３（療養者名簿）（⑤の場合）'!$O108+1&lt;=15,IF(FE$16&gt;='様式３（療養者名簿）（⑤の場合）'!$O108,IF(FE$16&lt;='様式３（療養者名簿）（⑤の場合）'!$W108,1,0),0),0)</f>
        <v>0</v>
      </c>
      <c r="FF99" s="139">
        <f>IF(FF$16-'様式３（療養者名簿）（⑤の場合）'!$O108+1&lt;=15,IF(FF$16&gt;='様式３（療養者名簿）（⑤の場合）'!$O108,IF(FF$16&lt;='様式３（療養者名簿）（⑤の場合）'!$W108,1,0),0),0)</f>
        <v>0</v>
      </c>
      <c r="FG99" s="139">
        <f>IF(FG$16-'様式３（療養者名簿）（⑤の場合）'!$O108+1&lt;=15,IF(FG$16&gt;='様式３（療養者名簿）（⑤の場合）'!$O108,IF(FG$16&lt;='様式３（療養者名簿）（⑤の場合）'!$W108,1,0),0),0)</f>
        <v>0</v>
      </c>
      <c r="FH99" s="139">
        <f>IF(FH$16-'様式３（療養者名簿）（⑤の場合）'!$O108+1&lt;=15,IF(FH$16&gt;='様式３（療養者名簿）（⑤の場合）'!$O108,IF(FH$16&lt;='様式３（療養者名簿）（⑤の場合）'!$W108,1,0),0),0)</f>
        <v>0</v>
      </c>
      <c r="FI99" s="139">
        <f>IF(FI$16-'様式３（療養者名簿）（⑤の場合）'!$O108+1&lt;=15,IF(FI$16&gt;='様式３（療養者名簿）（⑤の場合）'!$O108,IF(FI$16&lt;='様式３（療養者名簿）（⑤の場合）'!$W108,1,0),0),0)</f>
        <v>0</v>
      </c>
      <c r="FJ99" s="139">
        <f>IF(FJ$16-'様式３（療養者名簿）（⑤の場合）'!$O108+1&lt;=15,IF(FJ$16&gt;='様式３（療養者名簿）（⑤の場合）'!$O108,IF(FJ$16&lt;='様式３（療養者名簿）（⑤の場合）'!$W108,1,0),0),0)</f>
        <v>0</v>
      </c>
      <c r="FK99" s="139">
        <f>IF(FK$16-'様式３（療養者名簿）（⑤の場合）'!$O108+1&lt;=15,IF(FK$16&gt;='様式３（療養者名簿）（⑤の場合）'!$O108,IF(FK$16&lt;='様式３（療養者名簿）（⑤の場合）'!$W108,1,0),0),0)</f>
        <v>0</v>
      </c>
      <c r="FL99" s="139">
        <f>IF(FL$16-'様式３（療養者名簿）（⑤の場合）'!$O108+1&lt;=15,IF(FL$16&gt;='様式３（療養者名簿）（⑤の場合）'!$O108,IF(FL$16&lt;='様式３（療養者名簿）（⑤の場合）'!$W108,1,0),0),0)</f>
        <v>0</v>
      </c>
      <c r="FM99" s="139">
        <f>IF(FM$16-'様式３（療養者名簿）（⑤の場合）'!$O108+1&lt;=15,IF(FM$16&gt;='様式３（療養者名簿）（⑤の場合）'!$O108,IF(FM$16&lt;='様式３（療養者名簿）（⑤の場合）'!$W108,1,0),0),0)</f>
        <v>0</v>
      </c>
      <c r="FN99" s="139">
        <f>IF(FN$16-'様式３（療養者名簿）（⑤の場合）'!$O108+1&lt;=15,IF(FN$16&gt;='様式３（療養者名簿）（⑤の場合）'!$O108,IF(FN$16&lt;='様式３（療養者名簿）（⑤の場合）'!$W108,1,0),0),0)</f>
        <v>0</v>
      </c>
      <c r="FO99" s="139">
        <f>IF(FO$16-'様式３（療養者名簿）（⑤の場合）'!$O108+1&lt;=15,IF(FO$16&gt;='様式３（療養者名簿）（⑤の場合）'!$O108,IF(FO$16&lt;='様式３（療養者名簿）（⑤の場合）'!$W108,1,0),0),0)</f>
        <v>0</v>
      </c>
      <c r="FP99" s="139">
        <f>IF(FP$16-'様式３（療養者名簿）（⑤の場合）'!$O108+1&lt;=15,IF(FP$16&gt;='様式３（療養者名簿）（⑤の場合）'!$O108,IF(FP$16&lt;='様式３（療養者名簿）（⑤の場合）'!$W108,1,0),0),0)</f>
        <v>0</v>
      </c>
      <c r="FQ99" s="139">
        <f>IF(FQ$16-'様式３（療養者名簿）（⑤の場合）'!$O108+1&lt;=15,IF(FQ$16&gt;='様式３（療養者名簿）（⑤の場合）'!$O108,IF(FQ$16&lt;='様式３（療養者名簿）（⑤の場合）'!$W108,1,0),0),0)</f>
        <v>0</v>
      </c>
      <c r="FR99" s="139">
        <f>IF(FR$16-'様式３（療養者名簿）（⑤の場合）'!$O108+1&lt;=15,IF(FR$16&gt;='様式３（療養者名簿）（⑤の場合）'!$O108,IF(FR$16&lt;='様式３（療養者名簿）（⑤の場合）'!$W108,1,0),0),0)</f>
        <v>0</v>
      </c>
      <c r="FS99" s="139">
        <f>IF(FS$16-'様式３（療養者名簿）（⑤の場合）'!$O108+1&lt;=15,IF(FS$16&gt;='様式３（療養者名簿）（⑤の場合）'!$O108,IF(FS$16&lt;='様式３（療養者名簿）（⑤の場合）'!$W108,1,0),0),0)</f>
        <v>0</v>
      </c>
      <c r="FT99" s="139">
        <f>IF(FT$16-'様式３（療養者名簿）（⑤の場合）'!$O108+1&lt;=15,IF(FT$16&gt;='様式３（療養者名簿）（⑤の場合）'!$O108,IF(FT$16&lt;='様式３（療養者名簿）（⑤の場合）'!$W108,1,0),0),0)</f>
        <v>0</v>
      </c>
      <c r="FU99" s="139">
        <f>IF(FU$16-'様式３（療養者名簿）（⑤の場合）'!$O108+1&lt;=15,IF(FU$16&gt;='様式３（療養者名簿）（⑤の場合）'!$O108,IF(FU$16&lt;='様式３（療養者名簿）（⑤の場合）'!$W108,1,0),0),0)</f>
        <v>0</v>
      </c>
      <c r="FV99" s="139">
        <f>IF(FV$16-'様式３（療養者名簿）（⑤の場合）'!$O108+1&lt;=15,IF(FV$16&gt;='様式３（療養者名簿）（⑤の場合）'!$O108,IF(FV$16&lt;='様式３（療養者名簿）（⑤の場合）'!$W108,1,0),0),0)</f>
        <v>0</v>
      </c>
      <c r="FW99" s="139">
        <f>IF(FW$16-'様式３（療養者名簿）（⑤の場合）'!$O108+1&lt;=15,IF(FW$16&gt;='様式３（療養者名簿）（⑤の場合）'!$O108,IF(FW$16&lt;='様式３（療養者名簿）（⑤の場合）'!$W108,1,0),0),0)</f>
        <v>0</v>
      </c>
      <c r="FX99" s="139">
        <f>IF(FX$16-'様式３（療養者名簿）（⑤の場合）'!$O108+1&lt;=15,IF(FX$16&gt;='様式３（療養者名簿）（⑤の場合）'!$O108,IF(FX$16&lt;='様式３（療養者名簿）（⑤の場合）'!$W108,1,0),0),0)</f>
        <v>0</v>
      </c>
      <c r="FY99" s="139">
        <f>IF(FY$16-'様式３（療養者名簿）（⑤の場合）'!$O108+1&lt;=15,IF(FY$16&gt;='様式３（療養者名簿）（⑤の場合）'!$O108,IF(FY$16&lt;='様式３（療養者名簿）（⑤の場合）'!$W108,1,0),0),0)</f>
        <v>0</v>
      </c>
      <c r="FZ99" s="139">
        <f>IF(FZ$16-'様式３（療養者名簿）（⑤の場合）'!$O108+1&lt;=15,IF(FZ$16&gt;='様式３（療養者名簿）（⑤の場合）'!$O108,IF(FZ$16&lt;='様式３（療養者名簿）（⑤の場合）'!$W108,1,0),0),0)</f>
        <v>0</v>
      </c>
      <c r="GA99" s="139">
        <f>IF(GA$16-'様式３（療養者名簿）（⑤の場合）'!$O108+1&lt;=15,IF(GA$16&gt;='様式３（療養者名簿）（⑤の場合）'!$O108,IF(GA$16&lt;='様式３（療養者名簿）（⑤の場合）'!$W108,1,0),0),0)</f>
        <v>0</v>
      </c>
      <c r="GB99" s="139">
        <f>IF(GB$16-'様式３（療養者名簿）（⑤の場合）'!$O108+1&lt;=15,IF(GB$16&gt;='様式３（療養者名簿）（⑤の場合）'!$O108,IF(GB$16&lt;='様式３（療養者名簿）（⑤の場合）'!$W108,1,0),0),0)</f>
        <v>0</v>
      </c>
      <c r="GC99" s="139">
        <f>IF(GC$16-'様式３（療養者名簿）（⑤の場合）'!$O108+1&lt;=15,IF(GC$16&gt;='様式３（療養者名簿）（⑤の場合）'!$O108,IF(GC$16&lt;='様式３（療養者名簿）（⑤の場合）'!$W108,1,0),0),0)</f>
        <v>0</v>
      </c>
      <c r="GD99" s="139">
        <f>IF(GD$16-'様式３（療養者名簿）（⑤の場合）'!$O108+1&lt;=15,IF(GD$16&gt;='様式３（療養者名簿）（⑤の場合）'!$O108,IF(GD$16&lt;='様式３（療養者名簿）（⑤の場合）'!$W108,1,0),0),0)</f>
        <v>0</v>
      </c>
      <c r="GE99" s="139">
        <f>IF(GE$16-'様式３（療養者名簿）（⑤の場合）'!$O108+1&lt;=15,IF(GE$16&gt;='様式３（療養者名簿）（⑤の場合）'!$O108,IF(GE$16&lt;='様式３（療養者名簿）（⑤の場合）'!$W108,1,0),0),0)</f>
        <v>0</v>
      </c>
      <c r="GF99" s="139">
        <f>IF(GF$16-'様式３（療養者名簿）（⑤の場合）'!$O108+1&lt;=15,IF(GF$16&gt;='様式３（療養者名簿）（⑤の場合）'!$O108,IF(GF$16&lt;='様式３（療養者名簿）（⑤の場合）'!$W108,1,0),0),0)</f>
        <v>0</v>
      </c>
      <c r="GG99" s="139">
        <f>IF(GG$16-'様式３（療養者名簿）（⑤の場合）'!$O108+1&lt;=15,IF(GG$16&gt;='様式３（療養者名簿）（⑤の場合）'!$O108,IF(GG$16&lt;='様式３（療養者名簿）（⑤の場合）'!$W108,1,0),0),0)</f>
        <v>0</v>
      </c>
      <c r="GH99" s="139">
        <f>IF(GH$16-'様式３（療養者名簿）（⑤の場合）'!$O108+1&lt;=15,IF(GH$16&gt;='様式３（療養者名簿）（⑤の場合）'!$O108,IF(GH$16&lt;='様式３（療養者名簿）（⑤の場合）'!$W108,1,0),0),0)</f>
        <v>0</v>
      </c>
      <c r="GI99" s="139">
        <f>IF(GI$16-'様式３（療養者名簿）（⑤の場合）'!$O108+1&lt;=15,IF(GI$16&gt;='様式３（療養者名簿）（⑤の場合）'!$O108,IF(GI$16&lt;='様式３（療養者名簿）（⑤の場合）'!$W108,1,0),0),0)</f>
        <v>0</v>
      </c>
      <c r="GJ99" s="139">
        <f>IF(GJ$16-'様式３（療養者名簿）（⑤の場合）'!$O108+1&lt;=15,IF(GJ$16&gt;='様式３（療養者名簿）（⑤の場合）'!$O108,IF(GJ$16&lt;='様式３（療養者名簿）（⑤の場合）'!$W108,1,0),0),0)</f>
        <v>0</v>
      </c>
      <c r="GK99" s="139">
        <f>IF(GK$16-'様式３（療養者名簿）（⑤の場合）'!$O108+1&lt;=15,IF(GK$16&gt;='様式３（療養者名簿）（⑤の場合）'!$O108,IF(GK$16&lt;='様式３（療養者名簿）（⑤の場合）'!$W108,1,0),0),0)</f>
        <v>0</v>
      </c>
      <c r="GL99" s="139">
        <f>IF(GL$16-'様式３（療養者名簿）（⑤の場合）'!$O108+1&lt;=15,IF(GL$16&gt;='様式３（療養者名簿）（⑤の場合）'!$O108,IF(GL$16&lt;='様式３（療養者名簿）（⑤の場合）'!$W108,1,0),0),0)</f>
        <v>0</v>
      </c>
      <c r="GM99" s="139">
        <f>IF(GM$16-'様式３（療養者名簿）（⑤の場合）'!$O108+1&lt;=15,IF(GM$16&gt;='様式３（療養者名簿）（⑤の場合）'!$O108,IF(GM$16&lt;='様式３（療養者名簿）（⑤の場合）'!$W108,1,0),0),0)</f>
        <v>0</v>
      </c>
      <c r="GN99" s="139">
        <f>IF(GN$16-'様式３（療養者名簿）（⑤の場合）'!$O108+1&lt;=15,IF(GN$16&gt;='様式３（療養者名簿）（⑤の場合）'!$O108,IF(GN$16&lt;='様式３（療養者名簿）（⑤の場合）'!$W108,1,0),0),0)</f>
        <v>0</v>
      </c>
      <c r="GO99" s="139">
        <f>IF(GO$16-'様式３（療養者名簿）（⑤の場合）'!$O108+1&lt;=15,IF(GO$16&gt;='様式３（療養者名簿）（⑤の場合）'!$O108,IF(GO$16&lt;='様式３（療養者名簿）（⑤の場合）'!$W108,1,0),0),0)</f>
        <v>0</v>
      </c>
      <c r="GP99" s="139">
        <f>IF(GP$16-'様式３（療養者名簿）（⑤の場合）'!$O108+1&lt;=15,IF(GP$16&gt;='様式３（療養者名簿）（⑤の場合）'!$O108,IF(GP$16&lt;='様式３（療養者名簿）（⑤の場合）'!$W108,1,0),0),0)</f>
        <v>0</v>
      </c>
      <c r="GQ99" s="139">
        <f>IF(GQ$16-'様式３（療養者名簿）（⑤の場合）'!$O108+1&lt;=15,IF(GQ$16&gt;='様式３（療養者名簿）（⑤の場合）'!$O108,IF(GQ$16&lt;='様式３（療養者名簿）（⑤の場合）'!$W108,1,0),0),0)</f>
        <v>0</v>
      </c>
      <c r="GR99" s="139">
        <f>IF(GR$16-'様式３（療養者名簿）（⑤の場合）'!$O108+1&lt;=15,IF(GR$16&gt;='様式３（療養者名簿）（⑤の場合）'!$O108,IF(GR$16&lt;='様式３（療養者名簿）（⑤の場合）'!$W108,1,0),0),0)</f>
        <v>0</v>
      </c>
      <c r="GS99" s="139">
        <f>IF(GS$16-'様式３（療養者名簿）（⑤の場合）'!$O108+1&lt;=15,IF(GS$16&gt;='様式３（療養者名簿）（⑤の場合）'!$O108,IF(GS$16&lt;='様式３（療養者名簿）（⑤の場合）'!$W108,1,0),0),0)</f>
        <v>0</v>
      </c>
      <c r="GT99" s="139">
        <f>IF(GT$16-'様式３（療養者名簿）（⑤の場合）'!$O108+1&lt;=15,IF(GT$16&gt;='様式３（療養者名簿）（⑤の場合）'!$O108,IF(GT$16&lt;='様式３（療養者名簿）（⑤の場合）'!$W108,1,0),0),0)</f>
        <v>0</v>
      </c>
      <c r="GU99" s="139">
        <f>IF(GU$16-'様式３（療養者名簿）（⑤の場合）'!$O108+1&lt;=15,IF(GU$16&gt;='様式３（療養者名簿）（⑤の場合）'!$O108,IF(GU$16&lt;='様式３（療養者名簿）（⑤の場合）'!$W108,1,0),0),0)</f>
        <v>0</v>
      </c>
      <c r="GV99" s="139">
        <f>IF(GV$16-'様式３（療養者名簿）（⑤の場合）'!$O108+1&lt;=15,IF(GV$16&gt;='様式３（療養者名簿）（⑤の場合）'!$O108,IF(GV$16&lt;='様式３（療養者名簿）（⑤の場合）'!$W108,1,0),0),0)</f>
        <v>0</v>
      </c>
      <c r="GW99" s="139">
        <f>IF(GW$16-'様式３（療養者名簿）（⑤の場合）'!$O108+1&lt;=15,IF(GW$16&gt;='様式３（療養者名簿）（⑤の場合）'!$O108,IF(GW$16&lt;='様式３（療養者名簿）（⑤の場合）'!$W108,1,0),0),0)</f>
        <v>0</v>
      </c>
      <c r="GX99" s="139">
        <f>IF(GX$16-'様式３（療養者名簿）（⑤の場合）'!$O108+1&lt;=15,IF(GX$16&gt;='様式３（療養者名簿）（⑤の場合）'!$O108,IF(GX$16&lt;='様式３（療養者名簿）（⑤の場合）'!$W108,1,0),0),0)</f>
        <v>0</v>
      </c>
      <c r="GY99" s="139">
        <f>IF(GY$16-'様式３（療養者名簿）（⑤の場合）'!$O108+1&lt;=15,IF(GY$16&gt;='様式３（療養者名簿）（⑤の場合）'!$O108,IF(GY$16&lt;='様式３（療養者名簿）（⑤の場合）'!$W108,1,0),0),0)</f>
        <v>0</v>
      </c>
      <c r="GZ99" s="139">
        <f>IF(GZ$16-'様式３（療養者名簿）（⑤の場合）'!$O108+1&lt;=15,IF(GZ$16&gt;='様式３（療養者名簿）（⑤の場合）'!$O108,IF(GZ$16&lt;='様式３（療養者名簿）（⑤の場合）'!$W108,1,0),0),0)</f>
        <v>0</v>
      </c>
      <c r="HA99" s="139">
        <f>IF(HA$16-'様式３（療養者名簿）（⑤の場合）'!$O108+1&lt;=15,IF(HA$16&gt;='様式３（療養者名簿）（⑤の場合）'!$O108,IF(HA$16&lt;='様式３（療養者名簿）（⑤の場合）'!$W108,1,0),0),0)</f>
        <v>0</v>
      </c>
      <c r="HB99" s="139">
        <f>IF(HB$16-'様式３（療養者名簿）（⑤の場合）'!$O108+1&lt;=15,IF(HB$16&gt;='様式３（療養者名簿）（⑤の場合）'!$O108,IF(HB$16&lt;='様式３（療養者名簿）（⑤の場合）'!$W108,1,0),0),0)</f>
        <v>0</v>
      </c>
      <c r="HC99" s="139">
        <f>IF(HC$16-'様式３（療養者名簿）（⑤の場合）'!$O108+1&lt;=15,IF(HC$16&gt;='様式３（療養者名簿）（⑤の場合）'!$O108,IF(HC$16&lt;='様式３（療養者名簿）（⑤の場合）'!$W108,1,0),0),0)</f>
        <v>0</v>
      </c>
      <c r="HD99" s="139">
        <f>IF(HD$16-'様式３（療養者名簿）（⑤の場合）'!$O108+1&lt;=15,IF(HD$16&gt;='様式３（療養者名簿）（⑤の場合）'!$O108,IF(HD$16&lt;='様式３（療養者名簿）（⑤の場合）'!$W108,1,0),0),0)</f>
        <v>0</v>
      </c>
      <c r="HE99" s="139">
        <f>IF(HE$16-'様式３（療養者名簿）（⑤の場合）'!$O108+1&lt;=15,IF(HE$16&gt;='様式３（療養者名簿）（⑤の場合）'!$O108,IF(HE$16&lt;='様式３（療養者名簿）（⑤の場合）'!$W108,1,0),0),0)</f>
        <v>0</v>
      </c>
      <c r="HF99" s="139">
        <f>IF(HF$16-'様式３（療養者名簿）（⑤の場合）'!$O108+1&lt;=15,IF(HF$16&gt;='様式３（療養者名簿）（⑤の場合）'!$O108,IF(HF$16&lt;='様式３（療養者名簿）（⑤の場合）'!$W108,1,0),0),0)</f>
        <v>0</v>
      </c>
      <c r="HG99" s="139">
        <f>IF(HG$16-'様式３（療養者名簿）（⑤の場合）'!$O108+1&lt;=15,IF(HG$16&gt;='様式３（療養者名簿）（⑤の場合）'!$O108,IF(HG$16&lt;='様式３（療養者名簿）（⑤の場合）'!$W108,1,0),0),0)</f>
        <v>0</v>
      </c>
      <c r="HH99" s="139">
        <f>IF(HH$16-'様式３（療養者名簿）（⑤の場合）'!$O108+1&lt;=15,IF(HH$16&gt;='様式３（療養者名簿）（⑤の場合）'!$O108,IF(HH$16&lt;='様式３（療養者名簿）（⑤の場合）'!$W108,1,0),0),0)</f>
        <v>0</v>
      </c>
      <c r="HI99" s="139">
        <f>IF(HI$16-'様式３（療養者名簿）（⑤の場合）'!$O108+1&lt;=15,IF(HI$16&gt;='様式３（療養者名簿）（⑤の場合）'!$O108,IF(HI$16&lt;='様式３（療養者名簿）（⑤の場合）'!$W108,1,0),0),0)</f>
        <v>0</v>
      </c>
      <c r="HJ99" s="139">
        <f>IF(HJ$16-'様式３（療養者名簿）（⑤の場合）'!$O108+1&lt;=15,IF(HJ$16&gt;='様式３（療養者名簿）（⑤の場合）'!$O108,IF(HJ$16&lt;='様式３（療養者名簿）（⑤の場合）'!$W108,1,0),0),0)</f>
        <v>0</v>
      </c>
      <c r="HK99" s="139">
        <f>IF(HK$16-'様式３（療養者名簿）（⑤の場合）'!$O108+1&lt;=15,IF(HK$16&gt;='様式３（療養者名簿）（⑤の場合）'!$O108,IF(HK$16&lt;='様式３（療養者名簿）（⑤の場合）'!$W108,1,0),0),0)</f>
        <v>0</v>
      </c>
      <c r="HL99" s="139">
        <f>IF(HL$16-'様式３（療養者名簿）（⑤の場合）'!$O108+1&lt;=15,IF(HL$16&gt;='様式３（療養者名簿）（⑤の場合）'!$O108,IF(HL$16&lt;='様式３（療養者名簿）（⑤の場合）'!$W108,1,0),0),0)</f>
        <v>0</v>
      </c>
      <c r="HM99" s="139">
        <f>IF(HM$16-'様式３（療養者名簿）（⑤の場合）'!$O108+1&lt;=15,IF(HM$16&gt;='様式３（療養者名簿）（⑤の場合）'!$O108,IF(HM$16&lt;='様式３（療養者名簿）（⑤の場合）'!$W108,1,0),0),0)</f>
        <v>0</v>
      </c>
      <c r="HN99" s="139">
        <f>IF(HN$16-'様式３（療養者名簿）（⑤の場合）'!$O108+1&lt;=15,IF(HN$16&gt;='様式３（療養者名簿）（⑤の場合）'!$O108,IF(HN$16&lt;='様式３（療養者名簿）（⑤の場合）'!$W108,1,0),0),0)</f>
        <v>0</v>
      </c>
      <c r="HO99" s="139">
        <f>IF(HO$16-'様式３（療養者名簿）（⑤の場合）'!$O108+1&lt;=15,IF(HO$16&gt;='様式３（療養者名簿）（⑤の場合）'!$O108,IF(HO$16&lt;='様式３（療養者名簿）（⑤の場合）'!$W108,1,0),0),0)</f>
        <v>0</v>
      </c>
      <c r="HP99" s="139">
        <f>IF(HP$16-'様式３（療養者名簿）（⑤の場合）'!$O108+1&lt;=15,IF(HP$16&gt;='様式３（療養者名簿）（⑤の場合）'!$O108,IF(HP$16&lt;='様式３（療養者名簿）（⑤の場合）'!$W108,1,0),0),0)</f>
        <v>0</v>
      </c>
      <c r="HQ99" s="139">
        <f>IF(HQ$16-'様式３（療養者名簿）（⑤の場合）'!$O108+1&lt;=15,IF(HQ$16&gt;='様式３（療養者名簿）（⑤の場合）'!$O108,IF(HQ$16&lt;='様式３（療養者名簿）（⑤の場合）'!$W108,1,0),0),0)</f>
        <v>0</v>
      </c>
      <c r="HR99" s="139">
        <f>IF(HR$16-'様式３（療養者名簿）（⑤の場合）'!$O108+1&lt;=15,IF(HR$16&gt;='様式３（療養者名簿）（⑤の場合）'!$O108,IF(HR$16&lt;='様式３（療養者名簿）（⑤の場合）'!$W108,1,0),0),0)</f>
        <v>0</v>
      </c>
      <c r="HS99" s="139">
        <f>IF(HS$16-'様式３（療養者名簿）（⑤の場合）'!$O108+1&lt;=15,IF(HS$16&gt;='様式３（療養者名簿）（⑤の場合）'!$O108,IF(HS$16&lt;='様式３（療養者名簿）（⑤の場合）'!$W108,1,0),0),0)</f>
        <v>0</v>
      </c>
      <c r="HT99" s="139">
        <f>IF(HT$16-'様式３（療養者名簿）（⑤の場合）'!$O108+1&lt;=15,IF(HT$16&gt;='様式３（療養者名簿）（⑤の場合）'!$O108,IF(HT$16&lt;='様式３（療養者名簿）（⑤の場合）'!$W108,1,0),0),0)</f>
        <v>0</v>
      </c>
      <c r="HU99" s="139">
        <f>IF(HU$16-'様式３（療養者名簿）（⑤の場合）'!$O108+1&lt;=15,IF(HU$16&gt;='様式３（療養者名簿）（⑤の場合）'!$O108,IF(HU$16&lt;='様式３（療養者名簿）（⑤の場合）'!$W108,1,0),0),0)</f>
        <v>0</v>
      </c>
      <c r="HV99" s="139">
        <f>IF(HV$16-'様式３（療養者名簿）（⑤の場合）'!$O108+1&lt;=15,IF(HV$16&gt;='様式３（療養者名簿）（⑤の場合）'!$O108,IF(HV$16&lt;='様式３（療養者名簿）（⑤の場合）'!$W108,1,0),0),0)</f>
        <v>0</v>
      </c>
      <c r="HW99" s="139">
        <f>IF(HW$16-'様式３（療養者名簿）（⑤の場合）'!$O108+1&lt;=15,IF(HW$16&gt;='様式３（療養者名簿）（⑤の場合）'!$O108,IF(HW$16&lt;='様式３（療養者名簿）（⑤の場合）'!$W108,1,0),0),0)</f>
        <v>0</v>
      </c>
      <c r="HX99" s="139">
        <f>IF(HX$16-'様式３（療養者名簿）（⑤の場合）'!$O108+1&lt;=15,IF(HX$16&gt;='様式３（療養者名簿）（⑤の場合）'!$O108,IF(HX$16&lt;='様式３（療養者名簿）（⑤の場合）'!$W108,1,0),0),0)</f>
        <v>0</v>
      </c>
      <c r="HY99" s="139">
        <f>IF(HY$16-'様式３（療養者名簿）（⑤の場合）'!$O108+1&lt;=15,IF(HY$16&gt;='様式３（療養者名簿）（⑤の場合）'!$O108,IF(HY$16&lt;='様式３（療養者名簿）（⑤の場合）'!$W108,1,0),0),0)</f>
        <v>0</v>
      </c>
      <c r="HZ99" s="139">
        <f>IF(HZ$16-'様式３（療養者名簿）（⑤の場合）'!$O108+1&lt;=15,IF(HZ$16&gt;='様式３（療養者名簿）（⑤の場合）'!$O108,IF(HZ$16&lt;='様式３（療養者名簿）（⑤の場合）'!$W108,1,0),0),0)</f>
        <v>0</v>
      </c>
      <c r="IA99" s="139">
        <f>IF(IA$16-'様式３（療養者名簿）（⑤の場合）'!$O108+1&lt;=15,IF(IA$16&gt;='様式３（療養者名簿）（⑤の場合）'!$O108,IF(IA$16&lt;='様式３（療養者名簿）（⑤の場合）'!$W108,1,0),0),0)</f>
        <v>0</v>
      </c>
      <c r="IB99" s="139">
        <f>IF(IB$16-'様式３（療養者名簿）（⑤の場合）'!$O108+1&lt;=15,IF(IB$16&gt;='様式３（療養者名簿）（⑤の場合）'!$O108,IF(IB$16&lt;='様式３（療養者名簿）（⑤の場合）'!$W108,1,0),0),0)</f>
        <v>0</v>
      </c>
      <c r="IC99" s="139">
        <f>IF(IC$16-'様式３（療養者名簿）（⑤の場合）'!$O108+1&lt;=15,IF(IC$16&gt;='様式３（療養者名簿）（⑤の場合）'!$O108,IF(IC$16&lt;='様式３（療養者名簿）（⑤の場合）'!$W108,1,0),0),0)</f>
        <v>0</v>
      </c>
      <c r="ID99" s="139">
        <f>IF(ID$16-'様式３（療養者名簿）（⑤の場合）'!$O108+1&lt;=15,IF(ID$16&gt;='様式３（療養者名簿）（⑤の場合）'!$O108,IF(ID$16&lt;='様式３（療養者名簿）（⑤の場合）'!$W108,1,0),0),0)</f>
        <v>0</v>
      </c>
      <c r="IE99" s="139">
        <f>IF(IE$16-'様式３（療養者名簿）（⑤の場合）'!$O108+1&lt;=15,IF(IE$16&gt;='様式３（療養者名簿）（⑤の場合）'!$O108,IF(IE$16&lt;='様式３（療養者名簿）（⑤の場合）'!$W108,1,0),0),0)</f>
        <v>0</v>
      </c>
      <c r="IF99" s="139">
        <f>IF(IF$16-'様式３（療養者名簿）（⑤の場合）'!$O108+1&lt;=15,IF(IF$16&gt;='様式３（療養者名簿）（⑤の場合）'!$O108,IF(IF$16&lt;='様式３（療養者名簿）（⑤の場合）'!$W108,1,0),0),0)</f>
        <v>0</v>
      </c>
      <c r="IG99" s="139">
        <f>IF(IG$16-'様式３（療養者名簿）（⑤の場合）'!$O108+1&lt;=15,IF(IG$16&gt;='様式３（療養者名簿）（⑤の場合）'!$O108,IF(IG$16&lt;='様式３（療養者名簿）（⑤の場合）'!$W108,1,0),0),0)</f>
        <v>0</v>
      </c>
      <c r="IH99" s="139">
        <f>IF(IH$16-'様式３（療養者名簿）（⑤の場合）'!$O108+1&lt;=15,IF(IH$16&gt;='様式３（療養者名簿）（⑤の場合）'!$O108,IF(IH$16&lt;='様式３（療養者名簿）（⑤の場合）'!$W108,1,0),0),0)</f>
        <v>0</v>
      </c>
      <c r="II99" s="139">
        <f>IF(II$16-'様式３（療養者名簿）（⑤の場合）'!$O108+1&lt;=15,IF(II$16&gt;='様式３（療養者名簿）（⑤の場合）'!$O108,IF(II$16&lt;='様式３（療養者名簿）（⑤の場合）'!$W108,1,0),0),0)</f>
        <v>0</v>
      </c>
      <c r="IJ99" s="139">
        <f>IF(IJ$16-'様式３（療養者名簿）（⑤の場合）'!$O108+1&lt;=15,IF(IJ$16&gt;='様式３（療養者名簿）（⑤の場合）'!$O108,IF(IJ$16&lt;='様式３（療養者名簿）（⑤の場合）'!$W108,1,0),0),0)</f>
        <v>0</v>
      </c>
      <c r="IK99" s="139">
        <f>IF(IK$16-'様式３（療養者名簿）（⑤の場合）'!$O108+1&lt;=15,IF(IK$16&gt;='様式３（療養者名簿）（⑤の場合）'!$O108,IF(IK$16&lt;='様式３（療養者名簿）（⑤の場合）'!$W108,1,0),0),0)</f>
        <v>0</v>
      </c>
      <c r="IL99" s="139">
        <f>IF(IL$16-'様式３（療養者名簿）（⑤の場合）'!$O108+1&lt;=15,IF(IL$16&gt;='様式３（療養者名簿）（⑤の場合）'!$O108,IF(IL$16&lt;='様式３（療養者名簿）（⑤の場合）'!$W108,1,0),0),0)</f>
        <v>0</v>
      </c>
      <c r="IM99" s="139">
        <f>IF(IM$16-'様式３（療養者名簿）（⑤の場合）'!$O108+1&lt;=15,IF(IM$16&gt;='様式３（療養者名簿）（⑤の場合）'!$O108,IF(IM$16&lt;='様式３（療養者名簿）（⑤の場合）'!$W108,1,0),0),0)</f>
        <v>0</v>
      </c>
      <c r="IN99" s="139">
        <f>IF(IN$16-'様式３（療養者名簿）（⑤の場合）'!$O108+1&lt;=15,IF(IN$16&gt;='様式３（療養者名簿）（⑤の場合）'!$O108,IF(IN$16&lt;='様式３（療養者名簿）（⑤の場合）'!$W108,1,0),0),0)</f>
        <v>0</v>
      </c>
      <c r="IO99" s="139">
        <f>IF(IO$16-'様式３（療養者名簿）（⑤の場合）'!$O108+1&lt;=15,IF(IO$16&gt;='様式３（療養者名簿）（⑤の場合）'!$O108,IF(IO$16&lt;='様式３（療養者名簿）（⑤の場合）'!$W108,1,0),0),0)</f>
        <v>0</v>
      </c>
      <c r="IP99" s="139">
        <f>IF(IP$16-'様式３（療養者名簿）（⑤の場合）'!$O108+1&lt;=15,IF(IP$16&gt;='様式３（療養者名簿）（⑤の場合）'!$O108,IF(IP$16&lt;='様式３（療養者名簿）（⑤の場合）'!$W108,1,0),0),0)</f>
        <v>0</v>
      </c>
      <c r="IQ99" s="139">
        <f>IF(IQ$16-'様式３（療養者名簿）（⑤の場合）'!$O108+1&lt;=15,IF(IQ$16&gt;='様式３（療養者名簿）（⑤の場合）'!$O108,IF(IQ$16&lt;='様式３（療養者名簿）（⑤の場合）'!$W108,1,0),0),0)</f>
        <v>0</v>
      </c>
      <c r="IR99" s="139">
        <f>IF(IR$16-'様式３（療養者名簿）（⑤の場合）'!$O108+1&lt;=15,IF(IR$16&gt;='様式３（療養者名簿）（⑤の場合）'!$O108,IF(IR$16&lt;='様式３（療養者名簿）（⑤の場合）'!$W108,1,0),0),0)</f>
        <v>0</v>
      </c>
      <c r="IS99" s="139">
        <f>IF(IS$16-'様式３（療養者名簿）（⑤の場合）'!$O108+1&lt;=15,IF(IS$16&gt;='様式３（療養者名簿）（⑤の場合）'!$O108,IF(IS$16&lt;='様式３（療養者名簿）（⑤の場合）'!$W108,1,0),0),0)</f>
        <v>0</v>
      </c>
      <c r="IT99" s="139">
        <f>IF(IT$16-'様式３（療養者名簿）（⑤の場合）'!$O108+1&lt;=15,IF(IT$16&gt;='様式３（療養者名簿）（⑤の場合）'!$O108,IF(IT$16&lt;='様式３（療養者名簿）（⑤の場合）'!$W108,1,0),0),0)</f>
        <v>0</v>
      </c>
      <c r="IU99" s="139">
        <f>IF(IU$16-'様式３（療養者名簿）（⑤の場合）'!$O108+1&lt;=15,IF(IU$16&gt;='様式３（療養者名簿）（⑤の場合）'!$O108,IF(IU$16&lt;='様式３（療養者名簿）（⑤の場合）'!$W108,1,0),0),0)</f>
        <v>0</v>
      </c>
      <c r="IV99" s="139">
        <f>IF(IV$16-'様式３（療養者名簿）（⑤の場合）'!$O108+1&lt;=15,IF(IV$16&gt;='様式３（療養者名簿）（⑤の場合）'!$O108,IF(IV$16&lt;='様式３（療養者名簿）（⑤の場合）'!$W108,1,0),0),0)</f>
        <v>0</v>
      </c>
      <c r="IW99" s="139">
        <f>IF(IW$16-'様式３（療養者名簿）（⑤の場合）'!$O108+1&lt;=15,IF(IW$16&gt;='様式３（療養者名簿）（⑤の場合）'!$O108,IF(IW$16&lt;='様式３（療養者名簿）（⑤の場合）'!$W108,1,0),0),0)</f>
        <v>0</v>
      </c>
      <c r="IX99" s="139">
        <f>IF(IX$16-'様式３（療養者名簿）（⑤の場合）'!$O108+1&lt;=15,IF(IX$16&gt;='様式３（療養者名簿）（⑤の場合）'!$O108,IF(IX$16&lt;='様式３（療養者名簿）（⑤の場合）'!$W108,1,0),0),0)</f>
        <v>0</v>
      </c>
      <c r="IY99" s="139">
        <f>IF(IY$16-'様式３（療養者名簿）（⑤の場合）'!$O108+1&lt;=15,IF(IY$16&gt;='様式３（療養者名簿）（⑤の場合）'!$O108,IF(IY$16&lt;='様式３（療養者名簿）（⑤の場合）'!$W108,1,0),0),0)</f>
        <v>0</v>
      </c>
      <c r="IZ99" s="139">
        <f>IF(IZ$16-'様式３（療養者名簿）（⑤の場合）'!$O108+1&lt;=15,IF(IZ$16&gt;='様式３（療養者名簿）（⑤の場合）'!$O108,IF(IZ$16&lt;='様式３（療養者名簿）（⑤の場合）'!$W108,1,0),0),0)</f>
        <v>0</v>
      </c>
      <c r="JA99" s="139">
        <f>IF(JA$16-'様式３（療養者名簿）（⑤の場合）'!$O108+1&lt;=15,IF(JA$16&gt;='様式３（療養者名簿）（⑤の場合）'!$O108,IF(JA$16&lt;='様式３（療養者名簿）（⑤の場合）'!$W108,1,0),0),0)</f>
        <v>0</v>
      </c>
      <c r="JB99" s="139">
        <f>IF(JB$16-'様式３（療養者名簿）（⑤の場合）'!$O108+1&lt;=15,IF(JB$16&gt;='様式３（療養者名簿）（⑤の場合）'!$O108,IF(JB$16&lt;='様式３（療養者名簿）（⑤の場合）'!$W108,1,0),0),0)</f>
        <v>0</v>
      </c>
      <c r="JC99" s="139">
        <f>IF(JC$16-'様式３（療養者名簿）（⑤の場合）'!$O108+1&lt;=15,IF(JC$16&gt;='様式３（療養者名簿）（⑤の場合）'!$O108,IF(JC$16&lt;='様式３（療養者名簿）（⑤の場合）'!$W108,1,0),0),0)</f>
        <v>0</v>
      </c>
      <c r="JD99" s="139">
        <f>IF(JD$16-'様式３（療養者名簿）（⑤の場合）'!$O108+1&lt;=15,IF(JD$16&gt;='様式３（療養者名簿）（⑤の場合）'!$O108,IF(JD$16&lt;='様式３（療養者名簿）（⑤の場合）'!$W108,1,0),0),0)</f>
        <v>0</v>
      </c>
      <c r="JE99" s="139">
        <f>IF(JE$16-'様式３（療養者名簿）（⑤の場合）'!$O108+1&lt;=15,IF(JE$16&gt;='様式３（療養者名簿）（⑤の場合）'!$O108,IF(JE$16&lt;='様式３（療養者名簿）（⑤の場合）'!$W108,1,0),0),0)</f>
        <v>0</v>
      </c>
      <c r="JF99" s="139">
        <f>IF(JF$16-'様式３（療養者名簿）（⑤の場合）'!$O108+1&lt;=15,IF(JF$16&gt;='様式３（療養者名簿）（⑤の場合）'!$O108,IF(JF$16&lt;='様式３（療養者名簿）（⑤の場合）'!$W108,1,0),0),0)</f>
        <v>0</v>
      </c>
      <c r="JG99" s="139">
        <f>IF(JG$16-'様式３（療養者名簿）（⑤の場合）'!$O108+1&lt;=15,IF(JG$16&gt;='様式３（療養者名簿）（⑤の場合）'!$O108,IF(JG$16&lt;='様式３（療養者名簿）（⑤の場合）'!$W108,1,0),0),0)</f>
        <v>0</v>
      </c>
      <c r="JH99" s="139">
        <f>IF(JH$16-'様式３（療養者名簿）（⑤の場合）'!$O108+1&lt;=15,IF(JH$16&gt;='様式３（療養者名簿）（⑤の場合）'!$O108,IF(JH$16&lt;='様式３（療養者名簿）（⑤の場合）'!$W108,1,0),0),0)</f>
        <v>0</v>
      </c>
      <c r="JI99" s="139">
        <f>IF(JI$16-'様式３（療養者名簿）（⑤の場合）'!$O108+1&lt;=15,IF(JI$16&gt;='様式３（療養者名簿）（⑤の場合）'!$O108,IF(JI$16&lt;='様式３（療養者名簿）（⑤の場合）'!$W108,1,0),0),0)</f>
        <v>0</v>
      </c>
      <c r="JJ99" s="139">
        <f>IF(JJ$16-'様式３（療養者名簿）（⑤の場合）'!$O108+1&lt;=15,IF(JJ$16&gt;='様式３（療養者名簿）（⑤の場合）'!$O108,IF(JJ$16&lt;='様式３（療養者名簿）（⑤の場合）'!$W108,1,0),0),0)</f>
        <v>0</v>
      </c>
      <c r="JK99" s="139">
        <f>IF(JK$16-'様式３（療養者名簿）（⑤の場合）'!$O108+1&lt;=15,IF(JK$16&gt;='様式３（療養者名簿）（⑤の場合）'!$O108,IF(JK$16&lt;='様式３（療養者名簿）（⑤の場合）'!$W108,1,0),0),0)</f>
        <v>0</v>
      </c>
      <c r="JL99" s="139">
        <f>IF(JL$16-'様式３（療養者名簿）（⑤の場合）'!$O108+1&lt;=15,IF(JL$16&gt;='様式３（療養者名簿）（⑤の場合）'!$O108,IF(JL$16&lt;='様式３（療養者名簿）（⑤の場合）'!$W108,1,0),0),0)</f>
        <v>0</v>
      </c>
      <c r="JM99" s="139">
        <f>IF(JM$16-'様式３（療養者名簿）（⑤の場合）'!$O108+1&lt;=15,IF(JM$16&gt;='様式３（療養者名簿）（⑤の場合）'!$O108,IF(JM$16&lt;='様式３（療養者名簿）（⑤の場合）'!$W108,1,0),0),0)</f>
        <v>0</v>
      </c>
      <c r="JN99" s="139">
        <f>IF(JN$16-'様式３（療養者名簿）（⑤の場合）'!$O108+1&lt;=15,IF(JN$16&gt;='様式３（療養者名簿）（⑤の場合）'!$O108,IF(JN$16&lt;='様式３（療養者名簿）（⑤の場合）'!$W108,1,0),0),0)</f>
        <v>0</v>
      </c>
      <c r="JO99" s="139">
        <f>IF(JO$16-'様式３（療養者名簿）（⑤の場合）'!$O108+1&lt;=15,IF(JO$16&gt;='様式３（療養者名簿）（⑤の場合）'!$O108,IF(JO$16&lt;='様式３（療養者名簿）（⑤の場合）'!$W108,1,0),0),0)</f>
        <v>0</v>
      </c>
      <c r="JP99" s="139">
        <f>IF(JP$16-'様式３（療養者名簿）（⑤の場合）'!$O108+1&lt;=15,IF(JP$16&gt;='様式３（療養者名簿）（⑤の場合）'!$O108,IF(JP$16&lt;='様式３（療養者名簿）（⑤の場合）'!$W108,1,0),0),0)</f>
        <v>0</v>
      </c>
      <c r="JQ99" s="139">
        <f>IF(JQ$16-'様式３（療養者名簿）（⑤の場合）'!$O108+1&lt;=15,IF(JQ$16&gt;='様式３（療養者名簿）（⑤の場合）'!$O108,IF(JQ$16&lt;='様式３（療養者名簿）（⑤の場合）'!$W108,1,0),0),0)</f>
        <v>0</v>
      </c>
      <c r="JR99" s="139">
        <f>IF(JR$16-'様式３（療養者名簿）（⑤の場合）'!$O108+1&lt;=15,IF(JR$16&gt;='様式３（療養者名簿）（⑤の場合）'!$O108,IF(JR$16&lt;='様式３（療養者名簿）（⑤の場合）'!$W108,1,0),0),0)</f>
        <v>0</v>
      </c>
      <c r="JS99" s="139">
        <f>IF(JS$16-'様式３（療養者名簿）（⑤の場合）'!$O108+1&lt;=15,IF(JS$16&gt;='様式３（療養者名簿）（⑤の場合）'!$O108,IF(JS$16&lt;='様式３（療養者名簿）（⑤の場合）'!$W108,1,0),0),0)</f>
        <v>0</v>
      </c>
      <c r="JT99" s="139">
        <f>IF(JT$16-'様式３（療養者名簿）（⑤の場合）'!$O108+1&lt;=15,IF(JT$16&gt;='様式３（療養者名簿）（⑤の場合）'!$O108,IF(JT$16&lt;='様式３（療養者名簿）（⑤の場合）'!$W108,1,0),0),0)</f>
        <v>0</v>
      </c>
      <c r="JU99" s="139">
        <f>IF(JU$16-'様式３（療養者名簿）（⑤の場合）'!$O108+1&lt;=15,IF(JU$16&gt;='様式３（療養者名簿）（⑤の場合）'!$O108,IF(JU$16&lt;='様式３（療養者名簿）（⑤の場合）'!$W108,1,0),0),0)</f>
        <v>0</v>
      </c>
      <c r="JV99" s="139">
        <f>IF(JV$16-'様式３（療養者名簿）（⑤の場合）'!$O108+1&lt;=15,IF(JV$16&gt;='様式３（療養者名簿）（⑤の場合）'!$O108,IF(JV$16&lt;='様式３（療養者名簿）（⑤の場合）'!$W108,1,0),0),0)</f>
        <v>0</v>
      </c>
      <c r="JW99" s="139">
        <f>IF(JW$16-'様式３（療養者名簿）（⑤の場合）'!$O108+1&lt;=15,IF(JW$16&gt;='様式３（療養者名簿）（⑤の場合）'!$O108,IF(JW$16&lt;='様式３（療養者名簿）（⑤の場合）'!$W108,1,0),0),0)</f>
        <v>0</v>
      </c>
      <c r="JX99" s="139">
        <f>IF(JX$16-'様式３（療養者名簿）（⑤の場合）'!$O108+1&lt;=15,IF(JX$16&gt;='様式３（療養者名簿）（⑤の場合）'!$O108,IF(JX$16&lt;='様式３（療養者名簿）（⑤の場合）'!$W108,1,0),0),0)</f>
        <v>0</v>
      </c>
      <c r="JY99" s="139">
        <f>IF(JY$16-'様式３（療養者名簿）（⑤の場合）'!$O108+1&lt;=15,IF(JY$16&gt;='様式３（療養者名簿）（⑤の場合）'!$O108,IF(JY$16&lt;='様式３（療養者名簿）（⑤の場合）'!$W108,1,0),0),0)</f>
        <v>0</v>
      </c>
      <c r="JZ99" s="139">
        <f>IF(JZ$16-'様式３（療養者名簿）（⑤の場合）'!$O108+1&lt;=15,IF(JZ$16&gt;='様式３（療養者名簿）（⑤の場合）'!$O108,IF(JZ$16&lt;='様式３（療養者名簿）（⑤の場合）'!$W108,1,0),0),0)</f>
        <v>0</v>
      </c>
      <c r="KA99" s="139">
        <f>IF(KA$16-'様式３（療養者名簿）（⑤の場合）'!$O108+1&lt;=15,IF(KA$16&gt;='様式３（療養者名簿）（⑤の場合）'!$O108,IF(KA$16&lt;='様式３（療養者名簿）（⑤の場合）'!$W108,1,0),0),0)</f>
        <v>0</v>
      </c>
      <c r="KB99" s="139">
        <f>IF(KB$16-'様式３（療養者名簿）（⑤の場合）'!$O108+1&lt;=15,IF(KB$16&gt;='様式３（療養者名簿）（⑤の場合）'!$O108,IF(KB$16&lt;='様式３（療養者名簿）（⑤の場合）'!$W108,1,0),0),0)</f>
        <v>0</v>
      </c>
      <c r="KC99" s="139">
        <f>IF(KC$16-'様式３（療養者名簿）（⑤の場合）'!$O108+1&lt;=15,IF(KC$16&gt;='様式３（療養者名簿）（⑤の場合）'!$O108,IF(KC$16&lt;='様式３（療養者名簿）（⑤の場合）'!$W108,1,0),0),0)</f>
        <v>0</v>
      </c>
      <c r="KD99" s="139">
        <f>IF(KD$16-'様式３（療養者名簿）（⑤の場合）'!$O108+1&lt;=15,IF(KD$16&gt;='様式３（療養者名簿）（⑤の場合）'!$O108,IF(KD$16&lt;='様式３（療養者名簿）（⑤の場合）'!$W108,1,0),0),0)</f>
        <v>0</v>
      </c>
      <c r="KE99" s="139">
        <f>IF(KE$16-'様式３（療養者名簿）（⑤の場合）'!$O108+1&lt;=15,IF(KE$16&gt;='様式３（療養者名簿）（⑤の場合）'!$O108,IF(KE$16&lt;='様式３（療養者名簿）（⑤の場合）'!$W108,1,0),0),0)</f>
        <v>0</v>
      </c>
      <c r="KF99" s="139">
        <f>IF(KF$16-'様式３（療養者名簿）（⑤の場合）'!$O108+1&lt;=15,IF(KF$16&gt;='様式３（療養者名簿）（⑤の場合）'!$O108,IF(KF$16&lt;='様式３（療養者名簿）（⑤の場合）'!$W108,1,0),0),0)</f>
        <v>0</v>
      </c>
      <c r="KG99" s="139">
        <f>IF(KG$16-'様式３（療養者名簿）（⑤の場合）'!$O108+1&lt;=15,IF(KG$16&gt;='様式３（療養者名簿）（⑤の場合）'!$O108,IF(KG$16&lt;='様式３（療養者名簿）（⑤の場合）'!$W108,1,0),0),0)</f>
        <v>0</v>
      </c>
      <c r="KH99" s="139">
        <f>IF(KH$16-'様式３（療養者名簿）（⑤の場合）'!$O108+1&lt;=15,IF(KH$16&gt;='様式３（療養者名簿）（⑤の場合）'!$O108,IF(KH$16&lt;='様式３（療養者名簿）（⑤の場合）'!$W108,1,0),0),0)</f>
        <v>0</v>
      </c>
      <c r="KI99" s="139">
        <f>IF(KI$16-'様式３（療養者名簿）（⑤の場合）'!$O108+1&lt;=15,IF(KI$16&gt;='様式３（療養者名簿）（⑤の場合）'!$O108,IF(KI$16&lt;='様式３（療養者名簿）（⑤の場合）'!$W108,1,0),0),0)</f>
        <v>0</v>
      </c>
      <c r="KJ99" s="139">
        <f>IF(KJ$16-'様式３（療養者名簿）（⑤の場合）'!$O108+1&lt;=15,IF(KJ$16&gt;='様式３（療養者名簿）（⑤の場合）'!$O108,IF(KJ$16&lt;='様式３（療養者名簿）（⑤の場合）'!$W108,1,0),0),0)</f>
        <v>0</v>
      </c>
      <c r="KK99" s="139">
        <f>IF(KK$16-'様式３（療養者名簿）（⑤の場合）'!$O108+1&lt;=15,IF(KK$16&gt;='様式３（療養者名簿）（⑤の場合）'!$O108,IF(KK$16&lt;='様式３（療養者名簿）（⑤の場合）'!$W108,1,0),0),0)</f>
        <v>0</v>
      </c>
      <c r="KL99" s="139">
        <f>IF(KL$16-'様式３（療養者名簿）（⑤の場合）'!$O108+1&lt;=15,IF(KL$16&gt;='様式３（療養者名簿）（⑤の場合）'!$O108,IF(KL$16&lt;='様式３（療養者名簿）（⑤の場合）'!$W108,1,0),0),0)</f>
        <v>0</v>
      </c>
      <c r="KM99" s="139">
        <f>IF(KM$16-'様式３（療養者名簿）（⑤の場合）'!$O108+1&lt;=15,IF(KM$16&gt;='様式３（療養者名簿）（⑤の場合）'!$O108,IF(KM$16&lt;='様式３（療養者名簿）（⑤の場合）'!$W108,1,0),0),0)</f>
        <v>0</v>
      </c>
      <c r="KN99" s="139">
        <f>IF(KN$16-'様式３（療養者名簿）（⑤の場合）'!$O108+1&lt;=15,IF(KN$16&gt;='様式３（療養者名簿）（⑤の場合）'!$O108,IF(KN$16&lt;='様式３（療養者名簿）（⑤の場合）'!$W108,1,0),0),0)</f>
        <v>0</v>
      </c>
      <c r="KO99" s="139">
        <f>IF(KO$16-'様式３（療養者名簿）（⑤の場合）'!$O108+1&lt;=15,IF(KO$16&gt;='様式３（療養者名簿）（⑤の場合）'!$O108,IF(KO$16&lt;='様式３（療養者名簿）（⑤の場合）'!$W108,1,0),0),0)</f>
        <v>0</v>
      </c>
      <c r="KP99" s="139">
        <f>IF(KP$16-'様式３（療養者名簿）（⑤の場合）'!$O108+1&lt;=15,IF(KP$16&gt;='様式３（療養者名簿）（⑤の場合）'!$O108,IF(KP$16&lt;='様式３（療養者名簿）（⑤の場合）'!$W108,1,0),0),0)</f>
        <v>0</v>
      </c>
      <c r="KQ99" s="139">
        <f>IF(KQ$16-'様式３（療養者名簿）（⑤の場合）'!$O108+1&lt;=15,IF(KQ$16&gt;='様式３（療養者名簿）（⑤の場合）'!$O108,IF(KQ$16&lt;='様式３（療養者名簿）（⑤の場合）'!$W108,1,0),0),0)</f>
        <v>0</v>
      </c>
      <c r="KR99" s="139">
        <f>IF(KR$16-'様式３（療養者名簿）（⑤の場合）'!$O108+1&lt;=15,IF(KR$16&gt;='様式３（療養者名簿）（⑤の場合）'!$O108,IF(KR$16&lt;='様式３（療養者名簿）（⑤の場合）'!$W108,1,0),0),0)</f>
        <v>0</v>
      </c>
      <c r="KS99" s="139">
        <f>IF(KS$16-'様式３（療養者名簿）（⑤の場合）'!$O108+1&lt;=15,IF(KS$16&gt;='様式３（療養者名簿）（⑤の場合）'!$O108,IF(KS$16&lt;='様式３（療養者名簿）（⑤の場合）'!$W108,1,0),0),0)</f>
        <v>0</v>
      </c>
      <c r="KT99" s="139">
        <f>IF(KT$16-'様式３（療養者名簿）（⑤の場合）'!$O108+1&lt;=15,IF(KT$16&gt;='様式３（療養者名簿）（⑤の場合）'!$O108,IF(KT$16&lt;='様式３（療養者名簿）（⑤の場合）'!$W108,1,0),0),0)</f>
        <v>0</v>
      </c>
      <c r="KU99" s="139">
        <f>IF(KU$16-'様式３（療養者名簿）（⑤の場合）'!$O108+1&lt;=15,IF(KU$16&gt;='様式３（療養者名簿）（⑤の場合）'!$O108,IF(KU$16&lt;='様式３（療養者名簿）（⑤の場合）'!$W108,1,0),0),0)</f>
        <v>0</v>
      </c>
      <c r="KV99" s="139">
        <f>IF(KV$16-'様式３（療養者名簿）（⑤の場合）'!$O108+1&lt;=15,IF(KV$16&gt;='様式３（療養者名簿）（⑤の場合）'!$O108,IF(KV$16&lt;='様式３（療養者名簿）（⑤の場合）'!$W108,1,0),0),0)</f>
        <v>0</v>
      </c>
      <c r="KW99" s="139">
        <f>IF(KW$16-'様式３（療養者名簿）（⑤の場合）'!$O108+1&lt;=15,IF(KW$16&gt;='様式３（療養者名簿）（⑤の場合）'!$O108,IF(KW$16&lt;='様式３（療養者名簿）（⑤の場合）'!$W108,1,0),0),0)</f>
        <v>0</v>
      </c>
      <c r="KX99" s="139">
        <f>IF(KX$16-'様式３（療養者名簿）（⑤の場合）'!$O108+1&lt;=15,IF(KX$16&gt;='様式３（療養者名簿）（⑤の場合）'!$O108,IF(KX$16&lt;='様式３（療養者名簿）（⑤の場合）'!$W108,1,0),0),0)</f>
        <v>0</v>
      </c>
      <c r="KY99" s="139">
        <f>IF(KY$16-'様式３（療養者名簿）（⑤の場合）'!$O108+1&lt;=15,IF(KY$16&gt;='様式３（療養者名簿）（⑤の場合）'!$O108,IF(KY$16&lt;='様式３（療養者名簿）（⑤の場合）'!$W108,1,0),0),0)</f>
        <v>0</v>
      </c>
      <c r="KZ99" s="139">
        <f>IF(KZ$16-'様式３（療養者名簿）（⑤の場合）'!$O108+1&lt;=15,IF(KZ$16&gt;='様式３（療養者名簿）（⑤の場合）'!$O108,IF(KZ$16&lt;='様式３（療養者名簿）（⑤の場合）'!$W108,1,0),0),0)</f>
        <v>0</v>
      </c>
      <c r="LA99" s="139">
        <f>IF(LA$16-'様式３（療養者名簿）（⑤の場合）'!$O108+1&lt;=15,IF(LA$16&gt;='様式３（療養者名簿）（⑤の場合）'!$O108,IF(LA$16&lt;='様式３（療養者名簿）（⑤の場合）'!$W108,1,0),0),0)</f>
        <v>0</v>
      </c>
      <c r="LB99" s="139">
        <f>IF(LB$16-'様式３（療養者名簿）（⑤の場合）'!$O108+1&lt;=15,IF(LB$16&gt;='様式３（療養者名簿）（⑤の場合）'!$O108,IF(LB$16&lt;='様式３（療養者名簿）（⑤の場合）'!$W108,1,0),0),0)</f>
        <v>0</v>
      </c>
      <c r="LC99" s="139">
        <f>IF(LC$16-'様式３（療養者名簿）（⑤の場合）'!$O108+1&lt;=15,IF(LC$16&gt;='様式３（療養者名簿）（⑤の場合）'!$O108,IF(LC$16&lt;='様式３（療養者名簿）（⑤の場合）'!$W108,1,0),0),0)</f>
        <v>0</v>
      </c>
      <c r="LD99" s="139">
        <f>IF(LD$16-'様式３（療養者名簿）（⑤の場合）'!$O108+1&lt;=15,IF(LD$16&gt;='様式３（療養者名簿）（⑤の場合）'!$O108,IF(LD$16&lt;='様式３（療養者名簿）（⑤の場合）'!$W108,1,0),0),0)</f>
        <v>0</v>
      </c>
      <c r="LE99" s="139">
        <f>IF(LE$16-'様式３（療養者名簿）（⑤の場合）'!$O108+1&lt;=15,IF(LE$16&gt;='様式３（療養者名簿）（⑤の場合）'!$O108,IF(LE$16&lt;='様式３（療養者名簿）（⑤の場合）'!$W108,1,0),0),0)</f>
        <v>0</v>
      </c>
      <c r="LF99" s="139">
        <f>IF(LF$16-'様式３（療養者名簿）（⑤の場合）'!$O108+1&lt;=15,IF(LF$16&gt;='様式３（療養者名簿）（⑤の場合）'!$O108,IF(LF$16&lt;='様式３（療養者名簿）（⑤の場合）'!$W108,1,0),0),0)</f>
        <v>0</v>
      </c>
      <c r="LG99" s="139">
        <f>IF(LG$16-'様式３（療養者名簿）（⑤の場合）'!$O108+1&lt;=15,IF(LG$16&gt;='様式３（療養者名簿）（⑤の場合）'!$O108,IF(LG$16&lt;='様式３（療養者名簿）（⑤の場合）'!$W108,1,0),0),0)</f>
        <v>0</v>
      </c>
      <c r="LH99" s="139">
        <f>IF(LH$16-'様式３（療養者名簿）（⑤の場合）'!$O108+1&lt;=15,IF(LH$16&gt;='様式３（療養者名簿）（⑤の場合）'!$O108,IF(LH$16&lt;='様式３（療養者名簿）（⑤の場合）'!$W108,1,0),0),0)</f>
        <v>0</v>
      </c>
      <c r="LI99" s="139">
        <f>IF(LI$16-'様式３（療養者名簿）（⑤の場合）'!$O108+1&lt;=15,IF(LI$16&gt;='様式３（療養者名簿）（⑤の場合）'!$O108,IF(LI$16&lt;='様式３（療養者名簿）（⑤の場合）'!$W108,1,0),0),0)</f>
        <v>0</v>
      </c>
      <c r="LJ99" s="139">
        <f>IF(LJ$16-'様式３（療養者名簿）（⑤の場合）'!$O108+1&lt;=15,IF(LJ$16&gt;='様式３（療養者名簿）（⑤の場合）'!$O108,IF(LJ$16&lt;='様式３（療養者名簿）（⑤の場合）'!$W108,1,0),0),0)</f>
        <v>0</v>
      </c>
      <c r="LK99" s="139">
        <f>IF(LK$16-'様式３（療養者名簿）（⑤の場合）'!$O108+1&lt;=15,IF(LK$16&gt;='様式３（療養者名簿）（⑤の場合）'!$O108,IF(LK$16&lt;='様式３（療養者名簿）（⑤の場合）'!$W108,1,0),0),0)</f>
        <v>0</v>
      </c>
      <c r="LL99" s="139">
        <f>IF(LL$16-'様式３（療養者名簿）（⑤の場合）'!$O108+1&lt;=15,IF(LL$16&gt;='様式３（療養者名簿）（⑤の場合）'!$O108,IF(LL$16&lt;='様式３（療養者名簿）（⑤の場合）'!$W108,1,0),0),0)</f>
        <v>0</v>
      </c>
      <c r="LM99" s="139">
        <f>IF(LM$16-'様式３（療養者名簿）（⑤の場合）'!$O108+1&lt;=15,IF(LM$16&gt;='様式３（療養者名簿）（⑤の場合）'!$O108,IF(LM$16&lt;='様式３（療養者名簿）（⑤の場合）'!$W108,1,0),0),0)</f>
        <v>0</v>
      </c>
      <c r="LN99" s="139">
        <f>IF(LN$16-'様式３（療養者名簿）（⑤の場合）'!$O108+1&lt;=15,IF(LN$16&gt;='様式３（療養者名簿）（⑤の場合）'!$O108,IF(LN$16&lt;='様式３（療養者名簿）（⑤の場合）'!$W108,1,0),0),0)</f>
        <v>0</v>
      </c>
      <c r="LO99" s="139">
        <f>IF(LO$16-'様式３（療養者名簿）（⑤の場合）'!$O108+1&lt;=15,IF(LO$16&gt;='様式３（療養者名簿）（⑤の場合）'!$O108,IF(LO$16&lt;='様式３（療養者名簿）（⑤の場合）'!$W108,1,0),0),0)</f>
        <v>0</v>
      </c>
      <c r="LP99" s="139">
        <f>IF(LP$16-'様式３（療養者名簿）（⑤の場合）'!$O108+1&lt;=15,IF(LP$16&gt;='様式３（療養者名簿）（⑤の場合）'!$O108,IF(LP$16&lt;='様式３（療養者名簿）（⑤の場合）'!$W108,1,0),0),0)</f>
        <v>0</v>
      </c>
      <c r="LQ99" s="139">
        <f>IF(LQ$16-'様式３（療養者名簿）（⑤の場合）'!$O108+1&lt;=15,IF(LQ$16&gt;='様式３（療養者名簿）（⑤の場合）'!$O108,IF(LQ$16&lt;='様式３（療養者名簿）（⑤の場合）'!$W108,1,0),0),0)</f>
        <v>0</v>
      </c>
      <c r="LR99" s="139">
        <f>IF(LR$16-'様式３（療養者名簿）（⑤の場合）'!$O108+1&lt;=15,IF(LR$16&gt;='様式３（療養者名簿）（⑤の場合）'!$O108,IF(LR$16&lt;='様式３（療養者名簿）（⑤の場合）'!$W108,1,0),0),0)</f>
        <v>0</v>
      </c>
      <c r="LS99" s="139">
        <f>IF(LS$16-'様式３（療養者名簿）（⑤の場合）'!$O108+1&lt;=15,IF(LS$16&gt;='様式３（療養者名簿）（⑤の場合）'!$O108,IF(LS$16&lt;='様式３（療養者名簿）（⑤の場合）'!$W108,1,0),0),0)</f>
        <v>0</v>
      </c>
      <c r="LT99" s="139">
        <f>IF(LT$16-'様式３（療養者名簿）（⑤の場合）'!$O108+1&lt;=15,IF(LT$16&gt;='様式３（療養者名簿）（⑤の場合）'!$O108,IF(LT$16&lt;='様式３（療養者名簿）（⑤の場合）'!$W108,1,0),0),0)</f>
        <v>0</v>
      </c>
      <c r="LU99" s="139">
        <f>IF(LU$16-'様式３（療養者名簿）（⑤の場合）'!$O108+1&lt;=15,IF(LU$16&gt;='様式３（療養者名簿）（⑤の場合）'!$O108,IF(LU$16&lt;='様式３（療養者名簿）（⑤の場合）'!$W108,1,0),0),0)</f>
        <v>0</v>
      </c>
      <c r="LV99" s="139">
        <f>IF(LV$16-'様式３（療養者名簿）（⑤の場合）'!$O108+1&lt;=15,IF(LV$16&gt;='様式３（療養者名簿）（⑤の場合）'!$O108,IF(LV$16&lt;='様式３（療養者名簿）（⑤の場合）'!$W108,1,0),0),0)</f>
        <v>0</v>
      </c>
      <c r="LW99" s="139">
        <f>IF(LW$16-'様式３（療養者名簿）（⑤の場合）'!$O108+1&lt;=15,IF(LW$16&gt;='様式３（療養者名簿）（⑤の場合）'!$O108,IF(LW$16&lt;='様式３（療養者名簿）（⑤の場合）'!$W108,1,0),0),0)</f>
        <v>0</v>
      </c>
      <c r="LX99" s="139">
        <f>IF(LX$16-'様式３（療養者名簿）（⑤の場合）'!$O108+1&lt;=15,IF(LX$16&gt;='様式３（療養者名簿）（⑤の場合）'!$O108,IF(LX$16&lt;='様式３（療養者名簿）（⑤の場合）'!$W108,1,0),0),0)</f>
        <v>0</v>
      </c>
      <c r="LY99" s="139">
        <f>IF(LY$16-'様式３（療養者名簿）（⑤の場合）'!$O108+1&lt;=15,IF(LY$16&gt;='様式３（療養者名簿）（⑤の場合）'!$O108,IF(LY$16&lt;='様式３（療養者名簿）（⑤の場合）'!$W108,1,0),0),0)</f>
        <v>0</v>
      </c>
      <c r="LZ99" s="139">
        <f>IF(LZ$16-'様式３（療養者名簿）（⑤の場合）'!$O108+1&lt;=15,IF(LZ$16&gt;='様式３（療養者名簿）（⑤の場合）'!$O108,IF(LZ$16&lt;='様式３（療養者名簿）（⑤の場合）'!$W108,1,0),0),0)</f>
        <v>0</v>
      </c>
      <c r="MA99" s="139">
        <f>IF(MA$16-'様式３（療養者名簿）（⑤の場合）'!$O108+1&lt;=15,IF(MA$16&gt;='様式３（療養者名簿）（⑤の場合）'!$O108,IF(MA$16&lt;='様式３（療養者名簿）（⑤の場合）'!$W108,1,0),0),0)</f>
        <v>0</v>
      </c>
      <c r="MB99" s="139">
        <f>IF(MB$16-'様式３（療養者名簿）（⑤の場合）'!$O108+1&lt;=15,IF(MB$16&gt;='様式３（療養者名簿）（⑤の場合）'!$O108,IF(MB$16&lt;='様式３（療養者名簿）（⑤の場合）'!$W108,1,0),0),0)</f>
        <v>0</v>
      </c>
      <c r="MC99" s="139">
        <f>IF(MC$16-'様式３（療養者名簿）（⑤の場合）'!$O108+1&lt;=15,IF(MC$16&gt;='様式３（療養者名簿）（⑤の場合）'!$O108,IF(MC$16&lt;='様式３（療養者名簿）（⑤の場合）'!$W108,1,0),0),0)</f>
        <v>0</v>
      </c>
      <c r="MD99" s="139">
        <f>IF(MD$16-'様式３（療養者名簿）（⑤の場合）'!$O108+1&lt;=15,IF(MD$16&gt;='様式３（療養者名簿）（⑤の場合）'!$O108,IF(MD$16&lt;='様式３（療養者名簿）（⑤の場合）'!$W108,1,0),0),0)</f>
        <v>0</v>
      </c>
      <c r="ME99" s="139">
        <f>IF(ME$16-'様式３（療養者名簿）（⑤の場合）'!$O108+1&lt;=15,IF(ME$16&gt;='様式３（療養者名簿）（⑤の場合）'!$O108,IF(ME$16&lt;='様式３（療養者名簿）（⑤の場合）'!$W108,1,0),0),0)</f>
        <v>0</v>
      </c>
      <c r="MF99" s="139">
        <f>IF(MF$16-'様式３（療養者名簿）（⑤の場合）'!$O108+1&lt;=15,IF(MF$16&gt;='様式３（療養者名簿）（⑤の場合）'!$O108,IF(MF$16&lt;='様式３（療養者名簿）（⑤の場合）'!$W108,1,0),0),0)</f>
        <v>0</v>
      </c>
      <c r="MG99" s="139">
        <f>IF(MG$16-'様式３（療養者名簿）（⑤の場合）'!$O108+1&lt;=15,IF(MG$16&gt;='様式３（療養者名簿）（⑤の場合）'!$O108,IF(MG$16&lt;='様式３（療養者名簿）（⑤の場合）'!$W108,1,0),0),0)</f>
        <v>0</v>
      </c>
      <c r="MH99" s="139">
        <f>IF(MH$16-'様式３（療養者名簿）（⑤の場合）'!$O108+1&lt;=15,IF(MH$16&gt;='様式３（療養者名簿）（⑤の場合）'!$O108,IF(MH$16&lt;='様式３（療養者名簿）（⑤の場合）'!$W108,1,0),0),0)</f>
        <v>0</v>
      </c>
      <c r="MI99" s="139">
        <f>IF(MI$16-'様式３（療養者名簿）（⑤の場合）'!$O108+1&lt;=15,IF(MI$16&gt;='様式３（療養者名簿）（⑤の場合）'!$O108,IF(MI$16&lt;='様式３（療養者名簿）（⑤の場合）'!$W108,1,0),0),0)</f>
        <v>0</v>
      </c>
      <c r="MJ99" s="139">
        <f>IF(MJ$16-'様式３（療養者名簿）（⑤の場合）'!$O108+1&lt;=15,IF(MJ$16&gt;='様式３（療養者名簿）（⑤の場合）'!$O108,IF(MJ$16&lt;='様式３（療養者名簿）（⑤の場合）'!$W108,1,0),0),0)</f>
        <v>0</v>
      </c>
      <c r="MK99" s="139">
        <f>IF(MK$16-'様式３（療養者名簿）（⑤の場合）'!$O108+1&lt;=15,IF(MK$16&gt;='様式３（療養者名簿）（⑤の場合）'!$O108,IF(MK$16&lt;='様式３（療養者名簿）（⑤の場合）'!$W108,1,0),0),0)</f>
        <v>0</v>
      </c>
      <c r="ML99" s="139">
        <f>IF(ML$16-'様式３（療養者名簿）（⑤の場合）'!$O108+1&lt;=15,IF(ML$16&gt;='様式３（療養者名簿）（⑤の場合）'!$O108,IF(ML$16&lt;='様式３（療養者名簿）（⑤の場合）'!$W108,1,0),0),0)</f>
        <v>0</v>
      </c>
      <c r="MM99" s="139">
        <f>IF(MM$16-'様式３（療養者名簿）（⑤の場合）'!$O108+1&lt;=15,IF(MM$16&gt;='様式３（療養者名簿）（⑤の場合）'!$O108,IF(MM$16&lt;='様式３（療養者名簿）（⑤の場合）'!$W108,1,0),0),0)</f>
        <v>0</v>
      </c>
      <c r="MN99" s="139">
        <f>IF(MN$16-'様式３（療養者名簿）（⑤の場合）'!$O108+1&lt;=15,IF(MN$16&gt;='様式３（療養者名簿）（⑤の場合）'!$O108,IF(MN$16&lt;='様式３（療養者名簿）（⑤の場合）'!$W108,1,0),0),0)</f>
        <v>0</v>
      </c>
      <c r="MO99" s="139">
        <f>IF(MO$16-'様式３（療養者名簿）（⑤の場合）'!$O108+1&lt;=15,IF(MO$16&gt;='様式３（療養者名簿）（⑤の場合）'!$O108,IF(MO$16&lt;='様式３（療養者名簿）（⑤の場合）'!$W108,1,0),0),0)</f>
        <v>0</v>
      </c>
      <c r="MP99" s="139">
        <f>IF(MP$16-'様式３（療養者名簿）（⑤の場合）'!$O108+1&lt;=15,IF(MP$16&gt;='様式３（療養者名簿）（⑤の場合）'!$O108,IF(MP$16&lt;='様式３（療養者名簿）（⑤の場合）'!$W108,1,0),0),0)</f>
        <v>0</v>
      </c>
      <c r="MQ99" s="139">
        <f>IF(MQ$16-'様式３（療養者名簿）（⑤の場合）'!$O108+1&lt;=15,IF(MQ$16&gt;='様式３（療養者名簿）（⑤の場合）'!$O108,IF(MQ$16&lt;='様式３（療養者名簿）（⑤の場合）'!$W108,1,0),0),0)</f>
        <v>0</v>
      </c>
      <c r="MR99" s="139">
        <f>IF(MR$16-'様式３（療養者名簿）（⑤の場合）'!$O108+1&lt;=15,IF(MR$16&gt;='様式３（療養者名簿）（⑤の場合）'!$O108,IF(MR$16&lt;='様式３（療養者名簿）（⑤の場合）'!$W108,1,0),0),0)</f>
        <v>0</v>
      </c>
      <c r="MS99" s="139">
        <f>IF(MS$16-'様式３（療養者名簿）（⑤の場合）'!$O108+1&lt;=15,IF(MS$16&gt;='様式３（療養者名簿）（⑤の場合）'!$O108,IF(MS$16&lt;='様式３（療養者名簿）（⑤の場合）'!$W108,1,0),0),0)</f>
        <v>0</v>
      </c>
      <c r="MT99" s="139">
        <f>IF(MT$16-'様式３（療養者名簿）（⑤の場合）'!$O108+1&lt;=15,IF(MT$16&gt;='様式３（療養者名簿）（⑤の場合）'!$O108,IF(MT$16&lt;='様式３（療養者名簿）（⑤の場合）'!$W108,1,0),0),0)</f>
        <v>0</v>
      </c>
      <c r="MU99" s="139">
        <f>IF(MU$16-'様式３（療養者名簿）（⑤の場合）'!$O108+1&lt;=15,IF(MU$16&gt;='様式３（療養者名簿）（⑤の場合）'!$O108,IF(MU$16&lt;='様式３（療養者名簿）（⑤の場合）'!$W108,1,0),0),0)</f>
        <v>0</v>
      </c>
      <c r="MV99" s="139">
        <f>IF(MV$16-'様式３（療養者名簿）（⑤の場合）'!$O108+1&lt;=15,IF(MV$16&gt;='様式３（療養者名簿）（⑤の場合）'!$O108,IF(MV$16&lt;='様式３（療養者名簿）（⑤の場合）'!$W108,1,0),0),0)</f>
        <v>0</v>
      </c>
      <c r="MW99" s="139">
        <f>IF(MW$16-'様式３（療養者名簿）（⑤の場合）'!$O108+1&lt;=15,IF(MW$16&gt;='様式３（療養者名簿）（⑤の場合）'!$O108,IF(MW$16&lt;='様式３（療養者名簿）（⑤の場合）'!$W108,1,0),0),0)</f>
        <v>0</v>
      </c>
      <c r="MX99" s="139">
        <f>IF(MX$16-'様式３（療養者名簿）（⑤の場合）'!$O108+1&lt;=15,IF(MX$16&gt;='様式３（療養者名簿）（⑤の場合）'!$O108,IF(MX$16&lt;='様式３（療養者名簿）（⑤の場合）'!$W108,1,0),0),0)</f>
        <v>0</v>
      </c>
      <c r="MY99" s="139">
        <f>IF(MY$16-'様式３（療養者名簿）（⑤の場合）'!$O108+1&lt;=15,IF(MY$16&gt;='様式３（療養者名簿）（⑤の場合）'!$O108,IF(MY$16&lt;='様式３（療養者名簿）（⑤の場合）'!$W108,1,0),0),0)</f>
        <v>0</v>
      </c>
      <c r="MZ99" s="139">
        <f>IF(MZ$16-'様式３（療養者名簿）（⑤の場合）'!$O108+1&lt;=15,IF(MZ$16&gt;='様式３（療養者名簿）（⑤の場合）'!$O108,IF(MZ$16&lt;='様式３（療養者名簿）（⑤の場合）'!$W108,1,0),0),0)</f>
        <v>0</v>
      </c>
      <c r="NA99" s="139">
        <f>IF(NA$16-'様式３（療養者名簿）（⑤の場合）'!$O108+1&lt;=15,IF(NA$16&gt;='様式３（療養者名簿）（⑤の場合）'!$O108,IF(NA$16&lt;='様式３（療養者名簿）（⑤の場合）'!$W108,1,0),0),0)</f>
        <v>0</v>
      </c>
      <c r="NB99" s="139">
        <f>IF(NB$16-'様式３（療養者名簿）（⑤の場合）'!$O108+1&lt;=15,IF(NB$16&gt;='様式３（療養者名簿）（⑤の場合）'!$O108,IF(NB$16&lt;='様式３（療養者名簿）（⑤の場合）'!$W108,1,0),0),0)</f>
        <v>0</v>
      </c>
      <c r="NC99" s="139">
        <f>IF(NC$16-'様式３（療養者名簿）（⑤の場合）'!$O108+1&lt;=15,IF(NC$16&gt;='様式３（療養者名簿）（⑤の場合）'!$O108,IF(NC$16&lt;='様式３（療養者名簿）（⑤の場合）'!$W108,1,0),0),0)</f>
        <v>0</v>
      </c>
      <c r="ND99" s="139">
        <f>IF(ND$16-'様式３（療養者名簿）（⑤の場合）'!$O108+1&lt;=15,IF(ND$16&gt;='様式３（療養者名簿）（⑤の場合）'!$O108,IF(ND$16&lt;='様式３（療養者名簿）（⑤の場合）'!$W108,1,0),0),0)</f>
        <v>0</v>
      </c>
      <c r="NE99" s="139">
        <f>IF(NE$16-'様式３（療養者名簿）（⑤の場合）'!$O108+1&lt;=15,IF(NE$16&gt;='様式３（療養者名簿）（⑤の場合）'!$O108,IF(NE$16&lt;='様式３（療養者名簿）（⑤の場合）'!$W108,1,0),0),0)</f>
        <v>0</v>
      </c>
      <c r="NF99" s="139">
        <f>IF(NF$16-'様式３（療養者名簿）（⑤の場合）'!$O108+1&lt;=15,IF(NF$16&gt;='様式３（療養者名簿）（⑤の場合）'!$O108,IF(NF$16&lt;='様式３（療養者名簿）（⑤の場合）'!$W108,1,0),0),0)</f>
        <v>0</v>
      </c>
      <c r="NG99" s="139">
        <f>IF(NG$16-'様式３（療養者名簿）（⑤の場合）'!$O108+1&lt;=15,IF(NG$16&gt;='様式３（療養者名簿）（⑤の場合）'!$O108,IF(NG$16&lt;='様式３（療養者名簿）（⑤の場合）'!$W108,1,0),0),0)</f>
        <v>0</v>
      </c>
      <c r="NH99" s="139">
        <f>IF(NH$16-'様式３（療養者名簿）（⑤の場合）'!$O108+1&lt;=15,IF(NH$16&gt;='様式３（療養者名簿）（⑤の場合）'!$O108,IF(NH$16&lt;='様式３（療養者名簿）（⑤の場合）'!$W108,1,0),0),0)</f>
        <v>0</v>
      </c>
      <c r="NI99" s="139">
        <f>IF(NI$16-'様式３（療養者名簿）（⑤の場合）'!$O108+1&lt;=15,IF(NI$16&gt;='様式３（療養者名簿）（⑤の場合）'!$O108,IF(NI$16&lt;='様式３（療養者名簿）（⑤の場合）'!$W108,1,0),0),0)</f>
        <v>0</v>
      </c>
      <c r="NJ99" s="139">
        <f>IF(NJ$16-'様式３（療養者名簿）（⑤の場合）'!$O108+1&lt;=15,IF(NJ$16&gt;='様式３（療養者名簿）（⑤の場合）'!$O108,IF(NJ$16&lt;='様式３（療養者名簿）（⑤の場合）'!$W108,1,0),0),0)</f>
        <v>0</v>
      </c>
      <c r="NK99" s="139">
        <f>IF(NK$16-'様式３（療養者名簿）（⑤の場合）'!$O108+1&lt;=15,IF(NK$16&gt;='様式３（療養者名簿）（⑤の場合）'!$O108,IF(NK$16&lt;='様式３（療養者名簿）（⑤の場合）'!$W108,1,0),0),0)</f>
        <v>0</v>
      </c>
      <c r="NL99" s="139">
        <f>IF(NL$16-'様式３（療養者名簿）（⑤の場合）'!$O108+1&lt;=15,IF(NL$16&gt;='様式３（療養者名簿）（⑤の場合）'!$O108,IF(NL$16&lt;='様式３（療養者名簿）（⑤の場合）'!$W108,1,0),0),0)</f>
        <v>0</v>
      </c>
      <c r="NM99" s="139">
        <f>IF(NM$16-'様式３（療養者名簿）（⑤の場合）'!$O108+1&lt;=15,IF(NM$16&gt;='様式３（療養者名簿）（⑤の場合）'!$O108,IF(NM$16&lt;='様式３（療養者名簿）（⑤の場合）'!$W108,1,0),0),0)</f>
        <v>0</v>
      </c>
      <c r="NN99" s="139">
        <f>IF(NN$16-'様式３（療養者名簿）（⑤の場合）'!$O108+1&lt;=15,IF(NN$16&gt;='様式３（療養者名簿）（⑤の場合）'!$O108,IF(NN$16&lt;='様式３（療養者名簿）（⑤の場合）'!$W108,1,0),0),0)</f>
        <v>0</v>
      </c>
      <c r="NO99" s="139">
        <f>IF(NO$16-'様式３（療養者名簿）（⑤の場合）'!$O108+1&lt;=15,IF(NO$16&gt;='様式３（療養者名簿）（⑤の場合）'!$O108,IF(NO$16&lt;='様式３（療養者名簿）（⑤の場合）'!$W108,1,0),0),0)</f>
        <v>0</v>
      </c>
      <c r="NP99" s="139">
        <f>IF(NP$16-'様式３（療養者名簿）（⑤の場合）'!$O108+1&lt;=15,IF(NP$16&gt;='様式３（療養者名簿）（⑤の場合）'!$O108,IF(NP$16&lt;='様式３（療養者名簿）（⑤の場合）'!$W108,1,0),0),0)</f>
        <v>0</v>
      </c>
      <c r="NQ99" s="139">
        <f>IF(NQ$16-'様式３（療養者名簿）（⑤の場合）'!$O108+1&lt;=15,IF(NQ$16&gt;='様式３（療養者名簿）（⑤の場合）'!$O108,IF(NQ$16&lt;='様式３（療養者名簿）（⑤の場合）'!$W108,1,0),0),0)</f>
        <v>0</v>
      </c>
      <c r="NR99" s="139">
        <f>IF(NR$16-'様式３（療養者名簿）（⑤の場合）'!$O108+1&lt;=15,IF(NR$16&gt;='様式３（療養者名簿）（⑤の場合）'!$O108,IF(NR$16&lt;='様式３（療養者名簿）（⑤の場合）'!$W108,1,0),0),0)</f>
        <v>0</v>
      </c>
      <c r="NS99" s="139">
        <f>IF(NS$16-'様式３（療養者名簿）（⑤の場合）'!$O108+1&lt;=15,IF(NS$16&gt;='様式３（療養者名簿）（⑤の場合）'!$O108,IF(NS$16&lt;='様式３（療養者名簿）（⑤の場合）'!$W108,1,0),0),0)</f>
        <v>0</v>
      </c>
      <c r="NT99" s="139">
        <f>IF(NT$16-'様式３（療養者名簿）（⑤の場合）'!$O108+1&lt;=15,IF(NT$16&gt;='様式３（療養者名簿）（⑤の場合）'!$O108,IF(NT$16&lt;='様式３（療養者名簿）（⑤の場合）'!$W108,1,0),0),0)</f>
        <v>0</v>
      </c>
      <c r="NU99" s="139">
        <f>IF(NU$16-'様式３（療養者名簿）（⑤の場合）'!$O108+1&lt;=15,IF(NU$16&gt;='様式３（療養者名簿）（⑤の場合）'!$O108,IF(NU$16&lt;='様式３（療養者名簿）（⑤の場合）'!$W108,1,0),0),0)</f>
        <v>0</v>
      </c>
      <c r="NV99" s="139">
        <f>IF(NV$16-'様式３（療養者名簿）（⑤の場合）'!$O108+1&lt;=15,IF(NV$16&gt;='様式３（療養者名簿）（⑤の場合）'!$O108,IF(NV$16&lt;='様式３（療養者名簿）（⑤の場合）'!$W108,1,0),0),0)</f>
        <v>0</v>
      </c>
      <c r="NW99" s="139">
        <f>IF(NW$16-'様式３（療養者名簿）（⑤の場合）'!$O108+1&lt;=15,IF(NW$16&gt;='様式３（療養者名簿）（⑤の場合）'!$O108,IF(NW$16&lt;='様式３（療養者名簿）（⑤の場合）'!$W108,1,0),0),0)</f>
        <v>0</v>
      </c>
      <c r="NX99" s="139">
        <f>IF(NX$16-'様式３（療養者名簿）（⑤の場合）'!$O108+1&lt;=15,IF(NX$16&gt;='様式３（療養者名簿）（⑤の場合）'!$O108,IF(NX$16&lt;='様式３（療養者名簿）（⑤の場合）'!$W108,1,0),0),0)</f>
        <v>0</v>
      </c>
      <c r="NY99" s="139">
        <f>IF(NY$16-'様式３（療養者名簿）（⑤の場合）'!$O108+1&lt;=15,IF(NY$16&gt;='様式３（療養者名簿）（⑤の場合）'!$O108,IF(NY$16&lt;='様式３（療養者名簿）（⑤の場合）'!$W108,1,0),0),0)</f>
        <v>0</v>
      </c>
      <c r="NZ99" s="139">
        <f>IF(NZ$16-'様式３（療養者名簿）（⑤の場合）'!$O108+1&lt;=15,IF(NZ$16&gt;='様式３（療養者名簿）（⑤の場合）'!$O108,IF(NZ$16&lt;='様式３（療養者名簿）（⑤の場合）'!$W108,1,0),0),0)</f>
        <v>0</v>
      </c>
      <c r="OA99" s="139">
        <f>IF(OA$16-'様式３（療養者名簿）（⑤の場合）'!$O108+1&lt;=15,IF(OA$16&gt;='様式３（療養者名簿）（⑤の場合）'!$O108,IF(OA$16&lt;='様式３（療養者名簿）（⑤の場合）'!$W108,1,0),0),0)</f>
        <v>0</v>
      </c>
      <c r="OB99" s="139">
        <f>IF(OB$16-'様式３（療養者名簿）（⑤の場合）'!$O108+1&lt;=15,IF(OB$16&gt;='様式３（療養者名簿）（⑤の場合）'!$O108,IF(OB$16&lt;='様式３（療養者名簿）（⑤の場合）'!$W108,1,0),0),0)</f>
        <v>0</v>
      </c>
      <c r="OC99" s="139">
        <f>IF(OC$16-'様式３（療養者名簿）（⑤の場合）'!$O108+1&lt;=15,IF(OC$16&gt;='様式３（療養者名簿）（⑤の場合）'!$O108,IF(OC$16&lt;='様式３（療養者名簿）（⑤の場合）'!$W108,1,0),0),0)</f>
        <v>0</v>
      </c>
      <c r="OD99" s="139">
        <f>IF(OD$16-'様式３（療養者名簿）（⑤の場合）'!$O108+1&lt;=15,IF(OD$16&gt;='様式３（療養者名簿）（⑤の場合）'!$O108,IF(OD$16&lt;='様式３（療養者名簿）（⑤の場合）'!$W108,1,0),0),0)</f>
        <v>0</v>
      </c>
      <c r="OE99" s="139">
        <f>IF(OE$16-'様式３（療養者名簿）（⑤の場合）'!$O108+1&lt;=15,IF(OE$16&gt;='様式３（療養者名簿）（⑤の場合）'!$O108,IF(OE$16&lt;='様式３（療養者名簿）（⑤の場合）'!$W108,1,0),0),0)</f>
        <v>0</v>
      </c>
      <c r="OF99" s="139">
        <f>IF(OF$16-'様式３（療養者名簿）（⑤の場合）'!$O108+1&lt;=15,IF(OF$16&gt;='様式３（療養者名簿）（⑤の場合）'!$O108,IF(OF$16&lt;='様式３（療養者名簿）（⑤の場合）'!$W108,1,0),0),0)</f>
        <v>0</v>
      </c>
      <c r="OG99" s="139">
        <f>IF(OG$16-'様式３（療養者名簿）（⑤の場合）'!$O108+1&lt;=15,IF(OG$16&gt;='様式３（療養者名簿）（⑤の場合）'!$O108,IF(OG$16&lt;='様式３（療養者名簿）（⑤の場合）'!$W108,1,0),0),0)</f>
        <v>0</v>
      </c>
      <c r="OH99" s="139">
        <f>IF(OH$16-'様式３（療養者名簿）（⑤の場合）'!$O108+1&lt;=15,IF(OH$16&gt;='様式３（療養者名簿）（⑤の場合）'!$O108,IF(OH$16&lt;='様式３（療養者名簿）（⑤の場合）'!$W108,1,0),0),0)</f>
        <v>0</v>
      </c>
      <c r="OI99" s="139">
        <f>IF(OI$16-'様式３（療養者名簿）（⑤の場合）'!$O108+1&lt;=15,IF(OI$16&gt;='様式３（療養者名簿）（⑤の場合）'!$O108,IF(OI$16&lt;='様式３（療養者名簿）（⑤の場合）'!$W108,1,0),0),0)</f>
        <v>0</v>
      </c>
      <c r="OJ99" s="139">
        <f>IF(OJ$16-'様式３（療養者名簿）（⑤の場合）'!$O108+1&lt;=15,IF(OJ$16&gt;='様式３（療養者名簿）（⑤の場合）'!$O108,IF(OJ$16&lt;='様式３（療養者名簿）（⑤の場合）'!$W108,1,0),0),0)</f>
        <v>0</v>
      </c>
      <c r="OK99" s="139">
        <f>IF(OK$16-'様式３（療養者名簿）（⑤の場合）'!$O108+1&lt;=15,IF(OK$16&gt;='様式３（療養者名簿）（⑤の場合）'!$O108,IF(OK$16&lt;='様式３（療養者名簿）（⑤の場合）'!$W108,1,0),0),0)</f>
        <v>0</v>
      </c>
      <c r="OL99" s="139">
        <f>IF(OL$16-'様式３（療養者名簿）（⑤の場合）'!$O108+1&lt;=15,IF(OL$16&gt;='様式３（療養者名簿）（⑤の場合）'!$O108,IF(OL$16&lt;='様式３（療養者名簿）（⑤の場合）'!$W108,1,0),0),0)</f>
        <v>0</v>
      </c>
      <c r="OM99" s="139">
        <f>IF(OM$16-'様式３（療養者名簿）（⑤の場合）'!$O108+1&lt;=15,IF(OM$16&gt;='様式３（療養者名簿）（⑤の場合）'!$O108,IF(OM$16&lt;='様式３（療養者名簿）（⑤の場合）'!$W108,1,0),0),0)</f>
        <v>0</v>
      </c>
      <c r="ON99" s="139">
        <f>IF(ON$16-'様式３（療養者名簿）（⑤の場合）'!$O108+1&lt;=15,IF(ON$16&gt;='様式３（療養者名簿）（⑤の場合）'!$O108,IF(ON$16&lt;='様式３（療養者名簿）（⑤の場合）'!$W108,1,0),0),0)</f>
        <v>0</v>
      </c>
      <c r="OO99" s="139">
        <f>IF(OO$16-'様式３（療養者名簿）（⑤の場合）'!$O108+1&lt;=15,IF(OO$16&gt;='様式３（療養者名簿）（⑤の場合）'!$O108,IF(OO$16&lt;='様式３（療養者名簿）（⑤の場合）'!$W108,1,0),0),0)</f>
        <v>0</v>
      </c>
      <c r="OP99" s="139">
        <f>IF(OP$16-'様式３（療養者名簿）（⑤の場合）'!$O108+1&lt;=15,IF(OP$16&gt;='様式３（療養者名簿）（⑤の場合）'!$O108,IF(OP$16&lt;='様式３（療養者名簿）（⑤の場合）'!$W108,1,0),0),0)</f>
        <v>0</v>
      </c>
      <c r="OQ99" s="139">
        <f>IF(OQ$16-'様式３（療養者名簿）（⑤の場合）'!$O108+1&lt;=15,IF(OQ$16&gt;='様式３（療養者名簿）（⑤の場合）'!$O108,IF(OQ$16&lt;='様式３（療養者名簿）（⑤の場合）'!$W108,1,0),0),0)</f>
        <v>0</v>
      </c>
      <c r="OR99" s="139">
        <f>IF(OR$16-'様式３（療養者名簿）（⑤の場合）'!$O108+1&lt;=15,IF(OR$16&gt;='様式３（療養者名簿）（⑤の場合）'!$O108,IF(OR$16&lt;='様式３（療養者名簿）（⑤の場合）'!$W108,1,0),0),0)</f>
        <v>0</v>
      </c>
      <c r="OS99" s="139">
        <f>IF(OS$16-'様式３（療養者名簿）（⑤の場合）'!$O108+1&lt;=15,IF(OS$16&gt;='様式３（療養者名簿）（⑤の場合）'!$O108,IF(OS$16&lt;='様式３（療養者名簿）（⑤の場合）'!$W108,1,0),0),0)</f>
        <v>0</v>
      </c>
      <c r="OT99" s="139">
        <f>IF(OT$16-'様式３（療養者名簿）（⑤の場合）'!$O108+1&lt;=15,IF(OT$16&gt;='様式３（療養者名簿）（⑤の場合）'!$O108,IF(OT$16&lt;='様式３（療養者名簿）（⑤の場合）'!$W108,1,0),0),0)</f>
        <v>0</v>
      </c>
      <c r="OU99" s="139">
        <f>IF(OU$16-'様式３（療養者名簿）（⑤の場合）'!$O108+1&lt;=15,IF(OU$16&gt;='様式３（療養者名簿）（⑤の場合）'!$O108,IF(OU$16&lt;='様式３（療養者名簿）（⑤の場合）'!$W108,1,0),0),0)</f>
        <v>0</v>
      </c>
      <c r="OV99" s="139">
        <f>IF(OV$16-'様式３（療養者名簿）（⑤の場合）'!$O108+1&lt;=15,IF(OV$16&gt;='様式３（療養者名簿）（⑤の場合）'!$O108,IF(OV$16&lt;='様式３（療養者名簿）（⑤の場合）'!$W108,1,0),0),0)</f>
        <v>0</v>
      </c>
      <c r="OW99" s="139">
        <f>IF(OW$16-'様式３（療養者名簿）（⑤の場合）'!$O108+1&lt;=15,IF(OW$16&gt;='様式３（療養者名簿）（⑤の場合）'!$O108,IF(OW$16&lt;='様式３（療養者名簿）（⑤の場合）'!$W108,1,0),0),0)</f>
        <v>0</v>
      </c>
      <c r="OX99" s="139">
        <f>IF(OX$16-'様式３（療養者名簿）（⑤の場合）'!$O108+1&lt;=15,IF(OX$16&gt;='様式３（療養者名簿）（⑤の場合）'!$O108,IF(OX$16&lt;='様式３（療養者名簿）（⑤の場合）'!$W108,1,0),0),0)</f>
        <v>0</v>
      </c>
      <c r="OY99" s="139">
        <f>IF(OY$16-'様式３（療養者名簿）（⑤の場合）'!$O108+1&lt;=15,IF(OY$16&gt;='様式３（療養者名簿）（⑤の場合）'!$O108,IF(OY$16&lt;='様式３（療養者名簿）（⑤の場合）'!$W108,1,0),0),0)</f>
        <v>0</v>
      </c>
      <c r="OZ99" s="139">
        <f>IF(OZ$16-'様式３（療養者名簿）（⑤の場合）'!$O108+1&lt;=15,IF(OZ$16&gt;='様式３（療養者名簿）（⑤の場合）'!$O108,IF(OZ$16&lt;='様式３（療養者名簿）（⑤の場合）'!$W108,1,0),0),0)</f>
        <v>0</v>
      </c>
      <c r="PA99" s="139">
        <f>IF(PA$16-'様式３（療養者名簿）（⑤の場合）'!$O108+1&lt;=15,IF(PA$16&gt;='様式３（療養者名簿）（⑤の場合）'!$O108,IF(PA$16&lt;='様式３（療養者名簿）（⑤の場合）'!$W108,1,0),0),0)</f>
        <v>0</v>
      </c>
      <c r="PB99" s="139">
        <f>IF(PB$16-'様式３（療養者名簿）（⑤の場合）'!$O108+1&lt;=15,IF(PB$16&gt;='様式３（療養者名簿）（⑤の場合）'!$O108,IF(PB$16&lt;='様式３（療養者名簿）（⑤の場合）'!$W108,1,0),0),0)</f>
        <v>0</v>
      </c>
      <c r="PC99" s="139">
        <f>IF(PC$16-'様式３（療養者名簿）（⑤の場合）'!$O108+1&lt;=15,IF(PC$16&gt;='様式３（療養者名簿）（⑤の場合）'!$O108,IF(PC$16&lt;='様式３（療養者名簿）（⑤の場合）'!$W108,1,0),0),0)</f>
        <v>0</v>
      </c>
      <c r="PD99" s="139">
        <f>IF(PD$16-'様式３（療養者名簿）（⑤の場合）'!$O108+1&lt;=15,IF(PD$16&gt;='様式３（療養者名簿）（⑤の場合）'!$O108,IF(PD$16&lt;='様式３（療養者名簿）（⑤の場合）'!$W108,1,0),0),0)</f>
        <v>0</v>
      </c>
      <c r="PE99" s="139">
        <f>IF(PE$16-'様式３（療養者名簿）（⑤の場合）'!$O108+1&lt;=15,IF(PE$16&gt;='様式３（療養者名簿）（⑤の場合）'!$O108,IF(PE$16&lt;='様式３（療養者名簿）（⑤の場合）'!$W108,1,0),0),0)</f>
        <v>0</v>
      </c>
      <c r="PF99" s="139">
        <f>IF(PF$16-'様式３（療養者名簿）（⑤の場合）'!$O108+1&lt;=15,IF(PF$16&gt;='様式３（療養者名簿）（⑤の場合）'!$O108,IF(PF$16&lt;='様式３（療養者名簿）（⑤の場合）'!$W108,1,0),0),0)</f>
        <v>0</v>
      </c>
      <c r="PG99" s="139">
        <f>IF(PG$16-'様式３（療養者名簿）（⑤の場合）'!$O108+1&lt;=15,IF(PG$16&gt;='様式３（療養者名簿）（⑤の場合）'!$O108,IF(PG$16&lt;='様式３（療養者名簿）（⑤の場合）'!$W108,1,0),0),0)</f>
        <v>0</v>
      </c>
      <c r="PH99" s="139">
        <f>IF(PH$16-'様式３（療養者名簿）（⑤の場合）'!$O108+1&lt;=15,IF(PH$16&gt;='様式３（療養者名簿）（⑤の場合）'!$O108,IF(PH$16&lt;='様式３（療養者名簿）（⑤の場合）'!$W108,1,0),0),0)</f>
        <v>0</v>
      </c>
      <c r="PI99" s="139">
        <f>IF(PI$16-'様式３（療養者名簿）（⑤の場合）'!$O108+1&lt;=15,IF(PI$16&gt;='様式３（療養者名簿）（⑤の場合）'!$O108,IF(PI$16&lt;='様式３（療養者名簿）（⑤の場合）'!$W108,1,0),0),0)</f>
        <v>0</v>
      </c>
      <c r="PJ99" s="139">
        <f>IF(PJ$16-'様式３（療養者名簿）（⑤の場合）'!$O108+1&lt;=15,IF(PJ$16&gt;='様式３（療養者名簿）（⑤の場合）'!$O108,IF(PJ$16&lt;='様式３（療養者名簿）（⑤の場合）'!$W108,1,0),0),0)</f>
        <v>0</v>
      </c>
      <c r="PK99" s="139">
        <f>IF(PK$16-'様式３（療養者名簿）（⑤の場合）'!$O108+1&lt;=15,IF(PK$16&gt;='様式３（療養者名簿）（⑤の場合）'!$O108,IF(PK$16&lt;='様式３（療養者名簿）（⑤の場合）'!$W108,1,0),0),0)</f>
        <v>0</v>
      </c>
      <c r="PL99" s="139">
        <f>IF(PL$16-'様式３（療養者名簿）（⑤の場合）'!$O108+1&lt;=15,IF(PL$16&gt;='様式３（療養者名簿）（⑤の場合）'!$O108,IF(PL$16&lt;='様式３（療養者名簿）（⑤の場合）'!$W108,1,0),0),0)</f>
        <v>0</v>
      </c>
      <c r="PM99" s="139">
        <f>IF(PM$16-'様式３（療養者名簿）（⑤の場合）'!$O108+1&lt;=15,IF(PM$16&gt;='様式３（療養者名簿）（⑤の場合）'!$O108,IF(PM$16&lt;='様式３（療養者名簿）（⑤の場合）'!$W108,1,0),0),0)</f>
        <v>0</v>
      </c>
      <c r="PN99" s="139">
        <f>IF(PN$16-'様式３（療養者名簿）（⑤の場合）'!$O108+1&lt;=15,IF(PN$16&gt;='様式３（療養者名簿）（⑤の場合）'!$O108,IF(PN$16&lt;='様式３（療養者名簿）（⑤の場合）'!$W108,1,0),0),0)</f>
        <v>0</v>
      </c>
      <c r="PO99" s="139">
        <f>IF(PO$16-'様式３（療養者名簿）（⑤の場合）'!$O108+1&lt;=15,IF(PO$16&gt;='様式３（療養者名簿）（⑤の場合）'!$O108,IF(PO$16&lt;='様式３（療養者名簿）（⑤の場合）'!$W108,1,0),0),0)</f>
        <v>0</v>
      </c>
      <c r="PP99" s="139">
        <f>IF(PP$16-'様式３（療養者名簿）（⑤の場合）'!$O108+1&lt;=15,IF(PP$16&gt;='様式３（療養者名簿）（⑤の場合）'!$O108,IF(PP$16&lt;='様式３（療養者名簿）（⑤の場合）'!$W108,1,0),0),0)</f>
        <v>0</v>
      </c>
      <c r="PQ99" s="139">
        <f>IF(PQ$16-'様式３（療養者名簿）（⑤の場合）'!$O108+1&lt;=15,IF(PQ$16&gt;='様式３（療養者名簿）（⑤の場合）'!$O108,IF(PQ$16&lt;='様式３（療養者名簿）（⑤の場合）'!$W108,1,0),0),0)</f>
        <v>0</v>
      </c>
      <c r="PR99" s="139">
        <f>IF(PR$16-'様式３（療養者名簿）（⑤の場合）'!$O108+1&lt;=15,IF(PR$16&gt;='様式３（療養者名簿）（⑤の場合）'!$O108,IF(PR$16&lt;='様式３（療養者名簿）（⑤の場合）'!$W108,1,0),0),0)</f>
        <v>0</v>
      </c>
      <c r="PS99" s="139">
        <f>IF(PS$16-'様式３（療養者名簿）（⑤の場合）'!$O108+1&lt;=15,IF(PS$16&gt;='様式３（療養者名簿）（⑤の場合）'!$O108,IF(PS$16&lt;='様式３（療養者名簿）（⑤の場合）'!$W108,1,0),0),0)</f>
        <v>0</v>
      </c>
      <c r="PT99" s="139">
        <f>IF(PT$16-'様式３（療養者名簿）（⑤の場合）'!$O108+1&lt;=15,IF(PT$16&gt;='様式３（療養者名簿）（⑤の場合）'!$O108,IF(PT$16&lt;='様式３（療養者名簿）（⑤の場合）'!$W108,1,0),0),0)</f>
        <v>0</v>
      </c>
    </row>
    <row r="100" spans="1:436" ht="42" customHeight="1">
      <c r="A100" s="129">
        <f>'様式３（療養者名簿）（⑤の場合）'!C109</f>
        <v>0</v>
      </c>
      <c r="B100" s="139">
        <f>IF(B$16-'様式３（療養者名簿）（⑤の場合）'!$O109+1&lt;=15,IF(B$16&gt;='様式３（療養者名簿）（⑤の場合）'!$O109,IF(B$16&lt;='様式３（療養者名簿）（⑤の場合）'!$W109,1,0),0),0)</f>
        <v>0</v>
      </c>
      <c r="C100" s="139">
        <f>IF(C$16-'様式３（療養者名簿）（⑤の場合）'!$O109+1&lt;=15,IF(C$16&gt;='様式３（療養者名簿）（⑤の場合）'!$O109,IF(C$16&lt;='様式３（療養者名簿）（⑤の場合）'!$W109,1,0),0),0)</f>
        <v>0</v>
      </c>
      <c r="D100" s="139">
        <f>IF(D$16-'様式３（療養者名簿）（⑤の場合）'!$O109+1&lt;=15,IF(D$16&gt;='様式３（療養者名簿）（⑤の場合）'!$O109,IF(D$16&lt;='様式３（療養者名簿）（⑤の場合）'!$W109,1,0),0),0)</f>
        <v>0</v>
      </c>
      <c r="E100" s="139">
        <f>IF(E$16-'様式３（療養者名簿）（⑤の場合）'!$O109+1&lt;=15,IF(E$16&gt;='様式３（療養者名簿）（⑤の場合）'!$O109,IF(E$16&lt;='様式３（療養者名簿）（⑤の場合）'!$W109,1,0),0),0)</f>
        <v>0</v>
      </c>
      <c r="F100" s="139">
        <f>IF(F$16-'様式３（療養者名簿）（⑤の場合）'!$O109+1&lt;=15,IF(F$16&gt;='様式３（療養者名簿）（⑤の場合）'!$O109,IF(F$16&lt;='様式３（療養者名簿）（⑤の場合）'!$W109,1,0),0),0)</f>
        <v>0</v>
      </c>
      <c r="G100" s="139">
        <f>IF(G$16-'様式３（療養者名簿）（⑤の場合）'!$O109+1&lt;=15,IF(G$16&gt;='様式３（療養者名簿）（⑤の場合）'!$O109,IF(G$16&lt;='様式３（療養者名簿）（⑤の場合）'!$W109,1,0),0),0)</f>
        <v>0</v>
      </c>
      <c r="H100" s="139">
        <f>IF(H$16-'様式３（療養者名簿）（⑤の場合）'!$O109+1&lt;=15,IF(H$16&gt;='様式３（療養者名簿）（⑤の場合）'!$O109,IF(H$16&lt;='様式３（療養者名簿）（⑤の場合）'!$W109,1,0),0),0)</f>
        <v>0</v>
      </c>
      <c r="I100" s="139">
        <f>IF(I$16-'様式３（療養者名簿）（⑤の場合）'!$O109+1&lt;=15,IF(I$16&gt;='様式３（療養者名簿）（⑤の場合）'!$O109,IF(I$16&lt;='様式３（療養者名簿）（⑤の場合）'!$W109,1,0),0),0)</f>
        <v>0</v>
      </c>
      <c r="J100" s="139">
        <f>IF(J$16-'様式３（療養者名簿）（⑤の場合）'!$O109+1&lt;=15,IF(J$16&gt;='様式３（療養者名簿）（⑤の場合）'!$O109,IF(J$16&lt;='様式３（療養者名簿）（⑤の場合）'!$W109,1,0),0),0)</f>
        <v>0</v>
      </c>
      <c r="K100" s="139">
        <f>IF(K$16-'様式３（療養者名簿）（⑤の場合）'!$O109+1&lt;=15,IF(K$16&gt;='様式３（療養者名簿）（⑤の場合）'!$O109,IF(K$16&lt;='様式３（療養者名簿）（⑤の場合）'!$W109,1,0),0),0)</f>
        <v>0</v>
      </c>
      <c r="L100" s="139">
        <f>IF(L$16-'様式３（療養者名簿）（⑤の場合）'!$O109+1&lt;=15,IF(L$16&gt;='様式３（療養者名簿）（⑤の場合）'!$O109,IF(L$16&lt;='様式３（療養者名簿）（⑤の場合）'!$W109,1,0),0),0)</f>
        <v>0</v>
      </c>
      <c r="M100" s="139">
        <f>IF(M$16-'様式３（療養者名簿）（⑤の場合）'!$O109+1&lt;=15,IF(M$16&gt;='様式３（療養者名簿）（⑤の場合）'!$O109,IF(M$16&lt;='様式３（療養者名簿）（⑤の場合）'!$W109,1,0),0),0)</f>
        <v>0</v>
      </c>
      <c r="N100" s="139">
        <f>IF(N$16-'様式３（療養者名簿）（⑤の場合）'!$O109+1&lt;=15,IF(N$16&gt;='様式３（療養者名簿）（⑤の場合）'!$O109,IF(N$16&lt;='様式３（療養者名簿）（⑤の場合）'!$W109,1,0),0),0)</f>
        <v>0</v>
      </c>
      <c r="O100" s="139">
        <f>IF(O$16-'様式３（療養者名簿）（⑤の場合）'!$O109+1&lt;=15,IF(O$16&gt;='様式３（療養者名簿）（⑤の場合）'!$O109,IF(O$16&lt;='様式３（療養者名簿）（⑤の場合）'!$W109,1,0),0),0)</f>
        <v>0</v>
      </c>
      <c r="P100" s="139">
        <f>IF(P$16-'様式３（療養者名簿）（⑤の場合）'!$O109+1&lt;=15,IF(P$16&gt;='様式３（療養者名簿）（⑤の場合）'!$O109,IF(P$16&lt;='様式３（療養者名簿）（⑤の場合）'!$W109,1,0),0),0)</f>
        <v>0</v>
      </c>
      <c r="Q100" s="139">
        <f>IF(Q$16-'様式３（療養者名簿）（⑤の場合）'!$O109+1&lt;=15,IF(Q$16&gt;='様式３（療養者名簿）（⑤の場合）'!$O109,IF(Q$16&lt;='様式３（療養者名簿）（⑤の場合）'!$W109,1,0),0),0)</f>
        <v>0</v>
      </c>
      <c r="R100" s="139">
        <f>IF(R$16-'様式３（療養者名簿）（⑤の場合）'!$O109+1&lt;=15,IF(R$16&gt;='様式３（療養者名簿）（⑤の場合）'!$O109,IF(R$16&lt;='様式３（療養者名簿）（⑤の場合）'!$W109,1,0),0),0)</f>
        <v>0</v>
      </c>
      <c r="S100" s="139">
        <f>IF(S$16-'様式３（療養者名簿）（⑤の場合）'!$O109+1&lt;=15,IF(S$16&gt;='様式３（療養者名簿）（⑤の場合）'!$O109,IF(S$16&lt;='様式３（療養者名簿）（⑤の場合）'!$W109,1,0),0),0)</f>
        <v>0</v>
      </c>
      <c r="T100" s="139">
        <f>IF(T$16-'様式３（療養者名簿）（⑤の場合）'!$O109+1&lt;=15,IF(T$16&gt;='様式３（療養者名簿）（⑤の場合）'!$O109,IF(T$16&lt;='様式３（療養者名簿）（⑤の場合）'!$W109,1,0),0),0)</f>
        <v>0</v>
      </c>
      <c r="U100" s="139">
        <f>IF(U$16-'様式３（療養者名簿）（⑤の場合）'!$O109+1&lt;=15,IF(U$16&gt;='様式３（療養者名簿）（⑤の場合）'!$O109,IF(U$16&lt;='様式３（療養者名簿）（⑤の場合）'!$W109,1,0),0),0)</f>
        <v>0</v>
      </c>
      <c r="V100" s="139">
        <f>IF(V$16-'様式３（療養者名簿）（⑤の場合）'!$O109+1&lt;=15,IF(V$16&gt;='様式３（療養者名簿）（⑤の場合）'!$O109,IF(V$16&lt;='様式３（療養者名簿）（⑤の場合）'!$W109,1,0),0),0)</f>
        <v>0</v>
      </c>
      <c r="W100" s="139">
        <f>IF(W$16-'様式３（療養者名簿）（⑤の場合）'!$O109+1&lt;=15,IF(W$16&gt;='様式３（療養者名簿）（⑤の場合）'!$O109,IF(W$16&lt;='様式３（療養者名簿）（⑤の場合）'!$W109,1,0),0),0)</f>
        <v>0</v>
      </c>
      <c r="X100" s="139">
        <f>IF(X$16-'様式３（療養者名簿）（⑤の場合）'!$O109+1&lt;=15,IF(X$16&gt;='様式３（療養者名簿）（⑤の場合）'!$O109,IF(X$16&lt;='様式３（療養者名簿）（⑤の場合）'!$W109,1,0),0),0)</f>
        <v>0</v>
      </c>
      <c r="Y100" s="139">
        <f>IF(Y$16-'様式３（療養者名簿）（⑤の場合）'!$O109+1&lt;=15,IF(Y$16&gt;='様式３（療養者名簿）（⑤の場合）'!$O109,IF(Y$16&lt;='様式３（療養者名簿）（⑤の場合）'!$W109,1,0),0),0)</f>
        <v>0</v>
      </c>
      <c r="Z100" s="139">
        <f>IF(Z$16-'様式３（療養者名簿）（⑤の場合）'!$O109+1&lt;=15,IF(Z$16&gt;='様式３（療養者名簿）（⑤の場合）'!$O109,IF(Z$16&lt;='様式３（療養者名簿）（⑤の場合）'!$W109,1,0),0),0)</f>
        <v>0</v>
      </c>
      <c r="AA100" s="139">
        <f>IF(AA$16-'様式３（療養者名簿）（⑤の場合）'!$O109+1&lt;=15,IF(AA$16&gt;='様式３（療養者名簿）（⑤の場合）'!$O109,IF(AA$16&lt;='様式３（療養者名簿）（⑤の場合）'!$W109,1,0),0),0)</f>
        <v>0</v>
      </c>
      <c r="AB100" s="139">
        <f>IF(AB$16-'様式３（療養者名簿）（⑤の場合）'!$O109+1&lt;=15,IF(AB$16&gt;='様式３（療養者名簿）（⑤の場合）'!$O109,IF(AB$16&lt;='様式３（療養者名簿）（⑤の場合）'!$W109,1,0),0),0)</f>
        <v>0</v>
      </c>
      <c r="AC100" s="139">
        <f>IF(AC$16-'様式３（療養者名簿）（⑤の場合）'!$O109+1&lt;=15,IF(AC$16&gt;='様式３（療養者名簿）（⑤の場合）'!$O109,IF(AC$16&lt;='様式３（療養者名簿）（⑤の場合）'!$W109,1,0),0),0)</f>
        <v>0</v>
      </c>
      <c r="AD100" s="139">
        <f>IF(AD$16-'様式３（療養者名簿）（⑤の場合）'!$O109+1&lt;=15,IF(AD$16&gt;='様式３（療養者名簿）（⑤の場合）'!$O109,IF(AD$16&lt;='様式３（療養者名簿）（⑤の場合）'!$W109,1,0),0),0)</f>
        <v>0</v>
      </c>
      <c r="AE100" s="139">
        <f>IF(AE$16-'様式３（療養者名簿）（⑤の場合）'!$O109+1&lt;=15,IF(AE$16&gt;='様式３（療養者名簿）（⑤の場合）'!$O109,IF(AE$16&lt;='様式３（療養者名簿）（⑤の場合）'!$W109,1,0),0),0)</f>
        <v>0</v>
      </c>
      <c r="AF100" s="139">
        <f>IF(AF$16-'様式３（療養者名簿）（⑤の場合）'!$O109+1&lt;=15,IF(AF$16&gt;='様式３（療養者名簿）（⑤の場合）'!$O109,IF(AF$16&lt;='様式３（療養者名簿）（⑤の場合）'!$W109,1,0),0),0)</f>
        <v>0</v>
      </c>
      <c r="AG100" s="139">
        <f>IF(AG$16-'様式３（療養者名簿）（⑤の場合）'!$O109+1&lt;=15,IF(AG$16&gt;='様式３（療養者名簿）（⑤の場合）'!$O109,IF(AG$16&lt;='様式３（療養者名簿）（⑤の場合）'!$W109,1,0),0),0)</f>
        <v>0</v>
      </c>
      <c r="AH100" s="139">
        <f>IF(AH$16-'様式３（療養者名簿）（⑤の場合）'!$O109+1&lt;=15,IF(AH$16&gt;='様式３（療養者名簿）（⑤の場合）'!$O109,IF(AH$16&lt;='様式３（療養者名簿）（⑤の場合）'!$W109,1,0),0),0)</f>
        <v>0</v>
      </c>
      <c r="AI100" s="139">
        <f>IF(AI$16-'様式３（療養者名簿）（⑤の場合）'!$O109+1&lt;=15,IF(AI$16&gt;='様式３（療養者名簿）（⑤の場合）'!$O109,IF(AI$16&lt;='様式３（療養者名簿）（⑤の場合）'!$W109,1,0),0),0)</f>
        <v>0</v>
      </c>
      <c r="AJ100" s="139">
        <f>IF(AJ$16-'様式３（療養者名簿）（⑤の場合）'!$O109+1&lt;=15,IF(AJ$16&gt;='様式３（療養者名簿）（⑤の場合）'!$O109,IF(AJ$16&lt;='様式３（療養者名簿）（⑤の場合）'!$W109,1,0),0),0)</f>
        <v>0</v>
      </c>
      <c r="AK100" s="139">
        <f>IF(AK$16-'様式３（療養者名簿）（⑤の場合）'!$O109+1&lt;=15,IF(AK$16&gt;='様式３（療養者名簿）（⑤の場合）'!$O109,IF(AK$16&lt;='様式３（療養者名簿）（⑤の場合）'!$W109,1,0),0),0)</f>
        <v>0</v>
      </c>
      <c r="AL100" s="139">
        <f>IF(AL$16-'様式３（療養者名簿）（⑤の場合）'!$O109+1&lt;=15,IF(AL$16&gt;='様式３（療養者名簿）（⑤の場合）'!$O109,IF(AL$16&lt;='様式３（療養者名簿）（⑤の場合）'!$W109,1,0),0),0)</f>
        <v>0</v>
      </c>
      <c r="AM100" s="139">
        <f>IF(AM$16-'様式３（療養者名簿）（⑤の場合）'!$O109+1&lt;=15,IF(AM$16&gt;='様式３（療養者名簿）（⑤の場合）'!$O109,IF(AM$16&lt;='様式３（療養者名簿）（⑤の場合）'!$W109,1,0),0),0)</f>
        <v>0</v>
      </c>
      <c r="AN100" s="139">
        <f>IF(AN$16-'様式３（療養者名簿）（⑤の場合）'!$O109+1&lt;=15,IF(AN$16&gt;='様式３（療養者名簿）（⑤の場合）'!$O109,IF(AN$16&lt;='様式３（療養者名簿）（⑤の場合）'!$W109,1,0),0),0)</f>
        <v>0</v>
      </c>
      <c r="AO100" s="139">
        <f>IF(AO$16-'様式３（療養者名簿）（⑤の場合）'!$O109+1&lt;=15,IF(AO$16&gt;='様式３（療養者名簿）（⑤の場合）'!$O109,IF(AO$16&lt;='様式３（療養者名簿）（⑤の場合）'!$W109,1,0),0),0)</f>
        <v>0</v>
      </c>
      <c r="AP100" s="139">
        <f>IF(AP$16-'様式３（療養者名簿）（⑤の場合）'!$O109+1&lt;=15,IF(AP$16&gt;='様式３（療養者名簿）（⑤の場合）'!$O109,IF(AP$16&lt;='様式３（療養者名簿）（⑤の場合）'!$W109,1,0),0),0)</f>
        <v>0</v>
      </c>
      <c r="AQ100" s="139">
        <f>IF(AQ$16-'様式３（療養者名簿）（⑤の場合）'!$O109+1&lt;=15,IF(AQ$16&gt;='様式３（療養者名簿）（⑤の場合）'!$O109,IF(AQ$16&lt;='様式３（療養者名簿）（⑤の場合）'!$W109,1,0),0),0)</f>
        <v>0</v>
      </c>
      <c r="AR100" s="139">
        <f>IF(AR$16-'様式３（療養者名簿）（⑤の場合）'!$O109+1&lt;=15,IF(AR$16&gt;='様式３（療養者名簿）（⑤の場合）'!$O109,IF(AR$16&lt;='様式３（療養者名簿）（⑤の場合）'!$W109,1,0),0),0)</f>
        <v>0</v>
      </c>
      <c r="AS100" s="139">
        <f>IF(AS$16-'様式３（療養者名簿）（⑤の場合）'!$O109+1&lt;=15,IF(AS$16&gt;='様式３（療養者名簿）（⑤の場合）'!$O109,IF(AS$16&lt;='様式３（療養者名簿）（⑤の場合）'!$W109,1,0),0),0)</f>
        <v>0</v>
      </c>
      <c r="AT100" s="139">
        <f>IF(AT$16-'様式３（療養者名簿）（⑤の場合）'!$O109+1&lt;=15,IF(AT$16&gt;='様式３（療養者名簿）（⑤の場合）'!$O109,IF(AT$16&lt;='様式３（療養者名簿）（⑤の場合）'!$W109,1,0),0),0)</f>
        <v>0</v>
      </c>
      <c r="AU100" s="139">
        <f>IF(AU$16-'様式３（療養者名簿）（⑤の場合）'!$O109+1&lt;=15,IF(AU$16&gt;='様式３（療養者名簿）（⑤の場合）'!$O109,IF(AU$16&lt;='様式３（療養者名簿）（⑤の場合）'!$W109,1,0),0),0)</f>
        <v>0</v>
      </c>
      <c r="AV100" s="139">
        <f>IF(AV$16-'様式３（療養者名簿）（⑤の場合）'!$O109+1&lt;=15,IF(AV$16&gt;='様式３（療養者名簿）（⑤の場合）'!$O109,IF(AV$16&lt;='様式３（療養者名簿）（⑤の場合）'!$W109,1,0),0),0)</f>
        <v>0</v>
      </c>
      <c r="AW100" s="139">
        <f>IF(AW$16-'様式３（療養者名簿）（⑤の場合）'!$O109+1&lt;=15,IF(AW$16&gt;='様式３（療養者名簿）（⑤の場合）'!$O109,IF(AW$16&lt;='様式３（療養者名簿）（⑤の場合）'!$W109,1,0),0),0)</f>
        <v>0</v>
      </c>
      <c r="AX100" s="139">
        <f>IF(AX$16-'様式３（療養者名簿）（⑤の場合）'!$O109+1&lt;=15,IF(AX$16&gt;='様式３（療養者名簿）（⑤の場合）'!$O109,IF(AX$16&lt;='様式３（療養者名簿）（⑤の場合）'!$W109,1,0),0),0)</f>
        <v>0</v>
      </c>
      <c r="AY100" s="139">
        <f>IF(AY$16-'様式３（療養者名簿）（⑤の場合）'!$O109+1&lt;=15,IF(AY$16&gt;='様式３（療養者名簿）（⑤の場合）'!$O109,IF(AY$16&lt;='様式３（療養者名簿）（⑤の場合）'!$W109,1,0),0),0)</f>
        <v>0</v>
      </c>
      <c r="AZ100" s="139">
        <f>IF(AZ$16-'様式３（療養者名簿）（⑤の場合）'!$O109+1&lt;=15,IF(AZ$16&gt;='様式３（療養者名簿）（⑤の場合）'!$O109,IF(AZ$16&lt;='様式３（療養者名簿）（⑤の場合）'!$W109,1,0),0),0)</f>
        <v>0</v>
      </c>
      <c r="BA100" s="139">
        <f>IF(BA$16-'様式３（療養者名簿）（⑤の場合）'!$O109+1&lt;=15,IF(BA$16&gt;='様式３（療養者名簿）（⑤の場合）'!$O109,IF(BA$16&lt;='様式３（療養者名簿）（⑤の場合）'!$W109,1,0),0),0)</f>
        <v>0</v>
      </c>
      <c r="BB100" s="139">
        <f>IF(BB$16-'様式３（療養者名簿）（⑤の場合）'!$O109+1&lt;=15,IF(BB$16&gt;='様式３（療養者名簿）（⑤の場合）'!$O109,IF(BB$16&lt;='様式３（療養者名簿）（⑤の場合）'!$W109,1,0),0),0)</f>
        <v>0</v>
      </c>
      <c r="BC100" s="139">
        <f>IF(BC$16-'様式３（療養者名簿）（⑤の場合）'!$O109+1&lt;=15,IF(BC$16&gt;='様式３（療養者名簿）（⑤の場合）'!$O109,IF(BC$16&lt;='様式３（療養者名簿）（⑤の場合）'!$W109,1,0),0),0)</f>
        <v>0</v>
      </c>
      <c r="BD100" s="139">
        <f>IF(BD$16-'様式３（療養者名簿）（⑤の場合）'!$O109+1&lt;=15,IF(BD$16&gt;='様式３（療養者名簿）（⑤の場合）'!$O109,IF(BD$16&lt;='様式３（療養者名簿）（⑤の場合）'!$W109,1,0),0),0)</f>
        <v>0</v>
      </c>
      <c r="BE100" s="139">
        <f>IF(BE$16-'様式３（療養者名簿）（⑤の場合）'!$O109+1&lt;=15,IF(BE$16&gt;='様式３（療養者名簿）（⑤の場合）'!$O109,IF(BE$16&lt;='様式３（療養者名簿）（⑤の場合）'!$W109,1,0),0),0)</f>
        <v>0</v>
      </c>
      <c r="BF100" s="139">
        <f>IF(BF$16-'様式３（療養者名簿）（⑤の場合）'!$O109+1&lt;=15,IF(BF$16&gt;='様式３（療養者名簿）（⑤の場合）'!$O109,IF(BF$16&lt;='様式３（療養者名簿）（⑤の場合）'!$W109,1,0),0),0)</f>
        <v>0</v>
      </c>
      <c r="BG100" s="139">
        <f>IF(BG$16-'様式３（療養者名簿）（⑤の場合）'!$O109+1&lt;=15,IF(BG$16&gt;='様式３（療養者名簿）（⑤の場合）'!$O109,IF(BG$16&lt;='様式３（療養者名簿）（⑤の場合）'!$W109,1,0),0),0)</f>
        <v>0</v>
      </c>
      <c r="BH100" s="139">
        <f>IF(BH$16-'様式３（療養者名簿）（⑤の場合）'!$O109+1&lt;=15,IF(BH$16&gt;='様式３（療養者名簿）（⑤の場合）'!$O109,IF(BH$16&lt;='様式３（療養者名簿）（⑤の場合）'!$W109,1,0),0),0)</f>
        <v>0</v>
      </c>
      <c r="BI100" s="139">
        <f>IF(BI$16-'様式３（療養者名簿）（⑤の場合）'!$O109+1&lt;=15,IF(BI$16&gt;='様式３（療養者名簿）（⑤の場合）'!$O109,IF(BI$16&lt;='様式３（療養者名簿）（⑤の場合）'!$W109,1,0),0),0)</f>
        <v>0</v>
      </c>
      <c r="BJ100" s="139">
        <f>IF(BJ$16-'様式３（療養者名簿）（⑤の場合）'!$O109+1&lt;=15,IF(BJ$16&gt;='様式３（療養者名簿）（⑤の場合）'!$O109,IF(BJ$16&lt;='様式３（療養者名簿）（⑤の場合）'!$W109,1,0),0),0)</f>
        <v>0</v>
      </c>
      <c r="BK100" s="139">
        <f>IF(BK$16-'様式３（療養者名簿）（⑤の場合）'!$O109+1&lt;=15,IF(BK$16&gt;='様式３（療養者名簿）（⑤の場合）'!$O109,IF(BK$16&lt;='様式３（療養者名簿）（⑤の場合）'!$W109,1,0),0),0)</f>
        <v>0</v>
      </c>
      <c r="BL100" s="139">
        <f>IF(BL$16-'様式３（療養者名簿）（⑤の場合）'!$O109+1&lt;=15,IF(BL$16&gt;='様式３（療養者名簿）（⑤の場合）'!$O109,IF(BL$16&lt;='様式３（療養者名簿）（⑤の場合）'!$W109,1,0),0),0)</f>
        <v>0</v>
      </c>
      <c r="BM100" s="139">
        <f>IF(BM$16-'様式３（療養者名簿）（⑤の場合）'!$O109+1&lt;=15,IF(BM$16&gt;='様式３（療養者名簿）（⑤の場合）'!$O109,IF(BM$16&lt;='様式３（療養者名簿）（⑤の場合）'!$W109,1,0),0),0)</f>
        <v>0</v>
      </c>
      <c r="BN100" s="139">
        <f>IF(BN$16-'様式３（療養者名簿）（⑤の場合）'!$O109+1&lt;=15,IF(BN$16&gt;='様式３（療養者名簿）（⑤の場合）'!$O109,IF(BN$16&lt;='様式３（療養者名簿）（⑤の場合）'!$W109,1,0),0),0)</f>
        <v>0</v>
      </c>
      <c r="BO100" s="139">
        <f>IF(BO$16-'様式３（療養者名簿）（⑤の場合）'!$O109+1&lt;=15,IF(BO$16&gt;='様式３（療養者名簿）（⑤の場合）'!$O109,IF(BO$16&lt;='様式３（療養者名簿）（⑤の場合）'!$W109,1,0),0),0)</f>
        <v>0</v>
      </c>
      <c r="BP100" s="139">
        <f>IF(BP$16-'様式３（療養者名簿）（⑤の場合）'!$O109+1&lt;=15,IF(BP$16&gt;='様式３（療養者名簿）（⑤の場合）'!$O109,IF(BP$16&lt;='様式３（療養者名簿）（⑤の場合）'!$W109,1,0),0),0)</f>
        <v>0</v>
      </c>
      <c r="BQ100" s="139">
        <f>IF(BQ$16-'様式３（療養者名簿）（⑤の場合）'!$O109+1&lt;=15,IF(BQ$16&gt;='様式３（療養者名簿）（⑤の場合）'!$O109,IF(BQ$16&lt;='様式３（療養者名簿）（⑤の場合）'!$W109,1,0),0),0)</f>
        <v>0</v>
      </c>
      <c r="BR100" s="139">
        <f>IF(BR$16-'様式３（療養者名簿）（⑤の場合）'!$O109+1&lt;=15,IF(BR$16&gt;='様式３（療養者名簿）（⑤の場合）'!$O109,IF(BR$16&lt;='様式３（療養者名簿）（⑤の場合）'!$W109,1,0),0),0)</f>
        <v>0</v>
      </c>
      <c r="BS100" s="139">
        <f>IF(BS$16-'様式３（療養者名簿）（⑤の場合）'!$O109+1&lt;=15,IF(BS$16&gt;='様式３（療養者名簿）（⑤の場合）'!$O109,IF(BS$16&lt;='様式３（療養者名簿）（⑤の場合）'!$W109,1,0),0),0)</f>
        <v>0</v>
      </c>
      <c r="BT100" s="139">
        <f>IF(BT$16-'様式３（療養者名簿）（⑤の場合）'!$O109+1&lt;=15,IF(BT$16&gt;='様式３（療養者名簿）（⑤の場合）'!$O109,IF(BT$16&lt;='様式３（療養者名簿）（⑤の場合）'!$W109,1,0),0),0)</f>
        <v>0</v>
      </c>
      <c r="BU100" s="139">
        <f>IF(BU$16-'様式３（療養者名簿）（⑤の場合）'!$O109+1&lt;=15,IF(BU$16&gt;='様式３（療養者名簿）（⑤の場合）'!$O109,IF(BU$16&lt;='様式３（療養者名簿）（⑤の場合）'!$W109,1,0),0),0)</f>
        <v>0</v>
      </c>
      <c r="BV100" s="139">
        <f>IF(BV$16-'様式３（療養者名簿）（⑤の場合）'!$O109+1&lt;=15,IF(BV$16&gt;='様式３（療養者名簿）（⑤の場合）'!$O109,IF(BV$16&lt;='様式３（療養者名簿）（⑤の場合）'!$W109,1,0),0),0)</f>
        <v>0</v>
      </c>
      <c r="BW100" s="139">
        <f>IF(BW$16-'様式３（療養者名簿）（⑤の場合）'!$O109+1&lt;=15,IF(BW$16&gt;='様式３（療養者名簿）（⑤の場合）'!$O109,IF(BW$16&lt;='様式３（療養者名簿）（⑤の場合）'!$W109,1,0),0),0)</f>
        <v>0</v>
      </c>
      <c r="BX100" s="139">
        <f>IF(BX$16-'様式３（療養者名簿）（⑤の場合）'!$O109+1&lt;=15,IF(BX$16&gt;='様式３（療養者名簿）（⑤の場合）'!$O109,IF(BX$16&lt;='様式３（療養者名簿）（⑤の場合）'!$W109,1,0),0),0)</f>
        <v>0</v>
      </c>
      <c r="BY100" s="139">
        <f>IF(BY$16-'様式３（療養者名簿）（⑤の場合）'!$O109+1&lt;=15,IF(BY$16&gt;='様式３（療養者名簿）（⑤の場合）'!$O109,IF(BY$16&lt;='様式３（療養者名簿）（⑤の場合）'!$W109,1,0),0),0)</f>
        <v>0</v>
      </c>
      <c r="BZ100" s="139">
        <f>IF(BZ$16-'様式３（療養者名簿）（⑤の場合）'!$O109+1&lt;=15,IF(BZ$16&gt;='様式３（療養者名簿）（⑤の場合）'!$O109,IF(BZ$16&lt;='様式３（療養者名簿）（⑤の場合）'!$W109,1,0),0),0)</f>
        <v>0</v>
      </c>
      <c r="CA100" s="139">
        <f>IF(CA$16-'様式３（療養者名簿）（⑤の場合）'!$O109+1&lt;=15,IF(CA$16&gt;='様式３（療養者名簿）（⑤の場合）'!$O109,IF(CA$16&lt;='様式３（療養者名簿）（⑤の場合）'!$W109,1,0),0),0)</f>
        <v>0</v>
      </c>
      <c r="CB100" s="139">
        <f>IF(CB$16-'様式３（療養者名簿）（⑤の場合）'!$O109+1&lt;=15,IF(CB$16&gt;='様式３（療養者名簿）（⑤の場合）'!$O109,IF(CB$16&lt;='様式３（療養者名簿）（⑤の場合）'!$W109,1,0),0),0)</f>
        <v>0</v>
      </c>
      <c r="CC100" s="139">
        <f>IF(CC$16-'様式３（療養者名簿）（⑤の場合）'!$O109+1&lt;=15,IF(CC$16&gt;='様式３（療養者名簿）（⑤の場合）'!$O109,IF(CC$16&lt;='様式３（療養者名簿）（⑤の場合）'!$W109,1,0),0),0)</f>
        <v>0</v>
      </c>
      <c r="CD100" s="139">
        <f>IF(CD$16-'様式３（療養者名簿）（⑤の場合）'!$O109+1&lt;=15,IF(CD$16&gt;='様式３（療養者名簿）（⑤の場合）'!$O109,IF(CD$16&lt;='様式３（療養者名簿）（⑤の場合）'!$W109,1,0),0),0)</f>
        <v>0</v>
      </c>
      <c r="CE100" s="139">
        <f>IF(CE$16-'様式３（療養者名簿）（⑤の場合）'!$O109+1&lt;=15,IF(CE$16&gt;='様式３（療養者名簿）（⑤の場合）'!$O109,IF(CE$16&lt;='様式３（療養者名簿）（⑤の場合）'!$W109,1,0),0),0)</f>
        <v>0</v>
      </c>
      <c r="CF100" s="139">
        <f>IF(CF$16-'様式３（療養者名簿）（⑤の場合）'!$O109+1&lt;=15,IF(CF$16&gt;='様式３（療養者名簿）（⑤の場合）'!$O109,IF(CF$16&lt;='様式３（療養者名簿）（⑤の場合）'!$W109,1,0),0),0)</f>
        <v>0</v>
      </c>
      <c r="CG100" s="139">
        <f>IF(CG$16-'様式３（療養者名簿）（⑤の場合）'!$O109+1&lt;=15,IF(CG$16&gt;='様式３（療養者名簿）（⑤の場合）'!$O109,IF(CG$16&lt;='様式３（療養者名簿）（⑤の場合）'!$W109,1,0),0),0)</f>
        <v>0</v>
      </c>
      <c r="CH100" s="139">
        <f>IF(CH$16-'様式３（療養者名簿）（⑤の場合）'!$O109+1&lt;=15,IF(CH$16&gt;='様式３（療養者名簿）（⑤の場合）'!$O109,IF(CH$16&lt;='様式３（療養者名簿）（⑤の場合）'!$W109,1,0),0),0)</f>
        <v>0</v>
      </c>
      <c r="CI100" s="139">
        <f>IF(CI$16-'様式３（療養者名簿）（⑤の場合）'!$O109+1&lt;=15,IF(CI$16&gt;='様式３（療養者名簿）（⑤の場合）'!$O109,IF(CI$16&lt;='様式３（療養者名簿）（⑤の場合）'!$W109,1,0),0),0)</f>
        <v>0</v>
      </c>
      <c r="CJ100" s="139">
        <f>IF(CJ$16-'様式３（療養者名簿）（⑤の場合）'!$O109+1&lt;=15,IF(CJ$16&gt;='様式３（療養者名簿）（⑤の場合）'!$O109,IF(CJ$16&lt;='様式３（療養者名簿）（⑤の場合）'!$W109,1,0),0),0)</f>
        <v>0</v>
      </c>
      <c r="CK100" s="139">
        <f>IF(CK$16-'様式３（療養者名簿）（⑤の場合）'!$O109+1&lt;=15,IF(CK$16&gt;='様式３（療養者名簿）（⑤の場合）'!$O109,IF(CK$16&lt;='様式３（療養者名簿）（⑤の場合）'!$W109,1,0),0),0)</f>
        <v>0</v>
      </c>
      <c r="CL100" s="139">
        <f>IF(CL$16-'様式３（療養者名簿）（⑤の場合）'!$O109+1&lt;=15,IF(CL$16&gt;='様式３（療養者名簿）（⑤の場合）'!$O109,IF(CL$16&lt;='様式３（療養者名簿）（⑤の場合）'!$W109,1,0),0),0)</f>
        <v>0</v>
      </c>
      <c r="CM100" s="139">
        <f>IF(CM$16-'様式３（療養者名簿）（⑤の場合）'!$O109+1&lt;=15,IF(CM$16&gt;='様式３（療養者名簿）（⑤の場合）'!$O109,IF(CM$16&lt;='様式３（療養者名簿）（⑤の場合）'!$W109,1,0),0),0)</f>
        <v>0</v>
      </c>
      <c r="CN100" s="139">
        <f>IF(CN$16-'様式３（療養者名簿）（⑤の場合）'!$O109+1&lt;=15,IF(CN$16&gt;='様式３（療養者名簿）（⑤の場合）'!$O109,IF(CN$16&lt;='様式３（療養者名簿）（⑤の場合）'!$W109,1,0),0),0)</f>
        <v>0</v>
      </c>
      <c r="CO100" s="139">
        <f>IF(CO$16-'様式３（療養者名簿）（⑤の場合）'!$O109+1&lt;=15,IF(CO$16&gt;='様式３（療養者名簿）（⑤の場合）'!$O109,IF(CO$16&lt;='様式３（療養者名簿）（⑤の場合）'!$W109,1,0),0),0)</f>
        <v>0</v>
      </c>
      <c r="CP100" s="139">
        <f>IF(CP$16-'様式３（療養者名簿）（⑤の場合）'!$O109+1&lt;=15,IF(CP$16&gt;='様式３（療養者名簿）（⑤の場合）'!$O109,IF(CP$16&lt;='様式３（療養者名簿）（⑤の場合）'!$W109,1,0),0),0)</f>
        <v>0</v>
      </c>
      <c r="CQ100" s="139">
        <f>IF(CQ$16-'様式３（療養者名簿）（⑤の場合）'!$O109+1&lt;=15,IF(CQ$16&gt;='様式３（療養者名簿）（⑤の場合）'!$O109,IF(CQ$16&lt;='様式３（療養者名簿）（⑤の場合）'!$W109,1,0),0),0)</f>
        <v>0</v>
      </c>
      <c r="CR100" s="139">
        <f>IF(CR$16-'様式３（療養者名簿）（⑤の場合）'!$O109+1&lt;=15,IF(CR$16&gt;='様式３（療養者名簿）（⑤の場合）'!$O109,IF(CR$16&lt;='様式３（療養者名簿）（⑤の場合）'!$W109,1,0),0),0)</f>
        <v>0</v>
      </c>
      <c r="CS100" s="139">
        <f>IF(CS$16-'様式３（療養者名簿）（⑤の場合）'!$O109+1&lt;=15,IF(CS$16&gt;='様式３（療養者名簿）（⑤の場合）'!$O109,IF(CS$16&lt;='様式３（療養者名簿）（⑤の場合）'!$W109,1,0),0),0)</f>
        <v>0</v>
      </c>
      <c r="CT100" s="139">
        <f>IF(CT$16-'様式３（療養者名簿）（⑤の場合）'!$O109+1&lt;=15,IF(CT$16&gt;='様式３（療養者名簿）（⑤の場合）'!$O109,IF(CT$16&lt;='様式３（療養者名簿）（⑤の場合）'!$W109,1,0),0),0)</f>
        <v>0</v>
      </c>
      <c r="CU100" s="139">
        <f>IF(CU$16-'様式３（療養者名簿）（⑤の場合）'!$O109+1&lt;=15,IF(CU$16&gt;='様式３（療養者名簿）（⑤の場合）'!$O109,IF(CU$16&lt;='様式３（療養者名簿）（⑤の場合）'!$W109,1,0),0),0)</f>
        <v>0</v>
      </c>
      <c r="CV100" s="139">
        <f>IF(CV$16-'様式３（療養者名簿）（⑤の場合）'!$O109+1&lt;=15,IF(CV$16&gt;='様式３（療養者名簿）（⑤の場合）'!$O109,IF(CV$16&lt;='様式３（療養者名簿）（⑤の場合）'!$W109,1,0),0),0)</f>
        <v>0</v>
      </c>
      <c r="CW100" s="139">
        <f>IF(CW$16-'様式３（療養者名簿）（⑤の場合）'!$O109+1&lt;=15,IF(CW$16&gt;='様式３（療養者名簿）（⑤の場合）'!$O109,IF(CW$16&lt;='様式３（療養者名簿）（⑤の場合）'!$W109,1,0),0),0)</f>
        <v>0</v>
      </c>
      <c r="CX100" s="139">
        <f>IF(CX$16-'様式３（療養者名簿）（⑤の場合）'!$O109+1&lt;=15,IF(CX$16&gt;='様式３（療養者名簿）（⑤の場合）'!$O109,IF(CX$16&lt;='様式３（療養者名簿）（⑤の場合）'!$W109,1,0),0),0)</f>
        <v>0</v>
      </c>
      <c r="CY100" s="139">
        <f>IF(CY$16-'様式３（療養者名簿）（⑤の場合）'!$O109+1&lt;=15,IF(CY$16&gt;='様式３（療養者名簿）（⑤の場合）'!$O109,IF(CY$16&lt;='様式３（療養者名簿）（⑤の場合）'!$W109,1,0),0),0)</f>
        <v>0</v>
      </c>
      <c r="CZ100" s="139">
        <f>IF(CZ$16-'様式３（療養者名簿）（⑤の場合）'!$O109+1&lt;=15,IF(CZ$16&gt;='様式３（療養者名簿）（⑤の場合）'!$O109,IF(CZ$16&lt;='様式３（療養者名簿）（⑤の場合）'!$W109,1,0),0),0)</f>
        <v>0</v>
      </c>
      <c r="DA100" s="139">
        <f>IF(DA$16-'様式３（療養者名簿）（⑤の場合）'!$O109+1&lt;=15,IF(DA$16&gt;='様式３（療養者名簿）（⑤の場合）'!$O109,IF(DA$16&lt;='様式３（療養者名簿）（⑤の場合）'!$W109,1,0),0),0)</f>
        <v>0</v>
      </c>
      <c r="DB100" s="139">
        <f>IF(DB$16-'様式３（療養者名簿）（⑤の場合）'!$O109+1&lt;=15,IF(DB$16&gt;='様式３（療養者名簿）（⑤の場合）'!$O109,IF(DB$16&lt;='様式３（療養者名簿）（⑤の場合）'!$W109,1,0),0),0)</f>
        <v>0</v>
      </c>
      <c r="DC100" s="139">
        <f>IF(DC$16-'様式３（療養者名簿）（⑤の場合）'!$O109+1&lt;=15,IF(DC$16&gt;='様式３（療養者名簿）（⑤の場合）'!$O109,IF(DC$16&lt;='様式３（療養者名簿）（⑤の場合）'!$W109,1,0),0),0)</f>
        <v>0</v>
      </c>
      <c r="DD100" s="139">
        <f>IF(DD$16-'様式３（療養者名簿）（⑤の場合）'!$O109+1&lt;=15,IF(DD$16&gt;='様式３（療養者名簿）（⑤の場合）'!$O109,IF(DD$16&lt;='様式３（療養者名簿）（⑤の場合）'!$W109,1,0),0),0)</f>
        <v>0</v>
      </c>
      <c r="DE100" s="139">
        <f>IF(DE$16-'様式３（療養者名簿）（⑤の場合）'!$O109+1&lt;=15,IF(DE$16&gt;='様式３（療養者名簿）（⑤の場合）'!$O109,IF(DE$16&lt;='様式３（療養者名簿）（⑤の場合）'!$W109,1,0),0),0)</f>
        <v>0</v>
      </c>
      <c r="DF100" s="139">
        <f>IF(DF$16-'様式３（療養者名簿）（⑤の場合）'!$O109+1&lt;=15,IF(DF$16&gt;='様式３（療養者名簿）（⑤の場合）'!$O109,IF(DF$16&lt;='様式３（療養者名簿）（⑤の場合）'!$W109,1,0),0),0)</f>
        <v>0</v>
      </c>
      <c r="DG100" s="139">
        <f>IF(DG$16-'様式３（療養者名簿）（⑤の場合）'!$O109+1&lt;=15,IF(DG$16&gt;='様式３（療養者名簿）（⑤の場合）'!$O109,IF(DG$16&lt;='様式３（療養者名簿）（⑤の場合）'!$W109,1,0),0),0)</f>
        <v>0</v>
      </c>
      <c r="DH100" s="139">
        <f>IF(DH$16-'様式３（療養者名簿）（⑤の場合）'!$O109+1&lt;=15,IF(DH$16&gt;='様式３（療養者名簿）（⑤の場合）'!$O109,IF(DH$16&lt;='様式３（療養者名簿）（⑤の場合）'!$W109,1,0),0),0)</f>
        <v>0</v>
      </c>
      <c r="DI100" s="139">
        <f>IF(DI$16-'様式３（療養者名簿）（⑤の場合）'!$O109+1&lt;=15,IF(DI$16&gt;='様式３（療養者名簿）（⑤の場合）'!$O109,IF(DI$16&lt;='様式３（療養者名簿）（⑤の場合）'!$W109,1,0),0),0)</f>
        <v>0</v>
      </c>
      <c r="DJ100" s="139">
        <f>IF(DJ$16-'様式３（療養者名簿）（⑤の場合）'!$O109+1&lt;=15,IF(DJ$16&gt;='様式３（療養者名簿）（⑤の場合）'!$O109,IF(DJ$16&lt;='様式３（療養者名簿）（⑤の場合）'!$W109,1,0),0),0)</f>
        <v>0</v>
      </c>
      <c r="DK100" s="139">
        <f>IF(DK$16-'様式３（療養者名簿）（⑤の場合）'!$O109+1&lt;=15,IF(DK$16&gt;='様式３（療養者名簿）（⑤の場合）'!$O109,IF(DK$16&lt;='様式３（療養者名簿）（⑤の場合）'!$W109,1,0),0),0)</f>
        <v>0</v>
      </c>
      <c r="DL100" s="139">
        <f>IF(DL$16-'様式３（療養者名簿）（⑤の場合）'!$O109+1&lt;=15,IF(DL$16&gt;='様式３（療養者名簿）（⑤の場合）'!$O109,IF(DL$16&lt;='様式３（療養者名簿）（⑤の場合）'!$W109,1,0),0),0)</f>
        <v>0</v>
      </c>
      <c r="DM100" s="139">
        <f>IF(DM$16-'様式３（療養者名簿）（⑤の場合）'!$O109+1&lt;=15,IF(DM$16&gt;='様式３（療養者名簿）（⑤の場合）'!$O109,IF(DM$16&lt;='様式３（療養者名簿）（⑤の場合）'!$W109,1,0),0),0)</f>
        <v>0</v>
      </c>
      <c r="DN100" s="139">
        <f>IF(DN$16-'様式３（療養者名簿）（⑤の場合）'!$O109+1&lt;=15,IF(DN$16&gt;='様式３（療養者名簿）（⑤の場合）'!$O109,IF(DN$16&lt;='様式３（療養者名簿）（⑤の場合）'!$W109,1,0),0),0)</f>
        <v>0</v>
      </c>
      <c r="DO100" s="139">
        <f>IF(DO$16-'様式３（療養者名簿）（⑤の場合）'!$O109+1&lt;=15,IF(DO$16&gt;='様式３（療養者名簿）（⑤の場合）'!$O109,IF(DO$16&lt;='様式３（療養者名簿）（⑤の場合）'!$W109,1,0),0),0)</f>
        <v>0</v>
      </c>
      <c r="DP100" s="139">
        <f>IF(DP$16-'様式３（療養者名簿）（⑤の場合）'!$O109+1&lt;=15,IF(DP$16&gt;='様式３（療養者名簿）（⑤の場合）'!$O109,IF(DP$16&lt;='様式３（療養者名簿）（⑤の場合）'!$W109,1,0),0),0)</f>
        <v>0</v>
      </c>
      <c r="DQ100" s="139">
        <f>IF(DQ$16-'様式３（療養者名簿）（⑤の場合）'!$O109+1&lt;=15,IF(DQ$16&gt;='様式３（療養者名簿）（⑤の場合）'!$O109,IF(DQ$16&lt;='様式３（療養者名簿）（⑤の場合）'!$W109,1,0),0),0)</f>
        <v>0</v>
      </c>
      <c r="DR100" s="139">
        <f>IF(DR$16-'様式３（療養者名簿）（⑤の場合）'!$O109+1&lt;=15,IF(DR$16&gt;='様式３（療養者名簿）（⑤の場合）'!$O109,IF(DR$16&lt;='様式３（療養者名簿）（⑤の場合）'!$W109,1,0),0),0)</f>
        <v>0</v>
      </c>
      <c r="DS100" s="139">
        <f>IF(DS$16-'様式３（療養者名簿）（⑤の場合）'!$O109+1&lt;=15,IF(DS$16&gt;='様式３（療養者名簿）（⑤の場合）'!$O109,IF(DS$16&lt;='様式３（療養者名簿）（⑤の場合）'!$W109,1,0),0),0)</f>
        <v>0</v>
      </c>
      <c r="DT100" s="139">
        <f>IF(DT$16-'様式３（療養者名簿）（⑤の場合）'!$O109+1&lt;=15,IF(DT$16&gt;='様式３（療養者名簿）（⑤の場合）'!$O109,IF(DT$16&lt;='様式３（療養者名簿）（⑤の場合）'!$W109,1,0),0),0)</f>
        <v>0</v>
      </c>
      <c r="DU100" s="139">
        <f>IF(DU$16-'様式３（療養者名簿）（⑤の場合）'!$O109+1&lt;=15,IF(DU$16&gt;='様式３（療養者名簿）（⑤の場合）'!$O109,IF(DU$16&lt;='様式３（療養者名簿）（⑤の場合）'!$W109,1,0),0),0)</f>
        <v>0</v>
      </c>
      <c r="DV100" s="139">
        <f>IF(DV$16-'様式３（療養者名簿）（⑤の場合）'!$O109+1&lt;=15,IF(DV$16&gt;='様式３（療養者名簿）（⑤の場合）'!$O109,IF(DV$16&lt;='様式３（療養者名簿）（⑤の場合）'!$W109,1,0),0),0)</f>
        <v>0</v>
      </c>
      <c r="DW100" s="139">
        <f>IF(DW$16-'様式３（療養者名簿）（⑤の場合）'!$O109+1&lt;=15,IF(DW$16&gt;='様式３（療養者名簿）（⑤の場合）'!$O109,IF(DW$16&lt;='様式３（療養者名簿）（⑤の場合）'!$W109,1,0),0),0)</f>
        <v>0</v>
      </c>
      <c r="DX100" s="139">
        <f>IF(DX$16-'様式３（療養者名簿）（⑤の場合）'!$O109+1&lt;=15,IF(DX$16&gt;='様式３（療養者名簿）（⑤の場合）'!$O109,IF(DX$16&lt;='様式３（療養者名簿）（⑤の場合）'!$W109,1,0),0),0)</f>
        <v>0</v>
      </c>
      <c r="DY100" s="139">
        <f>IF(DY$16-'様式３（療養者名簿）（⑤の場合）'!$O109+1&lt;=15,IF(DY$16&gt;='様式３（療養者名簿）（⑤の場合）'!$O109,IF(DY$16&lt;='様式３（療養者名簿）（⑤の場合）'!$W109,1,0),0),0)</f>
        <v>0</v>
      </c>
      <c r="DZ100" s="139">
        <f>IF(DZ$16-'様式３（療養者名簿）（⑤の場合）'!$O109+1&lt;=15,IF(DZ$16&gt;='様式３（療養者名簿）（⑤の場合）'!$O109,IF(DZ$16&lt;='様式３（療養者名簿）（⑤の場合）'!$W109,1,0),0),0)</f>
        <v>0</v>
      </c>
      <c r="EA100" s="139">
        <f>IF(EA$16-'様式３（療養者名簿）（⑤の場合）'!$O109+1&lt;=15,IF(EA$16&gt;='様式３（療養者名簿）（⑤の場合）'!$O109,IF(EA$16&lt;='様式３（療養者名簿）（⑤の場合）'!$W109,1,0),0),0)</f>
        <v>0</v>
      </c>
      <c r="EB100" s="139">
        <f>IF(EB$16-'様式３（療養者名簿）（⑤の場合）'!$O109+1&lt;=15,IF(EB$16&gt;='様式３（療養者名簿）（⑤の場合）'!$O109,IF(EB$16&lt;='様式３（療養者名簿）（⑤の場合）'!$W109,1,0),0),0)</f>
        <v>0</v>
      </c>
      <c r="EC100" s="139">
        <f>IF(EC$16-'様式３（療養者名簿）（⑤の場合）'!$O109+1&lt;=15,IF(EC$16&gt;='様式３（療養者名簿）（⑤の場合）'!$O109,IF(EC$16&lt;='様式３（療養者名簿）（⑤の場合）'!$W109,1,0),0),0)</f>
        <v>0</v>
      </c>
      <c r="ED100" s="139">
        <f>IF(ED$16-'様式３（療養者名簿）（⑤の場合）'!$O109+1&lt;=15,IF(ED$16&gt;='様式３（療養者名簿）（⑤の場合）'!$O109,IF(ED$16&lt;='様式３（療養者名簿）（⑤の場合）'!$W109,1,0),0),0)</f>
        <v>0</v>
      </c>
      <c r="EE100" s="139">
        <f>IF(EE$16-'様式３（療養者名簿）（⑤の場合）'!$O109+1&lt;=15,IF(EE$16&gt;='様式３（療養者名簿）（⑤の場合）'!$O109,IF(EE$16&lt;='様式３（療養者名簿）（⑤の場合）'!$W109,1,0),0),0)</f>
        <v>0</v>
      </c>
      <c r="EF100" s="139">
        <f>IF(EF$16-'様式３（療養者名簿）（⑤の場合）'!$O109+1&lt;=15,IF(EF$16&gt;='様式３（療養者名簿）（⑤の場合）'!$O109,IF(EF$16&lt;='様式３（療養者名簿）（⑤の場合）'!$W109,1,0),0),0)</f>
        <v>0</v>
      </c>
      <c r="EG100" s="139">
        <f>IF(EG$16-'様式３（療養者名簿）（⑤の場合）'!$O109+1&lt;=15,IF(EG$16&gt;='様式３（療養者名簿）（⑤の場合）'!$O109,IF(EG$16&lt;='様式３（療養者名簿）（⑤の場合）'!$W109,1,0),0),0)</f>
        <v>0</v>
      </c>
      <c r="EH100" s="139">
        <f>IF(EH$16-'様式３（療養者名簿）（⑤の場合）'!$O109+1&lt;=15,IF(EH$16&gt;='様式３（療養者名簿）（⑤の場合）'!$O109,IF(EH$16&lt;='様式３（療養者名簿）（⑤の場合）'!$W109,1,0),0),0)</f>
        <v>0</v>
      </c>
      <c r="EI100" s="139">
        <f>IF(EI$16-'様式３（療養者名簿）（⑤の場合）'!$O109+1&lt;=15,IF(EI$16&gt;='様式３（療養者名簿）（⑤の場合）'!$O109,IF(EI$16&lt;='様式３（療養者名簿）（⑤の場合）'!$W109,1,0),0),0)</f>
        <v>0</v>
      </c>
      <c r="EJ100" s="139">
        <f>IF(EJ$16-'様式３（療養者名簿）（⑤の場合）'!$O109+1&lt;=15,IF(EJ$16&gt;='様式３（療養者名簿）（⑤の場合）'!$O109,IF(EJ$16&lt;='様式３（療養者名簿）（⑤の場合）'!$W109,1,0),0),0)</f>
        <v>0</v>
      </c>
      <c r="EK100" s="139">
        <f>IF(EK$16-'様式３（療養者名簿）（⑤の場合）'!$O109+1&lt;=15,IF(EK$16&gt;='様式３（療養者名簿）（⑤の場合）'!$O109,IF(EK$16&lt;='様式３（療養者名簿）（⑤の場合）'!$W109,1,0),0),0)</f>
        <v>0</v>
      </c>
      <c r="EL100" s="139">
        <f>IF(EL$16-'様式３（療養者名簿）（⑤の場合）'!$O109+1&lt;=15,IF(EL$16&gt;='様式３（療養者名簿）（⑤の場合）'!$O109,IF(EL$16&lt;='様式３（療養者名簿）（⑤の場合）'!$W109,1,0),0),0)</f>
        <v>0</v>
      </c>
      <c r="EM100" s="139">
        <f>IF(EM$16-'様式３（療養者名簿）（⑤の場合）'!$O109+1&lt;=15,IF(EM$16&gt;='様式３（療養者名簿）（⑤の場合）'!$O109,IF(EM$16&lt;='様式３（療養者名簿）（⑤の場合）'!$W109,1,0),0),0)</f>
        <v>0</v>
      </c>
      <c r="EN100" s="139">
        <f>IF(EN$16-'様式３（療養者名簿）（⑤の場合）'!$O109+1&lt;=15,IF(EN$16&gt;='様式３（療養者名簿）（⑤の場合）'!$O109,IF(EN$16&lt;='様式３（療養者名簿）（⑤の場合）'!$W109,1,0),0),0)</f>
        <v>0</v>
      </c>
      <c r="EO100" s="139">
        <f>IF(EO$16-'様式３（療養者名簿）（⑤の場合）'!$O109+1&lt;=15,IF(EO$16&gt;='様式３（療養者名簿）（⑤の場合）'!$O109,IF(EO$16&lt;='様式３（療養者名簿）（⑤の場合）'!$W109,1,0),0),0)</f>
        <v>0</v>
      </c>
      <c r="EP100" s="139">
        <f>IF(EP$16-'様式３（療養者名簿）（⑤の場合）'!$O109+1&lt;=15,IF(EP$16&gt;='様式３（療養者名簿）（⑤の場合）'!$O109,IF(EP$16&lt;='様式３（療養者名簿）（⑤の場合）'!$W109,1,0),0),0)</f>
        <v>0</v>
      </c>
      <c r="EQ100" s="139">
        <f>IF(EQ$16-'様式３（療養者名簿）（⑤の場合）'!$O109+1&lt;=15,IF(EQ$16&gt;='様式３（療養者名簿）（⑤の場合）'!$O109,IF(EQ$16&lt;='様式３（療養者名簿）（⑤の場合）'!$W109,1,0),0),0)</f>
        <v>0</v>
      </c>
      <c r="ER100" s="139">
        <f>IF(ER$16-'様式３（療養者名簿）（⑤の場合）'!$O109+1&lt;=15,IF(ER$16&gt;='様式３（療養者名簿）（⑤の場合）'!$O109,IF(ER$16&lt;='様式３（療養者名簿）（⑤の場合）'!$W109,1,0),0),0)</f>
        <v>0</v>
      </c>
      <c r="ES100" s="139">
        <f>IF(ES$16-'様式３（療養者名簿）（⑤の場合）'!$O109+1&lt;=15,IF(ES$16&gt;='様式３（療養者名簿）（⑤の場合）'!$O109,IF(ES$16&lt;='様式３（療養者名簿）（⑤の場合）'!$W109,1,0),0),0)</f>
        <v>0</v>
      </c>
      <c r="ET100" s="139">
        <f>IF(ET$16-'様式３（療養者名簿）（⑤の場合）'!$O109+1&lt;=15,IF(ET$16&gt;='様式３（療養者名簿）（⑤の場合）'!$O109,IF(ET$16&lt;='様式３（療養者名簿）（⑤の場合）'!$W109,1,0),0),0)</f>
        <v>0</v>
      </c>
      <c r="EU100" s="139">
        <f>IF(EU$16-'様式３（療養者名簿）（⑤の場合）'!$O109+1&lt;=15,IF(EU$16&gt;='様式３（療養者名簿）（⑤の場合）'!$O109,IF(EU$16&lt;='様式３（療養者名簿）（⑤の場合）'!$W109,1,0),0),0)</f>
        <v>0</v>
      </c>
      <c r="EV100" s="139">
        <f>IF(EV$16-'様式３（療養者名簿）（⑤の場合）'!$O109+1&lt;=15,IF(EV$16&gt;='様式３（療養者名簿）（⑤の場合）'!$O109,IF(EV$16&lt;='様式３（療養者名簿）（⑤の場合）'!$W109,1,0),0),0)</f>
        <v>0</v>
      </c>
      <c r="EW100" s="139">
        <f>IF(EW$16-'様式３（療養者名簿）（⑤の場合）'!$O109+1&lt;=15,IF(EW$16&gt;='様式３（療養者名簿）（⑤の場合）'!$O109,IF(EW$16&lt;='様式３（療養者名簿）（⑤の場合）'!$W109,1,0),0),0)</f>
        <v>0</v>
      </c>
      <c r="EX100" s="139">
        <f>IF(EX$16-'様式３（療養者名簿）（⑤の場合）'!$O109+1&lt;=15,IF(EX$16&gt;='様式３（療養者名簿）（⑤の場合）'!$O109,IF(EX$16&lt;='様式３（療養者名簿）（⑤の場合）'!$W109,1,0),0),0)</f>
        <v>0</v>
      </c>
      <c r="EY100" s="139">
        <f>IF(EY$16-'様式３（療養者名簿）（⑤の場合）'!$O109+1&lt;=15,IF(EY$16&gt;='様式３（療養者名簿）（⑤の場合）'!$O109,IF(EY$16&lt;='様式３（療養者名簿）（⑤の場合）'!$W109,1,0),0),0)</f>
        <v>0</v>
      </c>
      <c r="EZ100" s="139">
        <f>IF(EZ$16-'様式３（療養者名簿）（⑤の場合）'!$O109+1&lt;=15,IF(EZ$16&gt;='様式３（療養者名簿）（⑤の場合）'!$O109,IF(EZ$16&lt;='様式３（療養者名簿）（⑤の場合）'!$W109,1,0),0),0)</f>
        <v>0</v>
      </c>
      <c r="FA100" s="139">
        <f>IF(FA$16-'様式３（療養者名簿）（⑤の場合）'!$O109+1&lt;=15,IF(FA$16&gt;='様式３（療養者名簿）（⑤の場合）'!$O109,IF(FA$16&lt;='様式３（療養者名簿）（⑤の場合）'!$W109,1,0),0),0)</f>
        <v>0</v>
      </c>
      <c r="FB100" s="139">
        <f>IF(FB$16-'様式３（療養者名簿）（⑤の場合）'!$O109+1&lt;=15,IF(FB$16&gt;='様式３（療養者名簿）（⑤の場合）'!$O109,IF(FB$16&lt;='様式３（療養者名簿）（⑤の場合）'!$W109,1,0),0),0)</f>
        <v>0</v>
      </c>
      <c r="FC100" s="139">
        <f>IF(FC$16-'様式３（療養者名簿）（⑤の場合）'!$O109+1&lt;=15,IF(FC$16&gt;='様式３（療養者名簿）（⑤の場合）'!$O109,IF(FC$16&lt;='様式３（療養者名簿）（⑤の場合）'!$W109,1,0),0),0)</f>
        <v>0</v>
      </c>
      <c r="FD100" s="139">
        <f>IF(FD$16-'様式３（療養者名簿）（⑤の場合）'!$O109+1&lt;=15,IF(FD$16&gt;='様式３（療養者名簿）（⑤の場合）'!$O109,IF(FD$16&lt;='様式３（療養者名簿）（⑤の場合）'!$W109,1,0),0),0)</f>
        <v>0</v>
      </c>
      <c r="FE100" s="139">
        <f>IF(FE$16-'様式３（療養者名簿）（⑤の場合）'!$O109+1&lt;=15,IF(FE$16&gt;='様式３（療養者名簿）（⑤の場合）'!$O109,IF(FE$16&lt;='様式３（療養者名簿）（⑤の場合）'!$W109,1,0),0),0)</f>
        <v>0</v>
      </c>
      <c r="FF100" s="139">
        <f>IF(FF$16-'様式３（療養者名簿）（⑤の場合）'!$O109+1&lt;=15,IF(FF$16&gt;='様式３（療養者名簿）（⑤の場合）'!$O109,IF(FF$16&lt;='様式３（療養者名簿）（⑤の場合）'!$W109,1,0),0),0)</f>
        <v>0</v>
      </c>
      <c r="FG100" s="139">
        <f>IF(FG$16-'様式３（療養者名簿）（⑤の場合）'!$O109+1&lt;=15,IF(FG$16&gt;='様式３（療養者名簿）（⑤の場合）'!$O109,IF(FG$16&lt;='様式３（療養者名簿）（⑤の場合）'!$W109,1,0),0),0)</f>
        <v>0</v>
      </c>
      <c r="FH100" s="139">
        <f>IF(FH$16-'様式３（療養者名簿）（⑤の場合）'!$O109+1&lt;=15,IF(FH$16&gt;='様式３（療養者名簿）（⑤の場合）'!$O109,IF(FH$16&lt;='様式３（療養者名簿）（⑤の場合）'!$W109,1,0),0),0)</f>
        <v>0</v>
      </c>
      <c r="FI100" s="139">
        <f>IF(FI$16-'様式３（療養者名簿）（⑤の場合）'!$O109+1&lt;=15,IF(FI$16&gt;='様式３（療養者名簿）（⑤の場合）'!$O109,IF(FI$16&lt;='様式３（療養者名簿）（⑤の場合）'!$W109,1,0),0),0)</f>
        <v>0</v>
      </c>
      <c r="FJ100" s="139">
        <f>IF(FJ$16-'様式３（療養者名簿）（⑤の場合）'!$O109+1&lt;=15,IF(FJ$16&gt;='様式３（療養者名簿）（⑤の場合）'!$O109,IF(FJ$16&lt;='様式３（療養者名簿）（⑤の場合）'!$W109,1,0),0),0)</f>
        <v>0</v>
      </c>
      <c r="FK100" s="139">
        <f>IF(FK$16-'様式３（療養者名簿）（⑤の場合）'!$O109+1&lt;=15,IF(FK$16&gt;='様式３（療養者名簿）（⑤の場合）'!$O109,IF(FK$16&lt;='様式３（療養者名簿）（⑤の場合）'!$W109,1,0),0),0)</f>
        <v>0</v>
      </c>
      <c r="FL100" s="139">
        <f>IF(FL$16-'様式３（療養者名簿）（⑤の場合）'!$O109+1&lt;=15,IF(FL$16&gt;='様式３（療養者名簿）（⑤の場合）'!$O109,IF(FL$16&lt;='様式３（療養者名簿）（⑤の場合）'!$W109,1,0),0),0)</f>
        <v>0</v>
      </c>
      <c r="FM100" s="139">
        <f>IF(FM$16-'様式３（療養者名簿）（⑤の場合）'!$O109+1&lt;=15,IF(FM$16&gt;='様式３（療養者名簿）（⑤の場合）'!$O109,IF(FM$16&lt;='様式３（療養者名簿）（⑤の場合）'!$W109,1,0),0),0)</f>
        <v>0</v>
      </c>
      <c r="FN100" s="139">
        <f>IF(FN$16-'様式３（療養者名簿）（⑤の場合）'!$O109+1&lt;=15,IF(FN$16&gt;='様式３（療養者名簿）（⑤の場合）'!$O109,IF(FN$16&lt;='様式３（療養者名簿）（⑤の場合）'!$W109,1,0),0),0)</f>
        <v>0</v>
      </c>
      <c r="FO100" s="139">
        <f>IF(FO$16-'様式３（療養者名簿）（⑤の場合）'!$O109+1&lt;=15,IF(FO$16&gt;='様式３（療養者名簿）（⑤の場合）'!$O109,IF(FO$16&lt;='様式３（療養者名簿）（⑤の場合）'!$W109,1,0),0),0)</f>
        <v>0</v>
      </c>
      <c r="FP100" s="139">
        <f>IF(FP$16-'様式３（療養者名簿）（⑤の場合）'!$O109+1&lt;=15,IF(FP$16&gt;='様式３（療養者名簿）（⑤の場合）'!$O109,IF(FP$16&lt;='様式３（療養者名簿）（⑤の場合）'!$W109,1,0),0),0)</f>
        <v>0</v>
      </c>
      <c r="FQ100" s="139">
        <f>IF(FQ$16-'様式３（療養者名簿）（⑤の場合）'!$O109+1&lt;=15,IF(FQ$16&gt;='様式３（療養者名簿）（⑤の場合）'!$O109,IF(FQ$16&lt;='様式３（療養者名簿）（⑤の場合）'!$W109,1,0),0),0)</f>
        <v>0</v>
      </c>
      <c r="FR100" s="139">
        <f>IF(FR$16-'様式３（療養者名簿）（⑤の場合）'!$O109+1&lt;=15,IF(FR$16&gt;='様式３（療養者名簿）（⑤の場合）'!$O109,IF(FR$16&lt;='様式３（療養者名簿）（⑤の場合）'!$W109,1,0),0),0)</f>
        <v>0</v>
      </c>
      <c r="FS100" s="139">
        <f>IF(FS$16-'様式３（療養者名簿）（⑤の場合）'!$O109+1&lt;=15,IF(FS$16&gt;='様式３（療養者名簿）（⑤の場合）'!$O109,IF(FS$16&lt;='様式３（療養者名簿）（⑤の場合）'!$W109,1,0),0),0)</f>
        <v>0</v>
      </c>
      <c r="FT100" s="139">
        <f>IF(FT$16-'様式３（療養者名簿）（⑤の場合）'!$O109+1&lt;=15,IF(FT$16&gt;='様式３（療養者名簿）（⑤の場合）'!$O109,IF(FT$16&lt;='様式３（療養者名簿）（⑤の場合）'!$W109,1,0),0),0)</f>
        <v>0</v>
      </c>
      <c r="FU100" s="139">
        <f>IF(FU$16-'様式３（療養者名簿）（⑤の場合）'!$O109+1&lt;=15,IF(FU$16&gt;='様式３（療養者名簿）（⑤の場合）'!$O109,IF(FU$16&lt;='様式３（療養者名簿）（⑤の場合）'!$W109,1,0),0),0)</f>
        <v>0</v>
      </c>
      <c r="FV100" s="139">
        <f>IF(FV$16-'様式３（療養者名簿）（⑤の場合）'!$O109+1&lt;=15,IF(FV$16&gt;='様式３（療養者名簿）（⑤の場合）'!$O109,IF(FV$16&lt;='様式３（療養者名簿）（⑤の場合）'!$W109,1,0),0),0)</f>
        <v>0</v>
      </c>
      <c r="FW100" s="139">
        <f>IF(FW$16-'様式３（療養者名簿）（⑤の場合）'!$O109+1&lt;=15,IF(FW$16&gt;='様式３（療養者名簿）（⑤の場合）'!$O109,IF(FW$16&lt;='様式３（療養者名簿）（⑤の場合）'!$W109,1,0),0),0)</f>
        <v>0</v>
      </c>
      <c r="FX100" s="139">
        <f>IF(FX$16-'様式３（療養者名簿）（⑤の場合）'!$O109+1&lt;=15,IF(FX$16&gt;='様式３（療養者名簿）（⑤の場合）'!$O109,IF(FX$16&lt;='様式３（療養者名簿）（⑤の場合）'!$W109,1,0),0),0)</f>
        <v>0</v>
      </c>
      <c r="FY100" s="139">
        <f>IF(FY$16-'様式３（療養者名簿）（⑤の場合）'!$O109+1&lt;=15,IF(FY$16&gt;='様式３（療養者名簿）（⑤の場合）'!$O109,IF(FY$16&lt;='様式３（療養者名簿）（⑤の場合）'!$W109,1,0),0),0)</f>
        <v>0</v>
      </c>
      <c r="FZ100" s="139">
        <f>IF(FZ$16-'様式３（療養者名簿）（⑤の場合）'!$O109+1&lt;=15,IF(FZ$16&gt;='様式３（療養者名簿）（⑤の場合）'!$O109,IF(FZ$16&lt;='様式３（療養者名簿）（⑤の場合）'!$W109,1,0),0),0)</f>
        <v>0</v>
      </c>
      <c r="GA100" s="139">
        <f>IF(GA$16-'様式３（療養者名簿）（⑤の場合）'!$O109+1&lt;=15,IF(GA$16&gt;='様式３（療養者名簿）（⑤の場合）'!$O109,IF(GA$16&lt;='様式３（療養者名簿）（⑤の場合）'!$W109,1,0),0),0)</f>
        <v>0</v>
      </c>
      <c r="GB100" s="139">
        <f>IF(GB$16-'様式３（療養者名簿）（⑤の場合）'!$O109+1&lt;=15,IF(GB$16&gt;='様式３（療養者名簿）（⑤の場合）'!$O109,IF(GB$16&lt;='様式３（療養者名簿）（⑤の場合）'!$W109,1,0),0),0)</f>
        <v>0</v>
      </c>
      <c r="GC100" s="139">
        <f>IF(GC$16-'様式３（療養者名簿）（⑤の場合）'!$O109+1&lt;=15,IF(GC$16&gt;='様式３（療養者名簿）（⑤の場合）'!$O109,IF(GC$16&lt;='様式３（療養者名簿）（⑤の場合）'!$W109,1,0),0),0)</f>
        <v>0</v>
      </c>
      <c r="GD100" s="139">
        <f>IF(GD$16-'様式３（療養者名簿）（⑤の場合）'!$O109+1&lt;=15,IF(GD$16&gt;='様式３（療養者名簿）（⑤の場合）'!$O109,IF(GD$16&lt;='様式３（療養者名簿）（⑤の場合）'!$W109,1,0),0),0)</f>
        <v>0</v>
      </c>
      <c r="GE100" s="139">
        <f>IF(GE$16-'様式３（療養者名簿）（⑤の場合）'!$O109+1&lt;=15,IF(GE$16&gt;='様式３（療養者名簿）（⑤の場合）'!$O109,IF(GE$16&lt;='様式３（療養者名簿）（⑤の場合）'!$W109,1,0),0),0)</f>
        <v>0</v>
      </c>
      <c r="GF100" s="139">
        <f>IF(GF$16-'様式３（療養者名簿）（⑤の場合）'!$O109+1&lt;=15,IF(GF$16&gt;='様式３（療養者名簿）（⑤の場合）'!$O109,IF(GF$16&lt;='様式３（療養者名簿）（⑤の場合）'!$W109,1,0),0),0)</f>
        <v>0</v>
      </c>
      <c r="GG100" s="139">
        <f>IF(GG$16-'様式３（療養者名簿）（⑤の場合）'!$O109+1&lt;=15,IF(GG$16&gt;='様式３（療養者名簿）（⑤の場合）'!$O109,IF(GG$16&lt;='様式３（療養者名簿）（⑤の場合）'!$W109,1,0),0),0)</f>
        <v>0</v>
      </c>
      <c r="GH100" s="139">
        <f>IF(GH$16-'様式３（療養者名簿）（⑤の場合）'!$O109+1&lt;=15,IF(GH$16&gt;='様式３（療養者名簿）（⑤の場合）'!$O109,IF(GH$16&lt;='様式３（療養者名簿）（⑤の場合）'!$W109,1,0),0),0)</f>
        <v>0</v>
      </c>
      <c r="GI100" s="139">
        <f>IF(GI$16-'様式３（療養者名簿）（⑤の場合）'!$O109+1&lt;=15,IF(GI$16&gt;='様式３（療養者名簿）（⑤の場合）'!$O109,IF(GI$16&lt;='様式３（療養者名簿）（⑤の場合）'!$W109,1,0),0),0)</f>
        <v>0</v>
      </c>
      <c r="GJ100" s="139">
        <f>IF(GJ$16-'様式３（療養者名簿）（⑤の場合）'!$O109+1&lt;=15,IF(GJ$16&gt;='様式３（療養者名簿）（⑤の場合）'!$O109,IF(GJ$16&lt;='様式３（療養者名簿）（⑤の場合）'!$W109,1,0),0),0)</f>
        <v>0</v>
      </c>
      <c r="GK100" s="139">
        <f>IF(GK$16-'様式３（療養者名簿）（⑤の場合）'!$O109+1&lt;=15,IF(GK$16&gt;='様式３（療養者名簿）（⑤の場合）'!$O109,IF(GK$16&lt;='様式３（療養者名簿）（⑤の場合）'!$W109,1,0),0),0)</f>
        <v>0</v>
      </c>
      <c r="GL100" s="139">
        <f>IF(GL$16-'様式３（療養者名簿）（⑤の場合）'!$O109+1&lt;=15,IF(GL$16&gt;='様式３（療養者名簿）（⑤の場合）'!$O109,IF(GL$16&lt;='様式３（療養者名簿）（⑤の場合）'!$W109,1,0),0),0)</f>
        <v>0</v>
      </c>
      <c r="GM100" s="139">
        <f>IF(GM$16-'様式３（療養者名簿）（⑤の場合）'!$O109+1&lt;=15,IF(GM$16&gt;='様式３（療養者名簿）（⑤の場合）'!$O109,IF(GM$16&lt;='様式３（療養者名簿）（⑤の場合）'!$W109,1,0),0),0)</f>
        <v>0</v>
      </c>
      <c r="GN100" s="139">
        <f>IF(GN$16-'様式３（療養者名簿）（⑤の場合）'!$O109+1&lt;=15,IF(GN$16&gt;='様式３（療養者名簿）（⑤の場合）'!$O109,IF(GN$16&lt;='様式３（療養者名簿）（⑤の場合）'!$W109,1,0),0),0)</f>
        <v>0</v>
      </c>
      <c r="GO100" s="139">
        <f>IF(GO$16-'様式３（療養者名簿）（⑤の場合）'!$O109+1&lt;=15,IF(GO$16&gt;='様式３（療養者名簿）（⑤の場合）'!$O109,IF(GO$16&lt;='様式３（療養者名簿）（⑤の場合）'!$W109,1,0),0),0)</f>
        <v>0</v>
      </c>
      <c r="GP100" s="139">
        <f>IF(GP$16-'様式３（療養者名簿）（⑤の場合）'!$O109+1&lt;=15,IF(GP$16&gt;='様式３（療養者名簿）（⑤の場合）'!$O109,IF(GP$16&lt;='様式３（療養者名簿）（⑤の場合）'!$W109,1,0),0),0)</f>
        <v>0</v>
      </c>
      <c r="GQ100" s="139">
        <f>IF(GQ$16-'様式３（療養者名簿）（⑤の場合）'!$O109+1&lt;=15,IF(GQ$16&gt;='様式３（療養者名簿）（⑤の場合）'!$O109,IF(GQ$16&lt;='様式３（療養者名簿）（⑤の場合）'!$W109,1,0),0),0)</f>
        <v>0</v>
      </c>
      <c r="GR100" s="139">
        <f>IF(GR$16-'様式３（療養者名簿）（⑤の場合）'!$O109+1&lt;=15,IF(GR$16&gt;='様式３（療養者名簿）（⑤の場合）'!$O109,IF(GR$16&lt;='様式３（療養者名簿）（⑤の場合）'!$W109,1,0),0),0)</f>
        <v>0</v>
      </c>
      <c r="GS100" s="139">
        <f>IF(GS$16-'様式３（療養者名簿）（⑤の場合）'!$O109+1&lt;=15,IF(GS$16&gt;='様式３（療養者名簿）（⑤の場合）'!$O109,IF(GS$16&lt;='様式３（療養者名簿）（⑤の場合）'!$W109,1,0),0),0)</f>
        <v>0</v>
      </c>
      <c r="GT100" s="139">
        <f>IF(GT$16-'様式３（療養者名簿）（⑤の場合）'!$O109+1&lt;=15,IF(GT$16&gt;='様式３（療養者名簿）（⑤の場合）'!$O109,IF(GT$16&lt;='様式３（療養者名簿）（⑤の場合）'!$W109,1,0),0),0)</f>
        <v>0</v>
      </c>
      <c r="GU100" s="139">
        <f>IF(GU$16-'様式３（療養者名簿）（⑤の場合）'!$O109+1&lt;=15,IF(GU$16&gt;='様式３（療養者名簿）（⑤の場合）'!$O109,IF(GU$16&lt;='様式３（療養者名簿）（⑤の場合）'!$W109,1,0),0),0)</f>
        <v>0</v>
      </c>
      <c r="GV100" s="139">
        <f>IF(GV$16-'様式３（療養者名簿）（⑤の場合）'!$O109+1&lt;=15,IF(GV$16&gt;='様式３（療養者名簿）（⑤の場合）'!$O109,IF(GV$16&lt;='様式３（療養者名簿）（⑤の場合）'!$W109,1,0),0),0)</f>
        <v>0</v>
      </c>
      <c r="GW100" s="139">
        <f>IF(GW$16-'様式３（療養者名簿）（⑤の場合）'!$O109+1&lt;=15,IF(GW$16&gt;='様式３（療養者名簿）（⑤の場合）'!$O109,IF(GW$16&lt;='様式３（療養者名簿）（⑤の場合）'!$W109,1,0),0),0)</f>
        <v>0</v>
      </c>
      <c r="GX100" s="139">
        <f>IF(GX$16-'様式３（療養者名簿）（⑤の場合）'!$O109+1&lt;=15,IF(GX$16&gt;='様式３（療養者名簿）（⑤の場合）'!$O109,IF(GX$16&lt;='様式３（療養者名簿）（⑤の場合）'!$W109,1,0),0),0)</f>
        <v>0</v>
      </c>
      <c r="GY100" s="139">
        <f>IF(GY$16-'様式３（療養者名簿）（⑤の場合）'!$O109+1&lt;=15,IF(GY$16&gt;='様式３（療養者名簿）（⑤の場合）'!$O109,IF(GY$16&lt;='様式３（療養者名簿）（⑤の場合）'!$W109,1,0),0),0)</f>
        <v>0</v>
      </c>
      <c r="GZ100" s="139">
        <f>IF(GZ$16-'様式３（療養者名簿）（⑤の場合）'!$O109+1&lt;=15,IF(GZ$16&gt;='様式３（療養者名簿）（⑤の場合）'!$O109,IF(GZ$16&lt;='様式３（療養者名簿）（⑤の場合）'!$W109,1,0),0),0)</f>
        <v>0</v>
      </c>
      <c r="HA100" s="139">
        <f>IF(HA$16-'様式３（療養者名簿）（⑤の場合）'!$O109+1&lt;=15,IF(HA$16&gt;='様式３（療養者名簿）（⑤の場合）'!$O109,IF(HA$16&lt;='様式３（療養者名簿）（⑤の場合）'!$W109,1,0),0),0)</f>
        <v>0</v>
      </c>
      <c r="HB100" s="139">
        <f>IF(HB$16-'様式３（療養者名簿）（⑤の場合）'!$O109+1&lt;=15,IF(HB$16&gt;='様式３（療養者名簿）（⑤の場合）'!$O109,IF(HB$16&lt;='様式３（療養者名簿）（⑤の場合）'!$W109,1,0),0),0)</f>
        <v>0</v>
      </c>
      <c r="HC100" s="139">
        <f>IF(HC$16-'様式３（療養者名簿）（⑤の場合）'!$O109+1&lt;=15,IF(HC$16&gt;='様式３（療養者名簿）（⑤の場合）'!$O109,IF(HC$16&lt;='様式３（療養者名簿）（⑤の場合）'!$W109,1,0),0),0)</f>
        <v>0</v>
      </c>
      <c r="HD100" s="139">
        <f>IF(HD$16-'様式３（療養者名簿）（⑤の場合）'!$O109+1&lt;=15,IF(HD$16&gt;='様式３（療養者名簿）（⑤の場合）'!$O109,IF(HD$16&lt;='様式３（療養者名簿）（⑤の場合）'!$W109,1,0),0),0)</f>
        <v>0</v>
      </c>
      <c r="HE100" s="139">
        <f>IF(HE$16-'様式３（療養者名簿）（⑤の場合）'!$O109+1&lt;=15,IF(HE$16&gt;='様式３（療養者名簿）（⑤の場合）'!$O109,IF(HE$16&lt;='様式３（療養者名簿）（⑤の場合）'!$W109,1,0),0),0)</f>
        <v>0</v>
      </c>
      <c r="HF100" s="139">
        <f>IF(HF$16-'様式３（療養者名簿）（⑤の場合）'!$O109+1&lt;=15,IF(HF$16&gt;='様式３（療養者名簿）（⑤の場合）'!$O109,IF(HF$16&lt;='様式３（療養者名簿）（⑤の場合）'!$W109,1,0),0),0)</f>
        <v>0</v>
      </c>
      <c r="HG100" s="139">
        <f>IF(HG$16-'様式３（療養者名簿）（⑤の場合）'!$O109+1&lt;=15,IF(HG$16&gt;='様式３（療養者名簿）（⑤の場合）'!$O109,IF(HG$16&lt;='様式３（療養者名簿）（⑤の場合）'!$W109,1,0),0),0)</f>
        <v>0</v>
      </c>
      <c r="HH100" s="139">
        <f>IF(HH$16-'様式３（療養者名簿）（⑤の場合）'!$O109+1&lt;=15,IF(HH$16&gt;='様式３（療養者名簿）（⑤の場合）'!$O109,IF(HH$16&lt;='様式３（療養者名簿）（⑤の場合）'!$W109,1,0),0),0)</f>
        <v>0</v>
      </c>
      <c r="HI100" s="139">
        <f>IF(HI$16-'様式３（療養者名簿）（⑤の場合）'!$O109+1&lt;=15,IF(HI$16&gt;='様式３（療養者名簿）（⑤の場合）'!$O109,IF(HI$16&lt;='様式３（療養者名簿）（⑤の場合）'!$W109,1,0),0),0)</f>
        <v>0</v>
      </c>
      <c r="HJ100" s="139">
        <f>IF(HJ$16-'様式３（療養者名簿）（⑤の場合）'!$O109+1&lt;=15,IF(HJ$16&gt;='様式３（療養者名簿）（⑤の場合）'!$O109,IF(HJ$16&lt;='様式３（療養者名簿）（⑤の場合）'!$W109,1,0),0),0)</f>
        <v>0</v>
      </c>
      <c r="HK100" s="139">
        <f>IF(HK$16-'様式３（療養者名簿）（⑤の場合）'!$O109+1&lt;=15,IF(HK$16&gt;='様式３（療養者名簿）（⑤の場合）'!$O109,IF(HK$16&lt;='様式３（療養者名簿）（⑤の場合）'!$W109,1,0),0),0)</f>
        <v>0</v>
      </c>
      <c r="HL100" s="139">
        <f>IF(HL$16-'様式３（療養者名簿）（⑤の場合）'!$O109+1&lt;=15,IF(HL$16&gt;='様式３（療養者名簿）（⑤の場合）'!$O109,IF(HL$16&lt;='様式３（療養者名簿）（⑤の場合）'!$W109,1,0),0),0)</f>
        <v>0</v>
      </c>
      <c r="HM100" s="139">
        <f>IF(HM$16-'様式３（療養者名簿）（⑤の場合）'!$O109+1&lt;=15,IF(HM$16&gt;='様式３（療養者名簿）（⑤の場合）'!$O109,IF(HM$16&lt;='様式３（療養者名簿）（⑤の場合）'!$W109,1,0),0),0)</f>
        <v>0</v>
      </c>
      <c r="HN100" s="139">
        <f>IF(HN$16-'様式３（療養者名簿）（⑤の場合）'!$O109+1&lt;=15,IF(HN$16&gt;='様式３（療養者名簿）（⑤の場合）'!$O109,IF(HN$16&lt;='様式３（療養者名簿）（⑤の場合）'!$W109,1,0),0),0)</f>
        <v>0</v>
      </c>
      <c r="HO100" s="139">
        <f>IF(HO$16-'様式３（療養者名簿）（⑤の場合）'!$O109+1&lt;=15,IF(HO$16&gt;='様式３（療養者名簿）（⑤の場合）'!$O109,IF(HO$16&lt;='様式３（療養者名簿）（⑤の場合）'!$W109,1,0),0),0)</f>
        <v>0</v>
      </c>
      <c r="HP100" s="139">
        <f>IF(HP$16-'様式３（療養者名簿）（⑤の場合）'!$O109+1&lt;=15,IF(HP$16&gt;='様式３（療養者名簿）（⑤の場合）'!$O109,IF(HP$16&lt;='様式３（療養者名簿）（⑤の場合）'!$W109,1,0),0),0)</f>
        <v>0</v>
      </c>
      <c r="HQ100" s="139">
        <f>IF(HQ$16-'様式３（療養者名簿）（⑤の場合）'!$O109+1&lt;=15,IF(HQ$16&gt;='様式３（療養者名簿）（⑤の場合）'!$O109,IF(HQ$16&lt;='様式３（療養者名簿）（⑤の場合）'!$W109,1,0),0),0)</f>
        <v>0</v>
      </c>
      <c r="HR100" s="139">
        <f>IF(HR$16-'様式３（療養者名簿）（⑤の場合）'!$O109+1&lt;=15,IF(HR$16&gt;='様式３（療養者名簿）（⑤の場合）'!$O109,IF(HR$16&lt;='様式３（療養者名簿）（⑤の場合）'!$W109,1,0),0),0)</f>
        <v>0</v>
      </c>
      <c r="HS100" s="139">
        <f>IF(HS$16-'様式３（療養者名簿）（⑤の場合）'!$O109+1&lt;=15,IF(HS$16&gt;='様式３（療養者名簿）（⑤の場合）'!$O109,IF(HS$16&lt;='様式３（療養者名簿）（⑤の場合）'!$W109,1,0),0),0)</f>
        <v>0</v>
      </c>
      <c r="HT100" s="139">
        <f>IF(HT$16-'様式３（療養者名簿）（⑤の場合）'!$O109+1&lt;=15,IF(HT$16&gt;='様式３（療養者名簿）（⑤の場合）'!$O109,IF(HT$16&lt;='様式３（療養者名簿）（⑤の場合）'!$W109,1,0),0),0)</f>
        <v>0</v>
      </c>
      <c r="HU100" s="139">
        <f>IF(HU$16-'様式３（療養者名簿）（⑤の場合）'!$O109+1&lt;=15,IF(HU$16&gt;='様式３（療養者名簿）（⑤の場合）'!$O109,IF(HU$16&lt;='様式３（療養者名簿）（⑤の場合）'!$W109,1,0),0),0)</f>
        <v>0</v>
      </c>
      <c r="HV100" s="139">
        <f>IF(HV$16-'様式３（療養者名簿）（⑤の場合）'!$O109+1&lt;=15,IF(HV$16&gt;='様式３（療養者名簿）（⑤の場合）'!$O109,IF(HV$16&lt;='様式３（療養者名簿）（⑤の場合）'!$W109,1,0),0),0)</f>
        <v>0</v>
      </c>
      <c r="HW100" s="139">
        <f>IF(HW$16-'様式３（療養者名簿）（⑤の場合）'!$O109+1&lt;=15,IF(HW$16&gt;='様式３（療養者名簿）（⑤の場合）'!$O109,IF(HW$16&lt;='様式３（療養者名簿）（⑤の場合）'!$W109,1,0),0),0)</f>
        <v>0</v>
      </c>
      <c r="HX100" s="139">
        <f>IF(HX$16-'様式３（療養者名簿）（⑤の場合）'!$O109+1&lt;=15,IF(HX$16&gt;='様式３（療養者名簿）（⑤の場合）'!$O109,IF(HX$16&lt;='様式３（療養者名簿）（⑤の場合）'!$W109,1,0),0),0)</f>
        <v>0</v>
      </c>
      <c r="HY100" s="139">
        <f>IF(HY$16-'様式３（療養者名簿）（⑤の場合）'!$O109+1&lt;=15,IF(HY$16&gt;='様式３（療養者名簿）（⑤の場合）'!$O109,IF(HY$16&lt;='様式３（療養者名簿）（⑤の場合）'!$W109,1,0),0),0)</f>
        <v>0</v>
      </c>
      <c r="HZ100" s="139">
        <f>IF(HZ$16-'様式３（療養者名簿）（⑤の場合）'!$O109+1&lt;=15,IF(HZ$16&gt;='様式３（療養者名簿）（⑤の場合）'!$O109,IF(HZ$16&lt;='様式３（療養者名簿）（⑤の場合）'!$W109,1,0),0),0)</f>
        <v>0</v>
      </c>
      <c r="IA100" s="139">
        <f>IF(IA$16-'様式３（療養者名簿）（⑤の場合）'!$O109+1&lt;=15,IF(IA$16&gt;='様式３（療養者名簿）（⑤の場合）'!$O109,IF(IA$16&lt;='様式３（療養者名簿）（⑤の場合）'!$W109,1,0),0),0)</f>
        <v>0</v>
      </c>
      <c r="IB100" s="139">
        <f>IF(IB$16-'様式３（療養者名簿）（⑤の場合）'!$O109+1&lt;=15,IF(IB$16&gt;='様式３（療養者名簿）（⑤の場合）'!$O109,IF(IB$16&lt;='様式３（療養者名簿）（⑤の場合）'!$W109,1,0),0),0)</f>
        <v>0</v>
      </c>
      <c r="IC100" s="139">
        <f>IF(IC$16-'様式３（療養者名簿）（⑤の場合）'!$O109+1&lt;=15,IF(IC$16&gt;='様式３（療養者名簿）（⑤の場合）'!$O109,IF(IC$16&lt;='様式３（療養者名簿）（⑤の場合）'!$W109,1,0),0),0)</f>
        <v>0</v>
      </c>
      <c r="ID100" s="139">
        <f>IF(ID$16-'様式３（療養者名簿）（⑤の場合）'!$O109+1&lt;=15,IF(ID$16&gt;='様式３（療養者名簿）（⑤の場合）'!$O109,IF(ID$16&lt;='様式３（療養者名簿）（⑤の場合）'!$W109,1,0),0),0)</f>
        <v>0</v>
      </c>
      <c r="IE100" s="139">
        <f>IF(IE$16-'様式３（療養者名簿）（⑤の場合）'!$O109+1&lt;=15,IF(IE$16&gt;='様式３（療養者名簿）（⑤の場合）'!$O109,IF(IE$16&lt;='様式３（療養者名簿）（⑤の場合）'!$W109,1,0),0),0)</f>
        <v>0</v>
      </c>
      <c r="IF100" s="139">
        <f>IF(IF$16-'様式３（療養者名簿）（⑤の場合）'!$O109+1&lt;=15,IF(IF$16&gt;='様式３（療養者名簿）（⑤の場合）'!$O109,IF(IF$16&lt;='様式３（療養者名簿）（⑤の場合）'!$W109,1,0),0),0)</f>
        <v>0</v>
      </c>
      <c r="IG100" s="139">
        <f>IF(IG$16-'様式３（療養者名簿）（⑤の場合）'!$O109+1&lt;=15,IF(IG$16&gt;='様式３（療養者名簿）（⑤の場合）'!$O109,IF(IG$16&lt;='様式３（療養者名簿）（⑤の場合）'!$W109,1,0),0),0)</f>
        <v>0</v>
      </c>
      <c r="IH100" s="139">
        <f>IF(IH$16-'様式３（療養者名簿）（⑤の場合）'!$O109+1&lt;=15,IF(IH$16&gt;='様式３（療養者名簿）（⑤の場合）'!$O109,IF(IH$16&lt;='様式３（療養者名簿）（⑤の場合）'!$W109,1,0),0),0)</f>
        <v>0</v>
      </c>
      <c r="II100" s="139">
        <f>IF(II$16-'様式３（療養者名簿）（⑤の場合）'!$O109+1&lt;=15,IF(II$16&gt;='様式３（療養者名簿）（⑤の場合）'!$O109,IF(II$16&lt;='様式３（療養者名簿）（⑤の場合）'!$W109,1,0),0),0)</f>
        <v>0</v>
      </c>
      <c r="IJ100" s="139">
        <f>IF(IJ$16-'様式３（療養者名簿）（⑤の場合）'!$O109+1&lt;=15,IF(IJ$16&gt;='様式３（療養者名簿）（⑤の場合）'!$O109,IF(IJ$16&lt;='様式３（療養者名簿）（⑤の場合）'!$W109,1,0),0),0)</f>
        <v>0</v>
      </c>
      <c r="IK100" s="139">
        <f>IF(IK$16-'様式３（療養者名簿）（⑤の場合）'!$O109+1&lt;=15,IF(IK$16&gt;='様式３（療養者名簿）（⑤の場合）'!$O109,IF(IK$16&lt;='様式３（療養者名簿）（⑤の場合）'!$W109,1,0),0),0)</f>
        <v>0</v>
      </c>
      <c r="IL100" s="139">
        <f>IF(IL$16-'様式３（療養者名簿）（⑤の場合）'!$O109+1&lt;=15,IF(IL$16&gt;='様式３（療養者名簿）（⑤の場合）'!$O109,IF(IL$16&lt;='様式３（療養者名簿）（⑤の場合）'!$W109,1,0),0),0)</f>
        <v>0</v>
      </c>
      <c r="IM100" s="139">
        <f>IF(IM$16-'様式３（療養者名簿）（⑤の場合）'!$O109+1&lt;=15,IF(IM$16&gt;='様式３（療養者名簿）（⑤の場合）'!$O109,IF(IM$16&lt;='様式３（療養者名簿）（⑤の場合）'!$W109,1,0),0),0)</f>
        <v>0</v>
      </c>
      <c r="IN100" s="139">
        <f>IF(IN$16-'様式３（療養者名簿）（⑤の場合）'!$O109+1&lt;=15,IF(IN$16&gt;='様式３（療養者名簿）（⑤の場合）'!$O109,IF(IN$16&lt;='様式３（療養者名簿）（⑤の場合）'!$W109,1,0),0),0)</f>
        <v>0</v>
      </c>
      <c r="IO100" s="139">
        <f>IF(IO$16-'様式３（療養者名簿）（⑤の場合）'!$O109+1&lt;=15,IF(IO$16&gt;='様式３（療養者名簿）（⑤の場合）'!$O109,IF(IO$16&lt;='様式３（療養者名簿）（⑤の場合）'!$W109,1,0),0),0)</f>
        <v>0</v>
      </c>
      <c r="IP100" s="139">
        <f>IF(IP$16-'様式３（療養者名簿）（⑤の場合）'!$O109+1&lt;=15,IF(IP$16&gt;='様式３（療養者名簿）（⑤の場合）'!$O109,IF(IP$16&lt;='様式３（療養者名簿）（⑤の場合）'!$W109,1,0),0),0)</f>
        <v>0</v>
      </c>
      <c r="IQ100" s="139">
        <f>IF(IQ$16-'様式３（療養者名簿）（⑤の場合）'!$O109+1&lt;=15,IF(IQ$16&gt;='様式３（療養者名簿）（⑤の場合）'!$O109,IF(IQ$16&lt;='様式３（療養者名簿）（⑤の場合）'!$W109,1,0),0),0)</f>
        <v>0</v>
      </c>
      <c r="IR100" s="139">
        <f>IF(IR$16-'様式３（療養者名簿）（⑤の場合）'!$O109+1&lt;=15,IF(IR$16&gt;='様式３（療養者名簿）（⑤の場合）'!$O109,IF(IR$16&lt;='様式３（療養者名簿）（⑤の場合）'!$W109,1,0),0),0)</f>
        <v>0</v>
      </c>
      <c r="IS100" s="139">
        <f>IF(IS$16-'様式３（療養者名簿）（⑤の場合）'!$O109+1&lt;=15,IF(IS$16&gt;='様式３（療養者名簿）（⑤の場合）'!$O109,IF(IS$16&lt;='様式３（療養者名簿）（⑤の場合）'!$W109,1,0),0),0)</f>
        <v>0</v>
      </c>
      <c r="IT100" s="139">
        <f>IF(IT$16-'様式３（療養者名簿）（⑤の場合）'!$O109+1&lt;=15,IF(IT$16&gt;='様式３（療養者名簿）（⑤の場合）'!$O109,IF(IT$16&lt;='様式３（療養者名簿）（⑤の場合）'!$W109,1,0),0),0)</f>
        <v>0</v>
      </c>
      <c r="IU100" s="139">
        <f>IF(IU$16-'様式３（療養者名簿）（⑤の場合）'!$O109+1&lt;=15,IF(IU$16&gt;='様式３（療養者名簿）（⑤の場合）'!$O109,IF(IU$16&lt;='様式３（療養者名簿）（⑤の場合）'!$W109,1,0),0),0)</f>
        <v>0</v>
      </c>
      <c r="IV100" s="139">
        <f>IF(IV$16-'様式３（療養者名簿）（⑤の場合）'!$O109+1&lt;=15,IF(IV$16&gt;='様式３（療養者名簿）（⑤の場合）'!$O109,IF(IV$16&lt;='様式３（療養者名簿）（⑤の場合）'!$W109,1,0),0),0)</f>
        <v>0</v>
      </c>
      <c r="IW100" s="139">
        <f>IF(IW$16-'様式３（療養者名簿）（⑤の場合）'!$O109+1&lt;=15,IF(IW$16&gt;='様式３（療養者名簿）（⑤の場合）'!$O109,IF(IW$16&lt;='様式３（療養者名簿）（⑤の場合）'!$W109,1,0),0),0)</f>
        <v>0</v>
      </c>
      <c r="IX100" s="139">
        <f>IF(IX$16-'様式３（療養者名簿）（⑤の場合）'!$O109+1&lt;=15,IF(IX$16&gt;='様式３（療養者名簿）（⑤の場合）'!$O109,IF(IX$16&lt;='様式３（療養者名簿）（⑤の場合）'!$W109,1,0),0),0)</f>
        <v>0</v>
      </c>
      <c r="IY100" s="139">
        <f>IF(IY$16-'様式３（療養者名簿）（⑤の場合）'!$O109+1&lt;=15,IF(IY$16&gt;='様式３（療養者名簿）（⑤の場合）'!$O109,IF(IY$16&lt;='様式３（療養者名簿）（⑤の場合）'!$W109,1,0),0),0)</f>
        <v>0</v>
      </c>
      <c r="IZ100" s="139">
        <f>IF(IZ$16-'様式３（療養者名簿）（⑤の場合）'!$O109+1&lt;=15,IF(IZ$16&gt;='様式３（療養者名簿）（⑤の場合）'!$O109,IF(IZ$16&lt;='様式３（療養者名簿）（⑤の場合）'!$W109,1,0),0),0)</f>
        <v>0</v>
      </c>
      <c r="JA100" s="139">
        <f>IF(JA$16-'様式３（療養者名簿）（⑤の場合）'!$O109+1&lt;=15,IF(JA$16&gt;='様式３（療養者名簿）（⑤の場合）'!$O109,IF(JA$16&lt;='様式３（療養者名簿）（⑤の場合）'!$W109,1,0),0),0)</f>
        <v>0</v>
      </c>
      <c r="JB100" s="139">
        <f>IF(JB$16-'様式３（療養者名簿）（⑤の場合）'!$O109+1&lt;=15,IF(JB$16&gt;='様式３（療養者名簿）（⑤の場合）'!$O109,IF(JB$16&lt;='様式３（療養者名簿）（⑤の場合）'!$W109,1,0),0),0)</f>
        <v>0</v>
      </c>
      <c r="JC100" s="139">
        <f>IF(JC$16-'様式３（療養者名簿）（⑤の場合）'!$O109+1&lt;=15,IF(JC$16&gt;='様式３（療養者名簿）（⑤の場合）'!$O109,IF(JC$16&lt;='様式３（療養者名簿）（⑤の場合）'!$W109,1,0),0),0)</f>
        <v>0</v>
      </c>
      <c r="JD100" s="139">
        <f>IF(JD$16-'様式３（療養者名簿）（⑤の場合）'!$O109+1&lt;=15,IF(JD$16&gt;='様式３（療養者名簿）（⑤の場合）'!$O109,IF(JD$16&lt;='様式３（療養者名簿）（⑤の場合）'!$W109,1,0),0),0)</f>
        <v>0</v>
      </c>
      <c r="JE100" s="139">
        <f>IF(JE$16-'様式３（療養者名簿）（⑤の場合）'!$O109+1&lt;=15,IF(JE$16&gt;='様式３（療養者名簿）（⑤の場合）'!$O109,IF(JE$16&lt;='様式３（療養者名簿）（⑤の場合）'!$W109,1,0),0),0)</f>
        <v>0</v>
      </c>
      <c r="JF100" s="139">
        <f>IF(JF$16-'様式３（療養者名簿）（⑤の場合）'!$O109+1&lt;=15,IF(JF$16&gt;='様式３（療養者名簿）（⑤の場合）'!$O109,IF(JF$16&lt;='様式３（療養者名簿）（⑤の場合）'!$W109,1,0),0),0)</f>
        <v>0</v>
      </c>
      <c r="JG100" s="139">
        <f>IF(JG$16-'様式３（療養者名簿）（⑤の場合）'!$O109+1&lt;=15,IF(JG$16&gt;='様式３（療養者名簿）（⑤の場合）'!$O109,IF(JG$16&lt;='様式３（療養者名簿）（⑤の場合）'!$W109,1,0),0),0)</f>
        <v>0</v>
      </c>
      <c r="JH100" s="139">
        <f>IF(JH$16-'様式３（療養者名簿）（⑤の場合）'!$O109+1&lt;=15,IF(JH$16&gt;='様式３（療養者名簿）（⑤の場合）'!$O109,IF(JH$16&lt;='様式３（療養者名簿）（⑤の場合）'!$W109,1,0),0),0)</f>
        <v>0</v>
      </c>
      <c r="JI100" s="139">
        <f>IF(JI$16-'様式３（療養者名簿）（⑤の場合）'!$O109+1&lt;=15,IF(JI$16&gt;='様式３（療養者名簿）（⑤の場合）'!$O109,IF(JI$16&lt;='様式３（療養者名簿）（⑤の場合）'!$W109,1,0),0),0)</f>
        <v>0</v>
      </c>
      <c r="JJ100" s="139">
        <f>IF(JJ$16-'様式３（療養者名簿）（⑤の場合）'!$O109+1&lt;=15,IF(JJ$16&gt;='様式３（療養者名簿）（⑤の場合）'!$O109,IF(JJ$16&lt;='様式３（療養者名簿）（⑤の場合）'!$W109,1,0),0),0)</f>
        <v>0</v>
      </c>
      <c r="JK100" s="139">
        <f>IF(JK$16-'様式３（療養者名簿）（⑤の場合）'!$O109+1&lt;=15,IF(JK$16&gt;='様式３（療養者名簿）（⑤の場合）'!$O109,IF(JK$16&lt;='様式３（療養者名簿）（⑤の場合）'!$W109,1,0),0),0)</f>
        <v>0</v>
      </c>
      <c r="JL100" s="139">
        <f>IF(JL$16-'様式３（療養者名簿）（⑤の場合）'!$O109+1&lt;=15,IF(JL$16&gt;='様式３（療養者名簿）（⑤の場合）'!$O109,IF(JL$16&lt;='様式３（療養者名簿）（⑤の場合）'!$W109,1,0),0),0)</f>
        <v>0</v>
      </c>
      <c r="JM100" s="139">
        <f>IF(JM$16-'様式３（療養者名簿）（⑤の場合）'!$O109+1&lt;=15,IF(JM$16&gt;='様式３（療養者名簿）（⑤の場合）'!$O109,IF(JM$16&lt;='様式３（療養者名簿）（⑤の場合）'!$W109,1,0),0),0)</f>
        <v>0</v>
      </c>
      <c r="JN100" s="139">
        <f>IF(JN$16-'様式３（療養者名簿）（⑤の場合）'!$O109+1&lt;=15,IF(JN$16&gt;='様式３（療養者名簿）（⑤の場合）'!$O109,IF(JN$16&lt;='様式３（療養者名簿）（⑤の場合）'!$W109,1,0),0),0)</f>
        <v>0</v>
      </c>
      <c r="JO100" s="139">
        <f>IF(JO$16-'様式３（療養者名簿）（⑤の場合）'!$O109+1&lt;=15,IF(JO$16&gt;='様式３（療養者名簿）（⑤の場合）'!$O109,IF(JO$16&lt;='様式３（療養者名簿）（⑤の場合）'!$W109,1,0),0),0)</f>
        <v>0</v>
      </c>
      <c r="JP100" s="139">
        <f>IF(JP$16-'様式３（療養者名簿）（⑤の場合）'!$O109+1&lt;=15,IF(JP$16&gt;='様式３（療養者名簿）（⑤の場合）'!$O109,IF(JP$16&lt;='様式３（療養者名簿）（⑤の場合）'!$W109,1,0),0),0)</f>
        <v>0</v>
      </c>
      <c r="JQ100" s="139">
        <f>IF(JQ$16-'様式３（療養者名簿）（⑤の場合）'!$O109+1&lt;=15,IF(JQ$16&gt;='様式３（療養者名簿）（⑤の場合）'!$O109,IF(JQ$16&lt;='様式３（療養者名簿）（⑤の場合）'!$W109,1,0),0),0)</f>
        <v>0</v>
      </c>
      <c r="JR100" s="139">
        <f>IF(JR$16-'様式３（療養者名簿）（⑤の場合）'!$O109+1&lt;=15,IF(JR$16&gt;='様式３（療養者名簿）（⑤の場合）'!$O109,IF(JR$16&lt;='様式３（療養者名簿）（⑤の場合）'!$W109,1,0),0),0)</f>
        <v>0</v>
      </c>
      <c r="JS100" s="139">
        <f>IF(JS$16-'様式３（療養者名簿）（⑤の場合）'!$O109+1&lt;=15,IF(JS$16&gt;='様式３（療養者名簿）（⑤の場合）'!$O109,IF(JS$16&lt;='様式３（療養者名簿）（⑤の場合）'!$W109,1,0),0),0)</f>
        <v>0</v>
      </c>
      <c r="JT100" s="139">
        <f>IF(JT$16-'様式３（療養者名簿）（⑤の場合）'!$O109+1&lt;=15,IF(JT$16&gt;='様式３（療養者名簿）（⑤の場合）'!$O109,IF(JT$16&lt;='様式３（療養者名簿）（⑤の場合）'!$W109,1,0),0),0)</f>
        <v>0</v>
      </c>
      <c r="JU100" s="139">
        <f>IF(JU$16-'様式３（療養者名簿）（⑤の場合）'!$O109+1&lt;=15,IF(JU$16&gt;='様式３（療養者名簿）（⑤の場合）'!$O109,IF(JU$16&lt;='様式３（療養者名簿）（⑤の場合）'!$W109,1,0),0),0)</f>
        <v>0</v>
      </c>
      <c r="JV100" s="139">
        <f>IF(JV$16-'様式３（療養者名簿）（⑤の場合）'!$O109+1&lt;=15,IF(JV$16&gt;='様式３（療養者名簿）（⑤の場合）'!$O109,IF(JV$16&lt;='様式３（療養者名簿）（⑤の場合）'!$W109,1,0),0),0)</f>
        <v>0</v>
      </c>
      <c r="JW100" s="139">
        <f>IF(JW$16-'様式３（療養者名簿）（⑤の場合）'!$O109+1&lt;=15,IF(JW$16&gt;='様式３（療養者名簿）（⑤の場合）'!$O109,IF(JW$16&lt;='様式３（療養者名簿）（⑤の場合）'!$W109,1,0),0),0)</f>
        <v>0</v>
      </c>
      <c r="JX100" s="139">
        <f>IF(JX$16-'様式３（療養者名簿）（⑤の場合）'!$O109+1&lt;=15,IF(JX$16&gt;='様式３（療養者名簿）（⑤の場合）'!$O109,IF(JX$16&lt;='様式３（療養者名簿）（⑤の場合）'!$W109,1,0),0),0)</f>
        <v>0</v>
      </c>
      <c r="JY100" s="139">
        <f>IF(JY$16-'様式３（療養者名簿）（⑤の場合）'!$O109+1&lt;=15,IF(JY$16&gt;='様式３（療養者名簿）（⑤の場合）'!$O109,IF(JY$16&lt;='様式３（療養者名簿）（⑤の場合）'!$W109,1,0),0),0)</f>
        <v>0</v>
      </c>
      <c r="JZ100" s="139">
        <f>IF(JZ$16-'様式３（療養者名簿）（⑤の場合）'!$O109+1&lt;=15,IF(JZ$16&gt;='様式３（療養者名簿）（⑤の場合）'!$O109,IF(JZ$16&lt;='様式３（療養者名簿）（⑤の場合）'!$W109,1,0),0),0)</f>
        <v>0</v>
      </c>
      <c r="KA100" s="139">
        <f>IF(KA$16-'様式３（療養者名簿）（⑤の場合）'!$O109+1&lt;=15,IF(KA$16&gt;='様式３（療養者名簿）（⑤の場合）'!$O109,IF(KA$16&lt;='様式３（療養者名簿）（⑤の場合）'!$W109,1,0),0),0)</f>
        <v>0</v>
      </c>
      <c r="KB100" s="139">
        <f>IF(KB$16-'様式３（療養者名簿）（⑤の場合）'!$O109+1&lt;=15,IF(KB$16&gt;='様式３（療養者名簿）（⑤の場合）'!$O109,IF(KB$16&lt;='様式３（療養者名簿）（⑤の場合）'!$W109,1,0),0),0)</f>
        <v>0</v>
      </c>
      <c r="KC100" s="139">
        <f>IF(KC$16-'様式３（療養者名簿）（⑤の場合）'!$O109+1&lt;=15,IF(KC$16&gt;='様式３（療養者名簿）（⑤の場合）'!$O109,IF(KC$16&lt;='様式３（療養者名簿）（⑤の場合）'!$W109,1,0),0),0)</f>
        <v>0</v>
      </c>
      <c r="KD100" s="139">
        <f>IF(KD$16-'様式３（療養者名簿）（⑤の場合）'!$O109+1&lt;=15,IF(KD$16&gt;='様式３（療養者名簿）（⑤の場合）'!$O109,IF(KD$16&lt;='様式３（療養者名簿）（⑤の場合）'!$W109,1,0),0),0)</f>
        <v>0</v>
      </c>
      <c r="KE100" s="139">
        <f>IF(KE$16-'様式３（療養者名簿）（⑤の場合）'!$O109+1&lt;=15,IF(KE$16&gt;='様式３（療養者名簿）（⑤の場合）'!$O109,IF(KE$16&lt;='様式３（療養者名簿）（⑤の場合）'!$W109,1,0),0),0)</f>
        <v>0</v>
      </c>
      <c r="KF100" s="139">
        <f>IF(KF$16-'様式３（療養者名簿）（⑤の場合）'!$O109+1&lt;=15,IF(KF$16&gt;='様式３（療養者名簿）（⑤の場合）'!$O109,IF(KF$16&lt;='様式３（療養者名簿）（⑤の場合）'!$W109,1,0),0),0)</f>
        <v>0</v>
      </c>
      <c r="KG100" s="139">
        <f>IF(KG$16-'様式３（療養者名簿）（⑤の場合）'!$O109+1&lt;=15,IF(KG$16&gt;='様式３（療養者名簿）（⑤の場合）'!$O109,IF(KG$16&lt;='様式３（療養者名簿）（⑤の場合）'!$W109,1,0),0),0)</f>
        <v>0</v>
      </c>
      <c r="KH100" s="139">
        <f>IF(KH$16-'様式３（療養者名簿）（⑤の場合）'!$O109+1&lt;=15,IF(KH$16&gt;='様式３（療養者名簿）（⑤の場合）'!$O109,IF(KH$16&lt;='様式３（療養者名簿）（⑤の場合）'!$W109,1,0),0),0)</f>
        <v>0</v>
      </c>
      <c r="KI100" s="139">
        <f>IF(KI$16-'様式３（療養者名簿）（⑤の場合）'!$O109+1&lt;=15,IF(KI$16&gt;='様式３（療養者名簿）（⑤の場合）'!$O109,IF(KI$16&lt;='様式３（療養者名簿）（⑤の場合）'!$W109,1,0),0),0)</f>
        <v>0</v>
      </c>
      <c r="KJ100" s="139">
        <f>IF(KJ$16-'様式３（療養者名簿）（⑤の場合）'!$O109+1&lt;=15,IF(KJ$16&gt;='様式３（療養者名簿）（⑤の場合）'!$O109,IF(KJ$16&lt;='様式３（療養者名簿）（⑤の場合）'!$W109,1,0),0),0)</f>
        <v>0</v>
      </c>
      <c r="KK100" s="139">
        <f>IF(KK$16-'様式３（療養者名簿）（⑤の場合）'!$O109+1&lt;=15,IF(KK$16&gt;='様式３（療養者名簿）（⑤の場合）'!$O109,IF(KK$16&lt;='様式３（療養者名簿）（⑤の場合）'!$W109,1,0),0),0)</f>
        <v>0</v>
      </c>
      <c r="KL100" s="139">
        <f>IF(KL$16-'様式３（療養者名簿）（⑤の場合）'!$O109+1&lt;=15,IF(KL$16&gt;='様式３（療養者名簿）（⑤の場合）'!$O109,IF(KL$16&lt;='様式３（療養者名簿）（⑤の場合）'!$W109,1,0),0),0)</f>
        <v>0</v>
      </c>
      <c r="KM100" s="139">
        <f>IF(KM$16-'様式３（療養者名簿）（⑤の場合）'!$O109+1&lt;=15,IF(KM$16&gt;='様式３（療養者名簿）（⑤の場合）'!$O109,IF(KM$16&lt;='様式３（療養者名簿）（⑤の場合）'!$W109,1,0),0),0)</f>
        <v>0</v>
      </c>
      <c r="KN100" s="139">
        <f>IF(KN$16-'様式３（療養者名簿）（⑤の場合）'!$O109+1&lt;=15,IF(KN$16&gt;='様式３（療養者名簿）（⑤の場合）'!$O109,IF(KN$16&lt;='様式３（療養者名簿）（⑤の場合）'!$W109,1,0),0),0)</f>
        <v>0</v>
      </c>
      <c r="KO100" s="139">
        <f>IF(KO$16-'様式３（療養者名簿）（⑤の場合）'!$O109+1&lt;=15,IF(KO$16&gt;='様式３（療養者名簿）（⑤の場合）'!$O109,IF(KO$16&lt;='様式３（療養者名簿）（⑤の場合）'!$W109,1,0),0),0)</f>
        <v>0</v>
      </c>
      <c r="KP100" s="139">
        <f>IF(KP$16-'様式３（療養者名簿）（⑤の場合）'!$O109+1&lt;=15,IF(KP$16&gt;='様式３（療養者名簿）（⑤の場合）'!$O109,IF(KP$16&lt;='様式３（療養者名簿）（⑤の場合）'!$W109,1,0),0),0)</f>
        <v>0</v>
      </c>
      <c r="KQ100" s="139">
        <f>IF(KQ$16-'様式３（療養者名簿）（⑤の場合）'!$O109+1&lt;=15,IF(KQ$16&gt;='様式３（療養者名簿）（⑤の場合）'!$O109,IF(KQ$16&lt;='様式３（療養者名簿）（⑤の場合）'!$W109,1,0),0),0)</f>
        <v>0</v>
      </c>
      <c r="KR100" s="139">
        <f>IF(KR$16-'様式３（療養者名簿）（⑤の場合）'!$O109+1&lt;=15,IF(KR$16&gt;='様式３（療養者名簿）（⑤の場合）'!$O109,IF(KR$16&lt;='様式３（療養者名簿）（⑤の場合）'!$W109,1,0),0),0)</f>
        <v>0</v>
      </c>
      <c r="KS100" s="139">
        <f>IF(KS$16-'様式３（療養者名簿）（⑤の場合）'!$O109+1&lt;=15,IF(KS$16&gt;='様式３（療養者名簿）（⑤の場合）'!$O109,IF(KS$16&lt;='様式３（療養者名簿）（⑤の場合）'!$W109,1,0),0),0)</f>
        <v>0</v>
      </c>
      <c r="KT100" s="139">
        <f>IF(KT$16-'様式３（療養者名簿）（⑤の場合）'!$O109+1&lt;=15,IF(KT$16&gt;='様式３（療養者名簿）（⑤の場合）'!$O109,IF(KT$16&lt;='様式３（療養者名簿）（⑤の場合）'!$W109,1,0),0),0)</f>
        <v>0</v>
      </c>
      <c r="KU100" s="139">
        <f>IF(KU$16-'様式３（療養者名簿）（⑤の場合）'!$O109+1&lt;=15,IF(KU$16&gt;='様式３（療養者名簿）（⑤の場合）'!$O109,IF(KU$16&lt;='様式３（療養者名簿）（⑤の場合）'!$W109,1,0),0),0)</f>
        <v>0</v>
      </c>
      <c r="KV100" s="139">
        <f>IF(KV$16-'様式３（療養者名簿）（⑤の場合）'!$O109+1&lt;=15,IF(KV$16&gt;='様式３（療養者名簿）（⑤の場合）'!$O109,IF(KV$16&lt;='様式３（療養者名簿）（⑤の場合）'!$W109,1,0),0),0)</f>
        <v>0</v>
      </c>
      <c r="KW100" s="139">
        <f>IF(KW$16-'様式３（療養者名簿）（⑤の場合）'!$O109+1&lt;=15,IF(KW$16&gt;='様式３（療養者名簿）（⑤の場合）'!$O109,IF(KW$16&lt;='様式３（療養者名簿）（⑤の場合）'!$W109,1,0),0),0)</f>
        <v>0</v>
      </c>
      <c r="KX100" s="139">
        <f>IF(KX$16-'様式３（療養者名簿）（⑤の場合）'!$O109+1&lt;=15,IF(KX$16&gt;='様式３（療養者名簿）（⑤の場合）'!$O109,IF(KX$16&lt;='様式３（療養者名簿）（⑤の場合）'!$W109,1,0),0),0)</f>
        <v>0</v>
      </c>
      <c r="KY100" s="139">
        <f>IF(KY$16-'様式３（療養者名簿）（⑤の場合）'!$O109+1&lt;=15,IF(KY$16&gt;='様式３（療養者名簿）（⑤の場合）'!$O109,IF(KY$16&lt;='様式３（療養者名簿）（⑤の場合）'!$W109,1,0),0),0)</f>
        <v>0</v>
      </c>
      <c r="KZ100" s="139">
        <f>IF(KZ$16-'様式３（療養者名簿）（⑤の場合）'!$O109+1&lt;=15,IF(KZ$16&gt;='様式３（療養者名簿）（⑤の場合）'!$O109,IF(KZ$16&lt;='様式３（療養者名簿）（⑤の場合）'!$W109,1,0),0),0)</f>
        <v>0</v>
      </c>
      <c r="LA100" s="139">
        <f>IF(LA$16-'様式３（療養者名簿）（⑤の場合）'!$O109+1&lt;=15,IF(LA$16&gt;='様式３（療養者名簿）（⑤の場合）'!$O109,IF(LA$16&lt;='様式３（療養者名簿）（⑤の場合）'!$W109,1,0),0),0)</f>
        <v>0</v>
      </c>
      <c r="LB100" s="139">
        <f>IF(LB$16-'様式３（療養者名簿）（⑤の場合）'!$O109+1&lt;=15,IF(LB$16&gt;='様式３（療養者名簿）（⑤の場合）'!$O109,IF(LB$16&lt;='様式３（療養者名簿）（⑤の場合）'!$W109,1,0),0),0)</f>
        <v>0</v>
      </c>
      <c r="LC100" s="139">
        <f>IF(LC$16-'様式３（療養者名簿）（⑤の場合）'!$O109+1&lt;=15,IF(LC$16&gt;='様式３（療養者名簿）（⑤の場合）'!$O109,IF(LC$16&lt;='様式３（療養者名簿）（⑤の場合）'!$W109,1,0),0),0)</f>
        <v>0</v>
      </c>
      <c r="LD100" s="139">
        <f>IF(LD$16-'様式３（療養者名簿）（⑤の場合）'!$O109+1&lt;=15,IF(LD$16&gt;='様式３（療養者名簿）（⑤の場合）'!$O109,IF(LD$16&lt;='様式３（療養者名簿）（⑤の場合）'!$W109,1,0),0),0)</f>
        <v>0</v>
      </c>
      <c r="LE100" s="139">
        <f>IF(LE$16-'様式３（療養者名簿）（⑤の場合）'!$O109+1&lt;=15,IF(LE$16&gt;='様式３（療養者名簿）（⑤の場合）'!$O109,IF(LE$16&lt;='様式３（療養者名簿）（⑤の場合）'!$W109,1,0),0),0)</f>
        <v>0</v>
      </c>
      <c r="LF100" s="139">
        <f>IF(LF$16-'様式３（療養者名簿）（⑤の場合）'!$O109+1&lt;=15,IF(LF$16&gt;='様式３（療養者名簿）（⑤の場合）'!$O109,IF(LF$16&lt;='様式３（療養者名簿）（⑤の場合）'!$W109,1,0),0),0)</f>
        <v>0</v>
      </c>
      <c r="LG100" s="139">
        <f>IF(LG$16-'様式３（療養者名簿）（⑤の場合）'!$O109+1&lt;=15,IF(LG$16&gt;='様式３（療養者名簿）（⑤の場合）'!$O109,IF(LG$16&lt;='様式３（療養者名簿）（⑤の場合）'!$W109,1,0),0),0)</f>
        <v>0</v>
      </c>
      <c r="LH100" s="139">
        <f>IF(LH$16-'様式３（療養者名簿）（⑤の場合）'!$O109+1&lt;=15,IF(LH$16&gt;='様式３（療養者名簿）（⑤の場合）'!$O109,IF(LH$16&lt;='様式３（療養者名簿）（⑤の場合）'!$W109,1,0),0),0)</f>
        <v>0</v>
      </c>
      <c r="LI100" s="139">
        <f>IF(LI$16-'様式３（療養者名簿）（⑤の場合）'!$O109+1&lt;=15,IF(LI$16&gt;='様式３（療養者名簿）（⑤の場合）'!$O109,IF(LI$16&lt;='様式３（療養者名簿）（⑤の場合）'!$W109,1,0),0),0)</f>
        <v>0</v>
      </c>
      <c r="LJ100" s="139">
        <f>IF(LJ$16-'様式３（療養者名簿）（⑤の場合）'!$O109+1&lt;=15,IF(LJ$16&gt;='様式３（療養者名簿）（⑤の場合）'!$O109,IF(LJ$16&lt;='様式３（療養者名簿）（⑤の場合）'!$W109,1,0),0),0)</f>
        <v>0</v>
      </c>
      <c r="LK100" s="139">
        <f>IF(LK$16-'様式３（療養者名簿）（⑤の場合）'!$O109+1&lt;=15,IF(LK$16&gt;='様式３（療養者名簿）（⑤の場合）'!$O109,IF(LK$16&lt;='様式３（療養者名簿）（⑤の場合）'!$W109,1,0),0),0)</f>
        <v>0</v>
      </c>
      <c r="LL100" s="139">
        <f>IF(LL$16-'様式３（療養者名簿）（⑤の場合）'!$O109+1&lt;=15,IF(LL$16&gt;='様式３（療養者名簿）（⑤の場合）'!$O109,IF(LL$16&lt;='様式３（療養者名簿）（⑤の場合）'!$W109,1,0),0),0)</f>
        <v>0</v>
      </c>
      <c r="LM100" s="139">
        <f>IF(LM$16-'様式３（療養者名簿）（⑤の場合）'!$O109+1&lt;=15,IF(LM$16&gt;='様式３（療養者名簿）（⑤の場合）'!$O109,IF(LM$16&lt;='様式３（療養者名簿）（⑤の場合）'!$W109,1,0),0),0)</f>
        <v>0</v>
      </c>
      <c r="LN100" s="139">
        <f>IF(LN$16-'様式３（療養者名簿）（⑤の場合）'!$O109+1&lt;=15,IF(LN$16&gt;='様式３（療養者名簿）（⑤の場合）'!$O109,IF(LN$16&lt;='様式３（療養者名簿）（⑤の場合）'!$W109,1,0),0),0)</f>
        <v>0</v>
      </c>
      <c r="LO100" s="139">
        <f>IF(LO$16-'様式３（療養者名簿）（⑤の場合）'!$O109+1&lt;=15,IF(LO$16&gt;='様式３（療養者名簿）（⑤の場合）'!$O109,IF(LO$16&lt;='様式３（療養者名簿）（⑤の場合）'!$W109,1,0),0),0)</f>
        <v>0</v>
      </c>
      <c r="LP100" s="139">
        <f>IF(LP$16-'様式３（療養者名簿）（⑤の場合）'!$O109+1&lt;=15,IF(LP$16&gt;='様式３（療養者名簿）（⑤の場合）'!$O109,IF(LP$16&lt;='様式３（療養者名簿）（⑤の場合）'!$W109,1,0),0),0)</f>
        <v>0</v>
      </c>
      <c r="LQ100" s="139">
        <f>IF(LQ$16-'様式３（療養者名簿）（⑤の場合）'!$O109+1&lt;=15,IF(LQ$16&gt;='様式３（療養者名簿）（⑤の場合）'!$O109,IF(LQ$16&lt;='様式３（療養者名簿）（⑤の場合）'!$W109,1,0),0),0)</f>
        <v>0</v>
      </c>
      <c r="LR100" s="139">
        <f>IF(LR$16-'様式３（療養者名簿）（⑤の場合）'!$O109+1&lt;=15,IF(LR$16&gt;='様式３（療養者名簿）（⑤の場合）'!$O109,IF(LR$16&lt;='様式３（療養者名簿）（⑤の場合）'!$W109,1,0),0),0)</f>
        <v>0</v>
      </c>
      <c r="LS100" s="139">
        <f>IF(LS$16-'様式３（療養者名簿）（⑤の場合）'!$O109+1&lt;=15,IF(LS$16&gt;='様式３（療養者名簿）（⑤の場合）'!$O109,IF(LS$16&lt;='様式３（療養者名簿）（⑤の場合）'!$W109,1,0),0),0)</f>
        <v>0</v>
      </c>
      <c r="LT100" s="139">
        <f>IF(LT$16-'様式３（療養者名簿）（⑤の場合）'!$O109+1&lt;=15,IF(LT$16&gt;='様式３（療養者名簿）（⑤の場合）'!$O109,IF(LT$16&lt;='様式３（療養者名簿）（⑤の場合）'!$W109,1,0),0),0)</f>
        <v>0</v>
      </c>
      <c r="LU100" s="139">
        <f>IF(LU$16-'様式３（療養者名簿）（⑤の場合）'!$O109+1&lt;=15,IF(LU$16&gt;='様式３（療養者名簿）（⑤の場合）'!$O109,IF(LU$16&lt;='様式３（療養者名簿）（⑤の場合）'!$W109,1,0),0),0)</f>
        <v>0</v>
      </c>
      <c r="LV100" s="139">
        <f>IF(LV$16-'様式３（療養者名簿）（⑤の場合）'!$O109+1&lt;=15,IF(LV$16&gt;='様式３（療養者名簿）（⑤の場合）'!$O109,IF(LV$16&lt;='様式３（療養者名簿）（⑤の場合）'!$W109,1,0),0),0)</f>
        <v>0</v>
      </c>
      <c r="LW100" s="139">
        <f>IF(LW$16-'様式３（療養者名簿）（⑤の場合）'!$O109+1&lt;=15,IF(LW$16&gt;='様式３（療養者名簿）（⑤の場合）'!$O109,IF(LW$16&lt;='様式３（療養者名簿）（⑤の場合）'!$W109,1,0),0),0)</f>
        <v>0</v>
      </c>
      <c r="LX100" s="139">
        <f>IF(LX$16-'様式３（療養者名簿）（⑤の場合）'!$O109+1&lt;=15,IF(LX$16&gt;='様式３（療養者名簿）（⑤の場合）'!$O109,IF(LX$16&lt;='様式３（療養者名簿）（⑤の場合）'!$W109,1,0),0),0)</f>
        <v>0</v>
      </c>
      <c r="LY100" s="139">
        <f>IF(LY$16-'様式３（療養者名簿）（⑤の場合）'!$O109+1&lt;=15,IF(LY$16&gt;='様式３（療養者名簿）（⑤の場合）'!$O109,IF(LY$16&lt;='様式３（療養者名簿）（⑤の場合）'!$W109,1,0),0),0)</f>
        <v>0</v>
      </c>
      <c r="LZ100" s="139">
        <f>IF(LZ$16-'様式３（療養者名簿）（⑤の場合）'!$O109+1&lt;=15,IF(LZ$16&gt;='様式３（療養者名簿）（⑤の場合）'!$O109,IF(LZ$16&lt;='様式３（療養者名簿）（⑤の場合）'!$W109,1,0),0),0)</f>
        <v>0</v>
      </c>
      <c r="MA100" s="139">
        <f>IF(MA$16-'様式３（療養者名簿）（⑤の場合）'!$O109+1&lt;=15,IF(MA$16&gt;='様式３（療養者名簿）（⑤の場合）'!$O109,IF(MA$16&lt;='様式３（療養者名簿）（⑤の場合）'!$W109,1,0),0),0)</f>
        <v>0</v>
      </c>
      <c r="MB100" s="139">
        <f>IF(MB$16-'様式３（療養者名簿）（⑤の場合）'!$O109+1&lt;=15,IF(MB$16&gt;='様式３（療養者名簿）（⑤の場合）'!$O109,IF(MB$16&lt;='様式３（療養者名簿）（⑤の場合）'!$W109,1,0),0),0)</f>
        <v>0</v>
      </c>
      <c r="MC100" s="139">
        <f>IF(MC$16-'様式３（療養者名簿）（⑤の場合）'!$O109+1&lt;=15,IF(MC$16&gt;='様式３（療養者名簿）（⑤の場合）'!$O109,IF(MC$16&lt;='様式３（療養者名簿）（⑤の場合）'!$W109,1,0),0),0)</f>
        <v>0</v>
      </c>
      <c r="MD100" s="139">
        <f>IF(MD$16-'様式３（療養者名簿）（⑤の場合）'!$O109+1&lt;=15,IF(MD$16&gt;='様式３（療養者名簿）（⑤の場合）'!$O109,IF(MD$16&lt;='様式３（療養者名簿）（⑤の場合）'!$W109,1,0),0),0)</f>
        <v>0</v>
      </c>
      <c r="ME100" s="139">
        <f>IF(ME$16-'様式３（療養者名簿）（⑤の場合）'!$O109+1&lt;=15,IF(ME$16&gt;='様式３（療養者名簿）（⑤の場合）'!$O109,IF(ME$16&lt;='様式３（療養者名簿）（⑤の場合）'!$W109,1,0),0),0)</f>
        <v>0</v>
      </c>
      <c r="MF100" s="139">
        <f>IF(MF$16-'様式３（療養者名簿）（⑤の場合）'!$O109+1&lt;=15,IF(MF$16&gt;='様式３（療養者名簿）（⑤の場合）'!$O109,IF(MF$16&lt;='様式３（療養者名簿）（⑤の場合）'!$W109,1,0),0),0)</f>
        <v>0</v>
      </c>
      <c r="MG100" s="139">
        <f>IF(MG$16-'様式３（療養者名簿）（⑤の場合）'!$O109+1&lt;=15,IF(MG$16&gt;='様式３（療養者名簿）（⑤の場合）'!$O109,IF(MG$16&lt;='様式３（療養者名簿）（⑤の場合）'!$W109,1,0),0),0)</f>
        <v>0</v>
      </c>
      <c r="MH100" s="139">
        <f>IF(MH$16-'様式３（療養者名簿）（⑤の場合）'!$O109+1&lt;=15,IF(MH$16&gt;='様式３（療養者名簿）（⑤の場合）'!$O109,IF(MH$16&lt;='様式３（療養者名簿）（⑤の場合）'!$W109,1,0),0),0)</f>
        <v>0</v>
      </c>
      <c r="MI100" s="139">
        <f>IF(MI$16-'様式３（療養者名簿）（⑤の場合）'!$O109+1&lt;=15,IF(MI$16&gt;='様式３（療養者名簿）（⑤の場合）'!$O109,IF(MI$16&lt;='様式３（療養者名簿）（⑤の場合）'!$W109,1,0),0),0)</f>
        <v>0</v>
      </c>
      <c r="MJ100" s="139">
        <f>IF(MJ$16-'様式３（療養者名簿）（⑤の場合）'!$O109+1&lt;=15,IF(MJ$16&gt;='様式３（療養者名簿）（⑤の場合）'!$O109,IF(MJ$16&lt;='様式３（療養者名簿）（⑤の場合）'!$W109,1,0),0),0)</f>
        <v>0</v>
      </c>
      <c r="MK100" s="139">
        <f>IF(MK$16-'様式３（療養者名簿）（⑤の場合）'!$O109+1&lt;=15,IF(MK$16&gt;='様式３（療養者名簿）（⑤の場合）'!$O109,IF(MK$16&lt;='様式３（療養者名簿）（⑤の場合）'!$W109,1,0),0),0)</f>
        <v>0</v>
      </c>
      <c r="ML100" s="139">
        <f>IF(ML$16-'様式３（療養者名簿）（⑤の場合）'!$O109+1&lt;=15,IF(ML$16&gt;='様式３（療養者名簿）（⑤の場合）'!$O109,IF(ML$16&lt;='様式３（療養者名簿）（⑤の場合）'!$W109,1,0),0),0)</f>
        <v>0</v>
      </c>
      <c r="MM100" s="139">
        <f>IF(MM$16-'様式３（療養者名簿）（⑤の場合）'!$O109+1&lt;=15,IF(MM$16&gt;='様式３（療養者名簿）（⑤の場合）'!$O109,IF(MM$16&lt;='様式３（療養者名簿）（⑤の場合）'!$W109,1,0),0),0)</f>
        <v>0</v>
      </c>
      <c r="MN100" s="139">
        <f>IF(MN$16-'様式３（療養者名簿）（⑤の場合）'!$O109+1&lt;=15,IF(MN$16&gt;='様式３（療養者名簿）（⑤の場合）'!$O109,IF(MN$16&lt;='様式３（療養者名簿）（⑤の場合）'!$W109,1,0),0),0)</f>
        <v>0</v>
      </c>
      <c r="MO100" s="139">
        <f>IF(MO$16-'様式３（療養者名簿）（⑤の場合）'!$O109+1&lt;=15,IF(MO$16&gt;='様式３（療養者名簿）（⑤の場合）'!$O109,IF(MO$16&lt;='様式３（療養者名簿）（⑤の場合）'!$W109,1,0),0),0)</f>
        <v>0</v>
      </c>
      <c r="MP100" s="139">
        <f>IF(MP$16-'様式３（療養者名簿）（⑤の場合）'!$O109+1&lt;=15,IF(MP$16&gt;='様式３（療養者名簿）（⑤の場合）'!$O109,IF(MP$16&lt;='様式３（療養者名簿）（⑤の場合）'!$W109,1,0),0),0)</f>
        <v>0</v>
      </c>
      <c r="MQ100" s="139">
        <f>IF(MQ$16-'様式３（療養者名簿）（⑤の場合）'!$O109+1&lt;=15,IF(MQ$16&gt;='様式３（療養者名簿）（⑤の場合）'!$O109,IF(MQ$16&lt;='様式３（療養者名簿）（⑤の場合）'!$W109,1,0),0),0)</f>
        <v>0</v>
      </c>
      <c r="MR100" s="139">
        <f>IF(MR$16-'様式３（療養者名簿）（⑤の場合）'!$O109+1&lt;=15,IF(MR$16&gt;='様式３（療養者名簿）（⑤の場合）'!$O109,IF(MR$16&lt;='様式３（療養者名簿）（⑤の場合）'!$W109,1,0),0),0)</f>
        <v>0</v>
      </c>
      <c r="MS100" s="139">
        <f>IF(MS$16-'様式３（療養者名簿）（⑤の場合）'!$O109+1&lt;=15,IF(MS$16&gt;='様式３（療養者名簿）（⑤の場合）'!$O109,IF(MS$16&lt;='様式３（療養者名簿）（⑤の場合）'!$W109,1,0),0),0)</f>
        <v>0</v>
      </c>
      <c r="MT100" s="139">
        <f>IF(MT$16-'様式３（療養者名簿）（⑤の場合）'!$O109+1&lt;=15,IF(MT$16&gt;='様式３（療養者名簿）（⑤の場合）'!$O109,IF(MT$16&lt;='様式３（療養者名簿）（⑤の場合）'!$W109,1,0),0),0)</f>
        <v>0</v>
      </c>
      <c r="MU100" s="139">
        <f>IF(MU$16-'様式３（療養者名簿）（⑤の場合）'!$O109+1&lt;=15,IF(MU$16&gt;='様式３（療養者名簿）（⑤の場合）'!$O109,IF(MU$16&lt;='様式３（療養者名簿）（⑤の場合）'!$W109,1,0),0),0)</f>
        <v>0</v>
      </c>
      <c r="MV100" s="139">
        <f>IF(MV$16-'様式３（療養者名簿）（⑤の場合）'!$O109+1&lt;=15,IF(MV$16&gt;='様式３（療養者名簿）（⑤の場合）'!$O109,IF(MV$16&lt;='様式３（療養者名簿）（⑤の場合）'!$W109,1,0),0),0)</f>
        <v>0</v>
      </c>
      <c r="MW100" s="139">
        <f>IF(MW$16-'様式３（療養者名簿）（⑤の場合）'!$O109+1&lt;=15,IF(MW$16&gt;='様式３（療養者名簿）（⑤の場合）'!$O109,IF(MW$16&lt;='様式３（療養者名簿）（⑤の場合）'!$W109,1,0),0),0)</f>
        <v>0</v>
      </c>
      <c r="MX100" s="139">
        <f>IF(MX$16-'様式３（療養者名簿）（⑤の場合）'!$O109+1&lt;=15,IF(MX$16&gt;='様式３（療養者名簿）（⑤の場合）'!$O109,IF(MX$16&lt;='様式３（療養者名簿）（⑤の場合）'!$W109,1,0),0),0)</f>
        <v>0</v>
      </c>
      <c r="MY100" s="139">
        <f>IF(MY$16-'様式３（療養者名簿）（⑤の場合）'!$O109+1&lt;=15,IF(MY$16&gt;='様式３（療養者名簿）（⑤の場合）'!$O109,IF(MY$16&lt;='様式３（療養者名簿）（⑤の場合）'!$W109,1,0),0),0)</f>
        <v>0</v>
      </c>
      <c r="MZ100" s="139">
        <f>IF(MZ$16-'様式３（療養者名簿）（⑤の場合）'!$O109+1&lt;=15,IF(MZ$16&gt;='様式３（療養者名簿）（⑤の場合）'!$O109,IF(MZ$16&lt;='様式３（療養者名簿）（⑤の場合）'!$W109,1,0),0),0)</f>
        <v>0</v>
      </c>
      <c r="NA100" s="139">
        <f>IF(NA$16-'様式３（療養者名簿）（⑤の場合）'!$O109+1&lt;=15,IF(NA$16&gt;='様式３（療養者名簿）（⑤の場合）'!$O109,IF(NA$16&lt;='様式３（療養者名簿）（⑤の場合）'!$W109,1,0),0),0)</f>
        <v>0</v>
      </c>
      <c r="NB100" s="139">
        <f>IF(NB$16-'様式３（療養者名簿）（⑤の場合）'!$O109+1&lt;=15,IF(NB$16&gt;='様式３（療養者名簿）（⑤の場合）'!$O109,IF(NB$16&lt;='様式３（療養者名簿）（⑤の場合）'!$W109,1,0),0),0)</f>
        <v>0</v>
      </c>
      <c r="NC100" s="139">
        <f>IF(NC$16-'様式３（療養者名簿）（⑤の場合）'!$O109+1&lt;=15,IF(NC$16&gt;='様式３（療養者名簿）（⑤の場合）'!$O109,IF(NC$16&lt;='様式３（療養者名簿）（⑤の場合）'!$W109,1,0),0),0)</f>
        <v>0</v>
      </c>
      <c r="ND100" s="139">
        <f>IF(ND$16-'様式３（療養者名簿）（⑤の場合）'!$O109+1&lt;=15,IF(ND$16&gt;='様式３（療養者名簿）（⑤の場合）'!$O109,IF(ND$16&lt;='様式３（療養者名簿）（⑤の場合）'!$W109,1,0),0),0)</f>
        <v>0</v>
      </c>
      <c r="NE100" s="139">
        <f>IF(NE$16-'様式３（療養者名簿）（⑤の場合）'!$O109+1&lt;=15,IF(NE$16&gt;='様式３（療養者名簿）（⑤の場合）'!$O109,IF(NE$16&lt;='様式３（療養者名簿）（⑤の場合）'!$W109,1,0),0),0)</f>
        <v>0</v>
      </c>
      <c r="NF100" s="139">
        <f>IF(NF$16-'様式３（療養者名簿）（⑤の場合）'!$O109+1&lt;=15,IF(NF$16&gt;='様式３（療養者名簿）（⑤の場合）'!$O109,IF(NF$16&lt;='様式３（療養者名簿）（⑤の場合）'!$W109,1,0),0),0)</f>
        <v>0</v>
      </c>
      <c r="NG100" s="139">
        <f>IF(NG$16-'様式３（療養者名簿）（⑤の場合）'!$O109+1&lt;=15,IF(NG$16&gt;='様式３（療養者名簿）（⑤の場合）'!$O109,IF(NG$16&lt;='様式３（療養者名簿）（⑤の場合）'!$W109,1,0),0),0)</f>
        <v>0</v>
      </c>
      <c r="NH100" s="139">
        <f>IF(NH$16-'様式３（療養者名簿）（⑤の場合）'!$O109+1&lt;=15,IF(NH$16&gt;='様式３（療養者名簿）（⑤の場合）'!$O109,IF(NH$16&lt;='様式３（療養者名簿）（⑤の場合）'!$W109,1,0),0),0)</f>
        <v>0</v>
      </c>
      <c r="NI100" s="139">
        <f>IF(NI$16-'様式３（療養者名簿）（⑤の場合）'!$O109+1&lt;=15,IF(NI$16&gt;='様式３（療養者名簿）（⑤の場合）'!$O109,IF(NI$16&lt;='様式３（療養者名簿）（⑤の場合）'!$W109,1,0),0),0)</f>
        <v>0</v>
      </c>
      <c r="NJ100" s="139">
        <f>IF(NJ$16-'様式３（療養者名簿）（⑤の場合）'!$O109+1&lt;=15,IF(NJ$16&gt;='様式３（療養者名簿）（⑤の場合）'!$O109,IF(NJ$16&lt;='様式３（療養者名簿）（⑤の場合）'!$W109,1,0),0),0)</f>
        <v>0</v>
      </c>
      <c r="NK100" s="139">
        <f>IF(NK$16-'様式３（療養者名簿）（⑤の場合）'!$O109+1&lt;=15,IF(NK$16&gt;='様式３（療養者名簿）（⑤の場合）'!$O109,IF(NK$16&lt;='様式３（療養者名簿）（⑤の場合）'!$W109,1,0),0),0)</f>
        <v>0</v>
      </c>
      <c r="NL100" s="139">
        <f>IF(NL$16-'様式３（療養者名簿）（⑤の場合）'!$O109+1&lt;=15,IF(NL$16&gt;='様式３（療養者名簿）（⑤の場合）'!$O109,IF(NL$16&lt;='様式３（療養者名簿）（⑤の場合）'!$W109,1,0),0),0)</f>
        <v>0</v>
      </c>
      <c r="NM100" s="139">
        <f>IF(NM$16-'様式３（療養者名簿）（⑤の場合）'!$O109+1&lt;=15,IF(NM$16&gt;='様式３（療養者名簿）（⑤の場合）'!$O109,IF(NM$16&lt;='様式３（療養者名簿）（⑤の場合）'!$W109,1,0),0),0)</f>
        <v>0</v>
      </c>
      <c r="NN100" s="139">
        <f>IF(NN$16-'様式３（療養者名簿）（⑤の場合）'!$O109+1&lt;=15,IF(NN$16&gt;='様式３（療養者名簿）（⑤の場合）'!$O109,IF(NN$16&lt;='様式３（療養者名簿）（⑤の場合）'!$W109,1,0),0),0)</f>
        <v>0</v>
      </c>
      <c r="NO100" s="139">
        <f>IF(NO$16-'様式３（療養者名簿）（⑤の場合）'!$O109+1&lt;=15,IF(NO$16&gt;='様式３（療養者名簿）（⑤の場合）'!$O109,IF(NO$16&lt;='様式３（療養者名簿）（⑤の場合）'!$W109,1,0),0),0)</f>
        <v>0</v>
      </c>
      <c r="NP100" s="139">
        <f>IF(NP$16-'様式３（療養者名簿）（⑤の場合）'!$O109+1&lt;=15,IF(NP$16&gt;='様式３（療養者名簿）（⑤の場合）'!$O109,IF(NP$16&lt;='様式３（療養者名簿）（⑤の場合）'!$W109,1,0),0),0)</f>
        <v>0</v>
      </c>
      <c r="NQ100" s="139">
        <f>IF(NQ$16-'様式３（療養者名簿）（⑤の場合）'!$O109+1&lt;=15,IF(NQ$16&gt;='様式３（療養者名簿）（⑤の場合）'!$O109,IF(NQ$16&lt;='様式３（療養者名簿）（⑤の場合）'!$W109,1,0),0),0)</f>
        <v>0</v>
      </c>
      <c r="NR100" s="139">
        <f>IF(NR$16-'様式３（療養者名簿）（⑤の場合）'!$O109+1&lt;=15,IF(NR$16&gt;='様式３（療養者名簿）（⑤の場合）'!$O109,IF(NR$16&lt;='様式３（療養者名簿）（⑤の場合）'!$W109,1,0),0),0)</f>
        <v>0</v>
      </c>
      <c r="NS100" s="139">
        <f>IF(NS$16-'様式３（療養者名簿）（⑤の場合）'!$O109+1&lt;=15,IF(NS$16&gt;='様式３（療養者名簿）（⑤の場合）'!$O109,IF(NS$16&lt;='様式３（療養者名簿）（⑤の場合）'!$W109,1,0),0),0)</f>
        <v>0</v>
      </c>
      <c r="NT100" s="139">
        <f>IF(NT$16-'様式３（療養者名簿）（⑤の場合）'!$O109+1&lt;=15,IF(NT$16&gt;='様式３（療養者名簿）（⑤の場合）'!$O109,IF(NT$16&lt;='様式３（療養者名簿）（⑤の場合）'!$W109,1,0),0),0)</f>
        <v>0</v>
      </c>
      <c r="NU100" s="139">
        <f>IF(NU$16-'様式３（療養者名簿）（⑤の場合）'!$O109+1&lt;=15,IF(NU$16&gt;='様式３（療養者名簿）（⑤の場合）'!$O109,IF(NU$16&lt;='様式３（療養者名簿）（⑤の場合）'!$W109,1,0),0),0)</f>
        <v>0</v>
      </c>
      <c r="NV100" s="139">
        <f>IF(NV$16-'様式３（療養者名簿）（⑤の場合）'!$O109+1&lt;=15,IF(NV$16&gt;='様式３（療養者名簿）（⑤の場合）'!$O109,IF(NV$16&lt;='様式３（療養者名簿）（⑤の場合）'!$W109,1,0),0),0)</f>
        <v>0</v>
      </c>
      <c r="NW100" s="139">
        <f>IF(NW$16-'様式３（療養者名簿）（⑤の場合）'!$O109+1&lt;=15,IF(NW$16&gt;='様式３（療養者名簿）（⑤の場合）'!$O109,IF(NW$16&lt;='様式３（療養者名簿）（⑤の場合）'!$W109,1,0),0),0)</f>
        <v>0</v>
      </c>
      <c r="NX100" s="139">
        <f>IF(NX$16-'様式３（療養者名簿）（⑤の場合）'!$O109+1&lt;=15,IF(NX$16&gt;='様式３（療養者名簿）（⑤の場合）'!$O109,IF(NX$16&lt;='様式３（療養者名簿）（⑤の場合）'!$W109,1,0),0),0)</f>
        <v>0</v>
      </c>
      <c r="NY100" s="139">
        <f>IF(NY$16-'様式３（療養者名簿）（⑤の場合）'!$O109+1&lt;=15,IF(NY$16&gt;='様式３（療養者名簿）（⑤の場合）'!$O109,IF(NY$16&lt;='様式３（療養者名簿）（⑤の場合）'!$W109,1,0),0),0)</f>
        <v>0</v>
      </c>
      <c r="NZ100" s="139">
        <f>IF(NZ$16-'様式３（療養者名簿）（⑤の場合）'!$O109+1&lt;=15,IF(NZ$16&gt;='様式３（療養者名簿）（⑤の場合）'!$O109,IF(NZ$16&lt;='様式３（療養者名簿）（⑤の場合）'!$W109,1,0),0),0)</f>
        <v>0</v>
      </c>
      <c r="OA100" s="139">
        <f>IF(OA$16-'様式３（療養者名簿）（⑤の場合）'!$O109+1&lt;=15,IF(OA$16&gt;='様式３（療養者名簿）（⑤の場合）'!$O109,IF(OA$16&lt;='様式３（療養者名簿）（⑤の場合）'!$W109,1,0),0),0)</f>
        <v>0</v>
      </c>
      <c r="OB100" s="139">
        <f>IF(OB$16-'様式３（療養者名簿）（⑤の場合）'!$O109+1&lt;=15,IF(OB$16&gt;='様式３（療養者名簿）（⑤の場合）'!$O109,IF(OB$16&lt;='様式３（療養者名簿）（⑤の場合）'!$W109,1,0),0),0)</f>
        <v>0</v>
      </c>
      <c r="OC100" s="139">
        <f>IF(OC$16-'様式３（療養者名簿）（⑤の場合）'!$O109+1&lt;=15,IF(OC$16&gt;='様式３（療養者名簿）（⑤の場合）'!$O109,IF(OC$16&lt;='様式３（療養者名簿）（⑤の場合）'!$W109,1,0),0),0)</f>
        <v>0</v>
      </c>
      <c r="OD100" s="139">
        <f>IF(OD$16-'様式３（療養者名簿）（⑤の場合）'!$O109+1&lt;=15,IF(OD$16&gt;='様式３（療養者名簿）（⑤の場合）'!$O109,IF(OD$16&lt;='様式３（療養者名簿）（⑤の場合）'!$W109,1,0),0),0)</f>
        <v>0</v>
      </c>
      <c r="OE100" s="139">
        <f>IF(OE$16-'様式３（療養者名簿）（⑤の場合）'!$O109+1&lt;=15,IF(OE$16&gt;='様式３（療養者名簿）（⑤の場合）'!$O109,IF(OE$16&lt;='様式３（療養者名簿）（⑤の場合）'!$W109,1,0),0),0)</f>
        <v>0</v>
      </c>
      <c r="OF100" s="139">
        <f>IF(OF$16-'様式３（療養者名簿）（⑤の場合）'!$O109+1&lt;=15,IF(OF$16&gt;='様式３（療養者名簿）（⑤の場合）'!$O109,IF(OF$16&lt;='様式３（療養者名簿）（⑤の場合）'!$W109,1,0),0),0)</f>
        <v>0</v>
      </c>
      <c r="OG100" s="139">
        <f>IF(OG$16-'様式３（療養者名簿）（⑤の場合）'!$O109+1&lt;=15,IF(OG$16&gt;='様式３（療養者名簿）（⑤の場合）'!$O109,IF(OG$16&lt;='様式３（療養者名簿）（⑤の場合）'!$W109,1,0),0),0)</f>
        <v>0</v>
      </c>
      <c r="OH100" s="139">
        <f>IF(OH$16-'様式３（療養者名簿）（⑤の場合）'!$O109+1&lt;=15,IF(OH$16&gt;='様式３（療養者名簿）（⑤の場合）'!$O109,IF(OH$16&lt;='様式３（療養者名簿）（⑤の場合）'!$W109,1,0),0),0)</f>
        <v>0</v>
      </c>
      <c r="OI100" s="139">
        <f>IF(OI$16-'様式３（療養者名簿）（⑤の場合）'!$O109+1&lt;=15,IF(OI$16&gt;='様式３（療養者名簿）（⑤の場合）'!$O109,IF(OI$16&lt;='様式３（療養者名簿）（⑤の場合）'!$W109,1,0),0),0)</f>
        <v>0</v>
      </c>
      <c r="OJ100" s="139">
        <f>IF(OJ$16-'様式３（療養者名簿）（⑤の場合）'!$O109+1&lt;=15,IF(OJ$16&gt;='様式３（療養者名簿）（⑤の場合）'!$O109,IF(OJ$16&lt;='様式３（療養者名簿）（⑤の場合）'!$W109,1,0),0),0)</f>
        <v>0</v>
      </c>
      <c r="OK100" s="139">
        <f>IF(OK$16-'様式３（療養者名簿）（⑤の場合）'!$O109+1&lt;=15,IF(OK$16&gt;='様式３（療養者名簿）（⑤の場合）'!$O109,IF(OK$16&lt;='様式３（療養者名簿）（⑤の場合）'!$W109,1,0),0),0)</f>
        <v>0</v>
      </c>
      <c r="OL100" s="139">
        <f>IF(OL$16-'様式３（療養者名簿）（⑤の場合）'!$O109+1&lt;=15,IF(OL$16&gt;='様式３（療養者名簿）（⑤の場合）'!$O109,IF(OL$16&lt;='様式３（療養者名簿）（⑤の場合）'!$W109,1,0),0),0)</f>
        <v>0</v>
      </c>
      <c r="OM100" s="139">
        <f>IF(OM$16-'様式３（療養者名簿）（⑤の場合）'!$O109+1&lt;=15,IF(OM$16&gt;='様式３（療養者名簿）（⑤の場合）'!$O109,IF(OM$16&lt;='様式３（療養者名簿）（⑤の場合）'!$W109,1,0),0),0)</f>
        <v>0</v>
      </c>
      <c r="ON100" s="139">
        <f>IF(ON$16-'様式３（療養者名簿）（⑤の場合）'!$O109+1&lt;=15,IF(ON$16&gt;='様式３（療養者名簿）（⑤の場合）'!$O109,IF(ON$16&lt;='様式３（療養者名簿）（⑤の場合）'!$W109,1,0),0),0)</f>
        <v>0</v>
      </c>
      <c r="OO100" s="139">
        <f>IF(OO$16-'様式３（療養者名簿）（⑤の場合）'!$O109+1&lt;=15,IF(OO$16&gt;='様式３（療養者名簿）（⑤の場合）'!$O109,IF(OO$16&lt;='様式３（療養者名簿）（⑤の場合）'!$W109,1,0),0),0)</f>
        <v>0</v>
      </c>
      <c r="OP100" s="139">
        <f>IF(OP$16-'様式３（療養者名簿）（⑤の場合）'!$O109+1&lt;=15,IF(OP$16&gt;='様式３（療養者名簿）（⑤の場合）'!$O109,IF(OP$16&lt;='様式３（療養者名簿）（⑤の場合）'!$W109,1,0),0),0)</f>
        <v>0</v>
      </c>
      <c r="OQ100" s="139">
        <f>IF(OQ$16-'様式３（療養者名簿）（⑤の場合）'!$O109+1&lt;=15,IF(OQ$16&gt;='様式３（療養者名簿）（⑤の場合）'!$O109,IF(OQ$16&lt;='様式３（療養者名簿）（⑤の場合）'!$W109,1,0),0),0)</f>
        <v>0</v>
      </c>
      <c r="OR100" s="139">
        <f>IF(OR$16-'様式３（療養者名簿）（⑤の場合）'!$O109+1&lt;=15,IF(OR$16&gt;='様式３（療養者名簿）（⑤の場合）'!$O109,IF(OR$16&lt;='様式３（療養者名簿）（⑤の場合）'!$W109,1,0),0),0)</f>
        <v>0</v>
      </c>
      <c r="OS100" s="139">
        <f>IF(OS$16-'様式３（療養者名簿）（⑤の場合）'!$O109+1&lt;=15,IF(OS$16&gt;='様式３（療養者名簿）（⑤の場合）'!$O109,IF(OS$16&lt;='様式３（療養者名簿）（⑤の場合）'!$W109,1,0),0),0)</f>
        <v>0</v>
      </c>
      <c r="OT100" s="139">
        <f>IF(OT$16-'様式３（療養者名簿）（⑤の場合）'!$O109+1&lt;=15,IF(OT$16&gt;='様式３（療養者名簿）（⑤の場合）'!$O109,IF(OT$16&lt;='様式３（療養者名簿）（⑤の場合）'!$W109,1,0),0),0)</f>
        <v>0</v>
      </c>
      <c r="OU100" s="139">
        <f>IF(OU$16-'様式３（療養者名簿）（⑤の場合）'!$O109+1&lt;=15,IF(OU$16&gt;='様式３（療養者名簿）（⑤の場合）'!$O109,IF(OU$16&lt;='様式３（療養者名簿）（⑤の場合）'!$W109,1,0),0),0)</f>
        <v>0</v>
      </c>
      <c r="OV100" s="139">
        <f>IF(OV$16-'様式３（療養者名簿）（⑤の場合）'!$O109+1&lt;=15,IF(OV$16&gt;='様式３（療養者名簿）（⑤の場合）'!$O109,IF(OV$16&lt;='様式３（療養者名簿）（⑤の場合）'!$W109,1,0),0),0)</f>
        <v>0</v>
      </c>
      <c r="OW100" s="139">
        <f>IF(OW$16-'様式３（療養者名簿）（⑤の場合）'!$O109+1&lt;=15,IF(OW$16&gt;='様式３（療養者名簿）（⑤の場合）'!$O109,IF(OW$16&lt;='様式３（療養者名簿）（⑤の場合）'!$W109,1,0),0),0)</f>
        <v>0</v>
      </c>
      <c r="OX100" s="139">
        <f>IF(OX$16-'様式３（療養者名簿）（⑤の場合）'!$O109+1&lt;=15,IF(OX$16&gt;='様式３（療養者名簿）（⑤の場合）'!$O109,IF(OX$16&lt;='様式３（療養者名簿）（⑤の場合）'!$W109,1,0),0),0)</f>
        <v>0</v>
      </c>
      <c r="OY100" s="139">
        <f>IF(OY$16-'様式３（療養者名簿）（⑤の場合）'!$O109+1&lt;=15,IF(OY$16&gt;='様式３（療養者名簿）（⑤の場合）'!$O109,IF(OY$16&lt;='様式３（療養者名簿）（⑤の場合）'!$W109,1,0),0),0)</f>
        <v>0</v>
      </c>
      <c r="OZ100" s="139">
        <f>IF(OZ$16-'様式３（療養者名簿）（⑤の場合）'!$O109+1&lt;=15,IF(OZ$16&gt;='様式３（療養者名簿）（⑤の場合）'!$O109,IF(OZ$16&lt;='様式３（療養者名簿）（⑤の場合）'!$W109,1,0),0),0)</f>
        <v>0</v>
      </c>
      <c r="PA100" s="139">
        <f>IF(PA$16-'様式３（療養者名簿）（⑤の場合）'!$O109+1&lt;=15,IF(PA$16&gt;='様式３（療養者名簿）（⑤の場合）'!$O109,IF(PA$16&lt;='様式３（療養者名簿）（⑤の場合）'!$W109,1,0),0),0)</f>
        <v>0</v>
      </c>
      <c r="PB100" s="139">
        <f>IF(PB$16-'様式３（療養者名簿）（⑤の場合）'!$O109+1&lt;=15,IF(PB$16&gt;='様式３（療養者名簿）（⑤の場合）'!$O109,IF(PB$16&lt;='様式３（療養者名簿）（⑤の場合）'!$W109,1,0),0),0)</f>
        <v>0</v>
      </c>
      <c r="PC100" s="139">
        <f>IF(PC$16-'様式３（療養者名簿）（⑤の場合）'!$O109+1&lt;=15,IF(PC$16&gt;='様式３（療養者名簿）（⑤の場合）'!$O109,IF(PC$16&lt;='様式３（療養者名簿）（⑤の場合）'!$W109,1,0),0),0)</f>
        <v>0</v>
      </c>
      <c r="PD100" s="139">
        <f>IF(PD$16-'様式３（療養者名簿）（⑤の場合）'!$O109+1&lt;=15,IF(PD$16&gt;='様式３（療養者名簿）（⑤の場合）'!$O109,IF(PD$16&lt;='様式３（療養者名簿）（⑤の場合）'!$W109,1,0),0),0)</f>
        <v>0</v>
      </c>
      <c r="PE100" s="139">
        <f>IF(PE$16-'様式３（療養者名簿）（⑤の場合）'!$O109+1&lt;=15,IF(PE$16&gt;='様式３（療養者名簿）（⑤の場合）'!$O109,IF(PE$16&lt;='様式３（療養者名簿）（⑤の場合）'!$W109,1,0),0),0)</f>
        <v>0</v>
      </c>
      <c r="PF100" s="139">
        <f>IF(PF$16-'様式３（療養者名簿）（⑤の場合）'!$O109+1&lt;=15,IF(PF$16&gt;='様式３（療養者名簿）（⑤の場合）'!$O109,IF(PF$16&lt;='様式３（療養者名簿）（⑤の場合）'!$W109,1,0),0),0)</f>
        <v>0</v>
      </c>
      <c r="PG100" s="139">
        <f>IF(PG$16-'様式３（療養者名簿）（⑤の場合）'!$O109+1&lt;=15,IF(PG$16&gt;='様式３（療養者名簿）（⑤の場合）'!$O109,IF(PG$16&lt;='様式３（療養者名簿）（⑤の場合）'!$W109,1,0),0),0)</f>
        <v>0</v>
      </c>
      <c r="PH100" s="139">
        <f>IF(PH$16-'様式３（療養者名簿）（⑤の場合）'!$O109+1&lt;=15,IF(PH$16&gt;='様式３（療養者名簿）（⑤の場合）'!$O109,IF(PH$16&lt;='様式３（療養者名簿）（⑤の場合）'!$W109,1,0),0),0)</f>
        <v>0</v>
      </c>
      <c r="PI100" s="139">
        <f>IF(PI$16-'様式３（療養者名簿）（⑤の場合）'!$O109+1&lt;=15,IF(PI$16&gt;='様式３（療養者名簿）（⑤の場合）'!$O109,IF(PI$16&lt;='様式３（療養者名簿）（⑤の場合）'!$W109,1,0),0),0)</f>
        <v>0</v>
      </c>
      <c r="PJ100" s="139">
        <f>IF(PJ$16-'様式３（療養者名簿）（⑤の場合）'!$O109+1&lt;=15,IF(PJ$16&gt;='様式３（療養者名簿）（⑤の場合）'!$O109,IF(PJ$16&lt;='様式３（療養者名簿）（⑤の場合）'!$W109,1,0),0),0)</f>
        <v>0</v>
      </c>
      <c r="PK100" s="139">
        <f>IF(PK$16-'様式３（療養者名簿）（⑤の場合）'!$O109+1&lt;=15,IF(PK$16&gt;='様式３（療養者名簿）（⑤の場合）'!$O109,IF(PK$16&lt;='様式３（療養者名簿）（⑤の場合）'!$W109,1,0),0),0)</f>
        <v>0</v>
      </c>
      <c r="PL100" s="139">
        <f>IF(PL$16-'様式３（療養者名簿）（⑤の場合）'!$O109+1&lt;=15,IF(PL$16&gt;='様式３（療養者名簿）（⑤の場合）'!$O109,IF(PL$16&lt;='様式３（療養者名簿）（⑤の場合）'!$W109,1,0),0),0)</f>
        <v>0</v>
      </c>
      <c r="PM100" s="139">
        <f>IF(PM$16-'様式３（療養者名簿）（⑤の場合）'!$O109+1&lt;=15,IF(PM$16&gt;='様式３（療養者名簿）（⑤の場合）'!$O109,IF(PM$16&lt;='様式３（療養者名簿）（⑤の場合）'!$W109,1,0),0),0)</f>
        <v>0</v>
      </c>
      <c r="PN100" s="139">
        <f>IF(PN$16-'様式３（療養者名簿）（⑤の場合）'!$O109+1&lt;=15,IF(PN$16&gt;='様式３（療養者名簿）（⑤の場合）'!$O109,IF(PN$16&lt;='様式３（療養者名簿）（⑤の場合）'!$W109,1,0),0),0)</f>
        <v>0</v>
      </c>
      <c r="PO100" s="139">
        <f>IF(PO$16-'様式３（療養者名簿）（⑤の場合）'!$O109+1&lt;=15,IF(PO$16&gt;='様式３（療養者名簿）（⑤の場合）'!$O109,IF(PO$16&lt;='様式３（療養者名簿）（⑤の場合）'!$W109,1,0),0),0)</f>
        <v>0</v>
      </c>
      <c r="PP100" s="139">
        <f>IF(PP$16-'様式３（療養者名簿）（⑤の場合）'!$O109+1&lt;=15,IF(PP$16&gt;='様式３（療養者名簿）（⑤の場合）'!$O109,IF(PP$16&lt;='様式３（療養者名簿）（⑤の場合）'!$W109,1,0),0),0)</f>
        <v>0</v>
      </c>
      <c r="PQ100" s="139">
        <f>IF(PQ$16-'様式３（療養者名簿）（⑤の場合）'!$O109+1&lt;=15,IF(PQ$16&gt;='様式３（療養者名簿）（⑤の場合）'!$O109,IF(PQ$16&lt;='様式３（療養者名簿）（⑤の場合）'!$W109,1,0),0),0)</f>
        <v>0</v>
      </c>
      <c r="PR100" s="139">
        <f>IF(PR$16-'様式３（療養者名簿）（⑤の場合）'!$O109+1&lt;=15,IF(PR$16&gt;='様式３（療養者名簿）（⑤の場合）'!$O109,IF(PR$16&lt;='様式３（療養者名簿）（⑤の場合）'!$W109,1,0),0),0)</f>
        <v>0</v>
      </c>
      <c r="PS100" s="139">
        <f>IF(PS$16-'様式３（療養者名簿）（⑤の場合）'!$O109+1&lt;=15,IF(PS$16&gt;='様式３（療養者名簿）（⑤の場合）'!$O109,IF(PS$16&lt;='様式３（療養者名簿）（⑤の場合）'!$W109,1,0),0),0)</f>
        <v>0</v>
      </c>
      <c r="PT100" s="139">
        <f>IF(PT$16-'様式３（療養者名簿）（⑤の場合）'!$O109+1&lt;=15,IF(PT$16&gt;='様式３（療養者名簿）（⑤の場合）'!$O109,IF(PT$16&lt;='様式３（療養者名簿）（⑤の場合）'!$W109,1,0),0),0)</f>
        <v>0</v>
      </c>
    </row>
    <row r="101" spans="1:436" ht="42" customHeight="1">
      <c r="A101" s="129">
        <f>'様式３（療養者名簿）（⑤の場合）'!C110</f>
        <v>0</v>
      </c>
      <c r="B101" s="139">
        <f>IF(B$16-'様式３（療養者名簿）（⑤の場合）'!$O110+1&lt;=15,IF(B$16&gt;='様式３（療養者名簿）（⑤の場合）'!$O110,IF(B$16&lt;='様式３（療養者名簿）（⑤の場合）'!$W110,1,0),0),0)</f>
        <v>0</v>
      </c>
      <c r="C101" s="139">
        <f>IF(C$16-'様式３（療養者名簿）（⑤の場合）'!$O110+1&lt;=15,IF(C$16&gt;='様式３（療養者名簿）（⑤の場合）'!$O110,IF(C$16&lt;='様式３（療養者名簿）（⑤の場合）'!$W110,1,0),0),0)</f>
        <v>0</v>
      </c>
      <c r="D101" s="139">
        <f>IF(D$16-'様式３（療養者名簿）（⑤の場合）'!$O110+1&lt;=15,IF(D$16&gt;='様式３（療養者名簿）（⑤の場合）'!$O110,IF(D$16&lt;='様式３（療養者名簿）（⑤の場合）'!$W110,1,0),0),0)</f>
        <v>0</v>
      </c>
      <c r="E101" s="139">
        <f>IF(E$16-'様式３（療養者名簿）（⑤の場合）'!$O110+1&lt;=15,IF(E$16&gt;='様式３（療養者名簿）（⑤の場合）'!$O110,IF(E$16&lt;='様式３（療養者名簿）（⑤の場合）'!$W110,1,0),0),0)</f>
        <v>0</v>
      </c>
      <c r="F101" s="139">
        <f>IF(F$16-'様式３（療養者名簿）（⑤の場合）'!$O110+1&lt;=15,IF(F$16&gt;='様式３（療養者名簿）（⑤の場合）'!$O110,IF(F$16&lt;='様式３（療養者名簿）（⑤の場合）'!$W110,1,0),0),0)</f>
        <v>0</v>
      </c>
      <c r="G101" s="139">
        <f>IF(G$16-'様式３（療養者名簿）（⑤の場合）'!$O110+1&lt;=15,IF(G$16&gt;='様式３（療養者名簿）（⑤の場合）'!$O110,IF(G$16&lt;='様式３（療養者名簿）（⑤の場合）'!$W110,1,0),0),0)</f>
        <v>0</v>
      </c>
      <c r="H101" s="139">
        <f>IF(H$16-'様式３（療養者名簿）（⑤の場合）'!$O110+1&lt;=15,IF(H$16&gt;='様式３（療養者名簿）（⑤の場合）'!$O110,IF(H$16&lt;='様式３（療養者名簿）（⑤の場合）'!$W110,1,0),0),0)</f>
        <v>0</v>
      </c>
      <c r="I101" s="139">
        <f>IF(I$16-'様式３（療養者名簿）（⑤の場合）'!$O110+1&lt;=15,IF(I$16&gt;='様式３（療養者名簿）（⑤の場合）'!$O110,IF(I$16&lt;='様式３（療養者名簿）（⑤の場合）'!$W110,1,0),0),0)</f>
        <v>0</v>
      </c>
      <c r="J101" s="139">
        <f>IF(J$16-'様式３（療養者名簿）（⑤の場合）'!$O110+1&lt;=15,IF(J$16&gt;='様式３（療養者名簿）（⑤の場合）'!$O110,IF(J$16&lt;='様式３（療養者名簿）（⑤の場合）'!$W110,1,0),0),0)</f>
        <v>0</v>
      </c>
      <c r="K101" s="139">
        <f>IF(K$16-'様式３（療養者名簿）（⑤の場合）'!$O110+1&lt;=15,IF(K$16&gt;='様式３（療養者名簿）（⑤の場合）'!$O110,IF(K$16&lt;='様式３（療養者名簿）（⑤の場合）'!$W110,1,0),0),0)</f>
        <v>0</v>
      </c>
      <c r="L101" s="139">
        <f>IF(L$16-'様式３（療養者名簿）（⑤の場合）'!$O110+1&lt;=15,IF(L$16&gt;='様式３（療養者名簿）（⑤の場合）'!$O110,IF(L$16&lt;='様式３（療養者名簿）（⑤の場合）'!$W110,1,0),0),0)</f>
        <v>0</v>
      </c>
      <c r="M101" s="139">
        <f>IF(M$16-'様式３（療養者名簿）（⑤の場合）'!$O110+1&lt;=15,IF(M$16&gt;='様式３（療養者名簿）（⑤の場合）'!$O110,IF(M$16&lt;='様式３（療養者名簿）（⑤の場合）'!$W110,1,0),0),0)</f>
        <v>0</v>
      </c>
      <c r="N101" s="139">
        <f>IF(N$16-'様式３（療養者名簿）（⑤の場合）'!$O110+1&lt;=15,IF(N$16&gt;='様式３（療養者名簿）（⑤の場合）'!$O110,IF(N$16&lt;='様式３（療養者名簿）（⑤の場合）'!$W110,1,0),0),0)</f>
        <v>0</v>
      </c>
      <c r="O101" s="139">
        <f>IF(O$16-'様式３（療養者名簿）（⑤の場合）'!$O110+1&lt;=15,IF(O$16&gt;='様式３（療養者名簿）（⑤の場合）'!$O110,IF(O$16&lt;='様式３（療養者名簿）（⑤の場合）'!$W110,1,0),0),0)</f>
        <v>0</v>
      </c>
      <c r="P101" s="139">
        <f>IF(P$16-'様式３（療養者名簿）（⑤の場合）'!$O110+1&lt;=15,IF(P$16&gt;='様式３（療養者名簿）（⑤の場合）'!$O110,IF(P$16&lt;='様式３（療養者名簿）（⑤の場合）'!$W110,1,0),0),0)</f>
        <v>0</v>
      </c>
      <c r="Q101" s="139">
        <f>IF(Q$16-'様式３（療養者名簿）（⑤の場合）'!$O110+1&lt;=15,IF(Q$16&gt;='様式３（療養者名簿）（⑤の場合）'!$O110,IF(Q$16&lt;='様式３（療養者名簿）（⑤の場合）'!$W110,1,0),0),0)</f>
        <v>0</v>
      </c>
      <c r="R101" s="139">
        <f>IF(R$16-'様式３（療養者名簿）（⑤の場合）'!$O110+1&lt;=15,IF(R$16&gt;='様式３（療養者名簿）（⑤の場合）'!$O110,IF(R$16&lt;='様式３（療養者名簿）（⑤の場合）'!$W110,1,0),0),0)</f>
        <v>0</v>
      </c>
      <c r="S101" s="139">
        <f>IF(S$16-'様式３（療養者名簿）（⑤の場合）'!$O110+1&lt;=15,IF(S$16&gt;='様式３（療養者名簿）（⑤の場合）'!$O110,IF(S$16&lt;='様式３（療養者名簿）（⑤の場合）'!$W110,1,0),0),0)</f>
        <v>0</v>
      </c>
      <c r="T101" s="139">
        <f>IF(T$16-'様式３（療養者名簿）（⑤の場合）'!$O110+1&lt;=15,IF(T$16&gt;='様式３（療養者名簿）（⑤の場合）'!$O110,IF(T$16&lt;='様式３（療養者名簿）（⑤の場合）'!$W110,1,0),0),0)</f>
        <v>0</v>
      </c>
      <c r="U101" s="139">
        <f>IF(U$16-'様式３（療養者名簿）（⑤の場合）'!$O110+1&lt;=15,IF(U$16&gt;='様式３（療養者名簿）（⑤の場合）'!$O110,IF(U$16&lt;='様式３（療養者名簿）（⑤の場合）'!$W110,1,0),0),0)</f>
        <v>0</v>
      </c>
      <c r="V101" s="139">
        <f>IF(V$16-'様式３（療養者名簿）（⑤の場合）'!$O110+1&lt;=15,IF(V$16&gt;='様式３（療養者名簿）（⑤の場合）'!$O110,IF(V$16&lt;='様式３（療養者名簿）（⑤の場合）'!$W110,1,0),0),0)</f>
        <v>0</v>
      </c>
      <c r="W101" s="139">
        <f>IF(W$16-'様式３（療養者名簿）（⑤の場合）'!$O110+1&lt;=15,IF(W$16&gt;='様式３（療養者名簿）（⑤の場合）'!$O110,IF(W$16&lt;='様式３（療養者名簿）（⑤の場合）'!$W110,1,0),0),0)</f>
        <v>0</v>
      </c>
      <c r="X101" s="139">
        <f>IF(X$16-'様式３（療養者名簿）（⑤の場合）'!$O110+1&lt;=15,IF(X$16&gt;='様式３（療養者名簿）（⑤の場合）'!$O110,IF(X$16&lt;='様式３（療養者名簿）（⑤の場合）'!$W110,1,0),0),0)</f>
        <v>0</v>
      </c>
      <c r="Y101" s="139">
        <f>IF(Y$16-'様式３（療養者名簿）（⑤の場合）'!$O110+1&lt;=15,IF(Y$16&gt;='様式３（療養者名簿）（⑤の場合）'!$O110,IF(Y$16&lt;='様式３（療養者名簿）（⑤の場合）'!$W110,1,0),0),0)</f>
        <v>0</v>
      </c>
      <c r="Z101" s="139">
        <f>IF(Z$16-'様式３（療養者名簿）（⑤の場合）'!$O110+1&lt;=15,IF(Z$16&gt;='様式３（療養者名簿）（⑤の場合）'!$O110,IF(Z$16&lt;='様式３（療養者名簿）（⑤の場合）'!$W110,1,0),0),0)</f>
        <v>0</v>
      </c>
      <c r="AA101" s="139">
        <f>IF(AA$16-'様式３（療養者名簿）（⑤の場合）'!$O110+1&lt;=15,IF(AA$16&gt;='様式３（療養者名簿）（⑤の場合）'!$O110,IF(AA$16&lt;='様式３（療養者名簿）（⑤の場合）'!$W110,1,0),0),0)</f>
        <v>0</v>
      </c>
      <c r="AB101" s="139">
        <f>IF(AB$16-'様式３（療養者名簿）（⑤の場合）'!$O110+1&lt;=15,IF(AB$16&gt;='様式３（療養者名簿）（⑤の場合）'!$O110,IF(AB$16&lt;='様式３（療養者名簿）（⑤の場合）'!$W110,1,0),0),0)</f>
        <v>0</v>
      </c>
      <c r="AC101" s="139">
        <f>IF(AC$16-'様式３（療養者名簿）（⑤の場合）'!$O110+1&lt;=15,IF(AC$16&gt;='様式３（療養者名簿）（⑤の場合）'!$O110,IF(AC$16&lt;='様式３（療養者名簿）（⑤の場合）'!$W110,1,0),0),0)</f>
        <v>0</v>
      </c>
      <c r="AD101" s="139">
        <f>IF(AD$16-'様式３（療養者名簿）（⑤の場合）'!$O110+1&lt;=15,IF(AD$16&gt;='様式３（療養者名簿）（⑤の場合）'!$O110,IF(AD$16&lt;='様式３（療養者名簿）（⑤の場合）'!$W110,1,0),0),0)</f>
        <v>0</v>
      </c>
      <c r="AE101" s="139">
        <f>IF(AE$16-'様式３（療養者名簿）（⑤の場合）'!$O110+1&lt;=15,IF(AE$16&gt;='様式３（療養者名簿）（⑤の場合）'!$O110,IF(AE$16&lt;='様式３（療養者名簿）（⑤の場合）'!$W110,1,0),0),0)</f>
        <v>0</v>
      </c>
      <c r="AF101" s="139">
        <f>IF(AF$16-'様式３（療養者名簿）（⑤の場合）'!$O110+1&lt;=15,IF(AF$16&gt;='様式３（療養者名簿）（⑤の場合）'!$O110,IF(AF$16&lt;='様式３（療養者名簿）（⑤の場合）'!$W110,1,0),0),0)</f>
        <v>0</v>
      </c>
      <c r="AG101" s="139">
        <f>IF(AG$16-'様式３（療養者名簿）（⑤の場合）'!$O110+1&lt;=15,IF(AG$16&gt;='様式３（療養者名簿）（⑤の場合）'!$O110,IF(AG$16&lt;='様式３（療養者名簿）（⑤の場合）'!$W110,1,0),0),0)</f>
        <v>0</v>
      </c>
      <c r="AH101" s="139">
        <f>IF(AH$16-'様式３（療養者名簿）（⑤の場合）'!$O110+1&lt;=15,IF(AH$16&gt;='様式３（療養者名簿）（⑤の場合）'!$O110,IF(AH$16&lt;='様式３（療養者名簿）（⑤の場合）'!$W110,1,0),0),0)</f>
        <v>0</v>
      </c>
      <c r="AI101" s="139">
        <f>IF(AI$16-'様式３（療養者名簿）（⑤の場合）'!$O110+1&lt;=15,IF(AI$16&gt;='様式３（療養者名簿）（⑤の場合）'!$O110,IF(AI$16&lt;='様式３（療養者名簿）（⑤の場合）'!$W110,1,0),0),0)</f>
        <v>0</v>
      </c>
      <c r="AJ101" s="139">
        <f>IF(AJ$16-'様式３（療養者名簿）（⑤の場合）'!$O110+1&lt;=15,IF(AJ$16&gt;='様式３（療養者名簿）（⑤の場合）'!$O110,IF(AJ$16&lt;='様式３（療養者名簿）（⑤の場合）'!$W110,1,0),0),0)</f>
        <v>0</v>
      </c>
      <c r="AK101" s="139">
        <f>IF(AK$16-'様式３（療養者名簿）（⑤の場合）'!$O110+1&lt;=15,IF(AK$16&gt;='様式３（療養者名簿）（⑤の場合）'!$O110,IF(AK$16&lt;='様式３（療養者名簿）（⑤の場合）'!$W110,1,0),0),0)</f>
        <v>0</v>
      </c>
      <c r="AL101" s="139">
        <f>IF(AL$16-'様式３（療養者名簿）（⑤の場合）'!$O110+1&lt;=15,IF(AL$16&gt;='様式３（療養者名簿）（⑤の場合）'!$O110,IF(AL$16&lt;='様式３（療養者名簿）（⑤の場合）'!$W110,1,0),0),0)</f>
        <v>0</v>
      </c>
      <c r="AM101" s="139">
        <f>IF(AM$16-'様式３（療養者名簿）（⑤の場合）'!$O110+1&lt;=15,IF(AM$16&gt;='様式３（療養者名簿）（⑤の場合）'!$O110,IF(AM$16&lt;='様式３（療養者名簿）（⑤の場合）'!$W110,1,0),0),0)</f>
        <v>0</v>
      </c>
      <c r="AN101" s="139">
        <f>IF(AN$16-'様式３（療養者名簿）（⑤の場合）'!$O110+1&lt;=15,IF(AN$16&gt;='様式３（療養者名簿）（⑤の場合）'!$O110,IF(AN$16&lt;='様式３（療養者名簿）（⑤の場合）'!$W110,1,0),0),0)</f>
        <v>0</v>
      </c>
      <c r="AO101" s="139">
        <f>IF(AO$16-'様式３（療養者名簿）（⑤の場合）'!$O110+1&lt;=15,IF(AO$16&gt;='様式３（療養者名簿）（⑤の場合）'!$O110,IF(AO$16&lt;='様式３（療養者名簿）（⑤の場合）'!$W110,1,0),0),0)</f>
        <v>0</v>
      </c>
      <c r="AP101" s="139">
        <f>IF(AP$16-'様式３（療養者名簿）（⑤の場合）'!$O110+1&lt;=15,IF(AP$16&gt;='様式３（療養者名簿）（⑤の場合）'!$O110,IF(AP$16&lt;='様式３（療養者名簿）（⑤の場合）'!$W110,1,0),0),0)</f>
        <v>0</v>
      </c>
      <c r="AQ101" s="139">
        <f>IF(AQ$16-'様式３（療養者名簿）（⑤の場合）'!$O110+1&lt;=15,IF(AQ$16&gt;='様式３（療養者名簿）（⑤の場合）'!$O110,IF(AQ$16&lt;='様式３（療養者名簿）（⑤の場合）'!$W110,1,0),0),0)</f>
        <v>0</v>
      </c>
      <c r="AR101" s="139">
        <f>IF(AR$16-'様式３（療養者名簿）（⑤の場合）'!$O110+1&lt;=15,IF(AR$16&gt;='様式３（療養者名簿）（⑤の場合）'!$O110,IF(AR$16&lt;='様式３（療養者名簿）（⑤の場合）'!$W110,1,0),0),0)</f>
        <v>0</v>
      </c>
      <c r="AS101" s="139">
        <f>IF(AS$16-'様式３（療養者名簿）（⑤の場合）'!$O110+1&lt;=15,IF(AS$16&gt;='様式３（療養者名簿）（⑤の場合）'!$O110,IF(AS$16&lt;='様式３（療養者名簿）（⑤の場合）'!$W110,1,0),0),0)</f>
        <v>0</v>
      </c>
      <c r="AT101" s="139">
        <f>IF(AT$16-'様式３（療養者名簿）（⑤の場合）'!$O110+1&lt;=15,IF(AT$16&gt;='様式３（療養者名簿）（⑤の場合）'!$O110,IF(AT$16&lt;='様式３（療養者名簿）（⑤の場合）'!$W110,1,0),0),0)</f>
        <v>0</v>
      </c>
      <c r="AU101" s="139">
        <f>IF(AU$16-'様式３（療養者名簿）（⑤の場合）'!$O110+1&lt;=15,IF(AU$16&gt;='様式３（療養者名簿）（⑤の場合）'!$O110,IF(AU$16&lt;='様式３（療養者名簿）（⑤の場合）'!$W110,1,0),0),0)</f>
        <v>0</v>
      </c>
      <c r="AV101" s="139">
        <f>IF(AV$16-'様式３（療養者名簿）（⑤の場合）'!$O110+1&lt;=15,IF(AV$16&gt;='様式３（療養者名簿）（⑤の場合）'!$O110,IF(AV$16&lt;='様式３（療養者名簿）（⑤の場合）'!$W110,1,0),0),0)</f>
        <v>0</v>
      </c>
      <c r="AW101" s="139">
        <f>IF(AW$16-'様式３（療養者名簿）（⑤の場合）'!$O110+1&lt;=15,IF(AW$16&gt;='様式３（療養者名簿）（⑤の場合）'!$O110,IF(AW$16&lt;='様式３（療養者名簿）（⑤の場合）'!$W110,1,0),0),0)</f>
        <v>0</v>
      </c>
      <c r="AX101" s="139">
        <f>IF(AX$16-'様式３（療養者名簿）（⑤の場合）'!$O110+1&lt;=15,IF(AX$16&gt;='様式３（療養者名簿）（⑤の場合）'!$O110,IF(AX$16&lt;='様式３（療養者名簿）（⑤の場合）'!$W110,1,0),0),0)</f>
        <v>0</v>
      </c>
      <c r="AY101" s="139">
        <f>IF(AY$16-'様式３（療養者名簿）（⑤の場合）'!$O110+1&lt;=15,IF(AY$16&gt;='様式３（療養者名簿）（⑤の場合）'!$O110,IF(AY$16&lt;='様式３（療養者名簿）（⑤の場合）'!$W110,1,0),0),0)</f>
        <v>0</v>
      </c>
      <c r="AZ101" s="139">
        <f>IF(AZ$16-'様式３（療養者名簿）（⑤の場合）'!$O110+1&lt;=15,IF(AZ$16&gt;='様式３（療養者名簿）（⑤の場合）'!$O110,IF(AZ$16&lt;='様式３（療養者名簿）（⑤の場合）'!$W110,1,0),0),0)</f>
        <v>0</v>
      </c>
      <c r="BA101" s="139">
        <f>IF(BA$16-'様式３（療養者名簿）（⑤の場合）'!$O110+1&lt;=15,IF(BA$16&gt;='様式３（療養者名簿）（⑤の場合）'!$O110,IF(BA$16&lt;='様式３（療養者名簿）（⑤の場合）'!$W110,1,0),0),0)</f>
        <v>0</v>
      </c>
      <c r="BB101" s="139">
        <f>IF(BB$16-'様式３（療養者名簿）（⑤の場合）'!$O110+1&lt;=15,IF(BB$16&gt;='様式３（療養者名簿）（⑤の場合）'!$O110,IF(BB$16&lt;='様式３（療養者名簿）（⑤の場合）'!$W110,1,0),0),0)</f>
        <v>0</v>
      </c>
      <c r="BC101" s="139">
        <f>IF(BC$16-'様式３（療養者名簿）（⑤の場合）'!$O110+1&lt;=15,IF(BC$16&gt;='様式３（療養者名簿）（⑤の場合）'!$O110,IF(BC$16&lt;='様式３（療養者名簿）（⑤の場合）'!$W110,1,0),0),0)</f>
        <v>0</v>
      </c>
      <c r="BD101" s="139">
        <f>IF(BD$16-'様式３（療養者名簿）（⑤の場合）'!$O110+1&lt;=15,IF(BD$16&gt;='様式３（療養者名簿）（⑤の場合）'!$O110,IF(BD$16&lt;='様式３（療養者名簿）（⑤の場合）'!$W110,1,0),0),0)</f>
        <v>0</v>
      </c>
      <c r="BE101" s="139">
        <f>IF(BE$16-'様式３（療養者名簿）（⑤の場合）'!$O110+1&lt;=15,IF(BE$16&gt;='様式３（療養者名簿）（⑤の場合）'!$O110,IF(BE$16&lt;='様式３（療養者名簿）（⑤の場合）'!$W110,1,0),0),0)</f>
        <v>0</v>
      </c>
      <c r="BF101" s="139">
        <f>IF(BF$16-'様式３（療養者名簿）（⑤の場合）'!$O110+1&lt;=15,IF(BF$16&gt;='様式３（療養者名簿）（⑤の場合）'!$O110,IF(BF$16&lt;='様式３（療養者名簿）（⑤の場合）'!$W110,1,0),0),0)</f>
        <v>0</v>
      </c>
      <c r="BG101" s="139">
        <f>IF(BG$16-'様式３（療養者名簿）（⑤の場合）'!$O110+1&lt;=15,IF(BG$16&gt;='様式３（療養者名簿）（⑤の場合）'!$O110,IF(BG$16&lt;='様式３（療養者名簿）（⑤の場合）'!$W110,1,0),0),0)</f>
        <v>0</v>
      </c>
      <c r="BH101" s="139">
        <f>IF(BH$16-'様式３（療養者名簿）（⑤の場合）'!$O110+1&lt;=15,IF(BH$16&gt;='様式３（療養者名簿）（⑤の場合）'!$O110,IF(BH$16&lt;='様式３（療養者名簿）（⑤の場合）'!$W110,1,0),0),0)</f>
        <v>0</v>
      </c>
      <c r="BI101" s="139">
        <f>IF(BI$16-'様式３（療養者名簿）（⑤の場合）'!$O110+1&lt;=15,IF(BI$16&gt;='様式３（療養者名簿）（⑤の場合）'!$O110,IF(BI$16&lt;='様式３（療養者名簿）（⑤の場合）'!$W110,1,0),0),0)</f>
        <v>0</v>
      </c>
      <c r="BJ101" s="139">
        <f>IF(BJ$16-'様式３（療養者名簿）（⑤の場合）'!$O110+1&lt;=15,IF(BJ$16&gt;='様式３（療養者名簿）（⑤の場合）'!$O110,IF(BJ$16&lt;='様式３（療養者名簿）（⑤の場合）'!$W110,1,0),0),0)</f>
        <v>0</v>
      </c>
      <c r="BK101" s="139">
        <f>IF(BK$16-'様式３（療養者名簿）（⑤の場合）'!$O110+1&lt;=15,IF(BK$16&gt;='様式３（療養者名簿）（⑤の場合）'!$O110,IF(BK$16&lt;='様式３（療養者名簿）（⑤の場合）'!$W110,1,0),0),0)</f>
        <v>0</v>
      </c>
      <c r="BL101" s="139">
        <f>IF(BL$16-'様式３（療養者名簿）（⑤の場合）'!$O110+1&lt;=15,IF(BL$16&gt;='様式３（療養者名簿）（⑤の場合）'!$O110,IF(BL$16&lt;='様式３（療養者名簿）（⑤の場合）'!$W110,1,0),0),0)</f>
        <v>0</v>
      </c>
      <c r="BM101" s="139">
        <f>IF(BM$16-'様式３（療養者名簿）（⑤の場合）'!$O110+1&lt;=15,IF(BM$16&gt;='様式３（療養者名簿）（⑤の場合）'!$O110,IF(BM$16&lt;='様式３（療養者名簿）（⑤の場合）'!$W110,1,0),0),0)</f>
        <v>0</v>
      </c>
      <c r="BN101" s="139">
        <f>IF(BN$16-'様式３（療養者名簿）（⑤の場合）'!$O110+1&lt;=15,IF(BN$16&gt;='様式３（療養者名簿）（⑤の場合）'!$O110,IF(BN$16&lt;='様式３（療養者名簿）（⑤の場合）'!$W110,1,0),0),0)</f>
        <v>0</v>
      </c>
      <c r="BO101" s="139">
        <f>IF(BO$16-'様式３（療養者名簿）（⑤の場合）'!$O110+1&lt;=15,IF(BO$16&gt;='様式３（療養者名簿）（⑤の場合）'!$O110,IF(BO$16&lt;='様式３（療養者名簿）（⑤の場合）'!$W110,1,0),0),0)</f>
        <v>0</v>
      </c>
      <c r="BP101" s="139">
        <f>IF(BP$16-'様式３（療養者名簿）（⑤の場合）'!$O110+1&lt;=15,IF(BP$16&gt;='様式３（療養者名簿）（⑤の場合）'!$O110,IF(BP$16&lt;='様式３（療養者名簿）（⑤の場合）'!$W110,1,0),0),0)</f>
        <v>0</v>
      </c>
      <c r="BQ101" s="139">
        <f>IF(BQ$16-'様式３（療養者名簿）（⑤の場合）'!$O110+1&lt;=15,IF(BQ$16&gt;='様式３（療養者名簿）（⑤の場合）'!$O110,IF(BQ$16&lt;='様式３（療養者名簿）（⑤の場合）'!$W110,1,0),0),0)</f>
        <v>0</v>
      </c>
      <c r="BR101" s="139">
        <f>IF(BR$16-'様式３（療養者名簿）（⑤の場合）'!$O110+1&lt;=15,IF(BR$16&gt;='様式３（療養者名簿）（⑤の場合）'!$O110,IF(BR$16&lt;='様式３（療養者名簿）（⑤の場合）'!$W110,1,0),0),0)</f>
        <v>0</v>
      </c>
      <c r="BS101" s="139">
        <f>IF(BS$16-'様式３（療養者名簿）（⑤の場合）'!$O110+1&lt;=15,IF(BS$16&gt;='様式３（療養者名簿）（⑤の場合）'!$O110,IF(BS$16&lt;='様式３（療養者名簿）（⑤の場合）'!$W110,1,0),0),0)</f>
        <v>0</v>
      </c>
      <c r="BT101" s="139">
        <f>IF(BT$16-'様式３（療養者名簿）（⑤の場合）'!$O110+1&lt;=15,IF(BT$16&gt;='様式３（療養者名簿）（⑤の場合）'!$O110,IF(BT$16&lt;='様式３（療養者名簿）（⑤の場合）'!$W110,1,0),0),0)</f>
        <v>0</v>
      </c>
      <c r="BU101" s="139">
        <f>IF(BU$16-'様式３（療養者名簿）（⑤の場合）'!$O110+1&lt;=15,IF(BU$16&gt;='様式３（療養者名簿）（⑤の場合）'!$O110,IF(BU$16&lt;='様式３（療養者名簿）（⑤の場合）'!$W110,1,0),0),0)</f>
        <v>0</v>
      </c>
      <c r="BV101" s="139">
        <f>IF(BV$16-'様式３（療養者名簿）（⑤の場合）'!$O110+1&lt;=15,IF(BV$16&gt;='様式３（療養者名簿）（⑤の場合）'!$O110,IF(BV$16&lt;='様式３（療養者名簿）（⑤の場合）'!$W110,1,0),0),0)</f>
        <v>0</v>
      </c>
      <c r="BW101" s="139">
        <f>IF(BW$16-'様式３（療養者名簿）（⑤の場合）'!$O110+1&lt;=15,IF(BW$16&gt;='様式３（療養者名簿）（⑤の場合）'!$O110,IF(BW$16&lt;='様式３（療養者名簿）（⑤の場合）'!$W110,1,0),0),0)</f>
        <v>0</v>
      </c>
      <c r="BX101" s="139">
        <f>IF(BX$16-'様式３（療養者名簿）（⑤の場合）'!$O110+1&lt;=15,IF(BX$16&gt;='様式３（療養者名簿）（⑤の場合）'!$O110,IF(BX$16&lt;='様式３（療養者名簿）（⑤の場合）'!$W110,1,0),0),0)</f>
        <v>0</v>
      </c>
      <c r="BY101" s="139">
        <f>IF(BY$16-'様式３（療養者名簿）（⑤の場合）'!$O110+1&lt;=15,IF(BY$16&gt;='様式３（療養者名簿）（⑤の場合）'!$O110,IF(BY$16&lt;='様式３（療養者名簿）（⑤の場合）'!$W110,1,0),0),0)</f>
        <v>0</v>
      </c>
      <c r="BZ101" s="139">
        <f>IF(BZ$16-'様式３（療養者名簿）（⑤の場合）'!$O110+1&lt;=15,IF(BZ$16&gt;='様式３（療養者名簿）（⑤の場合）'!$O110,IF(BZ$16&lt;='様式３（療養者名簿）（⑤の場合）'!$W110,1,0),0),0)</f>
        <v>0</v>
      </c>
      <c r="CA101" s="139">
        <f>IF(CA$16-'様式３（療養者名簿）（⑤の場合）'!$O110+1&lt;=15,IF(CA$16&gt;='様式３（療養者名簿）（⑤の場合）'!$O110,IF(CA$16&lt;='様式３（療養者名簿）（⑤の場合）'!$W110,1,0),0),0)</f>
        <v>0</v>
      </c>
      <c r="CB101" s="139">
        <f>IF(CB$16-'様式３（療養者名簿）（⑤の場合）'!$O110+1&lt;=15,IF(CB$16&gt;='様式３（療養者名簿）（⑤の場合）'!$O110,IF(CB$16&lt;='様式３（療養者名簿）（⑤の場合）'!$W110,1,0),0),0)</f>
        <v>0</v>
      </c>
      <c r="CC101" s="139">
        <f>IF(CC$16-'様式３（療養者名簿）（⑤の場合）'!$O110+1&lt;=15,IF(CC$16&gt;='様式３（療養者名簿）（⑤の場合）'!$O110,IF(CC$16&lt;='様式３（療養者名簿）（⑤の場合）'!$W110,1,0),0),0)</f>
        <v>0</v>
      </c>
      <c r="CD101" s="139">
        <f>IF(CD$16-'様式３（療養者名簿）（⑤の場合）'!$O110+1&lt;=15,IF(CD$16&gt;='様式３（療養者名簿）（⑤の場合）'!$O110,IF(CD$16&lt;='様式３（療養者名簿）（⑤の場合）'!$W110,1,0),0),0)</f>
        <v>0</v>
      </c>
      <c r="CE101" s="139">
        <f>IF(CE$16-'様式３（療養者名簿）（⑤の場合）'!$O110+1&lt;=15,IF(CE$16&gt;='様式３（療養者名簿）（⑤の場合）'!$O110,IF(CE$16&lt;='様式３（療養者名簿）（⑤の場合）'!$W110,1,0),0),0)</f>
        <v>0</v>
      </c>
      <c r="CF101" s="139">
        <f>IF(CF$16-'様式３（療養者名簿）（⑤の場合）'!$O110+1&lt;=15,IF(CF$16&gt;='様式３（療養者名簿）（⑤の場合）'!$O110,IF(CF$16&lt;='様式３（療養者名簿）（⑤の場合）'!$W110,1,0),0),0)</f>
        <v>0</v>
      </c>
      <c r="CG101" s="139">
        <f>IF(CG$16-'様式３（療養者名簿）（⑤の場合）'!$O110+1&lt;=15,IF(CG$16&gt;='様式３（療養者名簿）（⑤の場合）'!$O110,IF(CG$16&lt;='様式３（療養者名簿）（⑤の場合）'!$W110,1,0),0),0)</f>
        <v>0</v>
      </c>
      <c r="CH101" s="139">
        <f>IF(CH$16-'様式３（療養者名簿）（⑤の場合）'!$O110+1&lt;=15,IF(CH$16&gt;='様式３（療養者名簿）（⑤の場合）'!$O110,IF(CH$16&lt;='様式３（療養者名簿）（⑤の場合）'!$W110,1,0),0),0)</f>
        <v>0</v>
      </c>
      <c r="CI101" s="139">
        <f>IF(CI$16-'様式３（療養者名簿）（⑤の場合）'!$O110+1&lt;=15,IF(CI$16&gt;='様式３（療養者名簿）（⑤の場合）'!$O110,IF(CI$16&lt;='様式３（療養者名簿）（⑤の場合）'!$W110,1,0),0),0)</f>
        <v>0</v>
      </c>
      <c r="CJ101" s="139">
        <f>IF(CJ$16-'様式３（療養者名簿）（⑤の場合）'!$O110+1&lt;=15,IF(CJ$16&gt;='様式３（療養者名簿）（⑤の場合）'!$O110,IF(CJ$16&lt;='様式３（療養者名簿）（⑤の場合）'!$W110,1,0),0),0)</f>
        <v>0</v>
      </c>
      <c r="CK101" s="139">
        <f>IF(CK$16-'様式３（療養者名簿）（⑤の場合）'!$O110+1&lt;=15,IF(CK$16&gt;='様式３（療養者名簿）（⑤の場合）'!$O110,IF(CK$16&lt;='様式３（療養者名簿）（⑤の場合）'!$W110,1,0),0),0)</f>
        <v>0</v>
      </c>
      <c r="CL101" s="139">
        <f>IF(CL$16-'様式３（療養者名簿）（⑤の場合）'!$O110+1&lt;=15,IF(CL$16&gt;='様式３（療養者名簿）（⑤の場合）'!$O110,IF(CL$16&lt;='様式３（療養者名簿）（⑤の場合）'!$W110,1,0),0),0)</f>
        <v>0</v>
      </c>
      <c r="CM101" s="139">
        <f>IF(CM$16-'様式３（療養者名簿）（⑤の場合）'!$O110+1&lt;=15,IF(CM$16&gt;='様式３（療養者名簿）（⑤の場合）'!$O110,IF(CM$16&lt;='様式３（療養者名簿）（⑤の場合）'!$W110,1,0),0),0)</f>
        <v>0</v>
      </c>
      <c r="CN101" s="139">
        <f>IF(CN$16-'様式３（療養者名簿）（⑤の場合）'!$O110+1&lt;=15,IF(CN$16&gt;='様式３（療養者名簿）（⑤の場合）'!$O110,IF(CN$16&lt;='様式３（療養者名簿）（⑤の場合）'!$W110,1,0),0),0)</f>
        <v>0</v>
      </c>
      <c r="CO101" s="139">
        <f>IF(CO$16-'様式３（療養者名簿）（⑤の場合）'!$O110+1&lt;=15,IF(CO$16&gt;='様式３（療養者名簿）（⑤の場合）'!$O110,IF(CO$16&lt;='様式３（療養者名簿）（⑤の場合）'!$W110,1,0),0),0)</f>
        <v>0</v>
      </c>
      <c r="CP101" s="139">
        <f>IF(CP$16-'様式３（療養者名簿）（⑤の場合）'!$O110+1&lt;=15,IF(CP$16&gt;='様式３（療養者名簿）（⑤の場合）'!$O110,IF(CP$16&lt;='様式３（療養者名簿）（⑤の場合）'!$W110,1,0),0),0)</f>
        <v>0</v>
      </c>
      <c r="CQ101" s="139">
        <f>IF(CQ$16-'様式３（療養者名簿）（⑤の場合）'!$O110+1&lt;=15,IF(CQ$16&gt;='様式３（療養者名簿）（⑤の場合）'!$O110,IF(CQ$16&lt;='様式３（療養者名簿）（⑤の場合）'!$W110,1,0),0),0)</f>
        <v>0</v>
      </c>
      <c r="CR101" s="139">
        <f>IF(CR$16-'様式３（療養者名簿）（⑤の場合）'!$O110+1&lt;=15,IF(CR$16&gt;='様式３（療養者名簿）（⑤の場合）'!$O110,IF(CR$16&lt;='様式３（療養者名簿）（⑤の場合）'!$W110,1,0),0),0)</f>
        <v>0</v>
      </c>
      <c r="CS101" s="139">
        <f>IF(CS$16-'様式３（療養者名簿）（⑤の場合）'!$O110+1&lt;=15,IF(CS$16&gt;='様式３（療養者名簿）（⑤の場合）'!$O110,IF(CS$16&lt;='様式３（療養者名簿）（⑤の場合）'!$W110,1,0),0),0)</f>
        <v>0</v>
      </c>
      <c r="CT101" s="139">
        <f>IF(CT$16-'様式３（療養者名簿）（⑤の場合）'!$O110+1&lt;=15,IF(CT$16&gt;='様式３（療養者名簿）（⑤の場合）'!$O110,IF(CT$16&lt;='様式３（療養者名簿）（⑤の場合）'!$W110,1,0),0),0)</f>
        <v>0</v>
      </c>
      <c r="CU101" s="139">
        <f>IF(CU$16-'様式３（療養者名簿）（⑤の場合）'!$O110+1&lt;=15,IF(CU$16&gt;='様式３（療養者名簿）（⑤の場合）'!$O110,IF(CU$16&lt;='様式３（療養者名簿）（⑤の場合）'!$W110,1,0),0),0)</f>
        <v>0</v>
      </c>
      <c r="CV101" s="139">
        <f>IF(CV$16-'様式３（療養者名簿）（⑤の場合）'!$O110+1&lt;=15,IF(CV$16&gt;='様式３（療養者名簿）（⑤の場合）'!$O110,IF(CV$16&lt;='様式３（療養者名簿）（⑤の場合）'!$W110,1,0),0),0)</f>
        <v>0</v>
      </c>
      <c r="CW101" s="139">
        <f>IF(CW$16-'様式３（療養者名簿）（⑤の場合）'!$O110+1&lt;=15,IF(CW$16&gt;='様式３（療養者名簿）（⑤の場合）'!$O110,IF(CW$16&lt;='様式３（療養者名簿）（⑤の場合）'!$W110,1,0),0),0)</f>
        <v>0</v>
      </c>
      <c r="CX101" s="139">
        <f>IF(CX$16-'様式３（療養者名簿）（⑤の場合）'!$O110+1&lt;=15,IF(CX$16&gt;='様式３（療養者名簿）（⑤の場合）'!$O110,IF(CX$16&lt;='様式３（療養者名簿）（⑤の場合）'!$W110,1,0),0),0)</f>
        <v>0</v>
      </c>
      <c r="CY101" s="139">
        <f>IF(CY$16-'様式３（療養者名簿）（⑤の場合）'!$O110+1&lt;=15,IF(CY$16&gt;='様式３（療養者名簿）（⑤の場合）'!$O110,IF(CY$16&lt;='様式３（療養者名簿）（⑤の場合）'!$W110,1,0),0),0)</f>
        <v>0</v>
      </c>
      <c r="CZ101" s="139">
        <f>IF(CZ$16-'様式３（療養者名簿）（⑤の場合）'!$O110+1&lt;=15,IF(CZ$16&gt;='様式３（療養者名簿）（⑤の場合）'!$O110,IF(CZ$16&lt;='様式３（療養者名簿）（⑤の場合）'!$W110,1,0),0),0)</f>
        <v>0</v>
      </c>
      <c r="DA101" s="139">
        <f>IF(DA$16-'様式３（療養者名簿）（⑤の場合）'!$O110+1&lt;=15,IF(DA$16&gt;='様式３（療養者名簿）（⑤の場合）'!$O110,IF(DA$16&lt;='様式３（療養者名簿）（⑤の場合）'!$W110,1,0),0),0)</f>
        <v>0</v>
      </c>
      <c r="DB101" s="139">
        <f>IF(DB$16-'様式３（療養者名簿）（⑤の場合）'!$O110+1&lt;=15,IF(DB$16&gt;='様式３（療養者名簿）（⑤の場合）'!$O110,IF(DB$16&lt;='様式３（療養者名簿）（⑤の場合）'!$W110,1,0),0),0)</f>
        <v>0</v>
      </c>
      <c r="DC101" s="139">
        <f>IF(DC$16-'様式３（療養者名簿）（⑤の場合）'!$O110+1&lt;=15,IF(DC$16&gt;='様式３（療養者名簿）（⑤の場合）'!$O110,IF(DC$16&lt;='様式３（療養者名簿）（⑤の場合）'!$W110,1,0),0),0)</f>
        <v>0</v>
      </c>
      <c r="DD101" s="139">
        <f>IF(DD$16-'様式３（療養者名簿）（⑤の場合）'!$O110+1&lt;=15,IF(DD$16&gt;='様式３（療養者名簿）（⑤の場合）'!$O110,IF(DD$16&lt;='様式３（療養者名簿）（⑤の場合）'!$W110,1,0),0),0)</f>
        <v>0</v>
      </c>
      <c r="DE101" s="139">
        <f>IF(DE$16-'様式３（療養者名簿）（⑤の場合）'!$O110+1&lt;=15,IF(DE$16&gt;='様式３（療養者名簿）（⑤の場合）'!$O110,IF(DE$16&lt;='様式３（療養者名簿）（⑤の場合）'!$W110,1,0),0),0)</f>
        <v>0</v>
      </c>
      <c r="DF101" s="139">
        <f>IF(DF$16-'様式３（療養者名簿）（⑤の場合）'!$O110+1&lt;=15,IF(DF$16&gt;='様式３（療養者名簿）（⑤の場合）'!$O110,IF(DF$16&lt;='様式３（療養者名簿）（⑤の場合）'!$W110,1,0),0),0)</f>
        <v>0</v>
      </c>
      <c r="DG101" s="139">
        <f>IF(DG$16-'様式３（療養者名簿）（⑤の場合）'!$O110+1&lt;=15,IF(DG$16&gt;='様式３（療養者名簿）（⑤の場合）'!$O110,IF(DG$16&lt;='様式３（療養者名簿）（⑤の場合）'!$W110,1,0),0),0)</f>
        <v>0</v>
      </c>
      <c r="DH101" s="139">
        <f>IF(DH$16-'様式３（療養者名簿）（⑤の場合）'!$O110+1&lt;=15,IF(DH$16&gt;='様式３（療養者名簿）（⑤の場合）'!$O110,IF(DH$16&lt;='様式３（療養者名簿）（⑤の場合）'!$W110,1,0),0),0)</f>
        <v>0</v>
      </c>
      <c r="DI101" s="139">
        <f>IF(DI$16-'様式３（療養者名簿）（⑤の場合）'!$O110+1&lt;=15,IF(DI$16&gt;='様式３（療養者名簿）（⑤の場合）'!$O110,IF(DI$16&lt;='様式３（療養者名簿）（⑤の場合）'!$W110,1,0),0),0)</f>
        <v>0</v>
      </c>
      <c r="DJ101" s="139">
        <f>IF(DJ$16-'様式３（療養者名簿）（⑤の場合）'!$O110+1&lt;=15,IF(DJ$16&gt;='様式３（療養者名簿）（⑤の場合）'!$O110,IF(DJ$16&lt;='様式３（療養者名簿）（⑤の場合）'!$W110,1,0),0),0)</f>
        <v>0</v>
      </c>
      <c r="DK101" s="139">
        <f>IF(DK$16-'様式３（療養者名簿）（⑤の場合）'!$O110+1&lt;=15,IF(DK$16&gt;='様式３（療養者名簿）（⑤の場合）'!$O110,IF(DK$16&lt;='様式３（療養者名簿）（⑤の場合）'!$W110,1,0),0),0)</f>
        <v>0</v>
      </c>
      <c r="DL101" s="139">
        <f>IF(DL$16-'様式３（療養者名簿）（⑤の場合）'!$O110+1&lt;=15,IF(DL$16&gt;='様式３（療養者名簿）（⑤の場合）'!$O110,IF(DL$16&lt;='様式３（療養者名簿）（⑤の場合）'!$W110,1,0),0),0)</f>
        <v>0</v>
      </c>
      <c r="DM101" s="139">
        <f>IF(DM$16-'様式３（療養者名簿）（⑤の場合）'!$O110+1&lt;=15,IF(DM$16&gt;='様式３（療養者名簿）（⑤の場合）'!$O110,IF(DM$16&lt;='様式３（療養者名簿）（⑤の場合）'!$W110,1,0),0),0)</f>
        <v>0</v>
      </c>
      <c r="DN101" s="139">
        <f>IF(DN$16-'様式３（療養者名簿）（⑤の場合）'!$O110+1&lt;=15,IF(DN$16&gt;='様式３（療養者名簿）（⑤の場合）'!$O110,IF(DN$16&lt;='様式３（療養者名簿）（⑤の場合）'!$W110,1,0),0),0)</f>
        <v>0</v>
      </c>
      <c r="DO101" s="139">
        <f>IF(DO$16-'様式３（療養者名簿）（⑤の場合）'!$O110+1&lt;=15,IF(DO$16&gt;='様式３（療養者名簿）（⑤の場合）'!$O110,IF(DO$16&lt;='様式３（療養者名簿）（⑤の場合）'!$W110,1,0),0),0)</f>
        <v>0</v>
      </c>
      <c r="DP101" s="139">
        <f>IF(DP$16-'様式３（療養者名簿）（⑤の場合）'!$O110+1&lt;=15,IF(DP$16&gt;='様式３（療養者名簿）（⑤の場合）'!$O110,IF(DP$16&lt;='様式３（療養者名簿）（⑤の場合）'!$W110,1,0),0),0)</f>
        <v>0</v>
      </c>
      <c r="DQ101" s="139">
        <f>IF(DQ$16-'様式３（療養者名簿）（⑤の場合）'!$O110+1&lt;=15,IF(DQ$16&gt;='様式３（療養者名簿）（⑤の場合）'!$O110,IF(DQ$16&lt;='様式３（療養者名簿）（⑤の場合）'!$W110,1,0),0),0)</f>
        <v>0</v>
      </c>
      <c r="DR101" s="139">
        <f>IF(DR$16-'様式３（療養者名簿）（⑤の場合）'!$O110+1&lt;=15,IF(DR$16&gt;='様式３（療養者名簿）（⑤の場合）'!$O110,IF(DR$16&lt;='様式３（療養者名簿）（⑤の場合）'!$W110,1,0),0),0)</f>
        <v>0</v>
      </c>
      <c r="DS101" s="139">
        <f>IF(DS$16-'様式３（療養者名簿）（⑤の場合）'!$O110+1&lt;=15,IF(DS$16&gt;='様式３（療養者名簿）（⑤の場合）'!$O110,IF(DS$16&lt;='様式３（療養者名簿）（⑤の場合）'!$W110,1,0),0),0)</f>
        <v>0</v>
      </c>
      <c r="DT101" s="139">
        <f>IF(DT$16-'様式３（療養者名簿）（⑤の場合）'!$O110+1&lt;=15,IF(DT$16&gt;='様式３（療養者名簿）（⑤の場合）'!$O110,IF(DT$16&lt;='様式３（療養者名簿）（⑤の場合）'!$W110,1,0),0),0)</f>
        <v>0</v>
      </c>
      <c r="DU101" s="139">
        <f>IF(DU$16-'様式３（療養者名簿）（⑤の場合）'!$O110+1&lt;=15,IF(DU$16&gt;='様式３（療養者名簿）（⑤の場合）'!$O110,IF(DU$16&lt;='様式３（療養者名簿）（⑤の場合）'!$W110,1,0),0),0)</f>
        <v>0</v>
      </c>
      <c r="DV101" s="139">
        <f>IF(DV$16-'様式３（療養者名簿）（⑤の場合）'!$O110+1&lt;=15,IF(DV$16&gt;='様式３（療養者名簿）（⑤の場合）'!$O110,IF(DV$16&lt;='様式３（療養者名簿）（⑤の場合）'!$W110,1,0),0),0)</f>
        <v>0</v>
      </c>
      <c r="DW101" s="139">
        <f>IF(DW$16-'様式３（療養者名簿）（⑤の場合）'!$O110+1&lt;=15,IF(DW$16&gt;='様式３（療養者名簿）（⑤の場合）'!$O110,IF(DW$16&lt;='様式３（療養者名簿）（⑤の場合）'!$W110,1,0),0),0)</f>
        <v>0</v>
      </c>
      <c r="DX101" s="139">
        <f>IF(DX$16-'様式３（療養者名簿）（⑤の場合）'!$O110+1&lt;=15,IF(DX$16&gt;='様式３（療養者名簿）（⑤の場合）'!$O110,IF(DX$16&lt;='様式３（療養者名簿）（⑤の場合）'!$W110,1,0),0),0)</f>
        <v>0</v>
      </c>
      <c r="DY101" s="139">
        <f>IF(DY$16-'様式３（療養者名簿）（⑤の場合）'!$O110+1&lt;=15,IF(DY$16&gt;='様式３（療養者名簿）（⑤の場合）'!$O110,IF(DY$16&lt;='様式３（療養者名簿）（⑤の場合）'!$W110,1,0),0),0)</f>
        <v>0</v>
      </c>
      <c r="DZ101" s="139">
        <f>IF(DZ$16-'様式３（療養者名簿）（⑤の場合）'!$O110+1&lt;=15,IF(DZ$16&gt;='様式３（療養者名簿）（⑤の場合）'!$O110,IF(DZ$16&lt;='様式３（療養者名簿）（⑤の場合）'!$W110,1,0),0),0)</f>
        <v>0</v>
      </c>
      <c r="EA101" s="139">
        <f>IF(EA$16-'様式３（療養者名簿）（⑤の場合）'!$O110+1&lt;=15,IF(EA$16&gt;='様式３（療養者名簿）（⑤の場合）'!$O110,IF(EA$16&lt;='様式３（療養者名簿）（⑤の場合）'!$W110,1,0),0),0)</f>
        <v>0</v>
      </c>
      <c r="EB101" s="139">
        <f>IF(EB$16-'様式３（療養者名簿）（⑤の場合）'!$O110+1&lt;=15,IF(EB$16&gt;='様式３（療養者名簿）（⑤の場合）'!$O110,IF(EB$16&lt;='様式３（療養者名簿）（⑤の場合）'!$W110,1,0),0),0)</f>
        <v>0</v>
      </c>
      <c r="EC101" s="139">
        <f>IF(EC$16-'様式３（療養者名簿）（⑤の場合）'!$O110+1&lt;=15,IF(EC$16&gt;='様式３（療養者名簿）（⑤の場合）'!$O110,IF(EC$16&lt;='様式３（療養者名簿）（⑤の場合）'!$W110,1,0),0),0)</f>
        <v>0</v>
      </c>
      <c r="ED101" s="139">
        <f>IF(ED$16-'様式３（療養者名簿）（⑤の場合）'!$O110+1&lt;=15,IF(ED$16&gt;='様式３（療養者名簿）（⑤の場合）'!$O110,IF(ED$16&lt;='様式３（療養者名簿）（⑤の場合）'!$W110,1,0),0),0)</f>
        <v>0</v>
      </c>
      <c r="EE101" s="139">
        <f>IF(EE$16-'様式３（療養者名簿）（⑤の場合）'!$O110+1&lt;=15,IF(EE$16&gt;='様式３（療養者名簿）（⑤の場合）'!$O110,IF(EE$16&lt;='様式３（療養者名簿）（⑤の場合）'!$W110,1,0),0),0)</f>
        <v>0</v>
      </c>
      <c r="EF101" s="139">
        <f>IF(EF$16-'様式３（療養者名簿）（⑤の場合）'!$O110+1&lt;=15,IF(EF$16&gt;='様式３（療養者名簿）（⑤の場合）'!$O110,IF(EF$16&lt;='様式３（療養者名簿）（⑤の場合）'!$W110,1,0),0),0)</f>
        <v>0</v>
      </c>
      <c r="EG101" s="139">
        <f>IF(EG$16-'様式３（療養者名簿）（⑤の場合）'!$O110+1&lt;=15,IF(EG$16&gt;='様式３（療養者名簿）（⑤の場合）'!$O110,IF(EG$16&lt;='様式３（療養者名簿）（⑤の場合）'!$W110,1,0),0),0)</f>
        <v>0</v>
      </c>
      <c r="EH101" s="139">
        <f>IF(EH$16-'様式３（療養者名簿）（⑤の場合）'!$O110+1&lt;=15,IF(EH$16&gt;='様式３（療養者名簿）（⑤の場合）'!$O110,IF(EH$16&lt;='様式３（療養者名簿）（⑤の場合）'!$W110,1,0),0),0)</f>
        <v>0</v>
      </c>
      <c r="EI101" s="139">
        <f>IF(EI$16-'様式３（療養者名簿）（⑤の場合）'!$O110+1&lt;=15,IF(EI$16&gt;='様式３（療養者名簿）（⑤の場合）'!$O110,IF(EI$16&lt;='様式３（療養者名簿）（⑤の場合）'!$W110,1,0),0),0)</f>
        <v>0</v>
      </c>
      <c r="EJ101" s="139">
        <f>IF(EJ$16-'様式３（療養者名簿）（⑤の場合）'!$O110+1&lt;=15,IF(EJ$16&gt;='様式３（療養者名簿）（⑤の場合）'!$O110,IF(EJ$16&lt;='様式３（療養者名簿）（⑤の場合）'!$W110,1,0),0),0)</f>
        <v>0</v>
      </c>
      <c r="EK101" s="139">
        <f>IF(EK$16-'様式３（療養者名簿）（⑤の場合）'!$O110+1&lt;=15,IF(EK$16&gt;='様式３（療養者名簿）（⑤の場合）'!$O110,IF(EK$16&lt;='様式３（療養者名簿）（⑤の場合）'!$W110,1,0),0),0)</f>
        <v>0</v>
      </c>
      <c r="EL101" s="139">
        <f>IF(EL$16-'様式３（療養者名簿）（⑤の場合）'!$O110+1&lt;=15,IF(EL$16&gt;='様式３（療養者名簿）（⑤の場合）'!$O110,IF(EL$16&lt;='様式３（療養者名簿）（⑤の場合）'!$W110,1,0),0),0)</f>
        <v>0</v>
      </c>
      <c r="EM101" s="139">
        <f>IF(EM$16-'様式３（療養者名簿）（⑤の場合）'!$O110+1&lt;=15,IF(EM$16&gt;='様式３（療養者名簿）（⑤の場合）'!$O110,IF(EM$16&lt;='様式３（療養者名簿）（⑤の場合）'!$W110,1,0),0),0)</f>
        <v>0</v>
      </c>
      <c r="EN101" s="139">
        <f>IF(EN$16-'様式３（療養者名簿）（⑤の場合）'!$O110+1&lt;=15,IF(EN$16&gt;='様式３（療養者名簿）（⑤の場合）'!$O110,IF(EN$16&lt;='様式３（療養者名簿）（⑤の場合）'!$W110,1,0),0),0)</f>
        <v>0</v>
      </c>
      <c r="EO101" s="139">
        <f>IF(EO$16-'様式３（療養者名簿）（⑤の場合）'!$O110+1&lt;=15,IF(EO$16&gt;='様式３（療養者名簿）（⑤の場合）'!$O110,IF(EO$16&lt;='様式３（療養者名簿）（⑤の場合）'!$W110,1,0),0),0)</f>
        <v>0</v>
      </c>
      <c r="EP101" s="139">
        <f>IF(EP$16-'様式３（療養者名簿）（⑤の場合）'!$O110+1&lt;=15,IF(EP$16&gt;='様式３（療養者名簿）（⑤の場合）'!$O110,IF(EP$16&lt;='様式３（療養者名簿）（⑤の場合）'!$W110,1,0),0),0)</f>
        <v>0</v>
      </c>
      <c r="EQ101" s="139">
        <f>IF(EQ$16-'様式３（療養者名簿）（⑤の場合）'!$O110+1&lt;=15,IF(EQ$16&gt;='様式３（療養者名簿）（⑤の場合）'!$O110,IF(EQ$16&lt;='様式３（療養者名簿）（⑤の場合）'!$W110,1,0),0),0)</f>
        <v>0</v>
      </c>
      <c r="ER101" s="139">
        <f>IF(ER$16-'様式３（療養者名簿）（⑤の場合）'!$O110+1&lt;=15,IF(ER$16&gt;='様式３（療養者名簿）（⑤の場合）'!$O110,IF(ER$16&lt;='様式３（療養者名簿）（⑤の場合）'!$W110,1,0),0),0)</f>
        <v>0</v>
      </c>
      <c r="ES101" s="139">
        <f>IF(ES$16-'様式３（療養者名簿）（⑤の場合）'!$O110+1&lt;=15,IF(ES$16&gt;='様式３（療養者名簿）（⑤の場合）'!$O110,IF(ES$16&lt;='様式３（療養者名簿）（⑤の場合）'!$W110,1,0),0),0)</f>
        <v>0</v>
      </c>
      <c r="ET101" s="139">
        <f>IF(ET$16-'様式３（療養者名簿）（⑤の場合）'!$O110+1&lt;=15,IF(ET$16&gt;='様式３（療養者名簿）（⑤の場合）'!$O110,IF(ET$16&lt;='様式３（療養者名簿）（⑤の場合）'!$W110,1,0),0),0)</f>
        <v>0</v>
      </c>
      <c r="EU101" s="139">
        <f>IF(EU$16-'様式３（療養者名簿）（⑤の場合）'!$O110+1&lt;=15,IF(EU$16&gt;='様式３（療養者名簿）（⑤の場合）'!$O110,IF(EU$16&lt;='様式３（療養者名簿）（⑤の場合）'!$W110,1,0),0),0)</f>
        <v>0</v>
      </c>
      <c r="EV101" s="139">
        <f>IF(EV$16-'様式３（療養者名簿）（⑤の場合）'!$O110+1&lt;=15,IF(EV$16&gt;='様式３（療養者名簿）（⑤の場合）'!$O110,IF(EV$16&lt;='様式３（療養者名簿）（⑤の場合）'!$W110,1,0),0),0)</f>
        <v>0</v>
      </c>
      <c r="EW101" s="139">
        <f>IF(EW$16-'様式３（療養者名簿）（⑤の場合）'!$O110+1&lt;=15,IF(EW$16&gt;='様式３（療養者名簿）（⑤の場合）'!$O110,IF(EW$16&lt;='様式３（療養者名簿）（⑤の場合）'!$W110,1,0),0),0)</f>
        <v>0</v>
      </c>
      <c r="EX101" s="139">
        <f>IF(EX$16-'様式３（療養者名簿）（⑤の場合）'!$O110+1&lt;=15,IF(EX$16&gt;='様式３（療養者名簿）（⑤の場合）'!$O110,IF(EX$16&lt;='様式３（療養者名簿）（⑤の場合）'!$W110,1,0),0),0)</f>
        <v>0</v>
      </c>
      <c r="EY101" s="139">
        <f>IF(EY$16-'様式３（療養者名簿）（⑤の場合）'!$O110+1&lt;=15,IF(EY$16&gt;='様式３（療養者名簿）（⑤の場合）'!$O110,IF(EY$16&lt;='様式３（療養者名簿）（⑤の場合）'!$W110,1,0),0),0)</f>
        <v>0</v>
      </c>
      <c r="EZ101" s="139">
        <f>IF(EZ$16-'様式３（療養者名簿）（⑤の場合）'!$O110+1&lt;=15,IF(EZ$16&gt;='様式３（療養者名簿）（⑤の場合）'!$O110,IF(EZ$16&lt;='様式３（療養者名簿）（⑤の場合）'!$W110,1,0),0),0)</f>
        <v>0</v>
      </c>
      <c r="FA101" s="139">
        <f>IF(FA$16-'様式３（療養者名簿）（⑤の場合）'!$O110+1&lt;=15,IF(FA$16&gt;='様式３（療養者名簿）（⑤の場合）'!$O110,IF(FA$16&lt;='様式３（療養者名簿）（⑤の場合）'!$W110,1,0),0),0)</f>
        <v>0</v>
      </c>
      <c r="FB101" s="139">
        <f>IF(FB$16-'様式３（療養者名簿）（⑤の場合）'!$O110+1&lt;=15,IF(FB$16&gt;='様式３（療養者名簿）（⑤の場合）'!$O110,IF(FB$16&lt;='様式３（療養者名簿）（⑤の場合）'!$W110,1,0),0),0)</f>
        <v>0</v>
      </c>
      <c r="FC101" s="139">
        <f>IF(FC$16-'様式３（療養者名簿）（⑤の場合）'!$O110+1&lt;=15,IF(FC$16&gt;='様式３（療養者名簿）（⑤の場合）'!$O110,IF(FC$16&lt;='様式３（療養者名簿）（⑤の場合）'!$W110,1,0),0),0)</f>
        <v>0</v>
      </c>
      <c r="FD101" s="139">
        <f>IF(FD$16-'様式３（療養者名簿）（⑤の場合）'!$O110+1&lt;=15,IF(FD$16&gt;='様式３（療養者名簿）（⑤の場合）'!$O110,IF(FD$16&lt;='様式３（療養者名簿）（⑤の場合）'!$W110,1,0),0),0)</f>
        <v>0</v>
      </c>
      <c r="FE101" s="139">
        <f>IF(FE$16-'様式３（療養者名簿）（⑤の場合）'!$O110+1&lt;=15,IF(FE$16&gt;='様式３（療養者名簿）（⑤の場合）'!$O110,IF(FE$16&lt;='様式３（療養者名簿）（⑤の場合）'!$W110,1,0),0),0)</f>
        <v>0</v>
      </c>
      <c r="FF101" s="139">
        <f>IF(FF$16-'様式３（療養者名簿）（⑤の場合）'!$O110+1&lt;=15,IF(FF$16&gt;='様式３（療養者名簿）（⑤の場合）'!$O110,IF(FF$16&lt;='様式３（療養者名簿）（⑤の場合）'!$W110,1,0),0),0)</f>
        <v>0</v>
      </c>
      <c r="FG101" s="139">
        <f>IF(FG$16-'様式３（療養者名簿）（⑤の場合）'!$O110+1&lt;=15,IF(FG$16&gt;='様式３（療養者名簿）（⑤の場合）'!$O110,IF(FG$16&lt;='様式３（療養者名簿）（⑤の場合）'!$W110,1,0),0),0)</f>
        <v>0</v>
      </c>
      <c r="FH101" s="139">
        <f>IF(FH$16-'様式３（療養者名簿）（⑤の場合）'!$O110+1&lt;=15,IF(FH$16&gt;='様式３（療養者名簿）（⑤の場合）'!$O110,IF(FH$16&lt;='様式３（療養者名簿）（⑤の場合）'!$W110,1,0),0),0)</f>
        <v>0</v>
      </c>
      <c r="FI101" s="139">
        <f>IF(FI$16-'様式３（療養者名簿）（⑤の場合）'!$O110+1&lt;=15,IF(FI$16&gt;='様式３（療養者名簿）（⑤の場合）'!$O110,IF(FI$16&lt;='様式３（療養者名簿）（⑤の場合）'!$W110,1,0),0),0)</f>
        <v>0</v>
      </c>
      <c r="FJ101" s="139">
        <f>IF(FJ$16-'様式３（療養者名簿）（⑤の場合）'!$O110+1&lt;=15,IF(FJ$16&gt;='様式３（療養者名簿）（⑤の場合）'!$O110,IF(FJ$16&lt;='様式３（療養者名簿）（⑤の場合）'!$W110,1,0),0),0)</f>
        <v>0</v>
      </c>
      <c r="FK101" s="139">
        <f>IF(FK$16-'様式３（療養者名簿）（⑤の場合）'!$O110+1&lt;=15,IF(FK$16&gt;='様式３（療養者名簿）（⑤の場合）'!$O110,IF(FK$16&lt;='様式３（療養者名簿）（⑤の場合）'!$W110,1,0),0),0)</f>
        <v>0</v>
      </c>
      <c r="FL101" s="139">
        <f>IF(FL$16-'様式３（療養者名簿）（⑤の場合）'!$O110+1&lt;=15,IF(FL$16&gt;='様式３（療養者名簿）（⑤の場合）'!$O110,IF(FL$16&lt;='様式３（療養者名簿）（⑤の場合）'!$W110,1,0),0),0)</f>
        <v>0</v>
      </c>
      <c r="FM101" s="139">
        <f>IF(FM$16-'様式３（療養者名簿）（⑤の場合）'!$O110+1&lt;=15,IF(FM$16&gt;='様式３（療養者名簿）（⑤の場合）'!$O110,IF(FM$16&lt;='様式３（療養者名簿）（⑤の場合）'!$W110,1,0),0),0)</f>
        <v>0</v>
      </c>
      <c r="FN101" s="139">
        <f>IF(FN$16-'様式３（療養者名簿）（⑤の場合）'!$O110+1&lt;=15,IF(FN$16&gt;='様式３（療養者名簿）（⑤の場合）'!$O110,IF(FN$16&lt;='様式３（療養者名簿）（⑤の場合）'!$W110,1,0),0),0)</f>
        <v>0</v>
      </c>
      <c r="FO101" s="139">
        <f>IF(FO$16-'様式３（療養者名簿）（⑤の場合）'!$O110+1&lt;=15,IF(FO$16&gt;='様式３（療養者名簿）（⑤の場合）'!$O110,IF(FO$16&lt;='様式３（療養者名簿）（⑤の場合）'!$W110,1,0),0),0)</f>
        <v>0</v>
      </c>
      <c r="FP101" s="139">
        <f>IF(FP$16-'様式３（療養者名簿）（⑤の場合）'!$O110+1&lt;=15,IF(FP$16&gt;='様式３（療養者名簿）（⑤の場合）'!$O110,IF(FP$16&lt;='様式３（療養者名簿）（⑤の場合）'!$W110,1,0),0),0)</f>
        <v>0</v>
      </c>
      <c r="FQ101" s="139">
        <f>IF(FQ$16-'様式３（療養者名簿）（⑤の場合）'!$O110+1&lt;=15,IF(FQ$16&gt;='様式３（療養者名簿）（⑤の場合）'!$O110,IF(FQ$16&lt;='様式３（療養者名簿）（⑤の場合）'!$W110,1,0),0),0)</f>
        <v>0</v>
      </c>
      <c r="FR101" s="139">
        <f>IF(FR$16-'様式３（療養者名簿）（⑤の場合）'!$O110+1&lt;=15,IF(FR$16&gt;='様式３（療養者名簿）（⑤の場合）'!$O110,IF(FR$16&lt;='様式３（療養者名簿）（⑤の場合）'!$W110,1,0),0),0)</f>
        <v>0</v>
      </c>
      <c r="FS101" s="139">
        <f>IF(FS$16-'様式３（療養者名簿）（⑤の場合）'!$O110+1&lt;=15,IF(FS$16&gt;='様式３（療養者名簿）（⑤の場合）'!$O110,IF(FS$16&lt;='様式３（療養者名簿）（⑤の場合）'!$W110,1,0),0),0)</f>
        <v>0</v>
      </c>
      <c r="FT101" s="139">
        <f>IF(FT$16-'様式３（療養者名簿）（⑤の場合）'!$O110+1&lt;=15,IF(FT$16&gt;='様式３（療養者名簿）（⑤の場合）'!$O110,IF(FT$16&lt;='様式３（療養者名簿）（⑤の場合）'!$W110,1,0),0),0)</f>
        <v>0</v>
      </c>
      <c r="FU101" s="139">
        <f>IF(FU$16-'様式３（療養者名簿）（⑤の場合）'!$O110+1&lt;=15,IF(FU$16&gt;='様式３（療養者名簿）（⑤の場合）'!$O110,IF(FU$16&lt;='様式３（療養者名簿）（⑤の場合）'!$W110,1,0),0),0)</f>
        <v>0</v>
      </c>
      <c r="FV101" s="139">
        <f>IF(FV$16-'様式３（療養者名簿）（⑤の場合）'!$O110+1&lt;=15,IF(FV$16&gt;='様式３（療養者名簿）（⑤の場合）'!$O110,IF(FV$16&lt;='様式３（療養者名簿）（⑤の場合）'!$W110,1,0),0),0)</f>
        <v>0</v>
      </c>
      <c r="FW101" s="139">
        <f>IF(FW$16-'様式３（療養者名簿）（⑤の場合）'!$O110+1&lt;=15,IF(FW$16&gt;='様式３（療養者名簿）（⑤の場合）'!$O110,IF(FW$16&lt;='様式３（療養者名簿）（⑤の場合）'!$W110,1,0),0),0)</f>
        <v>0</v>
      </c>
      <c r="FX101" s="139">
        <f>IF(FX$16-'様式３（療養者名簿）（⑤の場合）'!$O110+1&lt;=15,IF(FX$16&gt;='様式３（療養者名簿）（⑤の場合）'!$O110,IF(FX$16&lt;='様式３（療養者名簿）（⑤の場合）'!$W110,1,0),0),0)</f>
        <v>0</v>
      </c>
      <c r="FY101" s="139">
        <f>IF(FY$16-'様式３（療養者名簿）（⑤の場合）'!$O110+1&lt;=15,IF(FY$16&gt;='様式３（療養者名簿）（⑤の場合）'!$O110,IF(FY$16&lt;='様式３（療養者名簿）（⑤の場合）'!$W110,1,0),0),0)</f>
        <v>0</v>
      </c>
      <c r="FZ101" s="139">
        <f>IF(FZ$16-'様式３（療養者名簿）（⑤の場合）'!$O110+1&lt;=15,IF(FZ$16&gt;='様式３（療養者名簿）（⑤の場合）'!$O110,IF(FZ$16&lt;='様式３（療養者名簿）（⑤の場合）'!$W110,1,0),0),0)</f>
        <v>0</v>
      </c>
      <c r="GA101" s="139">
        <f>IF(GA$16-'様式３（療養者名簿）（⑤の場合）'!$O110+1&lt;=15,IF(GA$16&gt;='様式３（療養者名簿）（⑤の場合）'!$O110,IF(GA$16&lt;='様式３（療養者名簿）（⑤の場合）'!$W110,1,0),0),0)</f>
        <v>0</v>
      </c>
      <c r="GB101" s="139">
        <f>IF(GB$16-'様式３（療養者名簿）（⑤の場合）'!$O110+1&lt;=15,IF(GB$16&gt;='様式３（療養者名簿）（⑤の場合）'!$O110,IF(GB$16&lt;='様式３（療養者名簿）（⑤の場合）'!$W110,1,0),0),0)</f>
        <v>0</v>
      </c>
      <c r="GC101" s="139">
        <f>IF(GC$16-'様式３（療養者名簿）（⑤の場合）'!$O110+1&lt;=15,IF(GC$16&gt;='様式３（療養者名簿）（⑤の場合）'!$O110,IF(GC$16&lt;='様式３（療養者名簿）（⑤の場合）'!$W110,1,0),0),0)</f>
        <v>0</v>
      </c>
      <c r="GD101" s="139">
        <f>IF(GD$16-'様式３（療養者名簿）（⑤の場合）'!$O110+1&lt;=15,IF(GD$16&gt;='様式３（療養者名簿）（⑤の場合）'!$O110,IF(GD$16&lt;='様式３（療養者名簿）（⑤の場合）'!$W110,1,0),0),0)</f>
        <v>0</v>
      </c>
      <c r="GE101" s="139">
        <f>IF(GE$16-'様式３（療養者名簿）（⑤の場合）'!$O110+1&lt;=15,IF(GE$16&gt;='様式３（療養者名簿）（⑤の場合）'!$O110,IF(GE$16&lt;='様式３（療養者名簿）（⑤の場合）'!$W110,1,0),0),0)</f>
        <v>0</v>
      </c>
      <c r="GF101" s="139">
        <f>IF(GF$16-'様式３（療養者名簿）（⑤の場合）'!$O110+1&lt;=15,IF(GF$16&gt;='様式３（療養者名簿）（⑤の場合）'!$O110,IF(GF$16&lt;='様式３（療養者名簿）（⑤の場合）'!$W110,1,0),0),0)</f>
        <v>0</v>
      </c>
      <c r="GG101" s="139">
        <f>IF(GG$16-'様式３（療養者名簿）（⑤の場合）'!$O110+1&lt;=15,IF(GG$16&gt;='様式３（療養者名簿）（⑤の場合）'!$O110,IF(GG$16&lt;='様式３（療養者名簿）（⑤の場合）'!$W110,1,0),0),0)</f>
        <v>0</v>
      </c>
      <c r="GH101" s="139">
        <f>IF(GH$16-'様式３（療養者名簿）（⑤の場合）'!$O110+1&lt;=15,IF(GH$16&gt;='様式３（療養者名簿）（⑤の場合）'!$O110,IF(GH$16&lt;='様式３（療養者名簿）（⑤の場合）'!$W110,1,0),0),0)</f>
        <v>0</v>
      </c>
      <c r="GI101" s="139">
        <f>IF(GI$16-'様式３（療養者名簿）（⑤の場合）'!$O110+1&lt;=15,IF(GI$16&gt;='様式３（療養者名簿）（⑤の場合）'!$O110,IF(GI$16&lt;='様式３（療養者名簿）（⑤の場合）'!$W110,1,0),0),0)</f>
        <v>0</v>
      </c>
      <c r="GJ101" s="139">
        <f>IF(GJ$16-'様式３（療養者名簿）（⑤の場合）'!$O110+1&lt;=15,IF(GJ$16&gt;='様式３（療養者名簿）（⑤の場合）'!$O110,IF(GJ$16&lt;='様式３（療養者名簿）（⑤の場合）'!$W110,1,0),0),0)</f>
        <v>0</v>
      </c>
      <c r="GK101" s="139">
        <f>IF(GK$16-'様式３（療養者名簿）（⑤の場合）'!$O110+1&lt;=15,IF(GK$16&gt;='様式３（療養者名簿）（⑤の場合）'!$O110,IF(GK$16&lt;='様式３（療養者名簿）（⑤の場合）'!$W110,1,0),0),0)</f>
        <v>0</v>
      </c>
      <c r="GL101" s="139">
        <f>IF(GL$16-'様式３（療養者名簿）（⑤の場合）'!$O110+1&lt;=15,IF(GL$16&gt;='様式３（療養者名簿）（⑤の場合）'!$O110,IF(GL$16&lt;='様式３（療養者名簿）（⑤の場合）'!$W110,1,0),0),0)</f>
        <v>0</v>
      </c>
      <c r="GM101" s="139">
        <f>IF(GM$16-'様式３（療養者名簿）（⑤の場合）'!$O110+1&lt;=15,IF(GM$16&gt;='様式３（療養者名簿）（⑤の場合）'!$O110,IF(GM$16&lt;='様式３（療養者名簿）（⑤の場合）'!$W110,1,0),0),0)</f>
        <v>0</v>
      </c>
      <c r="GN101" s="139">
        <f>IF(GN$16-'様式３（療養者名簿）（⑤の場合）'!$O110+1&lt;=15,IF(GN$16&gt;='様式３（療養者名簿）（⑤の場合）'!$O110,IF(GN$16&lt;='様式３（療養者名簿）（⑤の場合）'!$W110,1,0),0),0)</f>
        <v>0</v>
      </c>
      <c r="GO101" s="139">
        <f>IF(GO$16-'様式３（療養者名簿）（⑤の場合）'!$O110+1&lt;=15,IF(GO$16&gt;='様式３（療養者名簿）（⑤の場合）'!$O110,IF(GO$16&lt;='様式３（療養者名簿）（⑤の場合）'!$W110,1,0),0),0)</f>
        <v>0</v>
      </c>
      <c r="GP101" s="139">
        <f>IF(GP$16-'様式３（療養者名簿）（⑤の場合）'!$O110+1&lt;=15,IF(GP$16&gt;='様式３（療養者名簿）（⑤の場合）'!$O110,IF(GP$16&lt;='様式３（療養者名簿）（⑤の場合）'!$W110,1,0),0),0)</f>
        <v>0</v>
      </c>
      <c r="GQ101" s="139">
        <f>IF(GQ$16-'様式３（療養者名簿）（⑤の場合）'!$O110+1&lt;=15,IF(GQ$16&gt;='様式３（療養者名簿）（⑤の場合）'!$O110,IF(GQ$16&lt;='様式３（療養者名簿）（⑤の場合）'!$W110,1,0),0),0)</f>
        <v>0</v>
      </c>
      <c r="GR101" s="139">
        <f>IF(GR$16-'様式３（療養者名簿）（⑤の場合）'!$O110+1&lt;=15,IF(GR$16&gt;='様式３（療養者名簿）（⑤の場合）'!$O110,IF(GR$16&lt;='様式３（療養者名簿）（⑤の場合）'!$W110,1,0),0),0)</f>
        <v>0</v>
      </c>
      <c r="GS101" s="139">
        <f>IF(GS$16-'様式３（療養者名簿）（⑤の場合）'!$O110+1&lt;=15,IF(GS$16&gt;='様式３（療養者名簿）（⑤の場合）'!$O110,IF(GS$16&lt;='様式３（療養者名簿）（⑤の場合）'!$W110,1,0),0),0)</f>
        <v>0</v>
      </c>
      <c r="GT101" s="139">
        <f>IF(GT$16-'様式３（療養者名簿）（⑤の場合）'!$O110+1&lt;=15,IF(GT$16&gt;='様式３（療養者名簿）（⑤の場合）'!$O110,IF(GT$16&lt;='様式３（療養者名簿）（⑤の場合）'!$W110,1,0),0),0)</f>
        <v>0</v>
      </c>
      <c r="GU101" s="139">
        <f>IF(GU$16-'様式３（療養者名簿）（⑤の場合）'!$O110+1&lt;=15,IF(GU$16&gt;='様式３（療養者名簿）（⑤の場合）'!$O110,IF(GU$16&lt;='様式３（療養者名簿）（⑤の場合）'!$W110,1,0),0),0)</f>
        <v>0</v>
      </c>
      <c r="GV101" s="139">
        <f>IF(GV$16-'様式３（療養者名簿）（⑤の場合）'!$O110+1&lt;=15,IF(GV$16&gt;='様式３（療養者名簿）（⑤の場合）'!$O110,IF(GV$16&lt;='様式３（療養者名簿）（⑤の場合）'!$W110,1,0),0),0)</f>
        <v>0</v>
      </c>
      <c r="GW101" s="139">
        <f>IF(GW$16-'様式３（療養者名簿）（⑤の場合）'!$O110+1&lt;=15,IF(GW$16&gt;='様式３（療養者名簿）（⑤の場合）'!$O110,IF(GW$16&lt;='様式３（療養者名簿）（⑤の場合）'!$W110,1,0),0),0)</f>
        <v>0</v>
      </c>
      <c r="GX101" s="139">
        <f>IF(GX$16-'様式３（療養者名簿）（⑤の場合）'!$O110+1&lt;=15,IF(GX$16&gt;='様式３（療養者名簿）（⑤の場合）'!$O110,IF(GX$16&lt;='様式３（療養者名簿）（⑤の場合）'!$W110,1,0),0),0)</f>
        <v>0</v>
      </c>
      <c r="GY101" s="139">
        <f>IF(GY$16-'様式３（療養者名簿）（⑤の場合）'!$O110+1&lt;=15,IF(GY$16&gt;='様式３（療養者名簿）（⑤の場合）'!$O110,IF(GY$16&lt;='様式３（療養者名簿）（⑤の場合）'!$W110,1,0),0),0)</f>
        <v>0</v>
      </c>
      <c r="GZ101" s="139">
        <f>IF(GZ$16-'様式３（療養者名簿）（⑤の場合）'!$O110+1&lt;=15,IF(GZ$16&gt;='様式３（療養者名簿）（⑤の場合）'!$O110,IF(GZ$16&lt;='様式３（療養者名簿）（⑤の場合）'!$W110,1,0),0),0)</f>
        <v>0</v>
      </c>
      <c r="HA101" s="139">
        <f>IF(HA$16-'様式３（療養者名簿）（⑤の場合）'!$O110+1&lt;=15,IF(HA$16&gt;='様式３（療養者名簿）（⑤の場合）'!$O110,IF(HA$16&lt;='様式３（療養者名簿）（⑤の場合）'!$W110,1,0),0),0)</f>
        <v>0</v>
      </c>
      <c r="HB101" s="139">
        <f>IF(HB$16-'様式３（療養者名簿）（⑤の場合）'!$O110+1&lt;=15,IF(HB$16&gt;='様式３（療養者名簿）（⑤の場合）'!$O110,IF(HB$16&lt;='様式３（療養者名簿）（⑤の場合）'!$W110,1,0),0),0)</f>
        <v>0</v>
      </c>
      <c r="HC101" s="139">
        <f>IF(HC$16-'様式３（療養者名簿）（⑤の場合）'!$O110+1&lt;=15,IF(HC$16&gt;='様式３（療養者名簿）（⑤の場合）'!$O110,IF(HC$16&lt;='様式３（療養者名簿）（⑤の場合）'!$W110,1,0),0),0)</f>
        <v>0</v>
      </c>
      <c r="HD101" s="139">
        <f>IF(HD$16-'様式３（療養者名簿）（⑤の場合）'!$O110+1&lt;=15,IF(HD$16&gt;='様式３（療養者名簿）（⑤の場合）'!$O110,IF(HD$16&lt;='様式３（療養者名簿）（⑤の場合）'!$W110,1,0),0),0)</f>
        <v>0</v>
      </c>
      <c r="HE101" s="139">
        <f>IF(HE$16-'様式３（療養者名簿）（⑤の場合）'!$O110+1&lt;=15,IF(HE$16&gt;='様式３（療養者名簿）（⑤の場合）'!$O110,IF(HE$16&lt;='様式３（療養者名簿）（⑤の場合）'!$W110,1,0),0),0)</f>
        <v>0</v>
      </c>
      <c r="HF101" s="139">
        <f>IF(HF$16-'様式３（療養者名簿）（⑤の場合）'!$O110+1&lt;=15,IF(HF$16&gt;='様式３（療養者名簿）（⑤の場合）'!$O110,IF(HF$16&lt;='様式３（療養者名簿）（⑤の場合）'!$W110,1,0),0),0)</f>
        <v>0</v>
      </c>
      <c r="HG101" s="139">
        <f>IF(HG$16-'様式３（療養者名簿）（⑤の場合）'!$O110+1&lt;=15,IF(HG$16&gt;='様式３（療養者名簿）（⑤の場合）'!$O110,IF(HG$16&lt;='様式３（療養者名簿）（⑤の場合）'!$W110,1,0),0),0)</f>
        <v>0</v>
      </c>
      <c r="HH101" s="139">
        <f>IF(HH$16-'様式３（療養者名簿）（⑤の場合）'!$O110+1&lt;=15,IF(HH$16&gt;='様式３（療養者名簿）（⑤の場合）'!$O110,IF(HH$16&lt;='様式３（療養者名簿）（⑤の場合）'!$W110,1,0),0),0)</f>
        <v>0</v>
      </c>
      <c r="HI101" s="139">
        <f>IF(HI$16-'様式３（療養者名簿）（⑤の場合）'!$O110+1&lt;=15,IF(HI$16&gt;='様式３（療養者名簿）（⑤の場合）'!$O110,IF(HI$16&lt;='様式３（療養者名簿）（⑤の場合）'!$W110,1,0),0),0)</f>
        <v>0</v>
      </c>
      <c r="HJ101" s="139">
        <f>IF(HJ$16-'様式３（療養者名簿）（⑤の場合）'!$O110+1&lt;=15,IF(HJ$16&gt;='様式３（療養者名簿）（⑤の場合）'!$O110,IF(HJ$16&lt;='様式３（療養者名簿）（⑤の場合）'!$W110,1,0),0),0)</f>
        <v>0</v>
      </c>
      <c r="HK101" s="139">
        <f>IF(HK$16-'様式３（療養者名簿）（⑤の場合）'!$O110+1&lt;=15,IF(HK$16&gt;='様式３（療養者名簿）（⑤の場合）'!$O110,IF(HK$16&lt;='様式３（療養者名簿）（⑤の場合）'!$W110,1,0),0),0)</f>
        <v>0</v>
      </c>
      <c r="HL101" s="139">
        <f>IF(HL$16-'様式３（療養者名簿）（⑤の場合）'!$O110+1&lt;=15,IF(HL$16&gt;='様式３（療養者名簿）（⑤の場合）'!$O110,IF(HL$16&lt;='様式３（療養者名簿）（⑤の場合）'!$W110,1,0),0),0)</f>
        <v>0</v>
      </c>
      <c r="HM101" s="139">
        <f>IF(HM$16-'様式３（療養者名簿）（⑤の場合）'!$O110+1&lt;=15,IF(HM$16&gt;='様式３（療養者名簿）（⑤の場合）'!$O110,IF(HM$16&lt;='様式３（療養者名簿）（⑤の場合）'!$W110,1,0),0),0)</f>
        <v>0</v>
      </c>
      <c r="HN101" s="139">
        <f>IF(HN$16-'様式３（療養者名簿）（⑤の場合）'!$O110+1&lt;=15,IF(HN$16&gt;='様式３（療養者名簿）（⑤の場合）'!$O110,IF(HN$16&lt;='様式３（療養者名簿）（⑤の場合）'!$W110,1,0),0),0)</f>
        <v>0</v>
      </c>
      <c r="HO101" s="139">
        <f>IF(HO$16-'様式３（療養者名簿）（⑤の場合）'!$O110+1&lt;=15,IF(HO$16&gt;='様式３（療養者名簿）（⑤の場合）'!$O110,IF(HO$16&lt;='様式３（療養者名簿）（⑤の場合）'!$W110,1,0),0),0)</f>
        <v>0</v>
      </c>
      <c r="HP101" s="139">
        <f>IF(HP$16-'様式３（療養者名簿）（⑤の場合）'!$O110+1&lt;=15,IF(HP$16&gt;='様式３（療養者名簿）（⑤の場合）'!$O110,IF(HP$16&lt;='様式３（療養者名簿）（⑤の場合）'!$W110,1,0),0),0)</f>
        <v>0</v>
      </c>
      <c r="HQ101" s="139">
        <f>IF(HQ$16-'様式３（療養者名簿）（⑤の場合）'!$O110+1&lt;=15,IF(HQ$16&gt;='様式３（療養者名簿）（⑤の場合）'!$O110,IF(HQ$16&lt;='様式３（療養者名簿）（⑤の場合）'!$W110,1,0),0),0)</f>
        <v>0</v>
      </c>
      <c r="HR101" s="139">
        <f>IF(HR$16-'様式３（療養者名簿）（⑤の場合）'!$O110+1&lt;=15,IF(HR$16&gt;='様式３（療養者名簿）（⑤の場合）'!$O110,IF(HR$16&lt;='様式３（療養者名簿）（⑤の場合）'!$W110,1,0),0),0)</f>
        <v>0</v>
      </c>
      <c r="HS101" s="139">
        <f>IF(HS$16-'様式３（療養者名簿）（⑤の場合）'!$O110+1&lt;=15,IF(HS$16&gt;='様式３（療養者名簿）（⑤の場合）'!$O110,IF(HS$16&lt;='様式３（療養者名簿）（⑤の場合）'!$W110,1,0),0),0)</f>
        <v>0</v>
      </c>
      <c r="HT101" s="139">
        <f>IF(HT$16-'様式３（療養者名簿）（⑤の場合）'!$O110+1&lt;=15,IF(HT$16&gt;='様式３（療養者名簿）（⑤の場合）'!$O110,IF(HT$16&lt;='様式３（療養者名簿）（⑤の場合）'!$W110,1,0),0),0)</f>
        <v>0</v>
      </c>
      <c r="HU101" s="139">
        <f>IF(HU$16-'様式３（療養者名簿）（⑤の場合）'!$O110+1&lt;=15,IF(HU$16&gt;='様式３（療養者名簿）（⑤の場合）'!$O110,IF(HU$16&lt;='様式３（療養者名簿）（⑤の場合）'!$W110,1,0),0),0)</f>
        <v>0</v>
      </c>
      <c r="HV101" s="139">
        <f>IF(HV$16-'様式３（療養者名簿）（⑤の場合）'!$O110+1&lt;=15,IF(HV$16&gt;='様式３（療養者名簿）（⑤の場合）'!$O110,IF(HV$16&lt;='様式３（療養者名簿）（⑤の場合）'!$W110,1,0),0),0)</f>
        <v>0</v>
      </c>
      <c r="HW101" s="139">
        <f>IF(HW$16-'様式３（療養者名簿）（⑤の場合）'!$O110+1&lt;=15,IF(HW$16&gt;='様式３（療養者名簿）（⑤の場合）'!$O110,IF(HW$16&lt;='様式３（療養者名簿）（⑤の場合）'!$W110,1,0),0),0)</f>
        <v>0</v>
      </c>
      <c r="HX101" s="139">
        <f>IF(HX$16-'様式３（療養者名簿）（⑤の場合）'!$O110+1&lt;=15,IF(HX$16&gt;='様式３（療養者名簿）（⑤の場合）'!$O110,IF(HX$16&lt;='様式３（療養者名簿）（⑤の場合）'!$W110,1,0),0),0)</f>
        <v>0</v>
      </c>
      <c r="HY101" s="139">
        <f>IF(HY$16-'様式３（療養者名簿）（⑤の場合）'!$O110+1&lt;=15,IF(HY$16&gt;='様式３（療養者名簿）（⑤の場合）'!$O110,IF(HY$16&lt;='様式３（療養者名簿）（⑤の場合）'!$W110,1,0),0),0)</f>
        <v>0</v>
      </c>
      <c r="HZ101" s="139">
        <f>IF(HZ$16-'様式３（療養者名簿）（⑤の場合）'!$O110+1&lt;=15,IF(HZ$16&gt;='様式３（療養者名簿）（⑤の場合）'!$O110,IF(HZ$16&lt;='様式３（療養者名簿）（⑤の場合）'!$W110,1,0),0),0)</f>
        <v>0</v>
      </c>
      <c r="IA101" s="139">
        <f>IF(IA$16-'様式３（療養者名簿）（⑤の場合）'!$O110+1&lt;=15,IF(IA$16&gt;='様式３（療養者名簿）（⑤の場合）'!$O110,IF(IA$16&lt;='様式３（療養者名簿）（⑤の場合）'!$W110,1,0),0),0)</f>
        <v>0</v>
      </c>
      <c r="IB101" s="139">
        <f>IF(IB$16-'様式３（療養者名簿）（⑤の場合）'!$O110+1&lt;=15,IF(IB$16&gt;='様式３（療養者名簿）（⑤の場合）'!$O110,IF(IB$16&lt;='様式３（療養者名簿）（⑤の場合）'!$W110,1,0),0),0)</f>
        <v>0</v>
      </c>
      <c r="IC101" s="139">
        <f>IF(IC$16-'様式３（療養者名簿）（⑤の場合）'!$O110+1&lt;=15,IF(IC$16&gt;='様式３（療養者名簿）（⑤の場合）'!$O110,IF(IC$16&lt;='様式３（療養者名簿）（⑤の場合）'!$W110,1,0),0),0)</f>
        <v>0</v>
      </c>
      <c r="ID101" s="139">
        <f>IF(ID$16-'様式３（療養者名簿）（⑤の場合）'!$O110+1&lt;=15,IF(ID$16&gt;='様式３（療養者名簿）（⑤の場合）'!$O110,IF(ID$16&lt;='様式３（療養者名簿）（⑤の場合）'!$W110,1,0),0),0)</f>
        <v>0</v>
      </c>
      <c r="IE101" s="139">
        <f>IF(IE$16-'様式３（療養者名簿）（⑤の場合）'!$O110+1&lt;=15,IF(IE$16&gt;='様式３（療養者名簿）（⑤の場合）'!$O110,IF(IE$16&lt;='様式３（療養者名簿）（⑤の場合）'!$W110,1,0),0),0)</f>
        <v>0</v>
      </c>
      <c r="IF101" s="139">
        <f>IF(IF$16-'様式３（療養者名簿）（⑤の場合）'!$O110+1&lt;=15,IF(IF$16&gt;='様式３（療養者名簿）（⑤の場合）'!$O110,IF(IF$16&lt;='様式３（療養者名簿）（⑤の場合）'!$W110,1,0),0),0)</f>
        <v>0</v>
      </c>
      <c r="IG101" s="139">
        <f>IF(IG$16-'様式３（療養者名簿）（⑤の場合）'!$O110+1&lt;=15,IF(IG$16&gt;='様式３（療養者名簿）（⑤の場合）'!$O110,IF(IG$16&lt;='様式３（療養者名簿）（⑤の場合）'!$W110,1,0),0),0)</f>
        <v>0</v>
      </c>
      <c r="IH101" s="139">
        <f>IF(IH$16-'様式３（療養者名簿）（⑤の場合）'!$O110+1&lt;=15,IF(IH$16&gt;='様式３（療養者名簿）（⑤の場合）'!$O110,IF(IH$16&lt;='様式３（療養者名簿）（⑤の場合）'!$W110,1,0),0),0)</f>
        <v>0</v>
      </c>
      <c r="II101" s="139">
        <f>IF(II$16-'様式３（療養者名簿）（⑤の場合）'!$O110+1&lt;=15,IF(II$16&gt;='様式３（療養者名簿）（⑤の場合）'!$O110,IF(II$16&lt;='様式３（療養者名簿）（⑤の場合）'!$W110,1,0),0),0)</f>
        <v>0</v>
      </c>
      <c r="IJ101" s="139">
        <f>IF(IJ$16-'様式３（療養者名簿）（⑤の場合）'!$O110+1&lt;=15,IF(IJ$16&gt;='様式３（療養者名簿）（⑤の場合）'!$O110,IF(IJ$16&lt;='様式３（療養者名簿）（⑤の場合）'!$W110,1,0),0),0)</f>
        <v>0</v>
      </c>
      <c r="IK101" s="139">
        <f>IF(IK$16-'様式３（療養者名簿）（⑤の場合）'!$O110+1&lt;=15,IF(IK$16&gt;='様式３（療養者名簿）（⑤の場合）'!$O110,IF(IK$16&lt;='様式３（療養者名簿）（⑤の場合）'!$W110,1,0),0),0)</f>
        <v>0</v>
      </c>
      <c r="IL101" s="139">
        <f>IF(IL$16-'様式３（療養者名簿）（⑤の場合）'!$O110+1&lt;=15,IF(IL$16&gt;='様式３（療養者名簿）（⑤の場合）'!$O110,IF(IL$16&lt;='様式３（療養者名簿）（⑤の場合）'!$W110,1,0),0),0)</f>
        <v>0</v>
      </c>
      <c r="IM101" s="139">
        <f>IF(IM$16-'様式３（療養者名簿）（⑤の場合）'!$O110+1&lt;=15,IF(IM$16&gt;='様式３（療養者名簿）（⑤の場合）'!$O110,IF(IM$16&lt;='様式３（療養者名簿）（⑤の場合）'!$W110,1,0),0),0)</f>
        <v>0</v>
      </c>
      <c r="IN101" s="139">
        <f>IF(IN$16-'様式３（療養者名簿）（⑤の場合）'!$O110+1&lt;=15,IF(IN$16&gt;='様式３（療養者名簿）（⑤の場合）'!$O110,IF(IN$16&lt;='様式３（療養者名簿）（⑤の場合）'!$W110,1,0),0),0)</f>
        <v>0</v>
      </c>
      <c r="IO101" s="139">
        <f>IF(IO$16-'様式３（療養者名簿）（⑤の場合）'!$O110+1&lt;=15,IF(IO$16&gt;='様式３（療養者名簿）（⑤の場合）'!$O110,IF(IO$16&lt;='様式３（療養者名簿）（⑤の場合）'!$W110,1,0),0),0)</f>
        <v>0</v>
      </c>
      <c r="IP101" s="139">
        <f>IF(IP$16-'様式３（療養者名簿）（⑤の場合）'!$O110+1&lt;=15,IF(IP$16&gt;='様式３（療養者名簿）（⑤の場合）'!$O110,IF(IP$16&lt;='様式３（療養者名簿）（⑤の場合）'!$W110,1,0),0),0)</f>
        <v>0</v>
      </c>
      <c r="IQ101" s="139">
        <f>IF(IQ$16-'様式３（療養者名簿）（⑤の場合）'!$O110+1&lt;=15,IF(IQ$16&gt;='様式３（療養者名簿）（⑤の場合）'!$O110,IF(IQ$16&lt;='様式３（療養者名簿）（⑤の場合）'!$W110,1,0),0),0)</f>
        <v>0</v>
      </c>
      <c r="IR101" s="139">
        <f>IF(IR$16-'様式３（療養者名簿）（⑤の場合）'!$O110+1&lt;=15,IF(IR$16&gt;='様式３（療養者名簿）（⑤の場合）'!$O110,IF(IR$16&lt;='様式３（療養者名簿）（⑤の場合）'!$W110,1,0),0),0)</f>
        <v>0</v>
      </c>
      <c r="IS101" s="139">
        <f>IF(IS$16-'様式３（療養者名簿）（⑤の場合）'!$O110+1&lt;=15,IF(IS$16&gt;='様式３（療養者名簿）（⑤の場合）'!$O110,IF(IS$16&lt;='様式３（療養者名簿）（⑤の場合）'!$W110,1,0),0),0)</f>
        <v>0</v>
      </c>
      <c r="IT101" s="139">
        <f>IF(IT$16-'様式３（療養者名簿）（⑤の場合）'!$O110+1&lt;=15,IF(IT$16&gt;='様式３（療養者名簿）（⑤の場合）'!$O110,IF(IT$16&lt;='様式３（療養者名簿）（⑤の場合）'!$W110,1,0),0),0)</f>
        <v>0</v>
      </c>
      <c r="IU101" s="139">
        <f>IF(IU$16-'様式３（療養者名簿）（⑤の場合）'!$O110+1&lt;=15,IF(IU$16&gt;='様式３（療養者名簿）（⑤の場合）'!$O110,IF(IU$16&lt;='様式３（療養者名簿）（⑤の場合）'!$W110,1,0),0),0)</f>
        <v>0</v>
      </c>
      <c r="IV101" s="139">
        <f>IF(IV$16-'様式３（療養者名簿）（⑤の場合）'!$O110+1&lt;=15,IF(IV$16&gt;='様式３（療養者名簿）（⑤の場合）'!$O110,IF(IV$16&lt;='様式３（療養者名簿）（⑤の場合）'!$W110,1,0),0),0)</f>
        <v>0</v>
      </c>
      <c r="IW101" s="139">
        <f>IF(IW$16-'様式３（療養者名簿）（⑤の場合）'!$O110+1&lt;=15,IF(IW$16&gt;='様式３（療養者名簿）（⑤の場合）'!$O110,IF(IW$16&lt;='様式３（療養者名簿）（⑤の場合）'!$W110,1,0),0),0)</f>
        <v>0</v>
      </c>
      <c r="IX101" s="139">
        <f>IF(IX$16-'様式３（療養者名簿）（⑤の場合）'!$O110+1&lt;=15,IF(IX$16&gt;='様式３（療養者名簿）（⑤の場合）'!$O110,IF(IX$16&lt;='様式３（療養者名簿）（⑤の場合）'!$W110,1,0),0),0)</f>
        <v>0</v>
      </c>
      <c r="IY101" s="139">
        <f>IF(IY$16-'様式３（療養者名簿）（⑤の場合）'!$O110+1&lt;=15,IF(IY$16&gt;='様式３（療養者名簿）（⑤の場合）'!$O110,IF(IY$16&lt;='様式３（療養者名簿）（⑤の場合）'!$W110,1,0),0),0)</f>
        <v>0</v>
      </c>
      <c r="IZ101" s="139">
        <f>IF(IZ$16-'様式３（療養者名簿）（⑤の場合）'!$O110+1&lt;=15,IF(IZ$16&gt;='様式３（療養者名簿）（⑤の場合）'!$O110,IF(IZ$16&lt;='様式３（療養者名簿）（⑤の場合）'!$W110,1,0),0),0)</f>
        <v>0</v>
      </c>
      <c r="JA101" s="139">
        <f>IF(JA$16-'様式３（療養者名簿）（⑤の場合）'!$O110+1&lt;=15,IF(JA$16&gt;='様式３（療養者名簿）（⑤の場合）'!$O110,IF(JA$16&lt;='様式３（療養者名簿）（⑤の場合）'!$W110,1,0),0),0)</f>
        <v>0</v>
      </c>
      <c r="JB101" s="139">
        <f>IF(JB$16-'様式３（療養者名簿）（⑤の場合）'!$O110+1&lt;=15,IF(JB$16&gt;='様式３（療養者名簿）（⑤の場合）'!$O110,IF(JB$16&lt;='様式３（療養者名簿）（⑤の場合）'!$W110,1,0),0),0)</f>
        <v>0</v>
      </c>
      <c r="JC101" s="139">
        <f>IF(JC$16-'様式３（療養者名簿）（⑤の場合）'!$O110+1&lt;=15,IF(JC$16&gt;='様式３（療養者名簿）（⑤の場合）'!$O110,IF(JC$16&lt;='様式３（療養者名簿）（⑤の場合）'!$W110,1,0),0),0)</f>
        <v>0</v>
      </c>
      <c r="JD101" s="139">
        <f>IF(JD$16-'様式３（療養者名簿）（⑤の場合）'!$O110+1&lt;=15,IF(JD$16&gt;='様式３（療養者名簿）（⑤の場合）'!$O110,IF(JD$16&lt;='様式３（療養者名簿）（⑤の場合）'!$W110,1,0),0),0)</f>
        <v>0</v>
      </c>
      <c r="JE101" s="139">
        <f>IF(JE$16-'様式３（療養者名簿）（⑤の場合）'!$O110+1&lt;=15,IF(JE$16&gt;='様式３（療養者名簿）（⑤の場合）'!$O110,IF(JE$16&lt;='様式３（療養者名簿）（⑤の場合）'!$W110,1,0),0),0)</f>
        <v>0</v>
      </c>
      <c r="JF101" s="139">
        <f>IF(JF$16-'様式３（療養者名簿）（⑤の場合）'!$O110+1&lt;=15,IF(JF$16&gt;='様式３（療養者名簿）（⑤の場合）'!$O110,IF(JF$16&lt;='様式３（療養者名簿）（⑤の場合）'!$W110,1,0),0),0)</f>
        <v>0</v>
      </c>
      <c r="JG101" s="139">
        <f>IF(JG$16-'様式３（療養者名簿）（⑤の場合）'!$O110+1&lt;=15,IF(JG$16&gt;='様式３（療養者名簿）（⑤の場合）'!$O110,IF(JG$16&lt;='様式３（療養者名簿）（⑤の場合）'!$W110,1,0),0),0)</f>
        <v>0</v>
      </c>
      <c r="JH101" s="139">
        <f>IF(JH$16-'様式３（療養者名簿）（⑤の場合）'!$O110+1&lt;=15,IF(JH$16&gt;='様式３（療養者名簿）（⑤の場合）'!$O110,IF(JH$16&lt;='様式３（療養者名簿）（⑤の場合）'!$W110,1,0),0),0)</f>
        <v>0</v>
      </c>
      <c r="JI101" s="139">
        <f>IF(JI$16-'様式３（療養者名簿）（⑤の場合）'!$O110+1&lt;=15,IF(JI$16&gt;='様式３（療養者名簿）（⑤の場合）'!$O110,IF(JI$16&lt;='様式３（療養者名簿）（⑤の場合）'!$W110,1,0),0),0)</f>
        <v>0</v>
      </c>
      <c r="JJ101" s="139">
        <f>IF(JJ$16-'様式３（療養者名簿）（⑤の場合）'!$O110+1&lt;=15,IF(JJ$16&gt;='様式３（療養者名簿）（⑤の場合）'!$O110,IF(JJ$16&lt;='様式３（療養者名簿）（⑤の場合）'!$W110,1,0),0),0)</f>
        <v>0</v>
      </c>
      <c r="JK101" s="139">
        <f>IF(JK$16-'様式３（療養者名簿）（⑤の場合）'!$O110+1&lt;=15,IF(JK$16&gt;='様式３（療養者名簿）（⑤の場合）'!$O110,IF(JK$16&lt;='様式３（療養者名簿）（⑤の場合）'!$W110,1,0),0),0)</f>
        <v>0</v>
      </c>
      <c r="JL101" s="139">
        <f>IF(JL$16-'様式３（療養者名簿）（⑤の場合）'!$O110+1&lt;=15,IF(JL$16&gt;='様式３（療養者名簿）（⑤の場合）'!$O110,IF(JL$16&lt;='様式３（療養者名簿）（⑤の場合）'!$W110,1,0),0),0)</f>
        <v>0</v>
      </c>
      <c r="JM101" s="139">
        <f>IF(JM$16-'様式３（療養者名簿）（⑤の場合）'!$O110+1&lt;=15,IF(JM$16&gt;='様式３（療養者名簿）（⑤の場合）'!$O110,IF(JM$16&lt;='様式３（療養者名簿）（⑤の場合）'!$W110,1,0),0),0)</f>
        <v>0</v>
      </c>
      <c r="JN101" s="139">
        <f>IF(JN$16-'様式３（療養者名簿）（⑤の場合）'!$O110+1&lt;=15,IF(JN$16&gt;='様式３（療養者名簿）（⑤の場合）'!$O110,IF(JN$16&lt;='様式３（療養者名簿）（⑤の場合）'!$W110,1,0),0),0)</f>
        <v>0</v>
      </c>
      <c r="JO101" s="139">
        <f>IF(JO$16-'様式３（療養者名簿）（⑤の場合）'!$O110+1&lt;=15,IF(JO$16&gt;='様式３（療養者名簿）（⑤の場合）'!$O110,IF(JO$16&lt;='様式３（療養者名簿）（⑤の場合）'!$W110,1,0),0),0)</f>
        <v>0</v>
      </c>
      <c r="JP101" s="139">
        <f>IF(JP$16-'様式３（療養者名簿）（⑤の場合）'!$O110+1&lt;=15,IF(JP$16&gt;='様式３（療養者名簿）（⑤の場合）'!$O110,IF(JP$16&lt;='様式３（療養者名簿）（⑤の場合）'!$W110,1,0),0),0)</f>
        <v>0</v>
      </c>
      <c r="JQ101" s="139">
        <f>IF(JQ$16-'様式３（療養者名簿）（⑤の場合）'!$O110+1&lt;=15,IF(JQ$16&gt;='様式３（療養者名簿）（⑤の場合）'!$O110,IF(JQ$16&lt;='様式３（療養者名簿）（⑤の場合）'!$W110,1,0),0),0)</f>
        <v>0</v>
      </c>
      <c r="JR101" s="139">
        <f>IF(JR$16-'様式３（療養者名簿）（⑤の場合）'!$O110+1&lt;=15,IF(JR$16&gt;='様式３（療養者名簿）（⑤の場合）'!$O110,IF(JR$16&lt;='様式３（療養者名簿）（⑤の場合）'!$W110,1,0),0),0)</f>
        <v>0</v>
      </c>
      <c r="JS101" s="139">
        <f>IF(JS$16-'様式３（療養者名簿）（⑤の場合）'!$O110+1&lt;=15,IF(JS$16&gt;='様式３（療養者名簿）（⑤の場合）'!$O110,IF(JS$16&lt;='様式３（療養者名簿）（⑤の場合）'!$W110,1,0),0),0)</f>
        <v>0</v>
      </c>
      <c r="JT101" s="139">
        <f>IF(JT$16-'様式３（療養者名簿）（⑤の場合）'!$O110+1&lt;=15,IF(JT$16&gt;='様式３（療養者名簿）（⑤の場合）'!$O110,IF(JT$16&lt;='様式３（療養者名簿）（⑤の場合）'!$W110,1,0),0),0)</f>
        <v>0</v>
      </c>
      <c r="JU101" s="139">
        <f>IF(JU$16-'様式３（療養者名簿）（⑤の場合）'!$O110+1&lt;=15,IF(JU$16&gt;='様式３（療養者名簿）（⑤の場合）'!$O110,IF(JU$16&lt;='様式３（療養者名簿）（⑤の場合）'!$W110,1,0),0),0)</f>
        <v>0</v>
      </c>
      <c r="JV101" s="139">
        <f>IF(JV$16-'様式３（療養者名簿）（⑤の場合）'!$O110+1&lt;=15,IF(JV$16&gt;='様式３（療養者名簿）（⑤の場合）'!$O110,IF(JV$16&lt;='様式３（療養者名簿）（⑤の場合）'!$W110,1,0),0),0)</f>
        <v>0</v>
      </c>
      <c r="JW101" s="139">
        <f>IF(JW$16-'様式３（療養者名簿）（⑤の場合）'!$O110+1&lt;=15,IF(JW$16&gt;='様式３（療養者名簿）（⑤の場合）'!$O110,IF(JW$16&lt;='様式３（療養者名簿）（⑤の場合）'!$W110,1,0),0),0)</f>
        <v>0</v>
      </c>
      <c r="JX101" s="139">
        <f>IF(JX$16-'様式３（療養者名簿）（⑤の場合）'!$O110+1&lt;=15,IF(JX$16&gt;='様式３（療養者名簿）（⑤の場合）'!$O110,IF(JX$16&lt;='様式３（療養者名簿）（⑤の場合）'!$W110,1,0),0),0)</f>
        <v>0</v>
      </c>
      <c r="JY101" s="139">
        <f>IF(JY$16-'様式３（療養者名簿）（⑤の場合）'!$O110+1&lt;=15,IF(JY$16&gt;='様式３（療養者名簿）（⑤の場合）'!$O110,IF(JY$16&lt;='様式３（療養者名簿）（⑤の場合）'!$W110,1,0),0),0)</f>
        <v>0</v>
      </c>
      <c r="JZ101" s="139">
        <f>IF(JZ$16-'様式３（療養者名簿）（⑤の場合）'!$O110+1&lt;=15,IF(JZ$16&gt;='様式３（療養者名簿）（⑤の場合）'!$O110,IF(JZ$16&lt;='様式３（療養者名簿）（⑤の場合）'!$W110,1,0),0),0)</f>
        <v>0</v>
      </c>
      <c r="KA101" s="139">
        <f>IF(KA$16-'様式３（療養者名簿）（⑤の場合）'!$O110+1&lt;=15,IF(KA$16&gt;='様式３（療養者名簿）（⑤の場合）'!$O110,IF(KA$16&lt;='様式３（療養者名簿）（⑤の場合）'!$W110,1,0),0),0)</f>
        <v>0</v>
      </c>
      <c r="KB101" s="139">
        <f>IF(KB$16-'様式３（療養者名簿）（⑤の場合）'!$O110+1&lt;=15,IF(KB$16&gt;='様式３（療養者名簿）（⑤の場合）'!$O110,IF(KB$16&lt;='様式３（療養者名簿）（⑤の場合）'!$W110,1,0),0),0)</f>
        <v>0</v>
      </c>
      <c r="KC101" s="139">
        <f>IF(KC$16-'様式３（療養者名簿）（⑤の場合）'!$O110+1&lt;=15,IF(KC$16&gt;='様式３（療養者名簿）（⑤の場合）'!$O110,IF(KC$16&lt;='様式３（療養者名簿）（⑤の場合）'!$W110,1,0),0),0)</f>
        <v>0</v>
      </c>
      <c r="KD101" s="139">
        <f>IF(KD$16-'様式３（療養者名簿）（⑤の場合）'!$O110+1&lt;=15,IF(KD$16&gt;='様式３（療養者名簿）（⑤の場合）'!$O110,IF(KD$16&lt;='様式３（療養者名簿）（⑤の場合）'!$W110,1,0),0),0)</f>
        <v>0</v>
      </c>
      <c r="KE101" s="139">
        <f>IF(KE$16-'様式３（療養者名簿）（⑤の場合）'!$O110+1&lt;=15,IF(KE$16&gt;='様式３（療養者名簿）（⑤の場合）'!$O110,IF(KE$16&lt;='様式３（療養者名簿）（⑤の場合）'!$W110,1,0),0),0)</f>
        <v>0</v>
      </c>
      <c r="KF101" s="139">
        <f>IF(KF$16-'様式３（療養者名簿）（⑤の場合）'!$O110+1&lt;=15,IF(KF$16&gt;='様式３（療養者名簿）（⑤の場合）'!$O110,IF(KF$16&lt;='様式３（療養者名簿）（⑤の場合）'!$W110,1,0),0),0)</f>
        <v>0</v>
      </c>
      <c r="KG101" s="139">
        <f>IF(KG$16-'様式３（療養者名簿）（⑤の場合）'!$O110+1&lt;=15,IF(KG$16&gt;='様式３（療養者名簿）（⑤の場合）'!$O110,IF(KG$16&lt;='様式３（療養者名簿）（⑤の場合）'!$W110,1,0),0),0)</f>
        <v>0</v>
      </c>
      <c r="KH101" s="139">
        <f>IF(KH$16-'様式３（療養者名簿）（⑤の場合）'!$O110+1&lt;=15,IF(KH$16&gt;='様式３（療養者名簿）（⑤の場合）'!$O110,IF(KH$16&lt;='様式３（療養者名簿）（⑤の場合）'!$W110,1,0),0),0)</f>
        <v>0</v>
      </c>
      <c r="KI101" s="139">
        <f>IF(KI$16-'様式３（療養者名簿）（⑤の場合）'!$O110+1&lt;=15,IF(KI$16&gt;='様式３（療養者名簿）（⑤の場合）'!$O110,IF(KI$16&lt;='様式３（療養者名簿）（⑤の場合）'!$W110,1,0),0),0)</f>
        <v>0</v>
      </c>
      <c r="KJ101" s="139">
        <f>IF(KJ$16-'様式３（療養者名簿）（⑤の場合）'!$O110+1&lt;=15,IF(KJ$16&gt;='様式３（療養者名簿）（⑤の場合）'!$O110,IF(KJ$16&lt;='様式３（療養者名簿）（⑤の場合）'!$W110,1,0),0),0)</f>
        <v>0</v>
      </c>
      <c r="KK101" s="139">
        <f>IF(KK$16-'様式３（療養者名簿）（⑤の場合）'!$O110+1&lt;=15,IF(KK$16&gt;='様式３（療養者名簿）（⑤の場合）'!$O110,IF(KK$16&lt;='様式３（療養者名簿）（⑤の場合）'!$W110,1,0),0),0)</f>
        <v>0</v>
      </c>
      <c r="KL101" s="139">
        <f>IF(KL$16-'様式３（療養者名簿）（⑤の場合）'!$O110+1&lt;=15,IF(KL$16&gt;='様式３（療養者名簿）（⑤の場合）'!$O110,IF(KL$16&lt;='様式３（療養者名簿）（⑤の場合）'!$W110,1,0),0),0)</f>
        <v>0</v>
      </c>
      <c r="KM101" s="139">
        <f>IF(KM$16-'様式３（療養者名簿）（⑤の場合）'!$O110+1&lt;=15,IF(KM$16&gt;='様式３（療養者名簿）（⑤の場合）'!$O110,IF(KM$16&lt;='様式３（療養者名簿）（⑤の場合）'!$W110,1,0),0),0)</f>
        <v>0</v>
      </c>
      <c r="KN101" s="139">
        <f>IF(KN$16-'様式３（療養者名簿）（⑤の場合）'!$O110+1&lt;=15,IF(KN$16&gt;='様式３（療養者名簿）（⑤の場合）'!$O110,IF(KN$16&lt;='様式３（療養者名簿）（⑤の場合）'!$W110,1,0),0),0)</f>
        <v>0</v>
      </c>
      <c r="KO101" s="139">
        <f>IF(KO$16-'様式３（療養者名簿）（⑤の場合）'!$O110+1&lt;=15,IF(KO$16&gt;='様式３（療養者名簿）（⑤の場合）'!$O110,IF(KO$16&lt;='様式３（療養者名簿）（⑤の場合）'!$W110,1,0),0),0)</f>
        <v>0</v>
      </c>
      <c r="KP101" s="139">
        <f>IF(KP$16-'様式３（療養者名簿）（⑤の場合）'!$O110+1&lt;=15,IF(KP$16&gt;='様式３（療養者名簿）（⑤の場合）'!$O110,IF(KP$16&lt;='様式３（療養者名簿）（⑤の場合）'!$W110,1,0),0),0)</f>
        <v>0</v>
      </c>
      <c r="KQ101" s="139">
        <f>IF(KQ$16-'様式３（療養者名簿）（⑤の場合）'!$O110+1&lt;=15,IF(KQ$16&gt;='様式３（療養者名簿）（⑤の場合）'!$O110,IF(KQ$16&lt;='様式３（療養者名簿）（⑤の場合）'!$W110,1,0),0),0)</f>
        <v>0</v>
      </c>
      <c r="KR101" s="139">
        <f>IF(KR$16-'様式３（療養者名簿）（⑤の場合）'!$O110+1&lt;=15,IF(KR$16&gt;='様式３（療養者名簿）（⑤の場合）'!$O110,IF(KR$16&lt;='様式３（療養者名簿）（⑤の場合）'!$W110,1,0),0),0)</f>
        <v>0</v>
      </c>
      <c r="KS101" s="139">
        <f>IF(KS$16-'様式３（療養者名簿）（⑤の場合）'!$O110+1&lt;=15,IF(KS$16&gt;='様式３（療養者名簿）（⑤の場合）'!$O110,IF(KS$16&lt;='様式３（療養者名簿）（⑤の場合）'!$W110,1,0),0),0)</f>
        <v>0</v>
      </c>
      <c r="KT101" s="139">
        <f>IF(KT$16-'様式３（療養者名簿）（⑤の場合）'!$O110+1&lt;=15,IF(KT$16&gt;='様式３（療養者名簿）（⑤の場合）'!$O110,IF(KT$16&lt;='様式３（療養者名簿）（⑤の場合）'!$W110,1,0),0),0)</f>
        <v>0</v>
      </c>
      <c r="KU101" s="139">
        <f>IF(KU$16-'様式３（療養者名簿）（⑤の場合）'!$O110+1&lt;=15,IF(KU$16&gt;='様式３（療養者名簿）（⑤の場合）'!$O110,IF(KU$16&lt;='様式３（療養者名簿）（⑤の場合）'!$W110,1,0),0),0)</f>
        <v>0</v>
      </c>
      <c r="KV101" s="139">
        <f>IF(KV$16-'様式３（療養者名簿）（⑤の場合）'!$O110+1&lt;=15,IF(KV$16&gt;='様式３（療養者名簿）（⑤の場合）'!$O110,IF(KV$16&lt;='様式３（療養者名簿）（⑤の場合）'!$W110,1,0),0),0)</f>
        <v>0</v>
      </c>
      <c r="KW101" s="139">
        <f>IF(KW$16-'様式３（療養者名簿）（⑤の場合）'!$O110+1&lt;=15,IF(KW$16&gt;='様式３（療養者名簿）（⑤の場合）'!$O110,IF(KW$16&lt;='様式３（療養者名簿）（⑤の場合）'!$W110,1,0),0),0)</f>
        <v>0</v>
      </c>
      <c r="KX101" s="139">
        <f>IF(KX$16-'様式３（療養者名簿）（⑤の場合）'!$O110+1&lt;=15,IF(KX$16&gt;='様式３（療養者名簿）（⑤の場合）'!$O110,IF(KX$16&lt;='様式３（療養者名簿）（⑤の場合）'!$W110,1,0),0),0)</f>
        <v>0</v>
      </c>
      <c r="KY101" s="139">
        <f>IF(KY$16-'様式３（療養者名簿）（⑤の場合）'!$O110+1&lt;=15,IF(KY$16&gt;='様式３（療養者名簿）（⑤の場合）'!$O110,IF(KY$16&lt;='様式３（療養者名簿）（⑤の場合）'!$W110,1,0),0),0)</f>
        <v>0</v>
      </c>
      <c r="KZ101" s="139">
        <f>IF(KZ$16-'様式３（療養者名簿）（⑤の場合）'!$O110+1&lt;=15,IF(KZ$16&gt;='様式３（療養者名簿）（⑤の場合）'!$O110,IF(KZ$16&lt;='様式３（療養者名簿）（⑤の場合）'!$W110,1,0),0),0)</f>
        <v>0</v>
      </c>
      <c r="LA101" s="139">
        <f>IF(LA$16-'様式３（療養者名簿）（⑤の場合）'!$O110+1&lt;=15,IF(LA$16&gt;='様式３（療養者名簿）（⑤の場合）'!$O110,IF(LA$16&lt;='様式３（療養者名簿）（⑤の場合）'!$W110,1,0),0),0)</f>
        <v>0</v>
      </c>
      <c r="LB101" s="139">
        <f>IF(LB$16-'様式３（療養者名簿）（⑤の場合）'!$O110+1&lt;=15,IF(LB$16&gt;='様式３（療養者名簿）（⑤の場合）'!$O110,IF(LB$16&lt;='様式３（療養者名簿）（⑤の場合）'!$W110,1,0),0),0)</f>
        <v>0</v>
      </c>
      <c r="LC101" s="139">
        <f>IF(LC$16-'様式３（療養者名簿）（⑤の場合）'!$O110+1&lt;=15,IF(LC$16&gt;='様式３（療養者名簿）（⑤の場合）'!$O110,IF(LC$16&lt;='様式３（療養者名簿）（⑤の場合）'!$W110,1,0),0),0)</f>
        <v>0</v>
      </c>
      <c r="LD101" s="139">
        <f>IF(LD$16-'様式３（療養者名簿）（⑤の場合）'!$O110+1&lt;=15,IF(LD$16&gt;='様式３（療養者名簿）（⑤の場合）'!$O110,IF(LD$16&lt;='様式３（療養者名簿）（⑤の場合）'!$W110,1,0),0),0)</f>
        <v>0</v>
      </c>
      <c r="LE101" s="139">
        <f>IF(LE$16-'様式３（療養者名簿）（⑤の場合）'!$O110+1&lt;=15,IF(LE$16&gt;='様式３（療養者名簿）（⑤の場合）'!$O110,IF(LE$16&lt;='様式３（療養者名簿）（⑤の場合）'!$W110,1,0),0),0)</f>
        <v>0</v>
      </c>
      <c r="LF101" s="139">
        <f>IF(LF$16-'様式３（療養者名簿）（⑤の場合）'!$O110+1&lt;=15,IF(LF$16&gt;='様式３（療養者名簿）（⑤の場合）'!$O110,IF(LF$16&lt;='様式３（療養者名簿）（⑤の場合）'!$W110,1,0),0),0)</f>
        <v>0</v>
      </c>
      <c r="LG101" s="139">
        <f>IF(LG$16-'様式３（療養者名簿）（⑤の場合）'!$O110+1&lt;=15,IF(LG$16&gt;='様式３（療養者名簿）（⑤の場合）'!$O110,IF(LG$16&lt;='様式３（療養者名簿）（⑤の場合）'!$W110,1,0),0),0)</f>
        <v>0</v>
      </c>
      <c r="LH101" s="139">
        <f>IF(LH$16-'様式３（療養者名簿）（⑤の場合）'!$O110+1&lt;=15,IF(LH$16&gt;='様式３（療養者名簿）（⑤の場合）'!$O110,IF(LH$16&lt;='様式３（療養者名簿）（⑤の場合）'!$W110,1,0),0),0)</f>
        <v>0</v>
      </c>
      <c r="LI101" s="139">
        <f>IF(LI$16-'様式３（療養者名簿）（⑤の場合）'!$O110+1&lt;=15,IF(LI$16&gt;='様式３（療養者名簿）（⑤の場合）'!$O110,IF(LI$16&lt;='様式３（療養者名簿）（⑤の場合）'!$W110,1,0),0),0)</f>
        <v>0</v>
      </c>
      <c r="LJ101" s="139">
        <f>IF(LJ$16-'様式３（療養者名簿）（⑤の場合）'!$O110+1&lt;=15,IF(LJ$16&gt;='様式３（療養者名簿）（⑤の場合）'!$O110,IF(LJ$16&lt;='様式３（療養者名簿）（⑤の場合）'!$W110,1,0),0),0)</f>
        <v>0</v>
      </c>
      <c r="LK101" s="139">
        <f>IF(LK$16-'様式３（療養者名簿）（⑤の場合）'!$O110+1&lt;=15,IF(LK$16&gt;='様式３（療養者名簿）（⑤の場合）'!$O110,IF(LK$16&lt;='様式３（療養者名簿）（⑤の場合）'!$W110,1,0),0),0)</f>
        <v>0</v>
      </c>
      <c r="LL101" s="139">
        <f>IF(LL$16-'様式３（療養者名簿）（⑤の場合）'!$O110+1&lt;=15,IF(LL$16&gt;='様式３（療養者名簿）（⑤の場合）'!$O110,IF(LL$16&lt;='様式３（療養者名簿）（⑤の場合）'!$W110,1,0),0),0)</f>
        <v>0</v>
      </c>
      <c r="LM101" s="139">
        <f>IF(LM$16-'様式３（療養者名簿）（⑤の場合）'!$O110+1&lt;=15,IF(LM$16&gt;='様式３（療養者名簿）（⑤の場合）'!$O110,IF(LM$16&lt;='様式３（療養者名簿）（⑤の場合）'!$W110,1,0),0),0)</f>
        <v>0</v>
      </c>
      <c r="LN101" s="139">
        <f>IF(LN$16-'様式３（療養者名簿）（⑤の場合）'!$O110+1&lt;=15,IF(LN$16&gt;='様式３（療養者名簿）（⑤の場合）'!$O110,IF(LN$16&lt;='様式３（療養者名簿）（⑤の場合）'!$W110,1,0),0),0)</f>
        <v>0</v>
      </c>
      <c r="LO101" s="139">
        <f>IF(LO$16-'様式３（療養者名簿）（⑤の場合）'!$O110+1&lt;=15,IF(LO$16&gt;='様式３（療養者名簿）（⑤の場合）'!$O110,IF(LO$16&lt;='様式３（療養者名簿）（⑤の場合）'!$W110,1,0),0),0)</f>
        <v>0</v>
      </c>
      <c r="LP101" s="139">
        <f>IF(LP$16-'様式３（療養者名簿）（⑤の場合）'!$O110+1&lt;=15,IF(LP$16&gt;='様式３（療養者名簿）（⑤の場合）'!$O110,IF(LP$16&lt;='様式３（療養者名簿）（⑤の場合）'!$W110,1,0),0),0)</f>
        <v>0</v>
      </c>
      <c r="LQ101" s="139">
        <f>IF(LQ$16-'様式３（療養者名簿）（⑤の場合）'!$O110+1&lt;=15,IF(LQ$16&gt;='様式３（療養者名簿）（⑤の場合）'!$O110,IF(LQ$16&lt;='様式３（療養者名簿）（⑤の場合）'!$W110,1,0),0),0)</f>
        <v>0</v>
      </c>
      <c r="LR101" s="139">
        <f>IF(LR$16-'様式３（療養者名簿）（⑤の場合）'!$O110+1&lt;=15,IF(LR$16&gt;='様式３（療養者名簿）（⑤の場合）'!$O110,IF(LR$16&lt;='様式３（療養者名簿）（⑤の場合）'!$W110,1,0),0),0)</f>
        <v>0</v>
      </c>
      <c r="LS101" s="139">
        <f>IF(LS$16-'様式３（療養者名簿）（⑤の場合）'!$O110+1&lt;=15,IF(LS$16&gt;='様式３（療養者名簿）（⑤の場合）'!$O110,IF(LS$16&lt;='様式３（療養者名簿）（⑤の場合）'!$W110,1,0),0),0)</f>
        <v>0</v>
      </c>
      <c r="LT101" s="139">
        <f>IF(LT$16-'様式３（療養者名簿）（⑤の場合）'!$O110+1&lt;=15,IF(LT$16&gt;='様式３（療養者名簿）（⑤の場合）'!$O110,IF(LT$16&lt;='様式３（療養者名簿）（⑤の場合）'!$W110,1,0),0),0)</f>
        <v>0</v>
      </c>
      <c r="LU101" s="139">
        <f>IF(LU$16-'様式３（療養者名簿）（⑤の場合）'!$O110+1&lt;=15,IF(LU$16&gt;='様式３（療養者名簿）（⑤の場合）'!$O110,IF(LU$16&lt;='様式３（療養者名簿）（⑤の場合）'!$W110,1,0),0),0)</f>
        <v>0</v>
      </c>
      <c r="LV101" s="139">
        <f>IF(LV$16-'様式３（療養者名簿）（⑤の場合）'!$O110+1&lt;=15,IF(LV$16&gt;='様式３（療養者名簿）（⑤の場合）'!$O110,IF(LV$16&lt;='様式３（療養者名簿）（⑤の場合）'!$W110,1,0),0),0)</f>
        <v>0</v>
      </c>
      <c r="LW101" s="139">
        <f>IF(LW$16-'様式３（療養者名簿）（⑤の場合）'!$O110+1&lt;=15,IF(LW$16&gt;='様式３（療養者名簿）（⑤の場合）'!$O110,IF(LW$16&lt;='様式３（療養者名簿）（⑤の場合）'!$W110,1,0),0),0)</f>
        <v>0</v>
      </c>
      <c r="LX101" s="139">
        <f>IF(LX$16-'様式３（療養者名簿）（⑤の場合）'!$O110+1&lt;=15,IF(LX$16&gt;='様式３（療養者名簿）（⑤の場合）'!$O110,IF(LX$16&lt;='様式３（療養者名簿）（⑤の場合）'!$W110,1,0),0),0)</f>
        <v>0</v>
      </c>
      <c r="LY101" s="139">
        <f>IF(LY$16-'様式３（療養者名簿）（⑤の場合）'!$O110+1&lt;=15,IF(LY$16&gt;='様式３（療養者名簿）（⑤の場合）'!$O110,IF(LY$16&lt;='様式３（療養者名簿）（⑤の場合）'!$W110,1,0),0),0)</f>
        <v>0</v>
      </c>
      <c r="LZ101" s="139">
        <f>IF(LZ$16-'様式３（療養者名簿）（⑤の場合）'!$O110+1&lt;=15,IF(LZ$16&gt;='様式３（療養者名簿）（⑤の場合）'!$O110,IF(LZ$16&lt;='様式３（療養者名簿）（⑤の場合）'!$W110,1,0),0),0)</f>
        <v>0</v>
      </c>
      <c r="MA101" s="139">
        <f>IF(MA$16-'様式３（療養者名簿）（⑤の場合）'!$O110+1&lt;=15,IF(MA$16&gt;='様式３（療養者名簿）（⑤の場合）'!$O110,IF(MA$16&lt;='様式３（療養者名簿）（⑤の場合）'!$W110,1,0),0),0)</f>
        <v>0</v>
      </c>
      <c r="MB101" s="139">
        <f>IF(MB$16-'様式３（療養者名簿）（⑤の場合）'!$O110+1&lt;=15,IF(MB$16&gt;='様式３（療養者名簿）（⑤の場合）'!$O110,IF(MB$16&lt;='様式３（療養者名簿）（⑤の場合）'!$W110,1,0),0),0)</f>
        <v>0</v>
      </c>
      <c r="MC101" s="139">
        <f>IF(MC$16-'様式３（療養者名簿）（⑤の場合）'!$O110+1&lt;=15,IF(MC$16&gt;='様式３（療養者名簿）（⑤の場合）'!$O110,IF(MC$16&lt;='様式３（療養者名簿）（⑤の場合）'!$W110,1,0),0),0)</f>
        <v>0</v>
      </c>
      <c r="MD101" s="139">
        <f>IF(MD$16-'様式３（療養者名簿）（⑤の場合）'!$O110+1&lt;=15,IF(MD$16&gt;='様式３（療養者名簿）（⑤の場合）'!$O110,IF(MD$16&lt;='様式３（療養者名簿）（⑤の場合）'!$W110,1,0),0),0)</f>
        <v>0</v>
      </c>
      <c r="ME101" s="139">
        <f>IF(ME$16-'様式３（療養者名簿）（⑤の場合）'!$O110+1&lt;=15,IF(ME$16&gt;='様式３（療養者名簿）（⑤の場合）'!$O110,IF(ME$16&lt;='様式３（療養者名簿）（⑤の場合）'!$W110,1,0),0),0)</f>
        <v>0</v>
      </c>
      <c r="MF101" s="139">
        <f>IF(MF$16-'様式３（療養者名簿）（⑤の場合）'!$O110+1&lt;=15,IF(MF$16&gt;='様式３（療養者名簿）（⑤の場合）'!$O110,IF(MF$16&lt;='様式３（療養者名簿）（⑤の場合）'!$W110,1,0),0),0)</f>
        <v>0</v>
      </c>
      <c r="MG101" s="139">
        <f>IF(MG$16-'様式３（療養者名簿）（⑤の場合）'!$O110+1&lt;=15,IF(MG$16&gt;='様式３（療養者名簿）（⑤の場合）'!$O110,IF(MG$16&lt;='様式３（療養者名簿）（⑤の場合）'!$W110,1,0),0),0)</f>
        <v>0</v>
      </c>
      <c r="MH101" s="139">
        <f>IF(MH$16-'様式３（療養者名簿）（⑤の場合）'!$O110+1&lt;=15,IF(MH$16&gt;='様式３（療養者名簿）（⑤の場合）'!$O110,IF(MH$16&lt;='様式３（療養者名簿）（⑤の場合）'!$W110,1,0),0),0)</f>
        <v>0</v>
      </c>
      <c r="MI101" s="139">
        <f>IF(MI$16-'様式３（療養者名簿）（⑤の場合）'!$O110+1&lt;=15,IF(MI$16&gt;='様式３（療養者名簿）（⑤の場合）'!$O110,IF(MI$16&lt;='様式３（療養者名簿）（⑤の場合）'!$W110,1,0),0),0)</f>
        <v>0</v>
      </c>
      <c r="MJ101" s="139">
        <f>IF(MJ$16-'様式３（療養者名簿）（⑤の場合）'!$O110+1&lt;=15,IF(MJ$16&gt;='様式３（療養者名簿）（⑤の場合）'!$O110,IF(MJ$16&lt;='様式３（療養者名簿）（⑤の場合）'!$W110,1,0),0),0)</f>
        <v>0</v>
      </c>
      <c r="MK101" s="139">
        <f>IF(MK$16-'様式３（療養者名簿）（⑤の場合）'!$O110+1&lt;=15,IF(MK$16&gt;='様式３（療養者名簿）（⑤の場合）'!$O110,IF(MK$16&lt;='様式３（療養者名簿）（⑤の場合）'!$W110,1,0),0),0)</f>
        <v>0</v>
      </c>
      <c r="ML101" s="139">
        <f>IF(ML$16-'様式３（療養者名簿）（⑤の場合）'!$O110+1&lt;=15,IF(ML$16&gt;='様式３（療養者名簿）（⑤の場合）'!$O110,IF(ML$16&lt;='様式３（療養者名簿）（⑤の場合）'!$W110,1,0),0),0)</f>
        <v>0</v>
      </c>
      <c r="MM101" s="139">
        <f>IF(MM$16-'様式３（療養者名簿）（⑤の場合）'!$O110+1&lt;=15,IF(MM$16&gt;='様式３（療養者名簿）（⑤の場合）'!$O110,IF(MM$16&lt;='様式３（療養者名簿）（⑤の場合）'!$W110,1,0),0),0)</f>
        <v>0</v>
      </c>
      <c r="MN101" s="139">
        <f>IF(MN$16-'様式３（療養者名簿）（⑤の場合）'!$O110+1&lt;=15,IF(MN$16&gt;='様式３（療養者名簿）（⑤の場合）'!$O110,IF(MN$16&lt;='様式３（療養者名簿）（⑤の場合）'!$W110,1,0),0),0)</f>
        <v>0</v>
      </c>
      <c r="MO101" s="139">
        <f>IF(MO$16-'様式３（療養者名簿）（⑤の場合）'!$O110+1&lt;=15,IF(MO$16&gt;='様式３（療養者名簿）（⑤の場合）'!$O110,IF(MO$16&lt;='様式３（療養者名簿）（⑤の場合）'!$W110,1,0),0),0)</f>
        <v>0</v>
      </c>
      <c r="MP101" s="139">
        <f>IF(MP$16-'様式３（療養者名簿）（⑤の場合）'!$O110+1&lt;=15,IF(MP$16&gt;='様式３（療養者名簿）（⑤の場合）'!$O110,IF(MP$16&lt;='様式３（療養者名簿）（⑤の場合）'!$W110,1,0),0),0)</f>
        <v>0</v>
      </c>
      <c r="MQ101" s="139">
        <f>IF(MQ$16-'様式３（療養者名簿）（⑤の場合）'!$O110+1&lt;=15,IF(MQ$16&gt;='様式３（療養者名簿）（⑤の場合）'!$O110,IF(MQ$16&lt;='様式３（療養者名簿）（⑤の場合）'!$W110,1,0),0),0)</f>
        <v>0</v>
      </c>
      <c r="MR101" s="139">
        <f>IF(MR$16-'様式３（療養者名簿）（⑤の場合）'!$O110+1&lt;=15,IF(MR$16&gt;='様式３（療養者名簿）（⑤の場合）'!$O110,IF(MR$16&lt;='様式３（療養者名簿）（⑤の場合）'!$W110,1,0),0),0)</f>
        <v>0</v>
      </c>
      <c r="MS101" s="139">
        <f>IF(MS$16-'様式３（療養者名簿）（⑤の場合）'!$O110+1&lt;=15,IF(MS$16&gt;='様式３（療養者名簿）（⑤の場合）'!$O110,IF(MS$16&lt;='様式３（療養者名簿）（⑤の場合）'!$W110,1,0),0),0)</f>
        <v>0</v>
      </c>
      <c r="MT101" s="139">
        <f>IF(MT$16-'様式３（療養者名簿）（⑤の場合）'!$O110+1&lt;=15,IF(MT$16&gt;='様式３（療養者名簿）（⑤の場合）'!$O110,IF(MT$16&lt;='様式３（療養者名簿）（⑤の場合）'!$W110,1,0),0),0)</f>
        <v>0</v>
      </c>
      <c r="MU101" s="139">
        <f>IF(MU$16-'様式３（療養者名簿）（⑤の場合）'!$O110+1&lt;=15,IF(MU$16&gt;='様式３（療養者名簿）（⑤の場合）'!$O110,IF(MU$16&lt;='様式３（療養者名簿）（⑤の場合）'!$W110,1,0),0),0)</f>
        <v>0</v>
      </c>
      <c r="MV101" s="139">
        <f>IF(MV$16-'様式３（療養者名簿）（⑤の場合）'!$O110+1&lt;=15,IF(MV$16&gt;='様式３（療養者名簿）（⑤の場合）'!$O110,IF(MV$16&lt;='様式３（療養者名簿）（⑤の場合）'!$W110,1,0),0),0)</f>
        <v>0</v>
      </c>
      <c r="MW101" s="139">
        <f>IF(MW$16-'様式３（療養者名簿）（⑤の場合）'!$O110+1&lt;=15,IF(MW$16&gt;='様式３（療養者名簿）（⑤の場合）'!$O110,IF(MW$16&lt;='様式３（療養者名簿）（⑤の場合）'!$W110,1,0),0),0)</f>
        <v>0</v>
      </c>
      <c r="MX101" s="139">
        <f>IF(MX$16-'様式３（療養者名簿）（⑤の場合）'!$O110+1&lt;=15,IF(MX$16&gt;='様式３（療養者名簿）（⑤の場合）'!$O110,IF(MX$16&lt;='様式３（療養者名簿）（⑤の場合）'!$W110,1,0),0),0)</f>
        <v>0</v>
      </c>
      <c r="MY101" s="139">
        <f>IF(MY$16-'様式３（療養者名簿）（⑤の場合）'!$O110+1&lt;=15,IF(MY$16&gt;='様式３（療養者名簿）（⑤の場合）'!$O110,IF(MY$16&lt;='様式３（療養者名簿）（⑤の場合）'!$W110,1,0),0),0)</f>
        <v>0</v>
      </c>
      <c r="MZ101" s="139">
        <f>IF(MZ$16-'様式３（療養者名簿）（⑤の場合）'!$O110+1&lt;=15,IF(MZ$16&gt;='様式３（療養者名簿）（⑤の場合）'!$O110,IF(MZ$16&lt;='様式３（療養者名簿）（⑤の場合）'!$W110,1,0),0),0)</f>
        <v>0</v>
      </c>
      <c r="NA101" s="139">
        <f>IF(NA$16-'様式３（療養者名簿）（⑤の場合）'!$O110+1&lt;=15,IF(NA$16&gt;='様式３（療養者名簿）（⑤の場合）'!$O110,IF(NA$16&lt;='様式３（療養者名簿）（⑤の場合）'!$W110,1,0),0),0)</f>
        <v>0</v>
      </c>
      <c r="NB101" s="139">
        <f>IF(NB$16-'様式３（療養者名簿）（⑤の場合）'!$O110+1&lt;=15,IF(NB$16&gt;='様式３（療養者名簿）（⑤の場合）'!$O110,IF(NB$16&lt;='様式３（療養者名簿）（⑤の場合）'!$W110,1,0),0),0)</f>
        <v>0</v>
      </c>
      <c r="NC101" s="139">
        <f>IF(NC$16-'様式３（療養者名簿）（⑤の場合）'!$O110+1&lt;=15,IF(NC$16&gt;='様式３（療養者名簿）（⑤の場合）'!$O110,IF(NC$16&lt;='様式３（療養者名簿）（⑤の場合）'!$W110,1,0),0),0)</f>
        <v>0</v>
      </c>
      <c r="ND101" s="139">
        <f>IF(ND$16-'様式３（療養者名簿）（⑤の場合）'!$O110+1&lt;=15,IF(ND$16&gt;='様式３（療養者名簿）（⑤の場合）'!$O110,IF(ND$16&lt;='様式３（療養者名簿）（⑤の場合）'!$W110,1,0),0),0)</f>
        <v>0</v>
      </c>
      <c r="NE101" s="139">
        <f>IF(NE$16-'様式３（療養者名簿）（⑤の場合）'!$O110+1&lt;=15,IF(NE$16&gt;='様式３（療養者名簿）（⑤の場合）'!$O110,IF(NE$16&lt;='様式３（療養者名簿）（⑤の場合）'!$W110,1,0),0),0)</f>
        <v>0</v>
      </c>
      <c r="NF101" s="139">
        <f>IF(NF$16-'様式３（療養者名簿）（⑤の場合）'!$O110+1&lt;=15,IF(NF$16&gt;='様式３（療養者名簿）（⑤の場合）'!$O110,IF(NF$16&lt;='様式３（療養者名簿）（⑤の場合）'!$W110,1,0),0),0)</f>
        <v>0</v>
      </c>
      <c r="NG101" s="139">
        <f>IF(NG$16-'様式３（療養者名簿）（⑤の場合）'!$O110+1&lt;=15,IF(NG$16&gt;='様式３（療養者名簿）（⑤の場合）'!$O110,IF(NG$16&lt;='様式３（療養者名簿）（⑤の場合）'!$W110,1,0),0),0)</f>
        <v>0</v>
      </c>
      <c r="NH101" s="139">
        <f>IF(NH$16-'様式３（療養者名簿）（⑤の場合）'!$O110+1&lt;=15,IF(NH$16&gt;='様式３（療養者名簿）（⑤の場合）'!$O110,IF(NH$16&lt;='様式３（療養者名簿）（⑤の場合）'!$W110,1,0),0),0)</f>
        <v>0</v>
      </c>
      <c r="NI101" s="139">
        <f>IF(NI$16-'様式３（療養者名簿）（⑤の場合）'!$O110+1&lt;=15,IF(NI$16&gt;='様式３（療養者名簿）（⑤の場合）'!$O110,IF(NI$16&lt;='様式３（療養者名簿）（⑤の場合）'!$W110,1,0),0),0)</f>
        <v>0</v>
      </c>
      <c r="NJ101" s="139">
        <f>IF(NJ$16-'様式３（療養者名簿）（⑤の場合）'!$O110+1&lt;=15,IF(NJ$16&gt;='様式３（療養者名簿）（⑤の場合）'!$O110,IF(NJ$16&lt;='様式３（療養者名簿）（⑤の場合）'!$W110,1,0),0),0)</f>
        <v>0</v>
      </c>
      <c r="NK101" s="139">
        <f>IF(NK$16-'様式３（療養者名簿）（⑤の場合）'!$O110+1&lt;=15,IF(NK$16&gt;='様式３（療養者名簿）（⑤の場合）'!$O110,IF(NK$16&lt;='様式３（療養者名簿）（⑤の場合）'!$W110,1,0),0),0)</f>
        <v>0</v>
      </c>
      <c r="NL101" s="139">
        <f>IF(NL$16-'様式３（療養者名簿）（⑤の場合）'!$O110+1&lt;=15,IF(NL$16&gt;='様式３（療養者名簿）（⑤の場合）'!$O110,IF(NL$16&lt;='様式３（療養者名簿）（⑤の場合）'!$W110,1,0),0),0)</f>
        <v>0</v>
      </c>
      <c r="NM101" s="139">
        <f>IF(NM$16-'様式３（療養者名簿）（⑤の場合）'!$O110+1&lt;=15,IF(NM$16&gt;='様式３（療養者名簿）（⑤の場合）'!$O110,IF(NM$16&lt;='様式３（療養者名簿）（⑤の場合）'!$W110,1,0),0),0)</f>
        <v>0</v>
      </c>
      <c r="NN101" s="139">
        <f>IF(NN$16-'様式３（療養者名簿）（⑤の場合）'!$O110+1&lt;=15,IF(NN$16&gt;='様式３（療養者名簿）（⑤の場合）'!$O110,IF(NN$16&lt;='様式３（療養者名簿）（⑤の場合）'!$W110,1,0),0),0)</f>
        <v>0</v>
      </c>
      <c r="NO101" s="139">
        <f>IF(NO$16-'様式３（療養者名簿）（⑤の場合）'!$O110+1&lt;=15,IF(NO$16&gt;='様式３（療養者名簿）（⑤の場合）'!$O110,IF(NO$16&lt;='様式３（療養者名簿）（⑤の場合）'!$W110,1,0),0),0)</f>
        <v>0</v>
      </c>
      <c r="NP101" s="139">
        <f>IF(NP$16-'様式３（療養者名簿）（⑤の場合）'!$O110+1&lt;=15,IF(NP$16&gt;='様式３（療養者名簿）（⑤の場合）'!$O110,IF(NP$16&lt;='様式３（療養者名簿）（⑤の場合）'!$W110,1,0),0),0)</f>
        <v>0</v>
      </c>
      <c r="NQ101" s="139">
        <f>IF(NQ$16-'様式３（療養者名簿）（⑤の場合）'!$O110+1&lt;=15,IF(NQ$16&gt;='様式３（療養者名簿）（⑤の場合）'!$O110,IF(NQ$16&lt;='様式３（療養者名簿）（⑤の場合）'!$W110,1,0),0),0)</f>
        <v>0</v>
      </c>
      <c r="NR101" s="139">
        <f>IF(NR$16-'様式３（療養者名簿）（⑤の場合）'!$O110+1&lt;=15,IF(NR$16&gt;='様式３（療養者名簿）（⑤の場合）'!$O110,IF(NR$16&lt;='様式３（療養者名簿）（⑤の場合）'!$W110,1,0),0),0)</f>
        <v>0</v>
      </c>
      <c r="NS101" s="139">
        <f>IF(NS$16-'様式３（療養者名簿）（⑤の場合）'!$O110+1&lt;=15,IF(NS$16&gt;='様式３（療養者名簿）（⑤の場合）'!$O110,IF(NS$16&lt;='様式３（療養者名簿）（⑤の場合）'!$W110,1,0),0),0)</f>
        <v>0</v>
      </c>
      <c r="NT101" s="139">
        <f>IF(NT$16-'様式３（療養者名簿）（⑤の場合）'!$O110+1&lt;=15,IF(NT$16&gt;='様式３（療養者名簿）（⑤の場合）'!$O110,IF(NT$16&lt;='様式３（療養者名簿）（⑤の場合）'!$W110,1,0),0),0)</f>
        <v>0</v>
      </c>
      <c r="NU101" s="139">
        <f>IF(NU$16-'様式３（療養者名簿）（⑤の場合）'!$O110+1&lt;=15,IF(NU$16&gt;='様式３（療養者名簿）（⑤の場合）'!$O110,IF(NU$16&lt;='様式３（療養者名簿）（⑤の場合）'!$W110,1,0),0),0)</f>
        <v>0</v>
      </c>
      <c r="NV101" s="139">
        <f>IF(NV$16-'様式３（療養者名簿）（⑤の場合）'!$O110+1&lt;=15,IF(NV$16&gt;='様式３（療養者名簿）（⑤の場合）'!$O110,IF(NV$16&lt;='様式３（療養者名簿）（⑤の場合）'!$W110,1,0),0),0)</f>
        <v>0</v>
      </c>
      <c r="NW101" s="139">
        <f>IF(NW$16-'様式３（療養者名簿）（⑤の場合）'!$O110+1&lt;=15,IF(NW$16&gt;='様式３（療養者名簿）（⑤の場合）'!$O110,IF(NW$16&lt;='様式３（療養者名簿）（⑤の場合）'!$W110,1,0),0),0)</f>
        <v>0</v>
      </c>
      <c r="NX101" s="139">
        <f>IF(NX$16-'様式３（療養者名簿）（⑤の場合）'!$O110+1&lt;=15,IF(NX$16&gt;='様式３（療養者名簿）（⑤の場合）'!$O110,IF(NX$16&lt;='様式３（療養者名簿）（⑤の場合）'!$W110,1,0),0),0)</f>
        <v>0</v>
      </c>
      <c r="NY101" s="139">
        <f>IF(NY$16-'様式３（療養者名簿）（⑤の場合）'!$O110+1&lt;=15,IF(NY$16&gt;='様式３（療養者名簿）（⑤の場合）'!$O110,IF(NY$16&lt;='様式３（療養者名簿）（⑤の場合）'!$W110,1,0),0),0)</f>
        <v>0</v>
      </c>
      <c r="NZ101" s="139">
        <f>IF(NZ$16-'様式３（療養者名簿）（⑤の場合）'!$O110+1&lt;=15,IF(NZ$16&gt;='様式３（療養者名簿）（⑤の場合）'!$O110,IF(NZ$16&lt;='様式３（療養者名簿）（⑤の場合）'!$W110,1,0),0),0)</f>
        <v>0</v>
      </c>
      <c r="OA101" s="139">
        <f>IF(OA$16-'様式３（療養者名簿）（⑤の場合）'!$O110+1&lt;=15,IF(OA$16&gt;='様式３（療養者名簿）（⑤の場合）'!$O110,IF(OA$16&lt;='様式３（療養者名簿）（⑤の場合）'!$W110,1,0),0),0)</f>
        <v>0</v>
      </c>
      <c r="OB101" s="139">
        <f>IF(OB$16-'様式３（療養者名簿）（⑤の場合）'!$O110+1&lt;=15,IF(OB$16&gt;='様式３（療養者名簿）（⑤の場合）'!$O110,IF(OB$16&lt;='様式３（療養者名簿）（⑤の場合）'!$W110,1,0),0),0)</f>
        <v>0</v>
      </c>
      <c r="OC101" s="139">
        <f>IF(OC$16-'様式３（療養者名簿）（⑤の場合）'!$O110+1&lt;=15,IF(OC$16&gt;='様式３（療養者名簿）（⑤の場合）'!$O110,IF(OC$16&lt;='様式３（療養者名簿）（⑤の場合）'!$W110,1,0),0),0)</f>
        <v>0</v>
      </c>
      <c r="OD101" s="139">
        <f>IF(OD$16-'様式３（療養者名簿）（⑤の場合）'!$O110+1&lt;=15,IF(OD$16&gt;='様式３（療養者名簿）（⑤の場合）'!$O110,IF(OD$16&lt;='様式３（療養者名簿）（⑤の場合）'!$W110,1,0),0),0)</f>
        <v>0</v>
      </c>
      <c r="OE101" s="139">
        <f>IF(OE$16-'様式３（療養者名簿）（⑤の場合）'!$O110+1&lt;=15,IF(OE$16&gt;='様式３（療養者名簿）（⑤の場合）'!$O110,IF(OE$16&lt;='様式３（療養者名簿）（⑤の場合）'!$W110,1,0),0),0)</f>
        <v>0</v>
      </c>
      <c r="OF101" s="139">
        <f>IF(OF$16-'様式３（療養者名簿）（⑤の場合）'!$O110+1&lt;=15,IF(OF$16&gt;='様式３（療養者名簿）（⑤の場合）'!$O110,IF(OF$16&lt;='様式３（療養者名簿）（⑤の場合）'!$W110,1,0),0),0)</f>
        <v>0</v>
      </c>
      <c r="OG101" s="139">
        <f>IF(OG$16-'様式３（療養者名簿）（⑤の場合）'!$O110+1&lt;=15,IF(OG$16&gt;='様式３（療養者名簿）（⑤の場合）'!$O110,IF(OG$16&lt;='様式３（療養者名簿）（⑤の場合）'!$W110,1,0),0),0)</f>
        <v>0</v>
      </c>
      <c r="OH101" s="139">
        <f>IF(OH$16-'様式３（療養者名簿）（⑤の場合）'!$O110+1&lt;=15,IF(OH$16&gt;='様式３（療養者名簿）（⑤の場合）'!$O110,IF(OH$16&lt;='様式３（療養者名簿）（⑤の場合）'!$W110,1,0),0),0)</f>
        <v>0</v>
      </c>
      <c r="OI101" s="139">
        <f>IF(OI$16-'様式３（療養者名簿）（⑤の場合）'!$O110+1&lt;=15,IF(OI$16&gt;='様式３（療養者名簿）（⑤の場合）'!$O110,IF(OI$16&lt;='様式３（療養者名簿）（⑤の場合）'!$W110,1,0),0),0)</f>
        <v>0</v>
      </c>
      <c r="OJ101" s="139">
        <f>IF(OJ$16-'様式３（療養者名簿）（⑤の場合）'!$O110+1&lt;=15,IF(OJ$16&gt;='様式３（療養者名簿）（⑤の場合）'!$O110,IF(OJ$16&lt;='様式３（療養者名簿）（⑤の場合）'!$W110,1,0),0),0)</f>
        <v>0</v>
      </c>
      <c r="OK101" s="139">
        <f>IF(OK$16-'様式３（療養者名簿）（⑤の場合）'!$O110+1&lt;=15,IF(OK$16&gt;='様式３（療養者名簿）（⑤の場合）'!$O110,IF(OK$16&lt;='様式３（療養者名簿）（⑤の場合）'!$W110,1,0),0),0)</f>
        <v>0</v>
      </c>
      <c r="OL101" s="139">
        <f>IF(OL$16-'様式３（療養者名簿）（⑤の場合）'!$O110+1&lt;=15,IF(OL$16&gt;='様式３（療養者名簿）（⑤の場合）'!$O110,IF(OL$16&lt;='様式３（療養者名簿）（⑤の場合）'!$W110,1,0),0),0)</f>
        <v>0</v>
      </c>
      <c r="OM101" s="139">
        <f>IF(OM$16-'様式３（療養者名簿）（⑤の場合）'!$O110+1&lt;=15,IF(OM$16&gt;='様式３（療養者名簿）（⑤の場合）'!$O110,IF(OM$16&lt;='様式３（療養者名簿）（⑤の場合）'!$W110,1,0),0),0)</f>
        <v>0</v>
      </c>
      <c r="ON101" s="139">
        <f>IF(ON$16-'様式３（療養者名簿）（⑤の場合）'!$O110+1&lt;=15,IF(ON$16&gt;='様式３（療養者名簿）（⑤の場合）'!$O110,IF(ON$16&lt;='様式３（療養者名簿）（⑤の場合）'!$W110,1,0),0),0)</f>
        <v>0</v>
      </c>
      <c r="OO101" s="139">
        <f>IF(OO$16-'様式３（療養者名簿）（⑤の場合）'!$O110+1&lt;=15,IF(OO$16&gt;='様式３（療養者名簿）（⑤の場合）'!$O110,IF(OO$16&lt;='様式３（療養者名簿）（⑤の場合）'!$W110,1,0),0),0)</f>
        <v>0</v>
      </c>
      <c r="OP101" s="139">
        <f>IF(OP$16-'様式３（療養者名簿）（⑤の場合）'!$O110+1&lt;=15,IF(OP$16&gt;='様式３（療養者名簿）（⑤の場合）'!$O110,IF(OP$16&lt;='様式３（療養者名簿）（⑤の場合）'!$W110,1,0),0),0)</f>
        <v>0</v>
      </c>
      <c r="OQ101" s="139">
        <f>IF(OQ$16-'様式３（療養者名簿）（⑤の場合）'!$O110+1&lt;=15,IF(OQ$16&gt;='様式３（療養者名簿）（⑤の場合）'!$O110,IF(OQ$16&lt;='様式３（療養者名簿）（⑤の場合）'!$W110,1,0),0),0)</f>
        <v>0</v>
      </c>
      <c r="OR101" s="139">
        <f>IF(OR$16-'様式３（療養者名簿）（⑤の場合）'!$O110+1&lt;=15,IF(OR$16&gt;='様式３（療養者名簿）（⑤の場合）'!$O110,IF(OR$16&lt;='様式３（療養者名簿）（⑤の場合）'!$W110,1,0),0),0)</f>
        <v>0</v>
      </c>
      <c r="OS101" s="139">
        <f>IF(OS$16-'様式３（療養者名簿）（⑤の場合）'!$O110+1&lt;=15,IF(OS$16&gt;='様式３（療養者名簿）（⑤の場合）'!$O110,IF(OS$16&lt;='様式３（療養者名簿）（⑤の場合）'!$W110,1,0),0),0)</f>
        <v>0</v>
      </c>
      <c r="OT101" s="139">
        <f>IF(OT$16-'様式３（療養者名簿）（⑤の場合）'!$O110+1&lt;=15,IF(OT$16&gt;='様式３（療養者名簿）（⑤の場合）'!$O110,IF(OT$16&lt;='様式３（療養者名簿）（⑤の場合）'!$W110,1,0),0),0)</f>
        <v>0</v>
      </c>
      <c r="OU101" s="139">
        <f>IF(OU$16-'様式３（療養者名簿）（⑤の場合）'!$O110+1&lt;=15,IF(OU$16&gt;='様式３（療養者名簿）（⑤の場合）'!$O110,IF(OU$16&lt;='様式３（療養者名簿）（⑤の場合）'!$W110,1,0),0),0)</f>
        <v>0</v>
      </c>
      <c r="OV101" s="139">
        <f>IF(OV$16-'様式３（療養者名簿）（⑤の場合）'!$O110+1&lt;=15,IF(OV$16&gt;='様式３（療養者名簿）（⑤の場合）'!$O110,IF(OV$16&lt;='様式３（療養者名簿）（⑤の場合）'!$W110,1,0),0),0)</f>
        <v>0</v>
      </c>
      <c r="OW101" s="139">
        <f>IF(OW$16-'様式３（療養者名簿）（⑤の場合）'!$O110+1&lt;=15,IF(OW$16&gt;='様式３（療養者名簿）（⑤の場合）'!$O110,IF(OW$16&lt;='様式３（療養者名簿）（⑤の場合）'!$W110,1,0),0),0)</f>
        <v>0</v>
      </c>
      <c r="OX101" s="139">
        <f>IF(OX$16-'様式３（療養者名簿）（⑤の場合）'!$O110+1&lt;=15,IF(OX$16&gt;='様式３（療養者名簿）（⑤の場合）'!$O110,IF(OX$16&lt;='様式３（療養者名簿）（⑤の場合）'!$W110,1,0),0),0)</f>
        <v>0</v>
      </c>
      <c r="OY101" s="139">
        <f>IF(OY$16-'様式３（療養者名簿）（⑤の場合）'!$O110+1&lt;=15,IF(OY$16&gt;='様式３（療養者名簿）（⑤の場合）'!$O110,IF(OY$16&lt;='様式３（療養者名簿）（⑤の場合）'!$W110,1,0),0),0)</f>
        <v>0</v>
      </c>
      <c r="OZ101" s="139">
        <f>IF(OZ$16-'様式３（療養者名簿）（⑤の場合）'!$O110+1&lt;=15,IF(OZ$16&gt;='様式３（療養者名簿）（⑤の場合）'!$O110,IF(OZ$16&lt;='様式３（療養者名簿）（⑤の場合）'!$W110,1,0),0),0)</f>
        <v>0</v>
      </c>
      <c r="PA101" s="139">
        <f>IF(PA$16-'様式３（療養者名簿）（⑤の場合）'!$O110+1&lt;=15,IF(PA$16&gt;='様式３（療養者名簿）（⑤の場合）'!$O110,IF(PA$16&lt;='様式３（療養者名簿）（⑤の場合）'!$W110,1,0),0),0)</f>
        <v>0</v>
      </c>
      <c r="PB101" s="139">
        <f>IF(PB$16-'様式３（療養者名簿）（⑤の場合）'!$O110+1&lt;=15,IF(PB$16&gt;='様式３（療養者名簿）（⑤の場合）'!$O110,IF(PB$16&lt;='様式３（療養者名簿）（⑤の場合）'!$W110,1,0),0),0)</f>
        <v>0</v>
      </c>
      <c r="PC101" s="139">
        <f>IF(PC$16-'様式３（療養者名簿）（⑤の場合）'!$O110+1&lt;=15,IF(PC$16&gt;='様式３（療養者名簿）（⑤の場合）'!$O110,IF(PC$16&lt;='様式３（療養者名簿）（⑤の場合）'!$W110,1,0),0),0)</f>
        <v>0</v>
      </c>
      <c r="PD101" s="139">
        <f>IF(PD$16-'様式３（療養者名簿）（⑤の場合）'!$O110+1&lt;=15,IF(PD$16&gt;='様式３（療養者名簿）（⑤の場合）'!$O110,IF(PD$16&lt;='様式３（療養者名簿）（⑤の場合）'!$W110,1,0),0),0)</f>
        <v>0</v>
      </c>
      <c r="PE101" s="139">
        <f>IF(PE$16-'様式３（療養者名簿）（⑤の場合）'!$O110+1&lt;=15,IF(PE$16&gt;='様式３（療養者名簿）（⑤の場合）'!$O110,IF(PE$16&lt;='様式３（療養者名簿）（⑤の場合）'!$W110,1,0),0),0)</f>
        <v>0</v>
      </c>
      <c r="PF101" s="139">
        <f>IF(PF$16-'様式３（療養者名簿）（⑤の場合）'!$O110+1&lt;=15,IF(PF$16&gt;='様式３（療養者名簿）（⑤の場合）'!$O110,IF(PF$16&lt;='様式３（療養者名簿）（⑤の場合）'!$W110,1,0),0),0)</f>
        <v>0</v>
      </c>
      <c r="PG101" s="139">
        <f>IF(PG$16-'様式３（療養者名簿）（⑤の場合）'!$O110+1&lt;=15,IF(PG$16&gt;='様式３（療養者名簿）（⑤の場合）'!$O110,IF(PG$16&lt;='様式３（療養者名簿）（⑤の場合）'!$W110,1,0),0),0)</f>
        <v>0</v>
      </c>
      <c r="PH101" s="139">
        <f>IF(PH$16-'様式３（療養者名簿）（⑤の場合）'!$O110+1&lt;=15,IF(PH$16&gt;='様式３（療養者名簿）（⑤の場合）'!$O110,IF(PH$16&lt;='様式３（療養者名簿）（⑤の場合）'!$W110,1,0),0),0)</f>
        <v>0</v>
      </c>
      <c r="PI101" s="139">
        <f>IF(PI$16-'様式３（療養者名簿）（⑤の場合）'!$O110+1&lt;=15,IF(PI$16&gt;='様式３（療養者名簿）（⑤の場合）'!$O110,IF(PI$16&lt;='様式３（療養者名簿）（⑤の場合）'!$W110,1,0),0),0)</f>
        <v>0</v>
      </c>
      <c r="PJ101" s="139">
        <f>IF(PJ$16-'様式３（療養者名簿）（⑤の場合）'!$O110+1&lt;=15,IF(PJ$16&gt;='様式３（療養者名簿）（⑤の場合）'!$O110,IF(PJ$16&lt;='様式３（療養者名簿）（⑤の場合）'!$W110,1,0),0),0)</f>
        <v>0</v>
      </c>
      <c r="PK101" s="139">
        <f>IF(PK$16-'様式３（療養者名簿）（⑤の場合）'!$O110+1&lt;=15,IF(PK$16&gt;='様式３（療養者名簿）（⑤の場合）'!$O110,IF(PK$16&lt;='様式３（療養者名簿）（⑤の場合）'!$W110,1,0),0),0)</f>
        <v>0</v>
      </c>
      <c r="PL101" s="139">
        <f>IF(PL$16-'様式３（療養者名簿）（⑤の場合）'!$O110+1&lt;=15,IF(PL$16&gt;='様式３（療養者名簿）（⑤の場合）'!$O110,IF(PL$16&lt;='様式３（療養者名簿）（⑤の場合）'!$W110,1,0),0),0)</f>
        <v>0</v>
      </c>
      <c r="PM101" s="139">
        <f>IF(PM$16-'様式３（療養者名簿）（⑤の場合）'!$O110+1&lt;=15,IF(PM$16&gt;='様式３（療養者名簿）（⑤の場合）'!$O110,IF(PM$16&lt;='様式３（療養者名簿）（⑤の場合）'!$W110,1,0),0),0)</f>
        <v>0</v>
      </c>
      <c r="PN101" s="139">
        <f>IF(PN$16-'様式３（療養者名簿）（⑤の場合）'!$O110+1&lt;=15,IF(PN$16&gt;='様式３（療養者名簿）（⑤の場合）'!$O110,IF(PN$16&lt;='様式３（療養者名簿）（⑤の場合）'!$W110,1,0),0),0)</f>
        <v>0</v>
      </c>
      <c r="PO101" s="139">
        <f>IF(PO$16-'様式３（療養者名簿）（⑤の場合）'!$O110+1&lt;=15,IF(PO$16&gt;='様式３（療養者名簿）（⑤の場合）'!$O110,IF(PO$16&lt;='様式３（療養者名簿）（⑤の場合）'!$W110,1,0),0),0)</f>
        <v>0</v>
      </c>
      <c r="PP101" s="139">
        <f>IF(PP$16-'様式３（療養者名簿）（⑤の場合）'!$O110+1&lt;=15,IF(PP$16&gt;='様式３（療養者名簿）（⑤の場合）'!$O110,IF(PP$16&lt;='様式３（療養者名簿）（⑤の場合）'!$W110,1,0),0),0)</f>
        <v>0</v>
      </c>
      <c r="PQ101" s="139">
        <f>IF(PQ$16-'様式３（療養者名簿）（⑤の場合）'!$O110+1&lt;=15,IF(PQ$16&gt;='様式３（療養者名簿）（⑤の場合）'!$O110,IF(PQ$16&lt;='様式３（療養者名簿）（⑤の場合）'!$W110,1,0),0),0)</f>
        <v>0</v>
      </c>
      <c r="PR101" s="139">
        <f>IF(PR$16-'様式３（療養者名簿）（⑤の場合）'!$O110+1&lt;=15,IF(PR$16&gt;='様式３（療養者名簿）（⑤の場合）'!$O110,IF(PR$16&lt;='様式３（療養者名簿）（⑤の場合）'!$W110,1,0),0),0)</f>
        <v>0</v>
      </c>
      <c r="PS101" s="139">
        <f>IF(PS$16-'様式３（療養者名簿）（⑤の場合）'!$O110+1&lt;=15,IF(PS$16&gt;='様式３（療養者名簿）（⑤の場合）'!$O110,IF(PS$16&lt;='様式３（療養者名簿）（⑤の場合）'!$W110,1,0),0),0)</f>
        <v>0</v>
      </c>
      <c r="PT101" s="139">
        <f>IF(PT$16-'様式３（療養者名簿）（⑤の場合）'!$O110+1&lt;=15,IF(PT$16&gt;='様式３（療養者名簿）（⑤の場合）'!$O110,IF(PT$16&lt;='様式３（療養者名簿）（⑤の場合）'!$W110,1,0),0),0)</f>
        <v>0</v>
      </c>
    </row>
    <row r="102" spans="1:436" ht="42" customHeight="1">
      <c r="A102" s="129">
        <f>'様式３（療養者名簿）（⑤の場合）'!C111</f>
        <v>0</v>
      </c>
      <c r="B102" s="139">
        <f>IF(B$16-'様式３（療養者名簿）（⑤の場合）'!$O111+1&lt;=15,IF(B$16&gt;='様式３（療養者名簿）（⑤の場合）'!$O111,IF(B$16&lt;='様式３（療養者名簿）（⑤の場合）'!$W111,1,0),0),0)</f>
        <v>0</v>
      </c>
      <c r="C102" s="139">
        <f>IF(C$16-'様式３（療養者名簿）（⑤の場合）'!$O111+1&lt;=15,IF(C$16&gt;='様式３（療養者名簿）（⑤の場合）'!$O111,IF(C$16&lt;='様式３（療養者名簿）（⑤の場合）'!$W111,1,0),0),0)</f>
        <v>0</v>
      </c>
      <c r="D102" s="139">
        <f>IF(D$16-'様式３（療養者名簿）（⑤の場合）'!$O111+1&lt;=15,IF(D$16&gt;='様式３（療養者名簿）（⑤の場合）'!$O111,IF(D$16&lt;='様式３（療養者名簿）（⑤の場合）'!$W111,1,0),0),0)</f>
        <v>0</v>
      </c>
      <c r="E102" s="139">
        <f>IF(E$16-'様式３（療養者名簿）（⑤の場合）'!$O111+1&lt;=15,IF(E$16&gt;='様式３（療養者名簿）（⑤の場合）'!$O111,IF(E$16&lt;='様式３（療養者名簿）（⑤の場合）'!$W111,1,0),0),0)</f>
        <v>0</v>
      </c>
      <c r="F102" s="139">
        <f>IF(F$16-'様式３（療養者名簿）（⑤の場合）'!$O111+1&lt;=15,IF(F$16&gt;='様式３（療養者名簿）（⑤の場合）'!$O111,IF(F$16&lt;='様式３（療養者名簿）（⑤の場合）'!$W111,1,0),0),0)</f>
        <v>0</v>
      </c>
      <c r="G102" s="139">
        <f>IF(G$16-'様式３（療養者名簿）（⑤の場合）'!$O111+1&lt;=15,IF(G$16&gt;='様式３（療養者名簿）（⑤の場合）'!$O111,IF(G$16&lt;='様式３（療養者名簿）（⑤の場合）'!$W111,1,0),0),0)</f>
        <v>0</v>
      </c>
      <c r="H102" s="139">
        <f>IF(H$16-'様式３（療養者名簿）（⑤の場合）'!$O111+1&lt;=15,IF(H$16&gt;='様式３（療養者名簿）（⑤の場合）'!$O111,IF(H$16&lt;='様式３（療養者名簿）（⑤の場合）'!$W111,1,0),0),0)</f>
        <v>0</v>
      </c>
      <c r="I102" s="139">
        <f>IF(I$16-'様式３（療養者名簿）（⑤の場合）'!$O111+1&lt;=15,IF(I$16&gt;='様式３（療養者名簿）（⑤の場合）'!$O111,IF(I$16&lt;='様式３（療養者名簿）（⑤の場合）'!$W111,1,0),0),0)</f>
        <v>0</v>
      </c>
      <c r="J102" s="139">
        <f>IF(J$16-'様式３（療養者名簿）（⑤の場合）'!$O111+1&lt;=15,IF(J$16&gt;='様式３（療養者名簿）（⑤の場合）'!$O111,IF(J$16&lt;='様式３（療養者名簿）（⑤の場合）'!$W111,1,0),0),0)</f>
        <v>0</v>
      </c>
      <c r="K102" s="139">
        <f>IF(K$16-'様式３（療養者名簿）（⑤の場合）'!$O111+1&lt;=15,IF(K$16&gt;='様式３（療養者名簿）（⑤の場合）'!$O111,IF(K$16&lt;='様式３（療養者名簿）（⑤の場合）'!$W111,1,0),0),0)</f>
        <v>0</v>
      </c>
      <c r="L102" s="139">
        <f>IF(L$16-'様式３（療養者名簿）（⑤の場合）'!$O111+1&lt;=15,IF(L$16&gt;='様式３（療養者名簿）（⑤の場合）'!$O111,IF(L$16&lt;='様式３（療養者名簿）（⑤の場合）'!$W111,1,0),0),0)</f>
        <v>0</v>
      </c>
      <c r="M102" s="139">
        <f>IF(M$16-'様式３（療養者名簿）（⑤の場合）'!$O111+1&lt;=15,IF(M$16&gt;='様式３（療養者名簿）（⑤の場合）'!$O111,IF(M$16&lt;='様式３（療養者名簿）（⑤の場合）'!$W111,1,0),0),0)</f>
        <v>0</v>
      </c>
      <c r="N102" s="139">
        <f>IF(N$16-'様式３（療養者名簿）（⑤の場合）'!$O111+1&lt;=15,IF(N$16&gt;='様式３（療養者名簿）（⑤の場合）'!$O111,IF(N$16&lt;='様式３（療養者名簿）（⑤の場合）'!$W111,1,0),0),0)</f>
        <v>0</v>
      </c>
      <c r="O102" s="139">
        <f>IF(O$16-'様式３（療養者名簿）（⑤の場合）'!$O111+1&lt;=15,IF(O$16&gt;='様式３（療養者名簿）（⑤の場合）'!$O111,IF(O$16&lt;='様式３（療養者名簿）（⑤の場合）'!$W111,1,0),0),0)</f>
        <v>0</v>
      </c>
      <c r="P102" s="139">
        <f>IF(P$16-'様式３（療養者名簿）（⑤の場合）'!$O111+1&lt;=15,IF(P$16&gt;='様式３（療養者名簿）（⑤の場合）'!$O111,IF(P$16&lt;='様式３（療養者名簿）（⑤の場合）'!$W111,1,0),0),0)</f>
        <v>0</v>
      </c>
      <c r="Q102" s="139">
        <f>IF(Q$16-'様式３（療養者名簿）（⑤の場合）'!$O111+1&lt;=15,IF(Q$16&gt;='様式３（療養者名簿）（⑤の場合）'!$O111,IF(Q$16&lt;='様式３（療養者名簿）（⑤の場合）'!$W111,1,0),0),0)</f>
        <v>0</v>
      </c>
      <c r="R102" s="139">
        <f>IF(R$16-'様式３（療養者名簿）（⑤の場合）'!$O111+1&lt;=15,IF(R$16&gt;='様式３（療養者名簿）（⑤の場合）'!$O111,IF(R$16&lt;='様式３（療養者名簿）（⑤の場合）'!$W111,1,0),0),0)</f>
        <v>0</v>
      </c>
      <c r="S102" s="139">
        <f>IF(S$16-'様式３（療養者名簿）（⑤の場合）'!$O111+1&lt;=15,IF(S$16&gt;='様式３（療養者名簿）（⑤の場合）'!$O111,IF(S$16&lt;='様式３（療養者名簿）（⑤の場合）'!$W111,1,0),0),0)</f>
        <v>0</v>
      </c>
      <c r="T102" s="139">
        <f>IF(T$16-'様式３（療養者名簿）（⑤の場合）'!$O111+1&lt;=15,IF(T$16&gt;='様式３（療養者名簿）（⑤の場合）'!$O111,IF(T$16&lt;='様式３（療養者名簿）（⑤の場合）'!$W111,1,0),0),0)</f>
        <v>0</v>
      </c>
      <c r="U102" s="139">
        <f>IF(U$16-'様式３（療養者名簿）（⑤の場合）'!$O111+1&lt;=15,IF(U$16&gt;='様式３（療養者名簿）（⑤の場合）'!$O111,IF(U$16&lt;='様式３（療養者名簿）（⑤の場合）'!$W111,1,0),0),0)</f>
        <v>0</v>
      </c>
      <c r="V102" s="139">
        <f>IF(V$16-'様式３（療養者名簿）（⑤の場合）'!$O111+1&lt;=15,IF(V$16&gt;='様式３（療養者名簿）（⑤の場合）'!$O111,IF(V$16&lt;='様式３（療養者名簿）（⑤の場合）'!$W111,1,0),0),0)</f>
        <v>0</v>
      </c>
      <c r="W102" s="139">
        <f>IF(W$16-'様式３（療養者名簿）（⑤の場合）'!$O111+1&lt;=15,IF(W$16&gt;='様式３（療養者名簿）（⑤の場合）'!$O111,IF(W$16&lt;='様式３（療養者名簿）（⑤の場合）'!$W111,1,0),0),0)</f>
        <v>0</v>
      </c>
      <c r="X102" s="139">
        <f>IF(X$16-'様式３（療養者名簿）（⑤の場合）'!$O111+1&lt;=15,IF(X$16&gt;='様式３（療養者名簿）（⑤の場合）'!$O111,IF(X$16&lt;='様式３（療養者名簿）（⑤の場合）'!$W111,1,0),0),0)</f>
        <v>0</v>
      </c>
      <c r="Y102" s="139">
        <f>IF(Y$16-'様式３（療養者名簿）（⑤の場合）'!$O111+1&lt;=15,IF(Y$16&gt;='様式３（療養者名簿）（⑤の場合）'!$O111,IF(Y$16&lt;='様式３（療養者名簿）（⑤の場合）'!$W111,1,0),0),0)</f>
        <v>0</v>
      </c>
      <c r="Z102" s="139">
        <f>IF(Z$16-'様式３（療養者名簿）（⑤の場合）'!$O111+1&lt;=15,IF(Z$16&gt;='様式３（療養者名簿）（⑤の場合）'!$O111,IF(Z$16&lt;='様式３（療養者名簿）（⑤の場合）'!$W111,1,0),0),0)</f>
        <v>0</v>
      </c>
      <c r="AA102" s="139">
        <f>IF(AA$16-'様式３（療養者名簿）（⑤の場合）'!$O111+1&lt;=15,IF(AA$16&gt;='様式３（療養者名簿）（⑤の場合）'!$O111,IF(AA$16&lt;='様式３（療養者名簿）（⑤の場合）'!$W111,1,0),0),0)</f>
        <v>0</v>
      </c>
      <c r="AB102" s="139">
        <f>IF(AB$16-'様式３（療養者名簿）（⑤の場合）'!$O111+1&lt;=15,IF(AB$16&gt;='様式３（療養者名簿）（⑤の場合）'!$O111,IF(AB$16&lt;='様式３（療養者名簿）（⑤の場合）'!$W111,1,0),0),0)</f>
        <v>0</v>
      </c>
      <c r="AC102" s="139">
        <f>IF(AC$16-'様式３（療養者名簿）（⑤の場合）'!$O111+1&lt;=15,IF(AC$16&gt;='様式３（療養者名簿）（⑤の場合）'!$O111,IF(AC$16&lt;='様式３（療養者名簿）（⑤の場合）'!$W111,1,0),0),0)</f>
        <v>0</v>
      </c>
      <c r="AD102" s="139">
        <f>IF(AD$16-'様式３（療養者名簿）（⑤の場合）'!$O111+1&lt;=15,IF(AD$16&gt;='様式３（療養者名簿）（⑤の場合）'!$O111,IF(AD$16&lt;='様式３（療養者名簿）（⑤の場合）'!$W111,1,0),0),0)</f>
        <v>0</v>
      </c>
      <c r="AE102" s="139">
        <f>IF(AE$16-'様式３（療養者名簿）（⑤の場合）'!$O111+1&lt;=15,IF(AE$16&gt;='様式３（療養者名簿）（⑤の場合）'!$O111,IF(AE$16&lt;='様式３（療養者名簿）（⑤の場合）'!$W111,1,0),0),0)</f>
        <v>0</v>
      </c>
      <c r="AF102" s="139">
        <f>IF(AF$16-'様式３（療養者名簿）（⑤の場合）'!$O111+1&lt;=15,IF(AF$16&gt;='様式３（療養者名簿）（⑤の場合）'!$O111,IF(AF$16&lt;='様式３（療養者名簿）（⑤の場合）'!$W111,1,0),0),0)</f>
        <v>0</v>
      </c>
      <c r="AG102" s="139">
        <f>IF(AG$16-'様式３（療養者名簿）（⑤の場合）'!$O111+1&lt;=15,IF(AG$16&gt;='様式３（療養者名簿）（⑤の場合）'!$O111,IF(AG$16&lt;='様式３（療養者名簿）（⑤の場合）'!$W111,1,0),0),0)</f>
        <v>0</v>
      </c>
      <c r="AH102" s="139">
        <f>IF(AH$16-'様式３（療養者名簿）（⑤の場合）'!$O111+1&lt;=15,IF(AH$16&gt;='様式３（療養者名簿）（⑤の場合）'!$O111,IF(AH$16&lt;='様式３（療養者名簿）（⑤の場合）'!$W111,1,0),0),0)</f>
        <v>0</v>
      </c>
      <c r="AI102" s="139">
        <f>IF(AI$16-'様式３（療養者名簿）（⑤の場合）'!$O111+1&lt;=15,IF(AI$16&gt;='様式３（療養者名簿）（⑤の場合）'!$O111,IF(AI$16&lt;='様式３（療養者名簿）（⑤の場合）'!$W111,1,0),0),0)</f>
        <v>0</v>
      </c>
      <c r="AJ102" s="139">
        <f>IF(AJ$16-'様式３（療養者名簿）（⑤の場合）'!$O111+1&lt;=15,IF(AJ$16&gt;='様式３（療養者名簿）（⑤の場合）'!$O111,IF(AJ$16&lt;='様式３（療養者名簿）（⑤の場合）'!$W111,1,0),0),0)</f>
        <v>0</v>
      </c>
      <c r="AK102" s="139">
        <f>IF(AK$16-'様式３（療養者名簿）（⑤の場合）'!$O111+1&lt;=15,IF(AK$16&gt;='様式３（療養者名簿）（⑤の場合）'!$O111,IF(AK$16&lt;='様式３（療養者名簿）（⑤の場合）'!$W111,1,0),0),0)</f>
        <v>0</v>
      </c>
      <c r="AL102" s="139">
        <f>IF(AL$16-'様式３（療養者名簿）（⑤の場合）'!$O111+1&lt;=15,IF(AL$16&gt;='様式３（療養者名簿）（⑤の場合）'!$O111,IF(AL$16&lt;='様式３（療養者名簿）（⑤の場合）'!$W111,1,0),0),0)</f>
        <v>0</v>
      </c>
      <c r="AM102" s="139">
        <f>IF(AM$16-'様式３（療養者名簿）（⑤の場合）'!$O111+1&lt;=15,IF(AM$16&gt;='様式３（療養者名簿）（⑤の場合）'!$O111,IF(AM$16&lt;='様式３（療養者名簿）（⑤の場合）'!$W111,1,0),0),0)</f>
        <v>0</v>
      </c>
      <c r="AN102" s="139">
        <f>IF(AN$16-'様式３（療養者名簿）（⑤の場合）'!$O111+1&lt;=15,IF(AN$16&gt;='様式３（療養者名簿）（⑤の場合）'!$O111,IF(AN$16&lt;='様式３（療養者名簿）（⑤の場合）'!$W111,1,0),0),0)</f>
        <v>0</v>
      </c>
      <c r="AO102" s="139">
        <f>IF(AO$16-'様式３（療養者名簿）（⑤の場合）'!$O111+1&lt;=15,IF(AO$16&gt;='様式３（療養者名簿）（⑤の場合）'!$O111,IF(AO$16&lt;='様式３（療養者名簿）（⑤の場合）'!$W111,1,0),0),0)</f>
        <v>0</v>
      </c>
      <c r="AP102" s="139">
        <f>IF(AP$16-'様式３（療養者名簿）（⑤の場合）'!$O111+1&lt;=15,IF(AP$16&gt;='様式３（療養者名簿）（⑤の場合）'!$O111,IF(AP$16&lt;='様式３（療養者名簿）（⑤の場合）'!$W111,1,0),0),0)</f>
        <v>0</v>
      </c>
      <c r="AQ102" s="139">
        <f>IF(AQ$16-'様式３（療養者名簿）（⑤の場合）'!$O111+1&lt;=15,IF(AQ$16&gt;='様式３（療養者名簿）（⑤の場合）'!$O111,IF(AQ$16&lt;='様式３（療養者名簿）（⑤の場合）'!$W111,1,0),0),0)</f>
        <v>0</v>
      </c>
      <c r="AR102" s="139">
        <f>IF(AR$16-'様式３（療養者名簿）（⑤の場合）'!$O111+1&lt;=15,IF(AR$16&gt;='様式３（療養者名簿）（⑤の場合）'!$O111,IF(AR$16&lt;='様式３（療養者名簿）（⑤の場合）'!$W111,1,0),0),0)</f>
        <v>0</v>
      </c>
      <c r="AS102" s="139">
        <f>IF(AS$16-'様式３（療養者名簿）（⑤の場合）'!$O111+1&lt;=15,IF(AS$16&gt;='様式３（療養者名簿）（⑤の場合）'!$O111,IF(AS$16&lt;='様式３（療養者名簿）（⑤の場合）'!$W111,1,0),0),0)</f>
        <v>0</v>
      </c>
      <c r="AT102" s="139">
        <f>IF(AT$16-'様式３（療養者名簿）（⑤の場合）'!$O111+1&lt;=15,IF(AT$16&gt;='様式３（療養者名簿）（⑤の場合）'!$O111,IF(AT$16&lt;='様式３（療養者名簿）（⑤の場合）'!$W111,1,0),0),0)</f>
        <v>0</v>
      </c>
      <c r="AU102" s="139">
        <f>IF(AU$16-'様式３（療養者名簿）（⑤の場合）'!$O111+1&lt;=15,IF(AU$16&gt;='様式３（療養者名簿）（⑤の場合）'!$O111,IF(AU$16&lt;='様式３（療養者名簿）（⑤の場合）'!$W111,1,0),0),0)</f>
        <v>0</v>
      </c>
      <c r="AV102" s="139">
        <f>IF(AV$16-'様式３（療養者名簿）（⑤の場合）'!$O111+1&lt;=15,IF(AV$16&gt;='様式３（療養者名簿）（⑤の場合）'!$O111,IF(AV$16&lt;='様式３（療養者名簿）（⑤の場合）'!$W111,1,0),0),0)</f>
        <v>0</v>
      </c>
      <c r="AW102" s="139">
        <f>IF(AW$16-'様式３（療養者名簿）（⑤の場合）'!$O111+1&lt;=15,IF(AW$16&gt;='様式３（療養者名簿）（⑤の場合）'!$O111,IF(AW$16&lt;='様式３（療養者名簿）（⑤の場合）'!$W111,1,0),0),0)</f>
        <v>0</v>
      </c>
      <c r="AX102" s="139">
        <f>IF(AX$16-'様式３（療養者名簿）（⑤の場合）'!$O111+1&lt;=15,IF(AX$16&gt;='様式３（療養者名簿）（⑤の場合）'!$O111,IF(AX$16&lt;='様式３（療養者名簿）（⑤の場合）'!$W111,1,0),0),0)</f>
        <v>0</v>
      </c>
      <c r="AY102" s="139">
        <f>IF(AY$16-'様式３（療養者名簿）（⑤の場合）'!$O111+1&lt;=15,IF(AY$16&gt;='様式３（療養者名簿）（⑤の場合）'!$O111,IF(AY$16&lt;='様式３（療養者名簿）（⑤の場合）'!$W111,1,0),0),0)</f>
        <v>0</v>
      </c>
      <c r="AZ102" s="139">
        <f>IF(AZ$16-'様式３（療養者名簿）（⑤の場合）'!$O111+1&lt;=15,IF(AZ$16&gt;='様式３（療養者名簿）（⑤の場合）'!$O111,IF(AZ$16&lt;='様式３（療養者名簿）（⑤の場合）'!$W111,1,0),0),0)</f>
        <v>0</v>
      </c>
      <c r="BA102" s="139">
        <f>IF(BA$16-'様式３（療養者名簿）（⑤の場合）'!$O111+1&lt;=15,IF(BA$16&gt;='様式３（療養者名簿）（⑤の場合）'!$O111,IF(BA$16&lt;='様式３（療養者名簿）（⑤の場合）'!$W111,1,0),0),0)</f>
        <v>0</v>
      </c>
      <c r="BB102" s="139">
        <f>IF(BB$16-'様式３（療養者名簿）（⑤の場合）'!$O111+1&lt;=15,IF(BB$16&gt;='様式３（療養者名簿）（⑤の場合）'!$O111,IF(BB$16&lt;='様式３（療養者名簿）（⑤の場合）'!$W111,1,0),0),0)</f>
        <v>0</v>
      </c>
      <c r="BC102" s="139">
        <f>IF(BC$16-'様式３（療養者名簿）（⑤の場合）'!$O111+1&lt;=15,IF(BC$16&gt;='様式３（療養者名簿）（⑤の場合）'!$O111,IF(BC$16&lt;='様式３（療養者名簿）（⑤の場合）'!$W111,1,0),0),0)</f>
        <v>0</v>
      </c>
      <c r="BD102" s="139">
        <f>IF(BD$16-'様式３（療養者名簿）（⑤の場合）'!$O111+1&lt;=15,IF(BD$16&gt;='様式３（療養者名簿）（⑤の場合）'!$O111,IF(BD$16&lt;='様式３（療養者名簿）（⑤の場合）'!$W111,1,0),0),0)</f>
        <v>0</v>
      </c>
      <c r="BE102" s="139">
        <f>IF(BE$16-'様式３（療養者名簿）（⑤の場合）'!$O111+1&lt;=15,IF(BE$16&gt;='様式３（療養者名簿）（⑤の場合）'!$O111,IF(BE$16&lt;='様式３（療養者名簿）（⑤の場合）'!$W111,1,0),0),0)</f>
        <v>0</v>
      </c>
      <c r="BF102" s="139">
        <f>IF(BF$16-'様式３（療養者名簿）（⑤の場合）'!$O111+1&lt;=15,IF(BF$16&gt;='様式３（療養者名簿）（⑤の場合）'!$O111,IF(BF$16&lt;='様式３（療養者名簿）（⑤の場合）'!$W111,1,0),0),0)</f>
        <v>0</v>
      </c>
      <c r="BG102" s="139">
        <f>IF(BG$16-'様式３（療養者名簿）（⑤の場合）'!$O111+1&lt;=15,IF(BG$16&gt;='様式３（療養者名簿）（⑤の場合）'!$O111,IF(BG$16&lt;='様式３（療養者名簿）（⑤の場合）'!$W111,1,0),0),0)</f>
        <v>0</v>
      </c>
      <c r="BH102" s="139">
        <f>IF(BH$16-'様式３（療養者名簿）（⑤の場合）'!$O111+1&lt;=15,IF(BH$16&gt;='様式３（療養者名簿）（⑤の場合）'!$O111,IF(BH$16&lt;='様式３（療養者名簿）（⑤の場合）'!$W111,1,0),0),0)</f>
        <v>0</v>
      </c>
      <c r="BI102" s="139">
        <f>IF(BI$16-'様式３（療養者名簿）（⑤の場合）'!$O111+1&lt;=15,IF(BI$16&gt;='様式３（療養者名簿）（⑤の場合）'!$O111,IF(BI$16&lt;='様式３（療養者名簿）（⑤の場合）'!$W111,1,0),0),0)</f>
        <v>0</v>
      </c>
      <c r="BJ102" s="139">
        <f>IF(BJ$16-'様式３（療養者名簿）（⑤の場合）'!$O111+1&lt;=15,IF(BJ$16&gt;='様式３（療養者名簿）（⑤の場合）'!$O111,IF(BJ$16&lt;='様式３（療養者名簿）（⑤の場合）'!$W111,1,0),0),0)</f>
        <v>0</v>
      </c>
      <c r="BK102" s="139">
        <f>IF(BK$16-'様式３（療養者名簿）（⑤の場合）'!$O111+1&lt;=15,IF(BK$16&gt;='様式３（療養者名簿）（⑤の場合）'!$O111,IF(BK$16&lt;='様式３（療養者名簿）（⑤の場合）'!$W111,1,0),0),0)</f>
        <v>0</v>
      </c>
      <c r="BL102" s="139">
        <f>IF(BL$16-'様式３（療養者名簿）（⑤の場合）'!$O111+1&lt;=15,IF(BL$16&gt;='様式３（療養者名簿）（⑤の場合）'!$O111,IF(BL$16&lt;='様式３（療養者名簿）（⑤の場合）'!$W111,1,0),0),0)</f>
        <v>0</v>
      </c>
      <c r="BM102" s="139">
        <f>IF(BM$16-'様式３（療養者名簿）（⑤の場合）'!$O111+1&lt;=15,IF(BM$16&gt;='様式３（療養者名簿）（⑤の場合）'!$O111,IF(BM$16&lt;='様式３（療養者名簿）（⑤の場合）'!$W111,1,0),0),0)</f>
        <v>0</v>
      </c>
      <c r="BN102" s="139">
        <f>IF(BN$16-'様式３（療養者名簿）（⑤の場合）'!$O111+1&lt;=15,IF(BN$16&gt;='様式３（療養者名簿）（⑤の場合）'!$O111,IF(BN$16&lt;='様式３（療養者名簿）（⑤の場合）'!$W111,1,0),0),0)</f>
        <v>0</v>
      </c>
      <c r="BO102" s="139">
        <f>IF(BO$16-'様式３（療養者名簿）（⑤の場合）'!$O111+1&lt;=15,IF(BO$16&gt;='様式３（療養者名簿）（⑤の場合）'!$O111,IF(BO$16&lt;='様式３（療養者名簿）（⑤の場合）'!$W111,1,0),0),0)</f>
        <v>0</v>
      </c>
      <c r="BP102" s="139">
        <f>IF(BP$16-'様式３（療養者名簿）（⑤の場合）'!$O111+1&lt;=15,IF(BP$16&gt;='様式３（療養者名簿）（⑤の場合）'!$O111,IF(BP$16&lt;='様式３（療養者名簿）（⑤の場合）'!$W111,1,0),0),0)</f>
        <v>0</v>
      </c>
      <c r="BQ102" s="139">
        <f>IF(BQ$16-'様式３（療養者名簿）（⑤の場合）'!$O111+1&lt;=15,IF(BQ$16&gt;='様式３（療養者名簿）（⑤の場合）'!$O111,IF(BQ$16&lt;='様式３（療養者名簿）（⑤の場合）'!$W111,1,0),0),0)</f>
        <v>0</v>
      </c>
      <c r="BR102" s="139">
        <f>IF(BR$16-'様式３（療養者名簿）（⑤の場合）'!$O111+1&lt;=15,IF(BR$16&gt;='様式３（療養者名簿）（⑤の場合）'!$O111,IF(BR$16&lt;='様式３（療養者名簿）（⑤の場合）'!$W111,1,0),0),0)</f>
        <v>0</v>
      </c>
      <c r="BS102" s="139">
        <f>IF(BS$16-'様式３（療養者名簿）（⑤の場合）'!$O111+1&lt;=15,IF(BS$16&gt;='様式３（療養者名簿）（⑤の場合）'!$O111,IF(BS$16&lt;='様式３（療養者名簿）（⑤の場合）'!$W111,1,0),0),0)</f>
        <v>0</v>
      </c>
      <c r="BT102" s="139">
        <f>IF(BT$16-'様式３（療養者名簿）（⑤の場合）'!$O111+1&lt;=15,IF(BT$16&gt;='様式３（療養者名簿）（⑤の場合）'!$O111,IF(BT$16&lt;='様式３（療養者名簿）（⑤の場合）'!$W111,1,0),0),0)</f>
        <v>0</v>
      </c>
      <c r="BU102" s="139">
        <f>IF(BU$16-'様式３（療養者名簿）（⑤の場合）'!$O111+1&lt;=15,IF(BU$16&gt;='様式３（療養者名簿）（⑤の場合）'!$O111,IF(BU$16&lt;='様式３（療養者名簿）（⑤の場合）'!$W111,1,0),0),0)</f>
        <v>0</v>
      </c>
      <c r="BV102" s="139">
        <f>IF(BV$16-'様式３（療養者名簿）（⑤の場合）'!$O111+1&lt;=15,IF(BV$16&gt;='様式３（療養者名簿）（⑤の場合）'!$O111,IF(BV$16&lt;='様式３（療養者名簿）（⑤の場合）'!$W111,1,0),0),0)</f>
        <v>0</v>
      </c>
      <c r="BW102" s="139">
        <f>IF(BW$16-'様式３（療養者名簿）（⑤の場合）'!$O111+1&lt;=15,IF(BW$16&gt;='様式３（療養者名簿）（⑤の場合）'!$O111,IF(BW$16&lt;='様式３（療養者名簿）（⑤の場合）'!$W111,1,0),0),0)</f>
        <v>0</v>
      </c>
      <c r="BX102" s="139">
        <f>IF(BX$16-'様式３（療養者名簿）（⑤の場合）'!$O111+1&lt;=15,IF(BX$16&gt;='様式３（療養者名簿）（⑤の場合）'!$O111,IF(BX$16&lt;='様式３（療養者名簿）（⑤の場合）'!$W111,1,0),0),0)</f>
        <v>0</v>
      </c>
      <c r="BY102" s="139">
        <f>IF(BY$16-'様式３（療養者名簿）（⑤の場合）'!$O111+1&lt;=15,IF(BY$16&gt;='様式３（療養者名簿）（⑤の場合）'!$O111,IF(BY$16&lt;='様式３（療養者名簿）（⑤の場合）'!$W111,1,0),0),0)</f>
        <v>0</v>
      </c>
      <c r="BZ102" s="139">
        <f>IF(BZ$16-'様式３（療養者名簿）（⑤の場合）'!$O111+1&lt;=15,IF(BZ$16&gt;='様式３（療養者名簿）（⑤の場合）'!$O111,IF(BZ$16&lt;='様式３（療養者名簿）（⑤の場合）'!$W111,1,0),0),0)</f>
        <v>0</v>
      </c>
      <c r="CA102" s="139">
        <f>IF(CA$16-'様式３（療養者名簿）（⑤の場合）'!$O111+1&lt;=15,IF(CA$16&gt;='様式３（療養者名簿）（⑤の場合）'!$O111,IF(CA$16&lt;='様式３（療養者名簿）（⑤の場合）'!$W111,1,0),0),0)</f>
        <v>0</v>
      </c>
      <c r="CB102" s="139">
        <f>IF(CB$16-'様式３（療養者名簿）（⑤の場合）'!$O111+1&lt;=15,IF(CB$16&gt;='様式３（療養者名簿）（⑤の場合）'!$O111,IF(CB$16&lt;='様式３（療養者名簿）（⑤の場合）'!$W111,1,0),0),0)</f>
        <v>0</v>
      </c>
      <c r="CC102" s="139">
        <f>IF(CC$16-'様式３（療養者名簿）（⑤の場合）'!$O111+1&lt;=15,IF(CC$16&gt;='様式３（療養者名簿）（⑤の場合）'!$O111,IF(CC$16&lt;='様式３（療養者名簿）（⑤の場合）'!$W111,1,0),0),0)</f>
        <v>0</v>
      </c>
      <c r="CD102" s="139">
        <f>IF(CD$16-'様式３（療養者名簿）（⑤の場合）'!$O111+1&lt;=15,IF(CD$16&gt;='様式３（療養者名簿）（⑤の場合）'!$O111,IF(CD$16&lt;='様式３（療養者名簿）（⑤の場合）'!$W111,1,0),0),0)</f>
        <v>0</v>
      </c>
      <c r="CE102" s="139">
        <f>IF(CE$16-'様式３（療養者名簿）（⑤の場合）'!$O111+1&lt;=15,IF(CE$16&gt;='様式３（療養者名簿）（⑤の場合）'!$O111,IF(CE$16&lt;='様式３（療養者名簿）（⑤の場合）'!$W111,1,0),0),0)</f>
        <v>0</v>
      </c>
      <c r="CF102" s="139">
        <f>IF(CF$16-'様式３（療養者名簿）（⑤の場合）'!$O111+1&lt;=15,IF(CF$16&gt;='様式３（療養者名簿）（⑤の場合）'!$O111,IF(CF$16&lt;='様式３（療養者名簿）（⑤の場合）'!$W111,1,0),0),0)</f>
        <v>0</v>
      </c>
      <c r="CG102" s="139">
        <f>IF(CG$16-'様式３（療養者名簿）（⑤の場合）'!$O111+1&lt;=15,IF(CG$16&gt;='様式３（療養者名簿）（⑤の場合）'!$O111,IF(CG$16&lt;='様式３（療養者名簿）（⑤の場合）'!$W111,1,0),0),0)</f>
        <v>0</v>
      </c>
      <c r="CH102" s="139">
        <f>IF(CH$16-'様式３（療養者名簿）（⑤の場合）'!$O111+1&lt;=15,IF(CH$16&gt;='様式３（療養者名簿）（⑤の場合）'!$O111,IF(CH$16&lt;='様式３（療養者名簿）（⑤の場合）'!$W111,1,0),0),0)</f>
        <v>0</v>
      </c>
      <c r="CI102" s="139">
        <f>IF(CI$16-'様式３（療養者名簿）（⑤の場合）'!$O111+1&lt;=15,IF(CI$16&gt;='様式３（療養者名簿）（⑤の場合）'!$O111,IF(CI$16&lt;='様式３（療養者名簿）（⑤の場合）'!$W111,1,0),0),0)</f>
        <v>0</v>
      </c>
      <c r="CJ102" s="139">
        <f>IF(CJ$16-'様式３（療養者名簿）（⑤の場合）'!$O111+1&lt;=15,IF(CJ$16&gt;='様式３（療養者名簿）（⑤の場合）'!$O111,IF(CJ$16&lt;='様式３（療養者名簿）（⑤の場合）'!$W111,1,0),0),0)</f>
        <v>0</v>
      </c>
      <c r="CK102" s="139">
        <f>IF(CK$16-'様式３（療養者名簿）（⑤の場合）'!$O111+1&lt;=15,IF(CK$16&gt;='様式３（療養者名簿）（⑤の場合）'!$O111,IF(CK$16&lt;='様式３（療養者名簿）（⑤の場合）'!$W111,1,0),0),0)</f>
        <v>0</v>
      </c>
      <c r="CL102" s="139">
        <f>IF(CL$16-'様式３（療養者名簿）（⑤の場合）'!$O111+1&lt;=15,IF(CL$16&gt;='様式３（療養者名簿）（⑤の場合）'!$O111,IF(CL$16&lt;='様式３（療養者名簿）（⑤の場合）'!$W111,1,0),0),0)</f>
        <v>0</v>
      </c>
      <c r="CM102" s="139">
        <f>IF(CM$16-'様式３（療養者名簿）（⑤の場合）'!$O111+1&lt;=15,IF(CM$16&gt;='様式３（療養者名簿）（⑤の場合）'!$O111,IF(CM$16&lt;='様式３（療養者名簿）（⑤の場合）'!$W111,1,0),0),0)</f>
        <v>0</v>
      </c>
      <c r="CN102" s="139">
        <f>IF(CN$16-'様式３（療養者名簿）（⑤の場合）'!$O111+1&lt;=15,IF(CN$16&gt;='様式３（療養者名簿）（⑤の場合）'!$O111,IF(CN$16&lt;='様式３（療養者名簿）（⑤の場合）'!$W111,1,0),0),0)</f>
        <v>0</v>
      </c>
      <c r="CO102" s="139">
        <f>IF(CO$16-'様式３（療養者名簿）（⑤の場合）'!$O111+1&lt;=15,IF(CO$16&gt;='様式３（療養者名簿）（⑤の場合）'!$O111,IF(CO$16&lt;='様式３（療養者名簿）（⑤の場合）'!$W111,1,0),0),0)</f>
        <v>0</v>
      </c>
      <c r="CP102" s="139">
        <f>IF(CP$16-'様式３（療養者名簿）（⑤の場合）'!$O111+1&lt;=15,IF(CP$16&gt;='様式３（療養者名簿）（⑤の場合）'!$O111,IF(CP$16&lt;='様式３（療養者名簿）（⑤の場合）'!$W111,1,0),0),0)</f>
        <v>0</v>
      </c>
      <c r="CQ102" s="139">
        <f>IF(CQ$16-'様式３（療養者名簿）（⑤の場合）'!$O111+1&lt;=15,IF(CQ$16&gt;='様式３（療養者名簿）（⑤の場合）'!$O111,IF(CQ$16&lt;='様式３（療養者名簿）（⑤の場合）'!$W111,1,0),0),0)</f>
        <v>0</v>
      </c>
      <c r="CR102" s="139">
        <f>IF(CR$16-'様式３（療養者名簿）（⑤の場合）'!$O111+1&lt;=15,IF(CR$16&gt;='様式３（療養者名簿）（⑤の場合）'!$O111,IF(CR$16&lt;='様式３（療養者名簿）（⑤の場合）'!$W111,1,0),0),0)</f>
        <v>0</v>
      </c>
      <c r="CS102" s="139">
        <f>IF(CS$16-'様式３（療養者名簿）（⑤の場合）'!$O111+1&lt;=15,IF(CS$16&gt;='様式３（療養者名簿）（⑤の場合）'!$O111,IF(CS$16&lt;='様式３（療養者名簿）（⑤の場合）'!$W111,1,0),0),0)</f>
        <v>0</v>
      </c>
      <c r="CT102" s="139">
        <f>IF(CT$16-'様式３（療養者名簿）（⑤の場合）'!$O111+1&lt;=15,IF(CT$16&gt;='様式３（療養者名簿）（⑤の場合）'!$O111,IF(CT$16&lt;='様式３（療養者名簿）（⑤の場合）'!$W111,1,0),0),0)</f>
        <v>0</v>
      </c>
      <c r="CU102" s="139">
        <f>IF(CU$16-'様式３（療養者名簿）（⑤の場合）'!$O111+1&lt;=15,IF(CU$16&gt;='様式３（療養者名簿）（⑤の場合）'!$O111,IF(CU$16&lt;='様式３（療養者名簿）（⑤の場合）'!$W111,1,0),0),0)</f>
        <v>0</v>
      </c>
      <c r="CV102" s="139">
        <f>IF(CV$16-'様式３（療養者名簿）（⑤の場合）'!$O111+1&lt;=15,IF(CV$16&gt;='様式３（療養者名簿）（⑤の場合）'!$O111,IF(CV$16&lt;='様式３（療養者名簿）（⑤の場合）'!$W111,1,0),0),0)</f>
        <v>0</v>
      </c>
      <c r="CW102" s="139">
        <f>IF(CW$16-'様式３（療養者名簿）（⑤の場合）'!$O111+1&lt;=15,IF(CW$16&gt;='様式３（療養者名簿）（⑤の場合）'!$O111,IF(CW$16&lt;='様式３（療養者名簿）（⑤の場合）'!$W111,1,0),0),0)</f>
        <v>0</v>
      </c>
      <c r="CX102" s="139">
        <f>IF(CX$16-'様式３（療養者名簿）（⑤の場合）'!$O111+1&lt;=15,IF(CX$16&gt;='様式３（療養者名簿）（⑤の場合）'!$O111,IF(CX$16&lt;='様式３（療養者名簿）（⑤の場合）'!$W111,1,0),0),0)</f>
        <v>0</v>
      </c>
      <c r="CY102" s="139">
        <f>IF(CY$16-'様式３（療養者名簿）（⑤の場合）'!$O111+1&lt;=15,IF(CY$16&gt;='様式３（療養者名簿）（⑤の場合）'!$O111,IF(CY$16&lt;='様式３（療養者名簿）（⑤の場合）'!$W111,1,0),0),0)</f>
        <v>0</v>
      </c>
      <c r="CZ102" s="139">
        <f>IF(CZ$16-'様式３（療養者名簿）（⑤の場合）'!$O111+1&lt;=15,IF(CZ$16&gt;='様式３（療養者名簿）（⑤の場合）'!$O111,IF(CZ$16&lt;='様式３（療養者名簿）（⑤の場合）'!$W111,1,0),0),0)</f>
        <v>0</v>
      </c>
      <c r="DA102" s="139">
        <f>IF(DA$16-'様式３（療養者名簿）（⑤の場合）'!$O111+1&lt;=15,IF(DA$16&gt;='様式３（療養者名簿）（⑤の場合）'!$O111,IF(DA$16&lt;='様式３（療養者名簿）（⑤の場合）'!$W111,1,0),0),0)</f>
        <v>0</v>
      </c>
      <c r="DB102" s="139">
        <f>IF(DB$16-'様式３（療養者名簿）（⑤の場合）'!$O111+1&lt;=15,IF(DB$16&gt;='様式３（療養者名簿）（⑤の場合）'!$O111,IF(DB$16&lt;='様式３（療養者名簿）（⑤の場合）'!$W111,1,0),0),0)</f>
        <v>0</v>
      </c>
      <c r="DC102" s="139">
        <f>IF(DC$16-'様式３（療養者名簿）（⑤の場合）'!$O111+1&lt;=15,IF(DC$16&gt;='様式３（療養者名簿）（⑤の場合）'!$O111,IF(DC$16&lt;='様式３（療養者名簿）（⑤の場合）'!$W111,1,0),0),0)</f>
        <v>0</v>
      </c>
      <c r="DD102" s="139">
        <f>IF(DD$16-'様式３（療養者名簿）（⑤の場合）'!$O111+1&lt;=15,IF(DD$16&gt;='様式３（療養者名簿）（⑤の場合）'!$O111,IF(DD$16&lt;='様式３（療養者名簿）（⑤の場合）'!$W111,1,0),0),0)</f>
        <v>0</v>
      </c>
      <c r="DE102" s="139">
        <f>IF(DE$16-'様式３（療養者名簿）（⑤の場合）'!$O111+1&lt;=15,IF(DE$16&gt;='様式３（療養者名簿）（⑤の場合）'!$O111,IF(DE$16&lt;='様式３（療養者名簿）（⑤の場合）'!$W111,1,0),0),0)</f>
        <v>0</v>
      </c>
      <c r="DF102" s="139">
        <f>IF(DF$16-'様式３（療養者名簿）（⑤の場合）'!$O111+1&lt;=15,IF(DF$16&gt;='様式３（療養者名簿）（⑤の場合）'!$O111,IF(DF$16&lt;='様式３（療養者名簿）（⑤の場合）'!$W111,1,0),0),0)</f>
        <v>0</v>
      </c>
      <c r="DG102" s="139">
        <f>IF(DG$16-'様式３（療養者名簿）（⑤の場合）'!$O111+1&lt;=15,IF(DG$16&gt;='様式３（療養者名簿）（⑤の場合）'!$O111,IF(DG$16&lt;='様式３（療養者名簿）（⑤の場合）'!$W111,1,0),0),0)</f>
        <v>0</v>
      </c>
      <c r="DH102" s="139">
        <f>IF(DH$16-'様式３（療養者名簿）（⑤の場合）'!$O111+1&lt;=15,IF(DH$16&gt;='様式３（療養者名簿）（⑤の場合）'!$O111,IF(DH$16&lt;='様式３（療養者名簿）（⑤の場合）'!$W111,1,0),0),0)</f>
        <v>0</v>
      </c>
      <c r="DI102" s="139">
        <f>IF(DI$16-'様式３（療養者名簿）（⑤の場合）'!$O111+1&lt;=15,IF(DI$16&gt;='様式３（療養者名簿）（⑤の場合）'!$O111,IF(DI$16&lt;='様式３（療養者名簿）（⑤の場合）'!$W111,1,0),0),0)</f>
        <v>0</v>
      </c>
      <c r="DJ102" s="139">
        <f>IF(DJ$16-'様式３（療養者名簿）（⑤の場合）'!$O111+1&lt;=15,IF(DJ$16&gt;='様式３（療養者名簿）（⑤の場合）'!$O111,IF(DJ$16&lt;='様式３（療養者名簿）（⑤の場合）'!$W111,1,0),0),0)</f>
        <v>0</v>
      </c>
      <c r="DK102" s="139">
        <f>IF(DK$16-'様式３（療養者名簿）（⑤の場合）'!$O111+1&lt;=15,IF(DK$16&gt;='様式３（療養者名簿）（⑤の場合）'!$O111,IF(DK$16&lt;='様式３（療養者名簿）（⑤の場合）'!$W111,1,0),0),0)</f>
        <v>0</v>
      </c>
      <c r="DL102" s="139">
        <f>IF(DL$16-'様式３（療養者名簿）（⑤の場合）'!$O111+1&lt;=15,IF(DL$16&gt;='様式３（療養者名簿）（⑤の場合）'!$O111,IF(DL$16&lt;='様式３（療養者名簿）（⑤の場合）'!$W111,1,0),0),0)</f>
        <v>0</v>
      </c>
      <c r="DM102" s="139">
        <f>IF(DM$16-'様式３（療養者名簿）（⑤の場合）'!$O111+1&lt;=15,IF(DM$16&gt;='様式３（療養者名簿）（⑤の場合）'!$O111,IF(DM$16&lt;='様式３（療養者名簿）（⑤の場合）'!$W111,1,0),0),0)</f>
        <v>0</v>
      </c>
      <c r="DN102" s="139">
        <f>IF(DN$16-'様式３（療養者名簿）（⑤の場合）'!$O111+1&lt;=15,IF(DN$16&gt;='様式３（療養者名簿）（⑤の場合）'!$O111,IF(DN$16&lt;='様式３（療養者名簿）（⑤の場合）'!$W111,1,0),0),0)</f>
        <v>0</v>
      </c>
      <c r="DO102" s="139">
        <f>IF(DO$16-'様式３（療養者名簿）（⑤の場合）'!$O111+1&lt;=15,IF(DO$16&gt;='様式３（療養者名簿）（⑤の場合）'!$O111,IF(DO$16&lt;='様式３（療養者名簿）（⑤の場合）'!$W111,1,0),0),0)</f>
        <v>0</v>
      </c>
      <c r="DP102" s="139">
        <f>IF(DP$16-'様式３（療養者名簿）（⑤の場合）'!$O111+1&lt;=15,IF(DP$16&gt;='様式３（療養者名簿）（⑤の場合）'!$O111,IF(DP$16&lt;='様式３（療養者名簿）（⑤の場合）'!$W111,1,0),0),0)</f>
        <v>0</v>
      </c>
      <c r="DQ102" s="139">
        <f>IF(DQ$16-'様式３（療養者名簿）（⑤の場合）'!$O111+1&lt;=15,IF(DQ$16&gt;='様式３（療養者名簿）（⑤の場合）'!$O111,IF(DQ$16&lt;='様式３（療養者名簿）（⑤の場合）'!$W111,1,0),0),0)</f>
        <v>0</v>
      </c>
      <c r="DR102" s="139">
        <f>IF(DR$16-'様式３（療養者名簿）（⑤の場合）'!$O111+1&lt;=15,IF(DR$16&gt;='様式３（療養者名簿）（⑤の場合）'!$O111,IF(DR$16&lt;='様式３（療養者名簿）（⑤の場合）'!$W111,1,0),0),0)</f>
        <v>0</v>
      </c>
      <c r="DS102" s="139">
        <f>IF(DS$16-'様式３（療養者名簿）（⑤の場合）'!$O111+1&lt;=15,IF(DS$16&gt;='様式３（療養者名簿）（⑤の場合）'!$O111,IF(DS$16&lt;='様式３（療養者名簿）（⑤の場合）'!$W111,1,0),0),0)</f>
        <v>0</v>
      </c>
      <c r="DT102" s="139">
        <f>IF(DT$16-'様式３（療養者名簿）（⑤の場合）'!$O111+1&lt;=15,IF(DT$16&gt;='様式３（療養者名簿）（⑤の場合）'!$O111,IF(DT$16&lt;='様式３（療養者名簿）（⑤の場合）'!$W111,1,0),0),0)</f>
        <v>0</v>
      </c>
      <c r="DU102" s="139">
        <f>IF(DU$16-'様式３（療養者名簿）（⑤の場合）'!$O111+1&lt;=15,IF(DU$16&gt;='様式３（療養者名簿）（⑤の場合）'!$O111,IF(DU$16&lt;='様式３（療養者名簿）（⑤の場合）'!$W111,1,0),0),0)</f>
        <v>0</v>
      </c>
      <c r="DV102" s="139">
        <f>IF(DV$16-'様式３（療養者名簿）（⑤の場合）'!$O111+1&lt;=15,IF(DV$16&gt;='様式３（療養者名簿）（⑤の場合）'!$O111,IF(DV$16&lt;='様式３（療養者名簿）（⑤の場合）'!$W111,1,0),0),0)</f>
        <v>0</v>
      </c>
      <c r="DW102" s="139">
        <f>IF(DW$16-'様式３（療養者名簿）（⑤の場合）'!$O111+1&lt;=15,IF(DW$16&gt;='様式３（療養者名簿）（⑤の場合）'!$O111,IF(DW$16&lt;='様式３（療養者名簿）（⑤の場合）'!$W111,1,0),0),0)</f>
        <v>0</v>
      </c>
      <c r="DX102" s="139">
        <f>IF(DX$16-'様式３（療養者名簿）（⑤の場合）'!$O111+1&lt;=15,IF(DX$16&gt;='様式３（療養者名簿）（⑤の場合）'!$O111,IF(DX$16&lt;='様式３（療養者名簿）（⑤の場合）'!$W111,1,0),0),0)</f>
        <v>0</v>
      </c>
      <c r="DY102" s="139">
        <f>IF(DY$16-'様式３（療養者名簿）（⑤の場合）'!$O111+1&lt;=15,IF(DY$16&gt;='様式３（療養者名簿）（⑤の場合）'!$O111,IF(DY$16&lt;='様式３（療養者名簿）（⑤の場合）'!$W111,1,0),0),0)</f>
        <v>0</v>
      </c>
      <c r="DZ102" s="139">
        <f>IF(DZ$16-'様式３（療養者名簿）（⑤の場合）'!$O111+1&lt;=15,IF(DZ$16&gt;='様式３（療養者名簿）（⑤の場合）'!$O111,IF(DZ$16&lt;='様式３（療養者名簿）（⑤の場合）'!$W111,1,0),0),0)</f>
        <v>0</v>
      </c>
      <c r="EA102" s="139">
        <f>IF(EA$16-'様式３（療養者名簿）（⑤の場合）'!$O111+1&lt;=15,IF(EA$16&gt;='様式３（療養者名簿）（⑤の場合）'!$O111,IF(EA$16&lt;='様式３（療養者名簿）（⑤の場合）'!$W111,1,0),0),0)</f>
        <v>0</v>
      </c>
      <c r="EB102" s="139">
        <f>IF(EB$16-'様式３（療養者名簿）（⑤の場合）'!$O111+1&lt;=15,IF(EB$16&gt;='様式３（療養者名簿）（⑤の場合）'!$O111,IF(EB$16&lt;='様式３（療養者名簿）（⑤の場合）'!$W111,1,0),0),0)</f>
        <v>0</v>
      </c>
      <c r="EC102" s="139">
        <f>IF(EC$16-'様式３（療養者名簿）（⑤の場合）'!$O111+1&lt;=15,IF(EC$16&gt;='様式３（療養者名簿）（⑤の場合）'!$O111,IF(EC$16&lt;='様式３（療養者名簿）（⑤の場合）'!$W111,1,0),0),0)</f>
        <v>0</v>
      </c>
      <c r="ED102" s="139">
        <f>IF(ED$16-'様式３（療養者名簿）（⑤の場合）'!$O111+1&lt;=15,IF(ED$16&gt;='様式３（療養者名簿）（⑤の場合）'!$O111,IF(ED$16&lt;='様式３（療養者名簿）（⑤の場合）'!$W111,1,0),0),0)</f>
        <v>0</v>
      </c>
      <c r="EE102" s="139">
        <f>IF(EE$16-'様式３（療養者名簿）（⑤の場合）'!$O111+1&lt;=15,IF(EE$16&gt;='様式３（療養者名簿）（⑤の場合）'!$O111,IF(EE$16&lt;='様式３（療養者名簿）（⑤の場合）'!$W111,1,0),0),0)</f>
        <v>0</v>
      </c>
      <c r="EF102" s="139">
        <f>IF(EF$16-'様式３（療養者名簿）（⑤の場合）'!$O111+1&lt;=15,IF(EF$16&gt;='様式３（療養者名簿）（⑤の場合）'!$O111,IF(EF$16&lt;='様式３（療養者名簿）（⑤の場合）'!$W111,1,0),0),0)</f>
        <v>0</v>
      </c>
      <c r="EG102" s="139">
        <f>IF(EG$16-'様式３（療養者名簿）（⑤の場合）'!$O111+1&lt;=15,IF(EG$16&gt;='様式３（療養者名簿）（⑤の場合）'!$O111,IF(EG$16&lt;='様式３（療養者名簿）（⑤の場合）'!$W111,1,0),0),0)</f>
        <v>0</v>
      </c>
      <c r="EH102" s="139">
        <f>IF(EH$16-'様式３（療養者名簿）（⑤の場合）'!$O111+1&lt;=15,IF(EH$16&gt;='様式３（療養者名簿）（⑤の場合）'!$O111,IF(EH$16&lt;='様式３（療養者名簿）（⑤の場合）'!$W111,1,0),0),0)</f>
        <v>0</v>
      </c>
      <c r="EI102" s="139">
        <f>IF(EI$16-'様式３（療養者名簿）（⑤の場合）'!$O111+1&lt;=15,IF(EI$16&gt;='様式３（療養者名簿）（⑤の場合）'!$O111,IF(EI$16&lt;='様式３（療養者名簿）（⑤の場合）'!$W111,1,0),0),0)</f>
        <v>0</v>
      </c>
      <c r="EJ102" s="139">
        <f>IF(EJ$16-'様式３（療養者名簿）（⑤の場合）'!$O111+1&lt;=15,IF(EJ$16&gt;='様式３（療養者名簿）（⑤の場合）'!$O111,IF(EJ$16&lt;='様式３（療養者名簿）（⑤の場合）'!$W111,1,0),0),0)</f>
        <v>0</v>
      </c>
      <c r="EK102" s="139">
        <f>IF(EK$16-'様式３（療養者名簿）（⑤の場合）'!$O111+1&lt;=15,IF(EK$16&gt;='様式３（療養者名簿）（⑤の場合）'!$O111,IF(EK$16&lt;='様式３（療養者名簿）（⑤の場合）'!$W111,1,0),0),0)</f>
        <v>0</v>
      </c>
      <c r="EL102" s="139">
        <f>IF(EL$16-'様式３（療養者名簿）（⑤の場合）'!$O111+1&lt;=15,IF(EL$16&gt;='様式３（療養者名簿）（⑤の場合）'!$O111,IF(EL$16&lt;='様式３（療養者名簿）（⑤の場合）'!$W111,1,0),0),0)</f>
        <v>0</v>
      </c>
      <c r="EM102" s="139">
        <f>IF(EM$16-'様式３（療養者名簿）（⑤の場合）'!$O111+1&lt;=15,IF(EM$16&gt;='様式３（療養者名簿）（⑤の場合）'!$O111,IF(EM$16&lt;='様式３（療養者名簿）（⑤の場合）'!$W111,1,0),0),0)</f>
        <v>0</v>
      </c>
      <c r="EN102" s="139">
        <f>IF(EN$16-'様式３（療養者名簿）（⑤の場合）'!$O111+1&lt;=15,IF(EN$16&gt;='様式３（療養者名簿）（⑤の場合）'!$O111,IF(EN$16&lt;='様式３（療養者名簿）（⑤の場合）'!$W111,1,0),0),0)</f>
        <v>0</v>
      </c>
      <c r="EO102" s="139">
        <f>IF(EO$16-'様式３（療養者名簿）（⑤の場合）'!$O111+1&lt;=15,IF(EO$16&gt;='様式３（療養者名簿）（⑤の場合）'!$O111,IF(EO$16&lt;='様式３（療養者名簿）（⑤の場合）'!$W111,1,0),0),0)</f>
        <v>0</v>
      </c>
      <c r="EP102" s="139">
        <f>IF(EP$16-'様式３（療養者名簿）（⑤の場合）'!$O111+1&lt;=15,IF(EP$16&gt;='様式３（療養者名簿）（⑤の場合）'!$O111,IF(EP$16&lt;='様式３（療養者名簿）（⑤の場合）'!$W111,1,0),0),0)</f>
        <v>0</v>
      </c>
      <c r="EQ102" s="139">
        <f>IF(EQ$16-'様式３（療養者名簿）（⑤の場合）'!$O111+1&lt;=15,IF(EQ$16&gt;='様式３（療養者名簿）（⑤の場合）'!$O111,IF(EQ$16&lt;='様式３（療養者名簿）（⑤の場合）'!$W111,1,0),0),0)</f>
        <v>0</v>
      </c>
      <c r="ER102" s="139">
        <f>IF(ER$16-'様式３（療養者名簿）（⑤の場合）'!$O111+1&lt;=15,IF(ER$16&gt;='様式３（療養者名簿）（⑤の場合）'!$O111,IF(ER$16&lt;='様式３（療養者名簿）（⑤の場合）'!$W111,1,0),0),0)</f>
        <v>0</v>
      </c>
      <c r="ES102" s="139">
        <f>IF(ES$16-'様式３（療養者名簿）（⑤の場合）'!$O111+1&lt;=15,IF(ES$16&gt;='様式３（療養者名簿）（⑤の場合）'!$O111,IF(ES$16&lt;='様式３（療養者名簿）（⑤の場合）'!$W111,1,0),0),0)</f>
        <v>0</v>
      </c>
      <c r="ET102" s="139">
        <f>IF(ET$16-'様式３（療養者名簿）（⑤の場合）'!$O111+1&lt;=15,IF(ET$16&gt;='様式３（療養者名簿）（⑤の場合）'!$O111,IF(ET$16&lt;='様式３（療養者名簿）（⑤の場合）'!$W111,1,0),0),0)</f>
        <v>0</v>
      </c>
      <c r="EU102" s="139">
        <f>IF(EU$16-'様式３（療養者名簿）（⑤の場合）'!$O111+1&lt;=15,IF(EU$16&gt;='様式３（療養者名簿）（⑤の場合）'!$O111,IF(EU$16&lt;='様式３（療養者名簿）（⑤の場合）'!$W111,1,0),0),0)</f>
        <v>0</v>
      </c>
      <c r="EV102" s="139">
        <f>IF(EV$16-'様式３（療養者名簿）（⑤の場合）'!$O111+1&lt;=15,IF(EV$16&gt;='様式３（療養者名簿）（⑤の場合）'!$O111,IF(EV$16&lt;='様式３（療養者名簿）（⑤の場合）'!$W111,1,0),0),0)</f>
        <v>0</v>
      </c>
      <c r="EW102" s="139">
        <f>IF(EW$16-'様式３（療養者名簿）（⑤の場合）'!$O111+1&lt;=15,IF(EW$16&gt;='様式３（療養者名簿）（⑤の場合）'!$O111,IF(EW$16&lt;='様式３（療養者名簿）（⑤の場合）'!$W111,1,0),0),0)</f>
        <v>0</v>
      </c>
      <c r="EX102" s="139">
        <f>IF(EX$16-'様式３（療養者名簿）（⑤の場合）'!$O111+1&lt;=15,IF(EX$16&gt;='様式３（療養者名簿）（⑤の場合）'!$O111,IF(EX$16&lt;='様式３（療養者名簿）（⑤の場合）'!$W111,1,0),0),0)</f>
        <v>0</v>
      </c>
      <c r="EY102" s="139">
        <f>IF(EY$16-'様式３（療養者名簿）（⑤の場合）'!$O111+1&lt;=15,IF(EY$16&gt;='様式３（療養者名簿）（⑤の場合）'!$O111,IF(EY$16&lt;='様式３（療養者名簿）（⑤の場合）'!$W111,1,0),0),0)</f>
        <v>0</v>
      </c>
      <c r="EZ102" s="139">
        <f>IF(EZ$16-'様式３（療養者名簿）（⑤の場合）'!$O111+1&lt;=15,IF(EZ$16&gt;='様式３（療養者名簿）（⑤の場合）'!$O111,IF(EZ$16&lt;='様式３（療養者名簿）（⑤の場合）'!$W111,1,0),0),0)</f>
        <v>0</v>
      </c>
      <c r="FA102" s="139">
        <f>IF(FA$16-'様式３（療養者名簿）（⑤の場合）'!$O111+1&lt;=15,IF(FA$16&gt;='様式３（療養者名簿）（⑤の場合）'!$O111,IF(FA$16&lt;='様式３（療養者名簿）（⑤の場合）'!$W111,1,0),0),0)</f>
        <v>0</v>
      </c>
      <c r="FB102" s="139">
        <f>IF(FB$16-'様式３（療養者名簿）（⑤の場合）'!$O111+1&lt;=15,IF(FB$16&gt;='様式３（療養者名簿）（⑤の場合）'!$O111,IF(FB$16&lt;='様式３（療養者名簿）（⑤の場合）'!$W111,1,0),0),0)</f>
        <v>0</v>
      </c>
      <c r="FC102" s="139">
        <f>IF(FC$16-'様式３（療養者名簿）（⑤の場合）'!$O111+1&lt;=15,IF(FC$16&gt;='様式３（療養者名簿）（⑤の場合）'!$O111,IF(FC$16&lt;='様式３（療養者名簿）（⑤の場合）'!$W111,1,0),0),0)</f>
        <v>0</v>
      </c>
      <c r="FD102" s="139">
        <f>IF(FD$16-'様式３（療養者名簿）（⑤の場合）'!$O111+1&lt;=15,IF(FD$16&gt;='様式３（療養者名簿）（⑤の場合）'!$O111,IF(FD$16&lt;='様式３（療養者名簿）（⑤の場合）'!$W111,1,0),0),0)</f>
        <v>0</v>
      </c>
      <c r="FE102" s="139">
        <f>IF(FE$16-'様式３（療養者名簿）（⑤の場合）'!$O111+1&lt;=15,IF(FE$16&gt;='様式３（療養者名簿）（⑤の場合）'!$O111,IF(FE$16&lt;='様式３（療養者名簿）（⑤の場合）'!$W111,1,0),0),0)</f>
        <v>0</v>
      </c>
      <c r="FF102" s="139">
        <f>IF(FF$16-'様式３（療養者名簿）（⑤の場合）'!$O111+1&lt;=15,IF(FF$16&gt;='様式３（療養者名簿）（⑤の場合）'!$O111,IF(FF$16&lt;='様式３（療養者名簿）（⑤の場合）'!$W111,1,0),0),0)</f>
        <v>0</v>
      </c>
      <c r="FG102" s="139">
        <f>IF(FG$16-'様式３（療養者名簿）（⑤の場合）'!$O111+1&lt;=15,IF(FG$16&gt;='様式３（療養者名簿）（⑤の場合）'!$O111,IF(FG$16&lt;='様式３（療養者名簿）（⑤の場合）'!$W111,1,0),0),0)</f>
        <v>0</v>
      </c>
      <c r="FH102" s="139">
        <f>IF(FH$16-'様式３（療養者名簿）（⑤の場合）'!$O111+1&lt;=15,IF(FH$16&gt;='様式３（療養者名簿）（⑤の場合）'!$O111,IF(FH$16&lt;='様式３（療養者名簿）（⑤の場合）'!$W111,1,0),0),0)</f>
        <v>0</v>
      </c>
      <c r="FI102" s="139">
        <f>IF(FI$16-'様式３（療養者名簿）（⑤の場合）'!$O111+1&lt;=15,IF(FI$16&gt;='様式３（療養者名簿）（⑤の場合）'!$O111,IF(FI$16&lt;='様式３（療養者名簿）（⑤の場合）'!$W111,1,0),0),0)</f>
        <v>0</v>
      </c>
      <c r="FJ102" s="139">
        <f>IF(FJ$16-'様式３（療養者名簿）（⑤の場合）'!$O111+1&lt;=15,IF(FJ$16&gt;='様式３（療養者名簿）（⑤の場合）'!$O111,IF(FJ$16&lt;='様式３（療養者名簿）（⑤の場合）'!$W111,1,0),0),0)</f>
        <v>0</v>
      </c>
      <c r="FK102" s="139">
        <f>IF(FK$16-'様式３（療養者名簿）（⑤の場合）'!$O111+1&lt;=15,IF(FK$16&gt;='様式３（療養者名簿）（⑤の場合）'!$O111,IF(FK$16&lt;='様式３（療養者名簿）（⑤の場合）'!$W111,1,0),0),0)</f>
        <v>0</v>
      </c>
      <c r="FL102" s="139">
        <f>IF(FL$16-'様式３（療養者名簿）（⑤の場合）'!$O111+1&lt;=15,IF(FL$16&gt;='様式３（療養者名簿）（⑤の場合）'!$O111,IF(FL$16&lt;='様式３（療養者名簿）（⑤の場合）'!$W111,1,0),0),0)</f>
        <v>0</v>
      </c>
      <c r="FM102" s="139">
        <f>IF(FM$16-'様式３（療養者名簿）（⑤の場合）'!$O111+1&lt;=15,IF(FM$16&gt;='様式３（療養者名簿）（⑤の場合）'!$O111,IF(FM$16&lt;='様式３（療養者名簿）（⑤の場合）'!$W111,1,0),0),0)</f>
        <v>0</v>
      </c>
      <c r="FN102" s="139">
        <f>IF(FN$16-'様式３（療養者名簿）（⑤の場合）'!$O111+1&lt;=15,IF(FN$16&gt;='様式３（療養者名簿）（⑤の場合）'!$O111,IF(FN$16&lt;='様式３（療養者名簿）（⑤の場合）'!$W111,1,0),0),0)</f>
        <v>0</v>
      </c>
      <c r="FO102" s="139">
        <f>IF(FO$16-'様式３（療養者名簿）（⑤の場合）'!$O111+1&lt;=15,IF(FO$16&gt;='様式３（療養者名簿）（⑤の場合）'!$O111,IF(FO$16&lt;='様式３（療養者名簿）（⑤の場合）'!$W111,1,0),0),0)</f>
        <v>0</v>
      </c>
      <c r="FP102" s="139">
        <f>IF(FP$16-'様式３（療養者名簿）（⑤の場合）'!$O111+1&lt;=15,IF(FP$16&gt;='様式３（療養者名簿）（⑤の場合）'!$O111,IF(FP$16&lt;='様式３（療養者名簿）（⑤の場合）'!$W111,1,0),0),0)</f>
        <v>0</v>
      </c>
      <c r="FQ102" s="139">
        <f>IF(FQ$16-'様式３（療養者名簿）（⑤の場合）'!$O111+1&lt;=15,IF(FQ$16&gt;='様式３（療養者名簿）（⑤の場合）'!$O111,IF(FQ$16&lt;='様式３（療養者名簿）（⑤の場合）'!$W111,1,0),0),0)</f>
        <v>0</v>
      </c>
      <c r="FR102" s="139">
        <f>IF(FR$16-'様式３（療養者名簿）（⑤の場合）'!$O111+1&lt;=15,IF(FR$16&gt;='様式３（療養者名簿）（⑤の場合）'!$O111,IF(FR$16&lt;='様式３（療養者名簿）（⑤の場合）'!$W111,1,0),0),0)</f>
        <v>0</v>
      </c>
      <c r="FS102" s="139">
        <f>IF(FS$16-'様式３（療養者名簿）（⑤の場合）'!$O111+1&lt;=15,IF(FS$16&gt;='様式３（療養者名簿）（⑤の場合）'!$O111,IF(FS$16&lt;='様式３（療養者名簿）（⑤の場合）'!$W111,1,0),0),0)</f>
        <v>0</v>
      </c>
      <c r="FT102" s="139">
        <f>IF(FT$16-'様式３（療養者名簿）（⑤の場合）'!$O111+1&lt;=15,IF(FT$16&gt;='様式３（療養者名簿）（⑤の場合）'!$O111,IF(FT$16&lt;='様式３（療養者名簿）（⑤の場合）'!$W111,1,0),0),0)</f>
        <v>0</v>
      </c>
      <c r="FU102" s="139">
        <f>IF(FU$16-'様式３（療養者名簿）（⑤の場合）'!$O111+1&lt;=15,IF(FU$16&gt;='様式３（療養者名簿）（⑤の場合）'!$O111,IF(FU$16&lt;='様式３（療養者名簿）（⑤の場合）'!$W111,1,0),0),0)</f>
        <v>0</v>
      </c>
      <c r="FV102" s="139">
        <f>IF(FV$16-'様式３（療養者名簿）（⑤の場合）'!$O111+1&lt;=15,IF(FV$16&gt;='様式３（療養者名簿）（⑤の場合）'!$O111,IF(FV$16&lt;='様式３（療養者名簿）（⑤の場合）'!$W111,1,0),0),0)</f>
        <v>0</v>
      </c>
      <c r="FW102" s="139">
        <f>IF(FW$16-'様式３（療養者名簿）（⑤の場合）'!$O111+1&lt;=15,IF(FW$16&gt;='様式３（療養者名簿）（⑤の場合）'!$O111,IF(FW$16&lt;='様式３（療養者名簿）（⑤の場合）'!$W111,1,0),0),0)</f>
        <v>0</v>
      </c>
      <c r="FX102" s="139">
        <f>IF(FX$16-'様式３（療養者名簿）（⑤の場合）'!$O111+1&lt;=15,IF(FX$16&gt;='様式３（療養者名簿）（⑤の場合）'!$O111,IF(FX$16&lt;='様式３（療養者名簿）（⑤の場合）'!$W111,1,0),0),0)</f>
        <v>0</v>
      </c>
      <c r="FY102" s="139">
        <f>IF(FY$16-'様式３（療養者名簿）（⑤の場合）'!$O111+1&lt;=15,IF(FY$16&gt;='様式３（療養者名簿）（⑤の場合）'!$O111,IF(FY$16&lt;='様式３（療養者名簿）（⑤の場合）'!$W111,1,0),0),0)</f>
        <v>0</v>
      </c>
      <c r="FZ102" s="139">
        <f>IF(FZ$16-'様式３（療養者名簿）（⑤の場合）'!$O111+1&lt;=15,IF(FZ$16&gt;='様式３（療養者名簿）（⑤の場合）'!$O111,IF(FZ$16&lt;='様式３（療養者名簿）（⑤の場合）'!$W111,1,0),0),0)</f>
        <v>0</v>
      </c>
      <c r="GA102" s="139">
        <f>IF(GA$16-'様式３（療養者名簿）（⑤の場合）'!$O111+1&lt;=15,IF(GA$16&gt;='様式３（療養者名簿）（⑤の場合）'!$O111,IF(GA$16&lt;='様式３（療養者名簿）（⑤の場合）'!$W111,1,0),0),0)</f>
        <v>0</v>
      </c>
      <c r="GB102" s="139">
        <f>IF(GB$16-'様式３（療養者名簿）（⑤の場合）'!$O111+1&lt;=15,IF(GB$16&gt;='様式３（療養者名簿）（⑤の場合）'!$O111,IF(GB$16&lt;='様式３（療養者名簿）（⑤の場合）'!$W111,1,0),0),0)</f>
        <v>0</v>
      </c>
      <c r="GC102" s="139">
        <f>IF(GC$16-'様式３（療養者名簿）（⑤の場合）'!$O111+1&lt;=15,IF(GC$16&gt;='様式３（療養者名簿）（⑤の場合）'!$O111,IF(GC$16&lt;='様式３（療養者名簿）（⑤の場合）'!$W111,1,0),0),0)</f>
        <v>0</v>
      </c>
      <c r="GD102" s="139">
        <f>IF(GD$16-'様式３（療養者名簿）（⑤の場合）'!$O111+1&lt;=15,IF(GD$16&gt;='様式３（療養者名簿）（⑤の場合）'!$O111,IF(GD$16&lt;='様式３（療養者名簿）（⑤の場合）'!$W111,1,0),0),0)</f>
        <v>0</v>
      </c>
      <c r="GE102" s="139">
        <f>IF(GE$16-'様式３（療養者名簿）（⑤の場合）'!$O111+1&lt;=15,IF(GE$16&gt;='様式３（療養者名簿）（⑤の場合）'!$O111,IF(GE$16&lt;='様式３（療養者名簿）（⑤の場合）'!$W111,1,0),0),0)</f>
        <v>0</v>
      </c>
      <c r="GF102" s="139">
        <f>IF(GF$16-'様式３（療養者名簿）（⑤の場合）'!$O111+1&lt;=15,IF(GF$16&gt;='様式３（療養者名簿）（⑤の場合）'!$O111,IF(GF$16&lt;='様式３（療養者名簿）（⑤の場合）'!$W111,1,0),0),0)</f>
        <v>0</v>
      </c>
      <c r="GG102" s="139">
        <f>IF(GG$16-'様式３（療養者名簿）（⑤の場合）'!$O111+1&lt;=15,IF(GG$16&gt;='様式３（療養者名簿）（⑤の場合）'!$O111,IF(GG$16&lt;='様式３（療養者名簿）（⑤の場合）'!$W111,1,0),0),0)</f>
        <v>0</v>
      </c>
      <c r="GH102" s="139">
        <f>IF(GH$16-'様式３（療養者名簿）（⑤の場合）'!$O111+1&lt;=15,IF(GH$16&gt;='様式３（療養者名簿）（⑤の場合）'!$O111,IF(GH$16&lt;='様式３（療養者名簿）（⑤の場合）'!$W111,1,0),0),0)</f>
        <v>0</v>
      </c>
      <c r="GI102" s="139">
        <f>IF(GI$16-'様式３（療養者名簿）（⑤の場合）'!$O111+1&lt;=15,IF(GI$16&gt;='様式３（療養者名簿）（⑤の場合）'!$O111,IF(GI$16&lt;='様式３（療養者名簿）（⑤の場合）'!$W111,1,0),0),0)</f>
        <v>0</v>
      </c>
      <c r="GJ102" s="139">
        <f>IF(GJ$16-'様式３（療養者名簿）（⑤の場合）'!$O111+1&lt;=15,IF(GJ$16&gt;='様式３（療養者名簿）（⑤の場合）'!$O111,IF(GJ$16&lt;='様式３（療養者名簿）（⑤の場合）'!$W111,1,0),0),0)</f>
        <v>0</v>
      </c>
      <c r="GK102" s="139">
        <f>IF(GK$16-'様式３（療養者名簿）（⑤の場合）'!$O111+1&lt;=15,IF(GK$16&gt;='様式３（療養者名簿）（⑤の場合）'!$O111,IF(GK$16&lt;='様式３（療養者名簿）（⑤の場合）'!$W111,1,0),0),0)</f>
        <v>0</v>
      </c>
      <c r="GL102" s="139">
        <f>IF(GL$16-'様式３（療養者名簿）（⑤の場合）'!$O111+1&lt;=15,IF(GL$16&gt;='様式３（療養者名簿）（⑤の場合）'!$O111,IF(GL$16&lt;='様式３（療養者名簿）（⑤の場合）'!$W111,1,0),0),0)</f>
        <v>0</v>
      </c>
      <c r="GM102" s="139">
        <f>IF(GM$16-'様式３（療養者名簿）（⑤の場合）'!$O111+1&lt;=15,IF(GM$16&gt;='様式３（療養者名簿）（⑤の場合）'!$O111,IF(GM$16&lt;='様式３（療養者名簿）（⑤の場合）'!$W111,1,0),0),0)</f>
        <v>0</v>
      </c>
      <c r="GN102" s="139">
        <f>IF(GN$16-'様式３（療養者名簿）（⑤の場合）'!$O111+1&lt;=15,IF(GN$16&gt;='様式３（療養者名簿）（⑤の場合）'!$O111,IF(GN$16&lt;='様式３（療養者名簿）（⑤の場合）'!$W111,1,0),0),0)</f>
        <v>0</v>
      </c>
      <c r="GO102" s="139">
        <f>IF(GO$16-'様式３（療養者名簿）（⑤の場合）'!$O111+1&lt;=15,IF(GO$16&gt;='様式３（療養者名簿）（⑤の場合）'!$O111,IF(GO$16&lt;='様式３（療養者名簿）（⑤の場合）'!$W111,1,0),0),0)</f>
        <v>0</v>
      </c>
      <c r="GP102" s="139">
        <f>IF(GP$16-'様式３（療養者名簿）（⑤の場合）'!$O111+1&lt;=15,IF(GP$16&gt;='様式３（療養者名簿）（⑤の場合）'!$O111,IF(GP$16&lt;='様式３（療養者名簿）（⑤の場合）'!$W111,1,0),0),0)</f>
        <v>0</v>
      </c>
      <c r="GQ102" s="139">
        <f>IF(GQ$16-'様式３（療養者名簿）（⑤の場合）'!$O111+1&lt;=15,IF(GQ$16&gt;='様式３（療養者名簿）（⑤の場合）'!$O111,IF(GQ$16&lt;='様式３（療養者名簿）（⑤の場合）'!$W111,1,0),0),0)</f>
        <v>0</v>
      </c>
      <c r="GR102" s="139">
        <f>IF(GR$16-'様式３（療養者名簿）（⑤の場合）'!$O111+1&lt;=15,IF(GR$16&gt;='様式３（療養者名簿）（⑤の場合）'!$O111,IF(GR$16&lt;='様式３（療養者名簿）（⑤の場合）'!$W111,1,0),0),0)</f>
        <v>0</v>
      </c>
      <c r="GS102" s="139">
        <f>IF(GS$16-'様式３（療養者名簿）（⑤の場合）'!$O111+1&lt;=15,IF(GS$16&gt;='様式３（療養者名簿）（⑤の場合）'!$O111,IF(GS$16&lt;='様式３（療養者名簿）（⑤の場合）'!$W111,1,0),0),0)</f>
        <v>0</v>
      </c>
      <c r="GT102" s="139">
        <f>IF(GT$16-'様式３（療養者名簿）（⑤の場合）'!$O111+1&lt;=15,IF(GT$16&gt;='様式３（療養者名簿）（⑤の場合）'!$O111,IF(GT$16&lt;='様式３（療養者名簿）（⑤の場合）'!$W111,1,0),0),0)</f>
        <v>0</v>
      </c>
      <c r="GU102" s="139">
        <f>IF(GU$16-'様式３（療養者名簿）（⑤の場合）'!$O111+1&lt;=15,IF(GU$16&gt;='様式３（療養者名簿）（⑤の場合）'!$O111,IF(GU$16&lt;='様式３（療養者名簿）（⑤の場合）'!$W111,1,0),0),0)</f>
        <v>0</v>
      </c>
      <c r="GV102" s="139">
        <f>IF(GV$16-'様式３（療養者名簿）（⑤の場合）'!$O111+1&lt;=15,IF(GV$16&gt;='様式３（療養者名簿）（⑤の場合）'!$O111,IF(GV$16&lt;='様式３（療養者名簿）（⑤の場合）'!$W111,1,0),0),0)</f>
        <v>0</v>
      </c>
      <c r="GW102" s="139">
        <f>IF(GW$16-'様式３（療養者名簿）（⑤の場合）'!$O111+1&lt;=15,IF(GW$16&gt;='様式３（療養者名簿）（⑤の場合）'!$O111,IF(GW$16&lt;='様式３（療養者名簿）（⑤の場合）'!$W111,1,0),0),0)</f>
        <v>0</v>
      </c>
      <c r="GX102" s="139">
        <f>IF(GX$16-'様式３（療養者名簿）（⑤の場合）'!$O111+1&lt;=15,IF(GX$16&gt;='様式３（療養者名簿）（⑤の場合）'!$O111,IF(GX$16&lt;='様式３（療養者名簿）（⑤の場合）'!$W111,1,0),0),0)</f>
        <v>0</v>
      </c>
      <c r="GY102" s="139">
        <f>IF(GY$16-'様式３（療養者名簿）（⑤の場合）'!$O111+1&lt;=15,IF(GY$16&gt;='様式３（療養者名簿）（⑤の場合）'!$O111,IF(GY$16&lt;='様式３（療養者名簿）（⑤の場合）'!$W111,1,0),0),0)</f>
        <v>0</v>
      </c>
      <c r="GZ102" s="139">
        <f>IF(GZ$16-'様式３（療養者名簿）（⑤の場合）'!$O111+1&lt;=15,IF(GZ$16&gt;='様式３（療養者名簿）（⑤の場合）'!$O111,IF(GZ$16&lt;='様式３（療養者名簿）（⑤の場合）'!$W111,1,0),0),0)</f>
        <v>0</v>
      </c>
      <c r="HA102" s="139">
        <f>IF(HA$16-'様式３（療養者名簿）（⑤の場合）'!$O111+1&lt;=15,IF(HA$16&gt;='様式３（療養者名簿）（⑤の場合）'!$O111,IF(HA$16&lt;='様式３（療養者名簿）（⑤の場合）'!$W111,1,0),0),0)</f>
        <v>0</v>
      </c>
      <c r="HB102" s="139">
        <f>IF(HB$16-'様式３（療養者名簿）（⑤の場合）'!$O111+1&lt;=15,IF(HB$16&gt;='様式３（療養者名簿）（⑤の場合）'!$O111,IF(HB$16&lt;='様式３（療養者名簿）（⑤の場合）'!$W111,1,0),0),0)</f>
        <v>0</v>
      </c>
      <c r="HC102" s="139">
        <f>IF(HC$16-'様式３（療養者名簿）（⑤の場合）'!$O111+1&lt;=15,IF(HC$16&gt;='様式３（療養者名簿）（⑤の場合）'!$O111,IF(HC$16&lt;='様式３（療養者名簿）（⑤の場合）'!$W111,1,0),0),0)</f>
        <v>0</v>
      </c>
      <c r="HD102" s="139">
        <f>IF(HD$16-'様式３（療養者名簿）（⑤の場合）'!$O111+1&lt;=15,IF(HD$16&gt;='様式３（療養者名簿）（⑤の場合）'!$O111,IF(HD$16&lt;='様式３（療養者名簿）（⑤の場合）'!$W111,1,0),0),0)</f>
        <v>0</v>
      </c>
      <c r="HE102" s="139">
        <f>IF(HE$16-'様式３（療養者名簿）（⑤の場合）'!$O111+1&lt;=15,IF(HE$16&gt;='様式３（療養者名簿）（⑤の場合）'!$O111,IF(HE$16&lt;='様式３（療養者名簿）（⑤の場合）'!$W111,1,0),0),0)</f>
        <v>0</v>
      </c>
      <c r="HF102" s="139">
        <f>IF(HF$16-'様式３（療養者名簿）（⑤の場合）'!$O111+1&lt;=15,IF(HF$16&gt;='様式３（療養者名簿）（⑤の場合）'!$O111,IF(HF$16&lt;='様式３（療養者名簿）（⑤の場合）'!$W111,1,0),0),0)</f>
        <v>0</v>
      </c>
      <c r="HG102" s="139">
        <f>IF(HG$16-'様式３（療養者名簿）（⑤の場合）'!$O111+1&lt;=15,IF(HG$16&gt;='様式３（療養者名簿）（⑤の場合）'!$O111,IF(HG$16&lt;='様式３（療養者名簿）（⑤の場合）'!$W111,1,0),0),0)</f>
        <v>0</v>
      </c>
      <c r="HH102" s="139">
        <f>IF(HH$16-'様式３（療養者名簿）（⑤の場合）'!$O111+1&lt;=15,IF(HH$16&gt;='様式３（療養者名簿）（⑤の場合）'!$O111,IF(HH$16&lt;='様式３（療養者名簿）（⑤の場合）'!$W111,1,0),0),0)</f>
        <v>0</v>
      </c>
      <c r="HI102" s="139">
        <f>IF(HI$16-'様式３（療養者名簿）（⑤の場合）'!$O111+1&lt;=15,IF(HI$16&gt;='様式３（療養者名簿）（⑤の場合）'!$O111,IF(HI$16&lt;='様式３（療養者名簿）（⑤の場合）'!$W111,1,0),0),0)</f>
        <v>0</v>
      </c>
      <c r="HJ102" s="139">
        <f>IF(HJ$16-'様式３（療養者名簿）（⑤の場合）'!$O111+1&lt;=15,IF(HJ$16&gt;='様式３（療養者名簿）（⑤の場合）'!$O111,IF(HJ$16&lt;='様式３（療養者名簿）（⑤の場合）'!$W111,1,0),0),0)</f>
        <v>0</v>
      </c>
      <c r="HK102" s="139">
        <f>IF(HK$16-'様式３（療養者名簿）（⑤の場合）'!$O111+1&lt;=15,IF(HK$16&gt;='様式３（療養者名簿）（⑤の場合）'!$O111,IF(HK$16&lt;='様式３（療養者名簿）（⑤の場合）'!$W111,1,0),0),0)</f>
        <v>0</v>
      </c>
      <c r="HL102" s="139">
        <f>IF(HL$16-'様式３（療養者名簿）（⑤の場合）'!$O111+1&lt;=15,IF(HL$16&gt;='様式３（療養者名簿）（⑤の場合）'!$O111,IF(HL$16&lt;='様式３（療養者名簿）（⑤の場合）'!$W111,1,0),0),0)</f>
        <v>0</v>
      </c>
      <c r="HM102" s="139">
        <f>IF(HM$16-'様式３（療養者名簿）（⑤の場合）'!$O111+1&lt;=15,IF(HM$16&gt;='様式３（療養者名簿）（⑤の場合）'!$O111,IF(HM$16&lt;='様式３（療養者名簿）（⑤の場合）'!$W111,1,0),0),0)</f>
        <v>0</v>
      </c>
      <c r="HN102" s="139">
        <f>IF(HN$16-'様式３（療養者名簿）（⑤の場合）'!$O111+1&lt;=15,IF(HN$16&gt;='様式３（療養者名簿）（⑤の場合）'!$O111,IF(HN$16&lt;='様式３（療養者名簿）（⑤の場合）'!$W111,1,0),0),0)</f>
        <v>0</v>
      </c>
      <c r="HO102" s="139">
        <f>IF(HO$16-'様式３（療養者名簿）（⑤の場合）'!$O111+1&lt;=15,IF(HO$16&gt;='様式３（療養者名簿）（⑤の場合）'!$O111,IF(HO$16&lt;='様式３（療養者名簿）（⑤の場合）'!$W111,1,0),0),0)</f>
        <v>0</v>
      </c>
      <c r="HP102" s="139">
        <f>IF(HP$16-'様式３（療養者名簿）（⑤の場合）'!$O111+1&lt;=15,IF(HP$16&gt;='様式３（療養者名簿）（⑤の場合）'!$O111,IF(HP$16&lt;='様式３（療養者名簿）（⑤の場合）'!$W111,1,0),0),0)</f>
        <v>0</v>
      </c>
      <c r="HQ102" s="139">
        <f>IF(HQ$16-'様式３（療養者名簿）（⑤の場合）'!$O111+1&lt;=15,IF(HQ$16&gt;='様式３（療養者名簿）（⑤の場合）'!$O111,IF(HQ$16&lt;='様式３（療養者名簿）（⑤の場合）'!$W111,1,0),0),0)</f>
        <v>0</v>
      </c>
      <c r="HR102" s="139">
        <f>IF(HR$16-'様式３（療養者名簿）（⑤の場合）'!$O111+1&lt;=15,IF(HR$16&gt;='様式３（療養者名簿）（⑤の場合）'!$O111,IF(HR$16&lt;='様式３（療養者名簿）（⑤の場合）'!$W111,1,0),0),0)</f>
        <v>0</v>
      </c>
      <c r="HS102" s="139">
        <f>IF(HS$16-'様式３（療養者名簿）（⑤の場合）'!$O111+1&lt;=15,IF(HS$16&gt;='様式３（療養者名簿）（⑤の場合）'!$O111,IF(HS$16&lt;='様式３（療養者名簿）（⑤の場合）'!$W111,1,0),0),0)</f>
        <v>0</v>
      </c>
      <c r="HT102" s="139">
        <f>IF(HT$16-'様式３（療養者名簿）（⑤の場合）'!$O111+1&lt;=15,IF(HT$16&gt;='様式３（療養者名簿）（⑤の場合）'!$O111,IF(HT$16&lt;='様式３（療養者名簿）（⑤の場合）'!$W111,1,0),0),0)</f>
        <v>0</v>
      </c>
      <c r="HU102" s="139">
        <f>IF(HU$16-'様式３（療養者名簿）（⑤の場合）'!$O111+1&lt;=15,IF(HU$16&gt;='様式３（療養者名簿）（⑤の場合）'!$O111,IF(HU$16&lt;='様式３（療養者名簿）（⑤の場合）'!$W111,1,0),0),0)</f>
        <v>0</v>
      </c>
      <c r="HV102" s="139">
        <f>IF(HV$16-'様式３（療養者名簿）（⑤の場合）'!$O111+1&lt;=15,IF(HV$16&gt;='様式３（療養者名簿）（⑤の場合）'!$O111,IF(HV$16&lt;='様式３（療養者名簿）（⑤の場合）'!$W111,1,0),0),0)</f>
        <v>0</v>
      </c>
      <c r="HW102" s="139">
        <f>IF(HW$16-'様式３（療養者名簿）（⑤の場合）'!$O111+1&lt;=15,IF(HW$16&gt;='様式３（療養者名簿）（⑤の場合）'!$O111,IF(HW$16&lt;='様式３（療養者名簿）（⑤の場合）'!$W111,1,0),0),0)</f>
        <v>0</v>
      </c>
      <c r="HX102" s="139">
        <f>IF(HX$16-'様式３（療養者名簿）（⑤の場合）'!$O111+1&lt;=15,IF(HX$16&gt;='様式３（療養者名簿）（⑤の場合）'!$O111,IF(HX$16&lt;='様式３（療養者名簿）（⑤の場合）'!$W111,1,0),0),0)</f>
        <v>0</v>
      </c>
      <c r="HY102" s="139">
        <f>IF(HY$16-'様式３（療養者名簿）（⑤の場合）'!$O111+1&lt;=15,IF(HY$16&gt;='様式３（療養者名簿）（⑤の場合）'!$O111,IF(HY$16&lt;='様式３（療養者名簿）（⑤の場合）'!$W111,1,0),0),0)</f>
        <v>0</v>
      </c>
      <c r="HZ102" s="139">
        <f>IF(HZ$16-'様式３（療養者名簿）（⑤の場合）'!$O111+1&lt;=15,IF(HZ$16&gt;='様式３（療養者名簿）（⑤の場合）'!$O111,IF(HZ$16&lt;='様式３（療養者名簿）（⑤の場合）'!$W111,1,0),0),0)</f>
        <v>0</v>
      </c>
      <c r="IA102" s="139">
        <f>IF(IA$16-'様式３（療養者名簿）（⑤の場合）'!$O111+1&lt;=15,IF(IA$16&gt;='様式３（療養者名簿）（⑤の場合）'!$O111,IF(IA$16&lt;='様式３（療養者名簿）（⑤の場合）'!$W111,1,0),0),0)</f>
        <v>0</v>
      </c>
      <c r="IB102" s="139">
        <f>IF(IB$16-'様式３（療養者名簿）（⑤の場合）'!$O111+1&lt;=15,IF(IB$16&gt;='様式３（療養者名簿）（⑤の場合）'!$O111,IF(IB$16&lt;='様式３（療養者名簿）（⑤の場合）'!$W111,1,0),0),0)</f>
        <v>0</v>
      </c>
      <c r="IC102" s="139">
        <f>IF(IC$16-'様式３（療養者名簿）（⑤の場合）'!$O111+1&lt;=15,IF(IC$16&gt;='様式３（療養者名簿）（⑤の場合）'!$O111,IF(IC$16&lt;='様式３（療養者名簿）（⑤の場合）'!$W111,1,0),0),0)</f>
        <v>0</v>
      </c>
      <c r="ID102" s="139">
        <f>IF(ID$16-'様式３（療養者名簿）（⑤の場合）'!$O111+1&lt;=15,IF(ID$16&gt;='様式３（療養者名簿）（⑤の場合）'!$O111,IF(ID$16&lt;='様式３（療養者名簿）（⑤の場合）'!$W111,1,0),0),0)</f>
        <v>0</v>
      </c>
      <c r="IE102" s="139">
        <f>IF(IE$16-'様式３（療養者名簿）（⑤の場合）'!$O111+1&lt;=15,IF(IE$16&gt;='様式３（療養者名簿）（⑤の場合）'!$O111,IF(IE$16&lt;='様式３（療養者名簿）（⑤の場合）'!$W111,1,0),0),0)</f>
        <v>0</v>
      </c>
      <c r="IF102" s="139">
        <f>IF(IF$16-'様式３（療養者名簿）（⑤の場合）'!$O111+1&lt;=15,IF(IF$16&gt;='様式３（療養者名簿）（⑤の場合）'!$O111,IF(IF$16&lt;='様式３（療養者名簿）（⑤の場合）'!$W111,1,0),0),0)</f>
        <v>0</v>
      </c>
      <c r="IG102" s="139">
        <f>IF(IG$16-'様式３（療養者名簿）（⑤の場合）'!$O111+1&lt;=15,IF(IG$16&gt;='様式３（療養者名簿）（⑤の場合）'!$O111,IF(IG$16&lt;='様式３（療養者名簿）（⑤の場合）'!$W111,1,0),0),0)</f>
        <v>0</v>
      </c>
      <c r="IH102" s="139">
        <f>IF(IH$16-'様式３（療養者名簿）（⑤の場合）'!$O111+1&lt;=15,IF(IH$16&gt;='様式３（療養者名簿）（⑤の場合）'!$O111,IF(IH$16&lt;='様式３（療養者名簿）（⑤の場合）'!$W111,1,0),0),0)</f>
        <v>0</v>
      </c>
      <c r="II102" s="139">
        <f>IF(II$16-'様式３（療養者名簿）（⑤の場合）'!$O111+1&lt;=15,IF(II$16&gt;='様式３（療養者名簿）（⑤の場合）'!$O111,IF(II$16&lt;='様式３（療養者名簿）（⑤の場合）'!$W111,1,0),0),0)</f>
        <v>0</v>
      </c>
      <c r="IJ102" s="139">
        <f>IF(IJ$16-'様式３（療養者名簿）（⑤の場合）'!$O111+1&lt;=15,IF(IJ$16&gt;='様式３（療養者名簿）（⑤の場合）'!$O111,IF(IJ$16&lt;='様式３（療養者名簿）（⑤の場合）'!$W111,1,0),0),0)</f>
        <v>0</v>
      </c>
      <c r="IK102" s="139">
        <f>IF(IK$16-'様式３（療養者名簿）（⑤の場合）'!$O111+1&lt;=15,IF(IK$16&gt;='様式３（療養者名簿）（⑤の場合）'!$O111,IF(IK$16&lt;='様式３（療養者名簿）（⑤の場合）'!$W111,1,0),0),0)</f>
        <v>0</v>
      </c>
      <c r="IL102" s="139">
        <f>IF(IL$16-'様式３（療養者名簿）（⑤の場合）'!$O111+1&lt;=15,IF(IL$16&gt;='様式３（療養者名簿）（⑤の場合）'!$O111,IF(IL$16&lt;='様式３（療養者名簿）（⑤の場合）'!$W111,1,0),0),0)</f>
        <v>0</v>
      </c>
      <c r="IM102" s="139">
        <f>IF(IM$16-'様式３（療養者名簿）（⑤の場合）'!$O111+1&lt;=15,IF(IM$16&gt;='様式３（療養者名簿）（⑤の場合）'!$O111,IF(IM$16&lt;='様式３（療養者名簿）（⑤の場合）'!$W111,1,0),0),0)</f>
        <v>0</v>
      </c>
      <c r="IN102" s="139">
        <f>IF(IN$16-'様式３（療養者名簿）（⑤の場合）'!$O111+1&lt;=15,IF(IN$16&gt;='様式３（療養者名簿）（⑤の場合）'!$O111,IF(IN$16&lt;='様式３（療養者名簿）（⑤の場合）'!$W111,1,0),0),0)</f>
        <v>0</v>
      </c>
      <c r="IO102" s="139">
        <f>IF(IO$16-'様式３（療養者名簿）（⑤の場合）'!$O111+1&lt;=15,IF(IO$16&gt;='様式３（療養者名簿）（⑤の場合）'!$O111,IF(IO$16&lt;='様式３（療養者名簿）（⑤の場合）'!$W111,1,0),0),0)</f>
        <v>0</v>
      </c>
      <c r="IP102" s="139">
        <f>IF(IP$16-'様式３（療養者名簿）（⑤の場合）'!$O111+1&lt;=15,IF(IP$16&gt;='様式３（療養者名簿）（⑤の場合）'!$O111,IF(IP$16&lt;='様式３（療養者名簿）（⑤の場合）'!$W111,1,0),0),0)</f>
        <v>0</v>
      </c>
      <c r="IQ102" s="139">
        <f>IF(IQ$16-'様式３（療養者名簿）（⑤の場合）'!$O111+1&lt;=15,IF(IQ$16&gt;='様式３（療養者名簿）（⑤の場合）'!$O111,IF(IQ$16&lt;='様式３（療養者名簿）（⑤の場合）'!$W111,1,0),0),0)</f>
        <v>0</v>
      </c>
      <c r="IR102" s="139">
        <f>IF(IR$16-'様式３（療養者名簿）（⑤の場合）'!$O111+1&lt;=15,IF(IR$16&gt;='様式３（療養者名簿）（⑤の場合）'!$O111,IF(IR$16&lt;='様式３（療養者名簿）（⑤の場合）'!$W111,1,0),0),0)</f>
        <v>0</v>
      </c>
      <c r="IS102" s="139">
        <f>IF(IS$16-'様式３（療養者名簿）（⑤の場合）'!$O111+1&lt;=15,IF(IS$16&gt;='様式３（療養者名簿）（⑤の場合）'!$O111,IF(IS$16&lt;='様式３（療養者名簿）（⑤の場合）'!$W111,1,0),0),0)</f>
        <v>0</v>
      </c>
      <c r="IT102" s="139">
        <f>IF(IT$16-'様式３（療養者名簿）（⑤の場合）'!$O111+1&lt;=15,IF(IT$16&gt;='様式３（療養者名簿）（⑤の場合）'!$O111,IF(IT$16&lt;='様式３（療養者名簿）（⑤の場合）'!$W111,1,0),0),0)</f>
        <v>0</v>
      </c>
      <c r="IU102" s="139">
        <f>IF(IU$16-'様式３（療養者名簿）（⑤の場合）'!$O111+1&lt;=15,IF(IU$16&gt;='様式３（療養者名簿）（⑤の場合）'!$O111,IF(IU$16&lt;='様式３（療養者名簿）（⑤の場合）'!$W111,1,0),0),0)</f>
        <v>0</v>
      </c>
      <c r="IV102" s="139">
        <f>IF(IV$16-'様式３（療養者名簿）（⑤の場合）'!$O111+1&lt;=15,IF(IV$16&gt;='様式３（療養者名簿）（⑤の場合）'!$O111,IF(IV$16&lt;='様式３（療養者名簿）（⑤の場合）'!$W111,1,0),0),0)</f>
        <v>0</v>
      </c>
      <c r="IW102" s="139">
        <f>IF(IW$16-'様式３（療養者名簿）（⑤の場合）'!$O111+1&lt;=15,IF(IW$16&gt;='様式３（療養者名簿）（⑤の場合）'!$O111,IF(IW$16&lt;='様式３（療養者名簿）（⑤の場合）'!$W111,1,0),0),0)</f>
        <v>0</v>
      </c>
      <c r="IX102" s="139">
        <f>IF(IX$16-'様式３（療養者名簿）（⑤の場合）'!$O111+1&lt;=15,IF(IX$16&gt;='様式３（療養者名簿）（⑤の場合）'!$O111,IF(IX$16&lt;='様式３（療養者名簿）（⑤の場合）'!$W111,1,0),0),0)</f>
        <v>0</v>
      </c>
      <c r="IY102" s="139">
        <f>IF(IY$16-'様式３（療養者名簿）（⑤の場合）'!$O111+1&lt;=15,IF(IY$16&gt;='様式３（療養者名簿）（⑤の場合）'!$O111,IF(IY$16&lt;='様式３（療養者名簿）（⑤の場合）'!$W111,1,0),0),0)</f>
        <v>0</v>
      </c>
      <c r="IZ102" s="139">
        <f>IF(IZ$16-'様式３（療養者名簿）（⑤の場合）'!$O111+1&lt;=15,IF(IZ$16&gt;='様式３（療養者名簿）（⑤の場合）'!$O111,IF(IZ$16&lt;='様式３（療養者名簿）（⑤の場合）'!$W111,1,0),0),0)</f>
        <v>0</v>
      </c>
      <c r="JA102" s="139">
        <f>IF(JA$16-'様式３（療養者名簿）（⑤の場合）'!$O111+1&lt;=15,IF(JA$16&gt;='様式３（療養者名簿）（⑤の場合）'!$O111,IF(JA$16&lt;='様式３（療養者名簿）（⑤の場合）'!$W111,1,0),0),0)</f>
        <v>0</v>
      </c>
      <c r="JB102" s="139">
        <f>IF(JB$16-'様式３（療養者名簿）（⑤の場合）'!$O111+1&lt;=15,IF(JB$16&gt;='様式３（療養者名簿）（⑤の場合）'!$O111,IF(JB$16&lt;='様式３（療養者名簿）（⑤の場合）'!$W111,1,0),0),0)</f>
        <v>0</v>
      </c>
      <c r="JC102" s="139">
        <f>IF(JC$16-'様式３（療養者名簿）（⑤の場合）'!$O111+1&lt;=15,IF(JC$16&gt;='様式３（療養者名簿）（⑤の場合）'!$O111,IF(JC$16&lt;='様式３（療養者名簿）（⑤の場合）'!$W111,1,0),0),0)</f>
        <v>0</v>
      </c>
      <c r="JD102" s="139">
        <f>IF(JD$16-'様式３（療養者名簿）（⑤の場合）'!$O111+1&lt;=15,IF(JD$16&gt;='様式３（療養者名簿）（⑤の場合）'!$O111,IF(JD$16&lt;='様式３（療養者名簿）（⑤の場合）'!$W111,1,0),0),0)</f>
        <v>0</v>
      </c>
      <c r="JE102" s="139">
        <f>IF(JE$16-'様式３（療養者名簿）（⑤の場合）'!$O111+1&lt;=15,IF(JE$16&gt;='様式３（療養者名簿）（⑤の場合）'!$O111,IF(JE$16&lt;='様式３（療養者名簿）（⑤の場合）'!$W111,1,0),0),0)</f>
        <v>0</v>
      </c>
      <c r="JF102" s="139">
        <f>IF(JF$16-'様式３（療養者名簿）（⑤の場合）'!$O111+1&lt;=15,IF(JF$16&gt;='様式３（療養者名簿）（⑤の場合）'!$O111,IF(JF$16&lt;='様式３（療養者名簿）（⑤の場合）'!$W111,1,0),0),0)</f>
        <v>0</v>
      </c>
      <c r="JG102" s="139">
        <f>IF(JG$16-'様式３（療養者名簿）（⑤の場合）'!$O111+1&lt;=15,IF(JG$16&gt;='様式３（療養者名簿）（⑤の場合）'!$O111,IF(JG$16&lt;='様式３（療養者名簿）（⑤の場合）'!$W111,1,0),0),0)</f>
        <v>0</v>
      </c>
      <c r="JH102" s="139">
        <f>IF(JH$16-'様式３（療養者名簿）（⑤の場合）'!$O111+1&lt;=15,IF(JH$16&gt;='様式３（療養者名簿）（⑤の場合）'!$O111,IF(JH$16&lt;='様式３（療養者名簿）（⑤の場合）'!$W111,1,0),0),0)</f>
        <v>0</v>
      </c>
      <c r="JI102" s="139">
        <f>IF(JI$16-'様式３（療養者名簿）（⑤の場合）'!$O111+1&lt;=15,IF(JI$16&gt;='様式３（療養者名簿）（⑤の場合）'!$O111,IF(JI$16&lt;='様式３（療養者名簿）（⑤の場合）'!$W111,1,0),0),0)</f>
        <v>0</v>
      </c>
      <c r="JJ102" s="139">
        <f>IF(JJ$16-'様式３（療養者名簿）（⑤の場合）'!$O111+1&lt;=15,IF(JJ$16&gt;='様式３（療養者名簿）（⑤の場合）'!$O111,IF(JJ$16&lt;='様式３（療養者名簿）（⑤の場合）'!$W111,1,0),0),0)</f>
        <v>0</v>
      </c>
      <c r="JK102" s="139">
        <f>IF(JK$16-'様式３（療養者名簿）（⑤の場合）'!$O111+1&lt;=15,IF(JK$16&gt;='様式３（療養者名簿）（⑤の場合）'!$O111,IF(JK$16&lt;='様式３（療養者名簿）（⑤の場合）'!$W111,1,0),0),0)</f>
        <v>0</v>
      </c>
      <c r="JL102" s="139">
        <f>IF(JL$16-'様式３（療養者名簿）（⑤の場合）'!$O111+1&lt;=15,IF(JL$16&gt;='様式３（療養者名簿）（⑤の場合）'!$O111,IF(JL$16&lt;='様式３（療養者名簿）（⑤の場合）'!$W111,1,0),0),0)</f>
        <v>0</v>
      </c>
      <c r="JM102" s="139">
        <f>IF(JM$16-'様式３（療養者名簿）（⑤の場合）'!$O111+1&lt;=15,IF(JM$16&gt;='様式３（療養者名簿）（⑤の場合）'!$O111,IF(JM$16&lt;='様式３（療養者名簿）（⑤の場合）'!$W111,1,0),0),0)</f>
        <v>0</v>
      </c>
      <c r="JN102" s="139">
        <f>IF(JN$16-'様式３（療養者名簿）（⑤の場合）'!$O111+1&lt;=15,IF(JN$16&gt;='様式３（療養者名簿）（⑤の場合）'!$O111,IF(JN$16&lt;='様式３（療養者名簿）（⑤の場合）'!$W111,1,0),0),0)</f>
        <v>0</v>
      </c>
      <c r="JO102" s="139">
        <f>IF(JO$16-'様式３（療養者名簿）（⑤の場合）'!$O111+1&lt;=15,IF(JO$16&gt;='様式３（療養者名簿）（⑤の場合）'!$O111,IF(JO$16&lt;='様式３（療養者名簿）（⑤の場合）'!$W111,1,0),0),0)</f>
        <v>0</v>
      </c>
      <c r="JP102" s="139">
        <f>IF(JP$16-'様式３（療養者名簿）（⑤の場合）'!$O111+1&lt;=15,IF(JP$16&gt;='様式３（療養者名簿）（⑤の場合）'!$O111,IF(JP$16&lt;='様式３（療養者名簿）（⑤の場合）'!$W111,1,0),0),0)</f>
        <v>0</v>
      </c>
      <c r="JQ102" s="139">
        <f>IF(JQ$16-'様式３（療養者名簿）（⑤の場合）'!$O111+1&lt;=15,IF(JQ$16&gt;='様式３（療養者名簿）（⑤の場合）'!$O111,IF(JQ$16&lt;='様式３（療養者名簿）（⑤の場合）'!$W111,1,0),0),0)</f>
        <v>0</v>
      </c>
      <c r="JR102" s="139">
        <f>IF(JR$16-'様式３（療養者名簿）（⑤の場合）'!$O111+1&lt;=15,IF(JR$16&gt;='様式３（療養者名簿）（⑤の場合）'!$O111,IF(JR$16&lt;='様式３（療養者名簿）（⑤の場合）'!$W111,1,0),0),0)</f>
        <v>0</v>
      </c>
      <c r="JS102" s="139">
        <f>IF(JS$16-'様式３（療養者名簿）（⑤の場合）'!$O111+1&lt;=15,IF(JS$16&gt;='様式３（療養者名簿）（⑤の場合）'!$O111,IF(JS$16&lt;='様式３（療養者名簿）（⑤の場合）'!$W111,1,0),0),0)</f>
        <v>0</v>
      </c>
      <c r="JT102" s="139">
        <f>IF(JT$16-'様式３（療養者名簿）（⑤の場合）'!$O111+1&lt;=15,IF(JT$16&gt;='様式３（療養者名簿）（⑤の場合）'!$O111,IF(JT$16&lt;='様式３（療養者名簿）（⑤の場合）'!$W111,1,0),0),0)</f>
        <v>0</v>
      </c>
      <c r="JU102" s="139">
        <f>IF(JU$16-'様式３（療養者名簿）（⑤の場合）'!$O111+1&lt;=15,IF(JU$16&gt;='様式３（療養者名簿）（⑤の場合）'!$O111,IF(JU$16&lt;='様式３（療養者名簿）（⑤の場合）'!$W111,1,0),0),0)</f>
        <v>0</v>
      </c>
      <c r="JV102" s="139">
        <f>IF(JV$16-'様式３（療養者名簿）（⑤の場合）'!$O111+1&lt;=15,IF(JV$16&gt;='様式３（療養者名簿）（⑤の場合）'!$O111,IF(JV$16&lt;='様式３（療養者名簿）（⑤の場合）'!$W111,1,0),0),0)</f>
        <v>0</v>
      </c>
      <c r="JW102" s="139">
        <f>IF(JW$16-'様式３（療養者名簿）（⑤の場合）'!$O111+1&lt;=15,IF(JW$16&gt;='様式３（療養者名簿）（⑤の場合）'!$O111,IF(JW$16&lt;='様式３（療養者名簿）（⑤の場合）'!$W111,1,0),0),0)</f>
        <v>0</v>
      </c>
      <c r="JX102" s="139">
        <f>IF(JX$16-'様式３（療養者名簿）（⑤の場合）'!$O111+1&lt;=15,IF(JX$16&gt;='様式３（療養者名簿）（⑤の場合）'!$O111,IF(JX$16&lt;='様式３（療養者名簿）（⑤の場合）'!$W111,1,0),0),0)</f>
        <v>0</v>
      </c>
      <c r="JY102" s="139">
        <f>IF(JY$16-'様式３（療養者名簿）（⑤の場合）'!$O111+1&lt;=15,IF(JY$16&gt;='様式３（療養者名簿）（⑤の場合）'!$O111,IF(JY$16&lt;='様式３（療養者名簿）（⑤の場合）'!$W111,1,0),0),0)</f>
        <v>0</v>
      </c>
      <c r="JZ102" s="139">
        <f>IF(JZ$16-'様式３（療養者名簿）（⑤の場合）'!$O111+1&lt;=15,IF(JZ$16&gt;='様式３（療養者名簿）（⑤の場合）'!$O111,IF(JZ$16&lt;='様式３（療養者名簿）（⑤の場合）'!$W111,1,0),0),0)</f>
        <v>0</v>
      </c>
      <c r="KA102" s="139">
        <f>IF(KA$16-'様式３（療養者名簿）（⑤の場合）'!$O111+1&lt;=15,IF(KA$16&gt;='様式３（療養者名簿）（⑤の場合）'!$O111,IF(KA$16&lt;='様式３（療養者名簿）（⑤の場合）'!$W111,1,0),0),0)</f>
        <v>0</v>
      </c>
      <c r="KB102" s="139">
        <f>IF(KB$16-'様式３（療養者名簿）（⑤の場合）'!$O111+1&lt;=15,IF(KB$16&gt;='様式３（療養者名簿）（⑤の場合）'!$O111,IF(KB$16&lt;='様式３（療養者名簿）（⑤の場合）'!$W111,1,0),0),0)</f>
        <v>0</v>
      </c>
      <c r="KC102" s="139">
        <f>IF(KC$16-'様式３（療養者名簿）（⑤の場合）'!$O111+1&lt;=15,IF(KC$16&gt;='様式３（療養者名簿）（⑤の場合）'!$O111,IF(KC$16&lt;='様式３（療養者名簿）（⑤の場合）'!$W111,1,0),0),0)</f>
        <v>0</v>
      </c>
      <c r="KD102" s="139">
        <f>IF(KD$16-'様式３（療養者名簿）（⑤の場合）'!$O111+1&lt;=15,IF(KD$16&gt;='様式３（療養者名簿）（⑤の場合）'!$O111,IF(KD$16&lt;='様式３（療養者名簿）（⑤の場合）'!$W111,1,0),0),0)</f>
        <v>0</v>
      </c>
      <c r="KE102" s="139">
        <f>IF(KE$16-'様式３（療養者名簿）（⑤の場合）'!$O111+1&lt;=15,IF(KE$16&gt;='様式３（療養者名簿）（⑤の場合）'!$O111,IF(KE$16&lt;='様式３（療養者名簿）（⑤の場合）'!$W111,1,0),0),0)</f>
        <v>0</v>
      </c>
      <c r="KF102" s="139">
        <f>IF(KF$16-'様式３（療養者名簿）（⑤の場合）'!$O111+1&lt;=15,IF(KF$16&gt;='様式３（療養者名簿）（⑤の場合）'!$O111,IF(KF$16&lt;='様式３（療養者名簿）（⑤の場合）'!$W111,1,0),0),0)</f>
        <v>0</v>
      </c>
      <c r="KG102" s="139">
        <f>IF(KG$16-'様式３（療養者名簿）（⑤の場合）'!$O111+1&lt;=15,IF(KG$16&gt;='様式３（療養者名簿）（⑤の場合）'!$O111,IF(KG$16&lt;='様式３（療養者名簿）（⑤の場合）'!$W111,1,0),0),0)</f>
        <v>0</v>
      </c>
      <c r="KH102" s="139">
        <f>IF(KH$16-'様式３（療養者名簿）（⑤の場合）'!$O111+1&lt;=15,IF(KH$16&gt;='様式３（療養者名簿）（⑤の場合）'!$O111,IF(KH$16&lt;='様式３（療養者名簿）（⑤の場合）'!$W111,1,0),0),0)</f>
        <v>0</v>
      </c>
      <c r="KI102" s="139">
        <f>IF(KI$16-'様式３（療養者名簿）（⑤の場合）'!$O111+1&lt;=15,IF(KI$16&gt;='様式３（療養者名簿）（⑤の場合）'!$O111,IF(KI$16&lt;='様式３（療養者名簿）（⑤の場合）'!$W111,1,0),0),0)</f>
        <v>0</v>
      </c>
      <c r="KJ102" s="139">
        <f>IF(KJ$16-'様式３（療養者名簿）（⑤の場合）'!$O111+1&lt;=15,IF(KJ$16&gt;='様式３（療養者名簿）（⑤の場合）'!$O111,IF(KJ$16&lt;='様式３（療養者名簿）（⑤の場合）'!$W111,1,0),0),0)</f>
        <v>0</v>
      </c>
      <c r="KK102" s="139">
        <f>IF(KK$16-'様式３（療養者名簿）（⑤の場合）'!$O111+1&lt;=15,IF(KK$16&gt;='様式３（療養者名簿）（⑤の場合）'!$O111,IF(KK$16&lt;='様式３（療養者名簿）（⑤の場合）'!$W111,1,0),0),0)</f>
        <v>0</v>
      </c>
      <c r="KL102" s="139">
        <f>IF(KL$16-'様式３（療養者名簿）（⑤の場合）'!$O111+1&lt;=15,IF(KL$16&gt;='様式３（療養者名簿）（⑤の場合）'!$O111,IF(KL$16&lt;='様式３（療養者名簿）（⑤の場合）'!$W111,1,0),0),0)</f>
        <v>0</v>
      </c>
      <c r="KM102" s="139">
        <f>IF(KM$16-'様式３（療養者名簿）（⑤の場合）'!$O111+1&lt;=15,IF(KM$16&gt;='様式３（療養者名簿）（⑤の場合）'!$O111,IF(KM$16&lt;='様式３（療養者名簿）（⑤の場合）'!$W111,1,0),0),0)</f>
        <v>0</v>
      </c>
      <c r="KN102" s="139">
        <f>IF(KN$16-'様式３（療養者名簿）（⑤の場合）'!$O111+1&lt;=15,IF(KN$16&gt;='様式３（療養者名簿）（⑤の場合）'!$O111,IF(KN$16&lt;='様式３（療養者名簿）（⑤の場合）'!$W111,1,0),0),0)</f>
        <v>0</v>
      </c>
      <c r="KO102" s="139">
        <f>IF(KO$16-'様式３（療養者名簿）（⑤の場合）'!$O111+1&lt;=15,IF(KO$16&gt;='様式３（療養者名簿）（⑤の場合）'!$O111,IF(KO$16&lt;='様式３（療養者名簿）（⑤の場合）'!$W111,1,0),0),0)</f>
        <v>0</v>
      </c>
      <c r="KP102" s="139">
        <f>IF(KP$16-'様式３（療養者名簿）（⑤の場合）'!$O111+1&lt;=15,IF(KP$16&gt;='様式３（療養者名簿）（⑤の場合）'!$O111,IF(KP$16&lt;='様式３（療養者名簿）（⑤の場合）'!$W111,1,0),0),0)</f>
        <v>0</v>
      </c>
      <c r="KQ102" s="139">
        <f>IF(KQ$16-'様式３（療養者名簿）（⑤の場合）'!$O111+1&lt;=15,IF(KQ$16&gt;='様式３（療養者名簿）（⑤の場合）'!$O111,IF(KQ$16&lt;='様式３（療養者名簿）（⑤の場合）'!$W111,1,0),0),0)</f>
        <v>0</v>
      </c>
      <c r="KR102" s="139">
        <f>IF(KR$16-'様式３（療養者名簿）（⑤の場合）'!$O111+1&lt;=15,IF(KR$16&gt;='様式３（療養者名簿）（⑤の場合）'!$O111,IF(KR$16&lt;='様式３（療養者名簿）（⑤の場合）'!$W111,1,0),0),0)</f>
        <v>0</v>
      </c>
      <c r="KS102" s="139">
        <f>IF(KS$16-'様式３（療養者名簿）（⑤の場合）'!$O111+1&lt;=15,IF(KS$16&gt;='様式３（療養者名簿）（⑤の場合）'!$O111,IF(KS$16&lt;='様式３（療養者名簿）（⑤の場合）'!$W111,1,0),0),0)</f>
        <v>0</v>
      </c>
      <c r="KT102" s="139">
        <f>IF(KT$16-'様式３（療養者名簿）（⑤の場合）'!$O111+1&lt;=15,IF(KT$16&gt;='様式３（療養者名簿）（⑤の場合）'!$O111,IF(KT$16&lt;='様式３（療養者名簿）（⑤の場合）'!$W111,1,0),0),0)</f>
        <v>0</v>
      </c>
      <c r="KU102" s="139">
        <f>IF(KU$16-'様式３（療養者名簿）（⑤の場合）'!$O111+1&lt;=15,IF(KU$16&gt;='様式３（療養者名簿）（⑤の場合）'!$O111,IF(KU$16&lt;='様式３（療養者名簿）（⑤の場合）'!$W111,1,0),0),0)</f>
        <v>0</v>
      </c>
      <c r="KV102" s="139">
        <f>IF(KV$16-'様式３（療養者名簿）（⑤の場合）'!$O111+1&lt;=15,IF(KV$16&gt;='様式３（療養者名簿）（⑤の場合）'!$O111,IF(KV$16&lt;='様式３（療養者名簿）（⑤の場合）'!$W111,1,0),0),0)</f>
        <v>0</v>
      </c>
      <c r="KW102" s="139">
        <f>IF(KW$16-'様式３（療養者名簿）（⑤の場合）'!$O111+1&lt;=15,IF(KW$16&gt;='様式３（療養者名簿）（⑤の場合）'!$O111,IF(KW$16&lt;='様式３（療養者名簿）（⑤の場合）'!$W111,1,0),0),0)</f>
        <v>0</v>
      </c>
      <c r="KX102" s="139">
        <f>IF(KX$16-'様式３（療養者名簿）（⑤の場合）'!$O111+1&lt;=15,IF(KX$16&gt;='様式３（療養者名簿）（⑤の場合）'!$O111,IF(KX$16&lt;='様式３（療養者名簿）（⑤の場合）'!$W111,1,0),0),0)</f>
        <v>0</v>
      </c>
      <c r="KY102" s="139">
        <f>IF(KY$16-'様式３（療養者名簿）（⑤の場合）'!$O111+1&lt;=15,IF(KY$16&gt;='様式３（療養者名簿）（⑤の場合）'!$O111,IF(KY$16&lt;='様式３（療養者名簿）（⑤の場合）'!$W111,1,0),0),0)</f>
        <v>0</v>
      </c>
      <c r="KZ102" s="139">
        <f>IF(KZ$16-'様式３（療養者名簿）（⑤の場合）'!$O111+1&lt;=15,IF(KZ$16&gt;='様式３（療養者名簿）（⑤の場合）'!$O111,IF(KZ$16&lt;='様式３（療養者名簿）（⑤の場合）'!$W111,1,0),0),0)</f>
        <v>0</v>
      </c>
      <c r="LA102" s="139">
        <f>IF(LA$16-'様式３（療養者名簿）（⑤の場合）'!$O111+1&lt;=15,IF(LA$16&gt;='様式３（療養者名簿）（⑤の場合）'!$O111,IF(LA$16&lt;='様式３（療養者名簿）（⑤の場合）'!$W111,1,0),0),0)</f>
        <v>0</v>
      </c>
      <c r="LB102" s="139">
        <f>IF(LB$16-'様式３（療養者名簿）（⑤の場合）'!$O111+1&lt;=15,IF(LB$16&gt;='様式３（療養者名簿）（⑤の場合）'!$O111,IF(LB$16&lt;='様式３（療養者名簿）（⑤の場合）'!$W111,1,0),0),0)</f>
        <v>0</v>
      </c>
      <c r="LC102" s="139">
        <f>IF(LC$16-'様式３（療養者名簿）（⑤の場合）'!$O111+1&lt;=15,IF(LC$16&gt;='様式３（療養者名簿）（⑤の場合）'!$O111,IF(LC$16&lt;='様式３（療養者名簿）（⑤の場合）'!$W111,1,0),0),0)</f>
        <v>0</v>
      </c>
      <c r="LD102" s="139">
        <f>IF(LD$16-'様式３（療養者名簿）（⑤の場合）'!$O111+1&lt;=15,IF(LD$16&gt;='様式３（療養者名簿）（⑤の場合）'!$O111,IF(LD$16&lt;='様式３（療養者名簿）（⑤の場合）'!$W111,1,0),0),0)</f>
        <v>0</v>
      </c>
      <c r="LE102" s="139">
        <f>IF(LE$16-'様式３（療養者名簿）（⑤の場合）'!$O111+1&lt;=15,IF(LE$16&gt;='様式３（療養者名簿）（⑤の場合）'!$O111,IF(LE$16&lt;='様式３（療養者名簿）（⑤の場合）'!$W111,1,0),0),0)</f>
        <v>0</v>
      </c>
      <c r="LF102" s="139">
        <f>IF(LF$16-'様式３（療養者名簿）（⑤の場合）'!$O111+1&lt;=15,IF(LF$16&gt;='様式３（療養者名簿）（⑤の場合）'!$O111,IF(LF$16&lt;='様式３（療養者名簿）（⑤の場合）'!$W111,1,0),0),0)</f>
        <v>0</v>
      </c>
      <c r="LG102" s="139">
        <f>IF(LG$16-'様式３（療養者名簿）（⑤の場合）'!$O111+1&lt;=15,IF(LG$16&gt;='様式３（療養者名簿）（⑤の場合）'!$O111,IF(LG$16&lt;='様式３（療養者名簿）（⑤の場合）'!$W111,1,0),0),0)</f>
        <v>0</v>
      </c>
      <c r="LH102" s="139">
        <f>IF(LH$16-'様式３（療養者名簿）（⑤の場合）'!$O111+1&lt;=15,IF(LH$16&gt;='様式３（療養者名簿）（⑤の場合）'!$O111,IF(LH$16&lt;='様式３（療養者名簿）（⑤の場合）'!$W111,1,0),0),0)</f>
        <v>0</v>
      </c>
      <c r="LI102" s="139">
        <f>IF(LI$16-'様式３（療養者名簿）（⑤の場合）'!$O111+1&lt;=15,IF(LI$16&gt;='様式３（療養者名簿）（⑤の場合）'!$O111,IF(LI$16&lt;='様式３（療養者名簿）（⑤の場合）'!$W111,1,0),0),0)</f>
        <v>0</v>
      </c>
      <c r="LJ102" s="139">
        <f>IF(LJ$16-'様式３（療養者名簿）（⑤の場合）'!$O111+1&lt;=15,IF(LJ$16&gt;='様式３（療養者名簿）（⑤の場合）'!$O111,IF(LJ$16&lt;='様式３（療養者名簿）（⑤の場合）'!$W111,1,0),0),0)</f>
        <v>0</v>
      </c>
      <c r="LK102" s="139">
        <f>IF(LK$16-'様式３（療養者名簿）（⑤の場合）'!$O111+1&lt;=15,IF(LK$16&gt;='様式３（療養者名簿）（⑤の場合）'!$O111,IF(LK$16&lt;='様式３（療養者名簿）（⑤の場合）'!$W111,1,0),0),0)</f>
        <v>0</v>
      </c>
      <c r="LL102" s="139">
        <f>IF(LL$16-'様式３（療養者名簿）（⑤の場合）'!$O111+1&lt;=15,IF(LL$16&gt;='様式３（療養者名簿）（⑤の場合）'!$O111,IF(LL$16&lt;='様式３（療養者名簿）（⑤の場合）'!$W111,1,0),0),0)</f>
        <v>0</v>
      </c>
      <c r="LM102" s="139">
        <f>IF(LM$16-'様式３（療養者名簿）（⑤の場合）'!$O111+1&lt;=15,IF(LM$16&gt;='様式３（療養者名簿）（⑤の場合）'!$O111,IF(LM$16&lt;='様式３（療養者名簿）（⑤の場合）'!$W111,1,0),0),0)</f>
        <v>0</v>
      </c>
      <c r="LN102" s="139">
        <f>IF(LN$16-'様式３（療養者名簿）（⑤の場合）'!$O111+1&lt;=15,IF(LN$16&gt;='様式３（療養者名簿）（⑤の場合）'!$O111,IF(LN$16&lt;='様式３（療養者名簿）（⑤の場合）'!$W111,1,0),0),0)</f>
        <v>0</v>
      </c>
      <c r="LO102" s="139">
        <f>IF(LO$16-'様式３（療養者名簿）（⑤の場合）'!$O111+1&lt;=15,IF(LO$16&gt;='様式３（療養者名簿）（⑤の場合）'!$O111,IF(LO$16&lt;='様式３（療養者名簿）（⑤の場合）'!$W111,1,0),0),0)</f>
        <v>0</v>
      </c>
      <c r="LP102" s="139">
        <f>IF(LP$16-'様式３（療養者名簿）（⑤の場合）'!$O111+1&lt;=15,IF(LP$16&gt;='様式３（療養者名簿）（⑤の場合）'!$O111,IF(LP$16&lt;='様式３（療養者名簿）（⑤の場合）'!$W111,1,0),0),0)</f>
        <v>0</v>
      </c>
      <c r="LQ102" s="139">
        <f>IF(LQ$16-'様式３（療養者名簿）（⑤の場合）'!$O111+1&lt;=15,IF(LQ$16&gt;='様式３（療養者名簿）（⑤の場合）'!$O111,IF(LQ$16&lt;='様式３（療養者名簿）（⑤の場合）'!$W111,1,0),0),0)</f>
        <v>0</v>
      </c>
      <c r="LR102" s="139">
        <f>IF(LR$16-'様式３（療養者名簿）（⑤の場合）'!$O111+1&lt;=15,IF(LR$16&gt;='様式３（療養者名簿）（⑤の場合）'!$O111,IF(LR$16&lt;='様式３（療養者名簿）（⑤の場合）'!$W111,1,0),0),0)</f>
        <v>0</v>
      </c>
      <c r="LS102" s="139">
        <f>IF(LS$16-'様式３（療養者名簿）（⑤の場合）'!$O111+1&lt;=15,IF(LS$16&gt;='様式３（療養者名簿）（⑤の場合）'!$O111,IF(LS$16&lt;='様式３（療養者名簿）（⑤の場合）'!$W111,1,0),0),0)</f>
        <v>0</v>
      </c>
      <c r="LT102" s="139">
        <f>IF(LT$16-'様式３（療養者名簿）（⑤の場合）'!$O111+1&lt;=15,IF(LT$16&gt;='様式３（療養者名簿）（⑤の場合）'!$O111,IF(LT$16&lt;='様式３（療養者名簿）（⑤の場合）'!$W111,1,0),0),0)</f>
        <v>0</v>
      </c>
      <c r="LU102" s="139">
        <f>IF(LU$16-'様式３（療養者名簿）（⑤の場合）'!$O111+1&lt;=15,IF(LU$16&gt;='様式３（療養者名簿）（⑤の場合）'!$O111,IF(LU$16&lt;='様式３（療養者名簿）（⑤の場合）'!$W111,1,0),0),0)</f>
        <v>0</v>
      </c>
      <c r="LV102" s="139">
        <f>IF(LV$16-'様式３（療養者名簿）（⑤の場合）'!$O111+1&lt;=15,IF(LV$16&gt;='様式３（療養者名簿）（⑤の場合）'!$O111,IF(LV$16&lt;='様式３（療養者名簿）（⑤の場合）'!$W111,1,0),0),0)</f>
        <v>0</v>
      </c>
      <c r="LW102" s="139">
        <f>IF(LW$16-'様式３（療養者名簿）（⑤の場合）'!$O111+1&lt;=15,IF(LW$16&gt;='様式３（療養者名簿）（⑤の場合）'!$O111,IF(LW$16&lt;='様式３（療養者名簿）（⑤の場合）'!$W111,1,0),0),0)</f>
        <v>0</v>
      </c>
      <c r="LX102" s="139">
        <f>IF(LX$16-'様式３（療養者名簿）（⑤の場合）'!$O111+1&lt;=15,IF(LX$16&gt;='様式３（療養者名簿）（⑤の場合）'!$O111,IF(LX$16&lt;='様式３（療養者名簿）（⑤の場合）'!$W111,1,0),0),0)</f>
        <v>0</v>
      </c>
      <c r="LY102" s="139">
        <f>IF(LY$16-'様式３（療養者名簿）（⑤の場合）'!$O111+1&lt;=15,IF(LY$16&gt;='様式３（療養者名簿）（⑤の場合）'!$O111,IF(LY$16&lt;='様式３（療養者名簿）（⑤の場合）'!$W111,1,0),0),0)</f>
        <v>0</v>
      </c>
      <c r="LZ102" s="139">
        <f>IF(LZ$16-'様式３（療養者名簿）（⑤の場合）'!$O111+1&lt;=15,IF(LZ$16&gt;='様式３（療養者名簿）（⑤の場合）'!$O111,IF(LZ$16&lt;='様式３（療養者名簿）（⑤の場合）'!$W111,1,0),0),0)</f>
        <v>0</v>
      </c>
      <c r="MA102" s="139">
        <f>IF(MA$16-'様式３（療養者名簿）（⑤の場合）'!$O111+1&lt;=15,IF(MA$16&gt;='様式３（療養者名簿）（⑤の場合）'!$O111,IF(MA$16&lt;='様式３（療養者名簿）（⑤の場合）'!$W111,1,0),0),0)</f>
        <v>0</v>
      </c>
      <c r="MB102" s="139">
        <f>IF(MB$16-'様式３（療養者名簿）（⑤の場合）'!$O111+1&lt;=15,IF(MB$16&gt;='様式３（療養者名簿）（⑤の場合）'!$O111,IF(MB$16&lt;='様式３（療養者名簿）（⑤の場合）'!$W111,1,0),0),0)</f>
        <v>0</v>
      </c>
      <c r="MC102" s="139">
        <f>IF(MC$16-'様式３（療養者名簿）（⑤の場合）'!$O111+1&lt;=15,IF(MC$16&gt;='様式３（療養者名簿）（⑤の場合）'!$O111,IF(MC$16&lt;='様式３（療養者名簿）（⑤の場合）'!$W111,1,0),0),0)</f>
        <v>0</v>
      </c>
      <c r="MD102" s="139">
        <f>IF(MD$16-'様式３（療養者名簿）（⑤の場合）'!$O111+1&lt;=15,IF(MD$16&gt;='様式３（療養者名簿）（⑤の場合）'!$O111,IF(MD$16&lt;='様式３（療養者名簿）（⑤の場合）'!$W111,1,0),0),0)</f>
        <v>0</v>
      </c>
      <c r="ME102" s="139">
        <f>IF(ME$16-'様式３（療養者名簿）（⑤の場合）'!$O111+1&lt;=15,IF(ME$16&gt;='様式３（療養者名簿）（⑤の場合）'!$O111,IF(ME$16&lt;='様式３（療養者名簿）（⑤の場合）'!$W111,1,0),0),0)</f>
        <v>0</v>
      </c>
      <c r="MF102" s="139">
        <f>IF(MF$16-'様式３（療養者名簿）（⑤の場合）'!$O111+1&lt;=15,IF(MF$16&gt;='様式３（療養者名簿）（⑤の場合）'!$O111,IF(MF$16&lt;='様式３（療養者名簿）（⑤の場合）'!$W111,1,0),0),0)</f>
        <v>0</v>
      </c>
      <c r="MG102" s="139">
        <f>IF(MG$16-'様式３（療養者名簿）（⑤の場合）'!$O111+1&lt;=15,IF(MG$16&gt;='様式３（療養者名簿）（⑤の場合）'!$O111,IF(MG$16&lt;='様式３（療養者名簿）（⑤の場合）'!$W111,1,0),0),0)</f>
        <v>0</v>
      </c>
      <c r="MH102" s="139">
        <f>IF(MH$16-'様式３（療養者名簿）（⑤の場合）'!$O111+1&lt;=15,IF(MH$16&gt;='様式３（療養者名簿）（⑤の場合）'!$O111,IF(MH$16&lt;='様式３（療養者名簿）（⑤の場合）'!$W111,1,0),0),0)</f>
        <v>0</v>
      </c>
      <c r="MI102" s="139">
        <f>IF(MI$16-'様式３（療養者名簿）（⑤の場合）'!$O111+1&lt;=15,IF(MI$16&gt;='様式３（療養者名簿）（⑤の場合）'!$O111,IF(MI$16&lt;='様式３（療養者名簿）（⑤の場合）'!$W111,1,0),0),0)</f>
        <v>0</v>
      </c>
      <c r="MJ102" s="139">
        <f>IF(MJ$16-'様式３（療養者名簿）（⑤の場合）'!$O111+1&lt;=15,IF(MJ$16&gt;='様式３（療養者名簿）（⑤の場合）'!$O111,IF(MJ$16&lt;='様式３（療養者名簿）（⑤の場合）'!$W111,1,0),0),0)</f>
        <v>0</v>
      </c>
      <c r="MK102" s="139">
        <f>IF(MK$16-'様式３（療養者名簿）（⑤の場合）'!$O111+1&lt;=15,IF(MK$16&gt;='様式３（療養者名簿）（⑤の場合）'!$O111,IF(MK$16&lt;='様式３（療養者名簿）（⑤の場合）'!$W111,1,0),0),0)</f>
        <v>0</v>
      </c>
      <c r="ML102" s="139">
        <f>IF(ML$16-'様式３（療養者名簿）（⑤の場合）'!$O111+1&lt;=15,IF(ML$16&gt;='様式３（療養者名簿）（⑤の場合）'!$O111,IF(ML$16&lt;='様式３（療養者名簿）（⑤の場合）'!$W111,1,0),0),0)</f>
        <v>0</v>
      </c>
      <c r="MM102" s="139">
        <f>IF(MM$16-'様式３（療養者名簿）（⑤の場合）'!$O111+1&lt;=15,IF(MM$16&gt;='様式３（療養者名簿）（⑤の場合）'!$O111,IF(MM$16&lt;='様式３（療養者名簿）（⑤の場合）'!$W111,1,0),0),0)</f>
        <v>0</v>
      </c>
      <c r="MN102" s="139">
        <f>IF(MN$16-'様式３（療養者名簿）（⑤の場合）'!$O111+1&lt;=15,IF(MN$16&gt;='様式３（療養者名簿）（⑤の場合）'!$O111,IF(MN$16&lt;='様式３（療養者名簿）（⑤の場合）'!$W111,1,0),0),0)</f>
        <v>0</v>
      </c>
      <c r="MO102" s="139">
        <f>IF(MO$16-'様式３（療養者名簿）（⑤の場合）'!$O111+1&lt;=15,IF(MO$16&gt;='様式３（療養者名簿）（⑤の場合）'!$O111,IF(MO$16&lt;='様式３（療養者名簿）（⑤の場合）'!$W111,1,0),0),0)</f>
        <v>0</v>
      </c>
      <c r="MP102" s="139">
        <f>IF(MP$16-'様式３（療養者名簿）（⑤の場合）'!$O111+1&lt;=15,IF(MP$16&gt;='様式３（療養者名簿）（⑤の場合）'!$O111,IF(MP$16&lt;='様式３（療養者名簿）（⑤の場合）'!$W111,1,0),0),0)</f>
        <v>0</v>
      </c>
      <c r="MQ102" s="139">
        <f>IF(MQ$16-'様式３（療養者名簿）（⑤の場合）'!$O111+1&lt;=15,IF(MQ$16&gt;='様式３（療養者名簿）（⑤の場合）'!$O111,IF(MQ$16&lt;='様式３（療養者名簿）（⑤の場合）'!$W111,1,0),0),0)</f>
        <v>0</v>
      </c>
      <c r="MR102" s="139">
        <f>IF(MR$16-'様式３（療養者名簿）（⑤の場合）'!$O111+1&lt;=15,IF(MR$16&gt;='様式３（療養者名簿）（⑤の場合）'!$O111,IF(MR$16&lt;='様式３（療養者名簿）（⑤の場合）'!$W111,1,0),0),0)</f>
        <v>0</v>
      </c>
      <c r="MS102" s="139">
        <f>IF(MS$16-'様式３（療養者名簿）（⑤の場合）'!$O111+1&lt;=15,IF(MS$16&gt;='様式３（療養者名簿）（⑤の場合）'!$O111,IF(MS$16&lt;='様式３（療養者名簿）（⑤の場合）'!$W111,1,0),0),0)</f>
        <v>0</v>
      </c>
      <c r="MT102" s="139">
        <f>IF(MT$16-'様式３（療養者名簿）（⑤の場合）'!$O111+1&lt;=15,IF(MT$16&gt;='様式３（療養者名簿）（⑤の場合）'!$O111,IF(MT$16&lt;='様式３（療養者名簿）（⑤の場合）'!$W111,1,0),0),0)</f>
        <v>0</v>
      </c>
      <c r="MU102" s="139">
        <f>IF(MU$16-'様式３（療養者名簿）（⑤の場合）'!$O111+1&lt;=15,IF(MU$16&gt;='様式３（療養者名簿）（⑤の場合）'!$O111,IF(MU$16&lt;='様式３（療養者名簿）（⑤の場合）'!$W111,1,0),0),0)</f>
        <v>0</v>
      </c>
      <c r="MV102" s="139">
        <f>IF(MV$16-'様式３（療養者名簿）（⑤の場合）'!$O111+1&lt;=15,IF(MV$16&gt;='様式３（療養者名簿）（⑤の場合）'!$O111,IF(MV$16&lt;='様式３（療養者名簿）（⑤の場合）'!$W111,1,0),0),0)</f>
        <v>0</v>
      </c>
      <c r="MW102" s="139">
        <f>IF(MW$16-'様式３（療養者名簿）（⑤の場合）'!$O111+1&lt;=15,IF(MW$16&gt;='様式３（療養者名簿）（⑤の場合）'!$O111,IF(MW$16&lt;='様式３（療養者名簿）（⑤の場合）'!$W111,1,0),0),0)</f>
        <v>0</v>
      </c>
      <c r="MX102" s="139">
        <f>IF(MX$16-'様式３（療養者名簿）（⑤の場合）'!$O111+1&lt;=15,IF(MX$16&gt;='様式３（療養者名簿）（⑤の場合）'!$O111,IF(MX$16&lt;='様式３（療養者名簿）（⑤の場合）'!$W111,1,0),0),0)</f>
        <v>0</v>
      </c>
      <c r="MY102" s="139">
        <f>IF(MY$16-'様式３（療養者名簿）（⑤の場合）'!$O111+1&lt;=15,IF(MY$16&gt;='様式３（療養者名簿）（⑤の場合）'!$O111,IF(MY$16&lt;='様式３（療養者名簿）（⑤の場合）'!$W111,1,0),0),0)</f>
        <v>0</v>
      </c>
      <c r="MZ102" s="139">
        <f>IF(MZ$16-'様式３（療養者名簿）（⑤の場合）'!$O111+1&lt;=15,IF(MZ$16&gt;='様式３（療養者名簿）（⑤の場合）'!$O111,IF(MZ$16&lt;='様式３（療養者名簿）（⑤の場合）'!$W111,1,0),0),0)</f>
        <v>0</v>
      </c>
      <c r="NA102" s="139">
        <f>IF(NA$16-'様式３（療養者名簿）（⑤の場合）'!$O111+1&lt;=15,IF(NA$16&gt;='様式３（療養者名簿）（⑤の場合）'!$O111,IF(NA$16&lt;='様式３（療養者名簿）（⑤の場合）'!$W111,1,0),0),0)</f>
        <v>0</v>
      </c>
      <c r="NB102" s="139">
        <f>IF(NB$16-'様式３（療養者名簿）（⑤の場合）'!$O111+1&lt;=15,IF(NB$16&gt;='様式３（療養者名簿）（⑤の場合）'!$O111,IF(NB$16&lt;='様式３（療養者名簿）（⑤の場合）'!$W111,1,0),0),0)</f>
        <v>0</v>
      </c>
      <c r="NC102" s="139">
        <f>IF(NC$16-'様式３（療養者名簿）（⑤の場合）'!$O111+1&lt;=15,IF(NC$16&gt;='様式３（療養者名簿）（⑤の場合）'!$O111,IF(NC$16&lt;='様式３（療養者名簿）（⑤の場合）'!$W111,1,0),0),0)</f>
        <v>0</v>
      </c>
      <c r="ND102" s="139">
        <f>IF(ND$16-'様式３（療養者名簿）（⑤の場合）'!$O111+1&lt;=15,IF(ND$16&gt;='様式３（療養者名簿）（⑤の場合）'!$O111,IF(ND$16&lt;='様式３（療養者名簿）（⑤の場合）'!$W111,1,0),0),0)</f>
        <v>0</v>
      </c>
      <c r="NE102" s="139">
        <f>IF(NE$16-'様式３（療養者名簿）（⑤の場合）'!$O111+1&lt;=15,IF(NE$16&gt;='様式３（療養者名簿）（⑤の場合）'!$O111,IF(NE$16&lt;='様式３（療養者名簿）（⑤の場合）'!$W111,1,0),0),0)</f>
        <v>0</v>
      </c>
      <c r="NF102" s="139">
        <f>IF(NF$16-'様式３（療養者名簿）（⑤の場合）'!$O111+1&lt;=15,IF(NF$16&gt;='様式３（療養者名簿）（⑤の場合）'!$O111,IF(NF$16&lt;='様式３（療養者名簿）（⑤の場合）'!$W111,1,0),0),0)</f>
        <v>0</v>
      </c>
      <c r="NG102" s="139">
        <f>IF(NG$16-'様式３（療養者名簿）（⑤の場合）'!$O111+1&lt;=15,IF(NG$16&gt;='様式３（療養者名簿）（⑤の場合）'!$O111,IF(NG$16&lt;='様式３（療養者名簿）（⑤の場合）'!$W111,1,0),0),0)</f>
        <v>0</v>
      </c>
      <c r="NH102" s="139">
        <f>IF(NH$16-'様式３（療養者名簿）（⑤の場合）'!$O111+1&lt;=15,IF(NH$16&gt;='様式３（療養者名簿）（⑤の場合）'!$O111,IF(NH$16&lt;='様式３（療養者名簿）（⑤の場合）'!$W111,1,0),0),0)</f>
        <v>0</v>
      </c>
      <c r="NI102" s="139">
        <f>IF(NI$16-'様式３（療養者名簿）（⑤の場合）'!$O111+1&lt;=15,IF(NI$16&gt;='様式３（療養者名簿）（⑤の場合）'!$O111,IF(NI$16&lt;='様式３（療養者名簿）（⑤の場合）'!$W111,1,0),0),0)</f>
        <v>0</v>
      </c>
      <c r="NJ102" s="139">
        <f>IF(NJ$16-'様式３（療養者名簿）（⑤の場合）'!$O111+1&lt;=15,IF(NJ$16&gt;='様式３（療養者名簿）（⑤の場合）'!$O111,IF(NJ$16&lt;='様式３（療養者名簿）（⑤の場合）'!$W111,1,0),0),0)</f>
        <v>0</v>
      </c>
      <c r="NK102" s="139">
        <f>IF(NK$16-'様式３（療養者名簿）（⑤の場合）'!$O111+1&lt;=15,IF(NK$16&gt;='様式３（療養者名簿）（⑤の場合）'!$O111,IF(NK$16&lt;='様式３（療養者名簿）（⑤の場合）'!$W111,1,0),0),0)</f>
        <v>0</v>
      </c>
      <c r="NL102" s="139">
        <f>IF(NL$16-'様式３（療養者名簿）（⑤の場合）'!$O111+1&lt;=15,IF(NL$16&gt;='様式３（療養者名簿）（⑤の場合）'!$O111,IF(NL$16&lt;='様式３（療養者名簿）（⑤の場合）'!$W111,1,0),0),0)</f>
        <v>0</v>
      </c>
      <c r="NM102" s="139">
        <f>IF(NM$16-'様式３（療養者名簿）（⑤の場合）'!$O111+1&lt;=15,IF(NM$16&gt;='様式３（療養者名簿）（⑤の場合）'!$O111,IF(NM$16&lt;='様式３（療養者名簿）（⑤の場合）'!$W111,1,0),0),0)</f>
        <v>0</v>
      </c>
      <c r="NN102" s="139">
        <f>IF(NN$16-'様式３（療養者名簿）（⑤の場合）'!$O111+1&lt;=15,IF(NN$16&gt;='様式３（療養者名簿）（⑤の場合）'!$O111,IF(NN$16&lt;='様式３（療養者名簿）（⑤の場合）'!$W111,1,0),0),0)</f>
        <v>0</v>
      </c>
      <c r="NO102" s="139">
        <f>IF(NO$16-'様式３（療養者名簿）（⑤の場合）'!$O111+1&lt;=15,IF(NO$16&gt;='様式３（療養者名簿）（⑤の場合）'!$O111,IF(NO$16&lt;='様式３（療養者名簿）（⑤の場合）'!$W111,1,0),0),0)</f>
        <v>0</v>
      </c>
      <c r="NP102" s="139">
        <f>IF(NP$16-'様式３（療養者名簿）（⑤の場合）'!$O111+1&lt;=15,IF(NP$16&gt;='様式３（療養者名簿）（⑤の場合）'!$O111,IF(NP$16&lt;='様式３（療養者名簿）（⑤の場合）'!$W111,1,0),0),0)</f>
        <v>0</v>
      </c>
      <c r="NQ102" s="139">
        <f>IF(NQ$16-'様式３（療養者名簿）（⑤の場合）'!$O111+1&lt;=15,IF(NQ$16&gt;='様式３（療養者名簿）（⑤の場合）'!$O111,IF(NQ$16&lt;='様式３（療養者名簿）（⑤の場合）'!$W111,1,0),0),0)</f>
        <v>0</v>
      </c>
      <c r="NR102" s="139">
        <f>IF(NR$16-'様式３（療養者名簿）（⑤の場合）'!$O111+1&lt;=15,IF(NR$16&gt;='様式３（療養者名簿）（⑤の場合）'!$O111,IF(NR$16&lt;='様式３（療養者名簿）（⑤の場合）'!$W111,1,0),0),0)</f>
        <v>0</v>
      </c>
      <c r="NS102" s="139">
        <f>IF(NS$16-'様式３（療養者名簿）（⑤の場合）'!$O111+1&lt;=15,IF(NS$16&gt;='様式３（療養者名簿）（⑤の場合）'!$O111,IF(NS$16&lt;='様式３（療養者名簿）（⑤の場合）'!$W111,1,0),0),0)</f>
        <v>0</v>
      </c>
      <c r="NT102" s="139">
        <f>IF(NT$16-'様式３（療養者名簿）（⑤の場合）'!$O111+1&lt;=15,IF(NT$16&gt;='様式３（療養者名簿）（⑤の場合）'!$O111,IF(NT$16&lt;='様式３（療養者名簿）（⑤の場合）'!$W111,1,0),0),0)</f>
        <v>0</v>
      </c>
      <c r="NU102" s="139">
        <f>IF(NU$16-'様式３（療養者名簿）（⑤の場合）'!$O111+1&lt;=15,IF(NU$16&gt;='様式３（療養者名簿）（⑤の場合）'!$O111,IF(NU$16&lt;='様式３（療養者名簿）（⑤の場合）'!$W111,1,0),0),0)</f>
        <v>0</v>
      </c>
      <c r="NV102" s="139">
        <f>IF(NV$16-'様式３（療養者名簿）（⑤の場合）'!$O111+1&lt;=15,IF(NV$16&gt;='様式３（療養者名簿）（⑤の場合）'!$O111,IF(NV$16&lt;='様式３（療養者名簿）（⑤の場合）'!$W111,1,0),0),0)</f>
        <v>0</v>
      </c>
      <c r="NW102" s="139">
        <f>IF(NW$16-'様式３（療養者名簿）（⑤の場合）'!$O111+1&lt;=15,IF(NW$16&gt;='様式３（療養者名簿）（⑤の場合）'!$O111,IF(NW$16&lt;='様式３（療養者名簿）（⑤の場合）'!$W111,1,0),0),0)</f>
        <v>0</v>
      </c>
      <c r="NX102" s="139">
        <f>IF(NX$16-'様式３（療養者名簿）（⑤の場合）'!$O111+1&lt;=15,IF(NX$16&gt;='様式３（療養者名簿）（⑤の場合）'!$O111,IF(NX$16&lt;='様式３（療養者名簿）（⑤の場合）'!$W111,1,0),0),0)</f>
        <v>0</v>
      </c>
      <c r="NY102" s="139">
        <f>IF(NY$16-'様式３（療養者名簿）（⑤の場合）'!$O111+1&lt;=15,IF(NY$16&gt;='様式３（療養者名簿）（⑤の場合）'!$O111,IF(NY$16&lt;='様式３（療養者名簿）（⑤の場合）'!$W111,1,0),0),0)</f>
        <v>0</v>
      </c>
      <c r="NZ102" s="139">
        <f>IF(NZ$16-'様式３（療養者名簿）（⑤の場合）'!$O111+1&lt;=15,IF(NZ$16&gt;='様式３（療養者名簿）（⑤の場合）'!$O111,IF(NZ$16&lt;='様式３（療養者名簿）（⑤の場合）'!$W111,1,0),0),0)</f>
        <v>0</v>
      </c>
      <c r="OA102" s="139">
        <f>IF(OA$16-'様式３（療養者名簿）（⑤の場合）'!$O111+1&lt;=15,IF(OA$16&gt;='様式３（療養者名簿）（⑤の場合）'!$O111,IF(OA$16&lt;='様式３（療養者名簿）（⑤の場合）'!$W111,1,0),0),0)</f>
        <v>0</v>
      </c>
      <c r="OB102" s="139">
        <f>IF(OB$16-'様式３（療養者名簿）（⑤の場合）'!$O111+1&lt;=15,IF(OB$16&gt;='様式３（療養者名簿）（⑤の場合）'!$O111,IF(OB$16&lt;='様式３（療養者名簿）（⑤の場合）'!$W111,1,0),0),0)</f>
        <v>0</v>
      </c>
      <c r="OC102" s="139">
        <f>IF(OC$16-'様式３（療養者名簿）（⑤の場合）'!$O111+1&lt;=15,IF(OC$16&gt;='様式３（療養者名簿）（⑤の場合）'!$O111,IF(OC$16&lt;='様式３（療養者名簿）（⑤の場合）'!$W111,1,0),0),0)</f>
        <v>0</v>
      </c>
      <c r="OD102" s="139">
        <f>IF(OD$16-'様式３（療養者名簿）（⑤の場合）'!$O111+1&lt;=15,IF(OD$16&gt;='様式３（療養者名簿）（⑤の場合）'!$O111,IF(OD$16&lt;='様式３（療養者名簿）（⑤の場合）'!$W111,1,0),0),0)</f>
        <v>0</v>
      </c>
      <c r="OE102" s="139">
        <f>IF(OE$16-'様式３（療養者名簿）（⑤の場合）'!$O111+1&lt;=15,IF(OE$16&gt;='様式３（療養者名簿）（⑤の場合）'!$O111,IF(OE$16&lt;='様式３（療養者名簿）（⑤の場合）'!$W111,1,0),0),0)</f>
        <v>0</v>
      </c>
      <c r="OF102" s="139">
        <f>IF(OF$16-'様式３（療養者名簿）（⑤の場合）'!$O111+1&lt;=15,IF(OF$16&gt;='様式３（療養者名簿）（⑤の場合）'!$O111,IF(OF$16&lt;='様式３（療養者名簿）（⑤の場合）'!$W111,1,0),0),0)</f>
        <v>0</v>
      </c>
      <c r="OG102" s="139">
        <f>IF(OG$16-'様式３（療養者名簿）（⑤の場合）'!$O111+1&lt;=15,IF(OG$16&gt;='様式３（療養者名簿）（⑤の場合）'!$O111,IF(OG$16&lt;='様式３（療養者名簿）（⑤の場合）'!$W111,1,0),0),0)</f>
        <v>0</v>
      </c>
      <c r="OH102" s="139">
        <f>IF(OH$16-'様式３（療養者名簿）（⑤の場合）'!$O111+1&lt;=15,IF(OH$16&gt;='様式３（療養者名簿）（⑤の場合）'!$O111,IF(OH$16&lt;='様式３（療養者名簿）（⑤の場合）'!$W111,1,0),0),0)</f>
        <v>0</v>
      </c>
      <c r="OI102" s="139">
        <f>IF(OI$16-'様式３（療養者名簿）（⑤の場合）'!$O111+1&lt;=15,IF(OI$16&gt;='様式３（療養者名簿）（⑤の場合）'!$O111,IF(OI$16&lt;='様式３（療養者名簿）（⑤の場合）'!$W111,1,0),0),0)</f>
        <v>0</v>
      </c>
      <c r="OJ102" s="139">
        <f>IF(OJ$16-'様式３（療養者名簿）（⑤の場合）'!$O111+1&lt;=15,IF(OJ$16&gt;='様式３（療養者名簿）（⑤の場合）'!$O111,IF(OJ$16&lt;='様式３（療養者名簿）（⑤の場合）'!$W111,1,0),0),0)</f>
        <v>0</v>
      </c>
      <c r="OK102" s="139">
        <f>IF(OK$16-'様式３（療養者名簿）（⑤の場合）'!$O111+1&lt;=15,IF(OK$16&gt;='様式３（療養者名簿）（⑤の場合）'!$O111,IF(OK$16&lt;='様式３（療養者名簿）（⑤の場合）'!$W111,1,0),0),0)</f>
        <v>0</v>
      </c>
      <c r="OL102" s="139">
        <f>IF(OL$16-'様式３（療養者名簿）（⑤の場合）'!$O111+1&lt;=15,IF(OL$16&gt;='様式３（療養者名簿）（⑤の場合）'!$O111,IF(OL$16&lt;='様式３（療養者名簿）（⑤の場合）'!$W111,1,0),0),0)</f>
        <v>0</v>
      </c>
      <c r="OM102" s="139">
        <f>IF(OM$16-'様式３（療養者名簿）（⑤の場合）'!$O111+1&lt;=15,IF(OM$16&gt;='様式３（療養者名簿）（⑤の場合）'!$O111,IF(OM$16&lt;='様式３（療養者名簿）（⑤の場合）'!$W111,1,0),0),0)</f>
        <v>0</v>
      </c>
      <c r="ON102" s="139">
        <f>IF(ON$16-'様式３（療養者名簿）（⑤の場合）'!$O111+1&lt;=15,IF(ON$16&gt;='様式３（療養者名簿）（⑤の場合）'!$O111,IF(ON$16&lt;='様式３（療養者名簿）（⑤の場合）'!$W111,1,0),0),0)</f>
        <v>0</v>
      </c>
      <c r="OO102" s="139">
        <f>IF(OO$16-'様式３（療養者名簿）（⑤の場合）'!$O111+1&lt;=15,IF(OO$16&gt;='様式３（療養者名簿）（⑤の場合）'!$O111,IF(OO$16&lt;='様式３（療養者名簿）（⑤の場合）'!$W111,1,0),0),0)</f>
        <v>0</v>
      </c>
      <c r="OP102" s="139">
        <f>IF(OP$16-'様式３（療養者名簿）（⑤の場合）'!$O111+1&lt;=15,IF(OP$16&gt;='様式３（療養者名簿）（⑤の場合）'!$O111,IF(OP$16&lt;='様式３（療養者名簿）（⑤の場合）'!$W111,1,0),0),0)</f>
        <v>0</v>
      </c>
      <c r="OQ102" s="139">
        <f>IF(OQ$16-'様式３（療養者名簿）（⑤の場合）'!$O111+1&lt;=15,IF(OQ$16&gt;='様式３（療養者名簿）（⑤の場合）'!$O111,IF(OQ$16&lt;='様式３（療養者名簿）（⑤の場合）'!$W111,1,0),0),0)</f>
        <v>0</v>
      </c>
      <c r="OR102" s="139">
        <f>IF(OR$16-'様式３（療養者名簿）（⑤の場合）'!$O111+1&lt;=15,IF(OR$16&gt;='様式３（療養者名簿）（⑤の場合）'!$O111,IF(OR$16&lt;='様式３（療養者名簿）（⑤の場合）'!$W111,1,0),0),0)</f>
        <v>0</v>
      </c>
      <c r="OS102" s="139">
        <f>IF(OS$16-'様式３（療養者名簿）（⑤の場合）'!$O111+1&lt;=15,IF(OS$16&gt;='様式３（療養者名簿）（⑤の場合）'!$O111,IF(OS$16&lt;='様式３（療養者名簿）（⑤の場合）'!$W111,1,0),0),0)</f>
        <v>0</v>
      </c>
      <c r="OT102" s="139">
        <f>IF(OT$16-'様式３（療養者名簿）（⑤の場合）'!$O111+1&lt;=15,IF(OT$16&gt;='様式３（療養者名簿）（⑤の場合）'!$O111,IF(OT$16&lt;='様式３（療養者名簿）（⑤の場合）'!$W111,1,0),0),0)</f>
        <v>0</v>
      </c>
      <c r="OU102" s="139">
        <f>IF(OU$16-'様式３（療養者名簿）（⑤の場合）'!$O111+1&lt;=15,IF(OU$16&gt;='様式３（療養者名簿）（⑤の場合）'!$O111,IF(OU$16&lt;='様式３（療養者名簿）（⑤の場合）'!$W111,1,0),0),0)</f>
        <v>0</v>
      </c>
      <c r="OV102" s="139">
        <f>IF(OV$16-'様式３（療養者名簿）（⑤の場合）'!$O111+1&lt;=15,IF(OV$16&gt;='様式３（療養者名簿）（⑤の場合）'!$O111,IF(OV$16&lt;='様式３（療養者名簿）（⑤の場合）'!$W111,1,0),0),0)</f>
        <v>0</v>
      </c>
      <c r="OW102" s="139">
        <f>IF(OW$16-'様式３（療養者名簿）（⑤の場合）'!$O111+1&lt;=15,IF(OW$16&gt;='様式３（療養者名簿）（⑤の場合）'!$O111,IF(OW$16&lt;='様式３（療養者名簿）（⑤の場合）'!$W111,1,0),0),0)</f>
        <v>0</v>
      </c>
      <c r="OX102" s="139">
        <f>IF(OX$16-'様式３（療養者名簿）（⑤の場合）'!$O111+1&lt;=15,IF(OX$16&gt;='様式３（療養者名簿）（⑤の場合）'!$O111,IF(OX$16&lt;='様式３（療養者名簿）（⑤の場合）'!$W111,1,0),0),0)</f>
        <v>0</v>
      </c>
      <c r="OY102" s="139">
        <f>IF(OY$16-'様式３（療養者名簿）（⑤の場合）'!$O111+1&lt;=15,IF(OY$16&gt;='様式３（療養者名簿）（⑤の場合）'!$O111,IF(OY$16&lt;='様式３（療養者名簿）（⑤の場合）'!$W111,1,0),0),0)</f>
        <v>0</v>
      </c>
      <c r="OZ102" s="139">
        <f>IF(OZ$16-'様式３（療養者名簿）（⑤の場合）'!$O111+1&lt;=15,IF(OZ$16&gt;='様式３（療養者名簿）（⑤の場合）'!$O111,IF(OZ$16&lt;='様式３（療養者名簿）（⑤の場合）'!$W111,1,0),0),0)</f>
        <v>0</v>
      </c>
      <c r="PA102" s="139">
        <f>IF(PA$16-'様式３（療養者名簿）（⑤の場合）'!$O111+1&lt;=15,IF(PA$16&gt;='様式３（療養者名簿）（⑤の場合）'!$O111,IF(PA$16&lt;='様式３（療養者名簿）（⑤の場合）'!$W111,1,0),0),0)</f>
        <v>0</v>
      </c>
      <c r="PB102" s="139">
        <f>IF(PB$16-'様式３（療養者名簿）（⑤の場合）'!$O111+1&lt;=15,IF(PB$16&gt;='様式３（療養者名簿）（⑤の場合）'!$O111,IF(PB$16&lt;='様式３（療養者名簿）（⑤の場合）'!$W111,1,0),0),0)</f>
        <v>0</v>
      </c>
      <c r="PC102" s="139">
        <f>IF(PC$16-'様式３（療養者名簿）（⑤の場合）'!$O111+1&lt;=15,IF(PC$16&gt;='様式３（療養者名簿）（⑤の場合）'!$O111,IF(PC$16&lt;='様式３（療養者名簿）（⑤の場合）'!$W111,1,0),0),0)</f>
        <v>0</v>
      </c>
      <c r="PD102" s="139">
        <f>IF(PD$16-'様式３（療養者名簿）（⑤の場合）'!$O111+1&lt;=15,IF(PD$16&gt;='様式３（療養者名簿）（⑤の場合）'!$O111,IF(PD$16&lt;='様式３（療養者名簿）（⑤の場合）'!$W111,1,0),0),0)</f>
        <v>0</v>
      </c>
      <c r="PE102" s="139">
        <f>IF(PE$16-'様式３（療養者名簿）（⑤の場合）'!$O111+1&lt;=15,IF(PE$16&gt;='様式３（療養者名簿）（⑤の場合）'!$O111,IF(PE$16&lt;='様式３（療養者名簿）（⑤の場合）'!$W111,1,0),0),0)</f>
        <v>0</v>
      </c>
      <c r="PF102" s="139">
        <f>IF(PF$16-'様式３（療養者名簿）（⑤の場合）'!$O111+1&lt;=15,IF(PF$16&gt;='様式３（療養者名簿）（⑤の場合）'!$O111,IF(PF$16&lt;='様式３（療養者名簿）（⑤の場合）'!$W111,1,0),0),0)</f>
        <v>0</v>
      </c>
      <c r="PG102" s="139">
        <f>IF(PG$16-'様式３（療養者名簿）（⑤の場合）'!$O111+1&lt;=15,IF(PG$16&gt;='様式３（療養者名簿）（⑤の場合）'!$O111,IF(PG$16&lt;='様式３（療養者名簿）（⑤の場合）'!$W111,1,0),0),0)</f>
        <v>0</v>
      </c>
      <c r="PH102" s="139">
        <f>IF(PH$16-'様式３（療養者名簿）（⑤の場合）'!$O111+1&lt;=15,IF(PH$16&gt;='様式３（療養者名簿）（⑤の場合）'!$O111,IF(PH$16&lt;='様式３（療養者名簿）（⑤の場合）'!$W111,1,0),0),0)</f>
        <v>0</v>
      </c>
      <c r="PI102" s="139">
        <f>IF(PI$16-'様式３（療養者名簿）（⑤の場合）'!$O111+1&lt;=15,IF(PI$16&gt;='様式３（療養者名簿）（⑤の場合）'!$O111,IF(PI$16&lt;='様式３（療養者名簿）（⑤の場合）'!$W111,1,0),0),0)</f>
        <v>0</v>
      </c>
      <c r="PJ102" s="139">
        <f>IF(PJ$16-'様式３（療養者名簿）（⑤の場合）'!$O111+1&lt;=15,IF(PJ$16&gt;='様式３（療養者名簿）（⑤の場合）'!$O111,IF(PJ$16&lt;='様式３（療養者名簿）（⑤の場合）'!$W111,1,0),0),0)</f>
        <v>0</v>
      </c>
      <c r="PK102" s="139">
        <f>IF(PK$16-'様式３（療養者名簿）（⑤の場合）'!$O111+1&lt;=15,IF(PK$16&gt;='様式３（療養者名簿）（⑤の場合）'!$O111,IF(PK$16&lt;='様式３（療養者名簿）（⑤の場合）'!$W111,1,0),0),0)</f>
        <v>0</v>
      </c>
      <c r="PL102" s="139">
        <f>IF(PL$16-'様式３（療養者名簿）（⑤の場合）'!$O111+1&lt;=15,IF(PL$16&gt;='様式３（療養者名簿）（⑤の場合）'!$O111,IF(PL$16&lt;='様式３（療養者名簿）（⑤の場合）'!$W111,1,0),0),0)</f>
        <v>0</v>
      </c>
      <c r="PM102" s="139">
        <f>IF(PM$16-'様式３（療養者名簿）（⑤の場合）'!$O111+1&lt;=15,IF(PM$16&gt;='様式３（療養者名簿）（⑤の場合）'!$O111,IF(PM$16&lt;='様式３（療養者名簿）（⑤の場合）'!$W111,1,0),0),0)</f>
        <v>0</v>
      </c>
      <c r="PN102" s="139">
        <f>IF(PN$16-'様式３（療養者名簿）（⑤の場合）'!$O111+1&lt;=15,IF(PN$16&gt;='様式３（療養者名簿）（⑤の場合）'!$O111,IF(PN$16&lt;='様式３（療養者名簿）（⑤の場合）'!$W111,1,0),0),0)</f>
        <v>0</v>
      </c>
      <c r="PO102" s="139">
        <f>IF(PO$16-'様式３（療養者名簿）（⑤の場合）'!$O111+1&lt;=15,IF(PO$16&gt;='様式３（療養者名簿）（⑤の場合）'!$O111,IF(PO$16&lt;='様式３（療養者名簿）（⑤の場合）'!$W111,1,0),0),0)</f>
        <v>0</v>
      </c>
      <c r="PP102" s="139">
        <f>IF(PP$16-'様式３（療養者名簿）（⑤の場合）'!$O111+1&lt;=15,IF(PP$16&gt;='様式３（療養者名簿）（⑤の場合）'!$O111,IF(PP$16&lt;='様式３（療養者名簿）（⑤の場合）'!$W111,1,0),0),0)</f>
        <v>0</v>
      </c>
      <c r="PQ102" s="139">
        <f>IF(PQ$16-'様式３（療養者名簿）（⑤の場合）'!$O111+1&lt;=15,IF(PQ$16&gt;='様式３（療養者名簿）（⑤の場合）'!$O111,IF(PQ$16&lt;='様式３（療養者名簿）（⑤の場合）'!$W111,1,0),0),0)</f>
        <v>0</v>
      </c>
      <c r="PR102" s="139">
        <f>IF(PR$16-'様式３（療養者名簿）（⑤の場合）'!$O111+1&lt;=15,IF(PR$16&gt;='様式３（療養者名簿）（⑤の場合）'!$O111,IF(PR$16&lt;='様式３（療養者名簿）（⑤の場合）'!$W111,1,0),0),0)</f>
        <v>0</v>
      </c>
      <c r="PS102" s="139">
        <f>IF(PS$16-'様式３（療養者名簿）（⑤の場合）'!$O111+1&lt;=15,IF(PS$16&gt;='様式３（療養者名簿）（⑤の場合）'!$O111,IF(PS$16&lt;='様式３（療養者名簿）（⑤の場合）'!$W111,1,0),0),0)</f>
        <v>0</v>
      </c>
      <c r="PT102" s="139">
        <f>IF(PT$16-'様式３（療養者名簿）（⑤の場合）'!$O111+1&lt;=15,IF(PT$16&gt;='様式３（療養者名簿）（⑤の場合）'!$O111,IF(PT$16&lt;='様式３（療養者名簿）（⑤の場合）'!$W111,1,0),0),0)</f>
        <v>0</v>
      </c>
    </row>
    <row r="103" spans="1:436" ht="42" customHeight="1">
      <c r="A103" s="129">
        <f>'様式３（療養者名簿）（⑤の場合）'!C112</f>
        <v>0</v>
      </c>
      <c r="B103" s="139">
        <f>IF(B$16-'様式３（療養者名簿）（⑤の場合）'!$O112+1&lt;=15,IF(B$16&gt;='様式３（療養者名簿）（⑤の場合）'!$O112,IF(B$16&lt;='様式３（療養者名簿）（⑤の場合）'!$W112,1,0),0),0)</f>
        <v>0</v>
      </c>
      <c r="C103" s="139">
        <f>IF(C$16-'様式３（療養者名簿）（⑤の場合）'!$O112+1&lt;=15,IF(C$16&gt;='様式３（療養者名簿）（⑤の場合）'!$O112,IF(C$16&lt;='様式３（療養者名簿）（⑤の場合）'!$W112,1,0),0),0)</f>
        <v>0</v>
      </c>
      <c r="D103" s="139">
        <f>IF(D$16-'様式３（療養者名簿）（⑤の場合）'!$O112+1&lt;=15,IF(D$16&gt;='様式３（療養者名簿）（⑤の場合）'!$O112,IF(D$16&lt;='様式３（療養者名簿）（⑤の場合）'!$W112,1,0),0),0)</f>
        <v>0</v>
      </c>
      <c r="E103" s="139">
        <f>IF(E$16-'様式３（療養者名簿）（⑤の場合）'!$O112+1&lt;=15,IF(E$16&gt;='様式３（療養者名簿）（⑤の場合）'!$O112,IF(E$16&lt;='様式３（療養者名簿）（⑤の場合）'!$W112,1,0),0),0)</f>
        <v>0</v>
      </c>
      <c r="F103" s="139">
        <f>IF(F$16-'様式３（療養者名簿）（⑤の場合）'!$O112+1&lt;=15,IF(F$16&gt;='様式３（療養者名簿）（⑤の場合）'!$O112,IF(F$16&lt;='様式３（療養者名簿）（⑤の場合）'!$W112,1,0),0),0)</f>
        <v>0</v>
      </c>
      <c r="G103" s="139">
        <f>IF(G$16-'様式３（療養者名簿）（⑤の場合）'!$O112+1&lt;=15,IF(G$16&gt;='様式３（療養者名簿）（⑤の場合）'!$O112,IF(G$16&lt;='様式３（療養者名簿）（⑤の場合）'!$W112,1,0),0),0)</f>
        <v>0</v>
      </c>
      <c r="H103" s="139">
        <f>IF(H$16-'様式３（療養者名簿）（⑤の場合）'!$O112+1&lt;=15,IF(H$16&gt;='様式３（療養者名簿）（⑤の場合）'!$O112,IF(H$16&lt;='様式３（療養者名簿）（⑤の場合）'!$W112,1,0),0),0)</f>
        <v>0</v>
      </c>
      <c r="I103" s="139">
        <f>IF(I$16-'様式３（療養者名簿）（⑤の場合）'!$O112+1&lt;=15,IF(I$16&gt;='様式３（療養者名簿）（⑤の場合）'!$O112,IF(I$16&lt;='様式３（療養者名簿）（⑤の場合）'!$W112,1,0),0),0)</f>
        <v>0</v>
      </c>
      <c r="J103" s="139">
        <f>IF(J$16-'様式３（療養者名簿）（⑤の場合）'!$O112+1&lt;=15,IF(J$16&gt;='様式３（療養者名簿）（⑤の場合）'!$O112,IF(J$16&lt;='様式３（療養者名簿）（⑤の場合）'!$W112,1,0),0),0)</f>
        <v>0</v>
      </c>
      <c r="K103" s="139">
        <f>IF(K$16-'様式３（療養者名簿）（⑤の場合）'!$O112+1&lt;=15,IF(K$16&gt;='様式３（療養者名簿）（⑤の場合）'!$O112,IF(K$16&lt;='様式３（療養者名簿）（⑤の場合）'!$W112,1,0),0),0)</f>
        <v>0</v>
      </c>
      <c r="L103" s="139">
        <f>IF(L$16-'様式３（療養者名簿）（⑤の場合）'!$O112+1&lt;=15,IF(L$16&gt;='様式３（療養者名簿）（⑤の場合）'!$O112,IF(L$16&lt;='様式３（療養者名簿）（⑤の場合）'!$W112,1,0),0),0)</f>
        <v>0</v>
      </c>
      <c r="M103" s="139">
        <f>IF(M$16-'様式３（療養者名簿）（⑤の場合）'!$O112+1&lt;=15,IF(M$16&gt;='様式３（療養者名簿）（⑤の場合）'!$O112,IF(M$16&lt;='様式３（療養者名簿）（⑤の場合）'!$W112,1,0),0),0)</f>
        <v>0</v>
      </c>
      <c r="N103" s="139">
        <f>IF(N$16-'様式３（療養者名簿）（⑤の場合）'!$O112+1&lt;=15,IF(N$16&gt;='様式３（療養者名簿）（⑤の場合）'!$O112,IF(N$16&lt;='様式３（療養者名簿）（⑤の場合）'!$W112,1,0),0),0)</f>
        <v>0</v>
      </c>
      <c r="O103" s="139">
        <f>IF(O$16-'様式３（療養者名簿）（⑤の場合）'!$O112+1&lt;=15,IF(O$16&gt;='様式３（療養者名簿）（⑤の場合）'!$O112,IF(O$16&lt;='様式３（療養者名簿）（⑤の場合）'!$W112,1,0),0),0)</f>
        <v>0</v>
      </c>
      <c r="P103" s="139">
        <f>IF(P$16-'様式３（療養者名簿）（⑤の場合）'!$O112+1&lt;=15,IF(P$16&gt;='様式３（療養者名簿）（⑤の場合）'!$O112,IF(P$16&lt;='様式３（療養者名簿）（⑤の場合）'!$W112,1,0),0),0)</f>
        <v>0</v>
      </c>
      <c r="Q103" s="139">
        <f>IF(Q$16-'様式３（療養者名簿）（⑤の場合）'!$O112+1&lt;=15,IF(Q$16&gt;='様式３（療養者名簿）（⑤の場合）'!$O112,IF(Q$16&lt;='様式３（療養者名簿）（⑤の場合）'!$W112,1,0),0),0)</f>
        <v>0</v>
      </c>
      <c r="R103" s="139">
        <f>IF(R$16-'様式３（療養者名簿）（⑤の場合）'!$O112+1&lt;=15,IF(R$16&gt;='様式３（療養者名簿）（⑤の場合）'!$O112,IF(R$16&lt;='様式３（療養者名簿）（⑤の場合）'!$W112,1,0),0),0)</f>
        <v>0</v>
      </c>
      <c r="S103" s="139">
        <f>IF(S$16-'様式３（療養者名簿）（⑤の場合）'!$O112+1&lt;=15,IF(S$16&gt;='様式３（療養者名簿）（⑤の場合）'!$O112,IF(S$16&lt;='様式３（療養者名簿）（⑤の場合）'!$W112,1,0),0),0)</f>
        <v>0</v>
      </c>
      <c r="T103" s="139">
        <f>IF(T$16-'様式３（療養者名簿）（⑤の場合）'!$O112+1&lt;=15,IF(T$16&gt;='様式３（療養者名簿）（⑤の場合）'!$O112,IF(T$16&lt;='様式３（療養者名簿）（⑤の場合）'!$W112,1,0),0),0)</f>
        <v>0</v>
      </c>
      <c r="U103" s="139">
        <f>IF(U$16-'様式３（療養者名簿）（⑤の場合）'!$O112+1&lt;=15,IF(U$16&gt;='様式３（療養者名簿）（⑤の場合）'!$O112,IF(U$16&lt;='様式３（療養者名簿）（⑤の場合）'!$W112,1,0),0),0)</f>
        <v>0</v>
      </c>
      <c r="V103" s="139">
        <f>IF(V$16-'様式３（療養者名簿）（⑤の場合）'!$O112+1&lt;=15,IF(V$16&gt;='様式３（療養者名簿）（⑤の場合）'!$O112,IF(V$16&lt;='様式３（療養者名簿）（⑤の場合）'!$W112,1,0),0),0)</f>
        <v>0</v>
      </c>
      <c r="W103" s="139">
        <f>IF(W$16-'様式３（療養者名簿）（⑤の場合）'!$O112+1&lt;=15,IF(W$16&gt;='様式３（療養者名簿）（⑤の場合）'!$O112,IF(W$16&lt;='様式３（療養者名簿）（⑤の場合）'!$W112,1,0),0),0)</f>
        <v>0</v>
      </c>
      <c r="X103" s="139">
        <f>IF(X$16-'様式３（療養者名簿）（⑤の場合）'!$O112+1&lt;=15,IF(X$16&gt;='様式３（療養者名簿）（⑤の場合）'!$O112,IF(X$16&lt;='様式３（療養者名簿）（⑤の場合）'!$W112,1,0),0),0)</f>
        <v>0</v>
      </c>
      <c r="Y103" s="139">
        <f>IF(Y$16-'様式３（療養者名簿）（⑤の場合）'!$O112+1&lt;=15,IF(Y$16&gt;='様式３（療養者名簿）（⑤の場合）'!$O112,IF(Y$16&lt;='様式３（療養者名簿）（⑤の場合）'!$W112,1,0),0),0)</f>
        <v>0</v>
      </c>
      <c r="Z103" s="139">
        <f>IF(Z$16-'様式３（療養者名簿）（⑤の場合）'!$O112+1&lt;=15,IF(Z$16&gt;='様式３（療養者名簿）（⑤の場合）'!$O112,IF(Z$16&lt;='様式３（療養者名簿）（⑤の場合）'!$W112,1,0),0),0)</f>
        <v>0</v>
      </c>
      <c r="AA103" s="139">
        <f>IF(AA$16-'様式３（療養者名簿）（⑤の場合）'!$O112+1&lt;=15,IF(AA$16&gt;='様式３（療養者名簿）（⑤の場合）'!$O112,IF(AA$16&lt;='様式３（療養者名簿）（⑤の場合）'!$W112,1,0),0),0)</f>
        <v>0</v>
      </c>
      <c r="AB103" s="139">
        <f>IF(AB$16-'様式３（療養者名簿）（⑤の場合）'!$O112+1&lt;=15,IF(AB$16&gt;='様式３（療養者名簿）（⑤の場合）'!$O112,IF(AB$16&lt;='様式３（療養者名簿）（⑤の場合）'!$W112,1,0),0),0)</f>
        <v>0</v>
      </c>
      <c r="AC103" s="139">
        <f>IF(AC$16-'様式３（療養者名簿）（⑤の場合）'!$O112+1&lt;=15,IF(AC$16&gt;='様式３（療養者名簿）（⑤の場合）'!$O112,IF(AC$16&lt;='様式３（療養者名簿）（⑤の場合）'!$W112,1,0),0),0)</f>
        <v>0</v>
      </c>
      <c r="AD103" s="139">
        <f>IF(AD$16-'様式３（療養者名簿）（⑤の場合）'!$O112+1&lt;=15,IF(AD$16&gt;='様式３（療養者名簿）（⑤の場合）'!$O112,IF(AD$16&lt;='様式３（療養者名簿）（⑤の場合）'!$W112,1,0),0),0)</f>
        <v>0</v>
      </c>
      <c r="AE103" s="139">
        <f>IF(AE$16-'様式３（療養者名簿）（⑤の場合）'!$O112+1&lt;=15,IF(AE$16&gt;='様式３（療養者名簿）（⑤の場合）'!$O112,IF(AE$16&lt;='様式３（療養者名簿）（⑤の場合）'!$W112,1,0),0),0)</f>
        <v>0</v>
      </c>
      <c r="AF103" s="139">
        <f>IF(AF$16-'様式３（療養者名簿）（⑤の場合）'!$O112+1&lt;=15,IF(AF$16&gt;='様式３（療養者名簿）（⑤の場合）'!$O112,IF(AF$16&lt;='様式３（療養者名簿）（⑤の場合）'!$W112,1,0),0),0)</f>
        <v>0</v>
      </c>
      <c r="AG103" s="139">
        <f>IF(AG$16-'様式３（療養者名簿）（⑤の場合）'!$O112+1&lt;=15,IF(AG$16&gt;='様式３（療養者名簿）（⑤の場合）'!$O112,IF(AG$16&lt;='様式３（療養者名簿）（⑤の場合）'!$W112,1,0),0),0)</f>
        <v>0</v>
      </c>
      <c r="AH103" s="139">
        <f>IF(AH$16-'様式３（療養者名簿）（⑤の場合）'!$O112+1&lt;=15,IF(AH$16&gt;='様式３（療養者名簿）（⑤の場合）'!$O112,IF(AH$16&lt;='様式３（療養者名簿）（⑤の場合）'!$W112,1,0),0),0)</f>
        <v>0</v>
      </c>
      <c r="AI103" s="139">
        <f>IF(AI$16-'様式３（療養者名簿）（⑤の場合）'!$O112+1&lt;=15,IF(AI$16&gt;='様式３（療養者名簿）（⑤の場合）'!$O112,IF(AI$16&lt;='様式３（療養者名簿）（⑤の場合）'!$W112,1,0),0),0)</f>
        <v>0</v>
      </c>
      <c r="AJ103" s="139">
        <f>IF(AJ$16-'様式３（療養者名簿）（⑤の場合）'!$O112+1&lt;=15,IF(AJ$16&gt;='様式３（療養者名簿）（⑤の場合）'!$O112,IF(AJ$16&lt;='様式３（療養者名簿）（⑤の場合）'!$W112,1,0),0),0)</f>
        <v>0</v>
      </c>
      <c r="AK103" s="139">
        <f>IF(AK$16-'様式３（療養者名簿）（⑤の場合）'!$O112+1&lt;=15,IF(AK$16&gt;='様式３（療養者名簿）（⑤の場合）'!$O112,IF(AK$16&lt;='様式３（療養者名簿）（⑤の場合）'!$W112,1,0),0),0)</f>
        <v>0</v>
      </c>
      <c r="AL103" s="139">
        <f>IF(AL$16-'様式３（療養者名簿）（⑤の場合）'!$O112+1&lt;=15,IF(AL$16&gt;='様式３（療養者名簿）（⑤の場合）'!$O112,IF(AL$16&lt;='様式３（療養者名簿）（⑤の場合）'!$W112,1,0),0),0)</f>
        <v>0</v>
      </c>
      <c r="AM103" s="139">
        <f>IF(AM$16-'様式３（療養者名簿）（⑤の場合）'!$O112+1&lt;=15,IF(AM$16&gt;='様式３（療養者名簿）（⑤の場合）'!$O112,IF(AM$16&lt;='様式３（療養者名簿）（⑤の場合）'!$W112,1,0),0),0)</f>
        <v>0</v>
      </c>
      <c r="AN103" s="139">
        <f>IF(AN$16-'様式３（療養者名簿）（⑤の場合）'!$O112+1&lt;=15,IF(AN$16&gt;='様式３（療養者名簿）（⑤の場合）'!$O112,IF(AN$16&lt;='様式３（療養者名簿）（⑤の場合）'!$W112,1,0),0),0)</f>
        <v>0</v>
      </c>
      <c r="AO103" s="139">
        <f>IF(AO$16-'様式３（療養者名簿）（⑤の場合）'!$O112+1&lt;=15,IF(AO$16&gt;='様式３（療養者名簿）（⑤の場合）'!$O112,IF(AO$16&lt;='様式３（療養者名簿）（⑤の場合）'!$W112,1,0),0),0)</f>
        <v>0</v>
      </c>
      <c r="AP103" s="139">
        <f>IF(AP$16-'様式３（療養者名簿）（⑤の場合）'!$O112+1&lt;=15,IF(AP$16&gt;='様式３（療養者名簿）（⑤の場合）'!$O112,IF(AP$16&lt;='様式３（療養者名簿）（⑤の場合）'!$W112,1,0),0),0)</f>
        <v>0</v>
      </c>
      <c r="AQ103" s="139">
        <f>IF(AQ$16-'様式３（療養者名簿）（⑤の場合）'!$O112+1&lt;=15,IF(AQ$16&gt;='様式３（療養者名簿）（⑤の場合）'!$O112,IF(AQ$16&lt;='様式３（療養者名簿）（⑤の場合）'!$W112,1,0),0),0)</f>
        <v>0</v>
      </c>
      <c r="AR103" s="139">
        <f>IF(AR$16-'様式３（療養者名簿）（⑤の場合）'!$O112+1&lt;=15,IF(AR$16&gt;='様式３（療養者名簿）（⑤の場合）'!$O112,IF(AR$16&lt;='様式３（療養者名簿）（⑤の場合）'!$W112,1,0),0),0)</f>
        <v>0</v>
      </c>
      <c r="AS103" s="139">
        <f>IF(AS$16-'様式３（療養者名簿）（⑤の場合）'!$O112+1&lt;=15,IF(AS$16&gt;='様式３（療養者名簿）（⑤の場合）'!$O112,IF(AS$16&lt;='様式３（療養者名簿）（⑤の場合）'!$W112,1,0),0),0)</f>
        <v>0</v>
      </c>
      <c r="AT103" s="139">
        <f>IF(AT$16-'様式３（療養者名簿）（⑤の場合）'!$O112+1&lt;=15,IF(AT$16&gt;='様式３（療養者名簿）（⑤の場合）'!$O112,IF(AT$16&lt;='様式３（療養者名簿）（⑤の場合）'!$W112,1,0),0),0)</f>
        <v>0</v>
      </c>
      <c r="AU103" s="139">
        <f>IF(AU$16-'様式３（療養者名簿）（⑤の場合）'!$O112+1&lt;=15,IF(AU$16&gt;='様式３（療養者名簿）（⑤の場合）'!$O112,IF(AU$16&lt;='様式３（療養者名簿）（⑤の場合）'!$W112,1,0),0),0)</f>
        <v>0</v>
      </c>
      <c r="AV103" s="139">
        <f>IF(AV$16-'様式３（療養者名簿）（⑤の場合）'!$O112+1&lt;=15,IF(AV$16&gt;='様式３（療養者名簿）（⑤の場合）'!$O112,IF(AV$16&lt;='様式３（療養者名簿）（⑤の場合）'!$W112,1,0),0),0)</f>
        <v>0</v>
      </c>
      <c r="AW103" s="139">
        <f>IF(AW$16-'様式３（療養者名簿）（⑤の場合）'!$O112+1&lt;=15,IF(AW$16&gt;='様式３（療養者名簿）（⑤の場合）'!$O112,IF(AW$16&lt;='様式３（療養者名簿）（⑤の場合）'!$W112,1,0),0),0)</f>
        <v>0</v>
      </c>
      <c r="AX103" s="139">
        <f>IF(AX$16-'様式３（療養者名簿）（⑤の場合）'!$O112+1&lt;=15,IF(AX$16&gt;='様式３（療養者名簿）（⑤の場合）'!$O112,IF(AX$16&lt;='様式３（療養者名簿）（⑤の場合）'!$W112,1,0),0),0)</f>
        <v>0</v>
      </c>
      <c r="AY103" s="139">
        <f>IF(AY$16-'様式３（療養者名簿）（⑤の場合）'!$O112+1&lt;=15,IF(AY$16&gt;='様式３（療養者名簿）（⑤の場合）'!$O112,IF(AY$16&lt;='様式３（療養者名簿）（⑤の場合）'!$W112,1,0),0),0)</f>
        <v>0</v>
      </c>
      <c r="AZ103" s="139">
        <f>IF(AZ$16-'様式３（療養者名簿）（⑤の場合）'!$O112+1&lt;=15,IF(AZ$16&gt;='様式３（療養者名簿）（⑤の場合）'!$O112,IF(AZ$16&lt;='様式３（療養者名簿）（⑤の場合）'!$W112,1,0),0),0)</f>
        <v>0</v>
      </c>
      <c r="BA103" s="139">
        <f>IF(BA$16-'様式３（療養者名簿）（⑤の場合）'!$O112+1&lt;=15,IF(BA$16&gt;='様式３（療養者名簿）（⑤の場合）'!$O112,IF(BA$16&lt;='様式３（療養者名簿）（⑤の場合）'!$W112,1,0),0),0)</f>
        <v>0</v>
      </c>
      <c r="BB103" s="139">
        <f>IF(BB$16-'様式３（療養者名簿）（⑤の場合）'!$O112+1&lt;=15,IF(BB$16&gt;='様式３（療養者名簿）（⑤の場合）'!$O112,IF(BB$16&lt;='様式３（療養者名簿）（⑤の場合）'!$W112,1,0),0),0)</f>
        <v>0</v>
      </c>
      <c r="BC103" s="139">
        <f>IF(BC$16-'様式３（療養者名簿）（⑤の場合）'!$O112+1&lt;=15,IF(BC$16&gt;='様式３（療養者名簿）（⑤の場合）'!$O112,IF(BC$16&lt;='様式３（療養者名簿）（⑤の場合）'!$W112,1,0),0),0)</f>
        <v>0</v>
      </c>
      <c r="BD103" s="139">
        <f>IF(BD$16-'様式３（療養者名簿）（⑤の場合）'!$O112+1&lt;=15,IF(BD$16&gt;='様式３（療養者名簿）（⑤の場合）'!$O112,IF(BD$16&lt;='様式３（療養者名簿）（⑤の場合）'!$W112,1,0),0),0)</f>
        <v>0</v>
      </c>
      <c r="BE103" s="139">
        <f>IF(BE$16-'様式３（療養者名簿）（⑤の場合）'!$O112+1&lt;=15,IF(BE$16&gt;='様式３（療養者名簿）（⑤の場合）'!$O112,IF(BE$16&lt;='様式３（療養者名簿）（⑤の場合）'!$W112,1,0),0),0)</f>
        <v>0</v>
      </c>
      <c r="BF103" s="139">
        <f>IF(BF$16-'様式３（療養者名簿）（⑤の場合）'!$O112+1&lt;=15,IF(BF$16&gt;='様式３（療養者名簿）（⑤の場合）'!$O112,IF(BF$16&lt;='様式３（療養者名簿）（⑤の場合）'!$W112,1,0),0),0)</f>
        <v>0</v>
      </c>
      <c r="BG103" s="139">
        <f>IF(BG$16-'様式３（療養者名簿）（⑤の場合）'!$O112+1&lt;=15,IF(BG$16&gt;='様式３（療養者名簿）（⑤の場合）'!$O112,IF(BG$16&lt;='様式３（療養者名簿）（⑤の場合）'!$W112,1,0),0),0)</f>
        <v>0</v>
      </c>
      <c r="BH103" s="139">
        <f>IF(BH$16-'様式３（療養者名簿）（⑤の場合）'!$O112+1&lt;=15,IF(BH$16&gt;='様式３（療養者名簿）（⑤の場合）'!$O112,IF(BH$16&lt;='様式３（療養者名簿）（⑤の場合）'!$W112,1,0),0),0)</f>
        <v>0</v>
      </c>
      <c r="BI103" s="139">
        <f>IF(BI$16-'様式３（療養者名簿）（⑤の場合）'!$O112+1&lt;=15,IF(BI$16&gt;='様式３（療養者名簿）（⑤の場合）'!$O112,IF(BI$16&lt;='様式３（療養者名簿）（⑤の場合）'!$W112,1,0),0),0)</f>
        <v>0</v>
      </c>
      <c r="BJ103" s="139">
        <f>IF(BJ$16-'様式３（療養者名簿）（⑤の場合）'!$O112+1&lt;=15,IF(BJ$16&gt;='様式３（療養者名簿）（⑤の場合）'!$O112,IF(BJ$16&lt;='様式３（療養者名簿）（⑤の場合）'!$W112,1,0),0),0)</f>
        <v>0</v>
      </c>
      <c r="BK103" s="139">
        <f>IF(BK$16-'様式３（療養者名簿）（⑤の場合）'!$O112+1&lt;=15,IF(BK$16&gt;='様式３（療養者名簿）（⑤の場合）'!$O112,IF(BK$16&lt;='様式３（療養者名簿）（⑤の場合）'!$W112,1,0),0),0)</f>
        <v>0</v>
      </c>
      <c r="BL103" s="139">
        <f>IF(BL$16-'様式３（療養者名簿）（⑤の場合）'!$O112+1&lt;=15,IF(BL$16&gt;='様式３（療養者名簿）（⑤の場合）'!$O112,IF(BL$16&lt;='様式３（療養者名簿）（⑤の場合）'!$W112,1,0),0),0)</f>
        <v>0</v>
      </c>
      <c r="BM103" s="139">
        <f>IF(BM$16-'様式３（療養者名簿）（⑤の場合）'!$O112+1&lt;=15,IF(BM$16&gt;='様式３（療養者名簿）（⑤の場合）'!$O112,IF(BM$16&lt;='様式３（療養者名簿）（⑤の場合）'!$W112,1,0),0),0)</f>
        <v>0</v>
      </c>
      <c r="BN103" s="139">
        <f>IF(BN$16-'様式３（療養者名簿）（⑤の場合）'!$O112+1&lt;=15,IF(BN$16&gt;='様式３（療養者名簿）（⑤の場合）'!$O112,IF(BN$16&lt;='様式３（療養者名簿）（⑤の場合）'!$W112,1,0),0),0)</f>
        <v>0</v>
      </c>
      <c r="BO103" s="139">
        <f>IF(BO$16-'様式３（療養者名簿）（⑤の場合）'!$O112+1&lt;=15,IF(BO$16&gt;='様式３（療養者名簿）（⑤の場合）'!$O112,IF(BO$16&lt;='様式３（療養者名簿）（⑤の場合）'!$W112,1,0),0),0)</f>
        <v>0</v>
      </c>
      <c r="BP103" s="139">
        <f>IF(BP$16-'様式３（療養者名簿）（⑤の場合）'!$O112+1&lt;=15,IF(BP$16&gt;='様式３（療養者名簿）（⑤の場合）'!$O112,IF(BP$16&lt;='様式３（療養者名簿）（⑤の場合）'!$W112,1,0),0),0)</f>
        <v>0</v>
      </c>
      <c r="BQ103" s="139">
        <f>IF(BQ$16-'様式３（療養者名簿）（⑤の場合）'!$O112+1&lt;=15,IF(BQ$16&gt;='様式３（療養者名簿）（⑤の場合）'!$O112,IF(BQ$16&lt;='様式３（療養者名簿）（⑤の場合）'!$W112,1,0),0),0)</f>
        <v>0</v>
      </c>
      <c r="BR103" s="139">
        <f>IF(BR$16-'様式３（療養者名簿）（⑤の場合）'!$O112+1&lt;=15,IF(BR$16&gt;='様式３（療養者名簿）（⑤の場合）'!$O112,IF(BR$16&lt;='様式３（療養者名簿）（⑤の場合）'!$W112,1,0),0),0)</f>
        <v>0</v>
      </c>
      <c r="BS103" s="139">
        <f>IF(BS$16-'様式３（療養者名簿）（⑤の場合）'!$O112+1&lt;=15,IF(BS$16&gt;='様式３（療養者名簿）（⑤の場合）'!$O112,IF(BS$16&lt;='様式３（療養者名簿）（⑤の場合）'!$W112,1,0),0),0)</f>
        <v>0</v>
      </c>
      <c r="BT103" s="139">
        <f>IF(BT$16-'様式３（療養者名簿）（⑤の場合）'!$O112+1&lt;=15,IF(BT$16&gt;='様式３（療養者名簿）（⑤の場合）'!$O112,IF(BT$16&lt;='様式３（療養者名簿）（⑤の場合）'!$W112,1,0),0),0)</f>
        <v>0</v>
      </c>
      <c r="BU103" s="139">
        <f>IF(BU$16-'様式３（療養者名簿）（⑤の場合）'!$O112+1&lt;=15,IF(BU$16&gt;='様式３（療養者名簿）（⑤の場合）'!$O112,IF(BU$16&lt;='様式３（療養者名簿）（⑤の場合）'!$W112,1,0),0),0)</f>
        <v>0</v>
      </c>
      <c r="BV103" s="139">
        <f>IF(BV$16-'様式３（療養者名簿）（⑤の場合）'!$O112+1&lt;=15,IF(BV$16&gt;='様式３（療養者名簿）（⑤の場合）'!$O112,IF(BV$16&lt;='様式３（療養者名簿）（⑤の場合）'!$W112,1,0),0),0)</f>
        <v>0</v>
      </c>
      <c r="BW103" s="139">
        <f>IF(BW$16-'様式３（療養者名簿）（⑤の場合）'!$O112+1&lt;=15,IF(BW$16&gt;='様式３（療養者名簿）（⑤の場合）'!$O112,IF(BW$16&lt;='様式３（療養者名簿）（⑤の場合）'!$W112,1,0),0),0)</f>
        <v>0</v>
      </c>
      <c r="BX103" s="139">
        <f>IF(BX$16-'様式３（療養者名簿）（⑤の場合）'!$O112+1&lt;=15,IF(BX$16&gt;='様式３（療養者名簿）（⑤の場合）'!$O112,IF(BX$16&lt;='様式３（療養者名簿）（⑤の場合）'!$W112,1,0),0),0)</f>
        <v>0</v>
      </c>
      <c r="BY103" s="139">
        <f>IF(BY$16-'様式３（療養者名簿）（⑤の場合）'!$O112+1&lt;=15,IF(BY$16&gt;='様式３（療養者名簿）（⑤の場合）'!$O112,IF(BY$16&lt;='様式３（療養者名簿）（⑤の場合）'!$W112,1,0),0),0)</f>
        <v>0</v>
      </c>
      <c r="BZ103" s="139">
        <f>IF(BZ$16-'様式３（療養者名簿）（⑤の場合）'!$O112+1&lt;=15,IF(BZ$16&gt;='様式３（療養者名簿）（⑤の場合）'!$O112,IF(BZ$16&lt;='様式３（療養者名簿）（⑤の場合）'!$W112,1,0),0),0)</f>
        <v>0</v>
      </c>
      <c r="CA103" s="139">
        <f>IF(CA$16-'様式３（療養者名簿）（⑤の場合）'!$O112+1&lt;=15,IF(CA$16&gt;='様式３（療養者名簿）（⑤の場合）'!$O112,IF(CA$16&lt;='様式３（療養者名簿）（⑤の場合）'!$W112,1,0),0),0)</f>
        <v>0</v>
      </c>
      <c r="CB103" s="139">
        <f>IF(CB$16-'様式３（療養者名簿）（⑤の場合）'!$O112+1&lt;=15,IF(CB$16&gt;='様式３（療養者名簿）（⑤の場合）'!$O112,IF(CB$16&lt;='様式３（療養者名簿）（⑤の場合）'!$W112,1,0),0),0)</f>
        <v>0</v>
      </c>
      <c r="CC103" s="139">
        <f>IF(CC$16-'様式３（療養者名簿）（⑤の場合）'!$O112+1&lt;=15,IF(CC$16&gt;='様式３（療養者名簿）（⑤の場合）'!$O112,IF(CC$16&lt;='様式３（療養者名簿）（⑤の場合）'!$W112,1,0),0),0)</f>
        <v>0</v>
      </c>
      <c r="CD103" s="139">
        <f>IF(CD$16-'様式３（療養者名簿）（⑤の場合）'!$O112+1&lt;=15,IF(CD$16&gt;='様式３（療養者名簿）（⑤の場合）'!$O112,IF(CD$16&lt;='様式３（療養者名簿）（⑤の場合）'!$W112,1,0),0),0)</f>
        <v>0</v>
      </c>
      <c r="CE103" s="139">
        <f>IF(CE$16-'様式３（療養者名簿）（⑤の場合）'!$O112+1&lt;=15,IF(CE$16&gt;='様式３（療養者名簿）（⑤の場合）'!$O112,IF(CE$16&lt;='様式３（療養者名簿）（⑤の場合）'!$W112,1,0),0),0)</f>
        <v>0</v>
      </c>
      <c r="CF103" s="139">
        <f>IF(CF$16-'様式３（療養者名簿）（⑤の場合）'!$O112+1&lt;=15,IF(CF$16&gt;='様式３（療養者名簿）（⑤の場合）'!$O112,IF(CF$16&lt;='様式３（療養者名簿）（⑤の場合）'!$W112,1,0),0),0)</f>
        <v>0</v>
      </c>
      <c r="CG103" s="139">
        <f>IF(CG$16-'様式３（療養者名簿）（⑤の場合）'!$O112+1&lt;=15,IF(CG$16&gt;='様式３（療養者名簿）（⑤の場合）'!$O112,IF(CG$16&lt;='様式３（療養者名簿）（⑤の場合）'!$W112,1,0),0),0)</f>
        <v>0</v>
      </c>
      <c r="CH103" s="139">
        <f>IF(CH$16-'様式３（療養者名簿）（⑤の場合）'!$O112+1&lt;=15,IF(CH$16&gt;='様式３（療養者名簿）（⑤の場合）'!$O112,IF(CH$16&lt;='様式３（療養者名簿）（⑤の場合）'!$W112,1,0),0),0)</f>
        <v>0</v>
      </c>
      <c r="CI103" s="139">
        <f>IF(CI$16-'様式３（療養者名簿）（⑤の場合）'!$O112+1&lt;=15,IF(CI$16&gt;='様式３（療養者名簿）（⑤の場合）'!$O112,IF(CI$16&lt;='様式３（療養者名簿）（⑤の場合）'!$W112,1,0),0),0)</f>
        <v>0</v>
      </c>
      <c r="CJ103" s="139">
        <f>IF(CJ$16-'様式３（療養者名簿）（⑤の場合）'!$O112+1&lt;=15,IF(CJ$16&gt;='様式３（療養者名簿）（⑤の場合）'!$O112,IF(CJ$16&lt;='様式３（療養者名簿）（⑤の場合）'!$W112,1,0),0),0)</f>
        <v>0</v>
      </c>
      <c r="CK103" s="139">
        <f>IF(CK$16-'様式３（療養者名簿）（⑤の場合）'!$O112+1&lt;=15,IF(CK$16&gt;='様式３（療養者名簿）（⑤の場合）'!$O112,IF(CK$16&lt;='様式３（療養者名簿）（⑤の場合）'!$W112,1,0),0),0)</f>
        <v>0</v>
      </c>
      <c r="CL103" s="139">
        <f>IF(CL$16-'様式３（療養者名簿）（⑤の場合）'!$O112+1&lt;=15,IF(CL$16&gt;='様式３（療養者名簿）（⑤の場合）'!$O112,IF(CL$16&lt;='様式３（療養者名簿）（⑤の場合）'!$W112,1,0),0),0)</f>
        <v>0</v>
      </c>
      <c r="CM103" s="139">
        <f>IF(CM$16-'様式３（療養者名簿）（⑤の場合）'!$O112+1&lt;=15,IF(CM$16&gt;='様式３（療養者名簿）（⑤の場合）'!$O112,IF(CM$16&lt;='様式３（療養者名簿）（⑤の場合）'!$W112,1,0),0),0)</f>
        <v>0</v>
      </c>
      <c r="CN103" s="139">
        <f>IF(CN$16-'様式３（療養者名簿）（⑤の場合）'!$O112+1&lt;=15,IF(CN$16&gt;='様式３（療養者名簿）（⑤の場合）'!$O112,IF(CN$16&lt;='様式３（療養者名簿）（⑤の場合）'!$W112,1,0),0),0)</f>
        <v>0</v>
      </c>
      <c r="CO103" s="139">
        <f>IF(CO$16-'様式３（療養者名簿）（⑤の場合）'!$O112+1&lt;=15,IF(CO$16&gt;='様式３（療養者名簿）（⑤の場合）'!$O112,IF(CO$16&lt;='様式３（療養者名簿）（⑤の場合）'!$W112,1,0),0),0)</f>
        <v>0</v>
      </c>
      <c r="CP103" s="139">
        <f>IF(CP$16-'様式３（療養者名簿）（⑤の場合）'!$O112+1&lt;=15,IF(CP$16&gt;='様式３（療養者名簿）（⑤の場合）'!$O112,IF(CP$16&lt;='様式３（療養者名簿）（⑤の場合）'!$W112,1,0),0),0)</f>
        <v>0</v>
      </c>
      <c r="CQ103" s="139">
        <f>IF(CQ$16-'様式３（療養者名簿）（⑤の場合）'!$O112+1&lt;=15,IF(CQ$16&gt;='様式３（療養者名簿）（⑤の場合）'!$O112,IF(CQ$16&lt;='様式３（療養者名簿）（⑤の場合）'!$W112,1,0),0),0)</f>
        <v>0</v>
      </c>
      <c r="CR103" s="139">
        <f>IF(CR$16-'様式３（療養者名簿）（⑤の場合）'!$O112+1&lt;=15,IF(CR$16&gt;='様式３（療養者名簿）（⑤の場合）'!$O112,IF(CR$16&lt;='様式３（療養者名簿）（⑤の場合）'!$W112,1,0),0),0)</f>
        <v>0</v>
      </c>
      <c r="CS103" s="139">
        <f>IF(CS$16-'様式３（療養者名簿）（⑤の場合）'!$O112+1&lt;=15,IF(CS$16&gt;='様式３（療養者名簿）（⑤の場合）'!$O112,IF(CS$16&lt;='様式３（療養者名簿）（⑤の場合）'!$W112,1,0),0),0)</f>
        <v>0</v>
      </c>
      <c r="CT103" s="139">
        <f>IF(CT$16-'様式３（療養者名簿）（⑤の場合）'!$O112+1&lt;=15,IF(CT$16&gt;='様式３（療養者名簿）（⑤の場合）'!$O112,IF(CT$16&lt;='様式３（療養者名簿）（⑤の場合）'!$W112,1,0),0),0)</f>
        <v>0</v>
      </c>
      <c r="CU103" s="139">
        <f>IF(CU$16-'様式３（療養者名簿）（⑤の場合）'!$O112+1&lt;=15,IF(CU$16&gt;='様式３（療養者名簿）（⑤の場合）'!$O112,IF(CU$16&lt;='様式３（療養者名簿）（⑤の場合）'!$W112,1,0),0),0)</f>
        <v>0</v>
      </c>
      <c r="CV103" s="139">
        <f>IF(CV$16-'様式３（療養者名簿）（⑤の場合）'!$O112+1&lt;=15,IF(CV$16&gt;='様式３（療養者名簿）（⑤の場合）'!$O112,IF(CV$16&lt;='様式３（療養者名簿）（⑤の場合）'!$W112,1,0),0),0)</f>
        <v>0</v>
      </c>
      <c r="CW103" s="139">
        <f>IF(CW$16-'様式３（療養者名簿）（⑤の場合）'!$O112+1&lt;=15,IF(CW$16&gt;='様式３（療養者名簿）（⑤の場合）'!$O112,IF(CW$16&lt;='様式３（療養者名簿）（⑤の場合）'!$W112,1,0),0),0)</f>
        <v>0</v>
      </c>
      <c r="CX103" s="139">
        <f>IF(CX$16-'様式３（療養者名簿）（⑤の場合）'!$O112+1&lt;=15,IF(CX$16&gt;='様式３（療養者名簿）（⑤の場合）'!$O112,IF(CX$16&lt;='様式３（療養者名簿）（⑤の場合）'!$W112,1,0),0),0)</f>
        <v>0</v>
      </c>
      <c r="CY103" s="139">
        <f>IF(CY$16-'様式３（療養者名簿）（⑤の場合）'!$O112+1&lt;=15,IF(CY$16&gt;='様式３（療養者名簿）（⑤の場合）'!$O112,IF(CY$16&lt;='様式３（療養者名簿）（⑤の場合）'!$W112,1,0),0),0)</f>
        <v>0</v>
      </c>
      <c r="CZ103" s="139">
        <f>IF(CZ$16-'様式３（療養者名簿）（⑤の場合）'!$O112+1&lt;=15,IF(CZ$16&gt;='様式３（療養者名簿）（⑤の場合）'!$O112,IF(CZ$16&lt;='様式３（療養者名簿）（⑤の場合）'!$W112,1,0),0),0)</f>
        <v>0</v>
      </c>
      <c r="DA103" s="139">
        <f>IF(DA$16-'様式３（療養者名簿）（⑤の場合）'!$O112+1&lt;=15,IF(DA$16&gt;='様式３（療養者名簿）（⑤の場合）'!$O112,IF(DA$16&lt;='様式３（療養者名簿）（⑤の場合）'!$W112,1,0),0),0)</f>
        <v>0</v>
      </c>
      <c r="DB103" s="139">
        <f>IF(DB$16-'様式３（療養者名簿）（⑤の場合）'!$O112+1&lt;=15,IF(DB$16&gt;='様式３（療養者名簿）（⑤の場合）'!$O112,IF(DB$16&lt;='様式３（療養者名簿）（⑤の場合）'!$W112,1,0),0),0)</f>
        <v>0</v>
      </c>
      <c r="DC103" s="139">
        <f>IF(DC$16-'様式３（療養者名簿）（⑤の場合）'!$O112+1&lt;=15,IF(DC$16&gt;='様式３（療養者名簿）（⑤の場合）'!$O112,IF(DC$16&lt;='様式３（療養者名簿）（⑤の場合）'!$W112,1,0),0),0)</f>
        <v>0</v>
      </c>
      <c r="DD103" s="139">
        <f>IF(DD$16-'様式３（療養者名簿）（⑤の場合）'!$O112+1&lt;=15,IF(DD$16&gt;='様式３（療養者名簿）（⑤の場合）'!$O112,IF(DD$16&lt;='様式３（療養者名簿）（⑤の場合）'!$W112,1,0),0),0)</f>
        <v>0</v>
      </c>
      <c r="DE103" s="139">
        <f>IF(DE$16-'様式３（療養者名簿）（⑤の場合）'!$O112+1&lt;=15,IF(DE$16&gt;='様式３（療養者名簿）（⑤の場合）'!$O112,IF(DE$16&lt;='様式３（療養者名簿）（⑤の場合）'!$W112,1,0),0),0)</f>
        <v>0</v>
      </c>
      <c r="DF103" s="139">
        <f>IF(DF$16-'様式３（療養者名簿）（⑤の場合）'!$O112+1&lt;=15,IF(DF$16&gt;='様式３（療養者名簿）（⑤の場合）'!$O112,IF(DF$16&lt;='様式３（療養者名簿）（⑤の場合）'!$W112,1,0),0),0)</f>
        <v>0</v>
      </c>
      <c r="DG103" s="139">
        <f>IF(DG$16-'様式３（療養者名簿）（⑤の場合）'!$O112+1&lt;=15,IF(DG$16&gt;='様式３（療養者名簿）（⑤の場合）'!$O112,IF(DG$16&lt;='様式３（療養者名簿）（⑤の場合）'!$W112,1,0),0),0)</f>
        <v>0</v>
      </c>
      <c r="DH103" s="139">
        <f>IF(DH$16-'様式３（療養者名簿）（⑤の場合）'!$O112+1&lt;=15,IF(DH$16&gt;='様式３（療養者名簿）（⑤の場合）'!$O112,IF(DH$16&lt;='様式３（療養者名簿）（⑤の場合）'!$W112,1,0),0),0)</f>
        <v>0</v>
      </c>
      <c r="DI103" s="139">
        <f>IF(DI$16-'様式３（療養者名簿）（⑤の場合）'!$O112+1&lt;=15,IF(DI$16&gt;='様式３（療養者名簿）（⑤の場合）'!$O112,IF(DI$16&lt;='様式３（療養者名簿）（⑤の場合）'!$W112,1,0),0),0)</f>
        <v>0</v>
      </c>
      <c r="DJ103" s="139">
        <f>IF(DJ$16-'様式３（療養者名簿）（⑤の場合）'!$O112+1&lt;=15,IF(DJ$16&gt;='様式３（療養者名簿）（⑤の場合）'!$O112,IF(DJ$16&lt;='様式３（療養者名簿）（⑤の場合）'!$W112,1,0),0),0)</f>
        <v>0</v>
      </c>
      <c r="DK103" s="139">
        <f>IF(DK$16-'様式３（療養者名簿）（⑤の場合）'!$O112+1&lt;=15,IF(DK$16&gt;='様式３（療養者名簿）（⑤の場合）'!$O112,IF(DK$16&lt;='様式３（療養者名簿）（⑤の場合）'!$W112,1,0),0),0)</f>
        <v>0</v>
      </c>
      <c r="DL103" s="139">
        <f>IF(DL$16-'様式３（療養者名簿）（⑤の場合）'!$O112+1&lt;=15,IF(DL$16&gt;='様式３（療養者名簿）（⑤の場合）'!$O112,IF(DL$16&lt;='様式３（療養者名簿）（⑤の場合）'!$W112,1,0),0),0)</f>
        <v>0</v>
      </c>
      <c r="DM103" s="139">
        <f>IF(DM$16-'様式３（療養者名簿）（⑤の場合）'!$O112+1&lt;=15,IF(DM$16&gt;='様式３（療養者名簿）（⑤の場合）'!$O112,IF(DM$16&lt;='様式３（療養者名簿）（⑤の場合）'!$W112,1,0),0),0)</f>
        <v>0</v>
      </c>
      <c r="DN103" s="139">
        <f>IF(DN$16-'様式３（療養者名簿）（⑤の場合）'!$O112+1&lt;=15,IF(DN$16&gt;='様式３（療養者名簿）（⑤の場合）'!$O112,IF(DN$16&lt;='様式３（療養者名簿）（⑤の場合）'!$W112,1,0),0),0)</f>
        <v>0</v>
      </c>
      <c r="DO103" s="139">
        <f>IF(DO$16-'様式３（療養者名簿）（⑤の場合）'!$O112+1&lt;=15,IF(DO$16&gt;='様式３（療養者名簿）（⑤の場合）'!$O112,IF(DO$16&lt;='様式３（療養者名簿）（⑤の場合）'!$W112,1,0),0),0)</f>
        <v>0</v>
      </c>
      <c r="DP103" s="139">
        <f>IF(DP$16-'様式３（療養者名簿）（⑤の場合）'!$O112+1&lt;=15,IF(DP$16&gt;='様式３（療養者名簿）（⑤の場合）'!$O112,IF(DP$16&lt;='様式３（療養者名簿）（⑤の場合）'!$W112,1,0),0),0)</f>
        <v>0</v>
      </c>
      <c r="DQ103" s="139">
        <f>IF(DQ$16-'様式３（療養者名簿）（⑤の場合）'!$O112+1&lt;=15,IF(DQ$16&gt;='様式３（療養者名簿）（⑤の場合）'!$O112,IF(DQ$16&lt;='様式３（療養者名簿）（⑤の場合）'!$W112,1,0),0),0)</f>
        <v>0</v>
      </c>
      <c r="DR103" s="139">
        <f>IF(DR$16-'様式３（療養者名簿）（⑤の場合）'!$O112+1&lt;=15,IF(DR$16&gt;='様式３（療養者名簿）（⑤の場合）'!$O112,IF(DR$16&lt;='様式３（療養者名簿）（⑤の場合）'!$W112,1,0),0),0)</f>
        <v>0</v>
      </c>
      <c r="DS103" s="139">
        <f>IF(DS$16-'様式３（療養者名簿）（⑤の場合）'!$O112+1&lt;=15,IF(DS$16&gt;='様式３（療養者名簿）（⑤の場合）'!$O112,IF(DS$16&lt;='様式３（療養者名簿）（⑤の場合）'!$W112,1,0),0),0)</f>
        <v>0</v>
      </c>
      <c r="DT103" s="139">
        <f>IF(DT$16-'様式３（療養者名簿）（⑤の場合）'!$O112+1&lt;=15,IF(DT$16&gt;='様式３（療養者名簿）（⑤の場合）'!$O112,IF(DT$16&lt;='様式３（療養者名簿）（⑤の場合）'!$W112,1,0),0),0)</f>
        <v>0</v>
      </c>
      <c r="DU103" s="139">
        <f>IF(DU$16-'様式３（療養者名簿）（⑤の場合）'!$O112+1&lt;=15,IF(DU$16&gt;='様式３（療養者名簿）（⑤の場合）'!$O112,IF(DU$16&lt;='様式３（療養者名簿）（⑤の場合）'!$W112,1,0),0),0)</f>
        <v>0</v>
      </c>
      <c r="DV103" s="139">
        <f>IF(DV$16-'様式３（療養者名簿）（⑤の場合）'!$O112+1&lt;=15,IF(DV$16&gt;='様式３（療養者名簿）（⑤の場合）'!$O112,IF(DV$16&lt;='様式３（療養者名簿）（⑤の場合）'!$W112,1,0),0),0)</f>
        <v>0</v>
      </c>
      <c r="DW103" s="139">
        <f>IF(DW$16-'様式３（療養者名簿）（⑤の場合）'!$O112+1&lt;=15,IF(DW$16&gt;='様式３（療養者名簿）（⑤の場合）'!$O112,IF(DW$16&lt;='様式３（療養者名簿）（⑤の場合）'!$W112,1,0),0),0)</f>
        <v>0</v>
      </c>
      <c r="DX103" s="139">
        <f>IF(DX$16-'様式３（療養者名簿）（⑤の場合）'!$O112+1&lt;=15,IF(DX$16&gt;='様式３（療養者名簿）（⑤の場合）'!$O112,IF(DX$16&lt;='様式３（療養者名簿）（⑤の場合）'!$W112,1,0),0),0)</f>
        <v>0</v>
      </c>
      <c r="DY103" s="139">
        <f>IF(DY$16-'様式３（療養者名簿）（⑤の場合）'!$O112+1&lt;=15,IF(DY$16&gt;='様式３（療養者名簿）（⑤の場合）'!$O112,IF(DY$16&lt;='様式３（療養者名簿）（⑤の場合）'!$W112,1,0),0),0)</f>
        <v>0</v>
      </c>
      <c r="DZ103" s="139">
        <f>IF(DZ$16-'様式３（療養者名簿）（⑤の場合）'!$O112+1&lt;=15,IF(DZ$16&gt;='様式３（療養者名簿）（⑤の場合）'!$O112,IF(DZ$16&lt;='様式３（療養者名簿）（⑤の場合）'!$W112,1,0),0),0)</f>
        <v>0</v>
      </c>
      <c r="EA103" s="139">
        <f>IF(EA$16-'様式３（療養者名簿）（⑤の場合）'!$O112+1&lt;=15,IF(EA$16&gt;='様式３（療養者名簿）（⑤の場合）'!$O112,IF(EA$16&lt;='様式３（療養者名簿）（⑤の場合）'!$W112,1,0),0),0)</f>
        <v>0</v>
      </c>
      <c r="EB103" s="139">
        <f>IF(EB$16-'様式３（療養者名簿）（⑤の場合）'!$O112+1&lt;=15,IF(EB$16&gt;='様式３（療養者名簿）（⑤の場合）'!$O112,IF(EB$16&lt;='様式３（療養者名簿）（⑤の場合）'!$W112,1,0),0),0)</f>
        <v>0</v>
      </c>
      <c r="EC103" s="139">
        <f>IF(EC$16-'様式３（療養者名簿）（⑤の場合）'!$O112+1&lt;=15,IF(EC$16&gt;='様式３（療養者名簿）（⑤の場合）'!$O112,IF(EC$16&lt;='様式３（療養者名簿）（⑤の場合）'!$W112,1,0),0),0)</f>
        <v>0</v>
      </c>
      <c r="ED103" s="139">
        <f>IF(ED$16-'様式３（療養者名簿）（⑤の場合）'!$O112+1&lt;=15,IF(ED$16&gt;='様式３（療養者名簿）（⑤の場合）'!$O112,IF(ED$16&lt;='様式３（療養者名簿）（⑤の場合）'!$W112,1,0),0),0)</f>
        <v>0</v>
      </c>
      <c r="EE103" s="139">
        <f>IF(EE$16-'様式３（療養者名簿）（⑤の場合）'!$O112+1&lt;=15,IF(EE$16&gt;='様式３（療養者名簿）（⑤の場合）'!$O112,IF(EE$16&lt;='様式３（療養者名簿）（⑤の場合）'!$W112,1,0),0),0)</f>
        <v>0</v>
      </c>
      <c r="EF103" s="139">
        <f>IF(EF$16-'様式３（療養者名簿）（⑤の場合）'!$O112+1&lt;=15,IF(EF$16&gt;='様式３（療養者名簿）（⑤の場合）'!$O112,IF(EF$16&lt;='様式３（療養者名簿）（⑤の場合）'!$W112,1,0),0),0)</f>
        <v>0</v>
      </c>
      <c r="EG103" s="139">
        <f>IF(EG$16-'様式３（療養者名簿）（⑤の場合）'!$O112+1&lt;=15,IF(EG$16&gt;='様式３（療養者名簿）（⑤の場合）'!$O112,IF(EG$16&lt;='様式３（療養者名簿）（⑤の場合）'!$W112,1,0),0),0)</f>
        <v>0</v>
      </c>
      <c r="EH103" s="139">
        <f>IF(EH$16-'様式３（療養者名簿）（⑤の場合）'!$O112+1&lt;=15,IF(EH$16&gt;='様式３（療養者名簿）（⑤の場合）'!$O112,IF(EH$16&lt;='様式３（療養者名簿）（⑤の場合）'!$W112,1,0),0),0)</f>
        <v>0</v>
      </c>
      <c r="EI103" s="139">
        <f>IF(EI$16-'様式３（療養者名簿）（⑤の場合）'!$O112+1&lt;=15,IF(EI$16&gt;='様式３（療養者名簿）（⑤の場合）'!$O112,IF(EI$16&lt;='様式３（療養者名簿）（⑤の場合）'!$W112,1,0),0),0)</f>
        <v>0</v>
      </c>
      <c r="EJ103" s="139">
        <f>IF(EJ$16-'様式３（療養者名簿）（⑤の場合）'!$O112+1&lt;=15,IF(EJ$16&gt;='様式３（療養者名簿）（⑤の場合）'!$O112,IF(EJ$16&lt;='様式３（療養者名簿）（⑤の場合）'!$W112,1,0),0),0)</f>
        <v>0</v>
      </c>
      <c r="EK103" s="139">
        <f>IF(EK$16-'様式３（療養者名簿）（⑤の場合）'!$O112+1&lt;=15,IF(EK$16&gt;='様式３（療養者名簿）（⑤の場合）'!$O112,IF(EK$16&lt;='様式３（療養者名簿）（⑤の場合）'!$W112,1,0),0),0)</f>
        <v>0</v>
      </c>
      <c r="EL103" s="139">
        <f>IF(EL$16-'様式３（療養者名簿）（⑤の場合）'!$O112+1&lt;=15,IF(EL$16&gt;='様式３（療養者名簿）（⑤の場合）'!$O112,IF(EL$16&lt;='様式３（療養者名簿）（⑤の場合）'!$W112,1,0),0),0)</f>
        <v>0</v>
      </c>
      <c r="EM103" s="139">
        <f>IF(EM$16-'様式３（療養者名簿）（⑤の場合）'!$O112+1&lt;=15,IF(EM$16&gt;='様式３（療養者名簿）（⑤の場合）'!$O112,IF(EM$16&lt;='様式３（療養者名簿）（⑤の場合）'!$W112,1,0),0),0)</f>
        <v>0</v>
      </c>
      <c r="EN103" s="139">
        <f>IF(EN$16-'様式３（療養者名簿）（⑤の場合）'!$O112+1&lt;=15,IF(EN$16&gt;='様式３（療養者名簿）（⑤の場合）'!$O112,IF(EN$16&lt;='様式３（療養者名簿）（⑤の場合）'!$W112,1,0),0),0)</f>
        <v>0</v>
      </c>
      <c r="EO103" s="139">
        <f>IF(EO$16-'様式３（療養者名簿）（⑤の場合）'!$O112+1&lt;=15,IF(EO$16&gt;='様式３（療養者名簿）（⑤の場合）'!$O112,IF(EO$16&lt;='様式３（療養者名簿）（⑤の場合）'!$W112,1,0),0),0)</f>
        <v>0</v>
      </c>
      <c r="EP103" s="139">
        <f>IF(EP$16-'様式３（療養者名簿）（⑤の場合）'!$O112+1&lt;=15,IF(EP$16&gt;='様式３（療養者名簿）（⑤の場合）'!$O112,IF(EP$16&lt;='様式３（療養者名簿）（⑤の場合）'!$W112,1,0),0),0)</f>
        <v>0</v>
      </c>
      <c r="EQ103" s="139">
        <f>IF(EQ$16-'様式３（療養者名簿）（⑤の場合）'!$O112+1&lt;=15,IF(EQ$16&gt;='様式３（療養者名簿）（⑤の場合）'!$O112,IF(EQ$16&lt;='様式３（療養者名簿）（⑤の場合）'!$W112,1,0),0),0)</f>
        <v>0</v>
      </c>
      <c r="ER103" s="139">
        <f>IF(ER$16-'様式３（療養者名簿）（⑤の場合）'!$O112+1&lt;=15,IF(ER$16&gt;='様式３（療養者名簿）（⑤の場合）'!$O112,IF(ER$16&lt;='様式３（療養者名簿）（⑤の場合）'!$W112,1,0),0),0)</f>
        <v>0</v>
      </c>
      <c r="ES103" s="139">
        <f>IF(ES$16-'様式３（療養者名簿）（⑤の場合）'!$O112+1&lt;=15,IF(ES$16&gt;='様式３（療養者名簿）（⑤の場合）'!$O112,IF(ES$16&lt;='様式３（療養者名簿）（⑤の場合）'!$W112,1,0),0),0)</f>
        <v>0</v>
      </c>
      <c r="ET103" s="139">
        <f>IF(ET$16-'様式３（療養者名簿）（⑤の場合）'!$O112+1&lt;=15,IF(ET$16&gt;='様式３（療養者名簿）（⑤の場合）'!$O112,IF(ET$16&lt;='様式３（療養者名簿）（⑤の場合）'!$W112,1,0),0),0)</f>
        <v>0</v>
      </c>
      <c r="EU103" s="139">
        <f>IF(EU$16-'様式３（療養者名簿）（⑤の場合）'!$O112+1&lt;=15,IF(EU$16&gt;='様式３（療養者名簿）（⑤の場合）'!$O112,IF(EU$16&lt;='様式３（療養者名簿）（⑤の場合）'!$W112,1,0),0),0)</f>
        <v>0</v>
      </c>
      <c r="EV103" s="139">
        <f>IF(EV$16-'様式３（療養者名簿）（⑤の場合）'!$O112+1&lt;=15,IF(EV$16&gt;='様式３（療養者名簿）（⑤の場合）'!$O112,IF(EV$16&lt;='様式３（療養者名簿）（⑤の場合）'!$W112,1,0),0),0)</f>
        <v>0</v>
      </c>
      <c r="EW103" s="139">
        <f>IF(EW$16-'様式３（療養者名簿）（⑤の場合）'!$O112+1&lt;=15,IF(EW$16&gt;='様式３（療養者名簿）（⑤の場合）'!$O112,IF(EW$16&lt;='様式３（療養者名簿）（⑤の場合）'!$W112,1,0),0),0)</f>
        <v>0</v>
      </c>
      <c r="EX103" s="139">
        <f>IF(EX$16-'様式３（療養者名簿）（⑤の場合）'!$O112+1&lt;=15,IF(EX$16&gt;='様式３（療養者名簿）（⑤の場合）'!$O112,IF(EX$16&lt;='様式３（療養者名簿）（⑤の場合）'!$W112,1,0),0),0)</f>
        <v>0</v>
      </c>
      <c r="EY103" s="139">
        <f>IF(EY$16-'様式３（療養者名簿）（⑤の場合）'!$O112+1&lt;=15,IF(EY$16&gt;='様式３（療養者名簿）（⑤の場合）'!$O112,IF(EY$16&lt;='様式３（療養者名簿）（⑤の場合）'!$W112,1,0),0),0)</f>
        <v>0</v>
      </c>
      <c r="EZ103" s="139">
        <f>IF(EZ$16-'様式３（療養者名簿）（⑤の場合）'!$O112+1&lt;=15,IF(EZ$16&gt;='様式３（療養者名簿）（⑤の場合）'!$O112,IF(EZ$16&lt;='様式３（療養者名簿）（⑤の場合）'!$W112,1,0),0),0)</f>
        <v>0</v>
      </c>
      <c r="FA103" s="139">
        <f>IF(FA$16-'様式３（療養者名簿）（⑤の場合）'!$O112+1&lt;=15,IF(FA$16&gt;='様式３（療養者名簿）（⑤の場合）'!$O112,IF(FA$16&lt;='様式３（療養者名簿）（⑤の場合）'!$W112,1,0),0),0)</f>
        <v>0</v>
      </c>
      <c r="FB103" s="139">
        <f>IF(FB$16-'様式３（療養者名簿）（⑤の場合）'!$O112+1&lt;=15,IF(FB$16&gt;='様式３（療養者名簿）（⑤の場合）'!$O112,IF(FB$16&lt;='様式３（療養者名簿）（⑤の場合）'!$W112,1,0),0),0)</f>
        <v>0</v>
      </c>
      <c r="FC103" s="139">
        <f>IF(FC$16-'様式３（療養者名簿）（⑤の場合）'!$O112+1&lt;=15,IF(FC$16&gt;='様式３（療養者名簿）（⑤の場合）'!$O112,IF(FC$16&lt;='様式３（療養者名簿）（⑤の場合）'!$W112,1,0),0),0)</f>
        <v>0</v>
      </c>
      <c r="FD103" s="139">
        <f>IF(FD$16-'様式３（療養者名簿）（⑤の場合）'!$O112+1&lt;=15,IF(FD$16&gt;='様式３（療養者名簿）（⑤の場合）'!$O112,IF(FD$16&lt;='様式３（療養者名簿）（⑤の場合）'!$W112,1,0),0),0)</f>
        <v>0</v>
      </c>
      <c r="FE103" s="139">
        <f>IF(FE$16-'様式３（療養者名簿）（⑤の場合）'!$O112+1&lt;=15,IF(FE$16&gt;='様式３（療養者名簿）（⑤の場合）'!$O112,IF(FE$16&lt;='様式３（療養者名簿）（⑤の場合）'!$W112,1,0),0),0)</f>
        <v>0</v>
      </c>
      <c r="FF103" s="139">
        <f>IF(FF$16-'様式３（療養者名簿）（⑤の場合）'!$O112+1&lt;=15,IF(FF$16&gt;='様式３（療養者名簿）（⑤の場合）'!$O112,IF(FF$16&lt;='様式３（療養者名簿）（⑤の場合）'!$W112,1,0),0),0)</f>
        <v>0</v>
      </c>
      <c r="FG103" s="139">
        <f>IF(FG$16-'様式３（療養者名簿）（⑤の場合）'!$O112+1&lt;=15,IF(FG$16&gt;='様式３（療養者名簿）（⑤の場合）'!$O112,IF(FG$16&lt;='様式３（療養者名簿）（⑤の場合）'!$W112,1,0),0),0)</f>
        <v>0</v>
      </c>
      <c r="FH103" s="139">
        <f>IF(FH$16-'様式３（療養者名簿）（⑤の場合）'!$O112+1&lt;=15,IF(FH$16&gt;='様式３（療養者名簿）（⑤の場合）'!$O112,IF(FH$16&lt;='様式３（療養者名簿）（⑤の場合）'!$W112,1,0),0),0)</f>
        <v>0</v>
      </c>
      <c r="FI103" s="139">
        <f>IF(FI$16-'様式３（療養者名簿）（⑤の場合）'!$O112+1&lt;=15,IF(FI$16&gt;='様式３（療養者名簿）（⑤の場合）'!$O112,IF(FI$16&lt;='様式３（療養者名簿）（⑤の場合）'!$W112,1,0),0),0)</f>
        <v>0</v>
      </c>
      <c r="FJ103" s="139">
        <f>IF(FJ$16-'様式３（療養者名簿）（⑤の場合）'!$O112+1&lt;=15,IF(FJ$16&gt;='様式３（療養者名簿）（⑤の場合）'!$O112,IF(FJ$16&lt;='様式３（療養者名簿）（⑤の場合）'!$W112,1,0),0),0)</f>
        <v>0</v>
      </c>
      <c r="FK103" s="139">
        <f>IF(FK$16-'様式３（療養者名簿）（⑤の場合）'!$O112+1&lt;=15,IF(FK$16&gt;='様式３（療養者名簿）（⑤の場合）'!$O112,IF(FK$16&lt;='様式３（療養者名簿）（⑤の場合）'!$W112,1,0),0),0)</f>
        <v>0</v>
      </c>
      <c r="FL103" s="139">
        <f>IF(FL$16-'様式３（療養者名簿）（⑤の場合）'!$O112+1&lt;=15,IF(FL$16&gt;='様式３（療養者名簿）（⑤の場合）'!$O112,IF(FL$16&lt;='様式３（療養者名簿）（⑤の場合）'!$W112,1,0),0),0)</f>
        <v>0</v>
      </c>
      <c r="FM103" s="139">
        <f>IF(FM$16-'様式３（療養者名簿）（⑤の場合）'!$O112+1&lt;=15,IF(FM$16&gt;='様式３（療養者名簿）（⑤の場合）'!$O112,IF(FM$16&lt;='様式３（療養者名簿）（⑤の場合）'!$W112,1,0),0),0)</f>
        <v>0</v>
      </c>
      <c r="FN103" s="139">
        <f>IF(FN$16-'様式３（療養者名簿）（⑤の場合）'!$O112+1&lt;=15,IF(FN$16&gt;='様式３（療養者名簿）（⑤の場合）'!$O112,IF(FN$16&lt;='様式３（療養者名簿）（⑤の場合）'!$W112,1,0),0),0)</f>
        <v>0</v>
      </c>
      <c r="FO103" s="139">
        <f>IF(FO$16-'様式３（療養者名簿）（⑤の場合）'!$O112+1&lt;=15,IF(FO$16&gt;='様式３（療養者名簿）（⑤の場合）'!$O112,IF(FO$16&lt;='様式３（療養者名簿）（⑤の場合）'!$W112,1,0),0),0)</f>
        <v>0</v>
      </c>
      <c r="FP103" s="139">
        <f>IF(FP$16-'様式３（療養者名簿）（⑤の場合）'!$O112+1&lt;=15,IF(FP$16&gt;='様式３（療養者名簿）（⑤の場合）'!$O112,IF(FP$16&lt;='様式３（療養者名簿）（⑤の場合）'!$W112,1,0),0),0)</f>
        <v>0</v>
      </c>
      <c r="FQ103" s="139">
        <f>IF(FQ$16-'様式３（療養者名簿）（⑤の場合）'!$O112+1&lt;=15,IF(FQ$16&gt;='様式３（療養者名簿）（⑤の場合）'!$O112,IF(FQ$16&lt;='様式３（療養者名簿）（⑤の場合）'!$W112,1,0),0),0)</f>
        <v>0</v>
      </c>
      <c r="FR103" s="139">
        <f>IF(FR$16-'様式３（療養者名簿）（⑤の場合）'!$O112+1&lt;=15,IF(FR$16&gt;='様式３（療養者名簿）（⑤の場合）'!$O112,IF(FR$16&lt;='様式３（療養者名簿）（⑤の場合）'!$W112,1,0),0),0)</f>
        <v>0</v>
      </c>
      <c r="FS103" s="139">
        <f>IF(FS$16-'様式３（療養者名簿）（⑤の場合）'!$O112+1&lt;=15,IF(FS$16&gt;='様式３（療養者名簿）（⑤の場合）'!$O112,IF(FS$16&lt;='様式３（療養者名簿）（⑤の場合）'!$W112,1,0),0),0)</f>
        <v>0</v>
      </c>
      <c r="FT103" s="139">
        <f>IF(FT$16-'様式３（療養者名簿）（⑤の場合）'!$O112+1&lt;=15,IF(FT$16&gt;='様式３（療養者名簿）（⑤の場合）'!$O112,IF(FT$16&lt;='様式３（療養者名簿）（⑤の場合）'!$W112,1,0),0),0)</f>
        <v>0</v>
      </c>
      <c r="FU103" s="139">
        <f>IF(FU$16-'様式３（療養者名簿）（⑤の場合）'!$O112+1&lt;=15,IF(FU$16&gt;='様式３（療養者名簿）（⑤の場合）'!$O112,IF(FU$16&lt;='様式３（療養者名簿）（⑤の場合）'!$W112,1,0),0),0)</f>
        <v>0</v>
      </c>
      <c r="FV103" s="139">
        <f>IF(FV$16-'様式３（療養者名簿）（⑤の場合）'!$O112+1&lt;=15,IF(FV$16&gt;='様式３（療養者名簿）（⑤の場合）'!$O112,IF(FV$16&lt;='様式３（療養者名簿）（⑤の場合）'!$W112,1,0),0),0)</f>
        <v>0</v>
      </c>
      <c r="FW103" s="139">
        <f>IF(FW$16-'様式３（療養者名簿）（⑤の場合）'!$O112+1&lt;=15,IF(FW$16&gt;='様式３（療養者名簿）（⑤の場合）'!$O112,IF(FW$16&lt;='様式３（療養者名簿）（⑤の場合）'!$W112,1,0),0),0)</f>
        <v>0</v>
      </c>
      <c r="FX103" s="139">
        <f>IF(FX$16-'様式３（療養者名簿）（⑤の場合）'!$O112+1&lt;=15,IF(FX$16&gt;='様式３（療養者名簿）（⑤の場合）'!$O112,IF(FX$16&lt;='様式３（療養者名簿）（⑤の場合）'!$W112,1,0),0),0)</f>
        <v>0</v>
      </c>
      <c r="FY103" s="139">
        <f>IF(FY$16-'様式３（療養者名簿）（⑤の場合）'!$O112+1&lt;=15,IF(FY$16&gt;='様式３（療養者名簿）（⑤の場合）'!$O112,IF(FY$16&lt;='様式３（療養者名簿）（⑤の場合）'!$W112,1,0),0),0)</f>
        <v>0</v>
      </c>
      <c r="FZ103" s="139">
        <f>IF(FZ$16-'様式３（療養者名簿）（⑤の場合）'!$O112+1&lt;=15,IF(FZ$16&gt;='様式３（療養者名簿）（⑤の場合）'!$O112,IF(FZ$16&lt;='様式３（療養者名簿）（⑤の場合）'!$W112,1,0),0),0)</f>
        <v>0</v>
      </c>
      <c r="GA103" s="139">
        <f>IF(GA$16-'様式３（療養者名簿）（⑤の場合）'!$O112+1&lt;=15,IF(GA$16&gt;='様式３（療養者名簿）（⑤の場合）'!$O112,IF(GA$16&lt;='様式３（療養者名簿）（⑤の場合）'!$W112,1,0),0),0)</f>
        <v>0</v>
      </c>
      <c r="GB103" s="139">
        <f>IF(GB$16-'様式３（療養者名簿）（⑤の場合）'!$O112+1&lt;=15,IF(GB$16&gt;='様式３（療養者名簿）（⑤の場合）'!$O112,IF(GB$16&lt;='様式３（療養者名簿）（⑤の場合）'!$W112,1,0),0),0)</f>
        <v>0</v>
      </c>
      <c r="GC103" s="139">
        <f>IF(GC$16-'様式３（療養者名簿）（⑤の場合）'!$O112+1&lt;=15,IF(GC$16&gt;='様式３（療養者名簿）（⑤の場合）'!$O112,IF(GC$16&lt;='様式３（療養者名簿）（⑤の場合）'!$W112,1,0),0),0)</f>
        <v>0</v>
      </c>
      <c r="GD103" s="139">
        <f>IF(GD$16-'様式３（療養者名簿）（⑤の場合）'!$O112+1&lt;=15,IF(GD$16&gt;='様式３（療養者名簿）（⑤の場合）'!$O112,IF(GD$16&lt;='様式３（療養者名簿）（⑤の場合）'!$W112,1,0),0),0)</f>
        <v>0</v>
      </c>
      <c r="GE103" s="139">
        <f>IF(GE$16-'様式３（療養者名簿）（⑤の場合）'!$O112+1&lt;=15,IF(GE$16&gt;='様式３（療養者名簿）（⑤の場合）'!$O112,IF(GE$16&lt;='様式３（療養者名簿）（⑤の場合）'!$W112,1,0),0),0)</f>
        <v>0</v>
      </c>
      <c r="GF103" s="139">
        <f>IF(GF$16-'様式３（療養者名簿）（⑤の場合）'!$O112+1&lt;=15,IF(GF$16&gt;='様式３（療養者名簿）（⑤の場合）'!$O112,IF(GF$16&lt;='様式３（療養者名簿）（⑤の場合）'!$W112,1,0),0),0)</f>
        <v>0</v>
      </c>
      <c r="GG103" s="139">
        <f>IF(GG$16-'様式３（療養者名簿）（⑤の場合）'!$O112+1&lt;=15,IF(GG$16&gt;='様式３（療養者名簿）（⑤の場合）'!$O112,IF(GG$16&lt;='様式３（療養者名簿）（⑤の場合）'!$W112,1,0),0),0)</f>
        <v>0</v>
      </c>
      <c r="GH103" s="139">
        <f>IF(GH$16-'様式３（療養者名簿）（⑤の場合）'!$O112+1&lt;=15,IF(GH$16&gt;='様式３（療養者名簿）（⑤の場合）'!$O112,IF(GH$16&lt;='様式３（療養者名簿）（⑤の場合）'!$W112,1,0),0),0)</f>
        <v>0</v>
      </c>
      <c r="GI103" s="139">
        <f>IF(GI$16-'様式３（療養者名簿）（⑤の場合）'!$O112+1&lt;=15,IF(GI$16&gt;='様式３（療養者名簿）（⑤の場合）'!$O112,IF(GI$16&lt;='様式３（療養者名簿）（⑤の場合）'!$W112,1,0),0),0)</f>
        <v>0</v>
      </c>
      <c r="GJ103" s="139">
        <f>IF(GJ$16-'様式３（療養者名簿）（⑤の場合）'!$O112+1&lt;=15,IF(GJ$16&gt;='様式３（療養者名簿）（⑤の場合）'!$O112,IF(GJ$16&lt;='様式３（療養者名簿）（⑤の場合）'!$W112,1,0),0),0)</f>
        <v>0</v>
      </c>
      <c r="GK103" s="139">
        <f>IF(GK$16-'様式３（療養者名簿）（⑤の場合）'!$O112+1&lt;=15,IF(GK$16&gt;='様式３（療養者名簿）（⑤の場合）'!$O112,IF(GK$16&lt;='様式３（療養者名簿）（⑤の場合）'!$W112,1,0),0),0)</f>
        <v>0</v>
      </c>
      <c r="GL103" s="139">
        <f>IF(GL$16-'様式３（療養者名簿）（⑤の場合）'!$O112+1&lt;=15,IF(GL$16&gt;='様式３（療養者名簿）（⑤の場合）'!$O112,IF(GL$16&lt;='様式３（療養者名簿）（⑤の場合）'!$W112,1,0),0),0)</f>
        <v>0</v>
      </c>
      <c r="GM103" s="139">
        <f>IF(GM$16-'様式３（療養者名簿）（⑤の場合）'!$O112+1&lt;=15,IF(GM$16&gt;='様式３（療養者名簿）（⑤の場合）'!$O112,IF(GM$16&lt;='様式３（療養者名簿）（⑤の場合）'!$W112,1,0),0),0)</f>
        <v>0</v>
      </c>
      <c r="GN103" s="139">
        <f>IF(GN$16-'様式３（療養者名簿）（⑤の場合）'!$O112+1&lt;=15,IF(GN$16&gt;='様式３（療養者名簿）（⑤の場合）'!$O112,IF(GN$16&lt;='様式３（療養者名簿）（⑤の場合）'!$W112,1,0),0),0)</f>
        <v>0</v>
      </c>
      <c r="GO103" s="139">
        <f>IF(GO$16-'様式３（療養者名簿）（⑤の場合）'!$O112+1&lt;=15,IF(GO$16&gt;='様式３（療養者名簿）（⑤の場合）'!$O112,IF(GO$16&lt;='様式３（療養者名簿）（⑤の場合）'!$W112,1,0),0),0)</f>
        <v>0</v>
      </c>
      <c r="GP103" s="139">
        <f>IF(GP$16-'様式３（療養者名簿）（⑤の場合）'!$O112+1&lt;=15,IF(GP$16&gt;='様式３（療養者名簿）（⑤の場合）'!$O112,IF(GP$16&lt;='様式３（療養者名簿）（⑤の場合）'!$W112,1,0),0),0)</f>
        <v>0</v>
      </c>
      <c r="GQ103" s="139">
        <f>IF(GQ$16-'様式３（療養者名簿）（⑤の場合）'!$O112+1&lt;=15,IF(GQ$16&gt;='様式３（療養者名簿）（⑤の場合）'!$O112,IF(GQ$16&lt;='様式３（療養者名簿）（⑤の場合）'!$W112,1,0),0),0)</f>
        <v>0</v>
      </c>
      <c r="GR103" s="139">
        <f>IF(GR$16-'様式３（療養者名簿）（⑤の場合）'!$O112+1&lt;=15,IF(GR$16&gt;='様式３（療養者名簿）（⑤の場合）'!$O112,IF(GR$16&lt;='様式３（療養者名簿）（⑤の場合）'!$W112,1,0),0),0)</f>
        <v>0</v>
      </c>
      <c r="GS103" s="139">
        <f>IF(GS$16-'様式３（療養者名簿）（⑤の場合）'!$O112+1&lt;=15,IF(GS$16&gt;='様式３（療養者名簿）（⑤の場合）'!$O112,IF(GS$16&lt;='様式３（療養者名簿）（⑤の場合）'!$W112,1,0),0),0)</f>
        <v>0</v>
      </c>
      <c r="GT103" s="139">
        <f>IF(GT$16-'様式３（療養者名簿）（⑤の場合）'!$O112+1&lt;=15,IF(GT$16&gt;='様式３（療養者名簿）（⑤の場合）'!$O112,IF(GT$16&lt;='様式３（療養者名簿）（⑤の場合）'!$W112,1,0),0),0)</f>
        <v>0</v>
      </c>
      <c r="GU103" s="139">
        <f>IF(GU$16-'様式３（療養者名簿）（⑤の場合）'!$O112+1&lt;=15,IF(GU$16&gt;='様式３（療養者名簿）（⑤の場合）'!$O112,IF(GU$16&lt;='様式３（療養者名簿）（⑤の場合）'!$W112,1,0),0),0)</f>
        <v>0</v>
      </c>
      <c r="GV103" s="139">
        <f>IF(GV$16-'様式３（療養者名簿）（⑤の場合）'!$O112+1&lt;=15,IF(GV$16&gt;='様式３（療養者名簿）（⑤の場合）'!$O112,IF(GV$16&lt;='様式３（療養者名簿）（⑤の場合）'!$W112,1,0),0),0)</f>
        <v>0</v>
      </c>
      <c r="GW103" s="139">
        <f>IF(GW$16-'様式３（療養者名簿）（⑤の場合）'!$O112+1&lt;=15,IF(GW$16&gt;='様式３（療養者名簿）（⑤の場合）'!$O112,IF(GW$16&lt;='様式３（療養者名簿）（⑤の場合）'!$W112,1,0),0),0)</f>
        <v>0</v>
      </c>
      <c r="GX103" s="139">
        <f>IF(GX$16-'様式３（療養者名簿）（⑤の場合）'!$O112+1&lt;=15,IF(GX$16&gt;='様式３（療養者名簿）（⑤の場合）'!$O112,IF(GX$16&lt;='様式３（療養者名簿）（⑤の場合）'!$W112,1,0),0),0)</f>
        <v>0</v>
      </c>
      <c r="GY103" s="139">
        <f>IF(GY$16-'様式３（療養者名簿）（⑤の場合）'!$O112+1&lt;=15,IF(GY$16&gt;='様式３（療養者名簿）（⑤の場合）'!$O112,IF(GY$16&lt;='様式３（療養者名簿）（⑤の場合）'!$W112,1,0),0),0)</f>
        <v>0</v>
      </c>
      <c r="GZ103" s="139">
        <f>IF(GZ$16-'様式３（療養者名簿）（⑤の場合）'!$O112+1&lt;=15,IF(GZ$16&gt;='様式３（療養者名簿）（⑤の場合）'!$O112,IF(GZ$16&lt;='様式３（療養者名簿）（⑤の場合）'!$W112,1,0),0),0)</f>
        <v>0</v>
      </c>
      <c r="HA103" s="139">
        <f>IF(HA$16-'様式３（療養者名簿）（⑤の場合）'!$O112+1&lt;=15,IF(HA$16&gt;='様式３（療養者名簿）（⑤の場合）'!$O112,IF(HA$16&lt;='様式３（療養者名簿）（⑤の場合）'!$W112,1,0),0),0)</f>
        <v>0</v>
      </c>
      <c r="HB103" s="139">
        <f>IF(HB$16-'様式３（療養者名簿）（⑤の場合）'!$O112+1&lt;=15,IF(HB$16&gt;='様式３（療養者名簿）（⑤の場合）'!$O112,IF(HB$16&lt;='様式３（療養者名簿）（⑤の場合）'!$W112,1,0),0),0)</f>
        <v>0</v>
      </c>
      <c r="HC103" s="139">
        <f>IF(HC$16-'様式３（療養者名簿）（⑤の場合）'!$O112+1&lt;=15,IF(HC$16&gt;='様式３（療養者名簿）（⑤の場合）'!$O112,IF(HC$16&lt;='様式３（療養者名簿）（⑤の場合）'!$W112,1,0),0),0)</f>
        <v>0</v>
      </c>
      <c r="HD103" s="139">
        <f>IF(HD$16-'様式３（療養者名簿）（⑤の場合）'!$O112+1&lt;=15,IF(HD$16&gt;='様式３（療養者名簿）（⑤の場合）'!$O112,IF(HD$16&lt;='様式３（療養者名簿）（⑤の場合）'!$W112,1,0),0),0)</f>
        <v>0</v>
      </c>
      <c r="HE103" s="139">
        <f>IF(HE$16-'様式３（療養者名簿）（⑤の場合）'!$O112+1&lt;=15,IF(HE$16&gt;='様式３（療養者名簿）（⑤の場合）'!$O112,IF(HE$16&lt;='様式３（療養者名簿）（⑤の場合）'!$W112,1,0),0),0)</f>
        <v>0</v>
      </c>
      <c r="HF103" s="139">
        <f>IF(HF$16-'様式３（療養者名簿）（⑤の場合）'!$O112+1&lt;=15,IF(HF$16&gt;='様式３（療養者名簿）（⑤の場合）'!$O112,IF(HF$16&lt;='様式３（療養者名簿）（⑤の場合）'!$W112,1,0),0),0)</f>
        <v>0</v>
      </c>
      <c r="HG103" s="139">
        <f>IF(HG$16-'様式３（療養者名簿）（⑤の場合）'!$O112+1&lt;=15,IF(HG$16&gt;='様式３（療養者名簿）（⑤の場合）'!$O112,IF(HG$16&lt;='様式３（療養者名簿）（⑤の場合）'!$W112,1,0),0),0)</f>
        <v>0</v>
      </c>
      <c r="HH103" s="139">
        <f>IF(HH$16-'様式３（療養者名簿）（⑤の場合）'!$O112+1&lt;=15,IF(HH$16&gt;='様式３（療養者名簿）（⑤の場合）'!$O112,IF(HH$16&lt;='様式３（療養者名簿）（⑤の場合）'!$W112,1,0),0),0)</f>
        <v>0</v>
      </c>
      <c r="HI103" s="139">
        <f>IF(HI$16-'様式３（療養者名簿）（⑤の場合）'!$O112+1&lt;=15,IF(HI$16&gt;='様式３（療養者名簿）（⑤の場合）'!$O112,IF(HI$16&lt;='様式３（療養者名簿）（⑤の場合）'!$W112,1,0),0),0)</f>
        <v>0</v>
      </c>
      <c r="HJ103" s="139">
        <f>IF(HJ$16-'様式３（療養者名簿）（⑤の場合）'!$O112+1&lt;=15,IF(HJ$16&gt;='様式３（療養者名簿）（⑤の場合）'!$O112,IF(HJ$16&lt;='様式３（療養者名簿）（⑤の場合）'!$W112,1,0),0),0)</f>
        <v>0</v>
      </c>
      <c r="HK103" s="139">
        <f>IF(HK$16-'様式３（療養者名簿）（⑤の場合）'!$O112+1&lt;=15,IF(HK$16&gt;='様式３（療養者名簿）（⑤の場合）'!$O112,IF(HK$16&lt;='様式３（療養者名簿）（⑤の場合）'!$W112,1,0),0),0)</f>
        <v>0</v>
      </c>
      <c r="HL103" s="139">
        <f>IF(HL$16-'様式３（療養者名簿）（⑤の場合）'!$O112+1&lt;=15,IF(HL$16&gt;='様式３（療養者名簿）（⑤の場合）'!$O112,IF(HL$16&lt;='様式３（療養者名簿）（⑤の場合）'!$W112,1,0),0),0)</f>
        <v>0</v>
      </c>
      <c r="HM103" s="139">
        <f>IF(HM$16-'様式３（療養者名簿）（⑤の場合）'!$O112+1&lt;=15,IF(HM$16&gt;='様式３（療養者名簿）（⑤の場合）'!$O112,IF(HM$16&lt;='様式３（療養者名簿）（⑤の場合）'!$W112,1,0),0),0)</f>
        <v>0</v>
      </c>
      <c r="HN103" s="139">
        <f>IF(HN$16-'様式３（療養者名簿）（⑤の場合）'!$O112+1&lt;=15,IF(HN$16&gt;='様式３（療養者名簿）（⑤の場合）'!$O112,IF(HN$16&lt;='様式３（療養者名簿）（⑤の場合）'!$W112,1,0),0),0)</f>
        <v>0</v>
      </c>
      <c r="HO103" s="139">
        <f>IF(HO$16-'様式３（療養者名簿）（⑤の場合）'!$O112+1&lt;=15,IF(HO$16&gt;='様式３（療養者名簿）（⑤の場合）'!$O112,IF(HO$16&lt;='様式３（療養者名簿）（⑤の場合）'!$W112,1,0),0),0)</f>
        <v>0</v>
      </c>
      <c r="HP103" s="139">
        <f>IF(HP$16-'様式３（療養者名簿）（⑤の場合）'!$O112+1&lt;=15,IF(HP$16&gt;='様式３（療養者名簿）（⑤の場合）'!$O112,IF(HP$16&lt;='様式３（療養者名簿）（⑤の場合）'!$W112,1,0),0),0)</f>
        <v>0</v>
      </c>
      <c r="HQ103" s="139">
        <f>IF(HQ$16-'様式３（療養者名簿）（⑤の場合）'!$O112+1&lt;=15,IF(HQ$16&gt;='様式３（療養者名簿）（⑤の場合）'!$O112,IF(HQ$16&lt;='様式３（療養者名簿）（⑤の場合）'!$W112,1,0),0),0)</f>
        <v>0</v>
      </c>
      <c r="HR103" s="139">
        <f>IF(HR$16-'様式３（療養者名簿）（⑤の場合）'!$O112+1&lt;=15,IF(HR$16&gt;='様式３（療養者名簿）（⑤の場合）'!$O112,IF(HR$16&lt;='様式３（療養者名簿）（⑤の場合）'!$W112,1,0),0),0)</f>
        <v>0</v>
      </c>
      <c r="HS103" s="139">
        <f>IF(HS$16-'様式３（療養者名簿）（⑤の場合）'!$O112+1&lt;=15,IF(HS$16&gt;='様式３（療養者名簿）（⑤の場合）'!$O112,IF(HS$16&lt;='様式３（療養者名簿）（⑤の場合）'!$W112,1,0),0),0)</f>
        <v>0</v>
      </c>
      <c r="HT103" s="139">
        <f>IF(HT$16-'様式３（療養者名簿）（⑤の場合）'!$O112+1&lt;=15,IF(HT$16&gt;='様式３（療養者名簿）（⑤の場合）'!$O112,IF(HT$16&lt;='様式３（療養者名簿）（⑤の場合）'!$W112,1,0),0),0)</f>
        <v>0</v>
      </c>
      <c r="HU103" s="139">
        <f>IF(HU$16-'様式３（療養者名簿）（⑤の場合）'!$O112+1&lt;=15,IF(HU$16&gt;='様式３（療養者名簿）（⑤の場合）'!$O112,IF(HU$16&lt;='様式３（療養者名簿）（⑤の場合）'!$W112,1,0),0),0)</f>
        <v>0</v>
      </c>
      <c r="HV103" s="139">
        <f>IF(HV$16-'様式３（療養者名簿）（⑤の場合）'!$O112+1&lt;=15,IF(HV$16&gt;='様式３（療養者名簿）（⑤の場合）'!$O112,IF(HV$16&lt;='様式３（療養者名簿）（⑤の場合）'!$W112,1,0),0),0)</f>
        <v>0</v>
      </c>
      <c r="HW103" s="139">
        <f>IF(HW$16-'様式３（療養者名簿）（⑤の場合）'!$O112+1&lt;=15,IF(HW$16&gt;='様式３（療養者名簿）（⑤の場合）'!$O112,IF(HW$16&lt;='様式３（療養者名簿）（⑤の場合）'!$W112,1,0),0),0)</f>
        <v>0</v>
      </c>
      <c r="HX103" s="139">
        <f>IF(HX$16-'様式３（療養者名簿）（⑤の場合）'!$O112+1&lt;=15,IF(HX$16&gt;='様式３（療養者名簿）（⑤の場合）'!$O112,IF(HX$16&lt;='様式３（療養者名簿）（⑤の場合）'!$W112,1,0),0),0)</f>
        <v>0</v>
      </c>
      <c r="HY103" s="139">
        <f>IF(HY$16-'様式３（療養者名簿）（⑤の場合）'!$O112+1&lt;=15,IF(HY$16&gt;='様式３（療養者名簿）（⑤の場合）'!$O112,IF(HY$16&lt;='様式３（療養者名簿）（⑤の場合）'!$W112,1,0),0),0)</f>
        <v>0</v>
      </c>
      <c r="HZ103" s="139">
        <f>IF(HZ$16-'様式３（療養者名簿）（⑤の場合）'!$O112+1&lt;=15,IF(HZ$16&gt;='様式３（療養者名簿）（⑤の場合）'!$O112,IF(HZ$16&lt;='様式３（療養者名簿）（⑤の場合）'!$W112,1,0),0),0)</f>
        <v>0</v>
      </c>
      <c r="IA103" s="139">
        <f>IF(IA$16-'様式３（療養者名簿）（⑤の場合）'!$O112+1&lt;=15,IF(IA$16&gt;='様式３（療養者名簿）（⑤の場合）'!$O112,IF(IA$16&lt;='様式３（療養者名簿）（⑤の場合）'!$W112,1,0),0),0)</f>
        <v>0</v>
      </c>
      <c r="IB103" s="139">
        <f>IF(IB$16-'様式３（療養者名簿）（⑤の場合）'!$O112+1&lt;=15,IF(IB$16&gt;='様式３（療養者名簿）（⑤の場合）'!$O112,IF(IB$16&lt;='様式３（療養者名簿）（⑤の場合）'!$W112,1,0),0),0)</f>
        <v>0</v>
      </c>
      <c r="IC103" s="139">
        <f>IF(IC$16-'様式３（療養者名簿）（⑤の場合）'!$O112+1&lt;=15,IF(IC$16&gt;='様式３（療養者名簿）（⑤の場合）'!$O112,IF(IC$16&lt;='様式３（療養者名簿）（⑤の場合）'!$W112,1,0),0),0)</f>
        <v>0</v>
      </c>
      <c r="ID103" s="139">
        <f>IF(ID$16-'様式３（療養者名簿）（⑤の場合）'!$O112+1&lt;=15,IF(ID$16&gt;='様式３（療養者名簿）（⑤の場合）'!$O112,IF(ID$16&lt;='様式３（療養者名簿）（⑤の場合）'!$W112,1,0),0),0)</f>
        <v>0</v>
      </c>
      <c r="IE103" s="139">
        <f>IF(IE$16-'様式３（療養者名簿）（⑤の場合）'!$O112+1&lt;=15,IF(IE$16&gt;='様式３（療養者名簿）（⑤の場合）'!$O112,IF(IE$16&lt;='様式３（療養者名簿）（⑤の場合）'!$W112,1,0),0),0)</f>
        <v>0</v>
      </c>
      <c r="IF103" s="139">
        <f>IF(IF$16-'様式３（療養者名簿）（⑤の場合）'!$O112+1&lt;=15,IF(IF$16&gt;='様式３（療養者名簿）（⑤の場合）'!$O112,IF(IF$16&lt;='様式３（療養者名簿）（⑤の場合）'!$W112,1,0),0),0)</f>
        <v>0</v>
      </c>
      <c r="IG103" s="139">
        <f>IF(IG$16-'様式３（療養者名簿）（⑤の場合）'!$O112+1&lt;=15,IF(IG$16&gt;='様式３（療養者名簿）（⑤の場合）'!$O112,IF(IG$16&lt;='様式３（療養者名簿）（⑤の場合）'!$W112,1,0),0),0)</f>
        <v>0</v>
      </c>
      <c r="IH103" s="139">
        <f>IF(IH$16-'様式３（療養者名簿）（⑤の場合）'!$O112+1&lt;=15,IF(IH$16&gt;='様式３（療養者名簿）（⑤の場合）'!$O112,IF(IH$16&lt;='様式３（療養者名簿）（⑤の場合）'!$W112,1,0),0),0)</f>
        <v>0</v>
      </c>
      <c r="II103" s="139">
        <f>IF(II$16-'様式３（療養者名簿）（⑤の場合）'!$O112+1&lt;=15,IF(II$16&gt;='様式３（療養者名簿）（⑤の場合）'!$O112,IF(II$16&lt;='様式３（療養者名簿）（⑤の場合）'!$W112,1,0),0),0)</f>
        <v>0</v>
      </c>
      <c r="IJ103" s="139">
        <f>IF(IJ$16-'様式３（療養者名簿）（⑤の場合）'!$O112+1&lt;=15,IF(IJ$16&gt;='様式３（療養者名簿）（⑤の場合）'!$O112,IF(IJ$16&lt;='様式３（療養者名簿）（⑤の場合）'!$W112,1,0),0),0)</f>
        <v>0</v>
      </c>
      <c r="IK103" s="139">
        <f>IF(IK$16-'様式３（療養者名簿）（⑤の場合）'!$O112+1&lt;=15,IF(IK$16&gt;='様式３（療養者名簿）（⑤の場合）'!$O112,IF(IK$16&lt;='様式３（療養者名簿）（⑤の場合）'!$W112,1,0),0),0)</f>
        <v>0</v>
      </c>
      <c r="IL103" s="139">
        <f>IF(IL$16-'様式３（療養者名簿）（⑤の場合）'!$O112+1&lt;=15,IF(IL$16&gt;='様式３（療養者名簿）（⑤の場合）'!$O112,IF(IL$16&lt;='様式３（療養者名簿）（⑤の場合）'!$W112,1,0),0),0)</f>
        <v>0</v>
      </c>
      <c r="IM103" s="139">
        <f>IF(IM$16-'様式３（療養者名簿）（⑤の場合）'!$O112+1&lt;=15,IF(IM$16&gt;='様式３（療養者名簿）（⑤の場合）'!$O112,IF(IM$16&lt;='様式３（療養者名簿）（⑤の場合）'!$W112,1,0),0),0)</f>
        <v>0</v>
      </c>
      <c r="IN103" s="139">
        <f>IF(IN$16-'様式３（療養者名簿）（⑤の場合）'!$O112+1&lt;=15,IF(IN$16&gt;='様式３（療養者名簿）（⑤の場合）'!$O112,IF(IN$16&lt;='様式３（療養者名簿）（⑤の場合）'!$W112,1,0),0),0)</f>
        <v>0</v>
      </c>
      <c r="IO103" s="139">
        <f>IF(IO$16-'様式３（療養者名簿）（⑤の場合）'!$O112+1&lt;=15,IF(IO$16&gt;='様式３（療養者名簿）（⑤の場合）'!$O112,IF(IO$16&lt;='様式３（療養者名簿）（⑤の場合）'!$W112,1,0),0),0)</f>
        <v>0</v>
      </c>
      <c r="IP103" s="139">
        <f>IF(IP$16-'様式３（療養者名簿）（⑤の場合）'!$O112+1&lt;=15,IF(IP$16&gt;='様式３（療養者名簿）（⑤の場合）'!$O112,IF(IP$16&lt;='様式３（療養者名簿）（⑤の場合）'!$W112,1,0),0),0)</f>
        <v>0</v>
      </c>
      <c r="IQ103" s="139">
        <f>IF(IQ$16-'様式３（療養者名簿）（⑤の場合）'!$O112+1&lt;=15,IF(IQ$16&gt;='様式３（療養者名簿）（⑤の場合）'!$O112,IF(IQ$16&lt;='様式３（療養者名簿）（⑤の場合）'!$W112,1,0),0),0)</f>
        <v>0</v>
      </c>
      <c r="IR103" s="139">
        <f>IF(IR$16-'様式３（療養者名簿）（⑤の場合）'!$O112+1&lt;=15,IF(IR$16&gt;='様式３（療養者名簿）（⑤の場合）'!$O112,IF(IR$16&lt;='様式３（療養者名簿）（⑤の場合）'!$W112,1,0),0),0)</f>
        <v>0</v>
      </c>
      <c r="IS103" s="139">
        <f>IF(IS$16-'様式３（療養者名簿）（⑤の場合）'!$O112+1&lt;=15,IF(IS$16&gt;='様式３（療養者名簿）（⑤の場合）'!$O112,IF(IS$16&lt;='様式３（療養者名簿）（⑤の場合）'!$W112,1,0),0),0)</f>
        <v>0</v>
      </c>
      <c r="IT103" s="139">
        <f>IF(IT$16-'様式３（療養者名簿）（⑤の場合）'!$O112+1&lt;=15,IF(IT$16&gt;='様式３（療養者名簿）（⑤の場合）'!$O112,IF(IT$16&lt;='様式３（療養者名簿）（⑤の場合）'!$W112,1,0),0),0)</f>
        <v>0</v>
      </c>
      <c r="IU103" s="139">
        <f>IF(IU$16-'様式３（療養者名簿）（⑤の場合）'!$O112+1&lt;=15,IF(IU$16&gt;='様式３（療養者名簿）（⑤の場合）'!$O112,IF(IU$16&lt;='様式３（療養者名簿）（⑤の場合）'!$W112,1,0),0),0)</f>
        <v>0</v>
      </c>
      <c r="IV103" s="139">
        <f>IF(IV$16-'様式３（療養者名簿）（⑤の場合）'!$O112+1&lt;=15,IF(IV$16&gt;='様式３（療養者名簿）（⑤の場合）'!$O112,IF(IV$16&lt;='様式３（療養者名簿）（⑤の場合）'!$W112,1,0),0),0)</f>
        <v>0</v>
      </c>
      <c r="IW103" s="139">
        <f>IF(IW$16-'様式３（療養者名簿）（⑤の場合）'!$O112+1&lt;=15,IF(IW$16&gt;='様式３（療養者名簿）（⑤の場合）'!$O112,IF(IW$16&lt;='様式３（療養者名簿）（⑤の場合）'!$W112,1,0),0),0)</f>
        <v>0</v>
      </c>
      <c r="IX103" s="139">
        <f>IF(IX$16-'様式３（療養者名簿）（⑤の場合）'!$O112+1&lt;=15,IF(IX$16&gt;='様式３（療養者名簿）（⑤の場合）'!$O112,IF(IX$16&lt;='様式３（療養者名簿）（⑤の場合）'!$W112,1,0),0),0)</f>
        <v>0</v>
      </c>
      <c r="IY103" s="139">
        <f>IF(IY$16-'様式３（療養者名簿）（⑤の場合）'!$O112+1&lt;=15,IF(IY$16&gt;='様式３（療養者名簿）（⑤の場合）'!$O112,IF(IY$16&lt;='様式３（療養者名簿）（⑤の場合）'!$W112,1,0),0),0)</f>
        <v>0</v>
      </c>
      <c r="IZ103" s="139">
        <f>IF(IZ$16-'様式３（療養者名簿）（⑤の場合）'!$O112+1&lt;=15,IF(IZ$16&gt;='様式３（療養者名簿）（⑤の場合）'!$O112,IF(IZ$16&lt;='様式３（療養者名簿）（⑤の場合）'!$W112,1,0),0),0)</f>
        <v>0</v>
      </c>
      <c r="JA103" s="139">
        <f>IF(JA$16-'様式３（療養者名簿）（⑤の場合）'!$O112+1&lt;=15,IF(JA$16&gt;='様式３（療養者名簿）（⑤の場合）'!$O112,IF(JA$16&lt;='様式３（療養者名簿）（⑤の場合）'!$W112,1,0),0),0)</f>
        <v>0</v>
      </c>
      <c r="JB103" s="139">
        <f>IF(JB$16-'様式３（療養者名簿）（⑤の場合）'!$O112+1&lt;=15,IF(JB$16&gt;='様式３（療養者名簿）（⑤の場合）'!$O112,IF(JB$16&lt;='様式３（療養者名簿）（⑤の場合）'!$W112,1,0),0),0)</f>
        <v>0</v>
      </c>
      <c r="JC103" s="139">
        <f>IF(JC$16-'様式３（療養者名簿）（⑤の場合）'!$O112+1&lt;=15,IF(JC$16&gt;='様式３（療養者名簿）（⑤の場合）'!$O112,IF(JC$16&lt;='様式３（療養者名簿）（⑤の場合）'!$W112,1,0),0),0)</f>
        <v>0</v>
      </c>
      <c r="JD103" s="139">
        <f>IF(JD$16-'様式３（療養者名簿）（⑤の場合）'!$O112+1&lt;=15,IF(JD$16&gt;='様式３（療養者名簿）（⑤の場合）'!$O112,IF(JD$16&lt;='様式３（療養者名簿）（⑤の場合）'!$W112,1,0),0),0)</f>
        <v>0</v>
      </c>
      <c r="JE103" s="139">
        <f>IF(JE$16-'様式３（療養者名簿）（⑤の場合）'!$O112+1&lt;=15,IF(JE$16&gt;='様式３（療養者名簿）（⑤の場合）'!$O112,IF(JE$16&lt;='様式３（療養者名簿）（⑤の場合）'!$W112,1,0),0),0)</f>
        <v>0</v>
      </c>
      <c r="JF103" s="139">
        <f>IF(JF$16-'様式３（療養者名簿）（⑤の場合）'!$O112+1&lt;=15,IF(JF$16&gt;='様式３（療養者名簿）（⑤の場合）'!$O112,IF(JF$16&lt;='様式３（療養者名簿）（⑤の場合）'!$W112,1,0),0),0)</f>
        <v>0</v>
      </c>
      <c r="JG103" s="139">
        <f>IF(JG$16-'様式３（療養者名簿）（⑤の場合）'!$O112+1&lt;=15,IF(JG$16&gt;='様式３（療養者名簿）（⑤の場合）'!$O112,IF(JG$16&lt;='様式３（療養者名簿）（⑤の場合）'!$W112,1,0),0),0)</f>
        <v>0</v>
      </c>
      <c r="JH103" s="139">
        <f>IF(JH$16-'様式３（療養者名簿）（⑤の場合）'!$O112+1&lt;=15,IF(JH$16&gt;='様式３（療養者名簿）（⑤の場合）'!$O112,IF(JH$16&lt;='様式３（療養者名簿）（⑤の場合）'!$W112,1,0),0),0)</f>
        <v>0</v>
      </c>
      <c r="JI103" s="139">
        <f>IF(JI$16-'様式３（療養者名簿）（⑤の場合）'!$O112+1&lt;=15,IF(JI$16&gt;='様式３（療養者名簿）（⑤の場合）'!$O112,IF(JI$16&lt;='様式３（療養者名簿）（⑤の場合）'!$W112,1,0),0),0)</f>
        <v>0</v>
      </c>
      <c r="JJ103" s="139">
        <f>IF(JJ$16-'様式３（療養者名簿）（⑤の場合）'!$O112+1&lt;=15,IF(JJ$16&gt;='様式３（療養者名簿）（⑤の場合）'!$O112,IF(JJ$16&lt;='様式３（療養者名簿）（⑤の場合）'!$W112,1,0),0),0)</f>
        <v>0</v>
      </c>
      <c r="JK103" s="139">
        <f>IF(JK$16-'様式３（療養者名簿）（⑤の場合）'!$O112+1&lt;=15,IF(JK$16&gt;='様式３（療養者名簿）（⑤の場合）'!$O112,IF(JK$16&lt;='様式３（療養者名簿）（⑤の場合）'!$W112,1,0),0),0)</f>
        <v>0</v>
      </c>
      <c r="JL103" s="139">
        <f>IF(JL$16-'様式３（療養者名簿）（⑤の場合）'!$O112+1&lt;=15,IF(JL$16&gt;='様式３（療養者名簿）（⑤の場合）'!$O112,IF(JL$16&lt;='様式３（療養者名簿）（⑤の場合）'!$W112,1,0),0),0)</f>
        <v>0</v>
      </c>
      <c r="JM103" s="139">
        <f>IF(JM$16-'様式３（療養者名簿）（⑤の場合）'!$O112+1&lt;=15,IF(JM$16&gt;='様式３（療養者名簿）（⑤の場合）'!$O112,IF(JM$16&lt;='様式３（療養者名簿）（⑤の場合）'!$W112,1,0),0),0)</f>
        <v>0</v>
      </c>
      <c r="JN103" s="139">
        <f>IF(JN$16-'様式３（療養者名簿）（⑤の場合）'!$O112+1&lt;=15,IF(JN$16&gt;='様式３（療養者名簿）（⑤の場合）'!$O112,IF(JN$16&lt;='様式３（療養者名簿）（⑤の場合）'!$W112,1,0),0),0)</f>
        <v>0</v>
      </c>
      <c r="JO103" s="139">
        <f>IF(JO$16-'様式３（療養者名簿）（⑤の場合）'!$O112+1&lt;=15,IF(JO$16&gt;='様式３（療養者名簿）（⑤の場合）'!$O112,IF(JO$16&lt;='様式３（療養者名簿）（⑤の場合）'!$W112,1,0),0),0)</f>
        <v>0</v>
      </c>
      <c r="JP103" s="139">
        <f>IF(JP$16-'様式３（療養者名簿）（⑤の場合）'!$O112+1&lt;=15,IF(JP$16&gt;='様式３（療養者名簿）（⑤の場合）'!$O112,IF(JP$16&lt;='様式３（療養者名簿）（⑤の場合）'!$W112,1,0),0),0)</f>
        <v>0</v>
      </c>
      <c r="JQ103" s="139">
        <f>IF(JQ$16-'様式３（療養者名簿）（⑤の場合）'!$O112+1&lt;=15,IF(JQ$16&gt;='様式３（療養者名簿）（⑤の場合）'!$O112,IF(JQ$16&lt;='様式３（療養者名簿）（⑤の場合）'!$W112,1,0),0),0)</f>
        <v>0</v>
      </c>
      <c r="JR103" s="139">
        <f>IF(JR$16-'様式３（療養者名簿）（⑤の場合）'!$O112+1&lt;=15,IF(JR$16&gt;='様式３（療養者名簿）（⑤の場合）'!$O112,IF(JR$16&lt;='様式３（療養者名簿）（⑤の場合）'!$W112,1,0),0),0)</f>
        <v>0</v>
      </c>
      <c r="JS103" s="139">
        <f>IF(JS$16-'様式３（療養者名簿）（⑤の場合）'!$O112+1&lt;=15,IF(JS$16&gt;='様式３（療養者名簿）（⑤の場合）'!$O112,IF(JS$16&lt;='様式３（療養者名簿）（⑤の場合）'!$W112,1,0),0),0)</f>
        <v>0</v>
      </c>
      <c r="JT103" s="139">
        <f>IF(JT$16-'様式３（療養者名簿）（⑤の場合）'!$O112+1&lt;=15,IF(JT$16&gt;='様式３（療養者名簿）（⑤の場合）'!$O112,IF(JT$16&lt;='様式３（療養者名簿）（⑤の場合）'!$W112,1,0),0),0)</f>
        <v>0</v>
      </c>
      <c r="JU103" s="139">
        <f>IF(JU$16-'様式３（療養者名簿）（⑤の場合）'!$O112+1&lt;=15,IF(JU$16&gt;='様式３（療養者名簿）（⑤の場合）'!$O112,IF(JU$16&lt;='様式３（療養者名簿）（⑤の場合）'!$W112,1,0),0),0)</f>
        <v>0</v>
      </c>
      <c r="JV103" s="139">
        <f>IF(JV$16-'様式３（療養者名簿）（⑤の場合）'!$O112+1&lt;=15,IF(JV$16&gt;='様式３（療養者名簿）（⑤の場合）'!$O112,IF(JV$16&lt;='様式３（療養者名簿）（⑤の場合）'!$W112,1,0),0),0)</f>
        <v>0</v>
      </c>
      <c r="JW103" s="139">
        <f>IF(JW$16-'様式３（療養者名簿）（⑤の場合）'!$O112+1&lt;=15,IF(JW$16&gt;='様式３（療養者名簿）（⑤の場合）'!$O112,IF(JW$16&lt;='様式３（療養者名簿）（⑤の場合）'!$W112,1,0),0),0)</f>
        <v>0</v>
      </c>
      <c r="JX103" s="139">
        <f>IF(JX$16-'様式３（療養者名簿）（⑤の場合）'!$O112+1&lt;=15,IF(JX$16&gt;='様式３（療養者名簿）（⑤の場合）'!$O112,IF(JX$16&lt;='様式３（療養者名簿）（⑤の場合）'!$W112,1,0),0),0)</f>
        <v>0</v>
      </c>
      <c r="JY103" s="139">
        <f>IF(JY$16-'様式３（療養者名簿）（⑤の場合）'!$O112+1&lt;=15,IF(JY$16&gt;='様式３（療養者名簿）（⑤の場合）'!$O112,IF(JY$16&lt;='様式３（療養者名簿）（⑤の場合）'!$W112,1,0),0),0)</f>
        <v>0</v>
      </c>
      <c r="JZ103" s="139">
        <f>IF(JZ$16-'様式３（療養者名簿）（⑤の場合）'!$O112+1&lt;=15,IF(JZ$16&gt;='様式３（療養者名簿）（⑤の場合）'!$O112,IF(JZ$16&lt;='様式３（療養者名簿）（⑤の場合）'!$W112,1,0),0),0)</f>
        <v>0</v>
      </c>
      <c r="KA103" s="139">
        <f>IF(KA$16-'様式３（療養者名簿）（⑤の場合）'!$O112+1&lt;=15,IF(KA$16&gt;='様式３（療養者名簿）（⑤の場合）'!$O112,IF(KA$16&lt;='様式３（療養者名簿）（⑤の場合）'!$W112,1,0),0),0)</f>
        <v>0</v>
      </c>
      <c r="KB103" s="139">
        <f>IF(KB$16-'様式３（療養者名簿）（⑤の場合）'!$O112+1&lt;=15,IF(KB$16&gt;='様式３（療養者名簿）（⑤の場合）'!$O112,IF(KB$16&lt;='様式３（療養者名簿）（⑤の場合）'!$W112,1,0),0),0)</f>
        <v>0</v>
      </c>
      <c r="KC103" s="139">
        <f>IF(KC$16-'様式３（療養者名簿）（⑤の場合）'!$O112+1&lt;=15,IF(KC$16&gt;='様式３（療養者名簿）（⑤の場合）'!$O112,IF(KC$16&lt;='様式３（療養者名簿）（⑤の場合）'!$W112,1,0),0),0)</f>
        <v>0</v>
      </c>
      <c r="KD103" s="139">
        <f>IF(KD$16-'様式３（療養者名簿）（⑤の場合）'!$O112+1&lt;=15,IF(KD$16&gt;='様式３（療養者名簿）（⑤の場合）'!$O112,IF(KD$16&lt;='様式３（療養者名簿）（⑤の場合）'!$W112,1,0),0),0)</f>
        <v>0</v>
      </c>
      <c r="KE103" s="139">
        <f>IF(KE$16-'様式３（療養者名簿）（⑤の場合）'!$O112+1&lt;=15,IF(KE$16&gt;='様式３（療養者名簿）（⑤の場合）'!$O112,IF(KE$16&lt;='様式３（療養者名簿）（⑤の場合）'!$W112,1,0),0),0)</f>
        <v>0</v>
      </c>
      <c r="KF103" s="139">
        <f>IF(KF$16-'様式３（療養者名簿）（⑤の場合）'!$O112+1&lt;=15,IF(KF$16&gt;='様式３（療養者名簿）（⑤の場合）'!$O112,IF(KF$16&lt;='様式３（療養者名簿）（⑤の場合）'!$W112,1,0),0),0)</f>
        <v>0</v>
      </c>
      <c r="KG103" s="139">
        <f>IF(KG$16-'様式３（療養者名簿）（⑤の場合）'!$O112+1&lt;=15,IF(KG$16&gt;='様式３（療養者名簿）（⑤の場合）'!$O112,IF(KG$16&lt;='様式３（療養者名簿）（⑤の場合）'!$W112,1,0),0),0)</f>
        <v>0</v>
      </c>
      <c r="KH103" s="139">
        <f>IF(KH$16-'様式３（療養者名簿）（⑤の場合）'!$O112+1&lt;=15,IF(KH$16&gt;='様式３（療養者名簿）（⑤の場合）'!$O112,IF(KH$16&lt;='様式３（療養者名簿）（⑤の場合）'!$W112,1,0),0),0)</f>
        <v>0</v>
      </c>
      <c r="KI103" s="139">
        <f>IF(KI$16-'様式３（療養者名簿）（⑤の場合）'!$O112+1&lt;=15,IF(KI$16&gt;='様式３（療養者名簿）（⑤の場合）'!$O112,IF(KI$16&lt;='様式３（療養者名簿）（⑤の場合）'!$W112,1,0),0),0)</f>
        <v>0</v>
      </c>
      <c r="KJ103" s="139">
        <f>IF(KJ$16-'様式３（療養者名簿）（⑤の場合）'!$O112+1&lt;=15,IF(KJ$16&gt;='様式３（療養者名簿）（⑤の場合）'!$O112,IF(KJ$16&lt;='様式３（療養者名簿）（⑤の場合）'!$W112,1,0),0),0)</f>
        <v>0</v>
      </c>
      <c r="KK103" s="139">
        <f>IF(KK$16-'様式３（療養者名簿）（⑤の場合）'!$O112+1&lt;=15,IF(KK$16&gt;='様式３（療養者名簿）（⑤の場合）'!$O112,IF(KK$16&lt;='様式３（療養者名簿）（⑤の場合）'!$W112,1,0),0),0)</f>
        <v>0</v>
      </c>
      <c r="KL103" s="139">
        <f>IF(KL$16-'様式３（療養者名簿）（⑤の場合）'!$O112+1&lt;=15,IF(KL$16&gt;='様式３（療養者名簿）（⑤の場合）'!$O112,IF(KL$16&lt;='様式３（療養者名簿）（⑤の場合）'!$W112,1,0),0),0)</f>
        <v>0</v>
      </c>
      <c r="KM103" s="139">
        <f>IF(KM$16-'様式３（療養者名簿）（⑤の場合）'!$O112+1&lt;=15,IF(KM$16&gt;='様式３（療養者名簿）（⑤の場合）'!$O112,IF(KM$16&lt;='様式３（療養者名簿）（⑤の場合）'!$W112,1,0),0),0)</f>
        <v>0</v>
      </c>
      <c r="KN103" s="139">
        <f>IF(KN$16-'様式３（療養者名簿）（⑤の場合）'!$O112+1&lt;=15,IF(KN$16&gt;='様式３（療養者名簿）（⑤の場合）'!$O112,IF(KN$16&lt;='様式３（療養者名簿）（⑤の場合）'!$W112,1,0),0),0)</f>
        <v>0</v>
      </c>
      <c r="KO103" s="139">
        <f>IF(KO$16-'様式３（療養者名簿）（⑤の場合）'!$O112+1&lt;=15,IF(KO$16&gt;='様式３（療養者名簿）（⑤の場合）'!$O112,IF(KO$16&lt;='様式３（療養者名簿）（⑤の場合）'!$W112,1,0),0),0)</f>
        <v>0</v>
      </c>
      <c r="KP103" s="139">
        <f>IF(KP$16-'様式３（療養者名簿）（⑤の場合）'!$O112+1&lt;=15,IF(KP$16&gt;='様式３（療養者名簿）（⑤の場合）'!$O112,IF(KP$16&lt;='様式３（療養者名簿）（⑤の場合）'!$W112,1,0),0),0)</f>
        <v>0</v>
      </c>
      <c r="KQ103" s="139">
        <f>IF(KQ$16-'様式３（療養者名簿）（⑤の場合）'!$O112+1&lt;=15,IF(KQ$16&gt;='様式３（療養者名簿）（⑤の場合）'!$O112,IF(KQ$16&lt;='様式３（療養者名簿）（⑤の場合）'!$W112,1,0),0),0)</f>
        <v>0</v>
      </c>
      <c r="KR103" s="139">
        <f>IF(KR$16-'様式３（療養者名簿）（⑤の場合）'!$O112+1&lt;=15,IF(KR$16&gt;='様式３（療養者名簿）（⑤の場合）'!$O112,IF(KR$16&lt;='様式３（療養者名簿）（⑤の場合）'!$W112,1,0),0),0)</f>
        <v>0</v>
      </c>
      <c r="KS103" s="139">
        <f>IF(KS$16-'様式３（療養者名簿）（⑤の場合）'!$O112+1&lt;=15,IF(KS$16&gt;='様式３（療養者名簿）（⑤の場合）'!$O112,IF(KS$16&lt;='様式３（療養者名簿）（⑤の場合）'!$W112,1,0),0),0)</f>
        <v>0</v>
      </c>
      <c r="KT103" s="139">
        <f>IF(KT$16-'様式３（療養者名簿）（⑤の場合）'!$O112+1&lt;=15,IF(KT$16&gt;='様式３（療養者名簿）（⑤の場合）'!$O112,IF(KT$16&lt;='様式３（療養者名簿）（⑤の場合）'!$W112,1,0),0),0)</f>
        <v>0</v>
      </c>
      <c r="KU103" s="139">
        <f>IF(KU$16-'様式３（療養者名簿）（⑤の場合）'!$O112+1&lt;=15,IF(KU$16&gt;='様式３（療養者名簿）（⑤の場合）'!$O112,IF(KU$16&lt;='様式３（療養者名簿）（⑤の場合）'!$W112,1,0),0),0)</f>
        <v>0</v>
      </c>
      <c r="KV103" s="139">
        <f>IF(KV$16-'様式３（療養者名簿）（⑤の場合）'!$O112+1&lt;=15,IF(KV$16&gt;='様式３（療養者名簿）（⑤の場合）'!$O112,IF(KV$16&lt;='様式３（療養者名簿）（⑤の場合）'!$W112,1,0),0),0)</f>
        <v>0</v>
      </c>
      <c r="KW103" s="139">
        <f>IF(KW$16-'様式３（療養者名簿）（⑤の場合）'!$O112+1&lt;=15,IF(KW$16&gt;='様式３（療養者名簿）（⑤の場合）'!$O112,IF(KW$16&lt;='様式３（療養者名簿）（⑤の場合）'!$W112,1,0),0),0)</f>
        <v>0</v>
      </c>
      <c r="KX103" s="139">
        <f>IF(KX$16-'様式３（療養者名簿）（⑤の場合）'!$O112+1&lt;=15,IF(KX$16&gt;='様式３（療養者名簿）（⑤の場合）'!$O112,IF(KX$16&lt;='様式３（療養者名簿）（⑤の場合）'!$W112,1,0),0),0)</f>
        <v>0</v>
      </c>
      <c r="KY103" s="139">
        <f>IF(KY$16-'様式３（療養者名簿）（⑤の場合）'!$O112+1&lt;=15,IF(KY$16&gt;='様式３（療養者名簿）（⑤の場合）'!$O112,IF(KY$16&lt;='様式３（療養者名簿）（⑤の場合）'!$W112,1,0),0),0)</f>
        <v>0</v>
      </c>
      <c r="KZ103" s="139">
        <f>IF(KZ$16-'様式３（療養者名簿）（⑤の場合）'!$O112+1&lt;=15,IF(KZ$16&gt;='様式３（療養者名簿）（⑤の場合）'!$O112,IF(KZ$16&lt;='様式３（療養者名簿）（⑤の場合）'!$W112,1,0),0),0)</f>
        <v>0</v>
      </c>
      <c r="LA103" s="139">
        <f>IF(LA$16-'様式３（療養者名簿）（⑤の場合）'!$O112+1&lt;=15,IF(LA$16&gt;='様式３（療養者名簿）（⑤の場合）'!$O112,IF(LA$16&lt;='様式３（療養者名簿）（⑤の場合）'!$W112,1,0),0),0)</f>
        <v>0</v>
      </c>
      <c r="LB103" s="139">
        <f>IF(LB$16-'様式３（療養者名簿）（⑤の場合）'!$O112+1&lt;=15,IF(LB$16&gt;='様式３（療養者名簿）（⑤の場合）'!$O112,IF(LB$16&lt;='様式３（療養者名簿）（⑤の場合）'!$W112,1,0),0),0)</f>
        <v>0</v>
      </c>
      <c r="LC103" s="139">
        <f>IF(LC$16-'様式３（療養者名簿）（⑤の場合）'!$O112+1&lt;=15,IF(LC$16&gt;='様式３（療養者名簿）（⑤の場合）'!$O112,IF(LC$16&lt;='様式３（療養者名簿）（⑤の場合）'!$W112,1,0),0),0)</f>
        <v>0</v>
      </c>
      <c r="LD103" s="139">
        <f>IF(LD$16-'様式３（療養者名簿）（⑤の場合）'!$O112+1&lt;=15,IF(LD$16&gt;='様式３（療養者名簿）（⑤の場合）'!$O112,IF(LD$16&lt;='様式３（療養者名簿）（⑤の場合）'!$W112,1,0),0),0)</f>
        <v>0</v>
      </c>
      <c r="LE103" s="139">
        <f>IF(LE$16-'様式３（療養者名簿）（⑤の場合）'!$O112+1&lt;=15,IF(LE$16&gt;='様式３（療養者名簿）（⑤の場合）'!$O112,IF(LE$16&lt;='様式３（療養者名簿）（⑤の場合）'!$W112,1,0),0),0)</f>
        <v>0</v>
      </c>
      <c r="LF103" s="139">
        <f>IF(LF$16-'様式３（療養者名簿）（⑤の場合）'!$O112+1&lt;=15,IF(LF$16&gt;='様式３（療養者名簿）（⑤の場合）'!$O112,IF(LF$16&lt;='様式３（療養者名簿）（⑤の場合）'!$W112,1,0),0),0)</f>
        <v>0</v>
      </c>
      <c r="LG103" s="139">
        <f>IF(LG$16-'様式３（療養者名簿）（⑤の場合）'!$O112+1&lt;=15,IF(LG$16&gt;='様式３（療養者名簿）（⑤の場合）'!$O112,IF(LG$16&lt;='様式３（療養者名簿）（⑤の場合）'!$W112,1,0),0),0)</f>
        <v>0</v>
      </c>
      <c r="LH103" s="139">
        <f>IF(LH$16-'様式３（療養者名簿）（⑤の場合）'!$O112+1&lt;=15,IF(LH$16&gt;='様式３（療養者名簿）（⑤の場合）'!$O112,IF(LH$16&lt;='様式３（療養者名簿）（⑤の場合）'!$W112,1,0),0),0)</f>
        <v>0</v>
      </c>
      <c r="LI103" s="139">
        <f>IF(LI$16-'様式３（療養者名簿）（⑤の場合）'!$O112+1&lt;=15,IF(LI$16&gt;='様式３（療養者名簿）（⑤の場合）'!$O112,IF(LI$16&lt;='様式３（療養者名簿）（⑤の場合）'!$W112,1,0),0),0)</f>
        <v>0</v>
      </c>
      <c r="LJ103" s="139">
        <f>IF(LJ$16-'様式３（療養者名簿）（⑤の場合）'!$O112+1&lt;=15,IF(LJ$16&gt;='様式３（療養者名簿）（⑤の場合）'!$O112,IF(LJ$16&lt;='様式３（療養者名簿）（⑤の場合）'!$W112,1,0),0),0)</f>
        <v>0</v>
      </c>
      <c r="LK103" s="139">
        <f>IF(LK$16-'様式３（療養者名簿）（⑤の場合）'!$O112+1&lt;=15,IF(LK$16&gt;='様式３（療養者名簿）（⑤の場合）'!$O112,IF(LK$16&lt;='様式３（療養者名簿）（⑤の場合）'!$W112,1,0),0),0)</f>
        <v>0</v>
      </c>
      <c r="LL103" s="139">
        <f>IF(LL$16-'様式３（療養者名簿）（⑤の場合）'!$O112+1&lt;=15,IF(LL$16&gt;='様式３（療養者名簿）（⑤の場合）'!$O112,IF(LL$16&lt;='様式３（療養者名簿）（⑤の場合）'!$W112,1,0),0),0)</f>
        <v>0</v>
      </c>
      <c r="LM103" s="139">
        <f>IF(LM$16-'様式３（療養者名簿）（⑤の場合）'!$O112+1&lt;=15,IF(LM$16&gt;='様式３（療養者名簿）（⑤の場合）'!$O112,IF(LM$16&lt;='様式３（療養者名簿）（⑤の場合）'!$W112,1,0),0),0)</f>
        <v>0</v>
      </c>
      <c r="LN103" s="139">
        <f>IF(LN$16-'様式３（療養者名簿）（⑤の場合）'!$O112+1&lt;=15,IF(LN$16&gt;='様式３（療養者名簿）（⑤の場合）'!$O112,IF(LN$16&lt;='様式３（療養者名簿）（⑤の場合）'!$W112,1,0),0),0)</f>
        <v>0</v>
      </c>
      <c r="LO103" s="139">
        <f>IF(LO$16-'様式３（療養者名簿）（⑤の場合）'!$O112+1&lt;=15,IF(LO$16&gt;='様式３（療養者名簿）（⑤の場合）'!$O112,IF(LO$16&lt;='様式３（療養者名簿）（⑤の場合）'!$W112,1,0),0),0)</f>
        <v>0</v>
      </c>
      <c r="LP103" s="139">
        <f>IF(LP$16-'様式３（療養者名簿）（⑤の場合）'!$O112+1&lt;=15,IF(LP$16&gt;='様式３（療養者名簿）（⑤の場合）'!$O112,IF(LP$16&lt;='様式３（療養者名簿）（⑤の場合）'!$W112,1,0),0),0)</f>
        <v>0</v>
      </c>
      <c r="LQ103" s="139">
        <f>IF(LQ$16-'様式３（療養者名簿）（⑤の場合）'!$O112+1&lt;=15,IF(LQ$16&gt;='様式３（療養者名簿）（⑤の場合）'!$O112,IF(LQ$16&lt;='様式３（療養者名簿）（⑤の場合）'!$W112,1,0),0),0)</f>
        <v>0</v>
      </c>
      <c r="LR103" s="139">
        <f>IF(LR$16-'様式３（療養者名簿）（⑤の場合）'!$O112+1&lt;=15,IF(LR$16&gt;='様式３（療養者名簿）（⑤の場合）'!$O112,IF(LR$16&lt;='様式３（療養者名簿）（⑤の場合）'!$W112,1,0),0),0)</f>
        <v>0</v>
      </c>
      <c r="LS103" s="139">
        <f>IF(LS$16-'様式３（療養者名簿）（⑤の場合）'!$O112+1&lt;=15,IF(LS$16&gt;='様式３（療養者名簿）（⑤の場合）'!$O112,IF(LS$16&lt;='様式３（療養者名簿）（⑤の場合）'!$W112,1,0),0),0)</f>
        <v>0</v>
      </c>
      <c r="LT103" s="139">
        <f>IF(LT$16-'様式３（療養者名簿）（⑤の場合）'!$O112+1&lt;=15,IF(LT$16&gt;='様式３（療養者名簿）（⑤の場合）'!$O112,IF(LT$16&lt;='様式３（療養者名簿）（⑤の場合）'!$W112,1,0),0),0)</f>
        <v>0</v>
      </c>
      <c r="LU103" s="139">
        <f>IF(LU$16-'様式３（療養者名簿）（⑤の場合）'!$O112+1&lt;=15,IF(LU$16&gt;='様式３（療養者名簿）（⑤の場合）'!$O112,IF(LU$16&lt;='様式３（療養者名簿）（⑤の場合）'!$W112,1,0),0),0)</f>
        <v>0</v>
      </c>
      <c r="LV103" s="139">
        <f>IF(LV$16-'様式３（療養者名簿）（⑤の場合）'!$O112+1&lt;=15,IF(LV$16&gt;='様式３（療養者名簿）（⑤の場合）'!$O112,IF(LV$16&lt;='様式３（療養者名簿）（⑤の場合）'!$W112,1,0),0),0)</f>
        <v>0</v>
      </c>
      <c r="LW103" s="139">
        <f>IF(LW$16-'様式３（療養者名簿）（⑤の場合）'!$O112+1&lt;=15,IF(LW$16&gt;='様式３（療養者名簿）（⑤の場合）'!$O112,IF(LW$16&lt;='様式３（療養者名簿）（⑤の場合）'!$W112,1,0),0),0)</f>
        <v>0</v>
      </c>
      <c r="LX103" s="139">
        <f>IF(LX$16-'様式３（療養者名簿）（⑤の場合）'!$O112+1&lt;=15,IF(LX$16&gt;='様式３（療養者名簿）（⑤の場合）'!$O112,IF(LX$16&lt;='様式３（療養者名簿）（⑤の場合）'!$W112,1,0),0),0)</f>
        <v>0</v>
      </c>
      <c r="LY103" s="139">
        <f>IF(LY$16-'様式３（療養者名簿）（⑤の場合）'!$O112+1&lt;=15,IF(LY$16&gt;='様式３（療養者名簿）（⑤の場合）'!$O112,IF(LY$16&lt;='様式３（療養者名簿）（⑤の場合）'!$W112,1,0),0),0)</f>
        <v>0</v>
      </c>
      <c r="LZ103" s="139">
        <f>IF(LZ$16-'様式３（療養者名簿）（⑤の場合）'!$O112+1&lt;=15,IF(LZ$16&gt;='様式３（療養者名簿）（⑤の場合）'!$O112,IF(LZ$16&lt;='様式３（療養者名簿）（⑤の場合）'!$W112,1,0),0),0)</f>
        <v>0</v>
      </c>
      <c r="MA103" s="139">
        <f>IF(MA$16-'様式３（療養者名簿）（⑤の場合）'!$O112+1&lt;=15,IF(MA$16&gt;='様式３（療養者名簿）（⑤の場合）'!$O112,IF(MA$16&lt;='様式３（療養者名簿）（⑤の場合）'!$W112,1,0),0),0)</f>
        <v>0</v>
      </c>
      <c r="MB103" s="139">
        <f>IF(MB$16-'様式３（療養者名簿）（⑤の場合）'!$O112+1&lt;=15,IF(MB$16&gt;='様式３（療養者名簿）（⑤の場合）'!$O112,IF(MB$16&lt;='様式３（療養者名簿）（⑤の場合）'!$W112,1,0),0),0)</f>
        <v>0</v>
      </c>
      <c r="MC103" s="139">
        <f>IF(MC$16-'様式３（療養者名簿）（⑤の場合）'!$O112+1&lt;=15,IF(MC$16&gt;='様式３（療養者名簿）（⑤の場合）'!$O112,IF(MC$16&lt;='様式３（療養者名簿）（⑤の場合）'!$W112,1,0),0),0)</f>
        <v>0</v>
      </c>
      <c r="MD103" s="139">
        <f>IF(MD$16-'様式３（療養者名簿）（⑤の場合）'!$O112+1&lt;=15,IF(MD$16&gt;='様式３（療養者名簿）（⑤の場合）'!$O112,IF(MD$16&lt;='様式３（療養者名簿）（⑤の場合）'!$W112,1,0),0),0)</f>
        <v>0</v>
      </c>
      <c r="ME103" s="139">
        <f>IF(ME$16-'様式３（療養者名簿）（⑤の場合）'!$O112+1&lt;=15,IF(ME$16&gt;='様式３（療養者名簿）（⑤の場合）'!$O112,IF(ME$16&lt;='様式３（療養者名簿）（⑤の場合）'!$W112,1,0),0),0)</f>
        <v>0</v>
      </c>
      <c r="MF103" s="139">
        <f>IF(MF$16-'様式３（療養者名簿）（⑤の場合）'!$O112+1&lt;=15,IF(MF$16&gt;='様式３（療養者名簿）（⑤の場合）'!$O112,IF(MF$16&lt;='様式３（療養者名簿）（⑤の場合）'!$W112,1,0),0),0)</f>
        <v>0</v>
      </c>
      <c r="MG103" s="139">
        <f>IF(MG$16-'様式３（療養者名簿）（⑤の場合）'!$O112+1&lt;=15,IF(MG$16&gt;='様式３（療養者名簿）（⑤の場合）'!$O112,IF(MG$16&lt;='様式３（療養者名簿）（⑤の場合）'!$W112,1,0),0),0)</f>
        <v>0</v>
      </c>
      <c r="MH103" s="139">
        <f>IF(MH$16-'様式３（療養者名簿）（⑤の場合）'!$O112+1&lt;=15,IF(MH$16&gt;='様式３（療養者名簿）（⑤の場合）'!$O112,IF(MH$16&lt;='様式３（療養者名簿）（⑤の場合）'!$W112,1,0),0),0)</f>
        <v>0</v>
      </c>
      <c r="MI103" s="139">
        <f>IF(MI$16-'様式３（療養者名簿）（⑤の場合）'!$O112+1&lt;=15,IF(MI$16&gt;='様式３（療養者名簿）（⑤の場合）'!$O112,IF(MI$16&lt;='様式３（療養者名簿）（⑤の場合）'!$W112,1,0),0),0)</f>
        <v>0</v>
      </c>
      <c r="MJ103" s="139">
        <f>IF(MJ$16-'様式３（療養者名簿）（⑤の場合）'!$O112+1&lt;=15,IF(MJ$16&gt;='様式３（療養者名簿）（⑤の場合）'!$O112,IF(MJ$16&lt;='様式３（療養者名簿）（⑤の場合）'!$W112,1,0),0),0)</f>
        <v>0</v>
      </c>
      <c r="MK103" s="139">
        <f>IF(MK$16-'様式３（療養者名簿）（⑤の場合）'!$O112+1&lt;=15,IF(MK$16&gt;='様式３（療養者名簿）（⑤の場合）'!$O112,IF(MK$16&lt;='様式３（療養者名簿）（⑤の場合）'!$W112,1,0),0),0)</f>
        <v>0</v>
      </c>
      <c r="ML103" s="139">
        <f>IF(ML$16-'様式３（療養者名簿）（⑤の場合）'!$O112+1&lt;=15,IF(ML$16&gt;='様式３（療養者名簿）（⑤の場合）'!$O112,IF(ML$16&lt;='様式３（療養者名簿）（⑤の場合）'!$W112,1,0),0),0)</f>
        <v>0</v>
      </c>
      <c r="MM103" s="139">
        <f>IF(MM$16-'様式３（療養者名簿）（⑤の場合）'!$O112+1&lt;=15,IF(MM$16&gt;='様式３（療養者名簿）（⑤の場合）'!$O112,IF(MM$16&lt;='様式３（療養者名簿）（⑤の場合）'!$W112,1,0),0),0)</f>
        <v>0</v>
      </c>
      <c r="MN103" s="139">
        <f>IF(MN$16-'様式３（療養者名簿）（⑤の場合）'!$O112+1&lt;=15,IF(MN$16&gt;='様式３（療養者名簿）（⑤の場合）'!$O112,IF(MN$16&lt;='様式３（療養者名簿）（⑤の場合）'!$W112,1,0),0),0)</f>
        <v>0</v>
      </c>
      <c r="MO103" s="139">
        <f>IF(MO$16-'様式３（療養者名簿）（⑤の場合）'!$O112+1&lt;=15,IF(MO$16&gt;='様式３（療養者名簿）（⑤の場合）'!$O112,IF(MO$16&lt;='様式３（療養者名簿）（⑤の場合）'!$W112,1,0),0),0)</f>
        <v>0</v>
      </c>
      <c r="MP103" s="139">
        <f>IF(MP$16-'様式３（療養者名簿）（⑤の場合）'!$O112+1&lt;=15,IF(MP$16&gt;='様式３（療養者名簿）（⑤の場合）'!$O112,IF(MP$16&lt;='様式３（療養者名簿）（⑤の場合）'!$W112,1,0),0),0)</f>
        <v>0</v>
      </c>
      <c r="MQ103" s="139">
        <f>IF(MQ$16-'様式３（療養者名簿）（⑤の場合）'!$O112+1&lt;=15,IF(MQ$16&gt;='様式３（療養者名簿）（⑤の場合）'!$O112,IF(MQ$16&lt;='様式３（療養者名簿）（⑤の場合）'!$W112,1,0),0),0)</f>
        <v>0</v>
      </c>
      <c r="MR103" s="139">
        <f>IF(MR$16-'様式３（療養者名簿）（⑤の場合）'!$O112+1&lt;=15,IF(MR$16&gt;='様式３（療養者名簿）（⑤の場合）'!$O112,IF(MR$16&lt;='様式３（療養者名簿）（⑤の場合）'!$W112,1,0),0),0)</f>
        <v>0</v>
      </c>
      <c r="MS103" s="139">
        <f>IF(MS$16-'様式３（療養者名簿）（⑤の場合）'!$O112+1&lt;=15,IF(MS$16&gt;='様式３（療養者名簿）（⑤の場合）'!$O112,IF(MS$16&lt;='様式３（療養者名簿）（⑤の場合）'!$W112,1,0),0),0)</f>
        <v>0</v>
      </c>
      <c r="MT103" s="139">
        <f>IF(MT$16-'様式３（療養者名簿）（⑤の場合）'!$O112+1&lt;=15,IF(MT$16&gt;='様式３（療養者名簿）（⑤の場合）'!$O112,IF(MT$16&lt;='様式３（療養者名簿）（⑤の場合）'!$W112,1,0),0),0)</f>
        <v>0</v>
      </c>
      <c r="MU103" s="139">
        <f>IF(MU$16-'様式３（療養者名簿）（⑤の場合）'!$O112+1&lt;=15,IF(MU$16&gt;='様式３（療養者名簿）（⑤の場合）'!$O112,IF(MU$16&lt;='様式３（療養者名簿）（⑤の場合）'!$W112,1,0),0),0)</f>
        <v>0</v>
      </c>
      <c r="MV103" s="139">
        <f>IF(MV$16-'様式３（療養者名簿）（⑤の場合）'!$O112+1&lt;=15,IF(MV$16&gt;='様式３（療養者名簿）（⑤の場合）'!$O112,IF(MV$16&lt;='様式３（療養者名簿）（⑤の場合）'!$W112,1,0),0),0)</f>
        <v>0</v>
      </c>
      <c r="MW103" s="139">
        <f>IF(MW$16-'様式３（療養者名簿）（⑤の場合）'!$O112+1&lt;=15,IF(MW$16&gt;='様式３（療養者名簿）（⑤の場合）'!$O112,IF(MW$16&lt;='様式３（療養者名簿）（⑤の場合）'!$W112,1,0),0),0)</f>
        <v>0</v>
      </c>
      <c r="MX103" s="139">
        <f>IF(MX$16-'様式３（療養者名簿）（⑤の場合）'!$O112+1&lt;=15,IF(MX$16&gt;='様式３（療養者名簿）（⑤の場合）'!$O112,IF(MX$16&lt;='様式３（療養者名簿）（⑤の場合）'!$W112,1,0),0),0)</f>
        <v>0</v>
      </c>
      <c r="MY103" s="139">
        <f>IF(MY$16-'様式３（療養者名簿）（⑤の場合）'!$O112+1&lt;=15,IF(MY$16&gt;='様式３（療養者名簿）（⑤の場合）'!$O112,IF(MY$16&lt;='様式３（療養者名簿）（⑤の場合）'!$W112,1,0),0),0)</f>
        <v>0</v>
      </c>
      <c r="MZ103" s="139">
        <f>IF(MZ$16-'様式３（療養者名簿）（⑤の場合）'!$O112+1&lt;=15,IF(MZ$16&gt;='様式３（療養者名簿）（⑤の場合）'!$O112,IF(MZ$16&lt;='様式３（療養者名簿）（⑤の場合）'!$W112,1,0),0),0)</f>
        <v>0</v>
      </c>
      <c r="NA103" s="139">
        <f>IF(NA$16-'様式３（療養者名簿）（⑤の場合）'!$O112+1&lt;=15,IF(NA$16&gt;='様式３（療養者名簿）（⑤の場合）'!$O112,IF(NA$16&lt;='様式３（療養者名簿）（⑤の場合）'!$W112,1,0),0),0)</f>
        <v>0</v>
      </c>
      <c r="NB103" s="139">
        <f>IF(NB$16-'様式３（療養者名簿）（⑤の場合）'!$O112+1&lt;=15,IF(NB$16&gt;='様式３（療養者名簿）（⑤の場合）'!$O112,IF(NB$16&lt;='様式３（療養者名簿）（⑤の場合）'!$W112,1,0),0),0)</f>
        <v>0</v>
      </c>
      <c r="NC103" s="139">
        <f>IF(NC$16-'様式３（療養者名簿）（⑤の場合）'!$O112+1&lt;=15,IF(NC$16&gt;='様式３（療養者名簿）（⑤の場合）'!$O112,IF(NC$16&lt;='様式３（療養者名簿）（⑤の場合）'!$W112,1,0),0),0)</f>
        <v>0</v>
      </c>
      <c r="ND103" s="139">
        <f>IF(ND$16-'様式３（療養者名簿）（⑤の場合）'!$O112+1&lt;=15,IF(ND$16&gt;='様式３（療養者名簿）（⑤の場合）'!$O112,IF(ND$16&lt;='様式３（療養者名簿）（⑤の場合）'!$W112,1,0),0),0)</f>
        <v>0</v>
      </c>
      <c r="NE103" s="139">
        <f>IF(NE$16-'様式３（療養者名簿）（⑤の場合）'!$O112+1&lt;=15,IF(NE$16&gt;='様式３（療養者名簿）（⑤の場合）'!$O112,IF(NE$16&lt;='様式３（療養者名簿）（⑤の場合）'!$W112,1,0),0),0)</f>
        <v>0</v>
      </c>
      <c r="NF103" s="139">
        <f>IF(NF$16-'様式３（療養者名簿）（⑤の場合）'!$O112+1&lt;=15,IF(NF$16&gt;='様式３（療養者名簿）（⑤の場合）'!$O112,IF(NF$16&lt;='様式３（療養者名簿）（⑤の場合）'!$W112,1,0),0),0)</f>
        <v>0</v>
      </c>
      <c r="NG103" s="139">
        <f>IF(NG$16-'様式３（療養者名簿）（⑤の場合）'!$O112+1&lt;=15,IF(NG$16&gt;='様式３（療養者名簿）（⑤の場合）'!$O112,IF(NG$16&lt;='様式３（療養者名簿）（⑤の場合）'!$W112,1,0),0),0)</f>
        <v>0</v>
      </c>
      <c r="NH103" s="139">
        <f>IF(NH$16-'様式３（療養者名簿）（⑤の場合）'!$O112+1&lt;=15,IF(NH$16&gt;='様式３（療養者名簿）（⑤の場合）'!$O112,IF(NH$16&lt;='様式３（療養者名簿）（⑤の場合）'!$W112,1,0),0),0)</f>
        <v>0</v>
      </c>
      <c r="NI103" s="139">
        <f>IF(NI$16-'様式３（療養者名簿）（⑤の場合）'!$O112+1&lt;=15,IF(NI$16&gt;='様式３（療養者名簿）（⑤の場合）'!$O112,IF(NI$16&lt;='様式３（療養者名簿）（⑤の場合）'!$W112,1,0),0),0)</f>
        <v>0</v>
      </c>
      <c r="NJ103" s="139">
        <f>IF(NJ$16-'様式３（療養者名簿）（⑤の場合）'!$O112+1&lt;=15,IF(NJ$16&gt;='様式３（療養者名簿）（⑤の場合）'!$O112,IF(NJ$16&lt;='様式３（療養者名簿）（⑤の場合）'!$W112,1,0),0),0)</f>
        <v>0</v>
      </c>
      <c r="NK103" s="139">
        <f>IF(NK$16-'様式３（療養者名簿）（⑤の場合）'!$O112+1&lt;=15,IF(NK$16&gt;='様式３（療養者名簿）（⑤の場合）'!$O112,IF(NK$16&lt;='様式３（療養者名簿）（⑤の場合）'!$W112,1,0),0),0)</f>
        <v>0</v>
      </c>
      <c r="NL103" s="139">
        <f>IF(NL$16-'様式３（療養者名簿）（⑤の場合）'!$O112+1&lt;=15,IF(NL$16&gt;='様式３（療養者名簿）（⑤の場合）'!$O112,IF(NL$16&lt;='様式３（療養者名簿）（⑤の場合）'!$W112,1,0),0),0)</f>
        <v>0</v>
      </c>
      <c r="NM103" s="139">
        <f>IF(NM$16-'様式３（療養者名簿）（⑤の場合）'!$O112+1&lt;=15,IF(NM$16&gt;='様式３（療養者名簿）（⑤の場合）'!$O112,IF(NM$16&lt;='様式３（療養者名簿）（⑤の場合）'!$W112,1,0),0),0)</f>
        <v>0</v>
      </c>
      <c r="NN103" s="139">
        <f>IF(NN$16-'様式３（療養者名簿）（⑤の場合）'!$O112+1&lt;=15,IF(NN$16&gt;='様式３（療養者名簿）（⑤の場合）'!$O112,IF(NN$16&lt;='様式３（療養者名簿）（⑤の場合）'!$W112,1,0),0),0)</f>
        <v>0</v>
      </c>
      <c r="NO103" s="139">
        <f>IF(NO$16-'様式３（療養者名簿）（⑤の場合）'!$O112+1&lt;=15,IF(NO$16&gt;='様式３（療養者名簿）（⑤の場合）'!$O112,IF(NO$16&lt;='様式３（療養者名簿）（⑤の場合）'!$W112,1,0),0),0)</f>
        <v>0</v>
      </c>
      <c r="NP103" s="139">
        <f>IF(NP$16-'様式３（療養者名簿）（⑤の場合）'!$O112+1&lt;=15,IF(NP$16&gt;='様式３（療養者名簿）（⑤の場合）'!$O112,IF(NP$16&lt;='様式３（療養者名簿）（⑤の場合）'!$W112,1,0),0),0)</f>
        <v>0</v>
      </c>
      <c r="NQ103" s="139">
        <f>IF(NQ$16-'様式３（療養者名簿）（⑤の場合）'!$O112+1&lt;=15,IF(NQ$16&gt;='様式３（療養者名簿）（⑤の場合）'!$O112,IF(NQ$16&lt;='様式３（療養者名簿）（⑤の場合）'!$W112,1,0),0),0)</f>
        <v>0</v>
      </c>
      <c r="NR103" s="139">
        <f>IF(NR$16-'様式３（療養者名簿）（⑤の場合）'!$O112+1&lt;=15,IF(NR$16&gt;='様式３（療養者名簿）（⑤の場合）'!$O112,IF(NR$16&lt;='様式３（療養者名簿）（⑤の場合）'!$W112,1,0),0),0)</f>
        <v>0</v>
      </c>
      <c r="NS103" s="139">
        <f>IF(NS$16-'様式３（療養者名簿）（⑤の場合）'!$O112+1&lt;=15,IF(NS$16&gt;='様式３（療養者名簿）（⑤の場合）'!$O112,IF(NS$16&lt;='様式３（療養者名簿）（⑤の場合）'!$W112,1,0),0),0)</f>
        <v>0</v>
      </c>
      <c r="NT103" s="139">
        <f>IF(NT$16-'様式３（療養者名簿）（⑤の場合）'!$O112+1&lt;=15,IF(NT$16&gt;='様式３（療養者名簿）（⑤の場合）'!$O112,IF(NT$16&lt;='様式３（療養者名簿）（⑤の場合）'!$W112,1,0),0),0)</f>
        <v>0</v>
      </c>
      <c r="NU103" s="139">
        <f>IF(NU$16-'様式３（療養者名簿）（⑤の場合）'!$O112+1&lt;=15,IF(NU$16&gt;='様式３（療養者名簿）（⑤の場合）'!$O112,IF(NU$16&lt;='様式３（療養者名簿）（⑤の場合）'!$W112,1,0),0),0)</f>
        <v>0</v>
      </c>
      <c r="NV103" s="139">
        <f>IF(NV$16-'様式３（療養者名簿）（⑤の場合）'!$O112+1&lt;=15,IF(NV$16&gt;='様式３（療養者名簿）（⑤の場合）'!$O112,IF(NV$16&lt;='様式３（療養者名簿）（⑤の場合）'!$W112,1,0),0),0)</f>
        <v>0</v>
      </c>
      <c r="NW103" s="139">
        <f>IF(NW$16-'様式３（療養者名簿）（⑤の場合）'!$O112+1&lt;=15,IF(NW$16&gt;='様式３（療養者名簿）（⑤の場合）'!$O112,IF(NW$16&lt;='様式３（療養者名簿）（⑤の場合）'!$W112,1,0),0),0)</f>
        <v>0</v>
      </c>
      <c r="NX103" s="139">
        <f>IF(NX$16-'様式３（療養者名簿）（⑤の場合）'!$O112+1&lt;=15,IF(NX$16&gt;='様式３（療養者名簿）（⑤の場合）'!$O112,IF(NX$16&lt;='様式３（療養者名簿）（⑤の場合）'!$W112,1,0),0),0)</f>
        <v>0</v>
      </c>
      <c r="NY103" s="139">
        <f>IF(NY$16-'様式３（療養者名簿）（⑤の場合）'!$O112+1&lt;=15,IF(NY$16&gt;='様式３（療養者名簿）（⑤の場合）'!$O112,IF(NY$16&lt;='様式３（療養者名簿）（⑤の場合）'!$W112,1,0),0),0)</f>
        <v>0</v>
      </c>
      <c r="NZ103" s="139">
        <f>IF(NZ$16-'様式３（療養者名簿）（⑤の場合）'!$O112+1&lt;=15,IF(NZ$16&gt;='様式３（療養者名簿）（⑤の場合）'!$O112,IF(NZ$16&lt;='様式３（療養者名簿）（⑤の場合）'!$W112,1,0),0),0)</f>
        <v>0</v>
      </c>
      <c r="OA103" s="139">
        <f>IF(OA$16-'様式３（療養者名簿）（⑤の場合）'!$O112+1&lt;=15,IF(OA$16&gt;='様式３（療養者名簿）（⑤の場合）'!$O112,IF(OA$16&lt;='様式３（療養者名簿）（⑤の場合）'!$W112,1,0),0),0)</f>
        <v>0</v>
      </c>
      <c r="OB103" s="139">
        <f>IF(OB$16-'様式３（療養者名簿）（⑤の場合）'!$O112+1&lt;=15,IF(OB$16&gt;='様式３（療養者名簿）（⑤の場合）'!$O112,IF(OB$16&lt;='様式３（療養者名簿）（⑤の場合）'!$W112,1,0),0),0)</f>
        <v>0</v>
      </c>
      <c r="OC103" s="139">
        <f>IF(OC$16-'様式３（療養者名簿）（⑤の場合）'!$O112+1&lt;=15,IF(OC$16&gt;='様式３（療養者名簿）（⑤の場合）'!$O112,IF(OC$16&lt;='様式３（療養者名簿）（⑤の場合）'!$W112,1,0),0),0)</f>
        <v>0</v>
      </c>
      <c r="OD103" s="139">
        <f>IF(OD$16-'様式３（療養者名簿）（⑤の場合）'!$O112+1&lt;=15,IF(OD$16&gt;='様式３（療養者名簿）（⑤の場合）'!$O112,IF(OD$16&lt;='様式３（療養者名簿）（⑤の場合）'!$W112,1,0),0),0)</f>
        <v>0</v>
      </c>
      <c r="OE103" s="139">
        <f>IF(OE$16-'様式３（療養者名簿）（⑤の場合）'!$O112+1&lt;=15,IF(OE$16&gt;='様式３（療養者名簿）（⑤の場合）'!$O112,IF(OE$16&lt;='様式３（療養者名簿）（⑤の場合）'!$W112,1,0),0),0)</f>
        <v>0</v>
      </c>
      <c r="OF103" s="139">
        <f>IF(OF$16-'様式３（療養者名簿）（⑤の場合）'!$O112+1&lt;=15,IF(OF$16&gt;='様式３（療養者名簿）（⑤の場合）'!$O112,IF(OF$16&lt;='様式３（療養者名簿）（⑤の場合）'!$W112,1,0),0),0)</f>
        <v>0</v>
      </c>
      <c r="OG103" s="139">
        <f>IF(OG$16-'様式３（療養者名簿）（⑤の場合）'!$O112+1&lt;=15,IF(OG$16&gt;='様式３（療養者名簿）（⑤の場合）'!$O112,IF(OG$16&lt;='様式３（療養者名簿）（⑤の場合）'!$W112,1,0),0),0)</f>
        <v>0</v>
      </c>
      <c r="OH103" s="139">
        <f>IF(OH$16-'様式３（療養者名簿）（⑤の場合）'!$O112+1&lt;=15,IF(OH$16&gt;='様式３（療養者名簿）（⑤の場合）'!$O112,IF(OH$16&lt;='様式３（療養者名簿）（⑤の場合）'!$W112,1,0),0),0)</f>
        <v>0</v>
      </c>
      <c r="OI103" s="139">
        <f>IF(OI$16-'様式３（療養者名簿）（⑤の場合）'!$O112+1&lt;=15,IF(OI$16&gt;='様式３（療養者名簿）（⑤の場合）'!$O112,IF(OI$16&lt;='様式３（療養者名簿）（⑤の場合）'!$W112,1,0),0),0)</f>
        <v>0</v>
      </c>
      <c r="OJ103" s="139">
        <f>IF(OJ$16-'様式３（療養者名簿）（⑤の場合）'!$O112+1&lt;=15,IF(OJ$16&gt;='様式３（療養者名簿）（⑤の場合）'!$O112,IF(OJ$16&lt;='様式３（療養者名簿）（⑤の場合）'!$W112,1,0),0),0)</f>
        <v>0</v>
      </c>
      <c r="OK103" s="139">
        <f>IF(OK$16-'様式３（療養者名簿）（⑤の場合）'!$O112+1&lt;=15,IF(OK$16&gt;='様式３（療養者名簿）（⑤の場合）'!$O112,IF(OK$16&lt;='様式３（療養者名簿）（⑤の場合）'!$W112,1,0),0),0)</f>
        <v>0</v>
      </c>
      <c r="OL103" s="139">
        <f>IF(OL$16-'様式３（療養者名簿）（⑤の場合）'!$O112+1&lt;=15,IF(OL$16&gt;='様式３（療養者名簿）（⑤の場合）'!$O112,IF(OL$16&lt;='様式３（療養者名簿）（⑤の場合）'!$W112,1,0),0),0)</f>
        <v>0</v>
      </c>
      <c r="OM103" s="139">
        <f>IF(OM$16-'様式３（療養者名簿）（⑤の場合）'!$O112+1&lt;=15,IF(OM$16&gt;='様式３（療養者名簿）（⑤の場合）'!$O112,IF(OM$16&lt;='様式３（療養者名簿）（⑤の場合）'!$W112,1,0),0),0)</f>
        <v>0</v>
      </c>
      <c r="ON103" s="139">
        <f>IF(ON$16-'様式３（療養者名簿）（⑤の場合）'!$O112+1&lt;=15,IF(ON$16&gt;='様式３（療養者名簿）（⑤の場合）'!$O112,IF(ON$16&lt;='様式３（療養者名簿）（⑤の場合）'!$W112,1,0),0),0)</f>
        <v>0</v>
      </c>
      <c r="OO103" s="139">
        <f>IF(OO$16-'様式３（療養者名簿）（⑤の場合）'!$O112+1&lt;=15,IF(OO$16&gt;='様式３（療養者名簿）（⑤の場合）'!$O112,IF(OO$16&lt;='様式３（療養者名簿）（⑤の場合）'!$W112,1,0),0),0)</f>
        <v>0</v>
      </c>
      <c r="OP103" s="139">
        <f>IF(OP$16-'様式３（療養者名簿）（⑤の場合）'!$O112+1&lt;=15,IF(OP$16&gt;='様式３（療養者名簿）（⑤の場合）'!$O112,IF(OP$16&lt;='様式３（療養者名簿）（⑤の場合）'!$W112,1,0),0),0)</f>
        <v>0</v>
      </c>
      <c r="OQ103" s="139">
        <f>IF(OQ$16-'様式３（療養者名簿）（⑤の場合）'!$O112+1&lt;=15,IF(OQ$16&gt;='様式３（療養者名簿）（⑤の場合）'!$O112,IF(OQ$16&lt;='様式３（療養者名簿）（⑤の場合）'!$W112,1,0),0),0)</f>
        <v>0</v>
      </c>
      <c r="OR103" s="139">
        <f>IF(OR$16-'様式３（療養者名簿）（⑤の場合）'!$O112+1&lt;=15,IF(OR$16&gt;='様式３（療養者名簿）（⑤の場合）'!$O112,IF(OR$16&lt;='様式３（療養者名簿）（⑤の場合）'!$W112,1,0),0),0)</f>
        <v>0</v>
      </c>
      <c r="OS103" s="139">
        <f>IF(OS$16-'様式３（療養者名簿）（⑤の場合）'!$O112+1&lt;=15,IF(OS$16&gt;='様式３（療養者名簿）（⑤の場合）'!$O112,IF(OS$16&lt;='様式３（療養者名簿）（⑤の場合）'!$W112,1,0),0),0)</f>
        <v>0</v>
      </c>
      <c r="OT103" s="139">
        <f>IF(OT$16-'様式３（療養者名簿）（⑤の場合）'!$O112+1&lt;=15,IF(OT$16&gt;='様式３（療養者名簿）（⑤の場合）'!$O112,IF(OT$16&lt;='様式３（療養者名簿）（⑤の場合）'!$W112,1,0),0),0)</f>
        <v>0</v>
      </c>
      <c r="OU103" s="139">
        <f>IF(OU$16-'様式３（療養者名簿）（⑤の場合）'!$O112+1&lt;=15,IF(OU$16&gt;='様式３（療養者名簿）（⑤の場合）'!$O112,IF(OU$16&lt;='様式３（療養者名簿）（⑤の場合）'!$W112,1,0),0),0)</f>
        <v>0</v>
      </c>
      <c r="OV103" s="139">
        <f>IF(OV$16-'様式３（療養者名簿）（⑤の場合）'!$O112+1&lt;=15,IF(OV$16&gt;='様式３（療養者名簿）（⑤の場合）'!$O112,IF(OV$16&lt;='様式３（療養者名簿）（⑤の場合）'!$W112,1,0),0),0)</f>
        <v>0</v>
      </c>
      <c r="OW103" s="139">
        <f>IF(OW$16-'様式３（療養者名簿）（⑤の場合）'!$O112+1&lt;=15,IF(OW$16&gt;='様式３（療養者名簿）（⑤の場合）'!$O112,IF(OW$16&lt;='様式３（療養者名簿）（⑤の場合）'!$W112,1,0),0),0)</f>
        <v>0</v>
      </c>
      <c r="OX103" s="139">
        <f>IF(OX$16-'様式３（療養者名簿）（⑤の場合）'!$O112+1&lt;=15,IF(OX$16&gt;='様式３（療養者名簿）（⑤の場合）'!$O112,IF(OX$16&lt;='様式３（療養者名簿）（⑤の場合）'!$W112,1,0),0),0)</f>
        <v>0</v>
      </c>
      <c r="OY103" s="139">
        <f>IF(OY$16-'様式３（療養者名簿）（⑤の場合）'!$O112+1&lt;=15,IF(OY$16&gt;='様式３（療養者名簿）（⑤の場合）'!$O112,IF(OY$16&lt;='様式３（療養者名簿）（⑤の場合）'!$W112,1,0),0),0)</f>
        <v>0</v>
      </c>
      <c r="OZ103" s="139">
        <f>IF(OZ$16-'様式３（療養者名簿）（⑤の場合）'!$O112+1&lt;=15,IF(OZ$16&gt;='様式３（療養者名簿）（⑤の場合）'!$O112,IF(OZ$16&lt;='様式３（療養者名簿）（⑤の場合）'!$W112,1,0),0),0)</f>
        <v>0</v>
      </c>
      <c r="PA103" s="139">
        <f>IF(PA$16-'様式３（療養者名簿）（⑤の場合）'!$O112+1&lt;=15,IF(PA$16&gt;='様式３（療養者名簿）（⑤の場合）'!$O112,IF(PA$16&lt;='様式３（療養者名簿）（⑤の場合）'!$W112,1,0),0),0)</f>
        <v>0</v>
      </c>
      <c r="PB103" s="139">
        <f>IF(PB$16-'様式３（療養者名簿）（⑤の場合）'!$O112+1&lt;=15,IF(PB$16&gt;='様式３（療養者名簿）（⑤の場合）'!$O112,IF(PB$16&lt;='様式３（療養者名簿）（⑤の場合）'!$W112,1,0),0),0)</f>
        <v>0</v>
      </c>
      <c r="PC103" s="139">
        <f>IF(PC$16-'様式３（療養者名簿）（⑤の場合）'!$O112+1&lt;=15,IF(PC$16&gt;='様式３（療養者名簿）（⑤の場合）'!$O112,IF(PC$16&lt;='様式３（療養者名簿）（⑤の場合）'!$W112,1,0),0),0)</f>
        <v>0</v>
      </c>
      <c r="PD103" s="139">
        <f>IF(PD$16-'様式３（療養者名簿）（⑤の場合）'!$O112+1&lt;=15,IF(PD$16&gt;='様式３（療養者名簿）（⑤の場合）'!$O112,IF(PD$16&lt;='様式３（療養者名簿）（⑤の場合）'!$W112,1,0),0),0)</f>
        <v>0</v>
      </c>
      <c r="PE103" s="139">
        <f>IF(PE$16-'様式３（療養者名簿）（⑤の場合）'!$O112+1&lt;=15,IF(PE$16&gt;='様式３（療養者名簿）（⑤の場合）'!$O112,IF(PE$16&lt;='様式３（療養者名簿）（⑤の場合）'!$W112,1,0),0),0)</f>
        <v>0</v>
      </c>
      <c r="PF103" s="139">
        <f>IF(PF$16-'様式３（療養者名簿）（⑤の場合）'!$O112+1&lt;=15,IF(PF$16&gt;='様式３（療養者名簿）（⑤の場合）'!$O112,IF(PF$16&lt;='様式３（療養者名簿）（⑤の場合）'!$W112,1,0),0),0)</f>
        <v>0</v>
      </c>
      <c r="PG103" s="139">
        <f>IF(PG$16-'様式３（療養者名簿）（⑤の場合）'!$O112+1&lt;=15,IF(PG$16&gt;='様式３（療養者名簿）（⑤の場合）'!$O112,IF(PG$16&lt;='様式３（療養者名簿）（⑤の場合）'!$W112,1,0),0),0)</f>
        <v>0</v>
      </c>
      <c r="PH103" s="139">
        <f>IF(PH$16-'様式３（療養者名簿）（⑤の場合）'!$O112+1&lt;=15,IF(PH$16&gt;='様式３（療養者名簿）（⑤の場合）'!$O112,IF(PH$16&lt;='様式３（療養者名簿）（⑤の場合）'!$W112,1,0),0),0)</f>
        <v>0</v>
      </c>
      <c r="PI103" s="139">
        <f>IF(PI$16-'様式３（療養者名簿）（⑤の場合）'!$O112+1&lt;=15,IF(PI$16&gt;='様式３（療養者名簿）（⑤の場合）'!$O112,IF(PI$16&lt;='様式３（療養者名簿）（⑤の場合）'!$W112,1,0),0),0)</f>
        <v>0</v>
      </c>
      <c r="PJ103" s="139">
        <f>IF(PJ$16-'様式３（療養者名簿）（⑤の場合）'!$O112+1&lt;=15,IF(PJ$16&gt;='様式３（療養者名簿）（⑤の場合）'!$O112,IF(PJ$16&lt;='様式３（療養者名簿）（⑤の場合）'!$W112,1,0),0),0)</f>
        <v>0</v>
      </c>
      <c r="PK103" s="139">
        <f>IF(PK$16-'様式３（療養者名簿）（⑤の場合）'!$O112+1&lt;=15,IF(PK$16&gt;='様式３（療養者名簿）（⑤の場合）'!$O112,IF(PK$16&lt;='様式３（療養者名簿）（⑤の場合）'!$W112,1,0),0),0)</f>
        <v>0</v>
      </c>
      <c r="PL103" s="139">
        <f>IF(PL$16-'様式３（療養者名簿）（⑤の場合）'!$O112+1&lt;=15,IF(PL$16&gt;='様式３（療養者名簿）（⑤の場合）'!$O112,IF(PL$16&lt;='様式３（療養者名簿）（⑤の場合）'!$W112,1,0),0),0)</f>
        <v>0</v>
      </c>
      <c r="PM103" s="139">
        <f>IF(PM$16-'様式３（療養者名簿）（⑤の場合）'!$O112+1&lt;=15,IF(PM$16&gt;='様式３（療養者名簿）（⑤の場合）'!$O112,IF(PM$16&lt;='様式３（療養者名簿）（⑤の場合）'!$W112,1,0),0),0)</f>
        <v>0</v>
      </c>
      <c r="PN103" s="139">
        <f>IF(PN$16-'様式３（療養者名簿）（⑤の場合）'!$O112+1&lt;=15,IF(PN$16&gt;='様式３（療養者名簿）（⑤の場合）'!$O112,IF(PN$16&lt;='様式３（療養者名簿）（⑤の場合）'!$W112,1,0),0),0)</f>
        <v>0</v>
      </c>
      <c r="PO103" s="139">
        <f>IF(PO$16-'様式３（療養者名簿）（⑤の場合）'!$O112+1&lt;=15,IF(PO$16&gt;='様式３（療養者名簿）（⑤の場合）'!$O112,IF(PO$16&lt;='様式３（療養者名簿）（⑤の場合）'!$W112,1,0),0),0)</f>
        <v>0</v>
      </c>
      <c r="PP103" s="139">
        <f>IF(PP$16-'様式３（療養者名簿）（⑤の場合）'!$O112+1&lt;=15,IF(PP$16&gt;='様式３（療養者名簿）（⑤の場合）'!$O112,IF(PP$16&lt;='様式３（療養者名簿）（⑤の場合）'!$W112,1,0),0),0)</f>
        <v>0</v>
      </c>
      <c r="PQ103" s="139">
        <f>IF(PQ$16-'様式３（療養者名簿）（⑤の場合）'!$O112+1&lt;=15,IF(PQ$16&gt;='様式３（療養者名簿）（⑤の場合）'!$O112,IF(PQ$16&lt;='様式３（療養者名簿）（⑤の場合）'!$W112,1,0),0),0)</f>
        <v>0</v>
      </c>
      <c r="PR103" s="139">
        <f>IF(PR$16-'様式３（療養者名簿）（⑤の場合）'!$O112+1&lt;=15,IF(PR$16&gt;='様式３（療養者名簿）（⑤の場合）'!$O112,IF(PR$16&lt;='様式３（療養者名簿）（⑤の場合）'!$W112,1,0),0),0)</f>
        <v>0</v>
      </c>
      <c r="PS103" s="139">
        <f>IF(PS$16-'様式３（療養者名簿）（⑤の場合）'!$O112+1&lt;=15,IF(PS$16&gt;='様式３（療養者名簿）（⑤の場合）'!$O112,IF(PS$16&lt;='様式３（療養者名簿）（⑤の場合）'!$W112,1,0),0),0)</f>
        <v>0</v>
      </c>
      <c r="PT103" s="139">
        <f>IF(PT$16-'様式３（療養者名簿）（⑤の場合）'!$O112+1&lt;=15,IF(PT$16&gt;='様式３（療養者名簿）（⑤の場合）'!$O112,IF(PT$16&lt;='様式３（療養者名簿）（⑤の場合）'!$W112,1,0),0),0)</f>
        <v>0</v>
      </c>
    </row>
    <row r="104" spans="1:436" ht="42" customHeight="1">
      <c r="A104" s="129">
        <f>'様式３（療養者名簿）（⑤の場合）'!C113</f>
        <v>0</v>
      </c>
      <c r="B104" s="139">
        <f>IF(B$16-'様式３（療養者名簿）（⑤の場合）'!$O113+1&lt;=15,IF(B$16&gt;='様式３（療養者名簿）（⑤の場合）'!$O113,IF(B$16&lt;='様式３（療養者名簿）（⑤の場合）'!$W113,1,0),0),0)</f>
        <v>0</v>
      </c>
      <c r="C104" s="139">
        <f>IF(C$16-'様式３（療養者名簿）（⑤の場合）'!$O113+1&lt;=15,IF(C$16&gt;='様式３（療養者名簿）（⑤の場合）'!$O113,IF(C$16&lt;='様式３（療養者名簿）（⑤の場合）'!$W113,1,0),0),0)</f>
        <v>0</v>
      </c>
      <c r="D104" s="139">
        <f>IF(D$16-'様式３（療養者名簿）（⑤の場合）'!$O113+1&lt;=15,IF(D$16&gt;='様式３（療養者名簿）（⑤の場合）'!$O113,IF(D$16&lt;='様式３（療養者名簿）（⑤の場合）'!$W113,1,0),0),0)</f>
        <v>0</v>
      </c>
      <c r="E104" s="139">
        <f>IF(E$16-'様式３（療養者名簿）（⑤の場合）'!$O113+1&lt;=15,IF(E$16&gt;='様式３（療養者名簿）（⑤の場合）'!$O113,IF(E$16&lt;='様式３（療養者名簿）（⑤の場合）'!$W113,1,0),0),0)</f>
        <v>0</v>
      </c>
      <c r="F104" s="139">
        <f>IF(F$16-'様式３（療養者名簿）（⑤の場合）'!$O113+1&lt;=15,IF(F$16&gt;='様式３（療養者名簿）（⑤の場合）'!$O113,IF(F$16&lt;='様式３（療養者名簿）（⑤の場合）'!$W113,1,0),0),0)</f>
        <v>0</v>
      </c>
      <c r="G104" s="139">
        <f>IF(G$16-'様式３（療養者名簿）（⑤の場合）'!$O113+1&lt;=15,IF(G$16&gt;='様式３（療養者名簿）（⑤の場合）'!$O113,IF(G$16&lt;='様式３（療養者名簿）（⑤の場合）'!$W113,1,0),0),0)</f>
        <v>0</v>
      </c>
      <c r="H104" s="139">
        <f>IF(H$16-'様式３（療養者名簿）（⑤の場合）'!$O113+1&lt;=15,IF(H$16&gt;='様式３（療養者名簿）（⑤の場合）'!$O113,IF(H$16&lt;='様式３（療養者名簿）（⑤の場合）'!$W113,1,0),0),0)</f>
        <v>0</v>
      </c>
      <c r="I104" s="139">
        <f>IF(I$16-'様式３（療養者名簿）（⑤の場合）'!$O113+1&lt;=15,IF(I$16&gt;='様式３（療養者名簿）（⑤の場合）'!$O113,IF(I$16&lt;='様式３（療養者名簿）（⑤の場合）'!$W113,1,0),0),0)</f>
        <v>0</v>
      </c>
      <c r="J104" s="139">
        <f>IF(J$16-'様式３（療養者名簿）（⑤の場合）'!$O113+1&lt;=15,IF(J$16&gt;='様式３（療養者名簿）（⑤の場合）'!$O113,IF(J$16&lt;='様式３（療養者名簿）（⑤の場合）'!$W113,1,0),0),0)</f>
        <v>0</v>
      </c>
      <c r="K104" s="139">
        <f>IF(K$16-'様式３（療養者名簿）（⑤の場合）'!$O113+1&lt;=15,IF(K$16&gt;='様式３（療養者名簿）（⑤の場合）'!$O113,IF(K$16&lt;='様式３（療養者名簿）（⑤の場合）'!$W113,1,0),0),0)</f>
        <v>0</v>
      </c>
      <c r="L104" s="139">
        <f>IF(L$16-'様式３（療養者名簿）（⑤の場合）'!$O113+1&lt;=15,IF(L$16&gt;='様式３（療養者名簿）（⑤の場合）'!$O113,IF(L$16&lt;='様式３（療養者名簿）（⑤の場合）'!$W113,1,0),0),0)</f>
        <v>0</v>
      </c>
      <c r="M104" s="139">
        <f>IF(M$16-'様式３（療養者名簿）（⑤の場合）'!$O113+1&lt;=15,IF(M$16&gt;='様式３（療養者名簿）（⑤の場合）'!$O113,IF(M$16&lt;='様式３（療養者名簿）（⑤の場合）'!$W113,1,0),0),0)</f>
        <v>0</v>
      </c>
      <c r="N104" s="139">
        <f>IF(N$16-'様式３（療養者名簿）（⑤の場合）'!$O113+1&lt;=15,IF(N$16&gt;='様式３（療養者名簿）（⑤の場合）'!$O113,IF(N$16&lt;='様式３（療養者名簿）（⑤の場合）'!$W113,1,0),0),0)</f>
        <v>0</v>
      </c>
      <c r="O104" s="139">
        <f>IF(O$16-'様式３（療養者名簿）（⑤の場合）'!$O113+1&lt;=15,IF(O$16&gt;='様式３（療養者名簿）（⑤の場合）'!$O113,IF(O$16&lt;='様式３（療養者名簿）（⑤の場合）'!$W113,1,0),0),0)</f>
        <v>0</v>
      </c>
      <c r="P104" s="139">
        <f>IF(P$16-'様式３（療養者名簿）（⑤の場合）'!$O113+1&lt;=15,IF(P$16&gt;='様式３（療養者名簿）（⑤の場合）'!$O113,IF(P$16&lt;='様式３（療養者名簿）（⑤の場合）'!$W113,1,0),0),0)</f>
        <v>0</v>
      </c>
      <c r="Q104" s="139">
        <f>IF(Q$16-'様式３（療養者名簿）（⑤の場合）'!$O113+1&lt;=15,IF(Q$16&gt;='様式３（療養者名簿）（⑤の場合）'!$O113,IF(Q$16&lt;='様式３（療養者名簿）（⑤の場合）'!$W113,1,0),0),0)</f>
        <v>0</v>
      </c>
      <c r="R104" s="139">
        <f>IF(R$16-'様式３（療養者名簿）（⑤の場合）'!$O113+1&lt;=15,IF(R$16&gt;='様式３（療養者名簿）（⑤の場合）'!$O113,IF(R$16&lt;='様式３（療養者名簿）（⑤の場合）'!$W113,1,0),0),0)</f>
        <v>0</v>
      </c>
      <c r="S104" s="139">
        <f>IF(S$16-'様式３（療養者名簿）（⑤の場合）'!$O113+1&lt;=15,IF(S$16&gt;='様式３（療養者名簿）（⑤の場合）'!$O113,IF(S$16&lt;='様式３（療養者名簿）（⑤の場合）'!$W113,1,0),0),0)</f>
        <v>0</v>
      </c>
      <c r="T104" s="139">
        <f>IF(T$16-'様式３（療養者名簿）（⑤の場合）'!$O113+1&lt;=15,IF(T$16&gt;='様式３（療養者名簿）（⑤の場合）'!$O113,IF(T$16&lt;='様式３（療養者名簿）（⑤の場合）'!$W113,1,0),0),0)</f>
        <v>0</v>
      </c>
      <c r="U104" s="139">
        <f>IF(U$16-'様式３（療養者名簿）（⑤の場合）'!$O113+1&lt;=15,IF(U$16&gt;='様式３（療養者名簿）（⑤の場合）'!$O113,IF(U$16&lt;='様式３（療養者名簿）（⑤の場合）'!$W113,1,0),0),0)</f>
        <v>0</v>
      </c>
      <c r="V104" s="139">
        <f>IF(V$16-'様式３（療養者名簿）（⑤の場合）'!$O113+1&lt;=15,IF(V$16&gt;='様式３（療養者名簿）（⑤の場合）'!$O113,IF(V$16&lt;='様式３（療養者名簿）（⑤の場合）'!$W113,1,0),0),0)</f>
        <v>0</v>
      </c>
      <c r="W104" s="139">
        <f>IF(W$16-'様式３（療養者名簿）（⑤の場合）'!$O113+1&lt;=15,IF(W$16&gt;='様式３（療養者名簿）（⑤の場合）'!$O113,IF(W$16&lt;='様式３（療養者名簿）（⑤の場合）'!$W113,1,0),0),0)</f>
        <v>0</v>
      </c>
      <c r="X104" s="139">
        <f>IF(X$16-'様式３（療養者名簿）（⑤の場合）'!$O113+1&lt;=15,IF(X$16&gt;='様式３（療養者名簿）（⑤の場合）'!$O113,IF(X$16&lt;='様式３（療養者名簿）（⑤の場合）'!$W113,1,0),0),0)</f>
        <v>0</v>
      </c>
      <c r="Y104" s="139">
        <f>IF(Y$16-'様式３（療養者名簿）（⑤の場合）'!$O113+1&lt;=15,IF(Y$16&gt;='様式３（療養者名簿）（⑤の場合）'!$O113,IF(Y$16&lt;='様式３（療養者名簿）（⑤の場合）'!$W113,1,0),0),0)</f>
        <v>0</v>
      </c>
      <c r="Z104" s="139">
        <f>IF(Z$16-'様式３（療養者名簿）（⑤の場合）'!$O113+1&lt;=15,IF(Z$16&gt;='様式３（療養者名簿）（⑤の場合）'!$O113,IF(Z$16&lt;='様式３（療養者名簿）（⑤の場合）'!$W113,1,0),0),0)</f>
        <v>0</v>
      </c>
      <c r="AA104" s="139">
        <f>IF(AA$16-'様式３（療養者名簿）（⑤の場合）'!$O113+1&lt;=15,IF(AA$16&gt;='様式３（療養者名簿）（⑤の場合）'!$O113,IF(AA$16&lt;='様式３（療養者名簿）（⑤の場合）'!$W113,1,0),0),0)</f>
        <v>0</v>
      </c>
      <c r="AB104" s="139">
        <f>IF(AB$16-'様式３（療養者名簿）（⑤の場合）'!$O113+1&lt;=15,IF(AB$16&gt;='様式３（療養者名簿）（⑤の場合）'!$O113,IF(AB$16&lt;='様式３（療養者名簿）（⑤の場合）'!$W113,1,0),0),0)</f>
        <v>0</v>
      </c>
      <c r="AC104" s="139">
        <f>IF(AC$16-'様式３（療養者名簿）（⑤の場合）'!$O113+1&lt;=15,IF(AC$16&gt;='様式３（療養者名簿）（⑤の場合）'!$O113,IF(AC$16&lt;='様式３（療養者名簿）（⑤の場合）'!$W113,1,0),0),0)</f>
        <v>0</v>
      </c>
      <c r="AD104" s="139">
        <f>IF(AD$16-'様式３（療養者名簿）（⑤の場合）'!$O113+1&lt;=15,IF(AD$16&gt;='様式３（療養者名簿）（⑤の場合）'!$O113,IF(AD$16&lt;='様式３（療養者名簿）（⑤の場合）'!$W113,1,0),0),0)</f>
        <v>0</v>
      </c>
      <c r="AE104" s="139">
        <f>IF(AE$16-'様式３（療養者名簿）（⑤の場合）'!$O113+1&lt;=15,IF(AE$16&gt;='様式３（療養者名簿）（⑤の場合）'!$O113,IF(AE$16&lt;='様式３（療養者名簿）（⑤の場合）'!$W113,1,0),0),0)</f>
        <v>0</v>
      </c>
      <c r="AF104" s="139">
        <f>IF(AF$16-'様式３（療養者名簿）（⑤の場合）'!$O113+1&lt;=15,IF(AF$16&gt;='様式３（療養者名簿）（⑤の場合）'!$O113,IF(AF$16&lt;='様式３（療養者名簿）（⑤の場合）'!$W113,1,0),0),0)</f>
        <v>0</v>
      </c>
      <c r="AG104" s="139">
        <f>IF(AG$16-'様式３（療養者名簿）（⑤の場合）'!$O113+1&lt;=15,IF(AG$16&gt;='様式３（療養者名簿）（⑤の場合）'!$O113,IF(AG$16&lt;='様式３（療養者名簿）（⑤の場合）'!$W113,1,0),0),0)</f>
        <v>0</v>
      </c>
      <c r="AH104" s="139">
        <f>IF(AH$16-'様式３（療養者名簿）（⑤の場合）'!$O113+1&lt;=15,IF(AH$16&gt;='様式３（療養者名簿）（⑤の場合）'!$O113,IF(AH$16&lt;='様式３（療養者名簿）（⑤の場合）'!$W113,1,0),0),0)</f>
        <v>0</v>
      </c>
      <c r="AI104" s="139">
        <f>IF(AI$16-'様式３（療養者名簿）（⑤の場合）'!$O113+1&lt;=15,IF(AI$16&gt;='様式３（療養者名簿）（⑤の場合）'!$O113,IF(AI$16&lt;='様式３（療養者名簿）（⑤の場合）'!$W113,1,0),0),0)</f>
        <v>0</v>
      </c>
      <c r="AJ104" s="139">
        <f>IF(AJ$16-'様式３（療養者名簿）（⑤の場合）'!$O113+1&lt;=15,IF(AJ$16&gt;='様式３（療養者名簿）（⑤の場合）'!$O113,IF(AJ$16&lt;='様式３（療養者名簿）（⑤の場合）'!$W113,1,0),0),0)</f>
        <v>0</v>
      </c>
      <c r="AK104" s="139">
        <f>IF(AK$16-'様式３（療養者名簿）（⑤の場合）'!$O113+1&lt;=15,IF(AK$16&gt;='様式３（療養者名簿）（⑤の場合）'!$O113,IF(AK$16&lt;='様式３（療養者名簿）（⑤の場合）'!$W113,1,0),0),0)</f>
        <v>0</v>
      </c>
      <c r="AL104" s="139">
        <f>IF(AL$16-'様式３（療養者名簿）（⑤の場合）'!$O113+1&lt;=15,IF(AL$16&gt;='様式３（療養者名簿）（⑤の場合）'!$O113,IF(AL$16&lt;='様式３（療養者名簿）（⑤の場合）'!$W113,1,0),0),0)</f>
        <v>0</v>
      </c>
      <c r="AM104" s="139">
        <f>IF(AM$16-'様式３（療養者名簿）（⑤の場合）'!$O113+1&lt;=15,IF(AM$16&gt;='様式３（療養者名簿）（⑤の場合）'!$O113,IF(AM$16&lt;='様式３（療養者名簿）（⑤の場合）'!$W113,1,0),0),0)</f>
        <v>0</v>
      </c>
      <c r="AN104" s="139">
        <f>IF(AN$16-'様式３（療養者名簿）（⑤の場合）'!$O113+1&lt;=15,IF(AN$16&gt;='様式３（療養者名簿）（⑤の場合）'!$O113,IF(AN$16&lt;='様式３（療養者名簿）（⑤の場合）'!$W113,1,0),0),0)</f>
        <v>0</v>
      </c>
      <c r="AO104" s="139">
        <f>IF(AO$16-'様式３（療養者名簿）（⑤の場合）'!$O113+1&lt;=15,IF(AO$16&gt;='様式３（療養者名簿）（⑤の場合）'!$O113,IF(AO$16&lt;='様式３（療養者名簿）（⑤の場合）'!$W113,1,0),0),0)</f>
        <v>0</v>
      </c>
      <c r="AP104" s="139">
        <f>IF(AP$16-'様式３（療養者名簿）（⑤の場合）'!$O113+1&lt;=15,IF(AP$16&gt;='様式３（療養者名簿）（⑤の場合）'!$O113,IF(AP$16&lt;='様式３（療養者名簿）（⑤の場合）'!$W113,1,0),0),0)</f>
        <v>0</v>
      </c>
      <c r="AQ104" s="139">
        <f>IF(AQ$16-'様式３（療養者名簿）（⑤の場合）'!$O113+1&lt;=15,IF(AQ$16&gt;='様式３（療養者名簿）（⑤の場合）'!$O113,IF(AQ$16&lt;='様式３（療養者名簿）（⑤の場合）'!$W113,1,0),0),0)</f>
        <v>0</v>
      </c>
      <c r="AR104" s="139">
        <f>IF(AR$16-'様式３（療養者名簿）（⑤の場合）'!$O113+1&lt;=15,IF(AR$16&gt;='様式３（療養者名簿）（⑤の場合）'!$O113,IF(AR$16&lt;='様式３（療養者名簿）（⑤の場合）'!$W113,1,0),0),0)</f>
        <v>0</v>
      </c>
      <c r="AS104" s="139">
        <f>IF(AS$16-'様式３（療養者名簿）（⑤の場合）'!$O113+1&lt;=15,IF(AS$16&gt;='様式３（療養者名簿）（⑤の場合）'!$O113,IF(AS$16&lt;='様式３（療養者名簿）（⑤の場合）'!$W113,1,0),0),0)</f>
        <v>0</v>
      </c>
      <c r="AT104" s="139">
        <f>IF(AT$16-'様式３（療養者名簿）（⑤の場合）'!$O113+1&lt;=15,IF(AT$16&gt;='様式３（療養者名簿）（⑤の場合）'!$O113,IF(AT$16&lt;='様式３（療養者名簿）（⑤の場合）'!$W113,1,0),0),0)</f>
        <v>0</v>
      </c>
      <c r="AU104" s="139">
        <f>IF(AU$16-'様式３（療養者名簿）（⑤の場合）'!$O113+1&lt;=15,IF(AU$16&gt;='様式３（療養者名簿）（⑤の場合）'!$O113,IF(AU$16&lt;='様式３（療養者名簿）（⑤の場合）'!$W113,1,0),0),0)</f>
        <v>0</v>
      </c>
      <c r="AV104" s="139">
        <f>IF(AV$16-'様式３（療養者名簿）（⑤の場合）'!$O113+1&lt;=15,IF(AV$16&gt;='様式３（療養者名簿）（⑤の場合）'!$O113,IF(AV$16&lt;='様式３（療養者名簿）（⑤の場合）'!$W113,1,0),0),0)</f>
        <v>0</v>
      </c>
      <c r="AW104" s="139">
        <f>IF(AW$16-'様式３（療養者名簿）（⑤の場合）'!$O113+1&lt;=15,IF(AW$16&gt;='様式３（療養者名簿）（⑤の場合）'!$O113,IF(AW$16&lt;='様式３（療養者名簿）（⑤の場合）'!$W113,1,0),0),0)</f>
        <v>0</v>
      </c>
      <c r="AX104" s="139">
        <f>IF(AX$16-'様式３（療養者名簿）（⑤の場合）'!$O113+1&lt;=15,IF(AX$16&gt;='様式３（療養者名簿）（⑤の場合）'!$O113,IF(AX$16&lt;='様式３（療養者名簿）（⑤の場合）'!$W113,1,0),0),0)</f>
        <v>0</v>
      </c>
      <c r="AY104" s="139">
        <f>IF(AY$16-'様式３（療養者名簿）（⑤の場合）'!$O113+1&lt;=15,IF(AY$16&gt;='様式３（療養者名簿）（⑤の場合）'!$O113,IF(AY$16&lt;='様式３（療養者名簿）（⑤の場合）'!$W113,1,0),0),0)</f>
        <v>0</v>
      </c>
      <c r="AZ104" s="139">
        <f>IF(AZ$16-'様式３（療養者名簿）（⑤の場合）'!$O113+1&lt;=15,IF(AZ$16&gt;='様式３（療養者名簿）（⑤の場合）'!$O113,IF(AZ$16&lt;='様式３（療養者名簿）（⑤の場合）'!$W113,1,0),0),0)</f>
        <v>0</v>
      </c>
      <c r="BA104" s="139">
        <f>IF(BA$16-'様式３（療養者名簿）（⑤の場合）'!$O113+1&lt;=15,IF(BA$16&gt;='様式３（療養者名簿）（⑤の場合）'!$O113,IF(BA$16&lt;='様式３（療養者名簿）（⑤の場合）'!$W113,1,0),0),0)</f>
        <v>0</v>
      </c>
      <c r="BB104" s="139">
        <f>IF(BB$16-'様式３（療養者名簿）（⑤の場合）'!$O113+1&lt;=15,IF(BB$16&gt;='様式３（療養者名簿）（⑤の場合）'!$O113,IF(BB$16&lt;='様式３（療養者名簿）（⑤の場合）'!$W113,1,0),0),0)</f>
        <v>0</v>
      </c>
      <c r="BC104" s="139">
        <f>IF(BC$16-'様式３（療養者名簿）（⑤の場合）'!$O113+1&lt;=15,IF(BC$16&gt;='様式３（療養者名簿）（⑤の場合）'!$O113,IF(BC$16&lt;='様式３（療養者名簿）（⑤の場合）'!$W113,1,0),0),0)</f>
        <v>0</v>
      </c>
      <c r="BD104" s="139">
        <f>IF(BD$16-'様式３（療養者名簿）（⑤の場合）'!$O113+1&lt;=15,IF(BD$16&gt;='様式３（療養者名簿）（⑤の場合）'!$O113,IF(BD$16&lt;='様式３（療養者名簿）（⑤の場合）'!$W113,1,0),0),0)</f>
        <v>0</v>
      </c>
      <c r="BE104" s="139">
        <f>IF(BE$16-'様式３（療養者名簿）（⑤の場合）'!$O113+1&lt;=15,IF(BE$16&gt;='様式３（療養者名簿）（⑤の場合）'!$O113,IF(BE$16&lt;='様式３（療養者名簿）（⑤の場合）'!$W113,1,0),0),0)</f>
        <v>0</v>
      </c>
      <c r="BF104" s="139">
        <f>IF(BF$16-'様式３（療養者名簿）（⑤の場合）'!$O113+1&lt;=15,IF(BF$16&gt;='様式３（療養者名簿）（⑤の場合）'!$O113,IF(BF$16&lt;='様式３（療養者名簿）（⑤の場合）'!$W113,1,0),0),0)</f>
        <v>0</v>
      </c>
      <c r="BG104" s="139">
        <f>IF(BG$16-'様式３（療養者名簿）（⑤の場合）'!$O113+1&lt;=15,IF(BG$16&gt;='様式３（療養者名簿）（⑤の場合）'!$O113,IF(BG$16&lt;='様式３（療養者名簿）（⑤の場合）'!$W113,1,0),0),0)</f>
        <v>0</v>
      </c>
      <c r="BH104" s="139">
        <f>IF(BH$16-'様式３（療養者名簿）（⑤の場合）'!$O113+1&lt;=15,IF(BH$16&gt;='様式３（療養者名簿）（⑤の場合）'!$O113,IF(BH$16&lt;='様式３（療養者名簿）（⑤の場合）'!$W113,1,0),0),0)</f>
        <v>0</v>
      </c>
      <c r="BI104" s="139">
        <f>IF(BI$16-'様式３（療養者名簿）（⑤の場合）'!$O113+1&lt;=15,IF(BI$16&gt;='様式３（療養者名簿）（⑤の場合）'!$O113,IF(BI$16&lt;='様式３（療養者名簿）（⑤の場合）'!$W113,1,0),0),0)</f>
        <v>0</v>
      </c>
      <c r="BJ104" s="139">
        <f>IF(BJ$16-'様式３（療養者名簿）（⑤の場合）'!$O113+1&lt;=15,IF(BJ$16&gt;='様式３（療養者名簿）（⑤の場合）'!$O113,IF(BJ$16&lt;='様式３（療養者名簿）（⑤の場合）'!$W113,1,0),0),0)</f>
        <v>0</v>
      </c>
      <c r="BK104" s="139">
        <f>IF(BK$16-'様式３（療養者名簿）（⑤の場合）'!$O113+1&lt;=15,IF(BK$16&gt;='様式３（療養者名簿）（⑤の場合）'!$O113,IF(BK$16&lt;='様式３（療養者名簿）（⑤の場合）'!$W113,1,0),0),0)</f>
        <v>0</v>
      </c>
      <c r="BL104" s="139">
        <f>IF(BL$16-'様式３（療養者名簿）（⑤の場合）'!$O113+1&lt;=15,IF(BL$16&gt;='様式３（療養者名簿）（⑤の場合）'!$O113,IF(BL$16&lt;='様式３（療養者名簿）（⑤の場合）'!$W113,1,0),0),0)</f>
        <v>0</v>
      </c>
      <c r="BM104" s="139">
        <f>IF(BM$16-'様式３（療養者名簿）（⑤の場合）'!$O113+1&lt;=15,IF(BM$16&gt;='様式３（療養者名簿）（⑤の場合）'!$O113,IF(BM$16&lt;='様式３（療養者名簿）（⑤の場合）'!$W113,1,0),0),0)</f>
        <v>0</v>
      </c>
      <c r="BN104" s="139">
        <f>IF(BN$16-'様式３（療養者名簿）（⑤の場合）'!$O113+1&lt;=15,IF(BN$16&gt;='様式３（療養者名簿）（⑤の場合）'!$O113,IF(BN$16&lt;='様式３（療養者名簿）（⑤の場合）'!$W113,1,0),0),0)</f>
        <v>0</v>
      </c>
      <c r="BO104" s="139">
        <f>IF(BO$16-'様式３（療養者名簿）（⑤の場合）'!$O113+1&lt;=15,IF(BO$16&gt;='様式３（療養者名簿）（⑤の場合）'!$O113,IF(BO$16&lt;='様式３（療養者名簿）（⑤の場合）'!$W113,1,0),0),0)</f>
        <v>0</v>
      </c>
      <c r="BP104" s="139">
        <f>IF(BP$16-'様式３（療養者名簿）（⑤の場合）'!$O113+1&lt;=15,IF(BP$16&gt;='様式３（療養者名簿）（⑤の場合）'!$O113,IF(BP$16&lt;='様式３（療養者名簿）（⑤の場合）'!$W113,1,0),0),0)</f>
        <v>0</v>
      </c>
      <c r="BQ104" s="139">
        <f>IF(BQ$16-'様式３（療養者名簿）（⑤の場合）'!$O113+1&lt;=15,IF(BQ$16&gt;='様式３（療養者名簿）（⑤の場合）'!$O113,IF(BQ$16&lt;='様式３（療養者名簿）（⑤の場合）'!$W113,1,0),0),0)</f>
        <v>0</v>
      </c>
      <c r="BR104" s="139">
        <f>IF(BR$16-'様式３（療養者名簿）（⑤の場合）'!$O113+1&lt;=15,IF(BR$16&gt;='様式３（療養者名簿）（⑤の場合）'!$O113,IF(BR$16&lt;='様式３（療養者名簿）（⑤の場合）'!$W113,1,0),0),0)</f>
        <v>0</v>
      </c>
      <c r="BS104" s="139">
        <f>IF(BS$16-'様式３（療養者名簿）（⑤の場合）'!$O113+1&lt;=15,IF(BS$16&gt;='様式３（療養者名簿）（⑤の場合）'!$O113,IF(BS$16&lt;='様式３（療養者名簿）（⑤の場合）'!$W113,1,0),0),0)</f>
        <v>0</v>
      </c>
      <c r="BT104" s="139">
        <f>IF(BT$16-'様式３（療養者名簿）（⑤の場合）'!$O113+1&lt;=15,IF(BT$16&gt;='様式３（療養者名簿）（⑤の場合）'!$O113,IF(BT$16&lt;='様式３（療養者名簿）（⑤の場合）'!$W113,1,0),0),0)</f>
        <v>0</v>
      </c>
      <c r="BU104" s="139">
        <f>IF(BU$16-'様式３（療養者名簿）（⑤の場合）'!$O113+1&lt;=15,IF(BU$16&gt;='様式３（療養者名簿）（⑤の場合）'!$O113,IF(BU$16&lt;='様式３（療養者名簿）（⑤の場合）'!$W113,1,0),0),0)</f>
        <v>0</v>
      </c>
      <c r="BV104" s="139">
        <f>IF(BV$16-'様式３（療養者名簿）（⑤の場合）'!$O113+1&lt;=15,IF(BV$16&gt;='様式３（療養者名簿）（⑤の場合）'!$O113,IF(BV$16&lt;='様式３（療養者名簿）（⑤の場合）'!$W113,1,0),0),0)</f>
        <v>0</v>
      </c>
      <c r="BW104" s="139">
        <f>IF(BW$16-'様式３（療養者名簿）（⑤の場合）'!$O113+1&lt;=15,IF(BW$16&gt;='様式３（療養者名簿）（⑤の場合）'!$O113,IF(BW$16&lt;='様式３（療養者名簿）（⑤の場合）'!$W113,1,0),0),0)</f>
        <v>0</v>
      </c>
      <c r="BX104" s="139">
        <f>IF(BX$16-'様式３（療養者名簿）（⑤の場合）'!$O113+1&lt;=15,IF(BX$16&gt;='様式３（療養者名簿）（⑤の場合）'!$O113,IF(BX$16&lt;='様式３（療養者名簿）（⑤の場合）'!$W113,1,0),0),0)</f>
        <v>0</v>
      </c>
      <c r="BY104" s="139">
        <f>IF(BY$16-'様式３（療養者名簿）（⑤の場合）'!$O113+1&lt;=15,IF(BY$16&gt;='様式３（療養者名簿）（⑤の場合）'!$O113,IF(BY$16&lt;='様式３（療養者名簿）（⑤の場合）'!$W113,1,0),0),0)</f>
        <v>0</v>
      </c>
      <c r="BZ104" s="139">
        <f>IF(BZ$16-'様式３（療養者名簿）（⑤の場合）'!$O113+1&lt;=15,IF(BZ$16&gt;='様式３（療養者名簿）（⑤の場合）'!$O113,IF(BZ$16&lt;='様式３（療養者名簿）（⑤の場合）'!$W113,1,0),0),0)</f>
        <v>0</v>
      </c>
      <c r="CA104" s="139">
        <f>IF(CA$16-'様式３（療養者名簿）（⑤の場合）'!$O113+1&lt;=15,IF(CA$16&gt;='様式３（療養者名簿）（⑤の場合）'!$O113,IF(CA$16&lt;='様式３（療養者名簿）（⑤の場合）'!$W113,1,0),0),0)</f>
        <v>0</v>
      </c>
      <c r="CB104" s="139">
        <f>IF(CB$16-'様式３（療養者名簿）（⑤の場合）'!$O113+1&lt;=15,IF(CB$16&gt;='様式３（療養者名簿）（⑤の場合）'!$O113,IF(CB$16&lt;='様式３（療養者名簿）（⑤の場合）'!$W113,1,0),0),0)</f>
        <v>0</v>
      </c>
      <c r="CC104" s="139">
        <f>IF(CC$16-'様式３（療養者名簿）（⑤の場合）'!$O113+1&lt;=15,IF(CC$16&gt;='様式３（療養者名簿）（⑤の場合）'!$O113,IF(CC$16&lt;='様式３（療養者名簿）（⑤の場合）'!$W113,1,0),0),0)</f>
        <v>0</v>
      </c>
      <c r="CD104" s="139">
        <f>IF(CD$16-'様式３（療養者名簿）（⑤の場合）'!$O113+1&lt;=15,IF(CD$16&gt;='様式３（療養者名簿）（⑤の場合）'!$O113,IF(CD$16&lt;='様式３（療養者名簿）（⑤の場合）'!$W113,1,0),0),0)</f>
        <v>0</v>
      </c>
      <c r="CE104" s="139">
        <f>IF(CE$16-'様式３（療養者名簿）（⑤の場合）'!$O113+1&lt;=15,IF(CE$16&gt;='様式３（療養者名簿）（⑤の場合）'!$O113,IF(CE$16&lt;='様式３（療養者名簿）（⑤の場合）'!$W113,1,0),0),0)</f>
        <v>0</v>
      </c>
      <c r="CF104" s="139">
        <f>IF(CF$16-'様式３（療養者名簿）（⑤の場合）'!$O113+1&lt;=15,IF(CF$16&gt;='様式３（療養者名簿）（⑤の場合）'!$O113,IF(CF$16&lt;='様式３（療養者名簿）（⑤の場合）'!$W113,1,0),0),0)</f>
        <v>0</v>
      </c>
      <c r="CG104" s="139">
        <f>IF(CG$16-'様式３（療養者名簿）（⑤の場合）'!$O113+1&lt;=15,IF(CG$16&gt;='様式３（療養者名簿）（⑤の場合）'!$O113,IF(CG$16&lt;='様式３（療養者名簿）（⑤の場合）'!$W113,1,0),0),0)</f>
        <v>0</v>
      </c>
      <c r="CH104" s="139">
        <f>IF(CH$16-'様式３（療養者名簿）（⑤の場合）'!$O113+1&lt;=15,IF(CH$16&gt;='様式３（療養者名簿）（⑤の場合）'!$O113,IF(CH$16&lt;='様式３（療養者名簿）（⑤の場合）'!$W113,1,0),0),0)</f>
        <v>0</v>
      </c>
      <c r="CI104" s="139">
        <f>IF(CI$16-'様式３（療養者名簿）（⑤の場合）'!$O113+1&lt;=15,IF(CI$16&gt;='様式３（療養者名簿）（⑤の場合）'!$O113,IF(CI$16&lt;='様式３（療養者名簿）（⑤の場合）'!$W113,1,0),0),0)</f>
        <v>0</v>
      </c>
      <c r="CJ104" s="139">
        <f>IF(CJ$16-'様式３（療養者名簿）（⑤の場合）'!$O113+1&lt;=15,IF(CJ$16&gt;='様式３（療養者名簿）（⑤の場合）'!$O113,IF(CJ$16&lt;='様式３（療養者名簿）（⑤の場合）'!$W113,1,0),0),0)</f>
        <v>0</v>
      </c>
      <c r="CK104" s="139">
        <f>IF(CK$16-'様式３（療養者名簿）（⑤の場合）'!$O113+1&lt;=15,IF(CK$16&gt;='様式３（療養者名簿）（⑤の場合）'!$O113,IF(CK$16&lt;='様式３（療養者名簿）（⑤の場合）'!$W113,1,0),0),0)</f>
        <v>0</v>
      </c>
      <c r="CL104" s="139">
        <f>IF(CL$16-'様式３（療養者名簿）（⑤の場合）'!$O113+1&lt;=15,IF(CL$16&gt;='様式３（療養者名簿）（⑤の場合）'!$O113,IF(CL$16&lt;='様式３（療養者名簿）（⑤の場合）'!$W113,1,0),0),0)</f>
        <v>0</v>
      </c>
      <c r="CM104" s="139">
        <f>IF(CM$16-'様式３（療養者名簿）（⑤の場合）'!$O113+1&lt;=15,IF(CM$16&gt;='様式３（療養者名簿）（⑤の場合）'!$O113,IF(CM$16&lt;='様式３（療養者名簿）（⑤の場合）'!$W113,1,0),0),0)</f>
        <v>0</v>
      </c>
      <c r="CN104" s="139">
        <f>IF(CN$16-'様式３（療養者名簿）（⑤の場合）'!$O113+1&lt;=15,IF(CN$16&gt;='様式３（療養者名簿）（⑤の場合）'!$O113,IF(CN$16&lt;='様式３（療養者名簿）（⑤の場合）'!$W113,1,0),0),0)</f>
        <v>0</v>
      </c>
      <c r="CO104" s="139">
        <f>IF(CO$16-'様式３（療養者名簿）（⑤の場合）'!$O113+1&lt;=15,IF(CO$16&gt;='様式３（療養者名簿）（⑤の場合）'!$O113,IF(CO$16&lt;='様式３（療養者名簿）（⑤の場合）'!$W113,1,0),0),0)</f>
        <v>0</v>
      </c>
      <c r="CP104" s="139">
        <f>IF(CP$16-'様式３（療養者名簿）（⑤の場合）'!$O113+1&lt;=15,IF(CP$16&gt;='様式３（療養者名簿）（⑤の場合）'!$O113,IF(CP$16&lt;='様式３（療養者名簿）（⑤の場合）'!$W113,1,0),0),0)</f>
        <v>0</v>
      </c>
      <c r="CQ104" s="139">
        <f>IF(CQ$16-'様式３（療養者名簿）（⑤の場合）'!$O113+1&lt;=15,IF(CQ$16&gt;='様式３（療養者名簿）（⑤の場合）'!$O113,IF(CQ$16&lt;='様式３（療養者名簿）（⑤の場合）'!$W113,1,0),0),0)</f>
        <v>0</v>
      </c>
      <c r="CR104" s="139">
        <f>IF(CR$16-'様式３（療養者名簿）（⑤の場合）'!$O113+1&lt;=15,IF(CR$16&gt;='様式３（療養者名簿）（⑤の場合）'!$O113,IF(CR$16&lt;='様式３（療養者名簿）（⑤の場合）'!$W113,1,0),0),0)</f>
        <v>0</v>
      </c>
      <c r="CS104" s="139">
        <f>IF(CS$16-'様式３（療養者名簿）（⑤の場合）'!$O113+1&lt;=15,IF(CS$16&gt;='様式３（療養者名簿）（⑤の場合）'!$O113,IF(CS$16&lt;='様式３（療養者名簿）（⑤の場合）'!$W113,1,0),0),0)</f>
        <v>0</v>
      </c>
      <c r="CT104" s="139">
        <f>IF(CT$16-'様式３（療養者名簿）（⑤の場合）'!$O113+1&lt;=15,IF(CT$16&gt;='様式３（療養者名簿）（⑤の場合）'!$O113,IF(CT$16&lt;='様式３（療養者名簿）（⑤の場合）'!$W113,1,0),0),0)</f>
        <v>0</v>
      </c>
      <c r="CU104" s="139">
        <f>IF(CU$16-'様式３（療養者名簿）（⑤の場合）'!$O113+1&lt;=15,IF(CU$16&gt;='様式３（療養者名簿）（⑤の場合）'!$O113,IF(CU$16&lt;='様式３（療養者名簿）（⑤の場合）'!$W113,1,0),0),0)</f>
        <v>0</v>
      </c>
      <c r="CV104" s="139">
        <f>IF(CV$16-'様式３（療養者名簿）（⑤の場合）'!$O113+1&lt;=15,IF(CV$16&gt;='様式３（療養者名簿）（⑤の場合）'!$O113,IF(CV$16&lt;='様式３（療養者名簿）（⑤の場合）'!$W113,1,0),0),0)</f>
        <v>0</v>
      </c>
      <c r="CW104" s="139">
        <f>IF(CW$16-'様式３（療養者名簿）（⑤の場合）'!$O113+1&lt;=15,IF(CW$16&gt;='様式３（療養者名簿）（⑤の場合）'!$O113,IF(CW$16&lt;='様式３（療養者名簿）（⑤の場合）'!$W113,1,0),0),0)</f>
        <v>0</v>
      </c>
      <c r="CX104" s="139">
        <f>IF(CX$16-'様式３（療養者名簿）（⑤の場合）'!$O113+1&lt;=15,IF(CX$16&gt;='様式３（療養者名簿）（⑤の場合）'!$O113,IF(CX$16&lt;='様式３（療養者名簿）（⑤の場合）'!$W113,1,0),0),0)</f>
        <v>0</v>
      </c>
      <c r="CY104" s="139">
        <f>IF(CY$16-'様式３（療養者名簿）（⑤の場合）'!$O113+1&lt;=15,IF(CY$16&gt;='様式３（療養者名簿）（⑤の場合）'!$O113,IF(CY$16&lt;='様式３（療養者名簿）（⑤の場合）'!$W113,1,0),0),0)</f>
        <v>0</v>
      </c>
      <c r="CZ104" s="139">
        <f>IF(CZ$16-'様式３（療養者名簿）（⑤の場合）'!$O113+1&lt;=15,IF(CZ$16&gt;='様式３（療養者名簿）（⑤の場合）'!$O113,IF(CZ$16&lt;='様式３（療養者名簿）（⑤の場合）'!$W113,1,0),0),0)</f>
        <v>0</v>
      </c>
      <c r="DA104" s="139">
        <f>IF(DA$16-'様式３（療養者名簿）（⑤の場合）'!$O113+1&lt;=15,IF(DA$16&gt;='様式３（療養者名簿）（⑤の場合）'!$O113,IF(DA$16&lt;='様式３（療養者名簿）（⑤の場合）'!$W113,1,0),0),0)</f>
        <v>0</v>
      </c>
      <c r="DB104" s="139">
        <f>IF(DB$16-'様式３（療養者名簿）（⑤の場合）'!$O113+1&lt;=15,IF(DB$16&gt;='様式３（療養者名簿）（⑤の場合）'!$O113,IF(DB$16&lt;='様式３（療養者名簿）（⑤の場合）'!$W113,1,0),0),0)</f>
        <v>0</v>
      </c>
      <c r="DC104" s="139">
        <f>IF(DC$16-'様式３（療養者名簿）（⑤の場合）'!$O113+1&lt;=15,IF(DC$16&gt;='様式３（療養者名簿）（⑤の場合）'!$O113,IF(DC$16&lt;='様式３（療養者名簿）（⑤の場合）'!$W113,1,0),0),0)</f>
        <v>0</v>
      </c>
      <c r="DD104" s="139">
        <f>IF(DD$16-'様式３（療養者名簿）（⑤の場合）'!$O113+1&lt;=15,IF(DD$16&gt;='様式３（療養者名簿）（⑤の場合）'!$O113,IF(DD$16&lt;='様式３（療養者名簿）（⑤の場合）'!$W113,1,0),0),0)</f>
        <v>0</v>
      </c>
      <c r="DE104" s="139">
        <f>IF(DE$16-'様式３（療養者名簿）（⑤の場合）'!$O113+1&lt;=15,IF(DE$16&gt;='様式３（療養者名簿）（⑤の場合）'!$O113,IF(DE$16&lt;='様式３（療養者名簿）（⑤の場合）'!$W113,1,0),0),0)</f>
        <v>0</v>
      </c>
      <c r="DF104" s="139">
        <f>IF(DF$16-'様式３（療養者名簿）（⑤の場合）'!$O113+1&lt;=15,IF(DF$16&gt;='様式３（療養者名簿）（⑤の場合）'!$O113,IF(DF$16&lt;='様式３（療養者名簿）（⑤の場合）'!$W113,1,0),0),0)</f>
        <v>0</v>
      </c>
      <c r="DG104" s="139">
        <f>IF(DG$16-'様式３（療養者名簿）（⑤の場合）'!$O113+1&lt;=15,IF(DG$16&gt;='様式３（療養者名簿）（⑤の場合）'!$O113,IF(DG$16&lt;='様式３（療養者名簿）（⑤の場合）'!$W113,1,0),0),0)</f>
        <v>0</v>
      </c>
      <c r="DH104" s="139">
        <f>IF(DH$16-'様式３（療養者名簿）（⑤の場合）'!$O113+1&lt;=15,IF(DH$16&gt;='様式３（療養者名簿）（⑤の場合）'!$O113,IF(DH$16&lt;='様式３（療養者名簿）（⑤の場合）'!$W113,1,0),0),0)</f>
        <v>0</v>
      </c>
      <c r="DI104" s="139">
        <f>IF(DI$16-'様式３（療養者名簿）（⑤の場合）'!$O113+1&lt;=15,IF(DI$16&gt;='様式３（療養者名簿）（⑤の場合）'!$O113,IF(DI$16&lt;='様式３（療養者名簿）（⑤の場合）'!$W113,1,0),0),0)</f>
        <v>0</v>
      </c>
      <c r="DJ104" s="139">
        <f>IF(DJ$16-'様式３（療養者名簿）（⑤の場合）'!$O113+1&lt;=15,IF(DJ$16&gt;='様式３（療養者名簿）（⑤の場合）'!$O113,IF(DJ$16&lt;='様式３（療養者名簿）（⑤の場合）'!$W113,1,0),0),0)</f>
        <v>0</v>
      </c>
      <c r="DK104" s="139">
        <f>IF(DK$16-'様式３（療養者名簿）（⑤の場合）'!$O113+1&lt;=15,IF(DK$16&gt;='様式３（療養者名簿）（⑤の場合）'!$O113,IF(DK$16&lt;='様式３（療養者名簿）（⑤の場合）'!$W113,1,0),0),0)</f>
        <v>0</v>
      </c>
      <c r="DL104" s="139">
        <f>IF(DL$16-'様式３（療養者名簿）（⑤の場合）'!$O113+1&lt;=15,IF(DL$16&gt;='様式３（療養者名簿）（⑤の場合）'!$O113,IF(DL$16&lt;='様式３（療養者名簿）（⑤の場合）'!$W113,1,0),0),0)</f>
        <v>0</v>
      </c>
      <c r="DM104" s="139">
        <f>IF(DM$16-'様式３（療養者名簿）（⑤の場合）'!$O113+1&lt;=15,IF(DM$16&gt;='様式３（療養者名簿）（⑤の場合）'!$O113,IF(DM$16&lt;='様式３（療養者名簿）（⑤の場合）'!$W113,1,0),0),0)</f>
        <v>0</v>
      </c>
      <c r="DN104" s="139">
        <f>IF(DN$16-'様式３（療養者名簿）（⑤の場合）'!$O113+1&lt;=15,IF(DN$16&gt;='様式３（療養者名簿）（⑤の場合）'!$O113,IF(DN$16&lt;='様式３（療養者名簿）（⑤の場合）'!$W113,1,0),0),0)</f>
        <v>0</v>
      </c>
      <c r="DO104" s="139">
        <f>IF(DO$16-'様式３（療養者名簿）（⑤の場合）'!$O113+1&lt;=15,IF(DO$16&gt;='様式３（療養者名簿）（⑤の場合）'!$O113,IF(DO$16&lt;='様式３（療養者名簿）（⑤の場合）'!$W113,1,0),0),0)</f>
        <v>0</v>
      </c>
      <c r="DP104" s="139">
        <f>IF(DP$16-'様式３（療養者名簿）（⑤の場合）'!$O113+1&lt;=15,IF(DP$16&gt;='様式３（療養者名簿）（⑤の場合）'!$O113,IF(DP$16&lt;='様式３（療養者名簿）（⑤の場合）'!$W113,1,0),0),0)</f>
        <v>0</v>
      </c>
      <c r="DQ104" s="139">
        <f>IF(DQ$16-'様式３（療養者名簿）（⑤の場合）'!$O113+1&lt;=15,IF(DQ$16&gt;='様式３（療養者名簿）（⑤の場合）'!$O113,IF(DQ$16&lt;='様式３（療養者名簿）（⑤の場合）'!$W113,1,0),0),0)</f>
        <v>0</v>
      </c>
      <c r="DR104" s="139">
        <f>IF(DR$16-'様式３（療養者名簿）（⑤の場合）'!$O113+1&lt;=15,IF(DR$16&gt;='様式３（療養者名簿）（⑤の場合）'!$O113,IF(DR$16&lt;='様式３（療養者名簿）（⑤の場合）'!$W113,1,0),0),0)</f>
        <v>0</v>
      </c>
      <c r="DS104" s="139">
        <f>IF(DS$16-'様式３（療養者名簿）（⑤の場合）'!$O113+1&lt;=15,IF(DS$16&gt;='様式３（療養者名簿）（⑤の場合）'!$O113,IF(DS$16&lt;='様式３（療養者名簿）（⑤の場合）'!$W113,1,0),0),0)</f>
        <v>0</v>
      </c>
      <c r="DT104" s="139">
        <f>IF(DT$16-'様式３（療養者名簿）（⑤の場合）'!$O113+1&lt;=15,IF(DT$16&gt;='様式３（療養者名簿）（⑤の場合）'!$O113,IF(DT$16&lt;='様式３（療養者名簿）（⑤の場合）'!$W113,1,0),0),0)</f>
        <v>0</v>
      </c>
      <c r="DU104" s="139">
        <f>IF(DU$16-'様式３（療養者名簿）（⑤の場合）'!$O113+1&lt;=15,IF(DU$16&gt;='様式３（療養者名簿）（⑤の場合）'!$O113,IF(DU$16&lt;='様式３（療養者名簿）（⑤の場合）'!$W113,1,0),0),0)</f>
        <v>0</v>
      </c>
      <c r="DV104" s="139">
        <f>IF(DV$16-'様式３（療養者名簿）（⑤の場合）'!$O113+1&lt;=15,IF(DV$16&gt;='様式３（療養者名簿）（⑤の場合）'!$O113,IF(DV$16&lt;='様式３（療養者名簿）（⑤の場合）'!$W113,1,0),0),0)</f>
        <v>0</v>
      </c>
      <c r="DW104" s="139">
        <f>IF(DW$16-'様式３（療養者名簿）（⑤の場合）'!$O113+1&lt;=15,IF(DW$16&gt;='様式３（療養者名簿）（⑤の場合）'!$O113,IF(DW$16&lt;='様式３（療養者名簿）（⑤の場合）'!$W113,1,0),0),0)</f>
        <v>0</v>
      </c>
      <c r="DX104" s="139">
        <f>IF(DX$16-'様式３（療養者名簿）（⑤の場合）'!$O113+1&lt;=15,IF(DX$16&gt;='様式３（療養者名簿）（⑤の場合）'!$O113,IF(DX$16&lt;='様式３（療養者名簿）（⑤の場合）'!$W113,1,0),0),0)</f>
        <v>0</v>
      </c>
      <c r="DY104" s="139">
        <f>IF(DY$16-'様式３（療養者名簿）（⑤の場合）'!$O113+1&lt;=15,IF(DY$16&gt;='様式３（療養者名簿）（⑤の場合）'!$O113,IF(DY$16&lt;='様式３（療養者名簿）（⑤の場合）'!$W113,1,0),0),0)</f>
        <v>0</v>
      </c>
      <c r="DZ104" s="139">
        <f>IF(DZ$16-'様式３（療養者名簿）（⑤の場合）'!$O113+1&lt;=15,IF(DZ$16&gt;='様式３（療養者名簿）（⑤の場合）'!$O113,IF(DZ$16&lt;='様式３（療養者名簿）（⑤の場合）'!$W113,1,0),0),0)</f>
        <v>0</v>
      </c>
      <c r="EA104" s="139">
        <f>IF(EA$16-'様式３（療養者名簿）（⑤の場合）'!$O113+1&lt;=15,IF(EA$16&gt;='様式３（療養者名簿）（⑤の場合）'!$O113,IF(EA$16&lt;='様式３（療養者名簿）（⑤の場合）'!$W113,1,0),0),0)</f>
        <v>0</v>
      </c>
      <c r="EB104" s="139">
        <f>IF(EB$16-'様式３（療養者名簿）（⑤の場合）'!$O113+1&lt;=15,IF(EB$16&gt;='様式３（療養者名簿）（⑤の場合）'!$O113,IF(EB$16&lt;='様式３（療養者名簿）（⑤の場合）'!$W113,1,0),0),0)</f>
        <v>0</v>
      </c>
      <c r="EC104" s="139">
        <f>IF(EC$16-'様式３（療養者名簿）（⑤の場合）'!$O113+1&lt;=15,IF(EC$16&gt;='様式３（療養者名簿）（⑤の場合）'!$O113,IF(EC$16&lt;='様式３（療養者名簿）（⑤の場合）'!$W113,1,0),0),0)</f>
        <v>0</v>
      </c>
      <c r="ED104" s="139">
        <f>IF(ED$16-'様式３（療養者名簿）（⑤の場合）'!$O113+1&lt;=15,IF(ED$16&gt;='様式３（療養者名簿）（⑤の場合）'!$O113,IF(ED$16&lt;='様式３（療養者名簿）（⑤の場合）'!$W113,1,0),0),0)</f>
        <v>0</v>
      </c>
      <c r="EE104" s="139">
        <f>IF(EE$16-'様式３（療養者名簿）（⑤の場合）'!$O113+1&lt;=15,IF(EE$16&gt;='様式３（療養者名簿）（⑤の場合）'!$O113,IF(EE$16&lt;='様式３（療養者名簿）（⑤の場合）'!$W113,1,0),0),0)</f>
        <v>0</v>
      </c>
      <c r="EF104" s="139">
        <f>IF(EF$16-'様式３（療養者名簿）（⑤の場合）'!$O113+1&lt;=15,IF(EF$16&gt;='様式３（療養者名簿）（⑤の場合）'!$O113,IF(EF$16&lt;='様式３（療養者名簿）（⑤の場合）'!$W113,1,0),0),0)</f>
        <v>0</v>
      </c>
      <c r="EG104" s="139">
        <f>IF(EG$16-'様式３（療養者名簿）（⑤の場合）'!$O113+1&lt;=15,IF(EG$16&gt;='様式３（療養者名簿）（⑤の場合）'!$O113,IF(EG$16&lt;='様式３（療養者名簿）（⑤の場合）'!$W113,1,0),0),0)</f>
        <v>0</v>
      </c>
      <c r="EH104" s="139">
        <f>IF(EH$16-'様式３（療養者名簿）（⑤の場合）'!$O113+1&lt;=15,IF(EH$16&gt;='様式３（療養者名簿）（⑤の場合）'!$O113,IF(EH$16&lt;='様式３（療養者名簿）（⑤の場合）'!$W113,1,0),0),0)</f>
        <v>0</v>
      </c>
      <c r="EI104" s="139">
        <f>IF(EI$16-'様式３（療養者名簿）（⑤の場合）'!$O113+1&lt;=15,IF(EI$16&gt;='様式３（療養者名簿）（⑤の場合）'!$O113,IF(EI$16&lt;='様式３（療養者名簿）（⑤の場合）'!$W113,1,0),0),0)</f>
        <v>0</v>
      </c>
      <c r="EJ104" s="139">
        <f>IF(EJ$16-'様式３（療養者名簿）（⑤の場合）'!$O113+1&lt;=15,IF(EJ$16&gt;='様式３（療養者名簿）（⑤の場合）'!$O113,IF(EJ$16&lt;='様式３（療養者名簿）（⑤の場合）'!$W113,1,0),0),0)</f>
        <v>0</v>
      </c>
      <c r="EK104" s="139">
        <f>IF(EK$16-'様式３（療養者名簿）（⑤の場合）'!$O113+1&lt;=15,IF(EK$16&gt;='様式３（療養者名簿）（⑤の場合）'!$O113,IF(EK$16&lt;='様式３（療養者名簿）（⑤の場合）'!$W113,1,0),0),0)</f>
        <v>0</v>
      </c>
      <c r="EL104" s="139">
        <f>IF(EL$16-'様式３（療養者名簿）（⑤の場合）'!$O113+1&lt;=15,IF(EL$16&gt;='様式３（療養者名簿）（⑤の場合）'!$O113,IF(EL$16&lt;='様式３（療養者名簿）（⑤の場合）'!$W113,1,0),0),0)</f>
        <v>0</v>
      </c>
      <c r="EM104" s="139">
        <f>IF(EM$16-'様式３（療養者名簿）（⑤の場合）'!$O113+1&lt;=15,IF(EM$16&gt;='様式３（療養者名簿）（⑤の場合）'!$O113,IF(EM$16&lt;='様式３（療養者名簿）（⑤の場合）'!$W113,1,0),0),0)</f>
        <v>0</v>
      </c>
      <c r="EN104" s="139">
        <f>IF(EN$16-'様式３（療養者名簿）（⑤の場合）'!$O113+1&lt;=15,IF(EN$16&gt;='様式３（療養者名簿）（⑤の場合）'!$O113,IF(EN$16&lt;='様式３（療養者名簿）（⑤の場合）'!$W113,1,0),0),0)</f>
        <v>0</v>
      </c>
      <c r="EO104" s="139">
        <f>IF(EO$16-'様式３（療養者名簿）（⑤の場合）'!$O113+1&lt;=15,IF(EO$16&gt;='様式３（療養者名簿）（⑤の場合）'!$O113,IF(EO$16&lt;='様式３（療養者名簿）（⑤の場合）'!$W113,1,0),0),0)</f>
        <v>0</v>
      </c>
      <c r="EP104" s="139">
        <f>IF(EP$16-'様式３（療養者名簿）（⑤の場合）'!$O113+1&lt;=15,IF(EP$16&gt;='様式３（療養者名簿）（⑤の場合）'!$O113,IF(EP$16&lt;='様式３（療養者名簿）（⑤の場合）'!$W113,1,0),0),0)</f>
        <v>0</v>
      </c>
      <c r="EQ104" s="139">
        <f>IF(EQ$16-'様式３（療養者名簿）（⑤の場合）'!$O113+1&lt;=15,IF(EQ$16&gt;='様式３（療養者名簿）（⑤の場合）'!$O113,IF(EQ$16&lt;='様式３（療養者名簿）（⑤の場合）'!$W113,1,0),0),0)</f>
        <v>0</v>
      </c>
      <c r="ER104" s="139">
        <f>IF(ER$16-'様式３（療養者名簿）（⑤の場合）'!$O113+1&lt;=15,IF(ER$16&gt;='様式３（療養者名簿）（⑤の場合）'!$O113,IF(ER$16&lt;='様式３（療養者名簿）（⑤の場合）'!$W113,1,0),0),0)</f>
        <v>0</v>
      </c>
      <c r="ES104" s="139">
        <f>IF(ES$16-'様式３（療養者名簿）（⑤の場合）'!$O113+1&lt;=15,IF(ES$16&gt;='様式３（療養者名簿）（⑤の場合）'!$O113,IF(ES$16&lt;='様式３（療養者名簿）（⑤の場合）'!$W113,1,0),0),0)</f>
        <v>0</v>
      </c>
      <c r="ET104" s="139">
        <f>IF(ET$16-'様式３（療養者名簿）（⑤の場合）'!$O113+1&lt;=15,IF(ET$16&gt;='様式３（療養者名簿）（⑤の場合）'!$O113,IF(ET$16&lt;='様式３（療養者名簿）（⑤の場合）'!$W113,1,0),0),0)</f>
        <v>0</v>
      </c>
      <c r="EU104" s="139">
        <f>IF(EU$16-'様式３（療養者名簿）（⑤の場合）'!$O113+1&lt;=15,IF(EU$16&gt;='様式３（療養者名簿）（⑤の場合）'!$O113,IF(EU$16&lt;='様式３（療養者名簿）（⑤の場合）'!$W113,1,0),0),0)</f>
        <v>0</v>
      </c>
      <c r="EV104" s="139">
        <f>IF(EV$16-'様式３（療養者名簿）（⑤の場合）'!$O113+1&lt;=15,IF(EV$16&gt;='様式３（療養者名簿）（⑤の場合）'!$O113,IF(EV$16&lt;='様式３（療養者名簿）（⑤の場合）'!$W113,1,0),0),0)</f>
        <v>0</v>
      </c>
      <c r="EW104" s="139">
        <f>IF(EW$16-'様式３（療養者名簿）（⑤の場合）'!$O113+1&lt;=15,IF(EW$16&gt;='様式３（療養者名簿）（⑤の場合）'!$O113,IF(EW$16&lt;='様式３（療養者名簿）（⑤の場合）'!$W113,1,0),0),0)</f>
        <v>0</v>
      </c>
      <c r="EX104" s="139">
        <f>IF(EX$16-'様式３（療養者名簿）（⑤の場合）'!$O113+1&lt;=15,IF(EX$16&gt;='様式３（療養者名簿）（⑤の場合）'!$O113,IF(EX$16&lt;='様式３（療養者名簿）（⑤の場合）'!$W113,1,0),0),0)</f>
        <v>0</v>
      </c>
      <c r="EY104" s="139">
        <f>IF(EY$16-'様式３（療養者名簿）（⑤の場合）'!$O113+1&lt;=15,IF(EY$16&gt;='様式３（療養者名簿）（⑤の場合）'!$O113,IF(EY$16&lt;='様式３（療養者名簿）（⑤の場合）'!$W113,1,0),0),0)</f>
        <v>0</v>
      </c>
      <c r="EZ104" s="139">
        <f>IF(EZ$16-'様式３（療養者名簿）（⑤の場合）'!$O113+1&lt;=15,IF(EZ$16&gt;='様式３（療養者名簿）（⑤の場合）'!$O113,IF(EZ$16&lt;='様式３（療養者名簿）（⑤の場合）'!$W113,1,0),0),0)</f>
        <v>0</v>
      </c>
      <c r="FA104" s="139">
        <f>IF(FA$16-'様式３（療養者名簿）（⑤の場合）'!$O113+1&lt;=15,IF(FA$16&gt;='様式３（療養者名簿）（⑤の場合）'!$O113,IF(FA$16&lt;='様式３（療養者名簿）（⑤の場合）'!$W113,1,0),0),0)</f>
        <v>0</v>
      </c>
      <c r="FB104" s="139">
        <f>IF(FB$16-'様式３（療養者名簿）（⑤の場合）'!$O113+1&lt;=15,IF(FB$16&gt;='様式３（療養者名簿）（⑤の場合）'!$O113,IF(FB$16&lt;='様式３（療養者名簿）（⑤の場合）'!$W113,1,0),0),0)</f>
        <v>0</v>
      </c>
      <c r="FC104" s="139">
        <f>IF(FC$16-'様式３（療養者名簿）（⑤の場合）'!$O113+1&lt;=15,IF(FC$16&gt;='様式３（療養者名簿）（⑤の場合）'!$O113,IF(FC$16&lt;='様式３（療養者名簿）（⑤の場合）'!$W113,1,0),0),0)</f>
        <v>0</v>
      </c>
      <c r="FD104" s="139">
        <f>IF(FD$16-'様式３（療養者名簿）（⑤の場合）'!$O113+1&lt;=15,IF(FD$16&gt;='様式３（療養者名簿）（⑤の場合）'!$O113,IF(FD$16&lt;='様式３（療養者名簿）（⑤の場合）'!$W113,1,0),0),0)</f>
        <v>0</v>
      </c>
      <c r="FE104" s="139">
        <f>IF(FE$16-'様式３（療養者名簿）（⑤の場合）'!$O113+1&lt;=15,IF(FE$16&gt;='様式３（療養者名簿）（⑤の場合）'!$O113,IF(FE$16&lt;='様式３（療養者名簿）（⑤の場合）'!$W113,1,0),0),0)</f>
        <v>0</v>
      </c>
      <c r="FF104" s="139">
        <f>IF(FF$16-'様式３（療養者名簿）（⑤の場合）'!$O113+1&lt;=15,IF(FF$16&gt;='様式３（療養者名簿）（⑤の場合）'!$O113,IF(FF$16&lt;='様式３（療養者名簿）（⑤の場合）'!$W113,1,0),0),0)</f>
        <v>0</v>
      </c>
      <c r="FG104" s="139">
        <f>IF(FG$16-'様式３（療養者名簿）（⑤の場合）'!$O113+1&lt;=15,IF(FG$16&gt;='様式３（療養者名簿）（⑤の場合）'!$O113,IF(FG$16&lt;='様式３（療養者名簿）（⑤の場合）'!$W113,1,0),0),0)</f>
        <v>0</v>
      </c>
      <c r="FH104" s="139">
        <f>IF(FH$16-'様式３（療養者名簿）（⑤の場合）'!$O113+1&lt;=15,IF(FH$16&gt;='様式３（療養者名簿）（⑤の場合）'!$O113,IF(FH$16&lt;='様式３（療養者名簿）（⑤の場合）'!$W113,1,0),0),0)</f>
        <v>0</v>
      </c>
      <c r="FI104" s="139">
        <f>IF(FI$16-'様式３（療養者名簿）（⑤の場合）'!$O113+1&lt;=15,IF(FI$16&gt;='様式３（療養者名簿）（⑤の場合）'!$O113,IF(FI$16&lt;='様式３（療養者名簿）（⑤の場合）'!$W113,1,0),0),0)</f>
        <v>0</v>
      </c>
      <c r="FJ104" s="139">
        <f>IF(FJ$16-'様式３（療養者名簿）（⑤の場合）'!$O113+1&lt;=15,IF(FJ$16&gt;='様式３（療養者名簿）（⑤の場合）'!$O113,IF(FJ$16&lt;='様式３（療養者名簿）（⑤の場合）'!$W113,1,0),0),0)</f>
        <v>0</v>
      </c>
      <c r="FK104" s="139">
        <f>IF(FK$16-'様式３（療養者名簿）（⑤の場合）'!$O113+1&lt;=15,IF(FK$16&gt;='様式３（療養者名簿）（⑤の場合）'!$O113,IF(FK$16&lt;='様式３（療養者名簿）（⑤の場合）'!$W113,1,0),0),0)</f>
        <v>0</v>
      </c>
      <c r="FL104" s="139">
        <f>IF(FL$16-'様式３（療養者名簿）（⑤の場合）'!$O113+1&lt;=15,IF(FL$16&gt;='様式３（療養者名簿）（⑤の場合）'!$O113,IF(FL$16&lt;='様式３（療養者名簿）（⑤の場合）'!$W113,1,0),0),0)</f>
        <v>0</v>
      </c>
      <c r="FM104" s="139">
        <f>IF(FM$16-'様式３（療養者名簿）（⑤の場合）'!$O113+1&lt;=15,IF(FM$16&gt;='様式３（療養者名簿）（⑤の場合）'!$O113,IF(FM$16&lt;='様式３（療養者名簿）（⑤の場合）'!$W113,1,0),0),0)</f>
        <v>0</v>
      </c>
      <c r="FN104" s="139">
        <f>IF(FN$16-'様式３（療養者名簿）（⑤の場合）'!$O113+1&lt;=15,IF(FN$16&gt;='様式３（療養者名簿）（⑤の場合）'!$O113,IF(FN$16&lt;='様式３（療養者名簿）（⑤の場合）'!$W113,1,0),0),0)</f>
        <v>0</v>
      </c>
      <c r="FO104" s="139">
        <f>IF(FO$16-'様式３（療養者名簿）（⑤の場合）'!$O113+1&lt;=15,IF(FO$16&gt;='様式３（療養者名簿）（⑤の場合）'!$O113,IF(FO$16&lt;='様式３（療養者名簿）（⑤の場合）'!$W113,1,0),0),0)</f>
        <v>0</v>
      </c>
      <c r="FP104" s="139">
        <f>IF(FP$16-'様式３（療養者名簿）（⑤の場合）'!$O113+1&lt;=15,IF(FP$16&gt;='様式３（療養者名簿）（⑤の場合）'!$O113,IF(FP$16&lt;='様式３（療養者名簿）（⑤の場合）'!$W113,1,0),0),0)</f>
        <v>0</v>
      </c>
      <c r="FQ104" s="139">
        <f>IF(FQ$16-'様式３（療養者名簿）（⑤の場合）'!$O113+1&lt;=15,IF(FQ$16&gt;='様式３（療養者名簿）（⑤の場合）'!$O113,IF(FQ$16&lt;='様式３（療養者名簿）（⑤の場合）'!$W113,1,0),0),0)</f>
        <v>0</v>
      </c>
      <c r="FR104" s="139">
        <f>IF(FR$16-'様式３（療養者名簿）（⑤の場合）'!$O113+1&lt;=15,IF(FR$16&gt;='様式３（療養者名簿）（⑤の場合）'!$O113,IF(FR$16&lt;='様式３（療養者名簿）（⑤の場合）'!$W113,1,0),0),0)</f>
        <v>0</v>
      </c>
      <c r="FS104" s="139">
        <f>IF(FS$16-'様式３（療養者名簿）（⑤の場合）'!$O113+1&lt;=15,IF(FS$16&gt;='様式３（療養者名簿）（⑤の場合）'!$O113,IF(FS$16&lt;='様式３（療養者名簿）（⑤の場合）'!$W113,1,0),0),0)</f>
        <v>0</v>
      </c>
      <c r="FT104" s="139">
        <f>IF(FT$16-'様式３（療養者名簿）（⑤の場合）'!$O113+1&lt;=15,IF(FT$16&gt;='様式３（療養者名簿）（⑤の場合）'!$O113,IF(FT$16&lt;='様式３（療養者名簿）（⑤の場合）'!$W113,1,0),0),0)</f>
        <v>0</v>
      </c>
      <c r="FU104" s="139">
        <f>IF(FU$16-'様式３（療養者名簿）（⑤の場合）'!$O113+1&lt;=15,IF(FU$16&gt;='様式３（療養者名簿）（⑤の場合）'!$O113,IF(FU$16&lt;='様式３（療養者名簿）（⑤の場合）'!$W113,1,0),0),0)</f>
        <v>0</v>
      </c>
      <c r="FV104" s="139">
        <f>IF(FV$16-'様式３（療養者名簿）（⑤の場合）'!$O113+1&lt;=15,IF(FV$16&gt;='様式３（療養者名簿）（⑤の場合）'!$O113,IF(FV$16&lt;='様式３（療養者名簿）（⑤の場合）'!$W113,1,0),0),0)</f>
        <v>0</v>
      </c>
      <c r="FW104" s="139">
        <f>IF(FW$16-'様式３（療養者名簿）（⑤の場合）'!$O113+1&lt;=15,IF(FW$16&gt;='様式３（療養者名簿）（⑤の場合）'!$O113,IF(FW$16&lt;='様式３（療養者名簿）（⑤の場合）'!$W113,1,0),0),0)</f>
        <v>0</v>
      </c>
      <c r="FX104" s="139">
        <f>IF(FX$16-'様式３（療養者名簿）（⑤の場合）'!$O113+1&lt;=15,IF(FX$16&gt;='様式３（療養者名簿）（⑤の場合）'!$O113,IF(FX$16&lt;='様式３（療養者名簿）（⑤の場合）'!$W113,1,0),0),0)</f>
        <v>0</v>
      </c>
      <c r="FY104" s="139">
        <f>IF(FY$16-'様式３（療養者名簿）（⑤の場合）'!$O113+1&lt;=15,IF(FY$16&gt;='様式３（療養者名簿）（⑤の場合）'!$O113,IF(FY$16&lt;='様式３（療養者名簿）（⑤の場合）'!$W113,1,0),0),0)</f>
        <v>0</v>
      </c>
      <c r="FZ104" s="139">
        <f>IF(FZ$16-'様式３（療養者名簿）（⑤の場合）'!$O113+1&lt;=15,IF(FZ$16&gt;='様式３（療養者名簿）（⑤の場合）'!$O113,IF(FZ$16&lt;='様式３（療養者名簿）（⑤の場合）'!$W113,1,0),0),0)</f>
        <v>0</v>
      </c>
      <c r="GA104" s="139">
        <f>IF(GA$16-'様式３（療養者名簿）（⑤の場合）'!$O113+1&lt;=15,IF(GA$16&gt;='様式３（療養者名簿）（⑤の場合）'!$O113,IF(GA$16&lt;='様式３（療養者名簿）（⑤の場合）'!$W113,1,0),0),0)</f>
        <v>0</v>
      </c>
      <c r="GB104" s="139">
        <f>IF(GB$16-'様式３（療養者名簿）（⑤の場合）'!$O113+1&lt;=15,IF(GB$16&gt;='様式３（療養者名簿）（⑤の場合）'!$O113,IF(GB$16&lt;='様式３（療養者名簿）（⑤の場合）'!$W113,1,0),0),0)</f>
        <v>0</v>
      </c>
      <c r="GC104" s="139">
        <f>IF(GC$16-'様式３（療養者名簿）（⑤の場合）'!$O113+1&lt;=15,IF(GC$16&gt;='様式３（療養者名簿）（⑤の場合）'!$O113,IF(GC$16&lt;='様式３（療養者名簿）（⑤の場合）'!$W113,1,0),0),0)</f>
        <v>0</v>
      </c>
      <c r="GD104" s="139">
        <f>IF(GD$16-'様式３（療養者名簿）（⑤の場合）'!$O113+1&lt;=15,IF(GD$16&gt;='様式３（療養者名簿）（⑤の場合）'!$O113,IF(GD$16&lt;='様式３（療養者名簿）（⑤の場合）'!$W113,1,0),0),0)</f>
        <v>0</v>
      </c>
      <c r="GE104" s="139">
        <f>IF(GE$16-'様式３（療養者名簿）（⑤の場合）'!$O113+1&lt;=15,IF(GE$16&gt;='様式３（療養者名簿）（⑤の場合）'!$O113,IF(GE$16&lt;='様式３（療養者名簿）（⑤の場合）'!$W113,1,0),0),0)</f>
        <v>0</v>
      </c>
      <c r="GF104" s="139">
        <f>IF(GF$16-'様式３（療養者名簿）（⑤の場合）'!$O113+1&lt;=15,IF(GF$16&gt;='様式３（療養者名簿）（⑤の場合）'!$O113,IF(GF$16&lt;='様式３（療養者名簿）（⑤の場合）'!$W113,1,0),0),0)</f>
        <v>0</v>
      </c>
      <c r="GG104" s="139">
        <f>IF(GG$16-'様式３（療養者名簿）（⑤の場合）'!$O113+1&lt;=15,IF(GG$16&gt;='様式３（療養者名簿）（⑤の場合）'!$O113,IF(GG$16&lt;='様式３（療養者名簿）（⑤の場合）'!$W113,1,0),0),0)</f>
        <v>0</v>
      </c>
      <c r="GH104" s="139">
        <f>IF(GH$16-'様式３（療養者名簿）（⑤の場合）'!$O113+1&lt;=15,IF(GH$16&gt;='様式３（療養者名簿）（⑤の場合）'!$O113,IF(GH$16&lt;='様式３（療養者名簿）（⑤の場合）'!$W113,1,0),0),0)</f>
        <v>0</v>
      </c>
      <c r="GI104" s="139">
        <f>IF(GI$16-'様式３（療養者名簿）（⑤の場合）'!$O113+1&lt;=15,IF(GI$16&gt;='様式３（療養者名簿）（⑤の場合）'!$O113,IF(GI$16&lt;='様式３（療養者名簿）（⑤の場合）'!$W113,1,0),0),0)</f>
        <v>0</v>
      </c>
      <c r="GJ104" s="139">
        <f>IF(GJ$16-'様式３（療養者名簿）（⑤の場合）'!$O113+1&lt;=15,IF(GJ$16&gt;='様式３（療養者名簿）（⑤の場合）'!$O113,IF(GJ$16&lt;='様式３（療養者名簿）（⑤の場合）'!$W113,1,0),0),0)</f>
        <v>0</v>
      </c>
      <c r="GK104" s="139">
        <f>IF(GK$16-'様式３（療養者名簿）（⑤の場合）'!$O113+1&lt;=15,IF(GK$16&gt;='様式３（療養者名簿）（⑤の場合）'!$O113,IF(GK$16&lt;='様式３（療養者名簿）（⑤の場合）'!$W113,1,0),0),0)</f>
        <v>0</v>
      </c>
      <c r="GL104" s="139">
        <f>IF(GL$16-'様式３（療養者名簿）（⑤の場合）'!$O113+1&lt;=15,IF(GL$16&gt;='様式３（療養者名簿）（⑤の場合）'!$O113,IF(GL$16&lt;='様式３（療養者名簿）（⑤の場合）'!$W113,1,0),0),0)</f>
        <v>0</v>
      </c>
      <c r="GM104" s="139">
        <f>IF(GM$16-'様式３（療養者名簿）（⑤の場合）'!$O113+1&lt;=15,IF(GM$16&gt;='様式３（療養者名簿）（⑤の場合）'!$O113,IF(GM$16&lt;='様式３（療養者名簿）（⑤の場合）'!$W113,1,0),0),0)</f>
        <v>0</v>
      </c>
      <c r="GN104" s="139">
        <f>IF(GN$16-'様式３（療養者名簿）（⑤の場合）'!$O113+1&lt;=15,IF(GN$16&gt;='様式３（療養者名簿）（⑤の場合）'!$O113,IF(GN$16&lt;='様式３（療養者名簿）（⑤の場合）'!$W113,1,0),0),0)</f>
        <v>0</v>
      </c>
      <c r="GO104" s="139">
        <f>IF(GO$16-'様式３（療養者名簿）（⑤の場合）'!$O113+1&lt;=15,IF(GO$16&gt;='様式３（療養者名簿）（⑤の場合）'!$O113,IF(GO$16&lt;='様式３（療養者名簿）（⑤の場合）'!$W113,1,0),0),0)</f>
        <v>0</v>
      </c>
      <c r="GP104" s="139">
        <f>IF(GP$16-'様式３（療養者名簿）（⑤の場合）'!$O113+1&lt;=15,IF(GP$16&gt;='様式３（療養者名簿）（⑤の場合）'!$O113,IF(GP$16&lt;='様式３（療養者名簿）（⑤の場合）'!$W113,1,0),0),0)</f>
        <v>0</v>
      </c>
      <c r="GQ104" s="139">
        <f>IF(GQ$16-'様式３（療養者名簿）（⑤の場合）'!$O113+1&lt;=15,IF(GQ$16&gt;='様式３（療養者名簿）（⑤の場合）'!$O113,IF(GQ$16&lt;='様式３（療養者名簿）（⑤の場合）'!$W113,1,0),0),0)</f>
        <v>0</v>
      </c>
      <c r="GR104" s="139">
        <f>IF(GR$16-'様式３（療養者名簿）（⑤の場合）'!$O113+1&lt;=15,IF(GR$16&gt;='様式３（療養者名簿）（⑤の場合）'!$O113,IF(GR$16&lt;='様式３（療養者名簿）（⑤の場合）'!$W113,1,0),0),0)</f>
        <v>0</v>
      </c>
      <c r="GS104" s="139">
        <f>IF(GS$16-'様式３（療養者名簿）（⑤の場合）'!$O113+1&lt;=15,IF(GS$16&gt;='様式３（療養者名簿）（⑤の場合）'!$O113,IF(GS$16&lt;='様式３（療養者名簿）（⑤の場合）'!$W113,1,0),0),0)</f>
        <v>0</v>
      </c>
      <c r="GT104" s="139">
        <f>IF(GT$16-'様式３（療養者名簿）（⑤の場合）'!$O113+1&lt;=15,IF(GT$16&gt;='様式３（療養者名簿）（⑤の場合）'!$O113,IF(GT$16&lt;='様式３（療養者名簿）（⑤の場合）'!$W113,1,0),0),0)</f>
        <v>0</v>
      </c>
      <c r="GU104" s="139">
        <f>IF(GU$16-'様式３（療養者名簿）（⑤の場合）'!$O113+1&lt;=15,IF(GU$16&gt;='様式３（療養者名簿）（⑤の場合）'!$O113,IF(GU$16&lt;='様式３（療養者名簿）（⑤の場合）'!$W113,1,0),0),0)</f>
        <v>0</v>
      </c>
      <c r="GV104" s="139">
        <f>IF(GV$16-'様式３（療養者名簿）（⑤の場合）'!$O113+1&lt;=15,IF(GV$16&gt;='様式３（療養者名簿）（⑤の場合）'!$O113,IF(GV$16&lt;='様式３（療養者名簿）（⑤の場合）'!$W113,1,0),0),0)</f>
        <v>0</v>
      </c>
      <c r="GW104" s="139">
        <f>IF(GW$16-'様式３（療養者名簿）（⑤の場合）'!$O113+1&lt;=15,IF(GW$16&gt;='様式３（療養者名簿）（⑤の場合）'!$O113,IF(GW$16&lt;='様式３（療養者名簿）（⑤の場合）'!$W113,1,0),0),0)</f>
        <v>0</v>
      </c>
      <c r="GX104" s="139">
        <f>IF(GX$16-'様式３（療養者名簿）（⑤の場合）'!$O113+1&lt;=15,IF(GX$16&gt;='様式３（療養者名簿）（⑤の場合）'!$O113,IF(GX$16&lt;='様式３（療養者名簿）（⑤の場合）'!$W113,1,0),0),0)</f>
        <v>0</v>
      </c>
      <c r="GY104" s="139">
        <f>IF(GY$16-'様式３（療養者名簿）（⑤の場合）'!$O113+1&lt;=15,IF(GY$16&gt;='様式３（療養者名簿）（⑤の場合）'!$O113,IF(GY$16&lt;='様式３（療養者名簿）（⑤の場合）'!$W113,1,0),0),0)</f>
        <v>0</v>
      </c>
      <c r="GZ104" s="139">
        <f>IF(GZ$16-'様式３（療養者名簿）（⑤の場合）'!$O113+1&lt;=15,IF(GZ$16&gt;='様式３（療養者名簿）（⑤の場合）'!$O113,IF(GZ$16&lt;='様式３（療養者名簿）（⑤の場合）'!$W113,1,0),0),0)</f>
        <v>0</v>
      </c>
      <c r="HA104" s="139">
        <f>IF(HA$16-'様式３（療養者名簿）（⑤の場合）'!$O113+1&lt;=15,IF(HA$16&gt;='様式３（療養者名簿）（⑤の場合）'!$O113,IF(HA$16&lt;='様式３（療養者名簿）（⑤の場合）'!$W113,1,0),0),0)</f>
        <v>0</v>
      </c>
      <c r="HB104" s="139">
        <f>IF(HB$16-'様式３（療養者名簿）（⑤の場合）'!$O113+1&lt;=15,IF(HB$16&gt;='様式３（療養者名簿）（⑤の場合）'!$O113,IF(HB$16&lt;='様式３（療養者名簿）（⑤の場合）'!$W113,1,0),0),0)</f>
        <v>0</v>
      </c>
      <c r="HC104" s="139">
        <f>IF(HC$16-'様式３（療養者名簿）（⑤の場合）'!$O113+1&lt;=15,IF(HC$16&gt;='様式３（療養者名簿）（⑤の場合）'!$O113,IF(HC$16&lt;='様式３（療養者名簿）（⑤の場合）'!$W113,1,0),0),0)</f>
        <v>0</v>
      </c>
      <c r="HD104" s="139">
        <f>IF(HD$16-'様式３（療養者名簿）（⑤の場合）'!$O113+1&lt;=15,IF(HD$16&gt;='様式３（療養者名簿）（⑤の場合）'!$O113,IF(HD$16&lt;='様式３（療養者名簿）（⑤の場合）'!$W113,1,0),0),0)</f>
        <v>0</v>
      </c>
      <c r="HE104" s="139">
        <f>IF(HE$16-'様式３（療養者名簿）（⑤の場合）'!$O113+1&lt;=15,IF(HE$16&gt;='様式３（療養者名簿）（⑤の場合）'!$O113,IF(HE$16&lt;='様式３（療養者名簿）（⑤の場合）'!$W113,1,0),0),0)</f>
        <v>0</v>
      </c>
      <c r="HF104" s="139">
        <f>IF(HF$16-'様式３（療養者名簿）（⑤の場合）'!$O113+1&lt;=15,IF(HF$16&gt;='様式３（療養者名簿）（⑤の場合）'!$O113,IF(HF$16&lt;='様式３（療養者名簿）（⑤の場合）'!$W113,1,0),0),0)</f>
        <v>0</v>
      </c>
      <c r="HG104" s="139">
        <f>IF(HG$16-'様式３（療養者名簿）（⑤の場合）'!$O113+1&lt;=15,IF(HG$16&gt;='様式３（療養者名簿）（⑤の場合）'!$O113,IF(HG$16&lt;='様式３（療養者名簿）（⑤の場合）'!$W113,1,0),0),0)</f>
        <v>0</v>
      </c>
      <c r="HH104" s="139">
        <f>IF(HH$16-'様式３（療養者名簿）（⑤の場合）'!$O113+1&lt;=15,IF(HH$16&gt;='様式３（療養者名簿）（⑤の場合）'!$O113,IF(HH$16&lt;='様式３（療養者名簿）（⑤の場合）'!$W113,1,0),0),0)</f>
        <v>0</v>
      </c>
      <c r="HI104" s="139">
        <f>IF(HI$16-'様式３（療養者名簿）（⑤の場合）'!$O113+1&lt;=15,IF(HI$16&gt;='様式３（療養者名簿）（⑤の場合）'!$O113,IF(HI$16&lt;='様式３（療養者名簿）（⑤の場合）'!$W113,1,0),0),0)</f>
        <v>0</v>
      </c>
      <c r="HJ104" s="139">
        <f>IF(HJ$16-'様式３（療養者名簿）（⑤の場合）'!$O113+1&lt;=15,IF(HJ$16&gt;='様式３（療養者名簿）（⑤の場合）'!$O113,IF(HJ$16&lt;='様式３（療養者名簿）（⑤の場合）'!$W113,1,0),0),0)</f>
        <v>0</v>
      </c>
      <c r="HK104" s="139">
        <f>IF(HK$16-'様式３（療養者名簿）（⑤の場合）'!$O113+1&lt;=15,IF(HK$16&gt;='様式３（療養者名簿）（⑤の場合）'!$O113,IF(HK$16&lt;='様式３（療養者名簿）（⑤の場合）'!$W113,1,0),0),0)</f>
        <v>0</v>
      </c>
      <c r="HL104" s="139">
        <f>IF(HL$16-'様式３（療養者名簿）（⑤の場合）'!$O113+1&lt;=15,IF(HL$16&gt;='様式３（療養者名簿）（⑤の場合）'!$O113,IF(HL$16&lt;='様式３（療養者名簿）（⑤の場合）'!$W113,1,0),0),0)</f>
        <v>0</v>
      </c>
      <c r="HM104" s="139">
        <f>IF(HM$16-'様式３（療養者名簿）（⑤の場合）'!$O113+1&lt;=15,IF(HM$16&gt;='様式３（療養者名簿）（⑤の場合）'!$O113,IF(HM$16&lt;='様式３（療養者名簿）（⑤の場合）'!$W113,1,0),0),0)</f>
        <v>0</v>
      </c>
      <c r="HN104" s="139">
        <f>IF(HN$16-'様式３（療養者名簿）（⑤の場合）'!$O113+1&lt;=15,IF(HN$16&gt;='様式３（療養者名簿）（⑤の場合）'!$O113,IF(HN$16&lt;='様式３（療養者名簿）（⑤の場合）'!$W113,1,0),0),0)</f>
        <v>0</v>
      </c>
      <c r="HO104" s="139">
        <f>IF(HO$16-'様式３（療養者名簿）（⑤の場合）'!$O113+1&lt;=15,IF(HO$16&gt;='様式３（療養者名簿）（⑤の場合）'!$O113,IF(HO$16&lt;='様式３（療養者名簿）（⑤の場合）'!$W113,1,0),0),0)</f>
        <v>0</v>
      </c>
      <c r="HP104" s="139">
        <f>IF(HP$16-'様式３（療養者名簿）（⑤の場合）'!$O113+1&lt;=15,IF(HP$16&gt;='様式３（療養者名簿）（⑤の場合）'!$O113,IF(HP$16&lt;='様式３（療養者名簿）（⑤の場合）'!$W113,1,0),0),0)</f>
        <v>0</v>
      </c>
      <c r="HQ104" s="139">
        <f>IF(HQ$16-'様式３（療養者名簿）（⑤の場合）'!$O113+1&lt;=15,IF(HQ$16&gt;='様式３（療養者名簿）（⑤の場合）'!$O113,IF(HQ$16&lt;='様式３（療養者名簿）（⑤の場合）'!$W113,1,0),0),0)</f>
        <v>0</v>
      </c>
      <c r="HR104" s="139">
        <f>IF(HR$16-'様式３（療養者名簿）（⑤の場合）'!$O113+1&lt;=15,IF(HR$16&gt;='様式３（療養者名簿）（⑤の場合）'!$O113,IF(HR$16&lt;='様式３（療養者名簿）（⑤の場合）'!$W113,1,0),0),0)</f>
        <v>0</v>
      </c>
      <c r="HS104" s="139">
        <f>IF(HS$16-'様式３（療養者名簿）（⑤の場合）'!$O113+1&lt;=15,IF(HS$16&gt;='様式３（療養者名簿）（⑤の場合）'!$O113,IF(HS$16&lt;='様式３（療養者名簿）（⑤の場合）'!$W113,1,0),0),0)</f>
        <v>0</v>
      </c>
      <c r="HT104" s="139">
        <f>IF(HT$16-'様式３（療養者名簿）（⑤の場合）'!$O113+1&lt;=15,IF(HT$16&gt;='様式３（療養者名簿）（⑤の場合）'!$O113,IF(HT$16&lt;='様式３（療養者名簿）（⑤の場合）'!$W113,1,0),0),0)</f>
        <v>0</v>
      </c>
      <c r="HU104" s="139">
        <f>IF(HU$16-'様式３（療養者名簿）（⑤の場合）'!$O113+1&lt;=15,IF(HU$16&gt;='様式３（療養者名簿）（⑤の場合）'!$O113,IF(HU$16&lt;='様式３（療養者名簿）（⑤の場合）'!$W113,1,0),0),0)</f>
        <v>0</v>
      </c>
      <c r="HV104" s="139">
        <f>IF(HV$16-'様式３（療養者名簿）（⑤の場合）'!$O113+1&lt;=15,IF(HV$16&gt;='様式３（療養者名簿）（⑤の場合）'!$O113,IF(HV$16&lt;='様式３（療養者名簿）（⑤の場合）'!$W113,1,0),0),0)</f>
        <v>0</v>
      </c>
      <c r="HW104" s="139">
        <f>IF(HW$16-'様式３（療養者名簿）（⑤の場合）'!$O113+1&lt;=15,IF(HW$16&gt;='様式３（療養者名簿）（⑤の場合）'!$O113,IF(HW$16&lt;='様式３（療養者名簿）（⑤の場合）'!$W113,1,0),0),0)</f>
        <v>0</v>
      </c>
      <c r="HX104" s="139">
        <f>IF(HX$16-'様式３（療養者名簿）（⑤の場合）'!$O113+1&lt;=15,IF(HX$16&gt;='様式３（療養者名簿）（⑤の場合）'!$O113,IF(HX$16&lt;='様式３（療養者名簿）（⑤の場合）'!$W113,1,0),0),0)</f>
        <v>0</v>
      </c>
      <c r="HY104" s="139">
        <f>IF(HY$16-'様式３（療養者名簿）（⑤の場合）'!$O113+1&lt;=15,IF(HY$16&gt;='様式３（療養者名簿）（⑤の場合）'!$O113,IF(HY$16&lt;='様式３（療養者名簿）（⑤の場合）'!$W113,1,0),0),0)</f>
        <v>0</v>
      </c>
      <c r="HZ104" s="139">
        <f>IF(HZ$16-'様式３（療養者名簿）（⑤の場合）'!$O113+1&lt;=15,IF(HZ$16&gt;='様式３（療養者名簿）（⑤の場合）'!$O113,IF(HZ$16&lt;='様式３（療養者名簿）（⑤の場合）'!$W113,1,0),0),0)</f>
        <v>0</v>
      </c>
      <c r="IA104" s="139">
        <f>IF(IA$16-'様式３（療養者名簿）（⑤の場合）'!$O113+1&lt;=15,IF(IA$16&gt;='様式３（療養者名簿）（⑤の場合）'!$O113,IF(IA$16&lt;='様式３（療養者名簿）（⑤の場合）'!$W113,1,0),0),0)</f>
        <v>0</v>
      </c>
      <c r="IB104" s="139">
        <f>IF(IB$16-'様式３（療養者名簿）（⑤の場合）'!$O113+1&lt;=15,IF(IB$16&gt;='様式３（療養者名簿）（⑤の場合）'!$O113,IF(IB$16&lt;='様式３（療養者名簿）（⑤の場合）'!$W113,1,0),0),0)</f>
        <v>0</v>
      </c>
      <c r="IC104" s="139">
        <f>IF(IC$16-'様式３（療養者名簿）（⑤の場合）'!$O113+1&lt;=15,IF(IC$16&gt;='様式３（療養者名簿）（⑤の場合）'!$O113,IF(IC$16&lt;='様式３（療養者名簿）（⑤の場合）'!$W113,1,0),0),0)</f>
        <v>0</v>
      </c>
      <c r="ID104" s="139">
        <f>IF(ID$16-'様式３（療養者名簿）（⑤の場合）'!$O113+1&lt;=15,IF(ID$16&gt;='様式３（療養者名簿）（⑤の場合）'!$O113,IF(ID$16&lt;='様式３（療養者名簿）（⑤の場合）'!$W113,1,0),0),0)</f>
        <v>0</v>
      </c>
      <c r="IE104" s="139">
        <f>IF(IE$16-'様式３（療養者名簿）（⑤の場合）'!$O113+1&lt;=15,IF(IE$16&gt;='様式３（療養者名簿）（⑤の場合）'!$O113,IF(IE$16&lt;='様式３（療養者名簿）（⑤の場合）'!$W113,1,0),0),0)</f>
        <v>0</v>
      </c>
      <c r="IF104" s="139">
        <f>IF(IF$16-'様式３（療養者名簿）（⑤の場合）'!$O113+1&lt;=15,IF(IF$16&gt;='様式３（療養者名簿）（⑤の場合）'!$O113,IF(IF$16&lt;='様式３（療養者名簿）（⑤の場合）'!$W113,1,0),0),0)</f>
        <v>0</v>
      </c>
      <c r="IG104" s="139">
        <f>IF(IG$16-'様式３（療養者名簿）（⑤の場合）'!$O113+1&lt;=15,IF(IG$16&gt;='様式３（療養者名簿）（⑤の場合）'!$O113,IF(IG$16&lt;='様式３（療養者名簿）（⑤の場合）'!$W113,1,0),0),0)</f>
        <v>0</v>
      </c>
      <c r="IH104" s="139">
        <f>IF(IH$16-'様式３（療養者名簿）（⑤の場合）'!$O113+1&lt;=15,IF(IH$16&gt;='様式３（療養者名簿）（⑤の場合）'!$O113,IF(IH$16&lt;='様式３（療養者名簿）（⑤の場合）'!$W113,1,0),0),0)</f>
        <v>0</v>
      </c>
      <c r="II104" s="139">
        <f>IF(II$16-'様式３（療養者名簿）（⑤の場合）'!$O113+1&lt;=15,IF(II$16&gt;='様式３（療養者名簿）（⑤の場合）'!$O113,IF(II$16&lt;='様式３（療養者名簿）（⑤の場合）'!$W113,1,0),0),0)</f>
        <v>0</v>
      </c>
      <c r="IJ104" s="139">
        <f>IF(IJ$16-'様式３（療養者名簿）（⑤の場合）'!$O113+1&lt;=15,IF(IJ$16&gt;='様式３（療養者名簿）（⑤の場合）'!$O113,IF(IJ$16&lt;='様式３（療養者名簿）（⑤の場合）'!$W113,1,0),0),0)</f>
        <v>0</v>
      </c>
      <c r="IK104" s="139">
        <f>IF(IK$16-'様式３（療養者名簿）（⑤の場合）'!$O113+1&lt;=15,IF(IK$16&gt;='様式３（療養者名簿）（⑤の場合）'!$O113,IF(IK$16&lt;='様式３（療養者名簿）（⑤の場合）'!$W113,1,0),0),0)</f>
        <v>0</v>
      </c>
      <c r="IL104" s="139">
        <f>IF(IL$16-'様式３（療養者名簿）（⑤の場合）'!$O113+1&lt;=15,IF(IL$16&gt;='様式３（療養者名簿）（⑤の場合）'!$O113,IF(IL$16&lt;='様式３（療養者名簿）（⑤の場合）'!$W113,1,0),0),0)</f>
        <v>0</v>
      </c>
      <c r="IM104" s="139">
        <f>IF(IM$16-'様式３（療養者名簿）（⑤の場合）'!$O113+1&lt;=15,IF(IM$16&gt;='様式３（療養者名簿）（⑤の場合）'!$O113,IF(IM$16&lt;='様式３（療養者名簿）（⑤の場合）'!$W113,1,0),0),0)</f>
        <v>0</v>
      </c>
      <c r="IN104" s="139">
        <f>IF(IN$16-'様式３（療養者名簿）（⑤の場合）'!$O113+1&lt;=15,IF(IN$16&gt;='様式３（療養者名簿）（⑤の場合）'!$O113,IF(IN$16&lt;='様式３（療養者名簿）（⑤の場合）'!$W113,1,0),0),0)</f>
        <v>0</v>
      </c>
      <c r="IO104" s="139">
        <f>IF(IO$16-'様式３（療養者名簿）（⑤の場合）'!$O113+1&lt;=15,IF(IO$16&gt;='様式３（療養者名簿）（⑤の場合）'!$O113,IF(IO$16&lt;='様式３（療養者名簿）（⑤の場合）'!$W113,1,0),0),0)</f>
        <v>0</v>
      </c>
      <c r="IP104" s="139">
        <f>IF(IP$16-'様式３（療養者名簿）（⑤の場合）'!$O113+1&lt;=15,IF(IP$16&gt;='様式３（療養者名簿）（⑤の場合）'!$O113,IF(IP$16&lt;='様式３（療養者名簿）（⑤の場合）'!$W113,1,0),0),0)</f>
        <v>0</v>
      </c>
      <c r="IQ104" s="139">
        <f>IF(IQ$16-'様式３（療養者名簿）（⑤の場合）'!$O113+1&lt;=15,IF(IQ$16&gt;='様式３（療養者名簿）（⑤の場合）'!$O113,IF(IQ$16&lt;='様式３（療養者名簿）（⑤の場合）'!$W113,1,0),0),0)</f>
        <v>0</v>
      </c>
      <c r="IR104" s="139">
        <f>IF(IR$16-'様式３（療養者名簿）（⑤の場合）'!$O113+1&lt;=15,IF(IR$16&gt;='様式３（療養者名簿）（⑤の場合）'!$O113,IF(IR$16&lt;='様式３（療養者名簿）（⑤の場合）'!$W113,1,0),0),0)</f>
        <v>0</v>
      </c>
      <c r="IS104" s="139">
        <f>IF(IS$16-'様式３（療養者名簿）（⑤の場合）'!$O113+1&lt;=15,IF(IS$16&gt;='様式３（療養者名簿）（⑤の場合）'!$O113,IF(IS$16&lt;='様式３（療養者名簿）（⑤の場合）'!$W113,1,0),0),0)</f>
        <v>0</v>
      </c>
      <c r="IT104" s="139">
        <f>IF(IT$16-'様式３（療養者名簿）（⑤の場合）'!$O113+1&lt;=15,IF(IT$16&gt;='様式３（療養者名簿）（⑤の場合）'!$O113,IF(IT$16&lt;='様式３（療養者名簿）（⑤の場合）'!$W113,1,0),0),0)</f>
        <v>0</v>
      </c>
      <c r="IU104" s="139">
        <f>IF(IU$16-'様式３（療養者名簿）（⑤の場合）'!$O113+1&lt;=15,IF(IU$16&gt;='様式３（療養者名簿）（⑤の場合）'!$O113,IF(IU$16&lt;='様式３（療養者名簿）（⑤の場合）'!$W113,1,0),0),0)</f>
        <v>0</v>
      </c>
      <c r="IV104" s="139">
        <f>IF(IV$16-'様式３（療養者名簿）（⑤の場合）'!$O113+1&lt;=15,IF(IV$16&gt;='様式３（療養者名簿）（⑤の場合）'!$O113,IF(IV$16&lt;='様式３（療養者名簿）（⑤の場合）'!$W113,1,0),0),0)</f>
        <v>0</v>
      </c>
      <c r="IW104" s="139">
        <f>IF(IW$16-'様式３（療養者名簿）（⑤の場合）'!$O113+1&lt;=15,IF(IW$16&gt;='様式３（療養者名簿）（⑤の場合）'!$O113,IF(IW$16&lt;='様式３（療養者名簿）（⑤の場合）'!$W113,1,0),0),0)</f>
        <v>0</v>
      </c>
      <c r="IX104" s="139">
        <f>IF(IX$16-'様式３（療養者名簿）（⑤の場合）'!$O113+1&lt;=15,IF(IX$16&gt;='様式３（療養者名簿）（⑤の場合）'!$O113,IF(IX$16&lt;='様式３（療養者名簿）（⑤の場合）'!$W113,1,0),0),0)</f>
        <v>0</v>
      </c>
      <c r="IY104" s="139">
        <f>IF(IY$16-'様式３（療養者名簿）（⑤の場合）'!$O113+1&lt;=15,IF(IY$16&gt;='様式３（療養者名簿）（⑤の場合）'!$O113,IF(IY$16&lt;='様式３（療養者名簿）（⑤の場合）'!$W113,1,0),0),0)</f>
        <v>0</v>
      </c>
      <c r="IZ104" s="139">
        <f>IF(IZ$16-'様式３（療養者名簿）（⑤の場合）'!$O113+1&lt;=15,IF(IZ$16&gt;='様式３（療養者名簿）（⑤の場合）'!$O113,IF(IZ$16&lt;='様式３（療養者名簿）（⑤の場合）'!$W113,1,0),0),0)</f>
        <v>0</v>
      </c>
      <c r="JA104" s="139">
        <f>IF(JA$16-'様式３（療養者名簿）（⑤の場合）'!$O113+1&lt;=15,IF(JA$16&gt;='様式３（療養者名簿）（⑤の場合）'!$O113,IF(JA$16&lt;='様式３（療養者名簿）（⑤の場合）'!$W113,1,0),0),0)</f>
        <v>0</v>
      </c>
      <c r="JB104" s="139">
        <f>IF(JB$16-'様式３（療養者名簿）（⑤の場合）'!$O113+1&lt;=15,IF(JB$16&gt;='様式３（療養者名簿）（⑤の場合）'!$O113,IF(JB$16&lt;='様式３（療養者名簿）（⑤の場合）'!$W113,1,0),0),0)</f>
        <v>0</v>
      </c>
      <c r="JC104" s="139">
        <f>IF(JC$16-'様式３（療養者名簿）（⑤の場合）'!$O113+1&lt;=15,IF(JC$16&gt;='様式３（療養者名簿）（⑤の場合）'!$O113,IF(JC$16&lt;='様式３（療養者名簿）（⑤の場合）'!$W113,1,0),0),0)</f>
        <v>0</v>
      </c>
      <c r="JD104" s="139">
        <f>IF(JD$16-'様式３（療養者名簿）（⑤の場合）'!$O113+1&lt;=15,IF(JD$16&gt;='様式３（療養者名簿）（⑤の場合）'!$O113,IF(JD$16&lt;='様式３（療養者名簿）（⑤の場合）'!$W113,1,0),0),0)</f>
        <v>0</v>
      </c>
      <c r="JE104" s="139">
        <f>IF(JE$16-'様式３（療養者名簿）（⑤の場合）'!$O113+1&lt;=15,IF(JE$16&gt;='様式３（療養者名簿）（⑤の場合）'!$O113,IF(JE$16&lt;='様式３（療養者名簿）（⑤の場合）'!$W113,1,0),0),0)</f>
        <v>0</v>
      </c>
      <c r="JF104" s="139">
        <f>IF(JF$16-'様式３（療養者名簿）（⑤の場合）'!$O113+1&lt;=15,IF(JF$16&gt;='様式３（療養者名簿）（⑤の場合）'!$O113,IF(JF$16&lt;='様式３（療養者名簿）（⑤の場合）'!$W113,1,0),0),0)</f>
        <v>0</v>
      </c>
      <c r="JG104" s="139">
        <f>IF(JG$16-'様式３（療養者名簿）（⑤の場合）'!$O113+1&lt;=15,IF(JG$16&gt;='様式３（療養者名簿）（⑤の場合）'!$O113,IF(JG$16&lt;='様式３（療養者名簿）（⑤の場合）'!$W113,1,0),0),0)</f>
        <v>0</v>
      </c>
      <c r="JH104" s="139">
        <f>IF(JH$16-'様式３（療養者名簿）（⑤の場合）'!$O113+1&lt;=15,IF(JH$16&gt;='様式３（療養者名簿）（⑤の場合）'!$O113,IF(JH$16&lt;='様式３（療養者名簿）（⑤の場合）'!$W113,1,0),0),0)</f>
        <v>0</v>
      </c>
      <c r="JI104" s="139">
        <f>IF(JI$16-'様式３（療養者名簿）（⑤の場合）'!$O113+1&lt;=15,IF(JI$16&gt;='様式３（療養者名簿）（⑤の場合）'!$O113,IF(JI$16&lt;='様式３（療養者名簿）（⑤の場合）'!$W113,1,0),0),0)</f>
        <v>0</v>
      </c>
      <c r="JJ104" s="139">
        <f>IF(JJ$16-'様式３（療養者名簿）（⑤の場合）'!$O113+1&lt;=15,IF(JJ$16&gt;='様式３（療養者名簿）（⑤の場合）'!$O113,IF(JJ$16&lt;='様式３（療養者名簿）（⑤の場合）'!$W113,1,0),0),0)</f>
        <v>0</v>
      </c>
      <c r="JK104" s="139">
        <f>IF(JK$16-'様式３（療養者名簿）（⑤の場合）'!$O113+1&lt;=15,IF(JK$16&gt;='様式３（療養者名簿）（⑤の場合）'!$O113,IF(JK$16&lt;='様式３（療養者名簿）（⑤の場合）'!$W113,1,0),0),0)</f>
        <v>0</v>
      </c>
      <c r="JL104" s="139">
        <f>IF(JL$16-'様式３（療養者名簿）（⑤の場合）'!$O113+1&lt;=15,IF(JL$16&gt;='様式３（療養者名簿）（⑤の場合）'!$O113,IF(JL$16&lt;='様式３（療養者名簿）（⑤の場合）'!$W113,1,0),0),0)</f>
        <v>0</v>
      </c>
      <c r="JM104" s="139">
        <f>IF(JM$16-'様式３（療養者名簿）（⑤の場合）'!$O113+1&lt;=15,IF(JM$16&gt;='様式３（療養者名簿）（⑤の場合）'!$O113,IF(JM$16&lt;='様式３（療養者名簿）（⑤の場合）'!$W113,1,0),0),0)</f>
        <v>0</v>
      </c>
      <c r="JN104" s="139">
        <f>IF(JN$16-'様式３（療養者名簿）（⑤の場合）'!$O113+1&lt;=15,IF(JN$16&gt;='様式３（療養者名簿）（⑤の場合）'!$O113,IF(JN$16&lt;='様式３（療養者名簿）（⑤の場合）'!$W113,1,0),0),0)</f>
        <v>0</v>
      </c>
      <c r="JO104" s="139">
        <f>IF(JO$16-'様式３（療養者名簿）（⑤の場合）'!$O113+1&lt;=15,IF(JO$16&gt;='様式３（療養者名簿）（⑤の場合）'!$O113,IF(JO$16&lt;='様式３（療養者名簿）（⑤の場合）'!$W113,1,0),0),0)</f>
        <v>0</v>
      </c>
      <c r="JP104" s="139">
        <f>IF(JP$16-'様式３（療養者名簿）（⑤の場合）'!$O113+1&lt;=15,IF(JP$16&gt;='様式３（療養者名簿）（⑤の場合）'!$O113,IF(JP$16&lt;='様式３（療養者名簿）（⑤の場合）'!$W113,1,0),0),0)</f>
        <v>0</v>
      </c>
      <c r="JQ104" s="139">
        <f>IF(JQ$16-'様式３（療養者名簿）（⑤の場合）'!$O113+1&lt;=15,IF(JQ$16&gt;='様式３（療養者名簿）（⑤の場合）'!$O113,IF(JQ$16&lt;='様式３（療養者名簿）（⑤の場合）'!$W113,1,0),0),0)</f>
        <v>0</v>
      </c>
      <c r="JR104" s="139">
        <f>IF(JR$16-'様式３（療養者名簿）（⑤の場合）'!$O113+1&lt;=15,IF(JR$16&gt;='様式３（療養者名簿）（⑤の場合）'!$O113,IF(JR$16&lt;='様式３（療養者名簿）（⑤の場合）'!$W113,1,0),0),0)</f>
        <v>0</v>
      </c>
      <c r="JS104" s="139">
        <f>IF(JS$16-'様式３（療養者名簿）（⑤の場合）'!$O113+1&lt;=15,IF(JS$16&gt;='様式３（療養者名簿）（⑤の場合）'!$O113,IF(JS$16&lt;='様式３（療養者名簿）（⑤の場合）'!$W113,1,0),0),0)</f>
        <v>0</v>
      </c>
      <c r="JT104" s="139">
        <f>IF(JT$16-'様式３（療養者名簿）（⑤の場合）'!$O113+1&lt;=15,IF(JT$16&gt;='様式３（療養者名簿）（⑤の場合）'!$O113,IF(JT$16&lt;='様式３（療養者名簿）（⑤の場合）'!$W113,1,0),0),0)</f>
        <v>0</v>
      </c>
      <c r="JU104" s="139">
        <f>IF(JU$16-'様式３（療養者名簿）（⑤の場合）'!$O113+1&lt;=15,IF(JU$16&gt;='様式３（療養者名簿）（⑤の場合）'!$O113,IF(JU$16&lt;='様式３（療養者名簿）（⑤の場合）'!$W113,1,0),0),0)</f>
        <v>0</v>
      </c>
      <c r="JV104" s="139">
        <f>IF(JV$16-'様式３（療養者名簿）（⑤の場合）'!$O113+1&lt;=15,IF(JV$16&gt;='様式３（療養者名簿）（⑤の場合）'!$O113,IF(JV$16&lt;='様式３（療養者名簿）（⑤の場合）'!$W113,1,0),0),0)</f>
        <v>0</v>
      </c>
      <c r="JW104" s="139">
        <f>IF(JW$16-'様式３（療養者名簿）（⑤の場合）'!$O113+1&lt;=15,IF(JW$16&gt;='様式３（療養者名簿）（⑤の場合）'!$O113,IF(JW$16&lt;='様式３（療養者名簿）（⑤の場合）'!$W113,1,0),0),0)</f>
        <v>0</v>
      </c>
      <c r="JX104" s="139">
        <f>IF(JX$16-'様式３（療養者名簿）（⑤の場合）'!$O113+1&lt;=15,IF(JX$16&gt;='様式３（療養者名簿）（⑤の場合）'!$O113,IF(JX$16&lt;='様式３（療養者名簿）（⑤の場合）'!$W113,1,0),0),0)</f>
        <v>0</v>
      </c>
      <c r="JY104" s="139">
        <f>IF(JY$16-'様式３（療養者名簿）（⑤の場合）'!$O113+1&lt;=15,IF(JY$16&gt;='様式３（療養者名簿）（⑤の場合）'!$O113,IF(JY$16&lt;='様式３（療養者名簿）（⑤の場合）'!$W113,1,0),0),0)</f>
        <v>0</v>
      </c>
      <c r="JZ104" s="139">
        <f>IF(JZ$16-'様式３（療養者名簿）（⑤の場合）'!$O113+1&lt;=15,IF(JZ$16&gt;='様式３（療養者名簿）（⑤の場合）'!$O113,IF(JZ$16&lt;='様式３（療養者名簿）（⑤の場合）'!$W113,1,0),0),0)</f>
        <v>0</v>
      </c>
      <c r="KA104" s="139">
        <f>IF(KA$16-'様式３（療養者名簿）（⑤の場合）'!$O113+1&lt;=15,IF(KA$16&gt;='様式３（療養者名簿）（⑤の場合）'!$O113,IF(KA$16&lt;='様式３（療養者名簿）（⑤の場合）'!$W113,1,0),0),0)</f>
        <v>0</v>
      </c>
      <c r="KB104" s="139">
        <f>IF(KB$16-'様式３（療養者名簿）（⑤の場合）'!$O113+1&lt;=15,IF(KB$16&gt;='様式３（療養者名簿）（⑤の場合）'!$O113,IF(KB$16&lt;='様式３（療養者名簿）（⑤の場合）'!$W113,1,0),0),0)</f>
        <v>0</v>
      </c>
      <c r="KC104" s="139">
        <f>IF(KC$16-'様式３（療養者名簿）（⑤の場合）'!$O113+1&lt;=15,IF(KC$16&gt;='様式３（療養者名簿）（⑤の場合）'!$O113,IF(KC$16&lt;='様式３（療養者名簿）（⑤の場合）'!$W113,1,0),0),0)</f>
        <v>0</v>
      </c>
      <c r="KD104" s="139">
        <f>IF(KD$16-'様式３（療養者名簿）（⑤の場合）'!$O113+1&lt;=15,IF(KD$16&gt;='様式３（療養者名簿）（⑤の場合）'!$O113,IF(KD$16&lt;='様式３（療養者名簿）（⑤の場合）'!$W113,1,0),0),0)</f>
        <v>0</v>
      </c>
      <c r="KE104" s="139">
        <f>IF(KE$16-'様式３（療養者名簿）（⑤の場合）'!$O113+1&lt;=15,IF(KE$16&gt;='様式３（療養者名簿）（⑤の場合）'!$O113,IF(KE$16&lt;='様式３（療養者名簿）（⑤の場合）'!$W113,1,0),0),0)</f>
        <v>0</v>
      </c>
      <c r="KF104" s="139">
        <f>IF(KF$16-'様式３（療養者名簿）（⑤の場合）'!$O113+1&lt;=15,IF(KF$16&gt;='様式３（療養者名簿）（⑤の場合）'!$O113,IF(KF$16&lt;='様式３（療養者名簿）（⑤の場合）'!$W113,1,0),0),0)</f>
        <v>0</v>
      </c>
      <c r="KG104" s="139">
        <f>IF(KG$16-'様式３（療養者名簿）（⑤の場合）'!$O113+1&lt;=15,IF(KG$16&gt;='様式３（療養者名簿）（⑤の場合）'!$O113,IF(KG$16&lt;='様式３（療養者名簿）（⑤の場合）'!$W113,1,0),0),0)</f>
        <v>0</v>
      </c>
      <c r="KH104" s="139">
        <f>IF(KH$16-'様式３（療養者名簿）（⑤の場合）'!$O113+1&lt;=15,IF(KH$16&gt;='様式３（療養者名簿）（⑤の場合）'!$O113,IF(KH$16&lt;='様式３（療養者名簿）（⑤の場合）'!$W113,1,0),0),0)</f>
        <v>0</v>
      </c>
      <c r="KI104" s="139">
        <f>IF(KI$16-'様式３（療養者名簿）（⑤の場合）'!$O113+1&lt;=15,IF(KI$16&gt;='様式３（療養者名簿）（⑤の場合）'!$O113,IF(KI$16&lt;='様式３（療養者名簿）（⑤の場合）'!$W113,1,0),0),0)</f>
        <v>0</v>
      </c>
      <c r="KJ104" s="139">
        <f>IF(KJ$16-'様式３（療養者名簿）（⑤の場合）'!$O113+1&lt;=15,IF(KJ$16&gt;='様式３（療養者名簿）（⑤の場合）'!$O113,IF(KJ$16&lt;='様式３（療養者名簿）（⑤の場合）'!$W113,1,0),0),0)</f>
        <v>0</v>
      </c>
      <c r="KK104" s="139">
        <f>IF(KK$16-'様式３（療養者名簿）（⑤の場合）'!$O113+1&lt;=15,IF(KK$16&gt;='様式３（療養者名簿）（⑤の場合）'!$O113,IF(KK$16&lt;='様式３（療養者名簿）（⑤の場合）'!$W113,1,0),0),0)</f>
        <v>0</v>
      </c>
      <c r="KL104" s="139">
        <f>IF(KL$16-'様式３（療養者名簿）（⑤の場合）'!$O113+1&lt;=15,IF(KL$16&gt;='様式３（療養者名簿）（⑤の場合）'!$O113,IF(KL$16&lt;='様式３（療養者名簿）（⑤の場合）'!$W113,1,0),0),0)</f>
        <v>0</v>
      </c>
      <c r="KM104" s="139">
        <f>IF(KM$16-'様式３（療養者名簿）（⑤の場合）'!$O113+1&lt;=15,IF(KM$16&gt;='様式３（療養者名簿）（⑤の場合）'!$O113,IF(KM$16&lt;='様式３（療養者名簿）（⑤の場合）'!$W113,1,0),0),0)</f>
        <v>0</v>
      </c>
      <c r="KN104" s="139">
        <f>IF(KN$16-'様式３（療養者名簿）（⑤の場合）'!$O113+1&lt;=15,IF(KN$16&gt;='様式３（療養者名簿）（⑤の場合）'!$O113,IF(KN$16&lt;='様式３（療養者名簿）（⑤の場合）'!$W113,1,0),0),0)</f>
        <v>0</v>
      </c>
      <c r="KO104" s="139">
        <f>IF(KO$16-'様式３（療養者名簿）（⑤の場合）'!$O113+1&lt;=15,IF(KO$16&gt;='様式３（療養者名簿）（⑤の場合）'!$O113,IF(KO$16&lt;='様式３（療養者名簿）（⑤の場合）'!$W113,1,0),0),0)</f>
        <v>0</v>
      </c>
      <c r="KP104" s="139">
        <f>IF(KP$16-'様式３（療養者名簿）（⑤の場合）'!$O113+1&lt;=15,IF(KP$16&gt;='様式３（療養者名簿）（⑤の場合）'!$O113,IF(KP$16&lt;='様式３（療養者名簿）（⑤の場合）'!$W113,1,0),0),0)</f>
        <v>0</v>
      </c>
      <c r="KQ104" s="139">
        <f>IF(KQ$16-'様式３（療養者名簿）（⑤の場合）'!$O113+1&lt;=15,IF(KQ$16&gt;='様式３（療養者名簿）（⑤の場合）'!$O113,IF(KQ$16&lt;='様式３（療養者名簿）（⑤の場合）'!$W113,1,0),0),0)</f>
        <v>0</v>
      </c>
      <c r="KR104" s="139">
        <f>IF(KR$16-'様式３（療養者名簿）（⑤の場合）'!$O113+1&lt;=15,IF(KR$16&gt;='様式３（療養者名簿）（⑤の場合）'!$O113,IF(KR$16&lt;='様式３（療養者名簿）（⑤の場合）'!$W113,1,0),0),0)</f>
        <v>0</v>
      </c>
      <c r="KS104" s="139">
        <f>IF(KS$16-'様式３（療養者名簿）（⑤の場合）'!$O113+1&lt;=15,IF(KS$16&gt;='様式３（療養者名簿）（⑤の場合）'!$O113,IF(KS$16&lt;='様式３（療養者名簿）（⑤の場合）'!$W113,1,0),0),0)</f>
        <v>0</v>
      </c>
      <c r="KT104" s="139">
        <f>IF(KT$16-'様式３（療養者名簿）（⑤の場合）'!$O113+1&lt;=15,IF(KT$16&gt;='様式３（療養者名簿）（⑤の場合）'!$O113,IF(KT$16&lt;='様式３（療養者名簿）（⑤の場合）'!$W113,1,0),0),0)</f>
        <v>0</v>
      </c>
      <c r="KU104" s="139">
        <f>IF(KU$16-'様式３（療養者名簿）（⑤の場合）'!$O113+1&lt;=15,IF(KU$16&gt;='様式３（療養者名簿）（⑤の場合）'!$O113,IF(KU$16&lt;='様式３（療養者名簿）（⑤の場合）'!$W113,1,0),0),0)</f>
        <v>0</v>
      </c>
      <c r="KV104" s="139">
        <f>IF(KV$16-'様式３（療養者名簿）（⑤の場合）'!$O113+1&lt;=15,IF(KV$16&gt;='様式３（療養者名簿）（⑤の場合）'!$O113,IF(KV$16&lt;='様式３（療養者名簿）（⑤の場合）'!$W113,1,0),0),0)</f>
        <v>0</v>
      </c>
      <c r="KW104" s="139">
        <f>IF(KW$16-'様式３（療養者名簿）（⑤の場合）'!$O113+1&lt;=15,IF(KW$16&gt;='様式３（療養者名簿）（⑤の場合）'!$O113,IF(KW$16&lt;='様式３（療養者名簿）（⑤の場合）'!$W113,1,0),0),0)</f>
        <v>0</v>
      </c>
      <c r="KX104" s="139">
        <f>IF(KX$16-'様式３（療養者名簿）（⑤の場合）'!$O113+1&lt;=15,IF(KX$16&gt;='様式３（療養者名簿）（⑤の場合）'!$O113,IF(KX$16&lt;='様式３（療養者名簿）（⑤の場合）'!$W113,1,0),0),0)</f>
        <v>0</v>
      </c>
      <c r="KY104" s="139">
        <f>IF(KY$16-'様式３（療養者名簿）（⑤の場合）'!$O113+1&lt;=15,IF(KY$16&gt;='様式３（療養者名簿）（⑤の場合）'!$O113,IF(KY$16&lt;='様式３（療養者名簿）（⑤の場合）'!$W113,1,0),0),0)</f>
        <v>0</v>
      </c>
      <c r="KZ104" s="139">
        <f>IF(KZ$16-'様式３（療養者名簿）（⑤の場合）'!$O113+1&lt;=15,IF(KZ$16&gt;='様式３（療養者名簿）（⑤の場合）'!$O113,IF(KZ$16&lt;='様式３（療養者名簿）（⑤の場合）'!$W113,1,0),0),0)</f>
        <v>0</v>
      </c>
      <c r="LA104" s="139">
        <f>IF(LA$16-'様式３（療養者名簿）（⑤の場合）'!$O113+1&lt;=15,IF(LA$16&gt;='様式３（療養者名簿）（⑤の場合）'!$O113,IF(LA$16&lt;='様式３（療養者名簿）（⑤の場合）'!$W113,1,0),0),0)</f>
        <v>0</v>
      </c>
      <c r="LB104" s="139">
        <f>IF(LB$16-'様式３（療養者名簿）（⑤の場合）'!$O113+1&lt;=15,IF(LB$16&gt;='様式３（療養者名簿）（⑤の場合）'!$O113,IF(LB$16&lt;='様式３（療養者名簿）（⑤の場合）'!$W113,1,0),0),0)</f>
        <v>0</v>
      </c>
      <c r="LC104" s="139">
        <f>IF(LC$16-'様式３（療養者名簿）（⑤の場合）'!$O113+1&lt;=15,IF(LC$16&gt;='様式３（療養者名簿）（⑤の場合）'!$O113,IF(LC$16&lt;='様式３（療養者名簿）（⑤の場合）'!$W113,1,0),0),0)</f>
        <v>0</v>
      </c>
      <c r="LD104" s="139">
        <f>IF(LD$16-'様式３（療養者名簿）（⑤の場合）'!$O113+1&lt;=15,IF(LD$16&gt;='様式３（療養者名簿）（⑤の場合）'!$O113,IF(LD$16&lt;='様式３（療養者名簿）（⑤の場合）'!$W113,1,0),0),0)</f>
        <v>0</v>
      </c>
      <c r="LE104" s="139">
        <f>IF(LE$16-'様式３（療養者名簿）（⑤の場合）'!$O113+1&lt;=15,IF(LE$16&gt;='様式３（療養者名簿）（⑤の場合）'!$O113,IF(LE$16&lt;='様式３（療養者名簿）（⑤の場合）'!$W113,1,0),0),0)</f>
        <v>0</v>
      </c>
      <c r="LF104" s="139">
        <f>IF(LF$16-'様式３（療養者名簿）（⑤の場合）'!$O113+1&lt;=15,IF(LF$16&gt;='様式３（療養者名簿）（⑤の場合）'!$O113,IF(LF$16&lt;='様式３（療養者名簿）（⑤の場合）'!$W113,1,0),0),0)</f>
        <v>0</v>
      </c>
      <c r="LG104" s="139">
        <f>IF(LG$16-'様式３（療養者名簿）（⑤の場合）'!$O113+1&lt;=15,IF(LG$16&gt;='様式３（療養者名簿）（⑤の場合）'!$O113,IF(LG$16&lt;='様式３（療養者名簿）（⑤の場合）'!$W113,1,0),0),0)</f>
        <v>0</v>
      </c>
      <c r="LH104" s="139">
        <f>IF(LH$16-'様式３（療養者名簿）（⑤の場合）'!$O113+1&lt;=15,IF(LH$16&gt;='様式３（療養者名簿）（⑤の場合）'!$O113,IF(LH$16&lt;='様式３（療養者名簿）（⑤の場合）'!$W113,1,0),0),0)</f>
        <v>0</v>
      </c>
      <c r="LI104" s="139">
        <f>IF(LI$16-'様式３（療養者名簿）（⑤の場合）'!$O113+1&lt;=15,IF(LI$16&gt;='様式３（療養者名簿）（⑤の場合）'!$O113,IF(LI$16&lt;='様式３（療養者名簿）（⑤の場合）'!$W113,1,0),0),0)</f>
        <v>0</v>
      </c>
      <c r="LJ104" s="139">
        <f>IF(LJ$16-'様式３（療養者名簿）（⑤の場合）'!$O113+1&lt;=15,IF(LJ$16&gt;='様式３（療養者名簿）（⑤の場合）'!$O113,IF(LJ$16&lt;='様式３（療養者名簿）（⑤の場合）'!$W113,1,0),0),0)</f>
        <v>0</v>
      </c>
      <c r="LK104" s="139">
        <f>IF(LK$16-'様式３（療養者名簿）（⑤の場合）'!$O113+1&lt;=15,IF(LK$16&gt;='様式３（療養者名簿）（⑤の場合）'!$O113,IF(LK$16&lt;='様式３（療養者名簿）（⑤の場合）'!$W113,1,0),0),0)</f>
        <v>0</v>
      </c>
      <c r="LL104" s="139">
        <f>IF(LL$16-'様式３（療養者名簿）（⑤の場合）'!$O113+1&lt;=15,IF(LL$16&gt;='様式３（療養者名簿）（⑤の場合）'!$O113,IF(LL$16&lt;='様式３（療養者名簿）（⑤の場合）'!$W113,1,0),0),0)</f>
        <v>0</v>
      </c>
      <c r="LM104" s="139">
        <f>IF(LM$16-'様式３（療養者名簿）（⑤の場合）'!$O113+1&lt;=15,IF(LM$16&gt;='様式３（療養者名簿）（⑤の場合）'!$O113,IF(LM$16&lt;='様式３（療養者名簿）（⑤の場合）'!$W113,1,0),0),0)</f>
        <v>0</v>
      </c>
      <c r="LN104" s="139">
        <f>IF(LN$16-'様式３（療養者名簿）（⑤の場合）'!$O113+1&lt;=15,IF(LN$16&gt;='様式３（療養者名簿）（⑤の場合）'!$O113,IF(LN$16&lt;='様式３（療養者名簿）（⑤の場合）'!$W113,1,0),0),0)</f>
        <v>0</v>
      </c>
      <c r="LO104" s="139">
        <f>IF(LO$16-'様式３（療養者名簿）（⑤の場合）'!$O113+1&lt;=15,IF(LO$16&gt;='様式３（療養者名簿）（⑤の場合）'!$O113,IF(LO$16&lt;='様式３（療養者名簿）（⑤の場合）'!$W113,1,0),0),0)</f>
        <v>0</v>
      </c>
      <c r="LP104" s="139">
        <f>IF(LP$16-'様式３（療養者名簿）（⑤の場合）'!$O113+1&lt;=15,IF(LP$16&gt;='様式３（療養者名簿）（⑤の場合）'!$O113,IF(LP$16&lt;='様式３（療養者名簿）（⑤の場合）'!$W113,1,0),0),0)</f>
        <v>0</v>
      </c>
      <c r="LQ104" s="139">
        <f>IF(LQ$16-'様式３（療養者名簿）（⑤の場合）'!$O113+1&lt;=15,IF(LQ$16&gt;='様式３（療養者名簿）（⑤の場合）'!$O113,IF(LQ$16&lt;='様式３（療養者名簿）（⑤の場合）'!$W113,1,0),0),0)</f>
        <v>0</v>
      </c>
      <c r="LR104" s="139">
        <f>IF(LR$16-'様式３（療養者名簿）（⑤の場合）'!$O113+1&lt;=15,IF(LR$16&gt;='様式３（療養者名簿）（⑤の場合）'!$O113,IF(LR$16&lt;='様式３（療養者名簿）（⑤の場合）'!$W113,1,0),0),0)</f>
        <v>0</v>
      </c>
      <c r="LS104" s="139">
        <f>IF(LS$16-'様式３（療養者名簿）（⑤の場合）'!$O113+1&lt;=15,IF(LS$16&gt;='様式３（療養者名簿）（⑤の場合）'!$O113,IF(LS$16&lt;='様式３（療養者名簿）（⑤の場合）'!$W113,1,0),0),0)</f>
        <v>0</v>
      </c>
      <c r="LT104" s="139">
        <f>IF(LT$16-'様式３（療養者名簿）（⑤の場合）'!$O113+1&lt;=15,IF(LT$16&gt;='様式３（療養者名簿）（⑤の場合）'!$O113,IF(LT$16&lt;='様式３（療養者名簿）（⑤の場合）'!$W113,1,0),0),0)</f>
        <v>0</v>
      </c>
      <c r="LU104" s="139">
        <f>IF(LU$16-'様式３（療養者名簿）（⑤の場合）'!$O113+1&lt;=15,IF(LU$16&gt;='様式３（療養者名簿）（⑤の場合）'!$O113,IF(LU$16&lt;='様式３（療養者名簿）（⑤の場合）'!$W113,1,0),0),0)</f>
        <v>0</v>
      </c>
      <c r="LV104" s="139">
        <f>IF(LV$16-'様式３（療養者名簿）（⑤の場合）'!$O113+1&lt;=15,IF(LV$16&gt;='様式３（療養者名簿）（⑤の場合）'!$O113,IF(LV$16&lt;='様式３（療養者名簿）（⑤の場合）'!$W113,1,0),0),0)</f>
        <v>0</v>
      </c>
      <c r="LW104" s="139">
        <f>IF(LW$16-'様式３（療養者名簿）（⑤の場合）'!$O113+1&lt;=15,IF(LW$16&gt;='様式３（療養者名簿）（⑤の場合）'!$O113,IF(LW$16&lt;='様式３（療養者名簿）（⑤の場合）'!$W113,1,0),0),0)</f>
        <v>0</v>
      </c>
      <c r="LX104" s="139">
        <f>IF(LX$16-'様式３（療養者名簿）（⑤の場合）'!$O113+1&lt;=15,IF(LX$16&gt;='様式３（療養者名簿）（⑤の場合）'!$O113,IF(LX$16&lt;='様式３（療養者名簿）（⑤の場合）'!$W113,1,0),0),0)</f>
        <v>0</v>
      </c>
      <c r="LY104" s="139">
        <f>IF(LY$16-'様式３（療養者名簿）（⑤の場合）'!$O113+1&lt;=15,IF(LY$16&gt;='様式３（療養者名簿）（⑤の場合）'!$O113,IF(LY$16&lt;='様式３（療養者名簿）（⑤の場合）'!$W113,1,0),0),0)</f>
        <v>0</v>
      </c>
      <c r="LZ104" s="139">
        <f>IF(LZ$16-'様式３（療養者名簿）（⑤の場合）'!$O113+1&lt;=15,IF(LZ$16&gt;='様式３（療養者名簿）（⑤の場合）'!$O113,IF(LZ$16&lt;='様式３（療養者名簿）（⑤の場合）'!$W113,1,0),0),0)</f>
        <v>0</v>
      </c>
      <c r="MA104" s="139">
        <f>IF(MA$16-'様式３（療養者名簿）（⑤の場合）'!$O113+1&lt;=15,IF(MA$16&gt;='様式３（療養者名簿）（⑤の場合）'!$O113,IF(MA$16&lt;='様式３（療養者名簿）（⑤の場合）'!$W113,1,0),0),0)</f>
        <v>0</v>
      </c>
      <c r="MB104" s="139">
        <f>IF(MB$16-'様式３（療養者名簿）（⑤の場合）'!$O113+1&lt;=15,IF(MB$16&gt;='様式３（療養者名簿）（⑤の場合）'!$O113,IF(MB$16&lt;='様式３（療養者名簿）（⑤の場合）'!$W113,1,0),0),0)</f>
        <v>0</v>
      </c>
      <c r="MC104" s="139">
        <f>IF(MC$16-'様式３（療養者名簿）（⑤の場合）'!$O113+1&lt;=15,IF(MC$16&gt;='様式３（療養者名簿）（⑤の場合）'!$O113,IF(MC$16&lt;='様式３（療養者名簿）（⑤の場合）'!$W113,1,0),0),0)</f>
        <v>0</v>
      </c>
      <c r="MD104" s="139">
        <f>IF(MD$16-'様式３（療養者名簿）（⑤の場合）'!$O113+1&lt;=15,IF(MD$16&gt;='様式３（療養者名簿）（⑤の場合）'!$O113,IF(MD$16&lt;='様式３（療養者名簿）（⑤の場合）'!$W113,1,0),0),0)</f>
        <v>0</v>
      </c>
      <c r="ME104" s="139">
        <f>IF(ME$16-'様式３（療養者名簿）（⑤の場合）'!$O113+1&lt;=15,IF(ME$16&gt;='様式３（療養者名簿）（⑤の場合）'!$O113,IF(ME$16&lt;='様式３（療養者名簿）（⑤の場合）'!$W113,1,0),0),0)</f>
        <v>0</v>
      </c>
      <c r="MF104" s="139">
        <f>IF(MF$16-'様式３（療養者名簿）（⑤の場合）'!$O113+1&lt;=15,IF(MF$16&gt;='様式３（療養者名簿）（⑤の場合）'!$O113,IF(MF$16&lt;='様式３（療養者名簿）（⑤の場合）'!$W113,1,0),0),0)</f>
        <v>0</v>
      </c>
      <c r="MG104" s="139">
        <f>IF(MG$16-'様式３（療養者名簿）（⑤の場合）'!$O113+1&lt;=15,IF(MG$16&gt;='様式３（療養者名簿）（⑤の場合）'!$O113,IF(MG$16&lt;='様式３（療養者名簿）（⑤の場合）'!$W113,1,0),0),0)</f>
        <v>0</v>
      </c>
      <c r="MH104" s="139">
        <f>IF(MH$16-'様式３（療養者名簿）（⑤の場合）'!$O113+1&lt;=15,IF(MH$16&gt;='様式３（療養者名簿）（⑤の場合）'!$O113,IF(MH$16&lt;='様式３（療養者名簿）（⑤の場合）'!$W113,1,0),0),0)</f>
        <v>0</v>
      </c>
      <c r="MI104" s="139">
        <f>IF(MI$16-'様式３（療養者名簿）（⑤の場合）'!$O113+1&lt;=15,IF(MI$16&gt;='様式３（療養者名簿）（⑤の場合）'!$O113,IF(MI$16&lt;='様式３（療養者名簿）（⑤の場合）'!$W113,1,0),0),0)</f>
        <v>0</v>
      </c>
      <c r="MJ104" s="139">
        <f>IF(MJ$16-'様式３（療養者名簿）（⑤の場合）'!$O113+1&lt;=15,IF(MJ$16&gt;='様式３（療養者名簿）（⑤の場合）'!$O113,IF(MJ$16&lt;='様式３（療養者名簿）（⑤の場合）'!$W113,1,0),0),0)</f>
        <v>0</v>
      </c>
      <c r="MK104" s="139">
        <f>IF(MK$16-'様式３（療養者名簿）（⑤の場合）'!$O113+1&lt;=15,IF(MK$16&gt;='様式３（療養者名簿）（⑤の場合）'!$O113,IF(MK$16&lt;='様式３（療養者名簿）（⑤の場合）'!$W113,1,0),0),0)</f>
        <v>0</v>
      </c>
      <c r="ML104" s="139">
        <f>IF(ML$16-'様式３（療養者名簿）（⑤の場合）'!$O113+1&lt;=15,IF(ML$16&gt;='様式３（療養者名簿）（⑤の場合）'!$O113,IF(ML$16&lt;='様式３（療養者名簿）（⑤の場合）'!$W113,1,0),0),0)</f>
        <v>0</v>
      </c>
      <c r="MM104" s="139">
        <f>IF(MM$16-'様式３（療養者名簿）（⑤の場合）'!$O113+1&lt;=15,IF(MM$16&gt;='様式３（療養者名簿）（⑤の場合）'!$O113,IF(MM$16&lt;='様式３（療養者名簿）（⑤の場合）'!$W113,1,0),0),0)</f>
        <v>0</v>
      </c>
      <c r="MN104" s="139">
        <f>IF(MN$16-'様式３（療養者名簿）（⑤の場合）'!$O113+1&lt;=15,IF(MN$16&gt;='様式３（療養者名簿）（⑤の場合）'!$O113,IF(MN$16&lt;='様式３（療養者名簿）（⑤の場合）'!$W113,1,0),0),0)</f>
        <v>0</v>
      </c>
      <c r="MO104" s="139">
        <f>IF(MO$16-'様式３（療養者名簿）（⑤の場合）'!$O113+1&lt;=15,IF(MO$16&gt;='様式３（療養者名簿）（⑤の場合）'!$O113,IF(MO$16&lt;='様式３（療養者名簿）（⑤の場合）'!$W113,1,0),0),0)</f>
        <v>0</v>
      </c>
      <c r="MP104" s="139">
        <f>IF(MP$16-'様式３（療養者名簿）（⑤の場合）'!$O113+1&lt;=15,IF(MP$16&gt;='様式３（療養者名簿）（⑤の場合）'!$O113,IF(MP$16&lt;='様式３（療養者名簿）（⑤の場合）'!$W113,1,0),0),0)</f>
        <v>0</v>
      </c>
      <c r="MQ104" s="139">
        <f>IF(MQ$16-'様式３（療養者名簿）（⑤の場合）'!$O113+1&lt;=15,IF(MQ$16&gt;='様式３（療養者名簿）（⑤の場合）'!$O113,IF(MQ$16&lt;='様式３（療養者名簿）（⑤の場合）'!$W113,1,0),0),0)</f>
        <v>0</v>
      </c>
      <c r="MR104" s="139">
        <f>IF(MR$16-'様式３（療養者名簿）（⑤の場合）'!$O113+1&lt;=15,IF(MR$16&gt;='様式３（療養者名簿）（⑤の場合）'!$O113,IF(MR$16&lt;='様式３（療養者名簿）（⑤の場合）'!$W113,1,0),0),0)</f>
        <v>0</v>
      </c>
      <c r="MS104" s="139">
        <f>IF(MS$16-'様式３（療養者名簿）（⑤の場合）'!$O113+1&lt;=15,IF(MS$16&gt;='様式３（療養者名簿）（⑤の場合）'!$O113,IF(MS$16&lt;='様式３（療養者名簿）（⑤の場合）'!$W113,1,0),0),0)</f>
        <v>0</v>
      </c>
      <c r="MT104" s="139">
        <f>IF(MT$16-'様式３（療養者名簿）（⑤の場合）'!$O113+1&lt;=15,IF(MT$16&gt;='様式３（療養者名簿）（⑤の場合）'!$O113,IF(MT$16&lt;='様式３（療養者名簿）（⑤の場合）'!$W113,1,0),0),0)</f>
        <v>0</v>
      </c>
      <c r="MU104" s="139">
        <f>IF(MU$16-'様式３（療養者名簿）（⑤の場合）'!$O113+1&lt;=15,IF(MU$16&gt;='様式３（療養者名簿）（⑤の場合）'!$O113,IF(MU$16&lt;='様式３（療養者名簿）（⑤の場合）'!$W113,1,0),0),0)</f>
        <v>0</v>
      </c>
      <c r="MV104" s="139">
        <f>IF(MV$16-'様式３（療養者名簿）（⑤の場合）'!$O113+1&lt;=15,IF(MV$16&gt;='様式３（療養者名簿）（⑤の場合）'!$O113,IF(MV$16&lt;='様式３（療養者名簿）（⑤の場合）'!$W113,1,0),0),0)</f>
        <v>0</v>
      </c>
      <c r="MW104" s="139">
        <f>IF(MW$16-'様式３（療養者名簿）（⑤の場合）'!$O113+1&lt;=15,IF(MW$16&gt;='様式３（療養者名簿）（⑤の場合）'!$O113,IF(MW$16&lt;='様式３（療養者名簿）（⑤の場合）'!$W113,1,0),0),0)</f>
        <v>0</v>
      </c>
      <c r="MX104" s="139">
        <f>IF(MX$16-'様式３（療養者名簿）（⑤の場合）'!$O113+1&lt;=15,IF(MX$16&gt;='様式３（療養者名簿）（⑤の場合）'!$O113,IF(MX$16&lt;='様式３（療養者名簿）（⑤の場合）'!$W113,1,0),0),0)</f>
        <v>0</v>
      </c>
      <c r="MY104" s="139">
        <f>IF(MY$16-'様式３（療養者名簿）（⑤の場合）'!$O113+1&lt;=15,IF(MY$16&gt;='様式３（療養者名簿）（⑤の場合）'!$O113,IF(MY$16&lt;='様式３（療養者名簿）（⑤の場合）'!$W113,1,0),0),0)</f>
        <v>0</v>
      </c>
      <c r="MZ104" s="139">
        <f>IF(MZ$16-'様式３（療養者名簿）（⑤の場合）'!$O113+1&lt;=15,IF(MZ$16&gt;='様式３（療養者名簿）（⑤の場合）'!$O113,IF(MZ$16&lt;='様式３（療養者名簿）（⑤の場合）'!$W113,1,0),0),0)</f>
        <v>0</v>
      </c>
      <c r="NA104" s="139">
        <f>IF(NA$16-'様式３（療養者名簿）（⑤の場合）'!$O113+1&lt;=15,IF(NA$16&gt;='様式３（療養者名簿）（⑤の場合）'!$O113,IF(NA$16&lt;='様式３（療養者名簿）（⑤の場合）'!$W113,1,0),0),0)</f>
        <v>0</v>
      </c>
      <c r="NB104" s="139">
        <f>IF(NB$16-'様式３（療養者名簿）（⑤の場合）'!$O113+1&lt;=15,IF(NB$16&gt;='様式３（療養者名簿）（⑤の場合）'!$O113,IF(NB$16&lt;='様式３（療養者名簿）（⑤の場合）'!$W113,1,0),0),0)</f>
        <v>0</v>
      </c>
      <c r="NC104" s="139">
        <f>IF(NC$16-'様式３（療養者名簿）（⑤の場合）'!$O113+1&lt;=15,IF(NC$16&gt;='様式３（療養者名簿）（⑤の場合）'!$O113,IF(NC$16&lt;='様式３（療養者名簿）（⑤の場合）'!$W113,1,0),0),0)</f>
        <v>0</v>
      </c>
      <c r="ND104" s="139">
        <f>IF(ND$16-'様式３（療養者名簿）（⑤の場合）'!$O113+1&lt;=15,IF(ND$16&gt;='様式３（療養者名簿）（⑤の場合）'!$O113,IF(ND$16&lt;='様式３（療養者名簿）（⑤の場合）'!$W113,1,0),0),0)</f>
        <v>0</v>
      </c>
      <c r="NE104" s="139">
        <f>IF(NE$16-'様式３（療養者名簿）（⑤の場合）'!$O113+1&lt;=15,IF(NE$16&gt;='様式３（療養者名簿）（⑤の場合）'!$O113,IF(NE$16&lt;='様式３（療養者名簿）（⑤の場合）'!$W113,1,0),0),0)</f>
        <v>0</v>
      </c>
      <c r="NF104" s="139">
        <f>IF(NF$16-'様式３（療養者名簿）（⑤の場合）'!$O113+1&lt;=15,IF(NF$16&gt;='様式３（療養者名簿）（⑤の場合）'!$O113,IF(NF$16&lt;='様式３（療養者名簿）（⑤の場合）'!$W113,1,0),0),0)</f>
        <v>0</v>
      </c>
      <c r="NG104" s="139">
        <f>IF(NG$16-'様式３（療養者名簿）（⑤の場合）'!$O113+1&lt;=15,IF(NG$16&gt;='様式３（療養者名簿）（⑤の場合）'!$O113,IF(NG$16&lt;='様式３（療養者名簿）（⑤の場合）'!$W113,1,0),0),0)</f>
        <v>0</v>
      </c>
      <c r="NH104" s="139">
        <f>IF(NH$16-'様式３（療養者名簿）（⑤の場合）'!$O113+1&lt;=15,IF(NH$16&gt;='様式３（療養者名簿）（⑤の場合）'!$O113,IF(NH$16&lt;='様式３（療養者名簿）（⑤の場合）'!$W113,1,0),0),0)</f>
        <v>0</v>
      </c>
      <c r="NI104" s="139">
        <f>IF(NI$16-'様式３（療養者名簿）（⑤の場合）'!$O113+1&lt;=15,IF(NI$16&gt;='様式３（療養者名簿）（⑤の場合）'!$O113,IF(NI$16&lt;='様式３（療養者名簿）（⑤の場合）'!$W113,1,0),0),0)</f>
        <v>0</v>
      </c>
      <c r="NJ104" s="139">
        <f>IF(NJ$16-'様式３（療養者名簿）（⑤の場合）'!$O113+1&lt;=15,IF(NJ$16&gt;='様式３（療養者名簿）（⑤の場合）'!$O113,IF(NJ$16&lt;='様式３（療養者名簿）（⑤の場合）'!$W113,1,0),0),0)</f>
        <v>0</v>
      </c>
      <c r="NK104" s="139">
        <f>IF(NK$16-'様式３（療養者名簿）（⑤の場合）'!$O113+1&lt;=15,IF(NK$16&gt;='様式３（療養者名簿）（⑤の場合）'!$O113,IF(NK$16&lt;='様式３（療養者名簿）（⑤の場合）'!$W113,1,0),0),0)</f>
        <v>0</v>
      </c>
      <c r="NL104" s="139">
        <f>IF(NL$16-'様式３（療養者名簿）（⑤の場合）'!$O113+1&lt;=15,IF(NL$16&gt;='様式３（療養者名簿）（⑤の場合）'!$O113,IF(NL$16&lt;='様式３（療養者名簿）（⑤の場合）'!$W113,1,0),0),0)</f>
        <v>0</v>
      </c>
      <c r="NM104" s="139">
        <f>IF(NM$16-'様式３（療養者名簿）（⑤の場合）'!$O113+1&lt;=15,IF(NM$16&gt;='様式３（療養者名簿）（⑤の場合）'!$O113,IF(NM$16&lt;='様式３（療養者名簿）（⑤の場合）'!$W113,1,0),0),0)</f>
        <v>0</v>
      </c>
      <c r="NN104" s="139">
        <f>IF(NN$16-'様式３（療養者名簿）（⑤の場合）'!$O113+1&lt;=15,IF(NN$16&gt;='様式３（療養者名簿）（⑤の場合）'!$O113,IF(NN$16&lt;='様式３（療養者名簿）（⑤の場合）'!$W113,1,0),0),0)</f>
        <v>0</v>
      </c>
      <c r="NO104" s="139">
        <f>IF(NO$16-'様式３（療養者名簿）（⑤の場合）'!$O113+1&lt;=15,IF(NO$16&gt;='様式３（療養者名簿）（⑤の場合）'!$O113,IF(NO$16&lt;='様式３（療養者名簿）（⑤の場合）'!$W113,1,0),0),0)</f>
        <v>0</v>
      </c>
      <c r="NP104" s="139">
        <f>IF(NP$16-'様式３（療養者名簿）（⑤の場合）'!$O113+1&lt;=15,IF(NP$16&gt;='様式３（療養者名簿）（⑤の場合）'!$O113,IF(NP$16&lt;='様式３（療養者名簿）（⑤の場合）'!$W113,1,0),0),0)</f>
        <v>0</v>
      </c>
      <c r="NQ104" s="139">
        <f>IF(NQ$16-'様式３（療養者名簿）（⑤の場合）'!$O113+1&lt;=15,IF(NQ$16&gt;='様式３（療養者名簿）（⑤の場合）'!$O113,IF(NQ$16&lt;='様式３（療養者名簿）（⑤の場合）'!$W113,1,0),0),0)</f>
        <v>0</v>
      </c>
      <c r="NR104" s="139">
        <f>IF(NR$16-'様式３（療養者名簿）（⑤の場合）'!$O113+1&lt;=15,IF(NR$16&gt;='様式３（療養者名簿）（⑤の場合）'!$O113,IF(NR$16&lt;='様式３（療養者名簿）（⑤の場合）'!$W113,1,0),0),0)</f>
        <v>0</v>
      </c>
      <c r="NS104" s="139">
        <f>IF(NS$16-'様式３（療養者名簿）（⑤の場合）'!$O113+1&lt;=15,IF(NS$16&gt;='様式３（療養者名簿）（⑤の場合）'!$O113,IF(NS$16&lt;='様式３（療養者名簿）（⑤の場合）'!$W113,1,0),0),0)</f>
        <v>0</v>
      </c>
      <c r="NT104" s="139">
        <f>IF(NT$16-'様式３（療養者名簿）（⑤の場合）'!$O113+1&lt;=15,IF(NT$16&gt;='様式３（療養者名簿）（⑤の場合）'!$O113,IF(NT$16&lt;='様式３（療養者名簿）（⑤の場合）'!$W113,1,0),0),0)</f>
        <v>0</v>
      </c>
      <c r="NU104" s="139">
        <f>IF(NU$16-'様式３（療養者名簿）（⑤の場合）'!$O113+1&lt;=15,IF(NU$16&gt;='様式３（療養者名簿）（⑤の場合）'!$O113,IF(NU$16&lt;='様式３（療養者名簿）（⑤の場合）'!$W113,1,0),0),0)</f>
        <v>0</v>
      </c>
      <c r="NV104" s="139">
        <f>IF(NV$16-'様式３（療養者名簿）（⑤の場合）'!$O113+1&lt;=15,IF(NV$16&gt;='様式３（療養者名簿）（⑤の場合）'!$O113,IF(NV$16&lt;='様式３（療養者名簿）（⑤の場合）'!$W113,1,0),0),0)</f>
        <v>0</v>
      </c>
      <c r="NW104" s="139">
        <f>IF(NW$16-'様式３（療養者名簿）（⑤の場合）'!$O113+1&lt;=15,IF(NW$16&gt;='様式３（療養者名簿）（⑤の場合）'!$O113,IF(NW$16&lt;='様式３（療養者名簿）（⑤の場合）'!$W113,1,0),0),0)</f>
        <v>0</v>
      </c>
      <c r="NX104" s="139">
        <f>IF(NX$16-'様式３（療養者名簿）（⑤の場合）'!$O113+1&lt;=15,IF(NX$16&gt;='様式３（療養者名簿）（⑤の場合）'!$O113,IF(NX$16&lt;='様式３（療養者名簿）（⑤の場合）'!$W113,1,0),0),0)</f>
        <v>0</v>
      </c>
      <c r="NY104" s="139">
        <f>IF(NY$16-'様式３（療養者名簿）（⑤の場合）'!$O113+1&lt;=15,IF(NY$16&gt;='様式３（療養者名簿）（⑤の場合）'!$O113,IF(NY$16&lt;='様式３（療養者名簿）（⑤の場合）'!$W113,1,0),0),0)</f>
        <v>0</v>
      </c>
      <c r="NZ104" s="139">
        <f>IF(NZ$16-'様式３（療養者名簿）（⑤の場合）'!$O113+1&lt;=15,IF(NZ$16&gt;='様式３（療養者名簿）（⑤の場合）'!$O113,IF(NZ$16&lt;='様式３（療養者名簿）（⑤の場合）'!$W113,1,0),0),0)</f>
        <v>0</v>
      </c>
      <c r="OA104" s="139">
        <f>IF(OA$16-'様式３（療養者名簿）（⑤の場合）'!$O113+1&lt;=15,IF(OA$16&gt;='様式３（療養者名簿）（⑤の場合）'!$O113,IF(OA$16&lt;='様式３（療養者名簿）（⑤の場合）'!$W113,1,0),0),0)</f>
        <v>0</v>
      </c>
      <c r="OB104" s="139">
        <f>IF(OB$16-'様式３（療養者名簿）（⑤の場合）'!$O113+1&lt;=15,IF(OB$16&gt;='様式３（療養者名簿）（⑤の場合）'!$O113,IF(OB$16&lt;='様式３（療養者名簿）（⑤の場合）'!$W113,1,0),0),0)</f>
        <v>0</v>
      </c>
      <c r="OC104" s="139">
        <f>IF(OC$16-'様式３（療養者名簿）（⑤の場合）'!$O113+1&lt;=15,IF(OC$16&gt;='様式３（療養者名簿）（⑤の場合）'!$O113,IF(OC$16&lt;='様式３（療養者名簿）（⑤の場合）'!$W113,1,0),0),0)</f>
        <v>0</v>
      </c>
      <c r="OD104" s="139">
        <f>IF(OD$16-'様式３（療養者名簿）（⑤の場合）'!$O113+1&lt;=15,IF(OD$16&gt;='様式３（療養者名簿）（⑤の場合）'!$O113,IF(OD$16&lt;='様式３（療養者名簿）（⑤の場合）'!$W113,1,0),0),0)</f>
        <v>0</v>
      </c>
      <c r="OE104" s="139">
        <f>IF(OE$16-'様式３（療養者名簿）（⑤の場合）'!$O113+1&lt;=15,IF(OE$16&gt;='様式３（療養者名簿）（⑤の場合）'!$O113,IF(OE$16&lt;='様式３（療養者名簿）（⑤の場合）'!$W113,1,0),0),0)</f>
        <v>0</v>
      </c>
      <c r="OF104" s="139">
        <f>IF(OF$16-'様式３（療養者名簿）（⑤の場合）'!$O113+1&lt;=15,IF(OF$16&gt;='様式３（療養者名簿）（⑤の場合）'!$O113,IF(OF$16&lt;='様式３（療養者名簿）（⑤の場合）'!$W113,1,0),0),0)</f>
        <v>0</v>
      </c>
      <c r="OG104" s="139">
        <f>IF(OG$16-'様式３（療養者名簿）（⑤の場合）'!$O113+1&lt;=15,IF(OG$16&gt;='様式３（療養者名簿）（⑤の場合）'!$O113,IF(OG$16&lt;='様式３（療養者名簿）（⑤の場合）'!$W113,1,0),0),0)</f>
        <v>0</v>
      </c>
      <c r="OH104" s="139">
        <f>IF(OH$16-'様式３（療養者名簿）（⑤の場合）'!$O113+1&lt;=15,IF(OH$16&gt;='様式３（療養者名簿）（⑤の場合）'!$O113,IF(OH$16&lt;='様式３（療養者名簿）（⑤の場合）'!$W113,1,0),0),0)</f>
        <v>0</v>
      </c>
      <c r="OI104" s="139">
        <f>IF(OI$16-'様式３（療養者名簿）（⑤の場合）'!$O113+1&lt;=15,IF(OI$16&gt;='様式３（療養者名簿）（⑤の場合）'!$O113,IF(OI$16&lt;='様式３（療養者名簿）（⑤の場合）'!$W113,1,0),0),0)</f>
        <v>0</v>
      </c>
      <c r="OJ104" s="139">
        <f>IF(OJ$16-'様式３（療養者名簿）（⑤の場合）'!$O113+1&lt;=15,IF(OJ$16&gt;='様式３（療養者名簿）（⑤の場合）'!$O113,IF(OJ$16&lt;='様式３（療養者名簿）（⑤の場合）'!$W113,1,0),0),0)</f>
        <v>0</v>
      </c>
      <c r="OK104" s="139">
        <f>IF(OK$16-'様式３（療養者名簿）（⑤の場合）'!$O113+1&lt;=15,IF(OK$16&gt;='様式３（療養者名簿）（⑤の場合）'!$O113,IF(OK$16&lt;='様式３（療養者名簿）（⑤の場合）'!$W113,1,0),0),0)</f>
        <v>0</v>
      </c>
      <c r="OL104" s="139">
        <f>IF(OL$16-'様式３（療養者名簿）（⑤の場合）'!$O113+1&lt;=15,IF(OL$16&gt;='様式３（療養者名簿）（⑤の場合）'!$O113,IF(OL$16&lt;='様式３（療養者名簿）（⑤の場合）'!$W113,1,0),0),0)</f>
        <v>0</v>
      </c>
      <c r="OM104" s="139">
        <f>IF(OM$16-'様式３（療養者名簿）（⑤の場合）'!$O113+1&lt;=15,IF(OM$16&gt;='様式３（療養者名簿）（⑤の場合）'!$O113,IF(OM$16&lt;='様式３（療養者名簿）（⑤の場合）'!$W113,1,0),0),0)</f>
        <v>0</v>
      </c>
      <c r="ON104" s="139">
        <f>IF(ON$16-'様式３（療養者名簿）（⑤の場合）'!$O113+1&lt;=15,IF(ON$16&gt;='様式３（療養者名簿）（⑤の場合）'!$O113,IF(ON$16&lt;='様式３（療養者名簿）（⑤の場合）'!$W113,1,0),0),0)</f>
        <v>0</v>
      </c>
      <c r="OO104" s="139">
        <f>IF(OO$16-'様式３（療養者名簿）（⑤の場合）'!$O113+1&lt;=15,IF(OO$16&gt;='様式３（療養者名簿）（⑤の場合）'!$O113,IF(OO$16&lt;='様式３（療養者名簿）（⑤の場合）'!$W113,1,0),0),0)</f>
        <v>0</v>
      </c>
      <c r="OP104" s="139">
        <f>IF(OP$16-'様式３（療養者名簿）（⑤の場合）'!$O113+1&lt;=15,IF(OP$16&gt;='様式３（療養者名簿）（⑤の場合）'!$O113,IF(OP$16&lt;='様式３（療養者名簿）（⑤の場合）'!$W113,1,0),0),0)</f>
        <v>0</v>
      </c>
      <c r="OQ104" s="139">
        <f>IF(OQ$16-'様式３（療養者名簿）（⑤の場合）'!$O113+1&lt;=15,IF(OQ$16&gt;='様式３（療養者名簿）（⑤の場合）'!$O113,IF(OQ$16&lt;='様式３（療養者名簿）（⑤の場合）'!$W113,1,0),0),0)</f>
        <v>0</v>
      </c>
      <c r="OR104" s="139">
        <f>IF(OR$16-'様式３（療養者名簿）（⑤の場合）'!$O113+1&lt;=15,IF(OR$16&gt;='様式３（療養者名簿）（⑤の場合）'!$O113,IF(OR$16&lt;='様式３（療養者名簿）（⑤の場合）'!$W113,1,0),0),0)</f>
        <v>0</v>
      </c>
      <c r="OS104" s="139">
        <f>IF(OS$16-'様式３（療養者名簿）（⑤の場合）'!$O113+1&lt;=15,IF(OS$16&gt;='様式３（療養者名簿）（⑤の場合）'!$O113,IF(OS$16&lt;='様式３（療養者名簿）（⑤の場合）'!$W113,1,0),0),0)</f>
        <v>0</v>
      </c>
      <c r="OT104" s="139">
        <f>IF(OT$16-'様式３（療養者名簿）（⑤の場合）'!$O113+1&lt;=15,IF(OT$16&gt;='様式３（療養者名簿）（⑤の場合）'!$O113,IF(OT$16&lt;='様式３（療養者名簿）（⑤の場合）'!$W113,1,0),0),0)</f>
        <v>0</v>
      </c>
      <c r="OU104" s="139">
        <f>IF(OU$16-'様式３（療養者名簿）（⑤の場合）'!$O113+1&lt;=15,IF(OU$16&gt;='様式３（療養者名簿）（⑤の場合）'!$O113,IF(OU$16&lt;='様式３（療養者名簿）（⑤の場合）'!$W113,1,0),0),0)</f>
        <v>0</v>
      </c>
      <c r="OV104" s="139">
        <f>IF(OV$16-'様式３（療養者名簿）（⑤の場合）'!$O113+1&lt;=15,IF(OV$16&gt;='様式３（療養者名簿）（⑤の場合）'!$O113,IF(OV$16&lt;='様式３（療養者名簿）（⑤の場合）'!$W113,1,0),0),0)</f>
        <v>0</v>
      </c>
      <c r="OW104" s="139">
        <f>IF(OW$16-'様式３（療養者名簿）（⑤の場合）'!$O113+1&lt;=15,IF(OW$16&gt;='様式３（療養者名簿）（⑤の場合）'!$O113,IF(OW$16&lt;='様式３（療養者名簿）（⑤の場合）'!$W113,1,0),0),0)</f>
        <v>0</v>
      </c>
      <c r="OX104" s="139">
        <f>IF(OX$16-'様式３（療養者名簿）（⑤の場合）'!$O113+1&lt;=15,IF(OX$16&gt;='様式３（療養者名簿）（⑤の場合）'!$O113,IF(OX$16&lt;='様式３（療養者名簿）（⑤の場合）'!$W113,1,0),0),0)</f>
        <v>0</v>
      </c>
      <c r="OY104" s="139">
        <f>IF(OY$16-'様式３（療養者名簿）（⑤の場合）'!$O113+1&lt;=15,IF(OY$16&gt;='様式３（療養者名簿）（⑤の場合）'!$O113,IF(OY$16&lt;='様式３（療養者名簿）（⑤の場合）'!$W113,1,0),0),0)</f>
        <v>0</v>
      </c>
      <c r="OZ104" s="139">
        <f>IF(OZ$16-'様式３（療養者名簿）（⑤の場合）'!$O113+1&lt;=15,IF(OZ$16&gt;='様式３（療養者名簿）（⑤の場合）'!$O113,IF(OZ$16&lt;='様式３（療養者名簿）（⑤の場合）'!$W113,1,0),0),0)</f>
        <v>0</v>
      </c>
      <c r="PA104" s="139">
        <f>IF(PA$16-'様式３（療養者名簿）（⑤の場合）'!$O113+1&lt;=15,IF(PA$16&gt;='様式３（療養者名簿）（⑤の場合）'!$O113,IF(PA$16&lt;='様式３（療養者名簿）（⑤の場合）'!$W113,1,0),0),0)</f>
        <v>0</v>
      </c>
      <c r="PB104" s="139">
        <f>IF(PB$16-'様式３（療養者名簿）（⑤の場合）'!$O113+1&lt;=15,IF(PB$16&gt;='様式３（療養者名簿）（⑤の場合）'!$O113,IF(PB$16&lt;='様式３（療養者名簿）（⑤の場合）'!$W113,1,0),0),0)</f>
        <v>0</v>
      </c>
      <c r="PC104" s="139">
        <f>IF(PC$16-'様式３（療養者名簿）（⑤の場合）'!$O113+1&lt;=15,IF(PC$16&gt;='様式３（療養者名簿）（⑤の場合）'!$O113,IF(PC$16&lt;='様式３（療養者名簿）（⑤の場合）'!$W113,1,0),0),0)</f>
        <v>0</v>
      </c>
      <c r="PD104" s="139">
        <f>IF(PD$16-'様式３（療養者名簿）（⑤の場合）'!$O113+1&lt;=15,IF(PD$16&gt;='様式３（療養者名簿）（⑤の場合）'!$O113,IF(PD$16&lt;='様式３（療養者名簿）（⑤の場合）'!$W113,1,0),0),0)</f>
        <v>0</v>
      </c>
      <c r="PE104" s="139">
        <f>IF(PE$16-'様式３（療養者名簿）（⑤の場合）'!$O113+1&lt;=15,IF(PE$16&gt;='様式３（療養者名簿）（⑤の場合）'!$O113,IF(PE$16&lt;='様式３（療養者名簿）（⑤の場合）'!$W113,1,0),0),0)</f>
        <v>0</v>
      </c>
      <c r="PF104" s="139">
        <f>IF(PF$16-'様式３（療養者名簿）（⑤の場合）'!$O113+1&lt;=15,IF(PF$16&gt;='様式３（療養者名簿）（⑤の場合）'!$O113,IF(PF$16&lt;='様式３（療養者名簿）（⑤の場合）'!$W113,1,0),0),0)</f>
        <v>0</v>
      </c>
      <c r="PG104" s="139">
        <f>IF(PG$16-'様式３（療養者名簿）（⑤の場合）'!$O113+1&lt;=15,IF(PG$16&gt;='様式３（療養者名簿）（⑤の場合）'!$O113,IF(PG$16&lt;='様式３（療養者名簿）（⑤の場合）'!$W113,1,0),0),0)</f>
        <v>0</v>
      </c>
      <c r="PH104" s="139">
        <f>IF(PH$16-'様式３（療養者名簿）（⑤の場合）'!$O113+1&lt;=15,IF(PH$16&gt;='様式３（療養者名簿）（⑤の場合）'!$O113,IF(PH$16&lt;='様式３（療養者名簿）（⑤の場合）'!$W113,1,0),0),0)</f>
        <v>0</v>
      </c>
      <c r="PI104" s="139">
        <f>IF(PI$16-'様式３（療養者名簿）（⑤の場合）'!$O113+1&lt;=15,IF(PI$16&gt;='様式３（療養者名簿）（⑤の場合）'!$O113,IF(PI$16&lt;='様式３（療養者名簿）（⑤の場合）'!$W113,1,0),0),0)</f>
        <v>0</v>
      </c>
      <c r="PJ104" s="139">
        <f>IF(PJ$16-'様式３（療養者名簿）（⑤の場合）'!$O113+1&lt;=15,IF(PJ$16&gt;='様式３（療養者名簿）（⑤の場合）'!$O113,IF(PJ$16&lt;='様式３（療養者名簿）（⑤の場合）'!$W113,1,0),0),0)</f>
        <v>0</v>
      </c>
      <c r="PK104" s="139">
        <f>IF(PK$16-'様式３（療養者名簿）（⑤の場合）'!$O113+1&lt;=15,IF(PK$16&gt;='様式３（療養者名簿）（⑤の場合）'!$O113,IF(PK$16&lt;='様式３（療養者名簿）（⑤の場合）'!$W113,1,0),0),0)</f>
        <v>0</v>
      </c>
      <c r="PL104" s="139">
        <f>IF(PL$16-'様式３（療養者名簿）（⑤の場合）'!$O113+1&lt;=15,IF(PL$16&gt;='様式３（療養者名簿）（⑤の場合）'!$O113,IF(PL$16&lt;='様式３（療養者名簿）（⑤の場合）'!$W113,1,0),0),0)</f>
        <v>0</v>
      </c>
      <c r="PM104" s="139">
        <f>IF(PM$16-'様式３（療養者名簿）（⑤の場合）'!$O113+1&lt;=15,IF(PM$16&gt;='様式３（療養者名簿）（⑤の場合）'!$O113,IF(PM$16&lt;='様式３（療養者名簿）（⑤の場合）'!$W113,1,0),0),0)</f>
        <v>0</v>
      </c>
      <c r="PN104" s="139">
        <f>IF(PN$16-'様式３（療養者名簿）（⑤の場合）'!$O113+1&lt;=15,IF(PN$16&gt;='様式３（療養者名簿）（⑤の場合）'!$O113,IF(PN$16&lt;='様式３（療養者名簿）（⑤の場合）'!$W113,1,0),0),0)</f>
        <v>0</v>
      </c>
      <c r="PO104" s="139">
        <f>IF(PO$16-'様式３（療養者名簿）（⑤の場合）'!$O113+1&lt;=15,IF(PO$16&gt;='様式３（療養者名簿）（⑤の場合）'!$O113,IF(PO$16&lt;='様式３（療養者名簿）（⑤の場合）'!$W113,1,0),0),0)</f>
        <v>0</v>
      </c>
      <c r="PP104" s="139">
        <f>IF(PP$16-'様式３（療養者名簿）（⑤の場合）'!$O113+1&lt;=15,IF(PP$16&gt;='様式３（療養者名簿）（⑤の場合）'!$O113,IF(PP$16&lt;='様式３（療養者名簿）（⑤の場合）'!$W113,1,0),0),0)</f>
        <v>0</v>
      </c>
      <c r="PQ104" s="139">
        <f>IF(PQ$16-'様式３（療養者名簿）（⑤の場合）'!$O113+1&lt;=15,IF(PQ$16&gt;='様式３（療養者名簿）（⑤の場合）'!$O113,IF(PQ$16&lt;='様式３（療養者名簿）（⑤の場合）'!$W113,1,0),0),0)</f>
        <v>0</v>
      </c>
      <c r="PR104" s="139">
        <f>IF(PR$16-'様式３（療養者名簿）（⑤の場合）'!$O113+1&lt;=15,IF(PR$16&gt;='様式３（療養者名簿）（⑤の場合）'!$O113,IF(PR$16&lt;='様式３（療養者名簿）（⑤の場合）'!$W113,1,0),0),0)</f>
        <v>0</v>
      </c>
      <c r="PS104" s="139">
        <f>IF(PS$16-'様式３（療養者名簿）（⑤の場合）'!$O113+1&lt;=15,IF(PS$16&gt;='様式３（療養者名簿）（⑤の場合）'!$O113,IF(PS$16&lt;='様式３（療養者名簿）（⑤の場合）'!$W113,1,0),0),0)</f>
        <v>0</v>
      </c>
      <c r="PT104" s="139">
        <f>IF(PT$16-'様式３（療養者名簿）（⑤の場合）'!$O113+1&lt;=15,IF(PT$16&gt;='様式３（療養者名簿）（⑤の場合）'!$O113,IF(PT$16&lt;='様式３（療養者名簿）（⑤の場合）'!$W113,1,0),0),0)</f>
        <v>0</v>
      </c>
    </row>
    <row r="105" spans="1:436" ht="42" customHeight="1">
      <c r="A105" s="129">
        <f>'様式３（療養者名簿）（⑤の場合）'!C114</f>
        <v>0</v>
      </c>
      <c r="B105" s="139">
        <f>IF(B$16-'様式３（療養者名簿）（⑤の場合）'!$O114+1&lt;=15,IF(B$16&gt;='様式３（療養者名簿）（⑤の場合）'!$O114,IF(B$16&lt;='様式３（療養者名簿）（⑤の場合）'!$W114,1,0),0),0)</f>
        <v>0</v>
      </c>
      <c r="C105" s="139">
        <f>IF(C$16-'様式３（療養者名簿）（⑤の場合）'!$O114+1&lt;=15,IF(C$16&gt;='様式３（療養者名簿）（⑤の場合）'!$O114,IF(C$16&lt;='様式３（療養者名簿）（⑤の場合）'!$W114,1,0),0),0)</f>
        <v>0</v>
      </c>
      <c r="D105" s="139">
        <f>IF(D$16-'様式３（療養者名簿）（⑤の場合）'!$O114+1&lt;=15,IF(D$16&gt;='様式３（療養者名簿）（⑤の場合）'!$O114,IF(D$16&lt;='様式３（療養者名簿）（⑤の場合）'!$W114,1,0),0),0)</f>
        <v>0</v>
      </c>
      <c r="E105" s="139">
        <f>IF(E$16-'様式３（療養者名簿）（⑤の場合）'!$O114+1&lt;=15,IF(E$16&gt;='様式３（療養者名簿）（⑤の場合）'!$O114,IF(E$16&lt;='様式３（療養者名簿）（⑤の場合）'!$W114,1,0),0),0)</f>
        <v>0</v>
      </c>
      <c r="F105" s="139">
        <f>IF(F$16-'様式３（療養者名簿）（⑤の場合）'!$O114+1&lt;=15,IF(F$16&gt;='様式３（療養者名簿）（⑤の場合）'!$O114,IF(F$16&lt;='様式３（療養者名簿）（⑤の場合）'!$W114,1,0),0),0)</f>
        <v>0</v>
      </c>
      <c r="G105" s="139">
        <f>IF(G$16-'様式３（療養者名簿）（⑤の場合）'!$O114+1&lt;=15,IF(G$16&gt;='様式３（療養者名簿）（⑤の場合）'!$O114,IF(G$16&lt;='様式３（療養者名簿）（⑤の場合）'!$W114,1,0),0),0)</f>
        <v>0</v>
      </c>
      <c r="H105" s="139">
        <f>IF(H$16-'様式３（療養者名簿）（⑤の場合）'!$O114+1&lt;=15,IF(H$16&gt;='様式３（療養者名簿）（⑤の場合）'!$O114,IF(H$16&lt;='様式３（療養者名簿）（⑤の場合）'!$W114,1,0),0),0)</f>
        <v>0</v>
      </c>
      <c r="I105" s="139">
        <f>IF(I$16-'様式３（療養者名簿）（⑤の場合）'!$O114+1&lt;=15,IF(I$16&gt;='様式３（療養者名簿）（⑤の場合）'!$O114,IF(I$16&lt;='様式３（療養者名簿）（⑤の場合）'!$W114,1,0),0),0)</f>
        <v>0</v>
      </c>
      <c r="J105" s="139">
        <f>IF(J$16-'様式３（療養者名簿）（⑤の場合）'!$O114+1&lt;=15,IF(J$16&gt;='様式３（療養者名簿）（⑤の場合）'!$O114,IF(J$16&lt;='様式３（療養者名簿）（⑤の場合）'!$W114,1,0),0),0)</f>
        <v>0</v>
      </c>
      <c r="K105" s="139">
        <f>IF(K$16-'様式３（療養者名簿）（⑤の場合）'!$O114+1&lt;=15,IF(K$16&gt;='様式３（療養者名簿）（⑤の場合）'!$O114,IF(K$16&lt;='様式３（療養者名簿）（⑤の場合）'!$W114,1,0),0),0)</f>
        <v>0</v>
      </c>
      <c r="L105" s="139">
        <f>IF(L$16-'様式３（療養者名簿）（⑤の場合）'!$O114+1&lt;=15,IF(L$16&gt;='様式３（療養者名簿）（⑤の場合）'!$O114,IF(L$16&lt;='様式３（療養者名簿）（⑤の場合）'!$W114,1,0),0),0)</f>
        <v>0</v>
      </c>
      <c r="M105" s="139">
        <f>IF(M$16-'様式３（療養者名簿）（⑤の場合）'!$O114+1&lt;=15,IF(M$16&gt;='様式３（療養者名簿）（⑤の場合）'!$O114,IF(M$16&lt;='様式３（療養者名簿）（⑤の場合）'!$W114,1,0),0),0)</f>
        <v>0</v>
      </c>
      <c r="N105" s="139">
        <f>IF(N$16-'様式３（療養者名簿）（⑤の場合）'!$O114+1&lt;=15,IF(N$16&gt;='様式３（療養者名簿）（⑤の場合）'!$O114,IF(N$16&lt;='様式３（療養者名簿）（⑤の場合）'!$W114,1,0),0),0)</f>
        <v>0</v>
      </c>
      <c r="O105" s="139">
        <f>IF(O$16-'様式３（療養者名簿）（⑤の場合）'!$O114+1&lt;=15,IF(O$16&gt;='様式３（療養者名簿）（⑤の場合）'!$O114,IF(O$16&lt;='様式３（療養者名簿）（⑤の場合）'!$W114,1,0),0),0)</f>
        <v>0</v>
      </c>
      <c r="P105" s="139">
        <f>IF(P$16-'様式３（療養者名簿）（⑤の場合）'!$O114+1&lt;=15,IF(P$16&gt;='様式３（療養者名簿）（⑤の場合）'!$O114,IF(P$16&lt;='様式３（療養者名簿）（⑤の場合）'!$W114,1,0),0),0)</f>
        <v>0</v>
      </c>
      <c r="Q105" s="139">
        <f>IF(Q$16-'様式３（療養者名簿）（⑤の場合）'!$O114+1&lt;=15,IF(Q$16&gt;='様式３（療養者名簿）（⑤の場合）'!$O114,IF(Q$16&lt;='様式３（療養者名簿）（⑤の場合）'!$W114,1,0),0),0)</f>
        <v>0</v>
      </c>
      <c r="R105" s="139">
        <f>IF(R$16-'様式３（療養者名簿）（⑤の場合）'!$O114+1&lt;=15,IF(R$16&gt;='様式３（療養者名簿）（⑤の場合）'!$O114,IF(R$16&lt;='様式３（療養者名簿）（⑤の場合）'!$W114,1,0),0),0)</f>
        <v>0</v>
      </c>
      <c r="S105" s="139">
        <f>IF(S$16-'様式３（療養者名簿）（⑤の場合）'!$O114+1&lt;=15,IF(S$16&gt;='様式３（療養者名簿）（⑤の場合）'!$O114,IF(S$16&lt;='様式３（療養者名簿）（⑤の場合）'!$W114,1,0),0),0)</f>
        <v>0</v>
      </c>
      <c r="T105" s="139">
        <f>IF(T$16-'様式３（療養者名簿）（⑤の場合）'!$O114+1&lt;=15,IF(T$16&gt;='様式３（療養者名簿）（⑤の場合）'!$O114,IF(T$16&lt;='様式３（療養者名簿）（⑤の場合）'!$W114,1,0),0),0)</f>
        <v>0</v>
      </c>
      <c r="U105" s="139">
        <f>IF(U$16-'様式３（療養者名簿）（⑤の場合）'!$O114+1&lt;=15,IF(U$16&gt;='様式３（療養者名簿）（⑤の場合）'!$O114,IF(U$16&lt;='様式３（療養者名簿）（⑤の場合）'!$W114,1,0),0),0)</f>
        <v>0</v>
      </c>
      <c r="V105" s="139">
        <f>IF(V$16-'様式３（療養者名簿）（⑤の場合）'!$O114+1&lt;=15,IF(V$16&gt;='様式３（療養者名簿）（⑤の場合）'!$O114,IF(V$16&lt;='様式３（療養者名簿）（⑤の場合）'!$W114,1,0),0),0)</f>
        <v>0</v>
      </c>
      <c r="W105" s="139">
        <f>IF(W$16-'様式３（療養者名簿）（⑤の場合）'!$O114+1&lt;=15,IF(W$16&gt;='様式３（療養者名簿）（⑤の場合）'!$O114,IF(W$16&lt;='様式３（療養者名簿）（⑤の場合）'!$W114,1,0),0),0)</f>
        <v>0</v>
      </c>
      <c r="X105" s="139">
        <f>IF(X$16-'様式３（療養者名簿）（⑤の場合）'!$O114+1&lt;=15,IF(X$16&gt;='様式３（療養者名簿）（⑤の場合）'!$O114,IF(X$16&lt;='様式３（療養者名簿）（⑤の場合）'!$W114,1,0),0),0)</f>
        <v>0</v>
      </c>
      <c r="Y105" s="139">
        <f>IF(Y$16-'様式３（療養者名簿）（⑤の場合）'!$O114+1&lt;=15,IF(Y$16&gt;='様式３（療養者名簿）（⑤の場合）'!$O114,IF(Y$16&lt;='様式３（療養者名簿）（⑤の場合）'!$W114,1,0),0),0)</f>
        <v>0</v>
      </c>
      <c r="Z105" s="139">
        <f>IF(Z$16-'様式３（療養者名簿）（⑤の場合）'!$O114+1&lt;=15,IF(Z$16&gt;='様式３（療養者名簿）（⑤の場合）'!$O114,IF(Z$16&lt;='様式３（療養者名簿）（⑤の場合）'!$W114,1,0),0),0)</f>
        <v>0</v>
      </c>
      <c r="AA105" s="139">
        <f>IF(AA$16-'様式３（療養者名簿）（⑤の場合）'!$O114+1&lt;=15,IF(AA$16&gt;='様式３（療養者名簿）（⑤の場合）'!$O114,IF(AA$16&lt;='様式３（療養者名簿）（⑤の場合）'!$W114,1,0),0),0)</f>
        <v>0</v>
      </c>
      <c r="AB105" s="139">
        <f>IF(AB$16-'様式３（療養者名簿）（⑤の場合）'!$O114+1&lt;=15,IF(AB$16&gt;='様式３（療養者名簿）（⑤の場合）'!$O114,IF(AB$16&lt;='様式３（療養者名簿）（⑤の場合）'!$W114,1,0),0),0)</f>
        <v>0</v>
      </c>
      <c r="AC105" s="139">
        <f>IF(AC$16-'様式３（療養者名簿）（⑤の場合）'!$O114+1&lt;=15,IF(AC$16&gt;='様式３（療養者名簿）（⑤の場合）'!$O114,IF(AC$16&lt;='様式３（療養者名簿）（⑤の場合）'!$W114,1,0),0),0)</f>
        <v>0</v>
      </c>
      <c r="AD105" s="139">
        <f>IF(AD$16-'様式３（療養者名簿）（⑤の場合）'!$O114+1&lt;=15,IF(AD$16&gt;='様式３（療養者名簿）（⑤の場合）'!$O114,IF(AD$16&lt;='様式３（療養者名簿）（⑤の場合）'!$W114,1,0),0),0)</f>
        <v>0</v>
      </c>
      <c r="AE105" s="139">
        <f>IF(AE$16-'様式３（療養者名簿）（⑤の場合）'!$O114+1&lt;=15,IF(AE$16&gt;='様式３（療養者名簿）（⑤の場合）'!$O114,IF(AE$16&lt;='様式３（療養者名簿）（⑤の場合）'!$W114,1,0),0),0)</f>
        <v>0</v>
      </c>
      <c r="AF105" s="139">
        <f>IF(AF$16-'様式３（療養者名簿）（⑤の場合）'!$O114+1&lt;=15,IF(AF$16&gt;='様式３（療養者名簿）（⑤の場合）'!$O114,IF(AF$16&lt;='様式３（療養者名簿）（⑤の場合）'!$W114,1,0),0),0)</f>
        <v>0</v>
      </c>
      <c r="AG105" s="139">
        <f>IF(AG$16-'様式３（療養者名簿）（⑤の場合）'!$O114+1&lt;=15,IF(AG$16&gt;='様式３（療養者名簿）（⑤の場合）'!$O114,IF(AG$16&lt;='様式３（療養者名簿）（⑤の場合）'!$W114,1,0),0),0)</f>
        <v>0</v>
      </c>
      <c r="AH105" s="139">
        <f>IF(AH$16-'様式３（療養者名簿）（⑤の場合）'!$O114+1&lt;=15,IF(AH$16&gt;='様式３（療養者名簿）（⑤の場合）'!$O114,IF(AH$16&lt;='様式３（療養者名簿）（⑤の場合）'!$W114,1,0),0),0)</f>
        <v>0</v>
      </c>
      <c r="AI105" s="139">
        <f>IF(AI$16-'様式３（療養者名簿）（⑤の場合）'!$O114+1&lt;=15,IF(AI$16&gt;='様式３（療養者名簿）（⑤の場合）'!$O114,IF(AI$16&lt;='様式３（療養者名簿）（⑤の場合）'!$W114,1,0),0),0)</f>
        <v>0</v>
      </c>
      <c r="AJ105" s="139">
        <f>IF(AJ$16-'様式３（療養者名簿）（⑤の場合）'!$O114+1&lt;=15,IF(AJ$16&gt;='様式３（療養者名簿）（⑤の場合）'!$O114,IF(AJ$16&lt;='様式３（療養者名簿）（⑤の場合）'!$W114,1,0),0),0)</f>
        <v>0</v>
      </c>
      <c r="AK105" s="139">
        <f>IF(AK$16-'様式３（療養者名簿）（⑤の場合）'!$O114+1&lt;=15,IF(AK$16&gt;='様式３（療養者名簿）（⑤の場合）'!$O114,IF(AK$16&lt;='様式３（療養者名簿）（⑤の場合）'!$W114,1,0),0),0)</f>
        <v>0</v>
      </c>
      <c r="AL105" s="139">
        <f>IF(AL$16-'様式３（療養者名簿）（⑤の場合）'!$O114+1&lt;=15,IF(AL$16&gt;='様式３（療養者名簿）（⑤の場合）'!$O114,IF(AL$16&lt;='様式３（療養者名簿）（⑤の場合）'!$W114,1,0),0),0)</f>
        <v>0</v>
      </c>
      <c r="AM105" s="139">
        <f>IF(AM$16-'様式３（療養者名簿）（⑤の場合）'!$O114+1&lt;=15,IF(AM$16&gt;='様式３（療養者名簿）（⑤の場合）'!$O114,IF(AM$16&lt;='様式３（療養者名簿）（⑤の場合）'!$W114,1,0),0),0)</f>
        <v>0</v>
      </c>
      <c r="AN105" s="139">
        <f>IF(AN$16-'様式３（療養者名簿）（⑤の場合）'!$O114+1&lt;=15,IF(AN$16&gt;='様式３（療養者名簿）（⑤の場合）'!$O114,IF(AN$16&lt;='様式３（療養者名簿）（⑤の場合）'!$W114,1,0),0),0)</f>
        <v>0</v>
      </c>
      <c r="AO105" s="139">
        <f>IF(AO$16-'様式３（療養者名簿）（⑤の場合）'!$O114+1&lt;=15,IF(AO$16&gt;='様式３（療養者名簿）（⑤の場合）'!$O114,IF(AO$16&lt;='様式３（療養者名簿）（⑤の場合）'!$W114,1,0),0),0)</f>
        <v>0</v>
      </c>
      <c r="AP105" s="139">
        <f>IF(AP$16-'様式３（療養者名簿）（⑤の場合）'!$O114+1&lt;=15,IF(AP$16&gt;='様式３（療養者名簿）（⑤の場合）'!$O114,IF(AP$16&lt;='様式３（療養者名簿）（⑤の場合）'!$W114,1,0),0),0)</f>
        <v>0</v>
      </c>
      <c r="AQ105" s="139">
        <f>IF(AQ$16-'様式３（療養者名簿）（⑤の場合）'!$O114+1&lt;=15,IF(AQ$16&gt;='様式３（療養者名簿）（⑤の場合）'!$O114,IF(AQ$16&lt;='様式３（療養者名簿）（⑤の場合）'!$W114,1,0),0),0)</f>
        <v>0</v>
      </c>
      <c r="AR105" s="139">
        <f>IF(AR$16-'様式３（療養者名簿）（⑤の場合）'!$O114+1&lt;=15,IF(AR$16&gt;='様式３（療養者名簿）（⑤の場合）'!$O114,IF(AR$16&lt;='様式３（療養者名簿）（⑤の場合）'!$W114,1,0),0),0)</f>
        <v>0</v>
      </c>
      <c r="AS105" s="139">
        <f>IF(AS$16-'様式３（療養者名簿）（⑤の場合）'!$O114+1&lt;=15,IF(AS$16&gt;='様式３（療養者名簿）（⑤の場合）'!$O114,IF(AS$16&lt;='様式３（療養者名簿）（⑤の場合）'!$W114,1,0),0),0)</f>
        <v>0</v>
      </c>
      <c r="AT105" s="139">
        <f>IF(AT$16-'様式３（療養者名簿）（⑤の場合）'!$O114+1&lt;=15,IF(AT$16&gt;='様式３（療養者名簿）（⑤の場合）'!$O114,IF(AT$16&lt;='様式３（療養者名簿）（⑤の場合）'!$W114,1,0),0),0)</f>
        <v>0</v>
      </c>
      <c r="AU105" s="139">
        <f>IF(AU$16-'様式３（療養者名簿）（⑤の場合）'!$O114+1&lt;=15,IF(AU$16&gt;='様式３（療養者名簿）（⑤の場合）'!$O114,IF(AU$16&lt;='様式３（療養者名簿）（⑤の場合）'!$W114,1,0),0),0)</f>
        <v>0</v>
      </c>
      <c r="AV105" s="139">
        <f>IF(AV$16-'様式３（療養者名簿）（⑤の場合）'!$O114+1&lt;=15,IF(AV$16&gt;='様式３（療養者名簿）（⑤の場合）'!$O114,IF(AV$16&lt;='様式３（療養者名簿）（⑤の場合）'!$W114,1,0),0),0)</f>
        <v>0</v>
      </c>
      <c r="AW105" s="139">
        <f>IF(AW$16-'様式３（療養者名簿）（⑤の場合）'!$O114+1&lt;=15,IF(AW$16&gt;='様式３（療養者名簿）（⑤の場合）'!$O114,IF(AW$16&lt;='様式３（療養者名簿）（⑤の場合）'!$W114,1,0),0),0)</f>
        <v>0</v>
      </c>
      <c r="AX105" s="139">
        <f>IF(AX$16-'様式３（療養者名簿）（⑤の場合）'!$O114+1&lt;=15,IF(AX$16&gt;='様式３（療養者名簿）（⑤の場合）'!$O114,IF(AX$16&lt;='様式３（療養者名簿）（⑤の場合）'!$W114,1,0),0),0)</f>
        <v>0</v>
      </c>
      <c r="AY105" s="139">
        <f>IF(AY$16-'様式３（療養者名簿）（⑤の場合）'!$O114+1&lt;=15,IF(AY$16&gt;='様式３（療養者名簿）（⑤の場合）'!$O114,IF(AY$16&lt;='様式３（療養者名簿）（⑤の場合）'!$W114,1,0),0),0)</f>
        <v>0</v>
      </c>
      <c r="AZ105" s="139">
        <f>IF(AZ$16-'様式３（療養者名簿）（⑤の場合）'!$O114+1&lt;=15,IF(AZ$16&gt;='様式３（療養者名簿）（⑤の場合）'!$O114,IF(AZ$16&lt;='様式３（療養者名簿）（⑤の場合）'!$W114,1,0),0),0)</f>
        <v>0</v>
      </c>
      <c r="BA105" s="139">
        <f>IF(BA$16-'様式３（療養者名簿）（⑤の場合）'!$O114+1&lt;=15,IF(BA$16&gt;='様式３（療養者名簿）（⑤の場合）'!$O114,IF(BA$16&lt;='様式３（療養者名簿）（⑤の場合）'!$W114,1,0),0),0)</f>
        <v>0</v>
      </c>
      <c r="BB105" s="139">
        <f>IF(BB$16-'様式３（療養者名簿）（⑤の場合）'!$O114+1&lt;=15,IF(BB$16&gt;='様式３（療養者名簿）（⑤の場合）'!$O114,IF(BB$16&lt;='様式３（療養者名簿）（⑤の場合）'!$W114,1,0),0),0)</f>
        <v>0</v>
      </c>
      <c r="BC105" s="139">
        <f>IF(BC$16-'様式３（療養者名簿）（⑤の場合）'!$O114+1&lt;=15,IF(BC$16&gt;='様式３（療養者名簿）（⑤の場合）'!$O114,IF(BC$16&lt;='様式３（療養者名簿）（⑤の場合）'!$W114,1,0),0),0)</f>
        <v>0</v>
      </c>
      <c r="BD105" s="139">
        <f>IF(BD$16-'様式３（療養者名簿）（⑤の場合）'!$O114+1&lt;=15,IF(BD$16&gt;='様式３（療養者名簿）（⑤の場合）'!$O114,IF(BD$16&lt;='様式３（療養者名簿）（⑤の場合）'!$W114,1,0),0),0)</f>
        <v>0</v>
      </c>
      <c r="BE105" s="139">
        <f>IF(BE$16-'様式３（療養者名簿）（⑤の場合）'!$O114+1&lt;=15,IF(BE$16&gt;='様式３（療養者名簿）（⑤の場合）'!$O114,IF(BE$16&lt;='様式３（療養者名簿）（⑤の場合）'!$W114,1,0),0),0)</f>
        <v>0</v>
      </c>
      <c r="BF105" s="139">
        <f>IF(BF$16-'様式３（療養者名簿）（⑤の場合）'!$O114+1&lt;=15,IF(BF$16&gt;='様式３（療養者名簿）（⑤の場合）'!$O114,IF(BF$16&lt;='様式３（療養者名簿）（⑤の場合）'!$W114,1,0),0),0)</f>
        <v>0</v>
      </c>
      <c r="BG105" s="139">
        <f>IF(BG$16-'様式３（療養者名簿）（⑤の場合）'!$O114+1&lt;=15,IF(BG$16&gt;='様式３（療養者名簿）（⑤の場合）'!$O114,IF(BG$16&lt;='様式３（療養者名簿）（⑤の場合）'!$W114,1,0),0),0)</f>
        <v>0</v>
      </c>
      <c r="BH105" s="139">
        <f>IF(BH$16-'様式３（療養者名簿）（⑤の場合）'!$O114+1&lt;=15,IF(BH$16&gt;='様式３（療養者名簿）（⑤の場合）'!$O114,IF(BH$16&lt;='様式３（療養者名簿）（⑤の場合）'!$W114,1,0),0),0)</f>
        <v>0</v>
      </c>
      <c r="BI105" s="139">
        <f>IF(BI$16-'様式３（療養者名簿）（⑤の場合）'!$O114+1&lt;=15,IF(BI$16&gt;='様式３（療養者名簿）（⑤の場合）'!$O114,IF(BI$16&lt;='様式３（療養者名簿）（⑤の場合）'!$W114,1,0),0),0)</f>
        <v>0</v>
      </c>
      <c r="BJ105" s="139">
        <f>IF(BJ$16-'様式３（療養者名簿）（⑤の場合）'!$O114+1&lt;=15,IF(BJ$16&gt;='様式３（療養者名簿）（⑤の場合）'!$O114,IF(BJ$16&lt;='様式３（療養者名簿）（⑤の場合）'!$W114,1,0),0),0)</f>
        <v>0</v>
      </c>
      <c r="BK105" s="139">
        <f>IF(BK$16-'様式３（療養者名簿）（⑤の場合）'!$O114+1&lt;=15,IF(BK$16&gt;='様式３（療養者名簿）（⑤の場合）'!$O114,IF(BK$16&lt;='様式３（療養者名簿）（⑤の場合）'!$W114,1,0),0),0)</f>
        <v>0</v>
      </c>
      <c r="BL105" s="139">
        <f>IF(BL$16-'様式３（療養者名簿）（⑤の場合）'!$O114+1&lt;=15,IF(BL$16&gt;='様式３（療養者名簿）（⑤の場合）'!$O114,IF(BL$16&lt;='様式３（療養者名簿）（⑤の場合）'!$W114,1,0),0),0)</f>
        <v>0</v>
      </c>
      <c r="BM105" s="139">
        <f>IF(BM$16-'様式３（療養者名簿）（⑤の場合）'!$O114+1&lt;=15,IF(BM$16&gt;='様式３（療養者名簿）（⑤の場合）'!$O114,IF(BM$16&lt;='様式３（療養者名簿）（⑤の場合）'!$W114,1,0),0),0)</f>
        <v>0</v>
      </c>
      <c r="BN105" s="139">
        <f>IF(BN$16-'様式３（療養者名簿）（⑤の場合）'!$O114+1&lt;=15,IF(BN$16&gt;='様式３（療養者名簿）（⑤の場合）'!$O114,IF(BN$16&lt;='様式３（療養者名簿）（⑤の場合）'!$W114,1,0),0),0)</f>
        <v>0</v>
      </c>
      <c r="BO105" s="139">
        <f>IF(BO$16-'様式３（療養者名簿）（⑤の場合）'!$O114+1&lt;=15,IF(BO$16&gt;='様式３（療養者名簿）（⑤の場合）'!$O114,IF(BO$16&lt;='様式３（療養者名簿）（⑤の場合）'!$W114,1,0),0),0)</f>
        <v>0</v>
      </c>
      <c r="BP105" s="139">
        <f>IF(BP$16-'様式３（療養者名簿）（⑤の場合）'!$O114+1&lt;=15,IF(BP$16&gt;='様式３（療養者名簿）（⑤の場合）'!$O114,IF(BP$16&lt;='様式３（療養者名簿）（⑤の場合）'!$W114,1,0),0),0)</f>
        <v>0</v>
      </c>
      <c r="BQ105" s="139">
        <f>IF(BQ$16-'様式３（療養者名簿）（⑤の場合）'!$O114+1&lt;=15,IF(BQ$16&gt;='様式３（療養者名簿）（⑤の場合）'!$O114,IF(BQ$16&lt;='様式３（療養者名簿）（⑤の場合）'!$W114,1,0),0),0)</f>
        <v>0</v>
      </c>
      <c r="BR105" s="139">
        <f>IF(BR$16-'様式３（療養者名簿）（⑤の場合）'!$O114+1&lt;=15,IF(BR$16&gt;='様式３（療養者名簿）（⑤の場合）'!$O114,IF(BR$16&lt;='様式３（療養者名簿）（⑤の場合）'!$W114,1,0),0),0)</f>
        <v>0</v>
      </c>
      <c r="BS105" s="139">
        <f>IF(BS$16-'様式３（療養者名簿）（⑤の場合）'!$O114+1&lt;=15,IF(BS$16&gt;='様式３（療養者名簿）（⑤の場合）'!$O114,IF(BS$16&lt;='様式３（療養者名簿）（⑤の場合）'!$W114,1,0),0),0)</f>
        <v>0</v>
      </c>
      <c r="BT105" s="139">
        <f>IF(BT$16-'様式３（療養者名簿）（⑤の場合）'!$O114+1&lt;=15,IF(BT$16&gt;='様式３（療養者名簿）（⑤の場合）'!$O114,IF(BT$16&lt;='様式３（療養者名簿）（⑤の場合）'!$W114,1,0),0),0)</f>
        <v>0</v>
      </c>
      <c r="BU105" s="139">
        <f>IF(BU$16-'様式３（療養者名簿）（⑤の場合）'!$O114+1&lt;=15,IF(BU$16&gt;='様式３（療養者名簿）（⑤の場合）'!$O114,IF(BU$16&lt;='様式３（療養者名簿）（⑤の場合）'!$W114,1,0),0),0)</f>
        <v>0</v>
      </c>
      <c r="BV105" s="139">
        <f>IF(BV$16-'様式３（療養者名簿）（⑤の場合）'!$O114+1&lt;=15,IF(BV$16&gt;='様式３（療養者名簿）（⑤の場合）'!$O114,IF(BV$16&lt;='様式３（療養者名簿）（⑤の場合）'!$W114,1,0),0),0)</f>
        <v>0</v>
      </c>
      <c r="BW105" s="139">
        <f>IF(BW$16-'様式３（療養者名簿）（⑤の場合）'!$O114+1&lt;=15,IF(BW$16&gt;='様式３（療養者名簿）（⑤の場合）'!$O114,IF(BW$16&lt;='様式３（療養者名簿）（⑤の場合）'!$W114,1,0),0),0)</f>
        <v>0</v>
      </c>
      <c r="BX105" s="139">
        <f>IF(BX$16-'様式３（療養者名簿）（⑤の場合）'!$O114+1&lt;=15,IF(BX$16&gt;='様式３（療養者名簿）（⑤の場合）'!$O114,IF(BX$16&lt;='様式３（療養者名簿）（⑤の場合）'!$W114,1,0),0),0)</f>
        <v>0</v>
      </c>
      <c r="BY105" s="139">
        <f>IF(BY$16-'様式３（療養者名簿）（⑤の場合）'!$O114+1&lt;=15,IF(BY$16&gt;='様式３（療養者名簿）（⑤の場合）'!$O114,IF(BY$16&lt;='様式３（療養者名簿）（⑤の場合）'!$W114,1,0),0),0)</f>
        <v>0</v>
      </c>
      <c r="BZ105" s="139">
        <f>IF(BZ$16-'様式３（療養者名簿）（⑤の場合）'!$O114+1&lt;=15,IF(BZ$16&gt;='様式３（療養者名簿）（⑤の場合）'!$O114,IF(BZ$16&lt;='様式３（療養者名簿）（⑤の場合）'!$W114,1,0),0),0)</f>
        <v>0</v>
      </c>
      <c r="CA105" s="139">
        <f>IF(CA$16-'様式３（療養者名簿）（⑤の場合）'!$O114+1&lt;=15,IF(CA$16&gt;='様式３（療養者名簿）（⑤の場合）'!$O114,IF(CA$16&lt;='様式３（療養者名簿）（⑤の場合）'!$W114,1,0),0),0)</f>
        <v>0</v>
      </c>
      <c r="CB105" s="139">
        <f>IF(CB$16-'様式３（療養者名簿）（⑤の場合）'!$O114+1&lt;=15,IF(CB$16&gt;='様式３（療養者名簿）（⑤の場合）'!$O114,IF(CB$16&lt;='様式３（療養者名簿）（⑤の場合）'!$W114,1,0),0),0)</f>
        <v>0</v>
      </c>
      <c r="CC105" s="139">
        <f>IF(CC$16-'様式３（療養者名簿）（⑤の場合）'!$O114+1&lt;=15,IF(CC$16&gt;='様式３（療養者名簿）（⑤の場合）'!$O114,IF(CC$16&lt;='様式３（療養者名簿）（⑤の場合）'!$W114,1,0),0),0)</f>
        <v>0</v>
      </c>
      <c r="CD105" s="139">
        <f>IF(CD$16-'様式３（療養者名簿）（⑤の場合）'!$O114+1&lt;=15,IF(CD$16&gt;='様式３（療養者名簿）（⑤の場合）'!$O114,IF(CD$16&lt;='様式３（療養者名簿）（⑤の場合）'!$W114,1,0),0),0)</f>
        <v>0</v>
      </c>
      <c r="CE105" s="139">
        <f>IF(CE$16-'様式３（療養者名簿）（⑤の場合）'!$O114+1&lt;=15,IF(CE$16&gt;='様式３（療養者名簿）（⑤の場合）'!$O114,IF(CE$16&lt;='様式３（療養者名簿）（⑤の場合）'!$W114,1,0),0),0)</f>
        <v>0</v>
      </c>
      <c r="CF105" s="139">
        <f>IF(CF$16-'様式３（療養者名簿）（⑤の場合）'!$O114+1&lt;=15,IF(CF$16&gt;='様式３（療養者名簿）（⑤の場合）'!$O114,IF(CF$16&lt;='様式３（療養者名簿）（⑤の場合）'!$W114,1,0),0),0)</f>
        <v>0</v>
      </c>
      <c r="CG105" s="139">
        <f>IF(CG$16-'様式３（療養者名簿）（⑤の場合）'!$O114+1&lt;=15,IF(CG$16&gt;='様式３（療養者名簿）（⑤の場合）'!$O114,IF(CG$16&lt;='様式３（療養者名簿）（⑤の場合）'!$W114,1,0),0),0)</f>
        <v>0</v>
      </c>
      <c r="CH105" s="139">
        <f>IF(CH$16-'様式３（療養者名簿）（⑤の場合）'!$O114+1&lt;=15,IF(CH$16&gt;='様式３（療養者名簿）（⑤の場合）'!$O114,IF(CH$16&lt;='様式３（療養者名簿）（⑤の場合）'!$W114,1,0),0),0)</f>
        <v>0</v>
      </c>
      <c r="CI105" s="139">
        <f>IF(CI$16-'様式３（療養者名簿）（⑤の場合）'!$O114+1&lt;=15,IF(CI$16&gt;='様式３（療養者名簿）（⑤の場合）'!$O114,IF(CI$16&lt;='様式３（療養者名簿）（⑤の場合）'!$W114,1,0),0),0)</f>
        <v>0</v>
      </c>
      <c r="CJ105" s="139">
        <f>IF(CJ$16-'様式３（療養者名簿）（⑤の場合）'!$O114+1&lt;=15,IF(CJ$16&gt;='様式３（療養者名簿）（⑤の場合）'!$O114,IF(CJ$16&lt;='様式３（療養者名簿）（⑤の場合）'!$W114,1,0),0),0)</f>
        <v>0</v>
      </c>
      <c r="CK105" s="139">
        <f>IF(CK$16-'様式３（療養者名簿）（⑤の場合）'!$O114+1&lt;=15,IF(CK$16&gt;='様式３（療養者名簿）（⑤の場合）'!$O114,IF(CK$16&lt;='様式３（療養者名簿）（⑤の場合）'!$W114,1,0),0),0)</f>
        <v>0</v>
      </c>
      <c r="CL105" s="139">
        <f>IF(CL$16-'様式３（療養者名簿）（⑤の場合）'!$O114+1&lt;=15,IF(CL$16&gt;='様式３（療養者名簿）（⑤の場合）'!$O114,IF(CL$16&lt;='様式３（療養者名簿）（⑤の場合）'!$W114,1,0),0),0)</f>
        <v>0</v>
      </c>
      <c r="CM105" s="139">
        <f>IF(CM$16-'様式３（療養者名簿）（⑤の場合）'!$O114+1&lt;=15,IF(CM$16&gt;='様式３（療養者名簿）（⑤の場合）'!$O114,IF(CM$16&lt;='様式３（療養者名簿）（⑤の場合）'!$W114,1,0),0),0)</f>
        <v>0</v>
      </c>
      <c r="CN105" s="139">
        <f>IF(CN$16-'様式３（療養者名簿）（⑤の場合）'!$O114+1&lt;=15,IF(CN$16&gt;='様式３（療養者名簿）（⑤の場合）'!$O114,IF(CN$16&lt;='様式３（療養者名簿）（⑤の場合）'!$W114,1,0),0),0)</f>
        <v>0</v>
      </c>
      <c r="CO105" s="139">
        <f>IF(CO$16-'様式３（療養者名簿）（⑤の場合）'!$O114+1&lt;=15,IF(CO$16&gt;='様式３（療養者名簿）（⑤の場合）'!$O114,IF(CO$16&lt;='様式３（療養者名簿）（⑤の場合）'!$W114,1,0),0),0)</f>
        <v>0</v>
      </c>
      <c r="CP105" s="139">
        <f>IF(CP$16-'様式３（療養者名簿）（⑤の場合）'!$O114+1&lt;=15,IF(CP$16&gt;='様式３（療養者名簿）（⑤の場合）'!$O114,IF(CP$16&lt;='様式３（療養者名簿）（⑤の場合）'!$W114,1,0),0),0)</f>
        <v>0</v>
      </c>
      <c r="CQ105" s="139">
        <f>IF(CQ$16-'様式３（療養者名簿）（⑤の場合）'!$O114+1&lt;=15,IF(CQ$16&gt;='様式３（療養者名簿）（⑤の場合）'!$O114,IF(CQ$16&lt;='様式３（療養者名簿）（⑤の場合）'!$W114,1,0),0),0)</f>
        <v>0</v>
      </c>
      <c r="CR105" s="139">
        <f>IF(CR$16-'様式３（療養者名簿）（⑤の場合）'!$O114+1&lt;=15,IF(CR$16&gt;='様式３（療養者名簿）（⑤の場合）'!$O114,IF(CR$16&lt;='様式３（療養者名簿）（⑤の場合）'!$W114,1,0),0),0)</f>
        <v>0</v>
      </c>
      <c r="CS105" s="139">
        <f>IF(CS$16-'様式３（療養者名簿）（⑤の場合）'!$O114+1&lt;=15,IF(CS$16&gt;='様式３（療養者名簿）（⑤の場合）'!$O114,IF(CS$16&lt;='様式３（療養者名簿）（⑤の場合）'!$W114,1,0),0),0)</f>
        <v>0</v>
      </c>
      <c r="CT105" s="139">
        <f>IF(CT$16-'様式３（療養者名簿）（⑤の場合）'!$O114+1&lt;=15,IF(CT$16&gt;='様式３（療養者名簿）（⑤の場合）'!$O114,IF(CT$16&lt;='様式３（療養者名簿）（⑤の場合）'!$W114,1,0),0),0)</f>
        <v>0</v>
      </c>
      <c r="CU105" s="139">
        <f>IF(CU$16-'様式３（療養者名簿）（⑤の場合）'!$O114+1&lt;=15,IF(CU$16&gt;='様式３（療養者名簿）（⑤の場合）'!$O114,IF(CU$16&lt;='様式３（療養者名簿）（⑤の場合）'!$W114,1,0),0),0)</f>
        <v>0</v>
      </c>
      <c r="CV105" s="139">
        <f>IF(CV$16-'様式３（療養者名簿）（⑤の場合）'!$O114+1&lt;=15,IF(CV$16&gt;='様式３（療養者名簿）（⑤の場合）'!$O114,IF(CV$16&lt;='様式３（療養者名簿）（⑤の場合）'!$W114,1,0),0),0)</f>
        <v>0</v>
      </c>
      <c r="CW105" s="139">
        <f>IF(CW$16-'様式３（療養者名簿）（⑤の場合）'!$O114+1&lt;=15,IF(CW$16&gt;='様式３（療養者名簿）（⑤の場合）'!$O114,IF(CW$16&lt;='様式３（療養者名簿）（⑤の場合）'!$W114,1,0),0),0)</f>
        <v>0</v>
      </c>
      <c r="CX105" s="139">
        <f>IF(CX$16-'様式３（療養者名簿）（⑤の場合）'!$O114+1&lt;=15,IF(CX$16&gt;='様式３（療養者名簿）（⑤の場合）'!$O114,IF(CX$16&lt;='様式３（療養者名簿）（⑤の場合）'!$W114,1,0),0),0)</f>
        <v>0</v>
      </c>
      <c r="CY105" s="139">
        <f>IF(CY$16-'様式３（療養者名簿）（⑤の場合）'!$O114+1&lt;=15,IF(CY$16&gt;='様式３（療養者名簿）（⑤の場合）'!$O114,IF(CY$16&lt;='様式３（療養者名簿）（⑤の場合）'!$W114,1,0),0),0)</f>
        <v>0</v>
      </c>
      <c r="CZ105" s="139">
        <f>IF(CZ$16-'様式３（療養者名簿）（⑤の場合）'!$O114+1&lt;=15,IF(CZ$16&gt;='様式３（療養者名簿）（⑤の場合）'!$O114,IF(CZ$16&lt;='様式３（療養者名簿）（⑤の場合）'!$W114,1,0),0),0)</f>
        <v>0</v>
      </c>
      <c r="DA105" s="139">
        <f>IF(DA$16-'様式３（療養者名簿）（⑤の場合）'!$O114+1&lt;=15,IF(DA$16&gt;='様式３（療養者名簿）（⑤の場合）'!$O114,IF(DA$16&lt;='様式３（療養者名簿）（⑤の場合）'!$W114,1,0),0),0)</f>
        <v>0</v>
      </c>
      <c r="DB105" s="139">
        <f>IF(DB$16-'様式３（療養者名簿）（⑤の場合）'!$O114+1&lt;=15,IF(DB$16&gt;='様式３（療養者名簿）（⑤の場合）'!$O114,IF(DB$16&lt;='様式３（療養者名簿）（⑤の場合）'!$W114,1,0),0),0)</f>
        <v>0</v>
      </c>
      <c r="DC105" s="139">
        <f>IF(DC$16-'様式３（療養者名簿）（⑤の場合）'!$O114+1&lt;=15,IF(DC$16&gt;='様式３（療養者名簿）（⑤の場合）'!$O114,IF(DC$16&lt;='様式３（療養者名簿）（⑤の場合）'!$W114,1,0),0),0)</f>
        <v>0</v>
      </c>
      <c r="DD105" s="139">
        <f>IF(DD$16-'様式３（療養者名簿）（⑤の場合）'!$O114+1&lt;=15,IF(DD$16&gt;='様式３（療養者名簿）（⑤の場合）'!$O114,IF(DD$16&lt;='様式３（療養者名簿）（⑤の場合）'!$W114,1,0),0),0)</f>
        <v>0</v>
      </c>
      <c r="DE105" s="139">
        <f>IF(DE$16-'様式３（療養者名簿）（⑤の場合）'!$O114+1&lt;=15,IF(DE$16&gt;='様式３（療養者名簿）（⑤の場合）'!$O114,IF(DE$16&lt;='様式３（療養者名簿）（⑤の場合）'!$W114,1,0),0),0)</f>
        <v>0</v>
      </c>
      <c r="DF105" s="139">
        <f>IF(DF$16-'様式３（療養者名簿）（⑤の場合）'!$O114+1&lt;=15,IF(DF$16&gt;='様式３（療養者名簿）（⑤の場合）'!$O114,IF(DF$16&lt;='様式３（療養者名簿）（⑤の場合）'!$W114,1,0),0),0)</f>
        <v>0</v>
      </c>
      <c r="DG105" s="139">
        <f>IF(DG$16-'様式３（療養者名簿）（⑤の場合）'!$O114+1&lt;=15,IF(DG$16&gt;='様式３（療養者名簿）（⑤の場合）'!$O114,IF(DG$16&lt;='様式３（療養者名簿）（⑤の場合）'!$W114,1,0),0),0)</f>
        <v>0</v>
      </c>
      <c r="DH105" s="139">
        <f>IF(DH$16-'様式３（療養者名簿）（⑤の場合）'!$O114+1&lt;=15,IF(DH$16&gt;='様式３（療養者名簿）（⑤の場合）'!$O114,IF(DH$16&lt;='様式３（療養者名簿）（⑤の場合）'!$W114,1,0),0),0)</f>
        <v>0</v>
      </c>
      <c r="DI105" s="139">
        <f>IF(DI$16-'様式３（療養者名簿）（⑤の場合）'!$O114+1&lt;=15,IF(DI$16&gt;='様式３（療養者名簿）（⑤の場合）'!$O114,IF(DI$16&lt;='様式３（療養者名簿）（⑤の場合）'!$W114,1,0),0),0)</f>
        <v>0</v>
      </c>
      <c r="DJ105" s="139">
        <f>IF(DJ$16-'様式３（療養者名簿）（⑤の場合）'!$O114+1&lt;=15,IF(DJ$16&gt;='様式３（療養者名簿）（⑤の場合）'!$O114,IF(DJ$16&lt;='様式３（療養者名簿）（⑤の場合）'!$W114,1,0),0),0)</f>
        <v>0</v>
      </c>
      <c r="DK105" s="139">
        <f>IF(DK$16-'様式３（療養者名簿）（⑤の場合）'!$O114+1&lt;=15,IF(DK$16&gt;='様式３（療養者名簿）（⑤の場合）'!$O114,IF(DK$16&lt;='様式３（療養者名簿）（⑤の場合）'!$W114,1,0),0),0)</f>
        <v>0</v>
      </c>
      <c r="DL105" s="139">
        <f>IF(DL$16-'様式３（療養者名簿）（⑤の場合）'!$O114+1&lt;=15,IF(DL$16&gt;='様式３（療養者名簿）（⑤の場合）'!$O114,IF(DL$16&lt;='様式３（療養者名簿）（⑤の場合）'!$W114,1,0),0),0)</f>
        <v>0</v>
      </c>
      <c r="DM105" s="139">
        <f>IF(DM$16-'様式３（療養者名簿）（⑤の場合）'!$O114+1&lt;=15,IF(DM$16&gt;='様式３（療養者名簿）（⑤の場合）'!$O114,IF(DM$16&lt;='様式３（療養者名簿）（⑤の場合）'!$W114,1,0),0),0)</f>
        <v>0</v>
      </c>
      <c r="DN105" s="139">
        <f>IF(DN$16-'様式３（療養者名簿）（⑤の場合）'!$O114+1&lt;=15,IF(DN$16&gt;='様式３（療養者名簿）（⑤の場合）'!$O114,IF(DN$16&lt;='様式３（療養者名簿）（⑤の場合）'!$W114,1,0),0),0)</f>
        <v>0</v>
      </c>
      <c r="DO105" s="139">
        <f>IF(DO$16-'様式３（療養者名簿）（⑤の場合）'!$O114+1&lt;=15,IF(DO$16&gt;='様式３（療養者名簿）（⑤の場合）'!$O114,IF(DO$16&lt;='様式３（療養者名簿）（⑤の場合）'!$W114,1,0),0),0)</f>
        <v>0</v>
      </c>
      <c r="DP105" s="139">
        <f>IF(DP$16-'様式３（療養者名簿）（⑤の場合）'!$O114+1&lt;=15,IF(DP$16&gt;='様式３（療養者名簿）（⑤の場合）'!$O114,IF(DP$16&lt;='様式３（療養者名簿）（⑤の場合）'!$W114,1,0),0),0)</f>
        <v>0</v>
      </c>
      <c r="DQ105" s="139">
        <f>IF(DQ$16-'様式３（療養者名簿）（⑤の場合）'!$O114+1&lt;=15,IF(DQ$16&gt;='様式３（療養者名簿）（⑤の場合）'!$O114,IF(DQ$16&lt;='様式３（療養者名簿）（⑤の場合）'!$W114,1,0),0),0)</f>
        <v>0</v>
      </c>
      <c r="DR105" s="139">
        <f>IF(DR$16-'様式３（療養者名簿）（⑤の場合）'!$O114+1&lt;=15,IF(DR$16&gt;='様式３（療養者名簿）（⑤の場合）'!$O114,IF(DR$16&lt;='様式３（療養者名簿）（⑤の場合）'!$W114,1,0),0),0)</f>
        <v>0</v>
      </c>
      <c r="DS105" s="139">
        <f>IF(DS$16-'様式３（療養者名簿）（⑤の場合）'!$O114+1&lt;=15,IF(DS$16&gt;='様式３（療養者名簿）（⑤の場合）'!$O114,IF(DS$16&lt;='様式３（療養者名簿）（⑤の場合）'!$W114,1,0),0),0)</f>
        <v>0</v>
      </c>
      <c r="DT105" s="139">
        <f>IF(DT$16-'様式３（療養者名簿）（⑤の場合）'!$O114+1&lt;=15,IF(DT$16&gt;='様式３（療養者名簿）（⑤の場合）'!$O114,IF(DT$16&lt;='様式３（療養者名簿）（⑤の場合）'!$W114,1,0),0),0)</f>
        <v>0</v>
      </c>
      <c r="DU105" s="139">
        <f>IF(DU$16-'様式３（療養者名簿）（⑤の場合）'!$O114+1&lt;=15,IF(DU$16&gt;='様式３（療養者名簿）（⑤の場合）'!$O114,IF(DU$16&lt;='様式３（療養者名簿）（⑤の場合）'!$W114,1,0),0),0)</f>
        <v>0</v>
      </c>
      <c r="DV105" s="139">
        <f>IF(DV$16-'様式３（療養者名簿）（⑤の場合）'!$O114+1&lt;=15,IF(DV$16&gt;='様式３（療養者名簿）（⑤の場合）'!$O114,IF(DV$16&lt;='様式３（療養者名簿）（⑤の場合）'!$W114,1,0),0),0)</f>
        <v>0</v>
      </c>
      <c r="DW105" s="139">
        <f>IF(DW$16-'様式３（療養者名簿）（⑤の場合）'!$O114+1&lt;=15,IF(DW$16&gt;='様式３（療養者名簿）（⑤の場合）'!$O114,IF(DW$16&lt;='様式３（療養者名簿）（⑤の場合）'!$W114,1,0),0),0)</f>
        <v>0</v>
      </c>
      <c r="DX105" s="139">
        <f>IF(DX$16-'様式３（療養者名簿）（⑤の場合）'!$O114+1&lt;=15,IF(DX$16&gt;='様式３（療養者名簿）（⑤の場合）'!$O114,IF(DX$16&lt;='様式３（療養者名簿）（⑤の場合）'!$W114,1,0),0),0)</f>
        <v>0</v>
      </c>
      <c r="DY105" s="139">
        <f>IF(DY$16-'様式３（療養者名簿）（⑤の場合）'!$O114+1&lt;=15,IF(DY$16&gt;='様式３（療養者名簿）（⑤の場合）'!$O114,IF(DY$16&lt;='様式３（療養者名簿）（⑤の場合）'!$W114,1,0),0),0)</f>
        <v>0</v>
      </c>
      <c r="DZ105" s="139">
        <f>IF(DZ$16-'様式３（療養者名簿）（⑤の場合）'!$O114+1&lt;=15,IF(DZ$16&gt;='様式３（療養者名簿）（⑤の場合）'!$O114,IF(DZ$16&lt;='様式３（療養者名簿）（⑤の場合）'!$W114,1,0),0),0)</f>
        <v>0</v>
      </c>
      <c r="EA105" s="139">
        <f>IF(EA$16-'様式３（療養者名簿）（⑤の場合）'!$O114+1&lt;=15,IF(EA$16&gt;='様式３（療養者名簿）（⑤の場合）'!$O114,IF(EA$16&lt;='様式３（療養者名簿）（⑤の場合）'!$W114,1,0),0),0)</f>
        <v>0</v>
      </c>
      <c r="EB105" s="139">
        <f>IF(EB$16-'様式３（療養者名簿）（⑤の場合）'!$O114+1&lt;=15,IF(EB$16&gt;='様式３（療養者名簿）（⑤の場合）'!$O114,IF(EB$16&lt;='様式３（療養者名簿）（⑤の場合）'!$W114,1,0),0),0)</f>
        <v>0</v>
      </c>
      <c r="EC105" s="139">
        <f>IF(EC$16-'様式３（療養者名簿）（⑤の場合）'!$O114+1&lt;=15,IF(EC$16&gt;='様式３（療養者名簿）（⑤の場合）'!$O114,IF(EC$16&lt;='様式３（療養者名簿）（⑤の場合）'!$W114,1,0),0),0)</f>
        <v>0</v>
      </c>
      <c r="ED105" s="139">
        <f>IF(ED$16-'様式３（療養者名簿）（⑤の場合）'!$O114+1&lt;=15,IF(ED$16&gt;='様式３（療養者名簿）（⑤の場合）'!$O114,IF(ED$16&lt;='様式３（療養者名簿）（⑤の場合）'!$W114,1,0),0),0)</f>
        <v>0</v>
      </c>
      <c r="EE105" s="139">
        <f>IF(EE$16-'様式３（療養者名簿）（⑤の場合）'!$O114+1&lt;=15,IF(EE$16&gt;='様式３（療養者名簿）（⑤の場合）'!$O114,IF(EE$16&lt;='様式３（療養者名簿）（⑤の場合）'!$W114,1,0),0),0)</f>
        <v>0</v>
      </c>
      <c r="EF105" s="139">
        <f>IF(EF$16-'様式３（療養者名簿）（⑤の場合）'!$O114+1&lt;=15,IF(EF$16&gt;='様式３（療養者名簿）（⑤の場合）'!$O114,IF(EF$16&lt;='様式３（療養者名簿）（⑤の場合）'!$W114,1,0),0),0)</f>
        <v>0</v>
      </c>
      <c r="EG105" s="139">
        <f>IF(EG$16-'様式３（療養者名簿）（⑤の場合）'!$O114+1&lt;=15,IF(EG$16&gt;='様式３（療養者名簿）（⑤の場合）'!$O114,IF(EG$16&lt;='様式３（療養者名簿）（⑤の場合）'!$W114,1,0),0),0)</f>
        <v>0</v>
      </c>
      <c r="EH105" s="139">
        <f>IF(EH$16-'様式３（療養者名簿）（⑤の場合）'!$O114+1&lt;=15,IF(EH$16&gt;='様式３（療養者名簿）（⑤の場合）'!$O114,IF(EH$16&lt;='様式３（療養者名簿）（⑤の場合）'!$W114,1,0),0),0)</f>
        <v>0</v>
      </c>
      <c r="EI105" s="139">
        <f>IF(EI$16-'様式３（療養者名簿）（⑤の場合）'!$O114+1&lt;=15,IF(EI$16&gt;='様式３（療養者名簿）（⑤の場合）'!$O114,IF(EI$16&lt;='様式３（療養者名簿）（⑤の場合）'!$W114,1,0),0),0)</f>
        <v>0</v>
      </c>
      <c r="EJ105" s="139">
        <f>IF(EJ$16-'様式３（療養者名簿）（⑤の場合）'!$O114+1&lt;=15,IF(EJ$16&gt;='様式３（療養者名簿）（⑤の場合）'!$O114,IF(EJ$16&lt;='様式３（療養者名簿）（⑤の場合）'!$W114,1,0),0),0)</f>
        <v>0</v>
      </c>
      <c r="EK105" s="139">
        <f>IF(EK$16-'様式３（療養者名簿）（⑤の場合）'!$O114+1&lt;=15,IF(EK$16&gt;='様式３（療養者名簿）（⑤の場合）'!$O114,IF(EK$16&lt;='様式３（療養者名簿）（⑤の場合）'!$W114,1,0),0),0)</f>
        <v>0</v>
      </c>
      <c r="EL105" s="139">
        <f>IF(EL$16-'様式３（療養者名簿）（⑤の場合）'!$O114+1&lt;=15,IF(EL$16&gt;='様式３（療養者名簿）（⑤の場合）'!$O114,IF(EL$16&lt;='様式３（療養者名簿）（⑤の場合）'!$W114,1,0),0),0)</f>
        <v>0</v>
      </c>
      <c r="EM105" s="139">
        <f>IF(EM$16-'様式３（療養者名簿）（⑤の場合）'!$O114+1&lt;=15,IF(EM$16&gt;='様式３（療養者名簿）（⑤の場合）'!$O114,IF(EM$16&lt;='様式３（療養者名簿）（⑤の場合）'!$W114,1,0),0),0)</f>
        <v>0</v>
      </c>
      <c r="EN105" s="139">
        <f>IF(EN$16-'様式３（療養者名簿）（⑤の場合）'!$O114+1&lt;=15,IF(EN$16&gt;='様式３（療養者名簿）（⑤の場合）'!$O114,IF(EN$16&lt;='様式３（療養者名簿）（⑤の場合）'!$W114,1,0),0),0)</f>
        <v>0</v>
      </c>
      <c r="EO105" s="139">
        <f>IF(EO$16-'様式３（療養者名簿）（⑤の場合）'!$O114+1&lt;=15,IF(EO$16&gt;='様式３（療養者名簿）（⑤の場合）'!$O114,IF(EO$16&lt;='様式３（療養者名簿）（⑤の場合）'!$W114,1,0),0),0)</f>
        <v>0</v>
      </c>
      <c r="EP105" s="139">
        <f>IF(EP$16-'様式３（療養者名簿）（⑤の場合）'!$O114+1&lt;=15,IF(EP$16&gt;='様式３（療養者名簿）（⑤の場合）'!$O114,IF(EP$16&lt;='様式３（療養者名簿）（⑤の場合）'!$W114,1,0),0),0)</f>
        <v>0</v>
      </c>
      <c r="EQ105" s="139">
        <f>IF(EQ$16-'様式３（療養者名簿）（⑤の場合）'!$O114+1&lt;=15,IF(EQ$16&gt;='様式３（療養者名簿）（⑤の場合）'!$O114,IF(EQ$16&lt;='様式３（療養者名簿）（⑤の場合）'!$W114,1,0),0),0)</f>
        <v>0</v>
      </c>
      <c r="ER105" s="139">
        <f>IF(ER$16-'様式３（療養者名簿）（⑤の場合）'!$O114+1&lt;=15,IF(ER$16&gt;='様式３（療養者名簿）（⑤の場合）'!$O114,IF(ER$16&lt;='様式３（療養者名簿）（⑤の場合）'!$W114,1,0),0),0)</f>
        <v>0</v>
      </c>
      <c r="ES105" s="139">
        <f>IF(ES$16-'様式３（療養者名簿）（⑤の場合）'!$O114+1&lt;=15,IF(ES$16&gt;='様式３（療養者名簿）（⑤の場合）'!$O114,IF(ES$16&lt;='様式３（療養者名簿）（⑤の場合）'!$W114,1,0),0),0)</f>
        <v>0</v>
      </c>
      <c r="ET105" s="139">
        <f>IF(ET$16-'様式３（療養者名簿）（⑤の場合）'!$O114+1&lt;=15,IF(ET$16&gt;='様式３（療養者名簿）（⑤の場合）'!$O114,IF(ET$16&lt;='様式３（療養者名簿）（⑤の場合）'!$W114,1,0),0),0)</f>
        <v>0</v>
      </c>
      <c r="EU105" s="139">
        <f>IF(EU$16-'様式３（療養者名簿）（⑤の場合）'!$O114+1&lt;=15,IF(EU$16&gt;='様式３（療養者名簿）（⑤の場合）'!$O114,IF(EU$16&lt;='様式３（療養者名簿）（⑤の場合）'!$W114,1,0),0),0)</f>
        <v>0</v>
      </c>
      <c r="EV105" s="139">
        <f>IF(EV$16-'様式３（療養者名簿）（⑤の場合）'!$O114+1&lt;=15,IF(EV$16&gt;='様式３（療養者名簿）（⑤の場合）'!$O114,IF(EV$16&lt;='様式３（療養者名簿）（⑤の場合）'!$W114,1,0),0),0)</f>
        <v>0</v>
      </c>
      <c r="EW105" s="139">
        <f>IF(EW$16-'様式３（療養者名簿）（⑤の場合）'!$O114+1&lt;=15,IF(EW$16&gt;='様式３（療養者名簿）（⑤の場合）'!$O114,IF(EW$16&lt;='様式３（療養者名簿）（⑤の場合）'!$W114,1,0),0),0)</f>
        <v>0</v>
      </c>
      <c r="EX105" s="139">
        <f>IF(EX$16-'様式３（療養者名簿）（⑤の場合）'!$O114+1&lt;=15,IF(EX$16&gt;='様式３（療養者名簿）（⑤の場合）'!$O114,IF(EX$16&lt;='様式３（療養者名簿）（⑤の場合）'!$W114,1,0),0),0)</f>
        <v>0</v>
      </c>
      <c r="EY105" s="139">
        <f>IF(EY$16-'様式３（療養者名簿）（⑤の場合）'!$O114+1&lt;=15,IF(EY$16&gt;='様式３（療養者名簿）（⑤の場合）'!$O114,IF(EY$16&lt;='様式３（療養者名簿）（⑤の場合）'!$W114,1,0),0),0)</f>
        <v>0</v>
      </c>
      <c r="EZ105" s="139">
        <f>IF(EZ$16-'様式３（療養者名簿）（⑤の場合）'!$O114+1&lt;=15,IF(EZ$16&gt;='様式３（療養者名簿）（⑤の場合）'!$O114,IF(EZ$16&lt;='様式３（療養者名簿）（⑤の場合）'!$W114,1,0),0),0)</f>
        <v>0</v>
      </c>
      <c r="FA105" s="139">
        <f>IF(FA$16-'様式３（療養者名簿）（⑤の場合）'!$O114+1&lt;=15,IF(FA$16&gt;='様式３（療養者名簿）（⑤の場合）'!$O114,IF(FA$16&lt;='様式３（療養者名簿）（⑤の場合）'!$W114,1,0),0),0)</f>
        <v>0</v>
      </c>
      <c r="FB105" s="139">
        <f>IF(FB$16-'様式３（療養者名簿）（⑤の場合）'!$O114+1&lt;=15,IF(FB$16&gt;='様式３（療養者名簿）（⑤の場合）'!$O114,IF(FB$16&lt;='様式３（療養者名簿）（⑤の場合）'!$W114,1,0),0),0)</f>
        <v>0</v>
      </c>
      <c r="FC105" s="139">
        <f>IF(FC$16-'様式３（療養者名簿）（⑤の場合）'!$O114+1&lt;=15,IF(FC$16&gt;='様式３（療養者名簿）（⑤の場合）'!$O114,IF(FC$16&lt;='様式３（療養者名簿）（⑤の場合）'!$W114,1,0),0),0)</f>
        <v>0</v>
      </c>
      <c r="FD105" s="139">
        <f>IF(FD$16-'様式３（療養者名簿）（⑤の場合）'!$O114+1&lt;=15,IF(FD$16&gt;='様式３（療養者名簿）（⑤の場合）'!$O114,IF(FD$16&lt;='様式３（療養者名簿）（⑤の場合）'!$W114,1,0),0),0)</f>
        <v>0</v>
      </c>
      <c r="FE105" s="139">
        <f>IF(FE$16-'様式３（療養者名簿）（⑤の場合）'!$O114+1&lt;=15,IF(FE$16&gt;='様式３（療養者名簿）（⑤の場合）'!$O114,IF(FE$16&lt;='様式３（療養者名簿）（⑤の場合）'!$W114,1,0),0),0)</f>
        <v>0</v>
      </c>
      <c r="FF105" s="139">
        <f>IF(FF$16-'様式３（療養者名簿）（⑤の場合）'!$O114+1&lt;=15,IF(FF$16&gt;='様式３（療養者名簿）（⑤の場合）'!$O114,IF(FF$16&lt;='様式３（療養者名簿）（⑤の場合）'!$W114,1,0),0),0)</f>
        <v>0</v>
      </c>
      <c r="FG105" s="139">
        <f>IF(FG$16-'様式３（療養者名簿）（⑤の場合）'!$O114+1&lt;=15,IF(FG$16&gt;='様式３（療養者名簿）（⑤の場合）'!$O114,IF(FG$16&lt;='様式３（療養者名簿）（⑤の場合）'!$W114,1,0),0),0)</f>
        <v>0</v>
      </c>
      <c r="FH105" s="139">
        <f>IF(FH$16-'様式３（療養者名簿）（⑤の場合）'!$O114+1&lt;=15,IF(FH$16&gt;='様式３（療養者名簿）（⑤の場合）'!$O114,IF(FH$16&lt;='様式３（療養者名簿）（⑤の場合）'!$W114,1,0),0),0)</f>
        <v>0</v>
      </c>
      <c r="FI105" s="139">
        <f>IF(FI$16-'様式３（療養者名簿）（⑤の場合）'!$O114+1&lt;=15,IF(FI$16&gt;='様式３（療養者名簿）（⑤の場合）'!$O114,IF(FI$16&lt;='様式３（療養者名簿）（⑤の場合）'!$W114,1,0),0),0)</f>
        <v>0</v>
      </c>
      <c r="FJ105" s="139">
        <f>IF(FJ$16-'様式３（療養者名簿）（⑤の場合）'!$O114+1&lt;=15,IF(FJ$16&gt;='様式３（療養者名簿）（⑤の場合）'!$O114,IF(FJ$16&lt;='様式３（療養者名簿）（⑤の場合）'!$W114,1,0),0),0)</f>
        <v>0</v>
      </c>
      <c r="FK105" s="139">
        <f>IF(FK$16-'様式３（療養者名簿）（⑤の場合）'!$O114+1&lt;=15,IF(FK$16&gt;='様式３（療養者名簿）（⑤の場合）'!$O114,IF(FK$16&lt;='様式３（療養者名簿）（⑤の場合）'!$W114,1,0),0),0)</f>
        <v>0</v>
      </c>
      <c r="FL105" s="139">
        <f>IF(FL$16-'様式３（療養者名簿）（⑤の場合）'!$O114+1&lt;=15,IF(FL$16&gt;='様式３（療養者名簿）（⑤の場合）'!$O114,IF(FL$16&lt;='様式３（療養者名簿）（⑤の場合）'!$W114,1,0),0),0)</f>
        <v>0</v>
      </c>
      <c r="FM105" s="139">
        <f>IF(FM$16-'様式３（療養者名簿）（⑤の場合）'!$O114+1&lt;=15,IF(FM$16&gt;='様式３（療養者名簿）（⑤の場合）'!$O114,IF(FM$16&lt;='様式３（療養者名簿）（⑤の場合）'!$W114,1,0),0),0)</f>
        <v>0</v>
      </c>
      <c r="FN105" s="139">
        <f>IF(FN$16-'様式３（療養者名簿）（⑤の場合）'!$O114+1&lt;=15,IF(FN$16&gt;='様式３（療養者名簿）（⑤の場合）'!$O114,IF(FN$16&lt;='様式３（療養者名簿）（⑤の場合）'!$W114,1,0),0),0)</f>
        <v>0</v>
      </c>
      <c r="FO105" s="139">
        <f>IF(FO$16-'様式３（療養者名簿）（⑤の場合）'!$O114+1&lt;=15,IF(FO$16&gt;='様式３（療養者名簿）（⑤の場合）'!$O114,IF(FO$16&lt;='様式３（療養者名簿）（⑤の場合）'!$W114,1,0),0),0)</f>
        <v>0</v>
      </c>
      <c r="FP105" s="139">
        <f>IF(FP$16-'様式３（療養者名簿）（⑤の場合）'!$O114+1&lt;=15,IF(FP$16&gt;='様式３（療養者名簿）（⑤の場合）'!$O114,IF(FP$16&lt;='様式３（療養者名簿）（⑤の場合）'!$W114,1,0),0),0)</f>
        <v>0</v>
      </c>
      <c r="FQ105" s="139">
        <f>IF(FQ$16-'様式３（療養者名簿）（⑤の場合）'!$O114+1&lt;=15,IF(FQ$16&gt;='様式３（療養者名簿）（⑤の場合）'!$O114,IF(FQ$16&lt;='様式３（療養者名簿）（⑤の場合）'!$W114,1,0),0),0)</f>
        <v>0</v>
      </c>
      <c r="FR105" s="139">
        <f>IF(FR$16-'様式３（療養者名簿）（⑤の場合）'!$O114+1&lt;=15,IF(FR$16&gt;='様式３（療養者名簿）（⑤の場合）'!$O114,IF(FR$16&lt;='様式３（療養者名簿）（⑤の場合）'!$W114,1,0),0),0)</f>
        <v>0</v>
      </c>
      <c r="FS105" s="139">
        <f>IF(FS$16-'様式３（療養者名簿）（⑤の場合）'!$O114+1&lt;=15,IF(FS$16&gt;='様式３（療養者名簿）（⑤の場合）'!$O114,IF(FS$16&lt;='様式３（療養者名簿）（⑤の場合）'!$W114,1,0),0),0)</f>
        <v>0</v>
      </c>
      <c r="FT105" s="139">
        <f>IF(FT$16-'様式３（療養者名簿）（⑤の場合）'!$O114+1&lt;=15,IF(FT$16&gt;='様式３（療養者名簿）（⑤の場合）'!$O114,IF(FT$16&lt;='様式３（療養者名簿）（⑤の場合）'!$W114,1,0),0),0)</f>
        <v>0</v>
      </c>
      <c r="FU105" s="139">
        <f>IF(FU$16-'様式３（療養者名簿）（⑤の場合）'!$O114+1&lt;=15,IF(FU$16&gt;='様式３（療養者名簿）（⑤の場合）'!$O114,IF(FU$16&lt;='様式３（療養者名簿）（⑤の場合）'!$W114,1,0),0),0)</f>
        <v>0</v>
      </c>
      <c r="FV105" s="139">
        <f>IF(FV$16-'様式３（療養者名簿）（⑤の場合）'!$O114+1&lt;=15,IF(FV$16&gt;='様式３（療養者名簿）（⑤の場合）'!$O114,IF(FV$16&lt;='様式３（療養者名簿）（⑤の場合）'!$W114,1,0),0),0)</f>
        <v>0</v>
      </c>
      <c r="FW105" s="139">
        <f>IF(FW$16-'様式３（療養者名簿）（⑤の場合）'!$O114+1&lt;=15,IF(FW$16&gt;='様式３（療養者名簿）（⑤の場合）'!$O114,IF(FW$16&lt;='様式３（療養者名簿）（⑤の場合）'!$W114,1,0),0),0)</f>
        <v>0</v>
      </c>
      <c r="FX105" s="139">
        <f>IF(FX$16-'様式３（療養者名簿）（⑤の場合）'!$O114+1&lt;=15,IF(FX$16&gt;='様式３（療養者名簿）（⑤の場合）'!$O114,IF(FX$16&lt;='様式３（療養者名簿）（⑤の場合）'!$W114,1,0),0),0)</f>
        <v>0</v>
      </c>
      <c r="FY105" s="139">
        <f>IF(FY$16-'様式３（療養者名簿）（⑤の場合）'!$O114+1&lt;=15,IF(FY$16&gt;='様式３（療養者名簿）（⑤の場合）'!$O114,IF(FY$16&lt;='様式３（療養者名簿）（⑤の場合）'!$W114,1,0),0),0)</f>
        <v>0</v>
      </c>
      <c r="FZ105" s="139">
        <f>IF(FZ$16-'様式３（療養者名簿）（⑤の場合）'!$O114+1&lt;=15,IF(FZ$16&gt;='様式３（療養者名簿）（⑤の場合）'!$O114,IF(FZ$16&lt;='様式３（療養者名簿）（⑤の場合）'!$W114,1,0),0),0)</f>
        <v>0</v>
      </c>
      <c r="GA105" s="139">
        <f>IF(GA$16-'様式３（療養者名簿）（⑤の場合）'!$O114+1&lt;=15,IF(GA$16&gt;='様式３（療養者名簿）（⑤の場合）'!$O114,IF(GA$16&lt;='様式３（療養者名簿）（⑤の場合）'!$W114,1,0),0),0)</f>
        <v>0</v>
      </c>
      <c r="GB105" s="139">
        <f>IF(GB$16-'様式３（療養者名簿）（⑤の場合）'!$O114+1&lt;=15,IF(GB$16&gt;='様式３（療養者名簿）（⑤の場合）'!$O114,IF(GB$16&lt;='様式３（療養者名簿）（⑤の場合）'!$W114,1,0),0),0)</f>
        <v>0</v>
      </c>
      <c r="GC105" s="139">
        <f>IF(GC$16-'様式３（療養者名簿）（⑤の場合）'!$O114+1&lt;=15,IF(GC$16&gt;='様式３（療養者名簿）（⑤の場合）'!$O114,IF(GC$16&lt;='様式３（療養者名簿）（⑤の場合）'!$W114,1,0),0),0)</f>
        <v>0</v>
      </c>
      <c r="GD105" s="139">
        <f>IF(GD$16-'様式３（療養者名簿）（⑤の場合）'!$O114+1&lt;=15,IF(GD$16&gt;='様式３（療養者名簿）（⑤の場合）'!$O114,IF(GD$16&lt;='様式３（療養者名簿）（⑤の場合）'!$W114,1,0),0),0)</f>
        <v>0</v>
      </c>
      <c r="GE105" s="139">
        <f>IF(GE$16-'様式３（療養者名簿）（⑤の場合）'!$O114+1&lt;=15,IF(GE$16&gt;='様式３（療養者名簿）（⑤の場合）'!$O114,IF(GE$16&lt;='様式３（療養者名簿）（⑤の場合）'!$W114,1,0),0),0)</f>
        <v>0</v>
      </c>
      <c r="GF105" s="139">
        <f>IF(GF$16-'様式３（療養者名簿）（⑤の場合）'!$O114+1&lt;=15,IF(GF$16&gt;='様式３（療養者名簿）（⑤の場合）'!$O114,IF(GF$16&lt;='様式３（療養者名簿）（⑤の場合）'!$W114,1,0),0),0)</f>
        <v>0</v>
      </c>
      <c r="GG105" s="139">
        <f>IF(GG$16-'様式３（療養者名簿）（⑤の場合）'!$O114+1&lt;=15,IF(GG$16&gt;='様式３（療養者名簿）（⑤の場合）'!$O114,IF(GG$16&lt;='様式３（療養者名簿）（⑤の場合）'!$W114,1,0),0),0)</f>
        <v>0</v>
      </c>
      <c r="GH105" s="139">
        <f>IF(GH$16-'様式３（療養者名簿）（⑤の場合）'!$O114+1&lt;=15,IF(GH$16&gt;='様式３（療養者名簿）（⑤の場合）'!$O114,IF(GH$16&lt;='様式３（療養者名簿）（⑤の場合）'!$W114,1,0),0),0)</f>
        <v>0</v>
      </c>
      <c r="GI105" s="139">
        <f>IF(GI$16-'様式３（療養者名簿）（⑤の場合）'!$O114+1&lt;=15,IF(GI$16&gt;='様式３（療養者名簿）（⑤の場合）'!$O114,IF(GI$16&lt;='様式３（療養者名簿）（⑤の場合）'!$W114,1,0),0),0)</f>
        <v>0</v>
      </c>
      <c r="GJ105" s="139">
        <f>IF(GJ$16-'様式３（療養者名簿）（⑤の場合）'!$O114+1&lt;=15,IF(GJ$16&gt;='様式３（療養者名簿）（⑤の場合）'!$O114,IF(GJ$16&lt;='様式３（療養者名簿）（⑤の場合）'!$W114,1,0),0),0)</f>
        <v>0</v>
      </c>
      <c r="GK105" s="139">
        <f>IF(GK$16-'様式３（療養者名簿）（⑤の場合）'!$O114+1&lt;=15,IF(GK$16&gt;='様式３（療養者名簿）（⑤の場合）'!$O114,IF(GK$16&lt;='様式３（療養者名簿）（⑤の場合）'!$W114,1,0),0),0)</f>
        <v>0</v>
      </c>
      <c r="GL105" s="139">
        <f>IF(GL$16-'様式３（療養者名簿）（⑤の場合）'!$O114+1&lt;=15,IF(GL$16&gt;='様式３（療養者名簿）（⑤の場合）'!$O114,IF(GL$16&lt;='様式３（療養者名簿）（⑤の場合）'!$W114,1,0),0),0)</f>
        <v>0</v>
      </c>
      <c r="GM105" s="139">
        <f>IF(GM$16-'様式３（療養者名簿）（⑤の場合）'!$O114+1&lt;=15,IF(GM$16&gt;='様式３（療養者名簿）（⑤の場合）'!$O114,IF(GM$16&lt;='様式３（療養者名簿）（⑤の場合）'!$W114,1,0),0),0)</f>
        <v>0</v>
      </c>
      <c r="GN105" s="139">
        <f>IF(GN$16-'様式３（療養者名簿）（⑤の場合）'!$O114+1&lt;=15,IF(GN$16&gt;='様式３（療養者名簿）（⑤の場合）'!$O114,IF(GN$16&lt;='様式３（療養者名簿）（⑤の場合）'!$W114,1,0),0),0)</f>
        <v>0</v>
      </c>
      <c r="GO105" s="139">
        <f>IF(GO$16-'様式３（療養者名簿）（⑤の場合）'!$O114+1&lt;=15,IF(GO$16&gt;='様式３（療養者名簿）（⑤の場合）'!$O114,IF(GO$16&lt;='様式３（療養者名簿）（⑤の場合）'!$W114,1,0),0),0)</f>
        <v>0</v>
      </c>
      <c r="GP105" s="139">
        <f>IF(GP$16-'様式３（療養者名簿）（⑤の場合）'!$O114+1&lt;=15,IF(GP$16&gt;='様式３（療養者名簿）（⑤の場合）'!$O114,IF(GP$16&lt;='様式３（療養者名簿）（⑤の場合）'!$W114,1,0),0),0)</f>
        <v>0</v>
      </c>
      <c r="GQ105" s="139">
        <f>IF(GQ$16-'様式３（療養者名簿）（⑤の場合）'!$O114+1&lt;=15,IF(GQ$16&gt;='様式３（療養者名簿）（⑤の場合）'!$O114,IF(GQ$16&lt;='様式３（療養者名簿）（⑤の場合）'!$W114,1,0),0),0)</f>
        <v>0</v>
      </c>
      <c r="GR105" s="139">
        <f>IF(GR$16-'様式３（療養者名簿）（⑤の場合）'!$O114+1&lt;=15,IF(GR$16&gt;='様式３（療養者名簿）（⑤の場合）'!$O114,IF(GR$16&lt;='様式３（療養者名簿）（⑤の場合）'!$W114,1,0),0),0)</f>
        <v>0</v>
      </c>
      <c r="GS105" s="139">
        <f>IF(GS$16-'様式３（療養者名簿）（⑤の場合）'!$O114+1&lt;=15,IF(GS$16&gt;='様式３（療養者名簿）（⑤の場合）'!$O114,IF(GS$16&lt;='様式３（療養者名簿）（⑤の場合）'!$W114,1,0),0),0)</f>
        <v>0</v>
      </c>
      <c r="GT105" s="139">
        <f>IF(GT$16-'様式３（療養者名簿）（⑤の場合）'!$O114+1&lt;=15,IF(GT$16&gt;='様式３（療養者名簿）（⑤の場合）'!$O114,IF(GT$16&lt;='様式３（療養者名簿）（⑤の場合）'!$W114,1,0),0),0)</f>
        <v>0</v>
      </c>
      <c r="GU105" s="139">
        <f>IF(GU$16-'様式３（療養者名簿）（⑤の場合）'!$O114+1&lt;=15,IF(GU$16&gt;='様式３（療養者名簿）（⑤の場合）'!$O114,IF(GU$16&lt;='様式３（療養者名簿）（⑤の場合）'!$W114,1,0),0),0)</f>
        <v>0</v>
      </c>
      <c r="GV105" s="139">
        <f>IF(GV$16-'様式３（療養者名簿）（⑤の場合）'!$O114+1&lt;=15,IF(GV$16&gt;='様式３（療養者名簿）（⑤の場合）'!$O114,IF(GV$16&lt;='様式３（療養者名簿）（⑤の場合）'!$W114,1,0),0),0)</f>
        <v>0</v>
      </c>
      <c r="GW105" s="139">
        <f>IF(GW$16-'様式３（療養者名簿）（⑤の場合）'!$O114+1&lt;=15,IF(GW$16&gt;='様式３（療養者名簿）（⑤の場合）'!$O114,IF(GW$16&lt;='様式３（療養者名簿）（⑤の場合）'!$W114,1,0),0),0)</f>
        <v>0</v>
      </c>
      <c r="GX105" s="139">
        <f>IF(GX$16-'様式３（療養者名簿）（⑤の場合）'!$O114+1&lt;=15,IF(GX$16&gt;='様式３（療養者名簿）（⑤の場合）'!$O114,IF(GX$16&lt;='様式３（療養者名簿）（⑤の場合）'!$W114,1,0),0),0)</f>
        <v>0</v>
      </c>
      <c r="GY105" s="139">
        <f>IF(GY$16-'様式３（療養者名簿）（⑤の場合）'!$O114+1&lt;=15,IF(GY$16&gt;='様式３（療養者名簿）（⑤の場合）'!$O114,IF(GY$16&lt;='様式３（療養者名簿）（⑤の場合）'!$W114,1,0),0),0)</f>
        <v>0</v>
      </c>
      <c r="GZ105" s="139">
        <f>IF(GZ$16-'様式３（療養者名簿）（⑤の場合）'!$O114+1&lt;=15,IF(GZ$16&gt;='様式３（療養者名簿）（⑤の場合）'!$O114,IF(GZ$16&lt;='様式３（療養者名簿）（⑤の場合）'!$W114,1,0),0),0)</f>
        <v>0</v>
      </c>
      <c r="HA105" s="139">
        <f>IF(HA$16-'様式３（療養者名簿）（⑤の場合）'!$O114+1&lt;=15,IF(HA$16&gt;='様式３（療養者名簿）（⑤の場合）'!$O114,IF(HA$16&lt;='様式３（療養者名簿）（⑤の場合）'!$W114,1,0),0),0)</f>
        <v>0</v>
      </c>
      <c r="HB105" s="139">
        <f>IF(HB$16-'様式３（療養者名簿）（⑤の場合）'!$O114+1&lt;=15,IF(HB$16&gt;='様式３（療養者名簿）（⑤の場合）'!$O114,IF(HB$16&lt;='様式３（療養者名簿）（⑤の場合）'!$W114,1,0),0),0)</f>
        <v>0</v>
      </c>
      <c r="HC105" s="139">
        <f>IF(HC$16-'様式３（療養者名簿）（⑤の場合）'!$O114+1&lt;=15,IF(HC$16&gt;='様式３（療養者名簿）（⑤の場合）'!$O114,IF(HC$16&lt;='様式３（療養者名簿）（⑤の場合）'!$W114,1,0),0),0)</f>
        <v>0</v>
      </c>
      <c r="HD105" s="139">
        <f>IF(HD$16-'様式３（療養者名簿）（⑤の場合）'!$O114+1&lt;=15,IF(HD$16&gt;='様式３（療養者名簿）（⑤の場合）'!$O114,IF(HD$16&lt;='様式３（療養者名簿）（⑤の場合）'!$W114,1,0),0),0)</f>
        <v>0</v>
      </c>
      <c r="HE105" s="139">
        <f>IF(HE$16-'様式３（療養者名簿）（⑤の場合）'!$O114+1&lt;=15,IF(HE$16&gt;='様式３（療養者名簿）（⑤の場合）'!$O114,IF(HE$16&lt;='様式３（療養者名簿）（⑤の場合）'!$W114,1,0),0),0)</f>
        <v>0</v>
      </c>
      <c r="HF105" s="139">
        <f>IF(HF$16-'様式３（療養者名簿）（⑤の場合）'!$O114+1&lt;=15,IF(HF$16&gt;='様式３（療養者名簿）（⑤の場合）'!$O114,IF(HF$16&lt;='様式３（療養者名簿）（⑤の場合）'!$W114,1,0),0),0)</f>
        <v>0</v>
      </c>
      <c r="HG105" s="139">
        <f>IF(HG$16-'様式３（療養者名簿）（⑤の場合）'!$O114+1&lt;=15,IF(HG$16&gt;='様式３（療養者名簿）（⑤の場合）'!$O114,IF(HG$16&lt;='様式３（療養者名簿）（⑤の場合）'!$W114,1,0),0),0)</f>
        <v>0</v>
      </c>
      <c r="HH105" s="139">
        <f>IF(HH$16-'様式３（療養者名簿）（⑤の場合）'!$O114+1&lt;=15,IF(HH$16&gt;='様式３（療養者名簿）（⑤の場合）'!$O114,IF(HH$16&lt;='様式３（療養者名簿）（⑤の場合）'!$W114,1,0),0),0)</f>
        <v>0</v>
      </c>
      <c r="HI105" s="139">
        <f>IF(HI$16-'様式３（療養者名簿）（⑤の場合）'!$O114+1&lt;=15,IF(HI$16&gt;='様式３（療養者名簿）（⑤の場合）'!$O114,IF(HI$16&lt;='様式３（療養者名簿）（⑤の場合）'!$W114,1,0),0),0)</f>
        <v>0</v>
      </c>
      <c r="HJ105" s="139">
        <f>IF(HJ$16-'様式３（療養者名簿）（⑤の場合）'!$O114+1&lt;=15,IF(HJ$16&gt;='様式３（療養者名簿）（⑤の場合）'!$O114,IF(HJ$16&lt;='様式３（療養者名簿）（⑤の場合）'!$W114,1,0),0),0)</f>
        <v>0</v>
      </c>
      <c r="HK105" s="139">
        <f>IF(HK$16-'様式３（療養者名簿）（⑤の場合）'!$O114+1&lt;=15,IF(HK$16&gt;='様式３（療養者名簿）（⑤の場合）'!$O114,IF(HK$16&lt;='様式３（療養者名簿）（⑤の場合）'!$W114,1,0),0),0)</f>
        <v>0</v>
      </c>
      <c r="HL105" s="139">
        <f>IF(HL$16-'様式３（療養者名簿）（⑤の場合）'!$O114+1&lt;=15,IF(HL$16&gt;='様式３（療養者名簿）（⑤の場合）'!$O114,IF(HL$16&lt;='様式３（療養者名簿）（⑤の場合）'!$W114,1,0),0),0)</f>
        <v>0</v>
      </c>
      <c r="HM105" s="139">
        <f>IF(HM$16-'様式３（療養者名簿）（⑤の場合）'!$O114+1&lt;=15,IF(HM$16&gt;='様式３（療養者名簿）（⑤の場合）'!$O114,IF(HM$16&lt;='様式３（療養者名簿）（⑤の場合）'!$W114,1,0),0),0)</f>
        <v>0</v>
      </c>
      <c r="HN105" s="139">
        <f>IF(HN$16-'様式３（療養者名簿）（⑤の場合）'!$O114+1&lt;=15,IF(HN$16&gt;='様式３（療養者名簿）（⑤の場合）'!$O114,IF(HN$16&lt;='様式３（療養者名簿）（⑤の場合）'!$W114,1,0),0),0)</f>
        <v>0</v>
      </c>
      <c r="HO105" s="139">
        <f>IF(HO$16-'様式３（療養者名簿）（⑤の場合）'!$O114+1&lt;=15,IF(HO$16&gt;='様式３（療養者名簿）（⑤の場合）'!$O114,IF(HO$16&lt;='様式３（療養者名簿）（⑤の場合）'!$W114,1,0),0),0)</f>
        <v>0</v>
      </c>
      <c r="HP105" s="139">
        <f>IF(HP$16-'様式３（療養者名簿）（⑤の場合）'!$O114+1&lt;=15,IF(HP$16&gt;='様式３（療養者名簿）（⑤の場合）'!$O114,IF(HP$16&lt;='様式３（療養者名簿）（⑤の場合）'!$W114,1,0),0),0)</f>
        <v>0</v>
      </c>
      <c r="HQ105" s="139">
        <f>IF(HQ$16-'様式３（療養者名簿）（⑤の場合）'!$O114+1&lt;=15,IF(HQ$16&gt;='様式３（療養者名簿）（⑤の場合）'!$O114,IF(HQ$16&lt;='様式３（療養者名簿）（⑤の場合）'!$W114,1,0),0),0)</f>
        <v>0</v>
      </c>
      <c r="HR105" s="139">
        <f>IF(HR$16-'様式３（療養者名簿）（⑤の場合）'!$O114+1&lt;=15,IF(HR$16&gt;='様式３（療養者名簿）（⑤の場合）'!$O114,IF(HR$16&lt;='様式３（療養者名簿）（⑤の場合）'!$W114,1,0),0),0)</f>
        <v>0</v>
      </c>
      <c r="HS105" s="139">
        <f>IF(HS$16-'様式３（療養者名簿）（⑤の場合）'!$O114+1&lt;=15,IF(HS$16&gt;='様式３（療養者名簿）（⑤の場合）'!$O114,IF(HS$16&lt;='様式３（療養者名簿）（⑤の場合）'!$W114,1,0),0),0)</f>
        <v>0</v>
      </c>
      <c r="HT105" s="139">
        <f>IF(HT$16-'様式３（療養者名簿）（⑤の場合）'!$O114+1&lt;=15,IF(HT$16&gt;='様式３（療養者名簿）（⑤の場合）'!$O114,IF(HT$16&lt;='様式３（療養者名簿）（⑤の場合）'!$W114,1,0),0),0)</f>
        <v>0</v>
      </c>
      <c r="HU105" s="139">
        <f>IF(HU$16-'様式３（療養者名簿）（⑤の場合）'!$O114+1&lt;=15,IF(HU$16&gt;='様式３（療養者名簿）（⑤の場合）'!$O114,IF(HU$16&lt;='様式３（療養者名簿）（⑤の場合）'!$W114,1,0),0),0)</f>
        <v>0</v>
      </c>
      <c r="HV105" s="139">
        <f>IF(HV$16-'様式３（療養者名簿）（⑤の場合）'!$O114+1&lt;=15,IF(HV$16&gt;='様式３（療養者名簿）（⑤の場合）'!$O114,IF(HV$16&lt;='様式３（療養者名簿）（⑤の場合）'!$W114,1,0),0),0)</f>
        <v>0</v>
      </c>
      <c r="HW105" s="139">
        <f>IF(HW$16-'様式３（療養者名簿）（⑤の場合）'!$O114+1&lt;=15,IF(HW$16&gt;='様式３（療養者名簿）（⑤の場合）'!$O114,IF(HW$16&lt;='様式３（療養者名簿）（⑤の場合）'!$W114,1,0),0),0)</f>
        <v>0</v>
      </c>
      <c r="HX105" s="139">
        <f>IF(HX$16-'様式３（療養者名簿）（⑤の場合）'!$O114+1&lt;=15,IF(HX$16&gt;='様式３（療養者名簿）（⑤の場合）'!$O114,IF(HX$16&lt;='様式３（療養者名簿）（⑤の場合）'!$W114,1,0),0),0)</f>
        <v>0</v>
      </c>
      <c r="HY105" s="139">
        <f>IF(HY$16-'様式３（療養者名簿）（⑤の場合）'!$O114+1&lt;=15,IF(HY$16&gt;='様式３（療養者名簿）（⑤の場合）'!$O114,IF(HY$16&lt;='様式３（療養者名簿）（⑤の場合）'!$W114,1,0),0),0)</f>
        <v>0</v>
      </c>
      <c r="HZ105" s="139">
        <f>IF(HZ$16-'様式３（療養者名簿）（⑤の場合）'!$O114+1&lt;=15,IF(HZ$16&gt;='様式３（療養者名簿）（⑤の場合）'!$O114,IF(HZ$16&lt;='様式３（療養者名簿）（⑤の場合）'!$W114,1,0),0),0)</f>
        <v>0</v>
      </c>
      <c r="IA105" s="139">
        <f>IF(IA$16-'様式３（療養者名簿）（⑤の場合）'!$O114+1&lt;=15,IF(IA$16&gt;='様式３（療養者名簿）（⑤の場合）'!$O114,IF(IA$16&lt;='様式３（療養者名簿）（⑤の場合）'!$W114,1,0),0),0)</f>
        <v>0</v>
      </c>
      <c r="IB105" s="139">
        <f>IF(IB$16-'様式３（療養者名簿）（⑤の場合）'!$O114+1&lt;=15,IF(IB$16&gt;='様式３（療養者名簿）（⑤の場合）'!$O114,IF(IB$16&lt;='様式３（療養者名簿）（⑤の場合）'!$W114,1,0),0),0)</f>
        <v>0</v>
      </c>
      <c r="IC105" s="139">
        <f>IF(IC$16-'様式３（療養者名簿）（⑤の場合）'!$O114+1&lt;=15,IF(IC$16&gt;='様式３（療養者名簿）（⑤の場合）'!$O114,IF(IC$16&lt;='様式３（療養者名簿）（⑤の場合）'!$W114,1,0),0),0)</f>
        <v>0</v>
      </c>
      <c r="ID105" s="139">
        <f>IF(ID$16-'様式３（療養者名簿）（⑤の場合）'!$O114+1&lt;=15,IF(ID$16&gt;='様式３（療養者名簿）（⑤の場合）'!$O114,IF(ID$16&lt;='様式３（療養者名簿）（⑤の場合）'!$W114,1,0),0),0)</f>
        <v>0</v>
      </c>
      <c r="IE105" s="139">
        <f>IF(IE$16-'様式３（療養者名簿）（⑤の場合）'!$O114+1&lt;=15,IF(IE$16&gt;='様式３（療養者名簿）（⑤の場合）'!$O114,IF(IE$16&lt;='様式３（療養者名簿）（⑤の場合）'!$W114,1,0),0),0)</f>
        <v>0</v>
      </c>
      <c r="IF105" s="139">
        <f>IF(IF$16-'様式３（療養者名簿）（⑤の場合）'!$O114+1&lt;=15,IF(IF$16&gt;='様式３（療養者名簿）（⑤の場合）'!$O114,IF(IF$16&lt;='様式３（療養者名簿）（⑤の場合）'!$W114,1,0),0),0)</f>
        <v>0</v>
      </c>
      <c r="IG105" s="139">
        <f>IF(IG$16-'様式３（療養者名簿）（⑤の場合）'!$O114+1&lt;=15,IF(IG$16&gt;='様式３（療養者名簿）（⑤の場合）'!$O114,IF(IG$16&lt;='様式３（療養者名簿）（⑤の場合）'!$W114,1,0),0),0)</f>
        <v>0</v>
      </c>
      <c r="IH105" s="139">
        <f>IF(IH$16-'様式３（療養者名簿）（⑤の場合）'!$O114+1&lt;=15,IF(IH$16&gt;='様式３（療養者名簿）（⑤の場合）'!$O114,IF(IH$16&lt;='様式３（療養者名簿）（⑤の場合）'!$W114,1,0),0),0)</f>
        <v>0</v>
      </c>
      <c r="II105" s="139">
        <f>IF(II$16-'様式３（療養者名簿）（⑤の場合）'!$O114+1&lt;=15,IF(II$16&gt;='様式３（療養者名簿）（⑤の場合）'!$O114,IF(II$16&lt;='様式３（療養者名簿）（⑤の場合）'!$W114,1,0),0),0)</f>
        <v>0</v>
      </c>
      <c r="IJ105" s="139">
        <f>IF(IJ$16-'様式３（療養者名簿）（⑤の場合）'!$O114+1&lt;=15,IF(IJ$16&gt;='様式３（療養者名簿）（⑤の場合）'!$O114,IF(IJ$16&lt;='様式３（療養者名簿）（⑤の場合）'!$W114,1,0),0),0)</f>
        <v>0</v>
      </c>
      <c r="IK105" s="139">
        <f>IF(IK$16-'様式３（療養者名簿）（⑤の場合）'!$O114+1&lt;=15,IF(IK$16&gt;='様式３（療養者名簿）（⑤の場合）'!$O114,IF(IK$16&lt;='様式３（療養者名簿）（⑤の場合）'!$W114,1,0),0),0)</f>
        <v>0</v>
      </c>
      <c r="IL105" s="139">
        <f>IF(IL$16-'様式３（療養者名簿）（⑤の場合）'!$O114+1&lt;=15,IF(IL$16&gt;='様式３（療養者名簿）（⑤の場合）'!$O114,IF(IL$16&lt;='様式３（療養者名簿）（⑤の場合）'!$W114,1,0),0),0)</f>
        <v>0</v>
      </c>
      <c r="IM105" s="139">
        <f>IF(IM$16-'様式３（療養者名簿）（⑤の場合）'!$O114+1&lt;=15,IF(IM$16&gt;='様式３（療養者名簿）（⑤の場合）'!$O114,IF(IM$16&lt;='様式３（療養者名簿）（⑤の場合）'!$W114,1,0),0),0)</f>
        <v>0</v>
      </c>
      <c r="IN105" s="139">
        <f>IF(IN$16-'様式３（療養者名簿）（⑤の場合）'!$O114+1&lt;=15,IF(IN$16&gt;='様式３（療養者名簿）（⑤の場合）'!$O114,IF(IN$16&lt;='様式３（療養者名簿）（⑤の場合）'!$W114,1,0),0),0)</f>
        <v>0</v>
      </c>
      <c r="IO105" s="139">
        <f>IF(IO$16-'様式３（療養者名簿）（⑤の場合）'!$O114+1&lt;=15,IF(IO$16&gt;='様式３（療養者名簿）（⑤の場合）'!$O114,IF(IO$16&lt;='様式３（療養者名簿）（⑤の場合）'!$W114,1,0),0),0)</f>
        <v>0</v>
      </c>
      <c r="IP105" s="139">
        <f>IF(IP$16-'様式３（療養者名簿）（⑤の場合）'!$O114+1&lt;=15,IF(IP$16&gt;='様式３（療養者名簿）（⑤の場合）'!$O114,IF(IP$16&lt;='様式３（療養者名簿）（⑤の場合）'!$W114,1,0),0),0)</f>
        <v>0</v>
      </c>
      <c r="IQ105" s="139">
        <f>IF(IQ$16-'様式３（療養者名簿）（⑤の場合）'!$O114+1&lt;=15,IF(IQ$16&gt;='様式３（療養者名簿）（⑤の場合）'!$O114,IF(IQ$16&lt;='様式３（療養者名簿）（⑤の場合）'!$W114,1,0),0),0)</f>
        <v>0</v>
      </c>
      <c r="IR105" s="139">
        <f>IF(IR$16-'様式３（療養者名簿）（⑤の場合）'!$O114+1&lt;=15,IF(IR$16&gt;='様式３（療養者名簿）（⑤の場合）'!$O114,IF(IR$16&lt;='様式３（療養者名簿）（⑤の場合）'!$W114,1,0),0),0)</f>
        <v>0</v>
      </c>
      <c r="IS105" s="139">
        <f>IF(IS$16-'様式３（療養者名簿）（⑤の場合）'!$O114+1&lt;=15,IF(IS$16&gt;='様式３（療養者名簿）（⑤の場合）'!$O114,IF(IS$16&lt;='様式３（療養者名簿）（⑤の場合）'!$W114,1,0),0),0)</f>
        <v>0</v>
      </c>
      <c r="IT105" s="139">
        <f>IF(IT$16-'様式３（療養者名簿）（⑤の場合）'!$O114+1&lt;=15,IF(IT$16&gt;='様式３（療養者名簿）（⑤の場合）'!$O114,IF(IT$16&lt;='様式３（療養者名簿）（⑤の場合）'!$W114,1,0),0),0)</f>
        <v>0</v>
      </c>
      <c r="IU105" s="139">
        <f>IF(IU$16-'様式３（療養者名簿）（⑤の場合）'!$O114+1&lt;=15,IF(IU$16&gt;='様式３（療養者名簿）（⑤の場合）'!$O114,IF(IU$16&lt;='様式３（療養者名簿）（⑤の場合）'!$W114,1,0),0),0)</f>
        <v>0</v>
      </c>
      <c r="IV105" s="139">
        <f>IF(IV$16-'様式３（療養者名簿）（⑤の場合）'!$O114+1&lt;=15,IF(IV$16&gt;='様式３（療養者名簿）（⑤の場合）'!$O114,IF(IV$16&lt;='様式３（療養者名簿）（⑤の場合）'!$W114,1,0),0),0)</f>
        <v>0</v>
      </c>
      <c r="IW105" s="139">
        <f>IF(IW$16-'様式３（療養者名簿）（⑤の場合）'!$O114+1&lt;=15,IF(IW$16&gt;='様式３（療養者名簿）（⑤の場合）'!$O114,IF(IW$16&lt;='様式３（療養者名簿）（⑤の場合）'!$W114,1,0),0),0)</f>
        <v>0</v>
      </c>
      <c r="IX105" s="139">
        <f>IF(IX$16-'様式３（療養者名簿）（⑤の場合）'!$O114+1&lt;=15,IF(IX$16&gt;='様式３（療養者名簿）（⑤の場合）'!$O114,IF(IX$16&lt;='様式３（療養者名簿）（⑤の場合）'!$W114,1,0),0),0)</f>
        <v>0</v>
      </c>
      <c r="IY105" s="139">
        <f>IF(IY$16-'様式３（療養者名簿）（⑤の場合）'!$O114+1&lt;=15,IF(IY$16&gt;='様式３（療養者名簿）（⑤の場合）'!$O114,IF(IY$16&lt;='様式３（療養者名簿）（⑤の場合）'!$W114,1,0),0),0)</f>
        <v>0</v>
      </c>
      <c r="IZ105" s="139">
        <f>IF(IZ$16-'様式３（療養者名簿）（⑤の場合）'!$O114+1&lt;=15,IF(IZ$16&gt;='様式３（療養者名簿）（⑤の場合）'!$O114,IF(IZ$16&lt;='様式３（療養者名簿）（⑤の場合）'!$W114,1,0),0),0)</f>
        <v>0</v>
      </c>
      <c r="JA105" s="139">
        <f>IF(JA$16-'様式３（療養者名簿）（⑤の場合）'!$O114+1&lt;=15,IF(JA$16&gt;='様式３（療養者名簿）（⑤の場合）'!$O114,IF(JA$16&lt;='様式３（療養者名簿）（⑤の場合）'!$W114,1,0),0),0)</f>
        <v>0</v>
      </c>
      <c r="JB105" s="139">
        <f>IF(JB$16-'様式３（療養者名簿）（⑤の場合）'!$O114+1&lt;=15,IF(JB$16&gt;='様式３（療養者名簿）（⑤の場合）'!$O114,IF(JB$16&lt;='様式３（療養者名簿）（⑤の場合）'!$W114,1,0),0),0)</f>
        <v>0</v>
      </c>
      <c r="JC105" s="139">
        <f>IF(JC$16-'様式３（療養者名簿）（⑤の場合）'!$O114+1&lt;=15,IF(JC$16&gt;='様式３（療養者名簿）（⑤の場合）'!$O114,IF(JC$16&lt;='様式３（療養者名簿）（⑤の場合）'!$W114,1,0),0),0)</f>
        <v>0</v>
      </c>
      <c r="JD105" s="139">
        <f>IF(JD$16-'様式３（療養者名簿）（⑤の場合）'!$O114+1&lt;=15,IF(JD$16&gt;='様式３（療養者名簿）（⑤の場合）'!$O114,IF(JD$16&lt;='様式３（療養者名簿）（⑤の場合）'!$W114,1,0),0),0)</f>
        <v>0</v>
      </c>
      <c r="JE105" s="139">
        <f>IF(JE$16-'様式３（療養者名簿）（⑤の場合）'!$O114+1&lt;=15,IF(JE$16&gt;='様式３（療養者名簿）（⑤の場合）'!$O114,IF(JE$16&lt;='様式３（療養者名簿）（⑤の場合）'!$W114,1,0),0),0)</f>
        <v>0</v>
      </c>
      <c r="JF105" s="139">
        <f>IF(JF$16-'様式３（療養者名簿）（⑤の場合）'!$O114+1&lt;=15,IF(JF$16&gt;='様式３（療養者名簿）（⑤の場合）'!$O114,IF(JF$16&lt;='様式３（療養者名簿）（⑤の場合）'!$W114,1,0),0),0)</f>
        <v>0</v>
      </c>
      <c r="JG105" s="139">
        <f>IF(JG$16-'様式３（療養者名簿）（⑤の場合）'!$O114+1&lt;=15,IF(JG$16&gt;='様式３（療養者名簿）（⑤の場合）'!$O114,IF(JG$16&lt;='様式３（療養者名簿）（⑤の場合）'!$W114,1,0),0),0)</f>
        <v>0</v>
      </c>
      <c r="JH105" s="139">
        <f>IF(JH$16-'様式３（療養者名簿）（⑤の場合）'!$O114+1&lt;=15,IF(JH$16&gt;='様式３（療養者名簿）（⑤の場合）'!$O114,IF(JH$16&lt;='様式３（療養者名簿）（⑤の場合）'!$W114,1,0),0),0)</f>
        <v>0</v>
      </c>
      <c r="JI105" s="139">
        <f>IF(JI$16-'様式３（療養者名簿）（⑤の場合）'!$O114+1&lt;=15,IF(JI$16&gt;='様式３（療養者名簿）（⑤の場合）'!$O114,IF(JI$16&lt;='様式３（療養者名簿）（⑤の場合）'!$W114,1,0),0),0)</f>
        <v>0</v>
      </c>
      <c r="JJ105" s="139">
        <f>IF(JJ$16-'様式３（療養者名簿）（⑤の場合）'!$O114+1&lt;=15,IF(JJ$16&gt;='様式３（療養者名簿）（⑤の場合）'!$O114,IF(JJ$16&lt;='様式３（療養者名簿）（⑤の場合）'!$W114,1,0),0),0)</f>
        <v>0</v>
      </c>
      <c r="JK105" s="139">
        <f>IF(JK$16-'様式３（療養者名簿）（⑤の場合）'!$O114+1&lt;=15,IF(JK$16&gt;='様式３（療養者名簿）（⑤の場合）'!$O114,IF(JK$16&lt;='様式３（療養者名簿）（⑤の場合）'!$W114,1,0),0),0)</f>
        <v>0</v>
      </c>
      <c r="JL105" s="139">
        <f>IF(JL$16-'様式３（療養者名簿）（⑤の場合）'!$O114+1&lt;=15,IF(JL$16&gt;='様式３（療養者名簿）（⑤の場合）'!$O114,IF(JL$16&lt;='様式３（療養者名簿）（⑤の場合）'!$W114,1,0),0),0)</f>
        <v>0</v>
      </c>
      <c r="JM105" s="139">
        <f>IF(JM$16-'様式３（療養者名簿）（⑤の場合）'!$O114+1&lt;=15,IF(JM$16&gt;='様式３（療養者名簿）（⑤の場合）'!$O114,IF(JM$16&lt;='様式３（療養者名簿）（⑤の場合）'!$W114,1,0),0),0)</f>
        <v>0</v>
      </c>
      <c r="JN105" s="139">
        <f>IF(JN$16-'様式３（療養者名簿）（⑤の場合）'!$O114+1&lt;=15,IF(JN$16&gt;='様式３（療養者名簿）（⑤の場合）'!$O114,IF(JN$16&lt;='様式３（療養者名簿）（⑤の場合）'!$W114,1,0),0),0)</f>
        <v>0</v>
      </c>
      <c r="JO105" s="139">
        <f>IF(JO$16-'様式３（療養者名簿）（⑤の場合）'!$O114+1&lt;=15,IF(JO$16&gt;='様式３（療養者名簿）（⑤の場合）'!$O114,IF(JO$16&lt;='様式３（療養者名簿）（⑤の場合）'!$W114,1,0),0),0)</f>
        <v>0</v>
      </c>
      <c r="JP105" s="139">
        <f>IF(JP$16-'様式３（療養者名簿）（⑤の場合）'!$O114+1&lt;=15,IF(JP$16&gt;='様式３（療養者名簿）（⑤の場合）'!$O114,IF(JP$16&lt;='様式３（療養者名簿）（⑤の場合）'!$W114,1,0),0),0)</f>
        <v>0</v>
      </c>
      <c r="JQ105" s="139">
        <f>IF(JQ$16-'様式３（療養者名簿）（⑤の場合）'!$O114+1&lt;=15,IF(JQ$16&gt;='様式３（療養者名簿）（⑤の場合）'!$O114,IF(JQ$16&lt;='様式３（療養者名簿）（⑤の場合）'!$W114,1,0),0),0)</f>
        <v>0</v>
      </c>
      <c r="JR105" s="139">
        <f>IF(JR$16-'様式３（療養者名簿）（⑤の場合）'!$O114+1&lt;=15,IF(JR$16&gt;='様式３（療養者名簿）（⑤の場合）'!$O114,IF(JR$16&lt;='様式３（療養者名簿）（⑤の場合）'!$W114,1,0),0),0)</f>
        <v>0</v>
      </c>
      <c r="JS105" s="139">
        <f>IF(JS$16-'様式３（療養者名簿）（⑤の場合）'!$O114+1&lt;=15,IF(JS$16&gt;='様式３（療養者名簿）（⑤の場合）'!$O114,IF(JS$16&lt;='様式３（療養者名簿）（⑤の場合）'!$W114,1,0),0),0)</f>
        <v>0</v>
      </c>
      <c r="JT105" s="139">
        <f>IF(JT$16-'様式３（療養者名簿）（⑤の場合）'!$O114+1&lt;=15,IF(JT$16&gt;='様式３（療養者名簿）（⑤の場合）'!$O114,IF(JT$16&lt;='様式３（療養者名簿）（⑤の場合）'!$W114,1,0),0),0)</f>
        <v>0</v>
      </c>
      <c r="JU105" s="139">
        <f>IF(JU$16-'様式３（療養者名簿）（⑤の場合）'!$O114+1&lt;=15,IF(JU$16&gt;='様式３（療養者名簿）（⑤の場合）'!$O114,IF(JU$16&lt;='様式３（療養者名簿）（⑤の場合）'!$W114,1,0),0),0)</f>
        <v>0</v>
      </c>
      <c r="JV105" s="139">
        <f>IF(JV$16-'様式３（療養者名簿）（⑤の場合）'!$O114+1&lt;=15,IF(JV$16&gt;='様式３（療養者名簿）（⑤の場合）'!$O114,IF(JV$16&lt;='様式３（療養者名簿）（⑤の場合）'!$W114,1,0),0),0)</f>
        <v>0</v>
      </c>
      <c r="JW105" s="139">
        <f>IF(JW$16-'様式３（療養者名簿）（⑤の場合）'!$O114+1&lt;=15,IF(JW$16&gt;='様式３（療養者名簿）（⑤の場合）'!$O114,IF(JW$16&lt;='様式３（療養者名簿）（⑤の場合）'!$W114,1,0),0),0)</f>
        <v>0</v>
      </c>
      <c r="JX105" s="139">
        <f>IF(JX$16-'様式３（療養者名簿）（⑤の場合）'!$O114+1&lt;=15,IF(JX$16&gt;='様式３（療養者名簿）（⑤の場合）'!$O114,IF(JX$16&lt;='様式３（療養者名簿）（⑤の場合）'!$W114,1,0),0),0)</f>
        <v>0</v>
      </c>
      <c r="JY105" s="139">
        <f>IF(JY$16-'様式３（療養者名簿）（⑤の場合）'!$O114+1&lt;=15,IF(JY$16&gt;='様式３（療養者名簿）（⑤の場合）'!$O114,IF(JY$16&lt;='様式３（療養者名簿）（⑤の場合）'!$W114,1,0),0),0)</f>
        <v>0</v>
      </c>
      <c r="JZ105" s="139">
        <f>IF(JZ$16-'様式３（療養者名簿）（⑤の場合）'!$O114+1&lt;=15,IF(JZ$16&gt;='様式３（療養者名簿）（⑤の場合）'!$O114,IF(JZ$16&lt;='様式３（療養者名簿）（⑤の場合）'!$W114,1,0),0),0)</f>
        <v>0</v>
      </c>
      <c r="KA105" s="139">
        <f>IF(KA$16-'様式３（療養者名簿）（⑤の場合）'!$O114+1&lt;=15,IF(KA$16&gt;='様式３（療養者名簿）（⑤の場合）'!$O114,IF(KA$16&lt;='様式３（療養者名簿）（⑤の場合）'!$W114,1,0),0),0)</f>
        <v>0</v>
      </c>
      <c r="KB105" s="139">
        <f>IF(KB$16-'様式３（療養者名簿）（⑤の場合）'!$O114+1&lt;=15,IF(KB$16&gt;='様式３（療養者名簿）（⑤の場合）'!$O114,IF(KB$16&lt;='様式３（療養者名簿）（⑤の場合）'!$W114,1,0),0),0)</f>
        <v>0</v>
      </c>
      <c r="KC105" s="139">
        <f>IF(KC$16-'様式３（療養者名簿）（⑤の場合）'!$O114+1&lt;=15,IF(KC$16&gt;='様式３（療養者名簿）（⑤の場合）'!$O114,IF(KC$16&lt;='様式３（療養者名簿）（⑤の場合）'!$W114,1,0),0),0)</f>
        <v>0</v>
      </c>
      <c r="KD105" s="139">
        <f>IF(KD$16-'様式３（療養者名簿）（⑤の場合）'!$O114+1&lt;=15,IF(KD$16&gt;='様式３（療養者名簿）（⑤の場合）'!$O114,IF(KD$16&lt;='様式３（療養者名簿）（⑤の場合）'!$W114,1,0),0),0)</f>
        <v>0</v>
      </c>
      <c r="KE105" s="139">
        <f>IF(KE$16-'様式３（療養者名簿）（⑤の場合）'!$O114+1&lt;=15,IF(KE$16&gt;='様式３（療養者名簿）（⑤の場合）'!$O114,IF(KE$16&lt;='様式３（療養者名簿）（⑤の場合）'!$W114,1,0),0),0)</f>
        <v>0</v>
      </c>
      <c r="KF105" s="139">
        <f>IF(KF$16-'様式３（療養者名簿）（⑤の場合）'!$O114+1&lt;=15,IF(KF$16&gt;='様式３（療養者名簿）（⑤の場合）'!$O114,IF(KF$16&lt;='様式３（療養者名簿）（⑤の場合）'!$W114,1,0),0),0)</f>
        <v>0</v>
      </c>
      <c r="KG105" s="139">
        <f>IF(KG$16-'様式３（療養者名簿）（⑤の場合）'!$O114+1&lt;=15,IF(KG$16&gt;='様式３（療養者名簿）（⑤の場合）'!$O114,IF(KG$16&lt;='様式３（療養者名簿）（⑤の場合）'!$W114,1,0),0),0)</f>
        <v>0</v>
      </c>
      <c r="KH105" s="139">
        <f>IF(KH$16-'様式３（療養者名簿）（⑤の場合）'!$O114+1&lt;=15,IF(KH$16&gt;='様式３（療養者名簿）（⑤の場合）'!$O114,IF(KH$16&lt;='様式３（療養者名簿）（⑤の場合）'!$W114,1,0),0),0)</f>
        <v>0</v>
      </c>
      <c r="KI105" s="139">
        <f>IF(KI$16-'様式３（療養者名簿）（⑤の場合）'!$O114+1&lt;=15,IF(KI$16&gt;='様式３（療養者名簿）（⑤の場合）'!$O114,IF(KI$16&lt;='様式３（療養者名簿）（⑤の場合）'!$W114,1,0),0),0)</f>
        <v>0</v>
      </c>
      <c r="KJ105" s="139">
        <f>IF(KJ$16-'様式３（療養者名簿）（⑤の場合）'!$O114+1&lt;=15,IF(KJ$16&gt;='様式３（療養者名簿）（⑤の場合）'!$O114,IF(KJ$16&lt;='様式３（療養者名簿）（⑤の場合）'!$W114,1,0),0),0)</f>
        <v>0</v>
      </c>
      <c r="KK105" s="139">
        <f>IF(KK$16-'様式３（療養者名簿）（⑤の場合）'!$O114+1&lt;=15,IF(KK$16&gt;='様式３（療養者名簿）（⑤の場合）'!$O114,IF(KK$16&lt;='様式３（療養者名簿）（⑤の場合）'!$W114,1,0),0),0)</f>
        <v>0</v>
      </c>
      <c r="KL105" s="139">
        <f>IF(KL$16-'様式３（療養者名簿）（⑤の場合）'!$O114+1&lt;=15,IF(KL$16&gt;='様式３（療養者名簿）（⑤の場合）'!$O114,IF(KL$16&lt;='様式３（療養者名簿）（⑤の場合）'!$W114,1,0),0),0)</f>
        <v>0</v>
      </c>
      <c r="KM105" s="139">
        <f>IF(KM$16-'様式３（療養者名簿）（⑤の場合）'!$O114+1&lt;=15,IF(KM$16&gt;='様式３（療養者名簿）（⑤の場合）'!$O114,IF(KM$16&lt;='様式３（療養者名簿）（⑤の場合）'!$W114,1,0),0),0)</f>
        <v>0</v>
      </c>
      <c r="KN105" s="139">
        <f>IF(KN$16-'様式３（療養者名簿）（⑤の場合）'!$O114+1&lt;=15,IF(KN$16&gt;='様式３（療養者名簿）（⑤の場合）'!$O114,IF(KN$16&lt;='様式３（療養者名簿）（⑤の場合）'!$W114,1,0),0),0)</f>
        <v>0</v>
      </c>
      <c r="KO105" s="139">
        <f>IF(KO$16-'様式３（療養者名簿）（⑤の場合）'!$O114+1&lt;=15,IF(KO$16&gt;='様式３（療養者名簿）（⑤の場合）'!$O114,IF(KO$16&lt;='様式３（療養者名簿）（⑤の場合）'!$W114,1,0),0),0)</f>
        <v>0</v>
      </c>
      <c r="KP105" s="139">
        <f>IF(KP$16-'様式３（療養者名簿）（⑤の場合）'!$O114+1&lt;=15,IF(KP$16&gt;='様式３（療養者名簿）（⑤の場合）'!$O114,IF(KP$16&lt;='様式３（療養者名簿）（⑤の場合）'!$W114,1,0),0),0)</f>
        <v>0</v>
      </c>
      <c r="KQ105" s="139">
        <f>IF(KQ$16-'様式３（療養者名簿）（⑤の場合）'!$O114+1&lt;=15,IF(KQ$16&gt;='様式３（療養者名簿）（⑤の場合）'!$O114,IF(KQ$16&lt;='様式３（療養者名簿）（⑤の場合）'!$W114,1,0),0),0)</f>
        <v>0</v>
      </c>
      <c r="KR105" s="139">
        <f>IF(KR$16-'様式３（療養者名簿）（⑤の場合）'!$O114+1&lt;=15,IF(KR$16&gt;='様式３（療養者名簿）（⑤の場合）'!$O114,IF(KR$16&lt;='様式３（療養者名簿）（⑤の場合）'!$W114,1,0),0),0)</f>
        <v>0</v>
      </c>
      <c r="KS105" s="139">
        <f>IF(KS$16-'様式３（療養者名簿）（⑤の場合）'!$O114+1&lt;=15,IF(KS$16&gt;='様式３（療養者名簿）（⑤の場合）'!$O114,IF(KS$16&lt;='様式３（療養者名簿）（⑤の場合）'!$W114,1,0),0),0)</f>
        <v>0</v>
      </c>
      <c r="KT105" s="139">
        <f>IF(KT$16-'様式３（療養者名簿）（⑤の場合）'!$O114+1&lt;=15,IF(KT$16&gt;='様式３（療養者名簿）（⑤の場合）'!$O114,IF(KT$16&lt;='様式３（療養者名簿）（⑤の場合）'!$W114,1,0),0),0)</f>
        <v>0</v>
      </c>
      <c r="KU105" s="139">
        <f>IF(KU$16-'様式３（療養者名簿）（⑤の場合）'!$O114+1&lt;=15,IF(KU$16&gt;='様式３（療養者名簿）（⑤の場合）'!$O114,IF(KU$16&lt;='様式３（療養者名簿）（⑤の場合）'!$W114,1,0),0),0)</f>
        <v>0</v>
      </c>
      <c r="KV105" s="139">
        <f>IF(KV$16-'様式３（療養者名簿）（⑤の場合）'!$O114+1&lt;=15,IF(KV$16&gt;='様式３（療養者名簿）（⑤の場合）'!$O114,IF(KV$16&lt;='様式３（療養者名簿）（⑤の場合）'!$W114,1,0),0),0)</f>
        <v>0</v>
      </c>
      <c r="KW105" s="139">
        <f>IF(KW$16-'様式３（療養者名簿）（⑤の場合）'!$O114+1&lt;=15,IF(KW$16&gt;='様式３（療養者名簿）（⑤の場合）'!$O114,IF(KW$16&lt;='様式３（療養者名簿）（⑤の場合）'!$W114,1,0),0),0)</f>
        <v>0</v>
      </c>
      <c r="KX105" s="139">
        <f>IF(KX$16-'様式３（療養者名簿）（⑤の場合）'!$O114+1&lt;=15,IF(KX$16&gt;='様式３（療養者名簿）（⑤の場合）'!$O114,IF(KX$16&lt;='様式３（療養者名簿）（⑤の場合）'!$W114,1,0),0),0)</f>
        <v>0</v>
      </c>
      <c r="KY105" s="139">
        <f>IF(KY$16-'様式３（療養者名簿）（⑤の場合）'!$O114+1&lt;=15,IF(KY$16&gt;='様式３（療養者名簿）（⑤の場合）'!$O114,IF(KY$16&lt;='様式３（療養者名簿）（⑤の場合）'!$W114,1,0),0),0)</f>
        <v>0</v>
      </c>
      <c r="KZ105" s="139">
        <f>IF(KZ$16-'様式３（療養者名簿）（⑤の場合）'!$O114+1&lt;=15,IF(KZ$16&gt;='様式３（療養者名簿）（⑤の場合）'!$O114,IF(KZ$16&lt;='様式３（療養者名簿）（⑤の場合）'!$W114,1,0),0),0)</f>
        <v>0</v>
      </c>
      <c r="LA105" s="139">
        <f>IF(LA$16-'様式３（療養者名簿）（⑤の場合）'!$O114+1&lt;=15,IF(LA$16&gt;='様式３（療養者名簿）（⑤の場合）'!$O114,IF(LA$16&lt;='様式３（療養者名簿）（⑤の場合）'!$W114,1,0),0),0)</f>
        <v>0</v>
      </c>
      <c r="LB105" s="139">
        <f>IF(LB$16-'様式３（療養者名簿）（⑤の場合）'!$O114+1&lt;=15,IF(LB$16&gt;='様式３（療養者名簿）（⑤の場合）'!$O114,IF(LB$16&lt;='様式３（療養者名簿）（⑤の場合）'!$W114,1,0),0),0)</f>
        <v>0</v>
      </c>
      <c r="LC105" s="139">
        <f>IF(LC$16-'様式３（療養者名簿）（⑤の場合）'!$O114+1&lt;=15,IF(LC$16&gt;='様式３（療養者名簿）（⑤の場合）'!$O114,IF(LC$16&lt;='様式３（療養者名簿）（⑤の場合）'!$W114,1,0),0),0)</f>
        <v>0</v>
      </c>
      <c r="LD105" s="139">
        <f>IF(LD$16-'様式３（療養者名簿）（⑤の場合）'!$O114+1&lt;=15,IF(LD$16&gt;='様式３（療養者名簿）（⑤の場合）'!$O114,IF(LD$16&lt;='様式３（療養者名簿）（⑤の場合）'!$W114,1,0),0),0)</f>
        <v>0</v>
      </c>
      <c r="LE105" s="139">
        <f>IF(LE$16-'様式３（療養者名簿）（⑤の場合）'!$O114+1&lt;=15,IF(LE$16&gt;='様式３（療養者名簿）（⑤の場合）'!$O114,IF(LE$16&lt;='様式３（療養者名簿）（⑤の場合）'!$W114,1,0),0),0)</f>
        <v>0</v>
      </c>
      <c r="LF105" s="139">
        <f>IF(LF$16-'様式３（療養者名簿）（⑤の場合）'!$O114+1&lt;=15,IF(LF$16&gt;='様式３（療養者名簿）（⑤の場合）'!$O114,IF(LF$16&lt;='様式３（療養者名簿）（⑤の場合）'!$W114,1,0),0),0)</f>
        <v>0</v>
      </c>
      <c r="LG105" s="139">
        <f>IF(LG$16-'様式３（療養者名簿）（⑤の場合）'!$O114+1&lt;=15,IF(LG$16&gt;='様式３（療養者名簿）（⑤の場合）'!$O114,IF(LG$16&lt;='様式３（療養者名簿）（⑤の場合）'!$W114,1,0),0),0)</f>
        <v>0</v>
      </c>
      <c r="LH105" s="139">
        <f>IF(LH$16-'様式３（療養者名簿）（⑤の場合）'!$O114+1&lt;=15,IF(LH$16&gt;='様式３（療養者名簿）（⑤の場合）'!$O114,IF(LH$16&lt;='様式３（療養者名簿）（⑤の場合）'!$W114,1,0),0),0)</f>
        <v>0</v>
      </c>
      <c r="LI105" s="139">
        <f>IF(LI$16-'様式３（療養者名簿）（⑤の場合）'!$O114+1&lt;=15,IF(LI$16&gt;='様式３（療養者名簿）（⑤の場合）'!$O114,IF(LI$16&lt;='様式３（療養者名簿）（⑤の場合）'!$W114,1,0),0),0)</f>
        <v>0</v>
      </c>
      <c r="LJ105" s="139">
        <f>IF(LJ$16-'様式３（療養者名簿）（⑤の場合）'!$O114+1&lt;=15,IF(LJ$16&gt;='様式３（療養者名簿）（⑤の場合）'!$O114,IF(LJ$16&lt;='様式３（療養者名簿）（⑤の場合）'!$W114,1,0),0),0)</f>
        <v>0</v>
      </c>
      <c r="LK105" s="139">
        <f>IF(LK$16-'様式３（療養者名簿）（⑤の場合）'!$O114+1&lt;=15,IF(LK$16&gt;='様式３（療養者名簿）（⑤の場合）'!$O114,IF(LK$16&lt;='様式３（療養者名簿）（⑤の場合）'!$W114,1,0),0),0)</f>
        <v>0</v>
      </c>
      <c r="LL105" s="139">
        <f>IF(LL$16-'様式３（療養者名簿）（⑤の場合）'!$O114+1&lt;=15,IF(LL$16&gt;='様式３（療養者名簿）（⑤の場合）'!$O114,IF(LL$16&lt;='様式３（療養者名簿）（⑤の場合）'!$W114,1,0),0),0)</f>
        <v>0</v>
      </c>
      <c r="LM105" s="139">
        <f>IF(LM$16-'様式３（療養者名簿）（⑤の場合）'!$O114+1&lt;=15,IF(LM$16&gt;='様式３（療養者名簿）（⑤の場合）'!$O114,IF(LM$16&lt;='様式３（療養者名簿）（⑤の場合）'!$W114,1,0),0),0)</f>
        <v>0</v>
      </c>
      <c r="LN105" s="139">
        <f>IF(LN$16-'様式３（療養者名簿）（⑤の場合）'!$O114+1&lt;=15,IF(LN$16&gt;='様式３（療養者名簿）（⑤の場合）'!$O114,IF(LN$16&lt;='様式３（療養者名簿）（⑤の場合）'!$W114,1,0),0),0)</f>
        <v>0</v>
      </c>
      <c r="LO105" s="139">
        <f>IF(LO$16-'様式３（療養者名簿）（⑤の場合）'!$O114+1&lt;=15,IF(LO$16&gt;='様式３（療養者名簿）（⑤の場合）'!$O114,IF(LO$16&lt;='様式３（療養者名簿）（⑤の場合）'!$W114,1,0),0),0)</f>
        <v>0</v>
      </c>
      <c r="LP105" s="139">
        <f>IF(LP$16-'様式３（療養者名簿）（⑤の場合）'!$O114+1&lt;=15,IF(LP$16&gt;='様式３（療養者名簿）（⑤の場合）'!$O114,IF(LP$16&lt;='様式３（療養者名簿）（⑤の場合）'!$W114,1,0),0),0)</f>
        <v>0</v>
      </c>
      <c r="LQ105" s="139">
        <f>IF(LQ$16-'様式３（療養者名簿）（⑤の場合）'!$O114+1&lt;=15,IF(LQ$16&gt;='様式３（療養者名簿）（⑤の場合）'!$O114,IF(LQ$16&lt;='様式３（療養者名簿）（⑤の場合）'!$W114,1,0),0),0)</f>
        <v>0</v>
      </c>
      <c r="LR105" s="139">
        <f>IF(LR$16-'様式３（療養者名簿）（⑤の場合）'!$O114+1&lt;=15,IF(LR$16&gt;='様式３（療養者名簿）（⑤の場合）'!$O114,IF(LR$16&lt;='様式３（療養者名簿）（⑤の場合）'!$W114,1,0),0),0)</f>
        <v>0</v>
      </c>
      <c r="LS105" s="139">
        <f>IF(LS$16-'様式３（療養者名簿）（⑤の場合）'!$O114+1&lt;=15,IF(LS$16&gt;='様式３（療養者名簿）（⑤の場合）'!$O114,IF(LS$16&lt;='様式３（療養者名簿）（⑤の場合）'!$W114,1,0),0),0)</f>
        <v>0</v>
      </c>
      <c r="LT105" s="139">
        <f>IF(LT$16-'様式３（療養者名簿）（⑤の場合）'!$O114+1&lt;=15,IF(LT$16&gt;='様式３（療養者名簿）（⑤の場合）'!$O114,IF(LT$16&lt;='様式３（療養者名簿）（⑤の場合）'!$W114,1,0),0),0)</f>
        <v>0</v>
      </c>
      <c r="LU105" s="139">
        <f>IF(LU$16-'様式３（療養者名簿）（⑤の場合）'!$O114+1&lt;=15,IF(LU$16&gt;='様式３（療養者名簿）（⑤の場合）'!$O114,IF(LU$16&lt;='様式３（療養者名簿）（⑤の場合）'!$W114,1,0),0),0)</f>
        <v>0</v>
      </c>
      <c r="LV105" s="139">
        <f>IF(LV$16-'様式３（療養者名簿）（⑤の場合）'!$O114+1&lt;=15,IF(LV$16&gt;='様式３（療養者名簿）（⑤の場合）'!$O114,IF(LV$16&lt;='様式３（療養者名簿）（⑤の場合）'!$W114,1,0),0),0)</f>
        <v>0</v>
      </c>
      <c r="LW105" s="139">
        <f>IF(LW$16-'様式３（療養者名簿）（⑤の場合）'!$O114+1&lt;=15,IF(LW$16&gt;='様式３（療養者名簿）（⑤の場合）'!$O114,IF(LW$16&lt;='様式３（療養者名簿）（⑤の場合）'!$W114,1,0),0),0)</f>
        <v>0</v>
      </c>
      <c r="LX105" s="139">
        <f>IF(LX$16-'様式３（療養者名簿）（⑤の場合）'!$O114+1&lt;=15,IF(LX$16&gt;='様式３（療養者名簿）（⑤の場合）'!$O114,IF(LX$16&lt;='様式３（療養者名簿）（⑤の場合）'!$W114,1,0),0),0)</f>
        <v>0</v>
      </c>
      <c r="LY105" s="139">
        <f>IF(LY$16-'様式３（療養者名簿）（⑤の場合）'!$O114+1&lt;=15,IF(LY$16&gt;='様式３（療養者名簿）（⑤の場合）'!$O114,IF(LY$16&lt;='様式３（療養者名簿）（⑤の場合）'!$W114,1,0),0),0)</f>
        <v>0</v>
      </c>
      <c r="LZ105" s="139">
        <f>IF(LZ$16-'様式３（療養者名簿）（⑤の場合）'!$O114+1&lt;=15,IF(LZ$16&gt;='様式３（療養者名簿）（⑤の場合）'!$O114,IF(LZ$16&lt;='様式３（療養者名簿）（⑤の場合）'!$W114,1,0),0),0)</f>
        <v>0</v>
      </c>
      <c r="MA105" s="139">
        <f>IF(MA$16-'様式３（療養者名簿）（⑤の場合）'!$O114+1&lt;=15,IF(MA$16&gt;='様式３（療養者名簿）（⑤の場合）'!$O114,IF(MA$16&lt;='様式３（療養者名簿）（⑤の場合）'!$W114,1,0),0),0)</f>
        <v>0</v>
      </c>
      <c r="MB105" s="139">
        <f>IF(MB$16-'様式３（療養者名簿）（⑤の場合）'!$O114+1&lt;=15,IF(MB$16&gt;='様式３（療養者名簿）（⑤の場合）'!$O114,IF(MB$16&lt;='様式３（療養者名簿）（⑤の場合）'!$W114,1,0),0),0)</f>
        <v>0</v>
      </c>
      <c r="MC105" s="139">
        <f>IF(MC$16-'様式３（療養者名簿）（⑤の場合）'!$O114+1&lt;=15,IF(MC$16&gt;='様式３（療養者名簿）（⑤の場合）'!$O114,IF(MC$16&lt;='様式３（療養者名簿）（⑤の場合）'!$W114,1,0),0),0)</f>
        <v>0</v>
      </c>
      <c r="MD105" s="139">
        <f>IF(MD$16-'様式３（療養者名簿）（⑤の場合）'!$O114+1&lt;=15,IF(MD$16&gt;='様式３（療養者名簿）（⑤の場合）'!$O114,IF(MD$16&lt;='様式３（療養者名簿）（⑤の場合）'!$W114,1,0),0),0)</f>
        <v>0</v>
      </c>
      <c r="ME105" s="139">
        <f>IF(ME$16-'様式３（療養者名簿）（⑤の場合）'!$O114+1&lt;=15,IF(ME$16&gt;='様式３（療養者名簿）（⑤の場合）'!$O114,IF(ME$16&lt;='様式３（療養者名簿）（⑤の場合）'!$W114,1,0),0),0)</f>
        <v>0</v>
      </c>
      <c r="MF105" s="139">
        <f>IF(MF$16-'様式３（療養者名簿）（⑤の場合）'!$O114+1&lt;=15,IF(MF$16&gt;='様式３（療養者名簿）（⑤の場合）'!$O114,IF(MF$16&lt;='様式３（療養者名簿）（⑤の場合）'!$W114,1,0),0),0)</f>
        <v>0</v>
      </c>
      <c r="MG105" s="139">
        <f>IF(MG$16-'様式３（療養者名簿）（⑤の場合）'!$O114+1&lt;=15,IF(MG$16&gt;='様式３（療養者名簿）（⑤の場合）'!$O114,IF(MG$16&lt;='様式３（療養者名簿）（⑤の場合）'!$W114,1,0),0),0)</f>
        <v>0</v>
      </c>
      <c r="MH105" s="139">
        <f>IF(MH$16-'様式３（療養者名簿）（⑤の場合）'!$O114+1&lt;=15,IF(MH$16&gt;='様式３（療養者名簿）（⑤の場合）'!$O114,IF(MH$16&lt;='様式３（療養者名簿）（⑤の場合）'!$W114,1,0),0),0)</f>
        <v>0</v>
      </c>
      <c r="MI105" s="139">
        <f>IF(MI$16-'様式３（療養者名簿）（⑤の場合）'!$O114+1&lt;=15,IF(MI$16&gt;='様式３（療養者名簿）（⑤の場合）'!$O114,IF(MI$16&lt;='様式３（療養者名簿）（⑤の場合）'!$W114,1,0),0),0)</f>
        <v>0</v>
      </c>
      <c r="MJ105" s="139">
        <f>IF(MJ$16-'様式３（療養者名簿）（⑤の場合）'!$O114+1&lt;=15,IF(MJ$16&gt;='様式３（療養者名簿）（⑤の場合）'!$O114,IF(MJ$16&lt;='様式３（療養者名簿）（⑤の場合）'!$W114,1,0),0),0)</f>
        <v>0</v>
      </c>
      <c r="MK105" s="139">
        <f>IF(MK$16-'様式３（療養者名簿）（⑤の場合）'!$O114+1&lt;=15,IF(MK$16&gt;='様式３（療養者名簿）（⑤の場合）'!$O114,IF(MK$16&lt;='様式３（療養者名簿）（⑤の場合）'!$W114,1,0),0),0)</f>
        <v>0</v>
      </c>
      <c r="ML105" s="139">
        <f>IF(ML$16-'様式３（療養者名簿）（⑤の場合）'!$O114+1&lt;=15,IF(ML$16&gt;='様式３（療養者名簿）（⑤の場合）'!$O114,IF(ML$16&lt;='様式３（療養者名簿）（⑤の場合）'!$W114,1,0),0),0)</f>
        <v>0</v>
      </c>
      <c r="MM105" s="139">
        <f>IF(MM$16-'様式３（療養者名簿）（⑤の場合）'!$O114+1&lt;=15,IF(MM$16&gt;='様式３（療養者名簿）（⑤の場合）'!$O114,IF(MM$16&lt;='様式３（療養者名簿）（⑤の場合）'!$W114,1,0),0),0)</f>
        <v>0</v>
      </c>
      <c r="MN105" s="139">
        <f>IF(MN$16-'様式３（療養者名簿）（⑤の場合）'!$O114+1&lt;=15,IF(MN$16&gt;='様式３（療養者名簿）（⑤の場合）'!$O114,IF(MN$16&lt;='様式３（療養者名簿）（⑤の場合）'!$W114,1,0),0),0)</f>
        <v>0</v>
      </c>
      <c r="MO105" s="139">
        <f>IF(MO$16-'様式３（療養者名簿）（⑤の場合）'!$O114+1&lt;=15,IF(MO$16&gt;='様式３（療養者名簿）（⑤の場合）'!$O114,IF(MO$16&lt;='様式３（療養者名簿）（⑤の場合）'!$W114,1,0),0),0)</f>
        <v>0</v>
      </c>
      <c r="MP105" s="139">
        <f>IF(MP$16-'様式３（療養者名簿）（⑤の場合）'!$O114+1&lt;=15,IF(MP$16&gt;='様式３（療養者名簿）（⑤の場合）'!$O114,IF(MP$16&lt;='様式３（療養者名簿）（⑤の場合）'!$W114,1,0),0),0)</f>
        <v>0</v>
      </c>
      <c r="MQ105" s="139">
        <f>IF(MQ$16-'様式３（療養者名簿）（⑤の場合）'!$O114+1&lt;=15,IF(MQ$16&gt;='様式３（療養者名簿）（⑤の場合）'!$O114,IF(MQ$16&lt;='様式３（療養者名簿）（⑤の場合）'!$W114,1,0),0),0)</f>
        <v>0</v>
      </c>
      <c r="MR105" s="139">
        <f>IF(MR$16-'様式３（療養者名簿）（⑤の場合）'!$O114+1&lt;=15,IF(MR$16&gt;='様式３（療養者名簿）（⑤の場合）'!$O114,IF(MR$16&lt;='様式３（療養者名簿）（⑤の場合）'!$W114,1,0),0),0)</f>
        <v>0</v>
      </c>
      <c r="MS105" s="139">
        <f>IF(MS$16-'様式３（療養者名簿）（⑤の場合）'!$O114+1&lt;=15,IF(MS$16&gt;='様式３（療養者名簿）（⑤の場合）'!$O114,IF(MS$16&lt;='様式３（療養者名簿）（⑤の場合）'!$W114,1,0),0),0)</f>
        <v>0</v>
      </c>
      <c r="MT105" s="139">
        <f>IF(MT$16-'様式３（療養者名簿）（⑤の場合）'!$O114+1&lt;=15,IF(MT$16&gt;='様式３（療養者名簿）（⑤の場合）'!$O114,IF(MT$16&lt;='様式３（療養者名簿）（⑤の場合）'!$W114,1,0),0),0)</f>
        <v>0</v>
      </c>
      <c r="MU105" s="139">
        <f>IF(MU$16-'様式３（療養者名簿）（⑤の場合）'!$O114+1&lt;=15,IF(MU$16&gt;='様式３（療養者名簿）（⑤の場合）'!$O114,IF(MU$16&lt;='様式３（療養者名簿）（⑤の場合）'!$W114,1,0),0),0)</f>
        <v>0</v>
      </c>
      <c r="MV105" s="139">
        <f>IF(MV$16-'様式３（療養者名簿）（⑤の場合）'!$O114+1&lt;=15,IF(MV$16&gt;='様式３（療養者名簿）（⑤の場合）'!$O114,IF(MV$16&lt;='様式３（療養者名簿）（⑤の場合）'!$W114,1,0),0),0)</f>
        <v>0</v>
      </c>
      <c r="MW105" s="139">
        <f>IF(MW$16-'様式３（療養者名簿）（⑤の場合）'!$O114+1&lt;=15,IF(MW$16&gt;='様式３（療養者名簿）（⑤の場合）'!$O114,IF(MW$16&lt;='様式３（療養者名簿）（⑤の場合）'!$W114,1,0),0),0)</f>
        <v>0</v>
      </c>
      <c r="MX105" s="139">
        <f>IF(MX$16-'様式３（療養者名簿）（⑤の場合）'!$O114+1&lt;=15,IF(MX$16&gt;='様式３（療養者名簿）（⑤の場合）'!$O114,IF(MX$16&lt;='様式３（療養者名簿）（⑤の場合）'!$W114,1,0),0),0)</f>
        <v>0</v>
      </c>
      <c r="MY105" s="139">
        <f>IF(MY$16-'様式３（療養者名簿）（⑤の場合）'!$O114+1&lt;=15,IF(MY$16&gt;='様式３（療養者名簿）（⑤の場合）'!$O114,IF(MY$16&lt;='様式３（療養者名簿）（⑤の場合）'!$W114,1,0),0),0)</f>
        <v>0</v>
      </c>
      <c r="MZ105" s="139">
        <f>IF(MZ$16-'様式３（療養者名簿）（⑤の場合）'!$O114+1&lt;=15,IF(MZ$16&gt;='様式３（療養者名簿）（⑤の場合）'!$O114,IF(MZ$16&lt;='様式３（療養者名簿）（⑤の場合）'!$W114,1,0),0),0)</f>
        <v>0</v>
      </c>
      <c r="NA105" s="139">
        <f>IF(NA$16-'様式３（療養者名簿）（⑤の場合）'!$O114+1&lt;=15,IF(NA$16&gt;='様式３（療養者名簿）（⑤の場合）'!$O114,IF(NA$16&lt;='様式３（療養者名簿）（⑤の場合）'!$W114,1,0),0),0)</f>
        <v>0</v>
      </c>
      <c r="NB105" s="139">
        <f>IF(NB$16-'様式３（療養者名簿）（⑤の場合）'!$O114+1&lt;=15,IF(NB$16&gt;='様式３（療養者名簿）（⑤の場合）'!$O114,IF(NB$16&lt;='様式３（療養者名簿）（⑤の場合）'!$W114,1,0),0),0)</f>
        <v>0</v>
      </c>
      <c r="NC105" s="139">
        <f>IF(NC$16-'様式３（療養者名簿）（⑤の場合）'!$O114+1&lt;=15,IF(NC$16&gt;='様式３（療養者名簿）（⑤の場合）'!$O114,IF(NC$16&lt;='様式３（療養者名簿）（⑤の場合）'!$W114,1,0),0),0)</f>
        <v>0</v>
      </c>
      <c r="ND105" s="139">
        <f>IF(ND$16-'様式３（療養者名簿）（⑤の場合）'!$O114+1&lt;=15,IF(ND$16&gt;='様式３（療養者名簿）（⑤の場合）'!$O114,IF(ND$16&lt;='様式３（療養者名簿）（⑤の場合）'!$W114,1,0),0),0)</f>
        <v>0</v>
      </c>
      <c r="NE105" s="139">
        <f>IF(NE$16-'様式３（療養者名簿）（⑤の場合）'!$O114+1&lt;=15,IF(NE$16&gt;='様式３（療養者名簿）（⑤の場合）'!$O114,IF(NE$16&lt;='様式３（療養者名簿）（⑤の場合）'!$W114,1,0),0),0)</f>
        <v>0</v>
      </c>
      <c r="NF105" s="139">
        <f>IF(NF$16-'様式３（療養者名簿）（⑤の場合）'!$O114+1&lt;=15,IF(NF$16&gt;='様式３（療養者名簿）（⑤の場合）'!$O114,IF(NF$16&lt;='様式３（療養者名簿）（⑤の場合）'!$W114,1,0),0),0)</f>
        <v>0</v>
      </c>
      <c r="NG105" s="139">
        <f>IF(NG$16-'様式３（療養者名簿）（⑤の場合）'!$O114+1&lt;=15,IF(NG$16&gt;='様式３（療養者名簿）（⑤の場合）'!$O114,IF(NG$16&lt;='様式３（療養者名簿）（⑤の場合）'!$W114,1,0),0),0)</f>
        <v>0</v>
      </c>
      <c r="NH105" s="139">
        <f>IF(NH$16-'様式３（療養者名簿）（⑤の場合）'!$O114+1&lt;=15,IF(NH$16&gt;='様式３（療養者名簿）（⑤の場合）'!$O114,IF(NH$16&lt;='様式３（療養者名簿）（⑤の場合）'!$W114,1,0),0),0)</f>
        <v>0</v>
      </c>
      <c r="NI105" s="139">
        <f>IF(NI$16-'様式３（療養者名簿）（⑤の場合）'!$O114+1&lt;=15,IF(NI$16&gt;='様式３（療養者名簿）（⑤の場合）'!$O114,IF(NI$16&lt;='様式３（療養者名簿）（⑤の場合）'!$W114,1,0),0),0)</f>
        <v>0</v>
      </c>
      <c r="NJ105" s="139">
        <f>IF(NJ$16-'様式３（療養者名簿）（⑤の場合）'!$O114+1&lt;=15,IF(NJ$16&gt;='様式３（療養者名簿）（⑤の場合）'!$O114,IF(NJ$16&lt;='様式３（療養者名簿）（⑤の場合）'!$W114,1,0),0),0)</f>
        <v>0</v>
      </c>
      <c r="NK105" s="139">
        <f>IF(NK$16-'様式３（療養者名簿）（⑤の場合）'!$O114+1&lt;=15,IF(NK$16&gt;='様式３（療養者名簿）（⑤の場合）'!$O114,IF(NK$16&lt;='様式３（療養者名簿）（⑤の場合）'!$W114,1,0),0),0)</f>
        <v>0</v>
      </c>
      <c r="NL105" s="139">
        <f>IF(NL$16-'様式３（療養者名簿）（⑤の場合）'!$O114+1&lt;=15,IF(NL$16&gt;='様式３（療養者名簿）（⑤の場合）'!$O114,IF(NL$16&lt;='様式３（療養者名簿）（⑤の場合）'!$W114,1,0),0),0)</f>
        <v>0</v>
      </c>
      <c r="NM105" s="139">
        <f>IF(NM$16-'様式３（療養者名簿）（⑤の場合）'!$O114+1&lt;=15,IF(NM$16&gt;='様式３（療養者名簿）（⑤の場合）'!$O114,IF(NM$16&lt;='様式３（療養者名簿）（⑤の場合）'!$W114,1,0),0),0)</f>
        <v>0</v>
      </c>
      <c r="NN105" s="139">
        <f>IF(NN$16-'様式３（療養者名簿）（⑤の場合）'!$O114+1&lt;=15,IF(NN$16&gt;='様式３（療養者名簿）（⑤の場合）'!$O114,IF(NN$16&lt;='様式３（療養者名簿）（⑤の場合）'!$W114,1,0),0),0)</f>
        <v>0</v>
      </c>
      <c r="NO105" s="139">
        <f>IF(NO$16-'様式３（療養者名簿）（⑤の場合）'!$O114+1&lt;=15,IF(NO$16&gt;='様式３（療養者名簿）（⑤の場合）'!$O114,IF(NO$16&lt;='様式３（療養者名簿）（⑤の場合）'!$W114,1,0),0),0)</f>
        <v>0</v>
      </c>
      <c r="NP105" s="139">
        <f>IF(NP$16-'様式３（療養者名簿）（⑤の場合）'!$O114+1&lt;=15,IF(NP$16&gt;='様式３（療養者名簿）（⑤の場合）'!$O114,IF(NP$16&lt;='様式３（療養者名簿）（⑤の場合）'!$W114,1,0),0),0)</f>
        <v>0</v>
      </c>
      <c r="NQ105" s="139">
        <f>IF(NQ$16-'様式３（療養者名簿）（⑤の場合）'!$O114+1&lt;=15,IF(NQ$16&gt;='様式３（療養者名簿）（⑤の場合）'!$O114,IF(NQ$16&lt;='様式３（療養者名簿）（⑤の場合）'!$W114,1,0),0),0)</f>
        <v>0</v>
      </c>
      <c r="NR105" s="139">
        <f>IF(NR$16-'様式３（療養者名簿）（⑤の場合）'!$O114+1&lt;=15,IF(NR$16&gt;='様式３（療養者名簿）（⑤の場合）'!$O114,IF(NR$16&lt;='様式３（療養者名簿）（⑤の場合）'!$W114,1,0),0),0)</f>
        <v>0</v>
      </c>
      <c r="NS105" s="139">
        <f>IF(NS$16-'様式３（療養者名簿）（⑤の場合）'!$O114+1&lt;=15,IF(NS$16&gt;='様式３（療養者名簿）（⑤の場合）'!$O114,IF(NS$16&lt;='様式３（療養者名簿）（⑤の場合）'!$W114,1,0),0),0)</f>
        <v>0</v>
      </c>
      <c r="NT105" s="139">
        <f>IF(NT$16-'様式３（療養者名簿）（⑤の場合）'!$O114+1&lt;=15,IF(NT$16&gt;='様式３（療養者名簿）（⑤の場合）'!$O114,IF(NT$16&lt;='様式３（療養者名簿）（⑤の場合）'!$W114,1,0),0),0)</f>
        <v>0</v>
      </c>
      <c r="NU105" s="139">
        <f>IF(NU$16-'様式３（療養者名簿）（⑤の場合）'!$O114+1&lt;=15,IF(NU$16&gt;='様式３（療養者名簿）（⑤の場合）'!$O114,IF(NU$16&lt;='様式３（療養者名簿）（⑤の場合）'!$W114,1,0),0),0)</f>
        <v>0</v>
      </c>
      <c r="NV105" s="139">
        <f>IF(NV$16-'様式３（療養者名簿）（⑤の場合）'!$O114+1&lt;=15,IF(NV$16&gt;='様式３（療養者名簿）（⑤の場合）'!$O114,IF(NV$16&lt;='様式３（療養者名簿）（⑤の場合）'!$W114,1,0),0),0)</f>
        <v>0</v>
      </c>
      <c r="NW105" s="139">
        <f>IF(NW$16-'様式３（療養者名簿）（⑤の場合）'!$O114+1&lt;=15,IF(NW$16&gt;='様式３（療養者名簿）（⑤の場合）'!$O114,IF(NW$16&lt;='様式３（療養者名簿）（⑤の場合）'!$W114,1,0),0),0)</f>
        <v>0</v>
      </c>
      <c r="NX105" s="139">
        <f>IF(NX$16-'様式３（療養者名簿）（⑤の場合）'!$O114+1&lt;=15,IF(NX$16&gt;='様式３（療養者名簿）（⑤の場合）'!$O114,IF(NX$16&lt;='様式３（療養者名簿）（⑤の場合）'!$W114,1,0),0),0)</f>
        <v>0</v>
      </c>
      <c r="NY105" s="139">
        <f>IF(NY$16-'様式３（療養者名簿）（⑤の場合）'!$O114+1&lt;=15,IF(NY$16&gt;='様式３（療養者名簿）（⑤の場合）'!$O114,IF(NY$16&lt;='様式３（療養者名簿）（⑤の場合）'!$W114,1,0),0),0)</f>
        <v>0</v>
      </c>
      <c r="NZ105" s="139">
        <f>IF(NZ$16-'様式３（療養者名簿）（⑤の場合）'!$O114+1&lt;=15,IF(NZ$16&gt;='様式３（療養者名簿）（⑤の場合）'!$O114,IF(NZ$16&lt;='様式３（療養者名簿）（⑤の場合）'!$W114,1,0),0),0)</f>
        <v>0</v>
      </c>
      <c r="OA105" s="139">
        <f>IF(OA$16-'様式３（療養者名簿）（⑤の場合）'!$O114+1&lt;=15,IF(OA$16&gt;='様式３（療養者名簿）（⑤の場合）'!$O114,IF(OA$16&lt;='様式３（療養者名簿）（⑤の場合）'!$W114,1,0),0),0)</f>
        <v>0</v>
      </c>
      <c r="OB105" s="139">
        <f>IF(OB$16-'様式３（療養者名簿）（⑤の場合）'!$O114+1&lt;=15,IF(OB$16&gt;='様式３（療養者名簿）（⑤の場合）'!$O114,IF(OB$16&lt;='様式３（療養者名簿）（⑤の場合）'!$W114,1,0),0),0)</f>
        <v>0</v>
      </c>
      <c r="OC105" s="139">
        <f>IF(OC$16-'様式３（療養者名簿）（⑤の場合）'!$O114+1&lt;=15,IF(OC$16&gt;='様式３（療養者名簿）（⑤の場合）'!$O114,IF(OC$16&lt;='様式３（療養者名簿）（⑤の場合）'!$W114,1,0),0),0)</f>
        <v>0</v>
      </c>
      <c r="OD105" s="139">
        <f>IF(OD$16-'様式３（療養者名簿）（⑤の場合）'!$O114+1&lt;=15,IF(OD$16&gt;='様式３（療養者名簿）（⑤の場合）'!$O114,IF(OD$16&lt;='様式３（療養者名簿）（⑤の場合）'!$W114,1,0),0),0)</f>
        <v>0</v>
      </c>
      <c r="OE105" s="139">
        <f>IF(OE$16-'様式３（療養者名簿）（⑤の場合）'!$O114+1&lt;=15,IF(OE$16&gt;='様式３（療養者名簿）（⑤の場合）'!$O114,IF(OE$16&lt;='様式３（療養者名簿）（⑤の場合）'!$W114,1,0),0),0)</f>
        <v>0</v>
      </c>
      <c r="OF105" s="139">
        <f>IF(OF$16-'様式３（療養者名簿）（⑤の場合）'!$O114+1&lt;=15,IF(OF$16&gt;='様式３（療養者名簿）（⑤の場合）'!$O114,IF(OF$16&lt;='様式３（療養者名簿）（⑤の場合）'!$W114,1,0),0),0)</f>
        <v>0</v>
      </c>
      <c r="OG105" s="139">
        <f>IF(OG$16-'様式３（療養者名簿）（⑤の場合）'!$O114+1&lt;=15,IF(OG$16&gt;='様式３（療養者名簿）（⑤の場合）'!$O114,IF(OG$16&lt;='様式３（療養者名簿）（⑤の場合）'!$W114,1,0),0),0)</f>
        <v>0</v>
      </c>
      <c r="OH105" s="139">
        <f>IF(OH$16-'様式３（療養者名簿）（⑤の場合）'!$O114+1&lt;=15,IF(OH$16&gt;='様式３（療養者名簿）（⑤の場合）'!$O114,IF(OH$16&lt;='様式３（療養者名簿）（⑤の場合）'!$W114,1,0),0),0)</f>
        <v>0</v>
      </c>
      <c r="OI105" s="139">
        <f>IF(OI$16-'様式３（療養者名簿）（⑤の場合）'!$O114+1&lt;=15,IF(OI$16&gt;='様式３（療養者名簿）（⑤の場合）'!$O114,IF(OI$16&lt;='様式３（療養者名簿）（⑤の場合）'!$W114,1,0),0),0)</f>
        <v>0</v>
      </c>
      <c r="OJ105" s="139">
        <f>IF(OJ$16-'様式３（療養者名簿）（⑤の場合）'!$O114+1&lt;=15,IF(OJ$16&gt;='様式３（療養者名簿）（⑤の場合）'!$O114,IF(OJ$16&lt;='様式３（療養者名簿）（⑤の場合）'!$W114,1,0),0),0)</f>
        <v>0</v>
      </c>
      <c r="OK105" s="139">
        <f>IF(OK$16-'様式３（療養者名簿）（⑤の場合）'!$O114+1&lt;=15,IF(OK$16&gt;='様式３（療養者名簿）（⑤の場合）'!$O114,IF(OK$16&lt;='様式３（療養者名簿）（⑤の場合）'!$W114,1,0),0),0)</f>
        <v>0</v>
      </c>
      <c r="OL105" s="139">
        <f>IF(OL$16-'様式３（療養者名簿）（⑤の場合）'!$O114+1&lt;=15,IF(OL$16&gt;='様式３（療養者名簿）（⑤の場合）'!$O114,IF(OL$16&lt;='様式３（療養者名簿）（⑤の場合）'!$W114,1,0),0),0)</f>
        <v>0</v>
      </c>
      <c r="OM105" s="139">
        <f>IF(OM$16-'様式３（療養者名簿）（⑤の場合）'!$O114+1&lt;=15,IF(OM$16&gt;='様式３（療養者名簿）（⑤の場合）'!$O114,IF(OM$16&lt;='様式３（療養者名簿）（⑤の場合）'!$W114,1,0),0),0)</f>
        <v>0</v>
      </c>
      <c r="ON105" s="139">
        <f>IF(ON$16-'様式３（療養者名簿）（⑤の場合）'!$O114+1&lt;=15,IF(ON$16&gt;='様式３（療養者名簿）（⑤の場合）'!$O114,IF(ON$16&lt;='様式３（療養者名簿）（⑤の場合）'!$W114,1,0),0),0)</f>
        <v>0</v>
      </c>
      <c r="OO105" s="139">
        <f>IF(OO$16-'様式３（療養者名簿）（⑤の場合）'!$O114+1&lt;=15,IF(OO$16&gt;='様式３（療養者名簿）（⑤の場合）'!$O114,IF(OO$16&lt;='様式３（療養者名簿）（⑤の場合）'!$W114,1,0),0),0)</f>
        <v>0</v>
      </c>
      <c r="OP105" s="139">
        <f>IF(OP$16-'様式３（療養者名簿）（⑤の場合）'!$O114+1&lt;=15,IF(OP$16&gt;='様式３（療養者名簿）（⑤の場合）'!$O114,IF(OP$16&lt;='様式３（療養者名簿）（⑤の場合）'!$W114,1,0),0),0)</f>
        <v>0</v>
      </c>
      <c r="OQ105" s="139">
        <f>IF(OQ$16-'様式３（療養者名簿）（⑤の場合）'!$O114+1&lt;=15,IF(OQ$16&gt;='様式３（療養者名簿）（⑤の場合）'!$O114,IF(OQ$16&lt;='様式３（療養者名簿）（⑤の場合）'!$W114,1,0),0),0)</f>
        <v>0</v>
      </c>
      <c r="OR105" s="139">
        <f>IF(OR$16-'様式３（療養者名簿）（⑤の場合）'!$O114+1&lt;=15,IF(OR$16&gt;='様式３（療養者名簿）（⑤の場合）'!$O114,IF(OR$16&lt;='様式３（療養者名簿）（⑤の場合）'!$W114,1,0),0),0)</f>
        <v>0</v>
      </c>
      <c r="OS105" s="139">
        <f>IF(OS$16-'様式３（療養者名簿）（⑤の場合）'!$O114+1&lt;=15,IF(OS$16&gt;='様式３（療養者名簿）（⑤の場合）'!$O114,IF(OS$16&lt;='様式３（療養者名簿）（⑤の場合）'!$W114,1,0),0),0)</f>
        <v>0</v>
      </c>
      <c r="OT105" s="139">
        <f>IF(OT$16-'様式３（療養者名簿）（⑤の場合）'!$O114+1&lt;=15,IF(OT$16&gt;='様式３（療養者名簿）（⑤の場合）'!$O114,IF(OT$16&lt;='様式３（療養者名簿）（⑤の場合）'!$W114,1,0),0),0)</f>
        <v>0</v>
      </c>
      <c r="OU105" s="139">
        <f>IF(OU$16-'様式３（療養者名簿）（⑤の場合）'!$O114+1&lt;=15,IF(OU$16&gt;='様式３（療養者名簿）（⑤の場合）'!$O114,IF(OU$16&lt;='様式３（療養者名簿）（⑤の場合）'!$W114,1,0),0),0)</f>
        <v>0</v>
      </c>
      <c r="OV105" s="139">
        <f>IF(OV$16-'様式３（療養者名簿）（⑤の場合）'!$O114+1&lt;=15,IF(OV$16&gt;='様式３（療養者名簿）（⑤の場合）'!$O114,IF(OV$16&lt;='様式３（療養者名簿）（⑤の場合）'!$W114,1,0),0),0)</f>
        <v>0</v>
      </c>
      <c r="OW105" s="139">
        <f>IF(OW$16-'様式３（療養者名簿）（⑤の場合）'!$O114+1&lt;=15,IF(OW$16&gt;='様式３（療養者名簿）（⑤の場合）'!$O114,IF(OW$16&lt;='様式３（療養者名簿）（⑤の場合）'!$W114,1,0),0),0)</f>
        <v>0</v>
      </c>
      <c r="OX105" s="139">
        <f>IF(OX$16-'様式３（療養者名簿）（⑤の場合）'!$O114+1&lt;=15,IF(OX$16&gt;='様式３（療養者名簿）（⑤の場合）'!$O114,IF(OX$16&lt;='様式３（療養者名簿）（⑤の場合）'!$W114,1,0),0),0)</f>
        <v>0</v>
      </c>
      <c r="OY105" s="139">
        <f>IF(OY$16-'様式３（療養者名簿）（⑤の場合）'!$O114+1&lt;=15,IF(OY$16&gt;='様式３（療養者名簿）（⑤の場合）'!$O114,IF(OY$16&lt;='様式３（療養者名簿）（⑤の場合）'!$W114,1,0),0),0)</f>
        <v>0</v>
      </c>
      <c r="OZ105" s="139">
        <f>IF(OZ$16-'様式３（療養者名簿）（⑤の場合）'!$O114+1&lt;=15,IF(OZ$16&gt;='様式３（療養者名簿）（⑤の場合）'!$O114,IF(OZ$16&lt;='様式３（療養者名簿）（⑤の場合）'!$W114,1,0),0),0)</f>
        <v>0</v>
      </c>
      <c r="PA105" s="139">
        <f>IF(PA$16-'様式３（療養者名簿）（⑤の場合）'!$O114+1&lt;=15,IF(PA$16&gt;='様式３（療養者名簿）（⑤の場合）'!$O114,IF(PA$16&lt;='様式３（療養者名簿）（⑤の場合）'!$W114,1,0),0),0)</f>
        <v>0</v>
      </c>
      <c r="PB105" s="139">
        <f>IF(PB$16-'様式３（療養者名簿）（⑤の場合）'!$O114+1&lt;=15,IF(PB$16&gt;='様式３（療養者名簿）（⑤の場合）'!$O114,IF(PB$16&lt;='様式３（療養者名簿）（⑤の場合）'!$W114,1,0),0),0)</f>
        <v>0</v>
      </c>
      <c r="PC105" s="139">
        <f>IF(PC$16-'様式３（療養者名簿）（⑤の場合）'!$O114+1&lt;=15,IF(PC$16&gt;='様式３（療養者名簿）（⑤の場合）'!$O114,IF(PC$16&lt;='様式３（療養者名簿）（⑤の場合）'!$W114,1,0),0),0)</f>
        <v>0</v>
      </c>
      <c r="PD105" s="139">
        <f>IF(PD$16-'様式３（療養者名簿）（⑤の場合）'!$O114+1&lt;=15,IF(PD$16&gt;='様式３（療養者名簿）（⑤の場合）'!$O114,IF(PD$16&lt;='様式３（療養者名簿）（⑤の場合）'!$W114,1,0),0),0)</f>
        <v>0</v>
      </c>
      <c r="PE105" s="139">
        <f>IF(PE$16-'様式３（療養者名簿）（⑤の場合）'!$O114+1&lt;=15,IF(PE$16&gt;='様式３（療養者名簿）（⑤の場合）'!$O114,IF(PE$16&lt;='様式３（療養者名簿）（⑤の場合）'!$W114,1,0),0),0)</f>
        <v>0</v>
      </c>
      <c r="PF105" s="139">
        <f>IF(PF$16-'様式３（療養者名簿）（⑤の場合）'!$O114+1&lt;=15,IF(PF$16&gt;='様式３（療養者名簿）（⑤の場合）'!$O114,IF(PF$16&lt;='様式３（療養者名簿）（⑤の場合）'!$W114,1,0),0),0)</f>
        <v>0</v>
      </c>
      <c r="PG105" s="139">
        <f>IF(PG$16-'様式３（療養者名簿）（⑤の場合）'!$O114+1&lt;=15,IF(PG$16&gt;='様式３（療養者名簿）（⑤の場合）'!$O114,IF(PG$16&lt;='様式３（療養者名簿）（⑤の場合）'!$W114,1,0),0),0)</f>
        <v>0</v>
      </c>
      <c r="PH105" s="139">
        <f>IF(PH$16-'様式３（療養者名簿）（⑤の場合）'!$O114+1&lt;=15,IF(PH$16&gt;='様式３（療養者名簿）（⑤の場合）'!$O114,IF(PH$16&lt;='様式３（療養者名簿）（⑤の場合）'!$W114,1,0),0),0)</f>
        <v>0</v>
      </c>
      <c r="PI105" s="139">
        <f>IF(PI$16-'様式３（療養者名簿）（⑤の場合）'!$O114+1&lt;=15,IF(PI$16&gt;='様式３（療養者名簿）（⑤の場合）'!$O114,IF(PI$16&lt;='様式３（療養者名簿）（⑤の場合）'!$W114,1,0),0),0)</f>
        <v>0</v>
      </c>
      <c r="PJ105" s="139">
        <f>IF(PJ$16-'様式３（療養者名簿）（⑤の場合）'!$O114+1&lt;=15,IF(PJ$16&gt;='様式３（療養者名簿）（⑤の場合）'!$O114,IF(PJ$16&lt;='様式３（療養者名簿）（⑤の場合）'!$W114,1,0),0),0)</f>
        <v>0</v>
      </c>
      <c r="PK105" s="139">
        <f>IF(PK$16-'様式３（療養者名簿）（⑤の場合）'!$O114+1&lt;=15,IF(PK$16&gt;='様式３（療養者名簿）（⑤の場合）'!$O114,IF(PK$16&lt;='様式３（療養者名簿）（⑤の場合）'!$W114,1,0),0),0)</f>
        <v>0</v>
      </c>
      <c r="PL105" s="139">
        <f>IF(PL$16-'様式３（療養者名簿）（⑤の場合）'!$O114+1&lt;=15,IF(PL$16&gt;='様式３（療養者名簿）（⑤の場合）'!$O114,IF(PL$16&lt;='様式３（療養者名簿）（⑤の場合）'!$W114,1,0),0),0)</f>
        <v>0</v>
      </c>
      <c r="PM105" s="139">
        <f>IF(PM$16-'様式３（療養者名簿）（⑤の場合）'!$O114+1&lt;=15,IF(PM$16&gt;='様式３（療養者名簿）（⑤の場合）'!$O114,IF(PM$16&lt;='様式３（療養者名簿）（⑤の場合）'!$W114,1,0),0),0)</f>
        <v>0</v>
      </c>
      <c r="PN105" s="139">
        <f>IF(PN$16-'様式３（療養者名簿）（⑤の場合）'!$O114+1&lt;=15,IF(PN$16&gt;='様式３（療養者名簿）（⑤の場合）'!$O114,IF(PN$16&lt;='様式３（療養者名簿）（⑤の場合）'!$W114,1,0),0),0)</f>
        <v>0</v>
      </c>
      <c r="PO105" s="139">
        <f>IF(PO$16-'様式３（療養者名簿）（⑤の場合）'!$O114+1&lt;=15,IF(PO$16&gt;='様式３（療養者名簿）（⑤の場合）'!$O114,IF(PO$16&lt;='様式３（療養者名簿）（⑤の場合）'!$W114,1,0),0),0)</f>
        <v>0</v>
      </c>
      <c r="PP105" s="139">
        <f>IF(PP$16-'様式３（療養者名簿）（⑤の場合）'!$O114+1&lt;=15,IF(PP$16&gt;='様式３（療養者名簿）（⑤の場合）'!$O114,IF(PP$16&lt;='様式３（療養者名簿）（⑤の場合）'!$W114,1,0),0),0)</f>
        <v>0</v>
      </c>
      <c r="PQ105" s="139">
        <f>IF(PQ$16-'様式３（療養者名簿）（⑤の場合）'!$O114+1&lt;=15,IF(PQ$16&gt;='様式３（療養者名簿）（⑤の場合）'!$O114,IF(PQ$16&lt;='様式３（療養者名簿）（⑤の場合）'!$W114,1,0),0),0)</f>
        <v>0</v>
      </c>
      <c r="PR105" s="139">
        <f>IF(PR$16-'様式３（療養者名簿）（⑤の場合）'!$O114+1&lt;=15,IF(PR$16&gt;='様式３（療養者名簿）（⑤の場合）'!$O114,IF(PR$16&lt;='様式３（療養者名簿）（⑤の場合）'!$W114,1,0),0),0)</f>
        <v>0</v>
      </c>
      <c r="PS105" s="139">
        <f>IF(PS$16-'様式３（療養者名簿）（⑤の場合）'!$O114+1&lt;=15,IF(PS$16&gt;='様式３（療養者名簿）（⑤の場合）'!$O114,IF(PS$16&lt;='様式３（療養者名簿）（⑤の場合）'!$W114,1,0),0),0)</f>
        <v>0</v>
      </c>
      <c r="PT105" s="139">
        <f>IF(PT$16-'様式３（療養者名簿）（⑤の場合）'!$O114+1&lt;=15,IF(PT$16&gt;='様式３（療養者名簿）（⑤の場合）'!$O114,IF(PT$16&lt;='様式３（療養者名簿）（⑤の場合）'!$W114,1,0),0),0)</f>
        <v>0</v>
      </c>
    </row>
    <row r="106" spans="1:436" ht="42" customHeight="1">
      <c r="A106" s="129">
        <f>'様式３（療養者名簿）（⑤の場合）'!C115</f>
        <v>0</v>
      </c>
      <c r="B106" s="139">
        <f>IF(B$16-'様式３（療養者名簿）（⑤の場合）'!$O115+1&lt;=15,IF(B$16&gt;='様式３（療養者名簿）（⑤の場合）'!$O115,IF(B$16&lt;='様式３（療養者名簿）（⑤の場合）'!$W115,1,0),0),0)</f>
        <v>0</v>
      </c>
      <c r="C106" s="139">
        <f>IF(C$16-'様式３（療養者名簿）（⑤の場合）'!$O115+1&lt;=15,IF(C$16&gt;='様式３（療養者名簿）（⑤の場合）'!$O115,IF(C$16&lt;='様式３（療養者名簿）（⑤の場合）'!$W115,1,0),0),0)</f>
        <v>0</v>
      </c>
      <c r="D106" s="139">
        <f>IF(D$16-'様式３（療養者名簿）（⑤の場合）'!$O115+1&lt;=15,IF(D$16&gt;='様式３（療養者名簿）（⑤の場合）'!$O115,IF(D$16&lt;='様式３（療養者名簿）（⑤の場合）'!$W115,1,0),0),0)</f>
        <v>0</v>
      </c>
      <c r="E106" s="139">
        <f>IF(E$16-'様式３（療養者名簿）（⑤の場合）'!$O115+1&lt;=15,IF(E$16&gt;='様式３（療養者名簿）（⑤の場合）'!$O115,IF(E$16&lt;='様式３（療養者名簿）（⑤の場合）'!$W115,1,0),0),0)</f>
        <v>0</v>
      </c>
      <c r="F106" s="139">
        <f>IF(F$16-'様式３（療養者名簿）（⑤の場合）'!$O115+1&lt;=15,IF(F$16&gt;='様式３（療養者名簿）（⑤の場合）'!$O115,IF(F$16&lt;='様式３（療養者名簿）（⑤の場合）'!$W115,1,0),0),0)</f>
        <v>0</v>
      </c>
      <c r="G106" s="139">
        <f>IF(G$16-'様式３（療養者名簿）（⑤の場合）'!$O115+1&lt;=15,IF(G$16&gt;='様式３（療養者名簿）（⑤の場合）'!$O115,IF(G$16&lt;='様式３（療養者名簿）（⑤の場合）'!$W115,1,0),0),0)</f>
        <v>0</v>
      </c>
      <c r="H106" s="139">
        <f>IF(H$16-'様式３（療養者名簿）（⑤の場合）'!$O115+1&lt;=15,IF(H$16&gt;='様式３（療養者名簿）（⑤の場合）'!$O115,IF(H$16&lt;='様式３（療養者名簿）（⑤の場合）'!$W115,1,0),0),0)</f>
        <v>0</v>
      </c>
      <c r="I106" s="139">
        <f>IF(I$16-'様式３（療養者名簿）（⑤の場合）'!$O115+1&lt;=15,IF(I$16&gt;='様式３（療養者名簿）（⑤の場合）'!$O115,IF(I$16&lt;='様式３（療養者名簿）（⑤の場合）'!$W115,1,0),0),0)</f>
        <v>0</v>
      </c>
      <c r="J106" s="139">
        <f>IF(J$16-'様式３（療養者名簿）（⑤の場合）'!$O115+1&lt;=15,IF(J$16&gt;='様式３（療養者名簿）（⑤の場合）'!$O115,IF(J$16&lt;='様式３（療養者名簿）（⑤の場合）'!$W115,1,0),0),0)</f>
        <v>0</v>
      </c>
      <c r="K106" s="139">
        <f>IF(K$16-'様式３（療養者名簿）（⑤の場合）'!$O115+1&lt;=15,IF(K$16&gt;='様式３（療養者名簿）（⑤の場合）'!$O115,IF(K$16&lt;='様式３（療養者名簿）（⑤の場合）'!$W115,1,0),0),0)</f>
        <v>0</v>
      </c>
      <c r="L106" s="139">
        <f>IF(L$16-'様式３（療養者名簿）（⑤の場合）'!$O115+1&lt;=15,IF(L$16&gt;='様式３（療養者名簿）（⑤の場合）'!$O115,IF(L$16&lt;='様式３（療養者名簿）（⑤の場合）'!$W115,1,0),0),0)</f>
        <v>0</v>
      </c>
      <c r="M106" s="139">
        <f>IF(M$16-'様式３（療養者名簿）（⑤の場合）'!$O115+1&lt;=15,IF(M$16&gt;='様式３（療養者名簿）（⑤の場合）'!$O115,IF(M$16&lt;='様式３（療養者名簿）（⑤の場合）'!$W115,1,0),0),0)</f>
        <v>0</v>
      </c>
      <c r="N106" s="139">
        <f>IF(N$16-'様式３（療養者名簿）（⑤の場合）'!$O115+1&lt;=15,IF(N$16&gt;='様式３（療養者名簿）（⑤の場合）'!$O115,IF(N$16&lt;='様式３（療養者名簿）（⑤の場合）'!$W115,1,0),0),0)</f>
        <v>0</v>
      </c>
      <c r="O106" s="139">
        <f>IF(O$16-'様式３（療養者名簿）（⑤の場合）'!$O115+1&lt;=15,IF(O$16&gt;='様式３（療養者名簿）（⑤の場合）'!$O115,IF(O$16&lt;='様式３（療養者名簿）（⑤の場合）'!$W115,1,0),0),0)</f>
        <v>0</v>
      </c>
      <c r="P106" s="139">
        <f>IF(P$16-'様式３（療養者名簿）（⑤の場合）'!$O115+1&lt;=15,IF(P$16&gt;='様式３（療養者名簿）（⑤の場合）'!$O115,IF(P$16&lt;='様式３（療養者名簿）（⑤の場合）'!$W115,1,0),0),0)</f>
        <v>0</v>
      </c>
      <c r="Q106" s="139">
        <f>IF(Q$16-'様式３（療養者名簿）（⑤の場合）'!$O115+1&lt;=15,IF(Q$16&gt;='様式３（療養者名簿）（⑤の場合）'!$O115,IF(Q$16&lt;='様式３（療養者名簿）（⑤の場合）'!$W115,1,0),0),0)</f>
        <v>0</v>
      </c>
      <c r="R106" s="139">
        <f>IF(R$16-'様式３（療養者名簿）（⑤の場合）'!$O115+1&lt;=15,IF(R$16&gt;='様式３（療養者名簿）（⑤の場合）'!$O115,IF(R$16&lt;='様式３（療養者名簿）（⑤の場合）'!$W115,1,0),0),0)</f>
        <v>0</v>
      </c>
      <c r="S106" s="139">
        <f>IF(S$16-'様式３（療養者名簿）（⑤の場合）'!$O115+1&lt;=15,IF(S$16&gt;='様式３（療養者名簿）（⑤の場合）'!$O115,IF(S$16&lt;='様式３（療養者名簿）（⑤の場合）'!$W115,1,0),0),0)</f>
        <v>0</v>
      </c>
      <c r="T106" s="139">
        <f>IF(T$16-'様式３（療養者名簿）（⑤の場合）'!$O115+1&lt;=15,IF(T$16&gt;='様式３（療養者名簿）（⑤の場合）'!$O115,IF(T$16&lt;='様式３（療養者名簿）（⑤の場合）'!$W115,1,0),0),0)</f>
        <v>0</v>
      </c>
      <c r="U106" s="139">
        <f>IF(U$16-'様式３（療養者名簿）（⑤の場合）'!$O115+1&lt;=15,IF(U$16&gt;='様式３（療養者名簿）（⑤の場合）'!$O115,IF(U$16&lt;='様式３（療養者名簿）（⑤の場合）'!$W115,1,0),0),0)</f>
        <v>0</v>
      </c>
      <c r="V106" s="139">
        <f>IF(V$16-'様式３（療養者名簿）（⑤の場合）'!$O115+1&lt;=15,IF(V$16&gt;='様式３（療養者名簿）（⑤の場合）'!$O115,IF(V$16&lt;='様式３（療養者名簿）（⑤の場合）'!$W115,1,0),0),0)</f>
        <v>0</v>
      </c>
      <c r="W106" s="139">
        <f>IF(W$16-'様式３（療養者名簿）（⑤の場合）'!$O115+1&lt;=15,IF(W$16&gt;='様式３（療養者名簿）（⑤の場合）'!$O115,IF(W$16&lt;='様式３（療養者名簿）（⑤の場合）'!$W115,1,0),0),0)</f>
        <v>0</v>
      </c>
      <c r="X106" s="139">
        <f>IF(X$16-'様式３（療養者名簿）（⑤の場合）'!$O115+1&lt;=15,IF(X$16&gt;='様式３（療養者名簿）（⑤の場合）'!$O115,IF(X$16&lt;='様式３（療養者名簿）（⑤の場合）'!$W115,1,0),0),0)</f>
        <v>0</v>
      </c>
      <c r="Y106" s="139">
        <f>IF(Y$16-'様式３（療養者名簿）（⑤の場合）'!$O115+1&lt;=15,IF(Y$16&gt;='様式３（療養者名簿）（⑤の場合）'!$O115,IF(Y$16&lt;='様式３（療養者名簿）（⑤の場合）'!$W115,1,0),0),0)</f>
        <v>0</v>
      </c>
      <c r="Z106" s="139">
        <f>IF(Z$16-'様式３（療養者名簿）（⑤の場合）'!$O115+1&lt;=15,IF(Z$16&gt;='様式３（療養者名簿）（⑤の場合）'!$O115,IF(Z$16&lt;='様式３（療養者名簿）（⑤の場合）'!$W115,1,0),0),0)</f>
        <v>0</v>
      </c>
      <c r="AA106" s="139">
        <f>IF(AA$16-'様式３（療養者名簿）（⑤の場合）'!$O115+1&lt;=15,IF(AA$16&gt;='様式３（療養者名簿）（⑤の場合）'!$O115,IF(AA$16&lt;='様式３（療養者名簿）（⑤の場合）'!$W115,1,0),0),0)</f>
        <v>0</v>
      </c>
      <c r="AB106" s="139">
        <f>IF(AB$16-'様式３（療養者名簿）（⑤の場合）'!$O115+1&lt;=15,IF(AB$16&gt;='様式３（療養者名簿）（⑤の場合）'!$O115,IF(AB$16&lt;='様式３（療養者名簿）（⑤の場合）'!$W115,1,0),0),0)</f>
        <v>0</v>
      </c>
      <c r="AC106" s="139">
        <f>IF(AC$16-'様式３（療養者名簿）（⑤の場合）'!$O115+1&lt;=15,IF(AC$16&gt;='様式３（療養者名簿）（⑤の場合）'!$O115,IF(AC$16&lt;='様式３（療養者名簿）（⑤の場合）'!$W115,1,0),0),0)</f>
        <v>0</v>
      </c>
      <c r="AD106" s="139">
        <f>IF(AD$16-'様式３（療養者名簿）（⑤の場合）'!$O115+1&lt;=15,IF(AD$16&gt;='様式３（療養者名簿）（⑤の場合）'!$O115,IF(AD$16&lt;='様式３（療養者名簿）（⑤の場合）'!$W115,1,0),0),0)</f>
        <v>0</v>
      </c>
      <c r="AE106" s="139">
        <f>IF(AE$16-'様式３（療養者名簿）（⑤の場合）'!$O115+1&lt;=15,IF(AE$16&gt;='様式３（療養者名簿）（⑤の場合）'!$O115,IF(AE$16&lt;='様式３（療養者名簿）（⑤の場合）'!$W115,1,0),0),0)</f>
        <v>0</v>
      </c>
      <c r="AF106" s="139">
        <f>IF(AF$16-'様式３（療養者名簿）（⑤の場合）'!$O115+1&lt;=15,IF(AF$16&gt;='様式３（療養者名簿）（⑤の場合）'!$O115,IF(AF$16&lt;='様式３（療養者名簿）（⑤の場合）'!$W115,1,0),0),0)</f>
        <v>0</v>
      </c>
      <c r="AG106" s="139">
        <f>IF(AG$16-'様式３（療養者名簿）（⑤の場合）'!$O115+1&lt;=15,IF(AG$16&gt;='様式３（療養者名簿）（⑤の場合）'!$O115,IF(AG$16&lt;='様式３（療養者名簿）（⑤の場合）'!$W115,1,0),0),0)</f>
        <v>0</v>
      </c>
      <c r="AH106" s="139">
        <f>IF(AH$16-'様式３（療養者名簿）（⑤の場合）'!$O115+1&lt;=15,IF(AH$16&gt;='様式３（療養者名簿）（⑤の場合）'!$O115,IF(AH$16&lt;='様式３（療養者名簿）（⑤の場合）'!$W115,1,0),0),0)</f>
        <v>0</v>
      </c>
      <c r="AI106" s="139">
        <f>IF(AI$16-'様式３（療養者名簿）（⑤の場合）'!$O115+1&lt;=15,IF(AI$16&gt;='様式３（療養者名簿）（⑤の場合）'!$O115,IF(AI$16&lt;='様式３（療養者名簿）（⑤の場合）'!$W115,1,0),0),0)</f>
        <v>0</v>
      </c>
      <c r="AJ106" s="139">
        <f>IF(AJ$16-'様式３（療養者名簿）（⑤の場合）'!$O115+1&lt;=15,IF(AJ$16&gt;='様式３（療養者名簿）（⑤の場合）'!$O115,IF(AJ$16&lt;='様式３（療養者名簿）（⑤の場合）'!$W115,1,0),0),0)</f>
        <v>0</v>
      </c>
      <c r="AK106" s="139">
        <f>IF(AK$16-'様式３（療養者名簿）（⑤の場合）'!$O115+1&lt;=15,IF(AK$16&gt;='様式３（療養者名簿）（⑤の場合）'!$O115,IF(AK$16&lt;='様式３（療養者名簿）（⑤の場合）'!$W115,1,0),0),0)</f>
        <v>0</v>
      </c>
      <c r="AL106" s="139">
        <f>IF(AL$16-'様式３（療養者名簿）（⑤の場合）'!$O115+1&lt;=15,IF(AL$16&gt;='様式３（療養者名簿）（⑤の場合）'!$O115,IF(AL$16&lt;='様式３（療養者名簿）（⑤の場合）'!$W115,1,0),0),0)</f>
        <v>0</v>
      </c>
      <c r="AM106" s="139">
        <f>IF(AM$16-'様式３（療養者名簿）（⑤の場合）'!$O115+1&lt;=15,IF(AM$16&gt;='様式３（療養者名簿）（⑤の場合）'!$O115,IF(AM$16&lt;='様式３（療養者名簿）（⑤の場合）'!$W115,1,0),0),0)</f>
        <v>0</v>
      </c>
      <c r="AN106" s="139">
        <f>IF(AN$16-'様式３（療養者名簿）（⑤の場合）'!$O115+1&lt;=15,IF(AN$16&gt;='様式３（療養者名簿）（⑤の場合）'!$O115,IF(AN$16&lt;='様式３（療養者名簿）（⑤の場合）'!$W115,1,0),0),0)</f>
        <v>0</v>
      </c>
      <c r="AO106" s="139">
        <f>IF(AO$16-'様式３（療養者名簿）（⑤の場合）'!$O115+1&lt;=15,IF(AO$16&gt;='様式３（療養者名簿）（⑤の場合）'!$O115,IF(AO$16&lt;='様式３（療養者名簿）（⑤の場合）'!$W115,1,0),0),0)</f>
        <v>0</v>
      </c>
      <c r="AP106" s="139">
        <f>IF(AP$16-'様式３（療養者名簿）（⑤の場合）'!$O115+1&lt;=15,IF(AP$16&gt;='様式３（療養者名簿）（⑤の場合）'!$O115,IF(AP$16&lt;='様式３（療養者名簿）（⑤の場合）'!$W115,1,0),0),0)</f>
        <v>0</v>
      </c>
      <c r="AQ106" s="139">
        <f>IF(AQ$16-'様式３（療養者名簿）（⑤の場合）'!$O115+1&lt;=15,IF(AQ$16&gt;='様式３（療養者名簿）（⑤の場合）'!$O115,IF(AQ$16&lt;='様式３（療養者名簿）（⑤の場合）'!$W115,1,0),0),0)</f>
        <v>0</v>
      </c>
      <c r="AR106" s="139">
        <f>IF(AR$16-'様式３（療養者名簿）（⑤の場合）'!$O115+1&lt;=15,IF(AR$16&gt;='様式３（療養者名簿）（⑤の場合）'!$O115,IF(AR$16&lt;='様式３（療養者名簿）（⑤の場合）'!$W115,1,0),0),0)</f>
        <v>0</v>
      </c>
      <c r="AS106" s="139">
        <f>IF(AS$16-'様式３（療養者名簿）（⑤の場合）'!$O115+1&lt;=15,IF(AS$16&gt;='様式３（療養者名簿）（⑤の場合）'!$O115,IF(AS$16&lt;='様式３（療養者名簿）（⑤の場合）'!$W115,1,0),0),0)</f>
        <v>0</v>
      </c>
      <c r="AT106" s="139">
        <f>IF(AT$16-'様式３（療養者名簿）（⑤の場合）'!$O115+1&lt;=15,IF(AT$16&gt;='様式３（療養者名簿）（⑤の場合）'!$O115,IF(AT$16&lt;='様式３（療養者名簿）（⑤の場合）'!$W115,1,0),0),0)</f>
        <v>0</v>
      </c>
      <c r="AU106" s="139">
        <f>IF(AU$16-'様式３（療養者名簿）（⑤の場合）'!$O115+1&lt;=15,IF(AU$16&gt;='様式３（療養者名簿）（⑤の場合）'!$O115,IF(AU$16&lt;='様式３（療養者名簿）（⑤の場合）'!$W115,1,0),0),0)</f>
        <v>0</v>
      </c>
      <c r="AV106" s="139">
        <f>IF(AV$16-'様式３（療養者名簿）（⑤の場合）'!$O115+1&lt;=15,IF(AV$16&gt;='様式３（療養者名簿）（⑤の場合）'!$O115,IF(AV$16&lt;='様式３（療養者名簿）（⑤の場合）'!$W115,1,0),0),0)</f>
        <v>0</v>
      </c>
      <c r="AW106" s="139">
        <f>IF(AW$16-'様式３（療養者名簿）（⑤の場合）'!$O115+1&lt;=15,IF(AW$16&gt;='様式３（療養者名簿）（⑤の場合）'!$O115,IF(AW$16&lt;='様式３（療養者名簿）（⑤の場合）'!$W115,1,0),0),0)</f>
        <v>0</v>
      </c>
      <c r="AX106" s="139">
        <f>IF(AX$16-'様式３（療養者名簿）（⑤の場合）'!$O115+1&lt;=15,IF(AX$16&gt;='様式３（療養者名簿）（⑤の場合）'!$O115,IF(AX$16&lt;='様式３（療養者名簿）（⑤の場合）'!$W115,1,0),0),0)</f>
        <v>0</v>
      </c>
      <c r="AY106" s="139">
        <f>IF(AY$16-'様式３（療養者名簿）（⑤の場合）'!$O115+1&lt;=15,IF(AY$16&gt;='様式３（療養者名簿）（⑤の場合）'!$O115,IF(AY$16&lt;='様式３（療養者名簿）（⑤の場合）'!$W115,1,0),0),0)</f>
        <v>0</v>
      </c>
      <c r="AZ106" s="139">
        <f>IF(AZ$16-'様式３（療養者名簿）（⑤の場合）'!$O115+1&lt;=15,IF(AZ$16&gt;='様式３（療養者名簿）（⑤の場合）'!$O115,IF(AZ$16&lt;='様式３（療養者名簿）（⑤の場合）'!$W115,1,0),0),0)</f>
        <v>0</v>
      </c>
      <c r="BA106" s="139">
        <f>IF(BA$16-'様式３（療養者名簿）（⑤の場合）'!$O115+1&lt;=15,IF(BA$16&gt;='様式３（療養者名簿）（⑤の場合）'!$O115,IF(BA$16&lt;='様式３（療養者名簿）（⑤の場合）'!$W115,1,0),0),0)</f>
        <v>0</v>
      </c>
      <c r="BB106" s="139">
        <f>IF(BB$16-'様式３（療養者名簿）（⑤の場合）'!$O115+1&lt;=15,IF(BB$16&gt;='様式３（療養者名簿）（⑤の場合）'!$O115,IF(BB$16&lt;='様式３（療養者名簿）（⑤の場合）'!$W115,1,0),0),0)</f>
        <v>0</v>
      </c>
      <c r="BC106" s="139">
        <f>IF(BC$16-'様式３（療養者名簿）（⑤の場合）'!$O115+1&lt;=15,IF(BC$16&gt;='様式３（療養者名簿）（⑤の場合）'!$O115,IF(BC$16&lt;='様式３（療養者名簿）（⑤の場合）'!$W115,1,0),0),0)</f>
        <v>0</v>
      </c>
      <c r="BD106" s="139">
        <f>IF(BD$16-'様式３（療養者名簿）（⑤の場合）'!$O115+1&lt;=15,IF(BD$16&gt;='様式３（療養者名簿）（⑤の場合）'!$O115,IF(BD$16&lt;='様式３（療養者名簿）（⑤の場合）'!$W115,1,0),0),0)</f>
        <v>0</v>
      </c>
      <c r="BE106" s="139">
        <f>IF(BE$16-'様式３（療養者名簿）（⑤の場合）'!$O115+1&lt;=15,IF(BE$16&gt;='様式３（療養者名簿）（⑤の場合）'!$O115,IF(BE$16&lt;='様式３（療養者名簿）（⑤の場合）'!$W115,1,0),0),0)</f>
        <v>0</v>
      </c>
      <c r="BF106" s="139">
        <f>IF(BF$16-'様式３（療養者名簿）（⑤の場合）'!$O115+1&lt;=15,IF(BF$16&gt;='様式３（療養者名簿）（⑤の場合）'!$O115,IF(BF$16&lt;='様式３（療養者名簿）（⑤の場合）'!$W115,1,0),0),0)</f>
        <v>0</v>
      </c>
      <c r="BG106" s="139">
        <f>IF(BG$16-'様式３（療養者名簿）（⑤の場合）'!$O115+1&lt;=15,IF(BG$16&gt;='様式３（療養者名簿）（⑤の場合）'!$O115,IF(BG$16&lt;='様式３（療養者名簿）（⑤の場合）'!$W115,1,0),0),0)</f>
        <v>0</v>
      </c>
      <c r="BH106" s="139">
        <f>IF(BH$16-'様式３（療養者名簿）（⑤の場合）'!$O115+1&lt;=15,IF(BH$16&gt;='様式３（療養者名簿）（⑤の場合）'!$O115,IF(BH$16&lt;='様式３（療養者名簿）（⑤の場合）'!$W115,1,0),0),0)</f>
        <v>0</v>
      </c>
      <c r="BI106" s="139">
        <f>IF(BI$16-'様式３（療養者名簿）（⑤の場合）'!$O115+1&lt;=15,IF(BI$16&gt;='様式３（療養者名簿）（⑤の場合）'!$O115,IF(BI$16&lt;='様式３（療養者名簿）（⑤の場合）'!$W115,1,0),0),0)</f>
        <v>0</v>
      </c>
      <c r="BJ106" s="139">
        <f>IF(BJ$16-'様式３（療養者名簿）（⑤の場合）'!$O115+1&lt;=15,IF(BJ$16&gt;='様式３（療養者名簿）（⑤の場合）'!$O115,IF(BJ$16&lt;='様式３（療養者名簿）（⑤の場合）'!$W115,1,0),0),0)</f>
        <v>0</v>
      </c>
      <c r="BK106" s="139">
        <f>IF(BK$16-'様式３（療養者名簿）（⑤の場合）'!$O115+1&lt;=15,IF(BK$16&gt;='様式３（療養者名簿）（⑤の場合）'!$O115,IF(BK$16&lt;='様式３（療養者名簿）（⑤の場合）'!$W115,1,0),0),0)</f>
        <v>0</v>
      </c>
      <c r="BL106" s="139">
        <f>IF(BL$16-'様式３（療養者名簿）（⑤の場合）'!$O115+1&lt;=15,IF(BL$16&gt;='様式３（療養者名簿）（⑤の場合）'!$O115,IF(BL$16&lt;='様式３（療養者名簿）（⑤の場合）'!$W115,1,0),0),0)</f>
        <v>0</v>
      </c>
      <c r="BM106" s="139">
        <f>IF(BM$16-'様式３（療養者名簿）（⑤の場合）'!$O115+1&lt;=15,IF(BM$16&gt;='様式３（療養者名簿）（⑤の場合）'!$O115,IF(BM$16&lt;='様式３（療養者名簿）（⑤の場合）'!$W115,1,0),0),0)</f>
        <v>0</v>
      </c>
      <c r="BN106" s="139">
        <f>IF(BN$16-'様式３（療養者名簿）（⑤の場合）'!$O115+1&lt;=15,IF(BN$16&gt;='様式３（療養者名簿）（⑤の場合）'!$O115,IF(BN$16&lt;='様式３（療養者名簿）（⑤の場合）'!$W115,1,0),0),0)</f>
        <v>0</v>
      </c>
      <c r="BO106" s="139">
        <f>IF(BO$16-'様式３（療養者名簿）（⑤の場合）'!$O115+1&lt;=15,IF(BO$16&gt;='様式３（療養者名簿）（⑤の場合）'!$O115,IF(BO$16&lt;='様式３（療養者名簿）（⑤の場合）'!$W115,1,0),0),0)</f>
        <v>0</v>
      </c>
      <c r="BP106" s="139">
        <f>IF(BP$16-'様式３（療養者名簿）（⑤の場合）'!$O115+1&lt;=15,IF(BP$16&gt;='様式３（療養者名簿）（⑤の場合）'!$O115,IF(BP$16&lt;='様式３（療養者名簿）（⑤の場合）'!$W115,1,0),0),0)</f>
        <v>0</v>
      </c>
      <c r="BQ106" s="139">
        <f>IF(BQ$16-'様式３（療養者名簿）（⑤の場合）'!$O115+1&lt;=15,IF(BQ$16&gt;='様式３（療養者名簿）（⑤の場合）'!$O115,IF(BQ$16&lt;='様式３（療養者名簿）（⑤の場合）'!$W115,1,0),0),0)</f>
        <v>0</v>
      </c>
      <c r="BR106" s="139">
        <f>IF(BR$16-'様式３（療養者名簿）（⑤の場合）'!$O115+1&lt;=15,IF(BR$16&gt;='様式３（療養者名簿）（⑤の場合）'!$O115,IF(BR$16&lt;='様式３（療養者名簿）（⑤の場合）'!$W115,1,0),0),0)</f>
        <v>0</v>
      </c>
      <c r="BS106" s="139">
        <f>IF(BS$16-'様式３（療養者名簿）（⑤の場合）'!$O115+1&lt;=15,IF(BS$16&gt;='様式３（療養者名簿）（⑤の場合）'!$O115,IF(BS$16&lt;='様式３（療養者名簿）（⑤の場合）'!$W115,1,0),0),0)</f>
        <v>0</v>
      </c>
      <c r="BT106" s="139">
        <f>IF(BT$16-'様式３（療養者名簿）（⑤の場合）'!$O115+1&lt;=15,IF(BT$16&gt;='様式３（療養者名簿）（⑤の場合）'!$O115,IF(BT$16&lt;='様式３（療養者名簿）（⑤の場合）'!$W115,1,0),0),0)</f>
        <v>0</v>
      </c>
      <c r="BU106" s="139">
        <f>IF(BU$16-'様式３（療養者名簿）（⑤の場合）'!$O115+1&lt;=15,IF(BU$16&gt;='様式３（療養者名簿）（⑤の場合）'!$O115,IF(BU$16&lt;='様式３（療養者名簿）（⑤の場合）'!$W115,1,0),0),0)</f>
        <v>0</v>
      </c>
      <c r="BV106" s="139">
        <f>IF(BV$16-'様式３（療養者名簿）（⑤の場合）'!$O115+1&lt;=15,IF(BV$16&gt;='様式３（療養者名簿）（⑤の場合）'!$O115,IF(BV$16&lt;='様式３（療養者名簿）（⑤の場合）'!$W115,1,0),0),0)</f>
        <v>0</v>
      </c>
      <c r="BW106" s="139">
        <f>IF(BW$16-'様式３（療養者名簿）（⑤の場合）'!$O115+1&lt;=15,IF(BW$16&gt;='様式３（療養者名簿）（⑤の場合）'!$O115,IF(BW$16&lt;='様式３（療養者名簿）（⑤の場合）'!$W115,1,0),0),0)</f>
        <v>0</v>
      </c>
      <c r="BX106" s="139">
        <f>IF(BX$16-'様式３（療養者名簿）（⑤の場合）'!$O115+1&lt;=15,IF(BX$16&gt;='様式３（療養者名簿）（⑤の場合）'!$O115,IF(BX$16&lt;='様式３（療養者名簿）（⑤の場合）'!$W115,1,0),0),0)</f>
        <v>0</v>
      </c>
      <c r="BY106" s="139">
        <f>IF(BY$16-'様式３（療養者名簿）（⑤の場合）'!$O115+1&lt;=15,IF(BY$16&gt;='様式３（療養者名簿）（⑤の場合）'!$O115,IF(BY$16&lt;='様式３（療養者名簿）（⑤の場合）'!$W115,1,0),0),0)</f>
        <v>0</v>
      </c>
      <c r="BZ106" s="139">
        <f>IF(BZ$16-'様式３（療養者名簿）（⑤の場合）'!$O115+1&lt;=15,IF(BZ$16&gt;='様式３（療養者名簿）（⑤の場合）'!$O115,IF(BZ$16&lt;='様式３（療養者名簿）（⑤の場合）'!$W115,1,0),0),0)</f>
        <v>0</v>
      </c>
      <c r="CA106" s="139">
        <f>IF(CA$16-'様式３（療養者名簿）（⑤の場合）'!$O115+1&lt;=15,IF(CA$16&gt;='様式３（療養者名簿）（⑤の場合）'!$O115,IF(CA$16&lt;='様式３（療養者名簿）（⑤の場合）'!$W115,1,0),0),0)</f>
        <v>0</v>
      </c>
      <c r="CB106" s="139">
        <f>IF(CB$16-'様式３（療養者名簿）（⑤の場合）'!$O115+1&lt;=15,IF(CB$16&gt;='様式３（療養者名簿）（⑤の場合）'!$O115,IF(CB$16&lt;='様式３（療養者名簿）（⑤の場合）'!$W115,1,0),0),0)</f>
        <v>0</v>
      </c>
      <c r="CC106" s="139">
        <f>IF(CC$16-'様式３（療養者名簿）（⑤の場合）'!$O115+1&lt;=15,IF(CC$16&gt;='様式３（療養者名簿）（⑤の場合）'!$O115,IF(CC$16&lt;='様式３（療養者名簿）（⑤の場合）'!$W115,1,0),0),0)</f>
        <v>0</v>
      </c>
      <c r="CD106" s="139">
        <f>IF(CD$16-'様式３（療養者名簿）（⑤の場合）'!$O115+1&lt;=15,IF(CD$16&gt;='様式３（療養者名簿）（⑤の場合）'!$O115,IF(CD$16&lt;='様式３（療養者名簿）（⑤の場合）'!$W115,1,0),0),0)</f>
        <v>0</v>
      </c>
      <c r="CE106" s="139">
        <f>IF(CE$16-'様式３（療養者名簿）（⑤の場合）'!$O115+1&lt;=15,IF(CE$16&gt;='様式３（療養者名簿）（⑤の場合）'!$O115,IF(CE$16&lt;='様式３（療養者名簿）（⑤の場合）'!$W115,1,0),0),0)</f>
        <v>0</v>
      </c>
      <c r="CF106" s="139">
        <f>IF(CF$16-'様式３（療養者名簿）（⑤の場合）'!$O115+1&lt;=15,IF(CF$16&gt;='様式３（療養者名簿）（⑤の場合）'!$O115,IF(CF$16&lt;='様式３（療養者名簿）（⑤の場合）'!$W115,1,0),0),0)</f>
        <v>0</v>
      </c>
      <c r="CG106" s="139">
        <f>IF(CG$16-'様式３（療養者名簿）（⑤の場合）'!$O115+1&lt;=15,IF(CG$16&gt;='様式３（療養者名簿）（⑤の場合）'!$O115,IF(CG$16&lt;='様式３（療養者名簿）（⑤の場合）'!$W115,1,0),0),0)</f>
        <v>0</v>
      </c>
      <c r="CH106" s="139">
        <f>IF(CH$16-'様式３（療養者名簿）（⑤の場合）'!$O115+1&lt;=15,IF(CH$16&gt;='様式３（療養者名簿）（⑤の場合）'!$O115,IF(CH$16&lt;='様式３（療養者名簿）（⑤の場合）'!$W115,1,0),0),0)</f>
        <v>0</v>
      </c>
      <c r="CI106" s="139">
        <f>IF(CI$16-'様式３（療養者名簿）（⑤の場合）'!$O115+1&lt;=15,IF(CI$16&gt;='様式３（療養者名簿）（⑤の場合）'!$O115,IF(CI$16&lt;='様式３（療養者名簿）（⑤の場合）'!$W115,1,0),0),0)</f>
        <v>0</v>
      </c>
      <c r="CJ106" s="139">
        <f>IF(CJ$16-'様式３（療養者名簿）（⑤の場合）'!$O115+1&lt;=15,IF(CJ$16&gt;='様式３（療養者名簿）（⑤の場合）'!$O115,IF(CJ$16&lt;='様式３（療養者名簿）（⑤の場合）'!$W115,1,0),0),0)</f>
        <v>0</v>
      </c>
      <c r="CK106" s="139">
        <f>IF(CK$16-'様式３（療養者名簿）（⑤の場合）'!$O115+1&lt;=15,IF(CK$16&gt;='様式３（療養者名簿）（⑤の場合）'!$O115,IF(CK$16&lt;='様式３（療養者名簿）（⑤の場合）'!$W115,1,0),0),0)</f>
        <v>0</v>
      </c>
      <c r="CL106" s="139">
        <f>IF(CL$16-'様式３（療養者名簿）（⑤の場合）'!$O115+1&lt;=15,IF(CL$16&gt;='様式３（療養者名簿）（⑤の場合）'!$O115,IF(CL$16&lt;='様式３（療養者名簿）（⑤の場合）'!$W115,1,0),0),0)</f>
        <v>0</v>
      </c>
      <c r="CM106" s="139">
        <f>IF(CM$16-'様式３（療養者名簿）（⑤の場合）'!$O115+1&lt;=15,IF(CM$16&gt;='様式３（療養者名簿）（⑤の場合）'!$O115,IF(CM$16&lt;='様式３（療養者名簿）（⑤の場合）'!$W115,1,0),0),0)</f>
        <v>0</v>
      </c>
      <c r="CN106" s="139">
        <f>IF(CN$16-'様式３（療養者名簿）（⑤の場合）'!$O115+1&lt;=15,IF(CN$16&gt;='様式３（療養者名簿）（⑤の場合）'!$O115,IF(CN$16&lt;='様式３（療養者名簿）（⑤の場合）'!$W115,1,0),0),0)</f>
        <v>0</v>
      </c>
      <c r="CO106" s="139">
        <f>IF(CO$16-'様式３（療養者名簿）（⑤の場合）'!$O115+1&lt;=15,IF(CO$16&gt;='様式３（療養者名簿）（⑤の場合）'!$O115,IF(CO$16&lt;='様式３（療養者名簿）（⑤の場合）'!$W115,1,0),0),0)</f>
        <v>0</v>
      </c>
      <c r="CP106" s="139">
        <f>IF(CP$16-'様式３（療養者名簿）（⑤の場合）'!$O115+1&lt;=15,IF(CP$16&gt;='様式３（療養者名簿）（⑤の場合）'!$O115,IF(CP$16&lt;='様式３（療養者名簿）（⑤の場合）'!$W115,1,0),0),0)</f>
        <v>0</v>
      </c>
      <c r="CQ106" s="139">
        <f>IF(CQ$16-'様式３（療養者名簿）（⑤の場合）'!$O115+1&lt;=15,IF(CQ$16&gt;='様式３（療養者名簿）（⑤の場合）'!$O115,IF(CQ$16&lt;='様式３（療養者名簿）（⑤の場合）'!$W115,1,0),0),0)</f>
        <v>0</v>
      </c>
      <c r="CR106" s="139">
        <f>IF(CR$16-'様式３（療養者名簿）（⑤の場合）'!$O115+1&lt;=15,IF(CR$16&gt;='様式３（療養者名簿）（⑤の場合）'!$O115,IF(CR$16&lt;='様式３（療養者名簿）（⑤の場合）'!$W115,1,0),0),0)</f>
        <v>0</v>
      </c>
      <c r="CS106" s="139">
        <f>IF(CS$16-'様式３（療養者名簿）（⑤の場合）'!$O115+1&lt;=15,IF(CS$16&gt;='様式３（療養者名簿）（⑤の場合）'!$O115,IF(CS$16&lt;='様式３（療養者名簿）（⑤の場合）'!$W115,1,0),0),0)</f>
        <v>0</v>
      </c>
      <c r="CT106" s="139">
        <f>IF(CT$16-'様式３（療養者名簿）（⑤の場合）'!$O115+1&lt;=15,IF(CT$16&gt;='様式３（療養者名簿）（⑤の場合）'!$O115,IF(CT$16&lt;='様式３（療養者名簿）（⑤の場合）'!$W115,1,0),0),0)</f>
        <v>0</v>
      </c>
      <c r="CU106" s="139">
        <f>IF(CU$16-'様式３（療養者名簿）（⑤の場合）'!$O115+1&lt;=15,IF(CU$16&gt;='様式３（療養者名簿）（⑤の場合）'!$O115,IF(CU$16&lt;='様式３（療養者名簿）（⑤の場合）'!$W115,1,0),0),0)</f>
        <v>0</v>
      </c>
      <c r="CV106" s="139">
        <f>IF(CV$16-'様式３（療養者名簿）（⑤の場合）'!$O115+1&lt;=15,IF(CV$16&gt;='様式３（療養者名簿）（⑤の場合）'!$O115,IF(CV$16&lt;='様式３（療養者名簿）（⑤の場合）'!$W115,1,0),0),0)</f>
        <v>0</v>
      </c>
      <c r="CW106" s="139">
        <f>IF(CW$16-'様式３（療養者名簿）（⑤の場合）'!$O115+1&lt;=15,IF(CW$16&gt;='様式３（療養者名簿）（⑤の場合）'!$O115,IF(CW$16&lt;='様式３（療養者名簿）（⑤の場合）'!$W115,1,0),0),0)</f>
        <v>0</v>
      </c>
      <c r="CX106" s="139">
        <f>IF(CX$16-'様式３（療養者名簿）（⑤の場合）'!$O115+1&lt;=15,IF(CX$16&gt;='様式３（療養者名簿）（⑤の場合）'!$O115,IF(CX$16&lt;='様式３（療養者名簿）（⑤の場合）'!$W115,1,0),0),0)</f>
        <v>0</v>
      </c>
      <c r="CY106" s="139">
        <f>IF(CY$16-'様式３（療養者名簿）（⑤の場合）'!$O115+1&lt;=15,IF(CY$16&gt;='様式３（療養者名簿）（⑤の場合）'!$O115,IF(CY$16&lt;='様式３（療養者名簿）（⑤の場合）'!$W115,1,0),0),0)</f>
        <v>0</v>
      </c>
      <c r="CZ106" s="139">
        <f>IF(CZ$16-'様式３（療養者名簿）（⑤の場合）'!$O115+1&lt;=15,IF(CZ$16&gt;='様式３（療養者名簿）（⑤の場合）'!$O115,IF(CZ$16&lt;='様式３（療養者名簿）（⑤の場合）'!$W115,1,0),0),0)</f>
        <v>0</v>
      </c>
      <c r="DA106" s="139">
        <f>IF(DA$16-'様式３（療養者名簿）（⑤の場合）'!$O115+1&lt;=15,IF(DA$16&gt;='様式３（療養者名簿）（⑤の場合）'!$O115,IF(DA$16&lt;='様式３（療養者名簿）（⑤の場合）'!$W115,1,0),0),0)</f>
        <v>0</v>
      </c>
      <c r="DB106" s="139">
        <f>IF(DB$16-'様式３（療養者名簿）（⑤の場合）'!$O115+1&lt;=15,IF(DB$16&gt;='様式３（療養者名簿）（⑤の場合）'!$O115,IF(DB$16&lt;='様式３（療養者名簿）（⑤の場合）'!$W115,1,0),0),0)</f>
        <v>0</v>
      </c>
      <c r="DC106" s="139">
        <f>IF(DC$16-'様式３（療養者名簿）（⑤の場合）'!$O115+1&lt;=15,IF(DC$16&gt;='様式３（療養者名簿）（⑤の場合）'!$O115,IF(DC$16&lt;='様式３（療養者名簿）（⑤の場合）'!$W115,1,0),0),0)</f>
        <v>0</v>
      </c>
      <c r="DD106" s="139">
        <f>IF(DD$16-'様式３（療養者名簿）（⑤の場合）'!$O115+1&lt;=15,IF(DD$16&gt;='様式３（療養者名簿）（⑤の場合）'!$O115,IF(DD$16&lt;='様式３（療養者名簿）（⑤の場合）'!$W115,1,0),0),0)</f>
        <v>0</v>
      </c>
      <c r="DE106" s="139">
        <f>IF(DE$16-'様式３（療養者名簿）（⑤の場合）'!$O115+1&lt;=15,IF(DE$16&gt;='様式３（療養者名簿）（⑤の場合）'!$O115,IF(DE$16&lt;='様式３（療養者名簿）（⑤の場合）'!$W115,1,0),0),0)</f>
        <v>0</v>
      </c>
      <c r="DF106" s="139">
        <f>IF(DF$16-'様式３（療養者名簿）（⑤の場合）'!$O115+1&lt;=15,IF(DF$16&gt;='様式３（療養者名簿）（⑤の場合）'!$O115,IF(DF$16&lt;='様式３（療養者名簿）（⑤の場合）'!$W115,1,0),0),0)</f>
        <v>0</v>
      </c>
      <c r="DG106" s="139">
        <f>IF(DG$16-'様式３（療養者名簿）（⑤の場合）'!$O115+1&lt;=15,IF(DG$16&gt;='様式３（療養者名簿）（⑤の場合）'!$O115,IF(DG$16&lt;='様式３（療養者名簿）（⑤の場合）'!$W115,1,0),0),0)</f>
        <v>0</v>
      </c>
      <c r="DH106" s="139">
        <f>IF(DH$16-'様式３（療養者名簿）（⑤の場合）'!$O115+1&lt;=15,IF(DH$16&gt;='様式３（療養者名簿）（⑤の場合）'!$O115,IF(DH$16&lt;='様式３（療養者名簿）（⑤の場合）'!$W115,1,0),0),0)</f>
        <v>0</v>
      </c>
      <c r="DI106" s="139">
        <f>IF(DI$16-'様式３（療養者名簿）（⑤の場合）'!$O115+1&lt;=15,IF(DI$16&gt;='様式３（療養者名簿）（⑤の場合）'!$O115,IF(DI$16&lt;='様式３（療養者名簿）（⑤の場合）'!$W115,1,0),0),0)</f>
        <v>0</v>
      </c>
      <c r="DJ106" s="139">
        <f>IF(DJ$16-'様式３（療養者名簿）（⑤の場合）'!$O115+1&lt;=15,IF(DJ$16&gt;='様式３（療養者名簿）（⑤の場合）'!$O115,IF(DJ$16&lt;='様式３（療養者名簿）（⑤の場合）'!$W115,1,0),0),0)</f>
        <v>0</v>
      </c>
      <c r="DK106" s="139">
        <f>IF(DK$16-'様式３（療養者名簿）（⑤の場合）'!$O115+1&lt;=15,IF(DK$16&gt;='様式３（療養者名簿）（⑤の場合）'!$O115,IF(DK$16&lt;='様式３（療養者名簿）（⑤の場合）'!$W115,1,0),0),0)</f>
        <v>0</v>
      </c>
      <c r="DL106" s="139">
        <f>IF(DL$16-'様式３（療養者名簿）（⑤の場合）'!$O115+1&lt;=15,IF(DL$16&gt;='様式３（療養者名簿）（⑤の場合）'!$O115,IF(DL$16&lt;='様式３（療養者名簿）（⑤の場合）'!$W115,1,0),0),0)</f>
        <v>0</v>
      </c>
      <c r="DM106" s="139">
        <f>IF(DM$16-'様式３（療養者名簿）（⑤の場合）'!$O115+1&lt;=15,IF(DM$16&gt;='様式３（療養者名簿）（⑤の場合）'!$O115,IF(DM$16&lt;='様式３（療養者名簿）（⑤の場合）'!$W115,1,0),0),0)</f>
        <v>0</v>
      </c>
      <c r="DN106" s="139">
        <f>IF(DN$16-'様式３（療養者名簿）（⑤の場合）'!$O115+1&lt;=15,IF(DN$16&gt;='様式３（療養者名簿）（⑤の場合）'!$O115,IF(DN$16&lt;='様式３（療養者名簿）（⑤の場合）'!$W115,1,0),0),0)</f>
        <v>0</v>
      </c>
      <c r="DO106" s="139">
        <f>IF(DO$16-'様式３（療養者名簿）（⑤の場合）'!$O115+1&lt;=15,IF(DO$16&gt;='様式３（療養者名簿）（⑤の場合）'!$O115,IF(DO$16&lt;='様式３（療養者名簿）（⑤の場合）'!$W115,1,0),0),0)</f>
        <v>0</v>
      </c>
      <c r="DP106" s="139">
        <f>IF(DP$16-'様式３（療養者名簿）（⑤の場合）'!$O115+1&lt;=15,IF(DP$16&gt;='様式３（療養者名簿）（⑤の場合）'!$O115,IF(DP$16&lt;='様式３（療養者名簿）（⑤の場合）'!$W115,1,0),0),0)</f>
        <v>0</v>
      </c>
      <c r="DQ106" s="139">
        <f>IF(DQ$16-'様式３（療養者名簿）（⑤の場合）'!$O115+1&lt;=15,IF(DQ$16&gt;='様式３（療養者名簿）（⑤の場合）'!$O115,IF(DQ$16&lt;='様式３（療養者名簿）（⑤の場合）'!$W115,1,0),0),0)</f>
        <v>0</v>
      </c>
      <c r="DR106" s="139">
        <f>IF(DR$16-'様式３（療養者名簿）（⑤の場合）'!$O115+1&lt;=15,IF(DR$16&gt;='様式３（療養者名簿）（⑤の場合）'!$O115,IF(DR$16&lt;='様式３（療養者名簿）（⑤の場合）'!$W115,1,0),0),0)</f>
        <v>0</v>
      </c>
      <c r="DS106" s="139">
        <f>IF(DS$16-'様式３（療養者名簿）（⑤の場合）'!$O115+1&lt;=15,IF(DS$16&gt;='様式３（療養者名簿）（⑤の場合）'!$O115,IF(DS$16&lt;='様式３（療養者名簿）（⑤の場合）'!$W115,1,0),0),0)</f>
        <v>0</v>
      </c>
      <c r="DT106" s="139">
        <f>IF(DT$16-'様式３（療養者名簿）（⑤の場合）'!$O115+1&lt;=15,IF(DT$16&gt;='様式３（療養者名簿）（⑤の場合）'!$O115,IF(DT$16&lt;='様式３（療養者名簿）（⑤の場合）'!$W115,1,0),0),0)</f>
        <v>0</v>
      </c>
      <c r="DU106" s="139">
        <f>IF(DU$16-'様式３（療養者名簿）（⑤の場合）'!$O115+1&lt;=15,IF(DU$16&gt;='様式３（療養者名簿）（⑤の場合）'!$O115,IF(DU$16&lt;='様式３（療養者名簿）（⑤の場合）'!$W115,1,0),0),0)</f>
        <v>0</v>
      </c>
      <c r="DV106" s="139">
        <f>IF(DV$16-'様式３（療養者名簿）（⑤の場合）'!$O115+1&lt;=15,IF(DV$16&gt;='様式３（療養者名簿）（⑤の場合）'!$O115,IF(DV$16&lt;='様式３（療養者名簿）（⑤の場合）'!$W115,1,0),0),0)</f>
        <v>0</v>
      </c>
      <c r="DW106" s="139">
        <f>IF(DW$16-'様式３（療養者名簿）（⑤の場合）'!$O115+1&lt;=15,IF(DW$16&gt;='様式３（療養者名簿）（⑤の場合）'!$O115,IF(DW$16&lt;='様式３（療養者名簿）（⑤の場合）'!$W115,1,0),0),0)</f>
        <v>0</v>
      </c>
      <c r="DX106" s="139">
        <f>IF(DX$16-'様式３（療養者名簿）（⑤の場合）'!$O115+1&lt;=15,IF(DX$16&gt;='様式３（療養者名簿）（⑤の場合）'!$O115,IF(DX$16&lt;='様式３（療養者名簿）（⑤の場合）'!$W115,1,0),0),0)</f>
        <v>0</v>
      </c>
      <c r="DY106" s="139">
        <f>IF(DY$16-'様式３（療養者名簿）（⑤の場合）'!$O115+1&lt;=15,IF(DY$16&gt;='様式３（療養者名簿）（⑤の場合）'!$O115,IF(DY$16&lt;='様式３（療養者名簿）（⑤の場合）'!$W115,1,0),0),0)</f>
        <v>0</v>
      </c>
      <c r="DZ106" s="139">
        <f>IF(DZ$16-'様式３（療養者名簿）（⑤の場合）'!$O115+1&lt;=15,IF(DZ$16&gt;='様式３（療養者名簿）（⑤の場合）'!$O115,IF(DZ$16&lt;='様式３（療養者名簿）（⑤の場合）'!$W115,1,0),0),0)</f>
        <v>0</v>
      </c>
      <c r="EA106" s="139">
        <f>IF(EA$16-'様式３（療養者名簿）（⑤の場合）'!$O115+1&lt;=15,IF(EA$16&gt;='様式３（療養者名簿）（⑤の場合）'!$O115,IF(EA$16&lt;='様式３（療養者名簿）（⑤の場合）'!$W115,1,0),0),0)</f>
        <v>0</v>
      </c>
      <c r="EB106" s="139">
        <f>IF(EB$16-'様式３（療養者名簿）（⑤の場合）'!$O115+1&lt;=15,IF(EB$16&gt;='様式３（療養者名簿）（⑤の場合）'!$O115,IF(EB$16&lt;='様式３（療養者名簿）（⑤の場合）'!$W115,1,0),0),0)</f>
        <v>0</v>
      </c>
      <c r="EC106" s="139">
        <f>IF(EC$16-'様式３（療養者名簿）（⑤の場合）'!$O115+1&lt;=15,IF(EC$16&gt;='様式３（療養者名簿）（⑤の場合）'!$O115,IF(EC$16&lt;='様式３（療養者名簿）（⑤の場合）'!$W115,1,0),0),0)</f>
        <v>0</v>
      </c>
      <c r="ED106" s="139">
        <f>IF(ED$16-'様式３（療養者名簿）（⑤の場合）'!$O115+1&lt;=15,IF(ED$16&gt;='様式３（療養者名簿）（⑤の場合）'!$O115,IF(ED$16&lt;='様式３（療養者名簿）（⑤の場合）'!$W115,1,0),0),0)</f>
        <v>0</v>
      </c>
      <c r="EE106" s="139">
        <f>IF(EE$16-'様式３（療養者名簿）（⑤の場合）'!$O115+1&lt;=15,IF(EE$16&gt;='様式３（療養者名簿）（⑤の場合）'!$O115,IF(EE$16&lt;='様式３（療養者名簿）（⑤の場合）'!$W115,1,0),0),0)</f>
        <v>0</v>
      </c>
      <c r="EF106" s="139">
        <f>IF(EF$16-'様式３（療養者名簿）（⑤の場合）'!$O115+1&lt;=15,IF(EF$16&gt;='様式３（療養者名簿）（⑤の場合）'!$O115,IF(EF$16&lt;='様式３（療養者名簿）（⑤の場合）'!$W115,1,0),0),0)</f>
        <v>0</v>
      </c>
      <c r="EG106" s="139">
        <f>IF(EG$16-'様式３（療養者名簿）（⑤の場合）'!$O115+1&lt;=15,IF(EG$16&gt;='様式３（療養者名簿）（⑤の場合）'!$O115,IF(EG$16&lt;='様式３（療養者名簿）（⑤の場合）'!$W115,1,0),0),0)</f>
        <v>0</v>
      </c>
      <c r="EH106" s="139">
        <f>IF(EH$16-'様式３（療養者名簿）（⑤の場合）'!$O115+1&lt;=15,IF(EH$16&gt;='様式３（療養者名簿）（⑤の場合）'!$O115,IF(EH$16&lt;='様式３（療養者名簿）（⑤の場合）'!$W115,1,0),0),0)</f>
        <v>0</v>
      </c>
      <c r="EI106" s="139">
        <f>IF(EI$16-'様式３（療養者名簿）（⑤の場合）'!$O115+1&lt;=15,IF(EI$16&gt;='様式３（療養者名簿）（⑤の場合）'!$O115,IF(EI$16&lt;='様式３（療養者名簿）（⑤の場合）'!$W115,1,0),0),0)</f>
        <v>0</v>
      </c>
      <c r="EJ106" s="139">
        <f>IF(EJ$16-'様式３（療養者名簿）（⑤の場合）'!$O115+1&lt;=15,IF(EJ$16&gt;='様式３（療養者名簿）（⑤の場合）'!$O115,IF(EJ$16&lt;='様式３（療養者名簿）（⑤の場合）'!$W115,1,0),0),0)</f>
        <v>0</v>
      </c>
      <c r="EK106" s="139">
        <f>IF(EK$16-'様式３（療養者名簿）（⑤の場合）'!$O115+1&lt;=15,IF(EK$16&gt;='様式３（療養者名簿）（⑤の場合）'!$O115,IF(EK$16&lt;='様式３（療養者名簿）（⑤の場合）'!$W115,1,0),0),0)</f>
        <v>0</v>
      </c>
      <c r="EL106" s="139">
        <f>IF(EL$16-'様式３（療養者名簿）（⑤の場合）'!$O115+1&lt;=15,IF(EL$16&gt;='様式３（療養者名簿）（⑤の場合）'!$O115,IF(EL$16&lt;='様式３（療養者名簿）（⑤の場合）'!$W115,1,0),0),0)</f>
        <v>0</v>
      </c>
      <c r="EM106" s="139">
        <f>IF(EM$16-'様式３（療養者名簿）（⑤の場合）'!$O115+1&lt;=15,IF(EM$16&gt;='様式３（療養者名簿）（⑤の場合）'!$O115,IF(EM$16&lt;='様式３（療養者名簿）（⑤の場合）'!$W115,1,0),0),0)</f>
        <v>0</v>
      </c>
      <c r="EN106" s="139">
        <f>IF(EN$16-'様式３（療養者名簿）（⑤の場合）'!$O115+1&lt;=15,IF(EN$16&gt;='様式３（療養者名簿）（⑤の場合）'!$O115,IF(EN$16&lt;='様式３（療養者名簿）（⑤の場合）'!$W115,1,0),0),0)</f>
        <v>0</v>
      </c>
      <c r="EO106" s="139">
        <f>IF(EO$16-'様式３（療養者名簿）（⑤の場合）'!$O115+1&lt;=15,IF(EO$16&gt;='様式３（療養者名簿）（⑤の場合）'!$O115,IF(EO$16&lt;='様式３（療養者名簿）（⑤の場合）'!$W115,1,0),0),0)</f>
        <v>0</v>
      </c>
      <c r="EP106" s="139">
        <f>IF(EP$16-'様式３（療養者名簿）（⑤の場合）'!$O115+1&lt;=15,IF(EP$16&gt;='様式３（療養者名簿）（⑤の場合）'!$O115,IF(EP$16&lt;='様式３（療養者名簿）（⑤の場合）'!$W115,1,0),0),0)</f>
        <v>0</v>
      </c>
      <c r="EQ106" s="139">
        <f>IF(EQ$16-'様式３（療養者名簿）（⑤の場合）'!$O115+1&lt;=15,IF(EQ$16&gt;='様式３（療養者名簿）（⑤の場合）'!$O115,IF(EQ$16&lt;='様式３（療養者名簿）（⑤の場合）'!$W115,1,0),0),0)</f>
        <v>0</v>
      </c>
      <c r="ER106" s="139">
        <f>IF(ER$16-'様式３（療養者名簿）（⑤の場合）'!$O115+1&lt;=15,IF(ER$16&gt;='様式３（療養者名簿）（⑤の場合）'!$O115,IF(ER$16&lt;='様式３（療養者名簿）（⑤の場合）'!$W115,1,0),0),0)</f>
        <v>0</v>
      </c>
      <c r="ES106" s="139">
        <f>IF(ES$16-'様式３（療養者名簿）（⑤の場合）'!$O115+1&lt;=15,IF(ES$16&gt;='様式３（療養者名簿）（⑤の場合）'!$O115,IF(ES$16&lt;='様式３（療養者名簿）（⑤の場合）'!$W115,1,0),0),0)</f>
        <v>0</v>
      </c>
      <c r="ET106" s="139">
        <f>IF(ET$16-'様式３（療養者名簿）（⑤の場合）'!$O115+1&lt;=15,IF(ET$16&gt;='様式３（療養者名簿）（⑤の場合）'!$O115,IF(ET$16&lt;='様式３（療養者名簿）（⑤の場合）'!$W115,1,0),0),0)</f>
        <v>0</v>
      </c>
      <c r="EU106" s="139">
        <f>IF(EU$16-'様式３（療養者名簿）（⑤の場合）'!$O115+1&lt;=15,IF(EU$16&gt;='様式３（療養者名簿）（⑤の場合）'!$O115,IF(EU$16&lt;='様式３（療養者名簿）（⑤の場合）'!$W115,1,0),0),0)</f>
        <v>0</v>
      </c>
      <c r="EV106" s="139">
        <f>IF(EV$16-'様式３（療養者名簿）（⑤の場合）'!$O115+1&lt;=15,IF(EV$16&gt;='様式３（療養者名簿）（⑤の場合）'!$O115,IF(EV$16&lt;='様式３（療養者名簿）（⑤の場合）'!$W115,1,0),0),0)</f>
        <v>0</v>
      </c>
      <c r="EW106" s="139">
        <f>IF(EW$16-'様式３（療養者名簿）（⑤の場合）'!$O115+1&lt;=15,IF(EW$16&gt;='様式３（療養者名簿）（⑤の場合）'!$O115,IF(EW$16&lt;='様式３（療養者名簿）（⑤の場合）'!$W115,1,0),0),0)</f>
        <v>0</v>
      </c>
      <c r="EX106" s="139">
        <f>IF(EX$16-'様式３（療養者名簿）（⑤の場合）'!$O115+1&lt;=15,IF(EX$16&gt;='様式３（療養者名簿）（⑤の場合）'!$O115,IF(EX$16&lt;='様式３（療養者名簿）（⑤の場合）'!$W115,1,0),0),0)</f>
        <v>0</v>
      </c>
      <c r="EY106" s="139">
        <f>IF(EY$16-'様式３（療養者名簿）（⑤の場合）'!$O115+1&lt;=15,IF(EY$16&gt;='様式３（療養者名簿）（⑤の場合）'!$O115,IF(EY$16&lt;='様式３（療養者名簿）（⑤の場合）'!$W115,1,0),0),0)</f>
        <v>0</v>
      </c>
      <c r="EZ106" s="139">
        <f>IF(EZ$16-'様式３（療養者名簿）（⑤の場合）'!$O115+1&lt;=15,IF(EZ$16&gt;='様式３（療養者名簿）（⑤の場合）'!$O115,IF(EZ$16&lt;='様式３（療養者名簿）（⑤の場合）'!$W115,1,0),0),0)</f>
        <v>0</v>
      </c>
      <c r="FA106" s="139">
        <f>IF(FA$16-'様式３（療養者名簿）（⑤の場合）'!$O115+1&lt;=15,IF(FA$16&gt;='様式３（療養者名簿）（⑤の場合）'!$O115,IF(FA$16&lt;='様式３（療養者名簿）（⑤の場合）'!$W115,1,0),0),0)</f>
        <v>0</v>
      </c>
      <c r="FB106" s="139">
        <f>IF(FB$16-'様式３（療養者名簿）（⑤の場合）'!$O115+1&lt;=15,IF(FB$16&gt;='様式３（療養者名簿）（⑤の場合）'!$O115,IF(FB$16&lt;='様式３（療養者名簿）（⑤の場合）'!$W115,1,0),0),0)</f>
        <v>0</v>
      </c>
      <c r="FC106" s="139">
        <f>IF(FC$16-'様式３（療養者名簿）（⑤の場合）'!$O115+1&lt;=15,IF(FC$16&gt;='様式３（療養者名簿）（⑤の場合）'!$O115,IF(FC$16&lt;='様式３（療養者名簿）（⑤の場合）'!$W115,1,0),0),0)</f>
        <v>0</v>
      </c>
      <c r="FD106" s="139">
        <f>IF(FD$16-'様式３（療養者名簿）（⑤の場合）'!$O115+1&lt;=15,IF(FD$16&gt;='様式３（療養者名簿）（⑤の場合）'!$O115,IF(FD$16&lt;='様式３（療養者名簿）（⑤の場合）'!$W115,1,0),0),0)</f>
        <v>0</v>
      </c>
      <c r="FE106" s="139">
        <f>IF(FE$16-'様式３（療養者名簿）（⑤の場合）'!$O115+1&lt;=15,IF(FE$16&gt;='様式３（療養者名簿）（⑤の場合）'!$O115,IF(FE$16&lt;='様式３（療養者名簿）（⑤の場合）'!$W115,1,0),0),0)</f>
        <v>0</v>
      </c>
      <c r="FF106" s="139">
        <f>IF(FF$16-'様式３（療養者名簿）（⑤の場合）'!$O115+1&lt;=15,IF(FF$16&gt;='様式３（療養者名簿）（⑤の場合）'!$O115,IF(FF$16&lt;='様式３（療養者名簿）（⑤の場合）'!$W115,1,0),0),0)</f>
        <v>0</v>
      </c>
      <c r="FG106" s="139">
        <f>IF(FG$16-'様式３（療養者名簿）（⑤の場合）'!$O115+1&lt;=15,IF(FG$16&gt;='様式３（療養者名簿）（⑤の場合）'!$O115,IF(FG$16&lt;='様式３（療養者名簿）（⑤の場合）'!$W115,1,0),0),0)</f>
        <v>0</v>
      </c>
      <c r="FH106" s="139">
        <f>IF(FH$16-'様式３（療養者名簿）（⑤の場合）'!$O115+1&lt;=15,IF(FH$16&gt;='様式３（療養者名簿）（⑤の場合）'!$O115,IF(FH$16&lt;='様式３（療養者名簿）（⑤の場合）'!$W115,1,0),0),0)</f>
        <v>0</v>
      </c>
      <c r="FI106" s="139">
        <f>IF(FI$16-'様式３（療養者名簿）（⑤の場合）'!$O115+1&lt;=15,IF(FI$16&gt;='様式３（療養者名簿）（⑤の場合）'!$O115,IF(FI$16&lt;='様式３（療養者名簿）（⑤の場合）'!$W115,1,0),0),0)</f>
        <v>0</v>
      </c>
      <c r="FJ106" s="139">
        <f>IF(FJ$16-'様式３（療養者名簿）（⑤の場合）'!$O115+1&lt;=15,IF(FJ$16&gt;='様式３（療養者名簿）（⑤の場合）'!$O115,IF(FJ$16&lt;='様式３（療養者名簿）（⑤の場合）'!$W115,1,0),0),0)</f>
        <v>0</v>
      </c>
      <c r="FK106" s="139">
        <f>IF(FK$16-'様式３（療養者名簿）（⑤の場合）'!$O115+1&lt;=15,IF(FK$16&gt;='様式３（療養者名簿）（⑤の場合）'!$O115,IF(FK$16&lt;='様式３（療養者名簿）（⑤の場合）'!$W115,1,0),0),0)</f>
        <v>0</v>
      </c>
      <c r="FL106" s="139">
        <f>IF(FL$16-'様式３（療養者名簿）（⑤の場合）'!$O115+1&lt;=15,IF(FL$16&gt;='様式３（療養者名簿）（⑤の場合）'!$O115,IF(FL$16&lt;='様式３（療養者名簿）（⑤の場合）'!$W115,1,0),0),0)</f>
        <v>0</v>
      </c>
      <c r="FM106" s="139">
        <f>IF(FM$16-'様式３（療養者名簿）（⑤の場合）'!$O115+1&lt;=15,IF(FM$16&gt;='様式３（療養者名簿）（⑤の場合）'!$O115,IF(FM$16&lt;='様式３（療養者名簿）（⑤の場合）'!$W115,1,0),0),0)</f>
        <v>0</v>
      </c>
      <c r="FN106" s="139">
        <f>IF(FN$16-'様式３（療養者名簿）（⑤の場合）'!$O115+1&lt;=15,IF(FN$16&gt;='様式３（療養者名簿）（⑤の場合）'!$O115,IF(FN$16&lt;='様式３（療養者名簿）（⑤の場合）'!$W115,1,0),0),0)</f>
        <v>0</v>
      </c>
      <c r="FO106" s="139">
        <f>IF(FO$16-'様式３（療養者名簿）（⑤の場合）'!$O115+1&lt;=15,IF(FO$16&gt;='様式３（療養者名簿）（⑤の場合）'!$O115,IF(FO$16&lt;='様式３（療養者名簿）（⑤の場合）'!$W115,1,0),0),0)</f>
        <v>0</v>
      </c>
      <c r="FP106" s="139">
        <f>IF(FP$16-'様式３（療養者名簿）（⑤の場合）'!$O115+1&lt;=15,IF(FP$16&gt;='様式３（療養者名簿）（⑤の場合）'!$O115,IF(FP$16&lt;='様式３（療養者名簿）（⑤の場合）'!$W115,1,0),0),0)</f>
        <v>0</v>
      </c>
      <c r="FQ106" s="139">
        <f>IF(FQ$16-'様式３（療養者名簿）（⑤の場合）'!$O115+1&lt;=15,IF(FQ$16&gt;='様式３（療養者名簿）（⑤の場合）'!$O115,IF(FQ$16&lt;='様式３（療養者名簿）（⑤の場合）'!$W115,1,0),0),0)</f>
        <v>0</v>
      </c>
      <c r="FR106" s="139">
        <f>IF(FR$16-'様式３（療養者名簿）（⑤の場合）'!$O115+1&lt;=15,IF(FR$16&gt;='様式３（療養者名簿）（⑤の場合）'!$O115,IF(FR$16&lt;='様式３（療養者名簿）（⑤の場合）'!$W115,1,0),0),0)</f>
        <v>0</v>
      </c>
      <c r="FS106" s="139">
        <f>IF(FS$16-'様式３（療養者名簿）（⑤の場合）'!$O115+1&lt;=15,IF(FS$16&gt;='様式３（療養者名簿）（⑤の場合）'!$O115,IF(FS$16&lt;='様式３（療養者名簿）（⑤の場合）'!$W115,1,0),0),0)</f>
        <v>0</v>
      </c>
      <c r="FT106" s="139">
        <f>IF(FT$16-'様式３（療養者名簿）（⑤の場合）'!$O115+1&lt;=15,IF(FT$16&gt;='様式３（療養者名簿）（⑤の場合）'!$O115,IF(FT$16&lt;='様式３（療養者名簿）（⑤の場合）'!$W115,1,0),0),0)</f>
        <v>0</v>
      </c>
      <c r="FU106" s="139">
        <f>IF(FU$16-'様式３（療養者名簿）（⑤の場合）'!$O115+1&lt;=15,IF(FU$16&gt;='様式３（療養者名簿）（⑤の場合）'!$O115,IF(FU$16&lt;='様式３（療養者名簿）（⑤の場合）'!$W115,1,0),0),0)</f>
        <v>0</v>
      </c>
      <c r="FV106" s="139">
        <f>IF(FV$16-'様式３（療養者名簿）（⑤の場合）'!$O115+1&lt;=15,IF(FV$16&gt;='様式３（療養者名簿）（⑤の場合）'!$O115,IF(FV$16&lt;='様式３（療養者名簿）（⑤の場合）'!$W115,1,0),0),0)</f>
        <v>0</v>
      </c>
      <c r="FW106" s="139">
        <f>IF(FW$16-'様式３（療養者名簿）（⑤の場合）'!$O115+1&lt;=15,IF(FW$16&gt;='様式３（療養者名簿）（⑤の場合）'!$O115,IF(FW$16&lt;='様式３（療養者名簿）（⑤の場合）'!$W115,1,0),0),0)</f>
        <v>0</v>
      </c>
      <c r="FX106" s="139">
        <f>IF(FX$16-'様式３（療養者名簿）（⑤の場合）'!$O115+1&lt;=15,IF(FX$16&gt;='様式３（療養者名簿）（⑤の場合）'!$O115,IF(FX$16&lt;='様式３（療養者名簿）（⑤の場合）'!$W115,1,0),0),0)</f>
        <v>0</v>
      </c>
      <c r="FY106" s="139">
        <f>IF(FY$16-'様式３（療養者名簿）（⑤の場合）'!$O115+1&lt;=15,IF(FY$16&gt;='様式３（療養者名簿）（⑤の場合）'!$O115,IF(FY$16&lt;='様式３（療養者名簿）（⑤の場合）'!$W115,1,0),0),0)</f>
        <v>0</v>
      </c>
      <c r="FZ106" s="139">
        <f>IF(FZ$16-'様式３（療養者名簿）（⑤の場合）'!$O115+1&lt;=15,IF(FZ$16&gt;='様式３（療養者名簿）（⑤の場合）'!$O115,IF(FZ$16&lt;='様式３（療養者名簿）（⑤の場合）'!$W115,1,0),0),0)</f>
        <v>0</v>
      </c>
      <c r="GA106" s="139">
        <f>IF(GA$16-'様式３（療養者名簿）（⑤の場合）'!$O115+1&lt;=15,IF(GA$16&gt;='様式３（療養者名簿）（⑤の場合）'!$O115,IF(GA$16&lt;='様式３（療養者名簿）（⑤の場合）'!$W115,1,0),0),0)</f>
        <v>0</v>
      </c>
      <c r="GB106" s="139">
        <f>IF(GB$16-'様式３（療養者名簿）（⑤の場合）'!$O115+1&lt;=15,IF(GB$16&gt;='様式３（療養者名簿）（⑤の場合）'!$O115,IF(GB$16&lt;='様式３（療養者名簿）（⑤の場合）'!$W115,1,0),0),0)</f>
        <v>0</v>
      </c>
      <c r="GC106" s="139">
        <f>IF(GC$16-'様式３（療養者名簿）（⑤の場合）'!$O115+1&lt;=15,IF(GC$16&gt;='様式３（療養者名簿）（⑤の場合）'!$O115,IF(GC$16&lt;='様式３（療養者名簿）（⑤の場合）'!$W115,1,0),0),0)</f>
        <v>0</v>
      </c>
      <c r="GD106" s="139">
        <f>IF(GD$16-'様式３（療養者名簿）（⑤の場合）'!$O115+1&lt;=15,IF(GD$16&gt;='様式３（療養者名簿）（⑤の場合）'!$O115,IF(GD$16&lt;='様式３（療養者名簿）（⑤の場合）'!$W115,1,0),0),0)</f>
        <v>0</v>
      </c>
      <c r="GE106" s="139">
        <f>IF(GE$16-'様式３（療養者名簿）（⑤の場合）'!$O115+1&lt;=15,IF(GE$16&gt;='様式３（療養者名簿）（⑤の場合）'!$O115,IF(GE$16&lt;='様式３（療養者名簿）（⑤の場合）'!$W115,1,0),0),0)</f>
        <v>0</v>
      </c>
      <c r="GF106" s="139">
        <f>IF(GF$16-'様式３（療養者名簿）（⑤の場合）'!$O115+1&lt;=15,IF(GF$16&gt;='様式３（療養者名簿）（⑤の場合）'!$O115,IF(GF$16&lt;='様式３（療養者名簿）（⑤の場合）'!$W115,1,0),0),0)</f>
        <v>0</v>
      </c>
      <c r="GG106" s="139">
        <f>IF(GG$16-'様式３（療養者名簿）（⑤の場合）'!$O115+1&lt;=15,IF(GG$16&gt;='様式３（療養者名簿）（⑤の場合）'!$O115,IF(GG$16&lt;='様式３（療養者名簿）（⑤の場合）'!$W115,1,0),0),0)</f>
        <v>0</v>
      </c>
      <c r="GH106" s="139">
        <f>IF(GH$16-'様式３（療養者名簿）（⑤の場合）'!$O115+1&lt;=15,IF(GH$16&gt;='様式３（療養者名簿）（⑤の場合）'!$O115,IF(GH$16&lt;='様式３（療養者名簿）（⑤の場合）'!$W115,1,0),0),0)</f>
        <v>0</v>
      </c>
      <c r="GI106" s="139">
        <f>IF(GI$16-'様式３（療養者名簿）（⑤の場合）'!$O115+1&lt;=15,IF(GI$16&gt;='様式３（療養者名簿）（⑤の場合）'!$O115,IF(GI$16&lt;='様式３（療養者名簿）（⑤の場合）'!$W115,1,0),0),0)</f>
        <v>0</v>
      </c>
      <c r="GJ106" s="139">
        <f>IF(GJ$16-'様式３（療養者名簿）（⑤の場合）'!$O115+1&lt;=15,IF(GJ$16&gt;='様式３（療養者名簿）（⑤の場合）'!$O115,IF(GJ$16&lt;='様式３（療養者名簿）（⑤の場合）'!$W115,1,0),0),0)</f>
        <v>0</v>
      </c>
      <c r="GK106" s="139">
        <f>IF(GK$16-'様式３（療養者名簿）（⑤の場合）'!$O115+1&lt;=15,IF(GK$16&gt;='様式３（療養者名簿）（⑤の場合）'!$O115,IF(GK$16&lt;='様式３（療養者名簿）（⑤の場合）'!$W115,1,0),0),0)</f>
        <v>0</v>
      </c>
      <c r="GL106" s="139">
        <f>IF(GL$16-'様式３（療養者名簿）（⑤の場合）'!$O115+1&lt;=15,IF(GL$16&gt;='様式３（療養者名簿）（⑤の場合）'!$O115,IF(GL$16&lt;='様式３（療養者名簿）（⑤の場合）'!$W115,1,0),0),0)</f>
        <v>0</v>
      </c>
      <c r="GM106" s="139">
        <f>IF(GM$16-'様式３（療養者名簿）（⑤の場合）'!$O115+1&lt;=15,IF(GM$16&gt;='様式３（療養者名簿）（⑤の場合）'!$O115,IF(GM$16&lt;='様式３（療養者名簿）（⑤の場合）'!$W115,1,0),0),0)</f>
        <v>0</v>
      </c>
      <c r="GN106" s="139">
        <f>IF(GN$16-'様式３（療養者名簿）（⑤の場合）'!$O115+1&lt;=15,IF(GN$16&gt;='様式３（療養者名簿）（⑤の場合）'!$O115,IF(GN$16&lt;='様式３（療養者名簿）（⑤の場合）'!$W115,1,0),0),0)</f>
        <v>0</v>
      </c>
      <c r="GO106" s="139">
        <f>IF(GO$16-'様式３（療養者名簿）（⑤の場合）'!$O115+1&lt;=15,IF(GO$16&gt;='様式３（療養者名簿）（⑤の場合）'!$O115,IF(GO$16&lt;='様式３（療養者名簿）（⑤の場合）'!$W115,1,0),0),0)</f>
        <v>0</v>
      </c>
      <c r="GP106" s="139">
        <f>IF(GP$16-'様式３（療養者名簿）（⑤の場合）'!$O115+1&lt;=15,IF(GP$16&gt;='様式３（療養者名簿）（⑤の場合）'!$O115,IF(GP$16&lt;='様式３（療養者名簿）（⑤の場合）'!$W115,1,0),0),0)</f>
        <v>0</v>
      </c>
      <c r="GQ106" s="139">
        <f>IF(GQ$16-'様式３（療養者名簿）（⑤の場合）'!$O115+1&lt;=15,IF(GQ$16&gt;='様式３（療養者名簿）（⑤の場合）'!$O115,IF(GQ$16&lt;='様式３（療養者名簿）（⑤の場合）'!$W115,1,0),0),0)</f>
        <v>0</v>
      </c>
      <c r="GR106" s="139">
        <f>IF(GR$16-'様式３（療養者名簿）（⑤の場合）'!$O115+1&lt;=15,IF(GR$16&gt;='様式３（療養者名簿）（⑤の場合）'!$O115,IF(GR$16&lt;='様式３（療養者名簿）（⑤の場合）'!$W115,1,0),0),0)</f>
        <v>0</v>
      </c>
      <c r="GS106" s="139">
        <f>IF(GS$16-'様式３（療養者名簿）（⑤の場合）'!$O115+1&lt;=15,IF(GS$16&gt;='様式３（療養者名簿）（⑤の場合）'!$O115,IF(GS$16&lt;='様式３（療養者名簿）（⑤の場合）'!$W115,1,0),0),0)</f>
        <v>0</v>
      </c>
      <c r="GT106" s="139">
        <f>IF(GT$16-'様式３（療養者名簿）（⑤の場合）'!$O115+1&lt;=15,IF(GT$16&gt;='様式３（療養者名簿）（⑤の場合）'!$O115,IF(GT$16&lt;='様式３（療養者名簿）（⑤の場合）'!$W115,1,0),0),0)</f>
        <v>0</v>
      </c>
      <c r="GU106" s="139">
        <f>IF(GU$16-'様式３（療養者名簿）（⑤の場合）'!$O115+1&lt;=15,IF(GU$16&gt;='様式３（療養者名簿）（⑤の場合）'!$O115,IF(GU$16&lt;='様式３（療養者名簿）（⑤の場合）'!$W115,1,0),0),0)</f>
        <v>0</v>
      </c>
      <c r="GV106" s="139">
        <f>IF(GV$16-'様式３（療養者名簿）（⑤の場合）'!$O115+1&lt;=15,IF(GV$16&gt;='様式３（療養者名簿）（⑤の場合）'!$O115,IF(GV$16&lt;='様式３（療養者名簿）（⑤の場合）'!$W115,1,0),0),0)</f>
        <v>0</v>
      </c>
      <c r="GW106" s="139">
        <f>IF(GW$16-'様式３（療養者名簿）（⑤の場合）'!$O115+1&lt;=15,IF(GW$16&gt;='様式３（療養者名簿）（⑤の場合）'!$O115,IF(GW$16&lt;='様式３（療養者名簿）（⑤の場合）'!$W115,1,0),0),0)</f>
        <v>0</v>
      </c>
      <c r="GX106" s="139">
        <f>IF(GX$16-'様式３（療養者名簿）（⑤の場合）'!$O115+1&lt;=15,IF(GX$16&gt;='様式３（療養者名簿）（⑤の場合）'!$O115,IF(GX$16&lt;='様式３（療養者名簿）（⑤の場合）'!$W115,1,0),0),0)</f>
        <v>0</v>
      </c>
      <c r="GY106" s="139">
        <f>IF(GY$16-'様式３（療養者名簿）（⑤の場合）'!$O115+1&lt;=15,IF(GY$16&gt;='様式３（療養者名簿）（⑤の場合）'!$O115,IF(GY$16&lt;='様式３（療養者名簿）（⑤の場合）'!$W115,1,0),0),0)</f>
        <v>0</v>
      </c>
      <c r="GZ106" s="139">
        <f>IF(GZ$16-'様式３（療養者名簿）（⑤の場合）'!$O115+1&lt;=15,IF(GZ$16&gt;='様式３（療養者名簿）（⑤の場合）'!$O115,IF(GZ$16&lt;='様式３（療養者名簿）（⑤の場合）'!$W115,1,0),0),0)</f>
        <v>0</v>
      </c>
      <c r="HA106" s="139">
        <f>IF(HA$16-'様式３（療養者名簿）（⑤の場合）'!$O115+1&lt;=15,IF(HA$16&gt;='様式３（療養者名簿）（⑤の場合）'!$O115,IF(HA$16&lt;='様式３（療養者名簿）（⑤の場合）'!$W115,1,0),0),0)</f>
        <v>0</v>
      </c>
      <c r="HB106" s="139">
        <f>IF(HB$16-'様式３（療養者名簿）（⑤の場合）'!$O115+1&lt;=15,IF(HB$16&gt;='様式３（療養者名簿）（⑤の場合）'!$O115,IF(HB$16&lt;='様式３（療養者名簿）（⑤の場合）'!$W115,1,0),0),0)</f>
        <v>0</v>
      </c>
      <c r="HC106" s="139">
        <f>IF(HC$16-'様式３（療養者名簿）（⑤の場合）'!$O115+1&lt;=15,IF(HC$16&gt;='様式３（療養者名簿）（⑤の場合）'!$O115,IF(HC$16&lt;='様式３（療養者名簿）（⑤の場合）'!$W115,1,0),0),0)</f>
        <v>0</v>
      </c>
      <c r="HD106" s="139">
        <f>IF(HD$16-'様式３（療養者名簿）（⑤の場合）'!$O115+1&lt;=15,IF(HD$16&gt;='様式３（療養者名簿）（⑤の場合）'!$O115,IF(HD$16&lt;='様式３（療養者名簿）（⑤の場合）'!$W115,1,0),0),0)</f>
        <v>0</v>
      </c>
      <c r="HE106" s="139">
        <f>IF(HE$16-'様式３（療養者名簿）（⑤の場合）'!$O115+1&lt;=15,IF(HE$16&gt;='様式３（療養者名簿）（⑤の場合）'!$O115,IF(HE$16&lt;='様式３（療養者名簿）（⑤の場合）'!$W115,1,0),0),0)</f>
        <v>0</v>
      </c>
      <c r="HF106" s="139">
        <f>IF(HF$16-'様式３（療養者名簿）（⑤の場合）'!$O115+1&lt;=15,IF(HF$16&gt;='様式３（療養者名簿）（⑤の場合）'!$O115,IF(HF$16&lt;='様式３（療養者名簿）（⑤の場合）'!$W115,1,0),0),0)</f>
        <v>0</v>
      </c>
      <c r="HG106" s="139">
        <f>IF(HG$16-'様式３（療養者名簿）（⑤の場合）'!$O115+1&lt;=15,IF(HG$16&gt;='様式３（療養者名簿）（⑤の場合）'!$O115,IF(HG$16&lt;='様式３（療養者名簿）（⑤の場合）'!$W115,1,0),0),0)</f>
        <v>0</v>
      </c>
      <c r="HH106" s="139">
        <f>IF(HH$16-'様式３（療養者名簿）（⑤の場合）'!$O115+1&lt;=15,IF(HH$16&gt;='様式３（療養者名簿）（⑤の場合）'!$O115,IF(HH$16&lt;='様式３（療養者名簿）（⑤の場合）'!$W115,1,0),0),0)</f>
        <v>0</v>
      </c>
      <c r="HI106" s="139">
        <f>IF(HI$16-'様式３（療養者名簿）（⑤の場合）'!$O115+1&lt;=15,IF(HI$16&gt;='様式３（療養者名簿）（⑤の場合）'!$O115,IF(HI$16&lt;='様式３（療養者名簿）（⑤の場合）'!$W115,1,0),0),0)</f>
        <v>0</v>
      </c>
      <c r="HJ106" s="139">
        <f>IF(HJ$16-'様式３（療養者名簿）（⑤の場合）'!$O115+1&lt;=15,IF(HJ$16&gt;='様式３（療養者名簿）（⑤の場合）'!$O115,IF(HJ$16&lt;='様式３（療養者名簿）（⑤の場合）'!$W115,1,0),0),0)</f>
        <v>0</v>
      </c>
      <c r="HK106" s="139">
        <f>IF(HK$16-'様式３（療養者名簿）（⑤の場合）'!$O115+1&lt;=15,IF(HK$16&gt;='様式３（療養者名簿）（⑤の場合）'!$O115,IF(HK$16&lt;='様式３（療養者名簿）（⑤の場合）'!$W115,1,0),0),0)</f>
        <v>0</v>
      </c>
      <c r="HL106" s="139">
        <f>IF(HL$16-'様式３（療養者名簿）（⑤の場合）'!$O115+1&lt;=15,IF(HL$16&gt;='様式３（療養者名簿）（⑤の場合）'!$O115,IF(HL$16&lt;='様式３（療養者名簿）（⑤の場合）'!$W115,1,0),0),0)</f>
        <v>0</v>
      </c>
      <c r="HM106" s="139">
        <f>IF(HM$16-'様式３（療養者名簿）（⑤の場合）'!$O115+1&lt;=15,IF(HM$16&gt;='様式３（療養者名簿）（⑤の場合）'!$O115,IF(HM$16&lt;='様式３（療養者名簿）（⑤の場合）'!$W115,1,0),0),0)</f>
        <v>0</v>
      </c>
      <c r="HN106" s="139">
        <f>IF(HN$16-'様式３（療養者名簿）（⑤の場合）'!$O115+1&lt;=15,IF(HN$16&gt;='様式３（療養者名簿）（⑤の場合）'!$O115,IF(HN$16&lt;='様式３（療養者名簿）（⑤の場合）'!$W115,1,0),0),0)</f>
        <v>0</v>
      </c>
      <c r="HO106" s="139">
        <f>IF(HO$16-'様式３（療養者名簿）（⑤の場合）'!$O115+1&lt;=15,IF(HO$16&gt;='様式３（療養者名簿）（⑤の場合）'!$O115,IF(HO$16&lt;='様式３（療養者名簿）（⑤の場合）'!$W115,1,0),0),0)</f>
        <v>0</v>
      </c>
      <c r="HP106" s="139">
        <f>IF(HP$16-'様式３（療養者名簿）（⑤の場合）'!$O115+1&lt;=15,IF(HP$16&gt;='様式３（療養者名簿）（⑤の場合）'!$O115,IF(HP$16&lt;='様式３（療養者名簿）（⑤の場合）'!$W115,1,0),0),0)</f>
        <v>0</v>
      </c>
      <c r="HQ106" s="139">
        <f>IF(HQ$16-'様式３（療養者名簿）（⑤の場合）'!$O115+1&lt;=15,IF(HQ$16&gt;='様式３（療養者名簿）（⑤の場合）'!$O115,IF(HQ$16&lt;='様式３（療養者名簿）（⑤の場合）'!$W115,1,0),0),0)</f>
        <v>0</v>
      </c>
      <c r="HR106" s="139">
        <f>IF(HR$16-'様式３（療養者名簿）（⑤の場合）'!$O115+1&lt;=15,IF(HR$16&gt;='様式３（療養者名簿）（⑤の場合）'!$O115,IF(HR$16&lt;='様式３（療養者名簿）（⑤の場合）'!$W115,1,0),0),0)</f>
        <v>0</v>
      </c>
      <c r="HS106" s="139">
        <f>IF(HS$16-'様式３（療養者名簿）（⑤の場合）'!$O115+1&lt;=15,IF(HS$16&gt;='様式３（療養者名簿）（⑤の場合）'!$O115,IF(HS$16&lt;='様式３（療養者名簿）（⑤の場合）'!$W115,1,0),0),0)</f>
        <v>0</v>
      </c>
      <c r="HT106" s="139">
        <f>IF(HT$16-'様式３（療養者名簿）（⑤の場合）'!$O115+1&lt;=15,IF(HT$16&gt;='様式３（療養者名簿）（⑤の場合）'!$O115,IF(HT$16&lt;='様式３（療養者名簿）（⑤の場合）'!$W115,1,0),0),0)</f>
        <v>0</v>
      </c>
      <c r="HU106" s="139">
        <f>IF(HU$16-'様式３（療養者名簿）（⑤の場合）'!$O115+1&lt;=15,IF(HU$16&gt;='様式３（療養者名簿）（⑤の場合）'!$O115,IF(HU$16&lt;='様式３（療養者名簿）（⑤の場合）'!$W115,1,0),0),0)</f>
        <v>0</v>
      </c>
      <c r="HV106" s="139">
        <f>IF(HV$16-'様式３（療養者名簿）（⑤の場合）'!$O115+1&lt;=15,IF(HV$16&gt;='様式３（療養者名簿）（⑤の場合）'!$O115,IF(HV$16&lt;='様式３（療養者名簿）（⑤の場合）'!$W115,1,0),0),0)</f>
        <v>0</v>
      </c>
      <c r="HW106" s="139">
        <f>IF(HW$16-'様式３（療養者名簿）（⑤の場合）'!$O115+1&lt;=15,IF(HW$16&gt;='様式３（療養者名簿）（⑤の場合）'!$O115,IF(HW$16&lt;='様式３（療養者名簿）（⑤の場合）'!$W115,1,0),0),0)</f>
        <v>0</v>
      </c>
      <c r="HX106" s="139">
        <f>IF(HX$16-'様式３（療養者名簿）（⑤の場合）'!$O115+1&lt;=15,IF(HX$16&gt;='様式３（療養者名簿）（⑤の場合）'!$O115,IF(HX$16&lt;='様式３（療養者名簿）（⑤の場合）'!$W115,1,0),0),0)</f>
        <v>0</v>
      </c>
      <c r="HY106" s="139">
        <f>IF(HY$16-'様式３（療養者名簿）（⑤の場合）'!$O115+1&lt;=15,IF(HY$16&gt;='様式３（療養者名簿）（⑤の場合）'!$O115,IF(HY$16&lt;='様式３（療養者名簿）（⑤の場合）'!$W115,1,0),0),0)</f>
        <v>0</v>
      </c>
      <c r="HZ106" s="139">
        <f>IF(HZ$16-'様式３（療養者名簿）（⑤の場合）'!$O115+1&lt;=15,IF(HZ$16&gt;='様式３（療養者名簿）（⑤の場合）'!$O115,IF(HZ$16&lt;='様式３（療養者名簿）（⑤の場合）'!$W115,1,0),0),0)</f>
        <v>0</v>
      </c>
      <c r="IA106" s="139">
        <f>IF(IA$16-'様式３（療養者名簿）（⑤の場合）'!$O115+1&lt;=15,IF(IA$16&gt;='様式３（療養者名簿）（⑤の場合）'!$O115,IF(IA$16&lt;='様式３（療養者名簿）（⑤の場合）'!$W115,1,0),0),0)</f>
        <v>0</v>
      </c>
      <c r="IB106" s="139">
        <f>IF(IB$16-'様式３（療養者名簿）（⑤の場合）'!$O115+1&lt;=15,IF(IB$16&gt;='様式３（療養者名簿）（⑤の場合）'!$O115,IF(IB$16&lt;='様式３（療養者名簿）（⑤の場合）'!$W115,1,0),0),0)</f>
        <v>0</v>
      </c>
      <c r="IC106" s="139">
        <f>IF(IC$16-'様式３（療養者名簿）（⑤の場合）'!$O115+1&lt;=15,IF(IC$16&gt;='様式３（療養者名簿）（⑤の場合）'!$O115,IF(IC$16&lt;='様式３（療養者名簿）（⑤の場合）'!$W115,1,0),0),0)</f>
        <v>0</v>
      </c>
      <c r="ID106" s="139">
        <f>IF(ID$16-'様式３（療養者名簿）（⑤の場合）'!$O115+1&lt;=15,IF(ID$16&gt;='様式３（療養者名簿）（⑤の場合）'!$O115,IF(ID$16&lt;='様式３（療養者名簿）（⑤の場合）'!$W115,1,0),0),0)</f>
        <v>0</v>
      </c>
      <c r="IE106" s="139">
        <f>IF(IE$16-'様式３（療養者名簿）（⑤の場合）'!$O115+1&lt;=15,IF(IE$16&gt;='様式３（療養者名簿）（⑤の場合）'!$O115,IF(IE$16&lt;='様式３（療養者名簿）（⑤の場合）'!$W115,1,0),0),0)</f>
        <v>0</v>
      </c>
      <c r="IF106" s="139">
        <f>IF(IF$16-'様式３（療養者名簿）（⑤の場合）'!$O115+1&lt;=15,IF(IF$16&gt;='様式３（療養者名簿）（⑤の場合）'!$O115,IF(IF$16&lt;='様式３（療養者名簿）（⑤の場合）'!$W115,1,0),0),0)</f>
        <v>0</v>
      </c>
      <c r="IG106" s="139">
        <f>IF(IG$16-'様式３（療養者名簿）（⑤の場合）'!$O115+1&lt;=15,IF(IG$16&gt;='様式３（療養者名簿）（⑤の場合）'!$O115,IF(IG$16&lt;='様式３（療養者名簿）（⑤の場合）'!$W115,1,0),0),0)</f>
        <v>0</v>
      </c>
      <c r="IH106" s="139">
        <f>IF(IH$16-'様式３（療養者名簿）（⑤の場合）'!$O115+1&lt;=15,IF(IH$16&gt;='様式３（療養者名簿）（⑤の場合）'!$O115,IF(IH$16&lt;='様式３（療養者名簿）（⑤の場合）'!$W115,1,0),0),0)</f>
        <v>0</v>
      </c>
      <c r="II106" s="139">
        <f>IF(II$16-'様式３（療養者名簿）（⑤の場合）'!$O115+1&lt;=15,IF(II$16&gt;='様式３（療養者名簿）（⑤の場合）'!$O115,IF(II$16&lt;='様式３（療養者名簿）（⑤の場合）'!$W115,1,0),0),0)</f>
        <v>0</v>
      </c>
      <c r="IJ106" s="139">
        <f>IF(IJ$16-'様式３（療養者名簿）（⑤の場合）'!$O115+1&lt;=15,IF(IJ$16&gt;='様式３（療養者名簿）（⑤の場合）'!$O115,IF(IJ$16&lt;='様式３（療養者名簿）（⑤の場合）'!$W115,1,0),0),0)</f>
        <v>0</v>
      </c>
      <c r="IK106" s="139">
        <f>IF(IK$16-'様式３（療養者名簿）（⑤の場合）'!$O115+1&lt;=15,IF(IK$16&gt;='様式３（療養者名簿）（⑤の場合）'!$O115,IF(IK$16&lt;='様式３（療養者名簿）（⑤の場合）'!$W115,1,0),0),0)</f>
        <v>0</v>
      </c>
      <c r="IL106" s="139">
        <f>IF(IL$16-'様式３（療養者名簿）（⑤の場合）'!$O115+1&lt;=15,IF(IL$16&gt;='様式３（療養者名簿）（⑤の場合）'!$O115,IF(IL$16&lt;='様式３（療養者名簿）（⑤の場合）'!$W115,1,0),0),0)</f>
        <v>0</v>
      </c>
      <c r="IM106" s="139">
        <f>IF(IM$16-'様式３（療養者名簿）（⑤の場合）'!$O115+1&lt;=15,IF(IM$16&gt;='様式３（療養者名簿）（⑤の場合）'!$O115,IF(IM$16&lt;='様式３（療養者名簿）（⑤の場合）'!$W115,1,0),0),0)</f>
        <v>0</v>
      </c>
      <c r="IN106" s="139">
        <f>IF(IN$16-'様式３（療養者名簿）（⑤の場合）'!$O115+1&lt;=15,IF(IN$16&gt;='様式３（療養者名簿）（⑤の場合）'!$O115,IF(IN$16&lt;='様式３（療養者名簿）（⑤の場合）'!$W115,1,0),0),0)</f>
        <v>0</v>
      </c>
      <c r="IO106" s="139">
        <f>IF(IO$16-'様式３（療養者名簿）（⑤の場合）'!$O115+1&lt;=15,IF(IO$16&gt;='様式３（療養者名簿）（⑤の場合）'!$O115,IF(IO$16&lt;='様式３（療養者名簿）（⑤の場合）'!$W115,1,0),0),0)</f>
        <v>0</v>
      </c>
      <c r="IP106" s="139">
        <f>IF(IP$16-'様式３（療養者名簿）（⑤の場合）'!$O115+1&lt;=15,IF(IP$16&gt;='様式３（療養者名簿）（⑤の場合）'!$O115,IF(IP$16&lt;='様式３（療養者名簿）（⑤の場合）'!$W115,1,0),0),0)</f>
        <v>0</v>
      </c>
      <c r="IQ106" s="139">
        <f>IF(IQ$16-'様式３（療養者名簿）（⑤の場合）'!$O115+1&lt;=15,IF(IQ$16&gt;='様式３（療養者名簿）（⑤の場合）'!$O115,IF(IQ$16&lt;='様式３（療養者名簿）（⑤の場合）'!$W115,1,0),0),0)</f>
        <v>0</v>
      </c>
      <c r="IR106" s="139">
        <f>IF(IR$16-'様式３（療養者名簿）（⑤の場合）'!$O115+1&lt;=15,IF(IR$16&gt;='様式３（療養者名簿）（⑤の場合）'!$O115,IF(IR$16&lt;='様式３（療養者名簿）（⑤の場合）'!$W115,1,0),0),0)</f>
        <v>0</v>
      </c>
      <c r="IS106" s="139">
        <f>IF(IS$16-'様式３（療養者名簿）（⑤の場合）'!$O115+1&lt;=15,IF(IS$16&gt;='様式３（療養者名簿）（⑤の場合）'!$O115,IF(IS$16&lt;='様式３（療養者名簿）（⑤の場合）'!$W115,1,0),0),0)</f>
        <v>0</v>
      </c>
      <c r="IT106" s="139">
        <f>IF(IT$16-'様式３（療養者名簿）（⑤の場合）'!$O115+1&lt;=15,IF(IT$16&gt;='様式３（療養者名簿）（⑤の場合）'!$O115,IF(IT$16&lt;='様式３（療養者名簿）（⑤の場合）'!$W115,1,0),0),0)</f>
        <v>0</v>
      </c>
      <c r="IU106" s="139">
        <f>IF(IU$16-'様式３（療養者名簿）（⑤の場合）'!$O115+1&lt;=15,IF(IU$16&gt;='様式３（療養者名簿）（⑤の場合）'!$O115,IF(IU$16&lt;='様式３（療養者名簿）（⑤の場合）'!$W115,1,0),0),0)</f>
        <v>0</v>
      </c>
      <c r="IV106" s="139">
        <f>IF(IV$16-'様式３（療養者名簿）（⑤の場合）'!$O115+1&lt;=15,IF(IV$16&gt;='様式３（療養者名簿）（⑤の場合）'!$O115,IF(IV$16&lt;='様式３（療養者名簿）（⑤の場合）'!$W115,1,0),0),0)</f>
        <v>0</v>
      </c>
      <c r="IW106" s="139">
        <f>IF(IW$16-'様式３（療養者名簿）（⑤の場合）'!$O115+1&lt;=15,IF(IW$16&gt;='様式３（療養者名簿）（⑤の場合）'!$O115,IF(IW$16&lt;='様式３（療養者名簿）（⑤の場合）'!$W115,1,0),0),0)</f>
        <v>0</v>
      </c>
      <c r="IX106" s="139">
        <f>IF(IX$16-'様式３（療養者名簿）（⑤の場合）'!$O115+1&lt;=15,IF(IX$16&gt;='様式３（療養者名簿）（⑤の場合）'!$O115,IF(IX$16&lt;='様式３（療養者名簿）（⑤の場合）'!$W115,1,0),0),0)</f>
        <v>0</v>
      </c>
      <c r="IY106" s="139">
        <f>IF(IY$16-'様式３（療養者名簿）（⑤の場合）'!$O115+1&lt;=15,IF(IY$16&gt;='様式３（療養者名簿）（⑤の場合）'!$O115,IF(IY$16&lt;='様式３（療養者名簿）（⑤の場合）'!$W115,1,0),0),0)</f>
        <v>0</v>
      </c>
      <c r="IZ106" s="139">
        <f>IF(IZ$16-'様式３（療養者名簿）（⑤の場合）'!$O115+1&lt;=15,IF(IZ$16&gt;='様式３（療養者名簿）（⑤の場合）'!$O115,IF(IZ$16&lt;='様式３（療養者名簿）（⑤の場合）'!$W115,1,0),0),0)</f>
        <v>0</v>
      </c>
      <c r="JA106" s="139">
        <f>IF(JA$16-'様式３（療養者名簿）（⑤の場合）'!$O115+1&lt;=15,IF(JA$16&gt;='様式３（療養者名簿）（⑤の場合）'!$O115,IF(JA$16&lt;='様式３（療養者名簿）（⑤の場合）'!$W115,1,0),0),0)</f>
        <v>0</v>
      </c>
      <c r="JB106" s="139">
        <f>IF(JB$16-'様式３（療養者名簿）（⑤の場合）'!$O115+1&lt;=15,IF(JB$16&gt;='様式３（療養者名簿）（⑤の場合）'!$O115,IF(JB$16&lt;='様式３（療養者名簿）（⑤の場合）'!$W115,1,0),0),0)</f>
        <v>0</v>
      </c>
      <c r="JC106" s="139">
        <f>IF(JC$16-'様式３（療養者名簿）（⑤の場合）'!$O115+1&lt;=15,IF(JC$16&gt;='様式３（療養者名簿）（⑤の場合）'!$O115,IF(JC$16&lt;='様式３（療養者名簿）（⑤の場合）'!$W115,1,0),0),0)</f>
        <v>0</v>
      </c>
      <c r="JD106" s="139">
        <f>IF(JD$16-'様式３（療養者名簿）（⑤の場合）'!$O115+1&lt;=15,IF(JD$16&gt;='様式３（療養者名簿）（⑤の場合）'!$O115,IF(JD$16&lt;='様式３（療養者名簿）（⑤の場合）'!$W115,1,0),0),0)</f>
        <v>0</v>
      </c>
      <c r="JE106" s="139">
        <f>IF(JE$16-'様式３（療養者名簿）（⑤の場合）'!$O115+1&lt;=15,IF(JE$16&gt;='様式３（療養者名簿）（⑤の場合）'!$O115,IF(JE$16&lt;='様式３（療養者名簿）（⑤の場合）'!$W115,1,0),0),0)</f>
        <v>0</v>
      </c>
      <c r="JF106" s="139">
        <f>IF(JF$16-'様式３（療養者名簿）（⑤の場合）'!$O115+1&lt;=15,IF(JF$16&gt;='様式３（療養者名簿）（⑤の場合）'!$O115,IF(JF$16&lt;='様式３（療養者名簿）（⑤の場合）'!$W115,1,0),0),0)</f>
        <v>0</v>
      </c>
      <c r="JG106" s="139">
        <f>IF(JG$16-'様式３（療養者名簿）（⑤の場合）'!$O115+1&lt;=15,IF(JG$16&gt;='様式３（療養者名簿）（⑤の場合）'!$O115,IF(JG$16&lt;='様式３（療養者名簿）（⑤の場合）'!$W115,1,0),0),0)</f>
        <v>0</v>
      </c>
      <c r="JH106" s="139">
        <f>IF(JH$16-'様式３（療養者名簿）（⑤の場合）'!$O115+1&lt;=15,IF(JH$16&gt;='様式３（療養者名簿）（⑤の場合）'!$O115,IF(JH$16&lt;='様式３（療養者名簿）（⑤の場合）'!$W115,1,0),0),0)</f>
        <v>0</v>
      </c>
      <c r="JI106" s="139">
        <f>IF(JI$16-'様式３（療養者名簿）（⑤の場合）'!$O115+1&lt;=15,IF(JI$16&gt;='様式３（療養者名簿）（⑤の場合）'!$O115,IF(JI$16&lt;='様式３（療養者名簿）（⑤の場合）'!$W115,1,0),0),0)</f>
        <v>0</v>
      </c>
      <c r="JJ106" s="139">
        <f>IF(JJ$16-'様式３（療養者名簿）（⑤の場合）'!$O115+1&lt;=15,IF(JJ$16&gt;='様式３（療養者名簿）（⑤の場合）'!$O115,IF(JJ$16&lt;='様式３（療養者名簿）（⑤の場合）'!$W115,1,0),0),0)</f>
        <v>0</v>
      </c>
      <c r="JK106" s="139">
        <f>IF(JK$16-'様式３（療養者名簿）（⑤の場合）'!$O115+1&lt;=15,IF(JK$16&gt;='様式３（療養者名簿）（⑤の場合）'!$O115,IF(JK$16&lt;='様式３（療養者名簿）（⑤の場合）'!$W115,1,0),0),0)</f>
        <v>0</v>
      </c>
      <c r="JL106" s="139">
        <f>IF(JL$16-'様式３（療養者名簿）（⑤の場合）'!$O115+1&lt;=15,IF(JL$16&gt;='様式３（療養者名簿）（⑤の場合）'!$O115,IF(JL$16&lt;='様式３（療養者名簿）（⑤の場合）'!$W115,1,0),0),0)</f>
        <v>0</v>
      </c>
      <c r="JM106" s="139">
        <f>IF(JM$16-'様式３（療養者名簿）（⑤の場合）'!$O115+1&lt;=15,IF(JM$16&gt;='様式３（療養者名簿）（⑤の場合）'!$O115,IF(JM$16&lt;='様式３（療養者名簿）（⑤の場合）'!$W115,1,0),0),0)</f>
        <v>0</v>
      </c>
      <c r="JN106" s="139">
        <f>IF(JN$16-'様式３（療養者名簿）（⑤の場合）'!$O115+1&lt;=15,IF(JN$16&gt;='様式３（療養者名簿）（⑤の場合）'!$O115,IF(JN$16&lt;='様式３（療養者名簿）（⑤の場合）'!$W115,1,0),0),0)</f>
        <v>0</v>
      </c>
      <c r="JO106" s="139">
        <f>IF(JO$16-'様式３（療養者名簿）（⑤の場合）'!$O115+1&lt;=15,IF(JO$16&gt;='様式３（療養者名簿）（⑤の場合）'!$O115,IF(JO$16&lt;='様式３（療養者名簿）（⑤の場合）'!$W115,1,0),0),0)</f>
        <v>0</v>
      </c>
      <c r="JP106" s="139">
        <f>IF(JP$16-'様式３（療養者名簿）（⑤の場合）'!$O115+1&lt;=15,IF(JP$16&gt;='様式３（療養者名簿）（⑤の場合）'!$O115,IF(JP$16&lt;='様式３（療養者名簿）（⑤の場合）'!$W115,1,0),0),0)</f>
        <v>0</v>
      </c>
      <c r="JQ106" s="139">
        <f>IF(JQ$16-'様式３（療養者名簿）（⑤の場合）'!$O115+1&lt;=15,IF(JQ$16&gt;='様式３（療養者名簿）（⑤の場合）'!$O115,IF(JQ$16&lt;='様式３（療養者名簿）（⑤の場合）'!$W115,1,0),0),0)</f>
        <v>0</v>
      </c>
      <c r="JR106" s="139">
        <f>IF(JR$16-'様式３（療養者名簿）（⑤の場合）'!$O115+1&lt;=15,IF(JR$16&gt;='様式３（療養者名簿）（⑤の場合）'!$O115,IF(JR$16&lt;='様式３（療養者名簿）（⑤の場合）'!$W115,1,0),0),0)</f>
        <v>0</v>
      </c>
      <c r="JS106" s="139">
        <f>IF(JS$16-'様式３（療養者名簿）（⑤の場合）'!$O115+1&lt;=15,IF(JS$16&gt;='様式３（療養者名簿）（⑤の場合）'!$O115,IF(JS$16&lt;='様式３（療養者名簿）（⑤の場合）'!$W115,1,0),0),0)</f>
        <v>0</v>
      </c>
      <c r="JT106" s="139">
        <f>IF(JT$16-'様式３（療養者名簿）（⑤の場合）'!$O115+1&lt;=15,IF(JT$16&gt;='様式３（療養者名簿）（⑤の場合）'!$O115,IF(JT$16&lt;='様式３（療養者名簿）（⑤の場合）'!$W115,1,0),0),0)</f>
        <v>0</v>
      </c>
      <c r="JU106" s="139">
        <f>IF(JU$16-'様式３（療養者名簿）（⑤の場合）'!$O115+1&lt;=15,IF(JU$16&gt;='様式３（療養者名簿）（⑤の場合）'!$O115,IF(JU$16&lt;='様式３（療養者名簿）（⑤の場合）'!$W115,1,0),0),0)</f>
        <v>0</v>
      </c>
      <c r="JV106" s="139">
        <f>IF(JV$16-'様式３（療養者名簿）（⑤の場合）'!$O115+1&lt;=15,IF(JV$16&gt;='様式３（療養者名簿）（⑤の場合）'!$O115,IF(JV$16&lt;='様式３（療養者名簿）（⑤の場合）'!$W115,1,0),0),0)</f>
        <v>0</v>
      </c>
      <c r="JW106" s="139">
        <f>IF(JW$16-'様式３（療養者名簿）（⑤の場合）'!$O115+1&lt;=15,IF(JW$16&gt;='様式３（療養者名簿）（⑤の場合）'!$O115,IF(JW$16&lt;='様式３（療養者名簿）（⑤の場合）'!$W115,1,0),0),0)</f>
        <v>0</v>
      </c>
      <c r="JX106" s="139">
        <f>IF(JX$16-'様式３（療養者名簿）（⑤の場合）'!$O115+1&lt;=15,IF(JX$16&gt;='様式３（療養者名簿）（⑤の場合）'!$O115,IF(JX$16&lt;='様式３（療養者名簿）（⑤の場合）'!$W115,1,0),0),0)</f>
        <v>0</v>
      </c>
      <c r="JY106" s="139">
        <f>IF(JY$16-'様式３（療養者名簿）（⑤の場合）'!$O115+1&lt;=15,IF(JY$16&gt;='様式３（療養者名簿）（⑤の場合）'!$O115,IF(JY$16&lt;='様式３（療養者名簿）（⑤の場合）'!$W115,1,0),0),0)</f>
        <v>0</v>
      </c>
      <c r="JZ106" s="139">
        <f>IF(JZ$16-'様式３（療養者名簿）（⑤の場合）'!$O115+1&lt;=15,IF(JZ$16&gt;='様式３（療養者名簿）（⑤の場合）'!$O115,IF(JZ$16&lt;='様式３（療養者名簿）（⑤の場合）'!$W115,1,0),0),0)</f>
        <v>0</v>
      </c>
      <c r="KA106" s="139">
        <f>IF(KA$16-'様式３（療養者名簿）（⑤の場合）'!$O115+1&lt;=15,IF(KA$16&gt;='様式３（療養者名簿）（⑤の場合）'!$O115,IF(KA$16&lt;='様式３（療養者名簿）（⑤の場合）'!$W115,1,0),0),0)</f>
        <v>0</v>
      </c>
      <c r="KB106" s="139">
        <f>IF(KB$16-'様式３（療養者名簿）（⑤の場合）'!$O115+1&lt;=15,IF(KB$16&gt;='様式３（療養者名簿）（⑤の場合）'!$O115,IF(KB$16&lt;='様式３（療養者名簿）（⑤の場合）'!$W115,1,0),0),0)</f>
        <v>0</v>
      </c>
      <c r="KC106" s="139">
        <f>IF(KC$16-'様式３（療養者名簿）（⑤の場合）'!$O115+1&lt;=15,IF(KC$16&gt;='様式３（療養者名簿）（⑤の場合）'!$O115,IF(KC$16&lt;='様式３（療養者名簿）（⑤の場合）'!$W115,1,0),0),0)</f>
        <v>0</v>
      </c>
      <c r="KD106" s="139">
        <f>IF(KD$16-'様式３（療養者名簿）（⑤の場合）'!$O115+1&lt;=15,IF(KD$16&gt;='様式３（療養者名簿）（⑤の場合）'!$O115,IF(KD$16&lt;='様式３（療養者名簿）（⑤の場合）'!$W115,1,0),0),0)</f>
        <v>0</v>
      </c>
      <c r="KE106" s="139">
        <f>IF(KE$16-'様式３（療養者名簿）（⑤の場合）'!$O115+1&lt;=15,IF(KE$16&gt;='様式３（療養者名簿）（⑤の場合）'!$O115,IF(KE$16&lt;='様式３（療養者名簿）（⑤の場合）'!$W115,1,0),0),0)</f>
        <v>0</v>
      </c>
      <c r="KF106" s="139">
        <f>IF(KF$16-'様式３（療養者名簿）（⑤の場合）'!$O115+1&lt;=15,IF(KF$16&gt;='様式３（療養者名簿）（⑤の場合）'!$O115,IF(KF$16&lt;='様式３（療養者名簿）（⑤の場合）'!$W115,1,0),0),0)</f>
        <v>0</v>
      </c>
      <c r="KG106" s="139">
        <f>IF(KG$16-'様式３（療養者名簿）（⑤の場合）'!$O115+1&lt;=15,IF(KG$16&gt;='様式３（療養者名簿）（⑤の場合）'!$O115,IF(KG$16&lt;='様式３（療養者名簿）（⑤の場合）'!$W115,1,0),0),0)</f>
        <v>0</v>
      </c>
      <c r="KH106" s="139">
        <f>IF(KH$16-'様式３（療養者名簿）（⑤の場合）'!$O115+1&lt;=15,IF(KH$16&gt;='様式３（療養者名簿）（⑤の場合）'!$O115,IF(KH$16&lt;='様式３（療養者名簿）（⑤の場合）'!$W115,1,0),0),0)</f>
        <v>0</v>
      </c>
      <c r="KI106" s="139">
        <f>IF(KI$16-'様式３（療養者名簿）（⑤の場合）'!$O115+1&lt;=15,IF(KI$16&gt;='様式３（療養者名簿）（⑤の場合）'!$O115,IF(KI$16&lt;='様式３（療養者名簿）（⑤の場合）'!$W115,1,0),0),0)</f>
        <v>0</v>
      </c>
      <c r="KJ106" s="139">
        <f>IF(KJ$16-'様式３（療養者名簿）（⑤の場合）'!$O115+1&lt;=15,IF(KJ$16&gt;='様式３（療養者名簿）（⑤の場合）'!$O115,IF(KJ$16&lt;='様式３（療養者名簿）（⑤の場合）'!$W115,1,0),0),0)</f>
        <v>0</v>
      </c>
      <c r="KK106" s="139">
        <f>IF(KK$16-'様式３（療養者名簿）（⑤の場合）'!$O115+1&lt;=15,IF(KK$16&gt;='様式３（療養者名簿）（⑤の場合）'!$O115,IF(KK$16&lt;='様式３（療養者名簿）（⑤の場合）'!$W115,1,0),0),0)</f>
        <v>0</v>
      </c>
      <c r="KL106" s="139">
        <f>IF(KL$16-'様式３（療養者名簿）（⑤の場合）'!$O115+1&lt;=15,IF(KL$16&gt;='様式３（療養者名簿）（⑤の場合）'!$O115,IF(KL$16&lt;='様式３（療養者名簿）（⑤の場合）'!$W115,1,0),0),0)</f>
        <v>0</v>
      </c>
      <c r="KM106" s="139">
        <f>IF(KM$16-'様式３（療養者名簿）（⑤の場合）'!$O115+1&lt;=15,IF(KM$16&gt;='様式３（療養者名簿）（⑤の場合）'!$O115,IF(KM$16&lt;='様式３（療養者名簿）（⑤の場合）'!$W115,1,0),0),0)</f>
        <v>0</v>
      </c>
      <c r="KN106" s="139">
        <f>IF(KN$16-'様式３（療養者名簿）（⑤の場合）'!$O115+1&lt;=15,IF(KN$16&gt;='様式３（療養者名簿）（⑤の場合）'!$O115,IF(KN$16&lt;='様式３（療養者名簿）（⑤の場合）'!$W115,1,0),0),0)</f>
        <v>0</v>
      </c>
      <c r="KO106" s="139">
        <f>IF(KO$16-'様式３（療養者名簿）（⑤の場合）'!$O115+1&lt;=15,IF(KO$16&gt;='様式３（療養者名簿）（⑤の場合）'!$O115,IF(KO$16&lt;='様式３（療養者名簿）（⑤の場合）'!$W115,1,0),0),0)</f>
        <v>0</v>
      </c>
      <c r="KP106" s="139">
        <f>IF(KP$16-'様式３（療養者名簿）（⑤の場合）'!$O115+1&lt;=15,IF(KP$16&gt;='様式３（療養者名簿）（⑤の場合）'!$O115,IF(KP$16&lt;='様式３（療養者名簿）（⑤の場合）'!$W115,1,0),0),0)</f>
        <v>0</v>
      </c>
      <c r="KQ106" s="139">
        <f>IF(KQ$16-'様式３（療養者名簿）（⑤の場合）'!$O115+1&lt;=15,IF(KQ$16&gt;='様式３（療養者名簿）（⑤の場合）'!$O115,IF(KQ$16&lt;='様式３（療養者名簿）（⑤の場合）'!$W115,1,0),0),0)</f>
        <v>0</v>
      </c>
      <c r="KR106" s="139">
        <f>IF(KR$16-'様式３（療養者名簿）（⑤の場合）'!$O115+1&lt;=15,IF(KR$16&gt;='様式３（療養者名簿）（⑤の場合）'!$O115,IF(KR$16&lt;='様式３（療養者名簿）（⑤の場合）'!$W115,1,0),0),0)</f>
        <v>0</v>
      </c>
      <c r="KS106" s="139">
        <f>IF(KS$16-'様式３（療養者名簿）（⑤の場合）'!$O115+1&lt;=15,IF(KS$16&gt;='様式３（療養者名簿）（⑤の場合）'!$O115,IF(KS$16&lt;='様式３（療養者名簿）（⑤の場合）'!$W115,1,0),0),0)</f>
        <v>0</v>
      </c>
      <c r="KT106" s="139">
        <f>IF(KT$16-'様式３（療養者名簿）（⑤の場合）'!$O115+1&lt;=15,IF(KT$16&gt;='様式３（療養者名簿）（⑤の場合）'!$O115,IF(KT$16&lt;='様式３（療養者名簿）（⑤の場合）'!$W115,1,0),0),0)</f>
        <v>0</v>
      </c>
      <c r="KU106" s="139">
        <f>IF(KU$16-'様式３（療養者名簿）（⑤の場合）'!$O115+1&lt;=15,IF(KU$16&gt;='様式３（療養者名簿）（⑤の場合）'!$O115,IF(KU$16&lt;='様式３（療養者名簿）（⑤の場合）'!$W115,1,0),0),0)</f>
        <v>0</v>
      </c>
      <c r="KV106" s="139">
        <f>IF(KV$16-'様式３（療養者名簿）（⑤の場合）'!$O115+1&lt;=15,IF(KV$16&gt;='様式３（療養者名簿）（⑤の場合）'!$O115,IF(KV$16&lt;='様式３（療養者名簿）（⑤の場合）'!$W115,1,0),0),0)</f>
        <v>0</v>
      </c>
      <c r="KW106" s="139">
        <f>IF(KW$16-'様式３（療養者名簿）（⑤の場合）'!$O115+1&lt;=15,IF(KW$16&gt;='様式３（療養者名簿）（⑤の場合）'!$O115,IF(KW$16&lt;='様式３（療養者名簿）（⑤の場合）'!$W115,1,0),0),0)</f>
        <v>0</v>
      </c>
      <c r="KX106" s="139">
        <f>IF(KX$16-'様式３（療養者名簿）（⑤の場合）'!$O115+1&lt;=15,IF(KX$16&gt;='様式３（療養者名簿）（⑤の場合）'!$O115,IF(KX$16&lt;='様式３（療養者名簿）（⑤の場合）'!$W115,1,0),0),0)</f>
        <v>0</v>
      </c>
      <c r="KY106" s="139">
        <f>IF(KY$16-'様式３（療養者名簿）（⑤の場合）'!$O115+1&lt;=15,IF(KY$16&gt;='様式３（療養者名簿）（⑤の場合）'!$O115,IF(KY$16&lt;='様式３（療養者名簿）（⑤の場合）'!$W115,1,0),0),0)</f>
        <v>0</v>
      </c>
      <c r="KZ106" s="139">
        <f>IF(KZ$16-'様式３（療養者名簿）（⑤の場合）'!$O115+1&lt;=15,IF(KZ$16&gt;='様式３（療養者名簿）（⑤の場合）'!$O115,IF(KZ$16&lt;='様式３（療養者名簿）（⑤の場合）'!$W115,1,0),0),0)</f>
        <v>0</v>
      </c>
      <c r="LA106" s="139">
        <f>IF(LA$16-'様式３（療養者名簿）（⑤の場合）'!$O115+1&lt;=15,IF(LA$16&gt;='様式３（療養者名簿）（⑤の場合）'!$O115,IF(LA$16&lt;='様式３（療養者名簿）（⑤の場合）'!$W115,1,0),0),0)</f>
        <v>0</v>
      </c>
      <c r="LB106" s="139">
        <f>IF(LB$16-'様式３（療養者名簿）（⑤の場合）'!$O115+1&lt;=15,IF(LB$16&gt;='様式３（療養者名簿）（⑤の場合）'!$O115,IF(LB$16&lt;='様式３（療養者名簿）（⑤の場合）'!$W115,1,0),0),0)</f>
        <v>0</v>
      </c>
      <c r="LC106" s="139">
        <f>IF(LC$16-'様式３（療養者名簿）（⑤の場合）'!$O115+1&lt;=15,IF(LC$16&gt;='様式３（療養者名簿）（⑤の場合）'!$O115,IF(LC$16&lt;='様式３（療養者名簿）（⑤の場合）'!$W115,1,0),0),0)</f>
        <v>0</v>
      </c>
      <c r="LD106" s="139">
        <f>IF(LD$16-'様式３（療養者名簿）（⑤の場合）'!$O115+1&lt;=15,IF(LD$16&gt;='様式３（療養者名簿）（⑤の場合）'!$O115,IF(LD$16&lt;='様式３（療養者名簿）（⑤の場合）'!$W115,1,0),0),0)</f>
        <v>0</v>
      </c>
      <c r="LE106" s="139">
        <f>IF(LE$16-'様式３（療養者名簿）（⑤の場合）'!$O115+1&lt;=15,IF(LE$16&gt;='様式３（療養者名簿）（⑤の場合）'!$O115,IF(LE$16&lt;='様式３（療養者名簿）（⑤の場合）'!$W115,1,0),0),0)</f>
        <v>0</v>
      </c>
      <c r="LF106" s="139">
        <f>IF(LF$16-'様式３（療養者名簿）（⑤の場合）'!$O115+1&lt;=15,IF(LF$16&gt;='様式３（療養者名簿）（⑤の場合）'!$O115,IF(LF$16&lt;='様式３（療養者名簿）（⑤の場合）'!$W115,1,0),0),0)</f>
        <v>0</v>
      </c>
      <c r="LG106" s="139">
        <f>IF(LG$16-'様式３（療養者名簿）（⑤の場合）'!$O115+1&lt;=15,IF(LG$16&gt;='様式３（療養者名簿）（⑤の場合）'!$O115,IF(LG$16&lt;='様式３（療養者名簿）（⑤の場合）'!$W115,1,0),0),0)</f>
        <v>0</v>
      </c>
      <c r="LH106" s="139">
        <f>IF(LH$16-'様式３（療養者名簿）（⑤の場合）'!$O115+1&lt;=15,IF(LH$16&gt;='様式３（療養者名簿）（⑤の場合）'!$O115,IF(LH$16&lt;='様式３（療養者名簿）（⑤の場合）'!$W115,1,0),0),0)</f>
        <v>0</v>
      </c>
      <c r="LI106" s="139">
        <f>IF(LI$16-'様式３（療養者名簿）（⑤の場合）'!$O115+1&lt;=15,IF(LI$16&gt;='様式３（療養者名簿）（⑤の場合）'!$O115,IF(LI$16&lt;='様式３（療養者名簿）（⑤の場合）'!$W115,1,0),0),0)</f>
        <v>0</v>
      </c>
      <c r="LJ106" s="139">
        <f>IF(LJ$16-'様式３（療養者名簿）（⑤の場合）'!$O115+1&lt;=15,IF(LJ$16&gt;='様式３（療養者名簿）（⑤の場合）'!$O115,IF(LJ$16&lt;='様式３（療養者名簿）（⑤の場合）'!$W115,1,0),0),0)</f>
        <v>0</v>
      </c>
      <c r="LK106" s="139">
        <f>IF(LK$16-'様式３（療養者名簿）（⑤の場合）'!$O115+1&lt;=15,IF(LK$16&gt;='様式３（療養者名簿）（⑤の場合）'!$O115,IF(LK$16&lt;='様式３（療養者名簿）（⑤の場合）'!$W115,1,0),0),0)</f>
        <v>0</v>
      </c>
      <c r="LL106" s="139">
        <f>IF(LL$16-'様式３（療養者名簿）（⑤の場合）'!$O115+1&lt;=15,IF(LL$16&gt;='様式３（療養者名簿）（⑤の場合）'!$O115,IF(LL$16&lt;='様式３（療養者名簿）（⑤の場合）'!$W115,1,0),0),0)</f>
        <v>0</v>
      </c>
      <c r="LM106" s="139">
        <f>IF(LM$16-'様式３（療養者名簿）（⑤の場合）'!$O115+1&lt;=15,IF(LM$16&gt;='様式３（療養者名簿）（⑤の場合）'!$O115,IF(LM$16&lt;='様式３（療養者名簿）（⑤の場合）'!$W115,1,0),0),0)</f>
        <v>0</v>
      </c>
      <c r="LN106" s="139">
        <f>IF(LN$16-'様式３（療養者名簿）（⑤の場合）'!$O115+1&lt;=15,IF(LN$16&gt;='様式３（療養者名簿）（⑤の場合）'!$O115,IF(LN$16&lt;='様式３（療養者名簿）（⑤の場合）'!$W115,1,0),0),0)</f>
        <v>0</v>
      </c>
      <c r="LO106" s="139">
        <f>IF(LO$16-'様式３（療養者名簿）（⑤の場合）'!$O115+1&lt;=15,IF(LO$16&gt;='様式３（療養者名簿）（⑤の場合）'!$O115,IF(LO$16&lt;='様式３（療養者名簿）（⑤の場合）'!$W115,1,0),0),0)</f>
        <v>0</v>
      </c>
      <c r="LP106" s="139">
        <f>IF(LP$16-'様式３（療養者名簿）（⑤の場合）'!$O115+1&lt;=15,IF(LP$16&gt;='様式３（療養者名簿）（⑤の場合）'!$O115,IF(LP$16&lt;='様式３（療養者名簿）（⑤の場合）'!$W115,1,0),0),0)</f>
        <v>0</v>
      </c>
      <c r="LQ106" s="139">
        <f>IF(LQ$16-'様式３（療養者名簿）（⑤の場合）'!$O115+1&lt;=15,IF(LQ$16&gt;='様式３（療養者名簿）（⑤の場合）'!$O115,IF(LQ$16&lt;='様式３（療養者名簿）（⑤の場合）'!$W115,1,0),0),0)</f>
        <v>0</v>
      </c>
      <c r="LR106" s="139">
        <f>IF(LR$16-'様式３（療養者名簿）（⑤の場合）'!$O115+1&lt;=15,IF(LR$16&gt;='様式３（療養者名簿）（⑤の場合）'!$O115,IF(LR$16&lt;='様式３（療養者名簿）（⑤の場合）'!$W115,1,0),0),0)</f>
        <v>0</v>
      </c>
      <c r="LS106" s="139">
        <f>IF(LS$16-'様式３（療養者名簿）（⑤の場合）'!$O115+1&lt;=15,IF(LS$16&gt;='様式３（療養者名簿）（⑤の場合）'!$O115,IF(LS$16&lt;='様式３（療養者名簿）（⑤の場合）'!$W115,1,0),0),0)</f>
        <v>0</v>
      </c>
      <c r="LT106" s="139">
        <f>IF(LT$16-'様式３（療養者名簿）（⑤の場合）'!$O115+1&lt;=15,IF(LT$16&gt;='様式３（療養者名簿）（⑤の場合）'!$O115,IF(LT$16&lt;='様式３（療養者名簿）（⑤の場合）'!$W115,1,0),0),0)</f>
        <v>0</v>
      </c>
      <c r="LU106" s="139">
        <f>IF(LU$16-'様式３（療養者名簿）（⑤の場合）'!$O115+1&lt;=15,IF(LU$16&gt;='様式３（療養者名簿）（⑤の場合）'!$O115,IF(LU$16&lt;='様式３（療養者名簿）（⑤の場合）'!$W115,1,0),0),0)</f>
        <v>0</v>
      </c>
      <c r="LV106" s="139">
        <f>IF(LV$16-'様式３（療養者名簿）（⑤の場合）'!$O115+1&lt;=15,IF(LV$16&gt;='様式３（療養者名簿）（⑤の場合）'!$O115,IF(LV$16&lt;='様式３（療養者名簿）（⑤の場合）'!$W115,1,0),0),0)</f>
        <v>0</v>
      </c>
      <c r="LW106" s="139">
        <f>IF(LW$16-'様式３（療養者名簿）（⑤の場合）'!$O115+1&lt;=15,IF(LW$16&gt;='様式３（療養者名簿）（⑤の場合）'!$O115,IF(LW$16&lt;='様式３（療養者名簿）（⑤の場合）'!$W115,1,0),0),0)</f>
        <v>0</v>
      </c>
      <c r="LX106" s="139">
        <f>IF(LX$16-'様式３（療養者名簿）（⑤の場合）'!$O115+1&lt;=15,IF(LX$16&gt;='様式３（療養者名簿）（⑤の場合）'!$O115,IF(LX$16&lt;='様式３（療養者名簿）（⑤の場合）'!$W115,1,0),0),0)</f>
        <v>0</v>
      </c>
      <c r="LY106" s="139">
        <f>IF(LY$16-'様式３（療養者名簿）（⑤の場合）'!$O115+1&lt;=15,IF(LY$16&gt;='様式３（療養者名簿）（⑤の場合）'!$O115,IF(LY$16&lt;='様式３（療養者名簿）（⑤の場合）'!$W115,1,0),0),0)</f>
        <v>0</v>
      </c>
      <c r="LZ106" s="139">
        <f>IF(LZ$16-'様式３（療養者名簿）（⑤の場合）'!$O115+1&lt;=15,IF(LZ$16&gt;='様式３（療養者名簿）（⑤の場合）'!$O115,IF(LZ$16&lt;='様式３（療養者名簿）（⑤の場合）'!$W115,1,0),0),0)</f>
        <v>0</v>
      </c>
      <c r="MA106" s="139">
        <f>IF(MA$16-'様式３（療養者名簿）（⑤の場合）'!$O115+1&lt;=15,IF(MA$16&gt;='様式３（療養者名簿）（⑤の場合）'!$O115,IF(MA$16&lt;='様式３（療養者名簿）（⑤の場合）'!$W115,1,0),0),0)</f>
        <v>0</v>
      </c>
      <c r="MB106" s="139">
        <f>IF(MB$16-'様式３（療養者名簿）（⑤の場合）'!$O115+1&lt;=15,IF(MB$16&gt;='様式３（療養者名簿）（⑤の場合）'!$O115,IF(MB$16&lt;='様式３（療養者名簿）（⑤の場合）'!$W115,1,0),0),0)</f>
        <v>0</v>
      </c>
      <c r="MC106" s="139">
        <f>IF(MC$16-'様式３（療養者名簿）（⑤の場合）'!$O115+1&lt;=15,IF(MC$16&gt;='様式３（療養者名簿）（⑤の場合）'!$O115,IF(MC$16&lt;='様式３（療養者名簿）（⑤の場合）'!$W115,1,0),0),0)</f>
        <v>0</v>
      </c>
      <c r="MD106" s="139">
        <f>IF(MD$16-'様式３（療養者名簿）（⑤の場合）'!$O115+1&lt;=15,IF(MD$16&gt;='様式３（療養者名簿）（⑤の場合）'!$O115,IF(MD$16&lt;='様式３（療養者名簿）（⑤の場合）'!$W115,1,0),0),0)</f>
        <v>0</v>
      </c>
      <c r="ME106" s="139">
        <f>IF(ME$16-'様式３（療養者名簿）（⑤の場合）'!$O115+1&lt;=15,IF(ME$16&gt;='様式３（療養者名簿）（⑤の場合）'!$O115,IF(ME$16&lt;='様式３（療養者名簿）（⑤の場合）'!$W115,1,0),0),0)</f>
        <v>0</v>
      </c>
      <c r="MF106" s="139">
        <f>IF(MF$16-'様式３（療養者名簿）（⑤の場合）'!$O115+1&lt;=15,IF(MF$16&gt;='様式３（療養者名簿）（⑤の場合）'!$O115,IF(MF$16&lt;='様式３（療養者名簿）（⑤の場合）'!$W115,1,0),0),0)</f>
        <v>0</v>
      </c>
      <c r="MG106" s="139">
        <f>IF(MG$16-'様式３（療養者名簿）（⑤の場合）'!$O115+1&lt;=15,IF(MG$16&gt;='様式３（療養者名簿）（⑤の場合）'!$O115,IF(MG$16&lt;='様式３（療養者名簿）（⑤の場合）'!$W115,1,0),0),0)</f>
        <v>0</v>
      </c>
      <c r="MH106" s="139">
        <f>IF(MH$16-'様式３（療養者名簿）（⑤の場合）'!$O115+1&lt;=15,IF(MH$16&gt;='様式３（療養者名簿）（⑤の場合）'!$O115,IF(MH$16&lt;='様式３（療養者名簿）（⑤の場合）'!$W115,1,0),0),0)</f>
        <v>0</v>
      </c>
      <c r="MI106" s="139">
        <f>IF(MI$16-'様式３（療養者名簿）（⑤の場合）'!$O115+1&lt;=15,IF(MI$16&gt;='様式３（療養者名簿）（⑤の場合）'!$O115,IF(MI$16&lt;='様式３（療養者名簿）（⑤の場合）'!$W115,1,0),0),0)</f>
        <v>0</v>
      </c>
      <c r="MJ106" s="139">
        <f>IF(MJ$16-'様式３（療養者名簿）（⑤の場合）'!$O115+1&lt;=15,IF(MJ$16&gt;='様式３（療養者名簿）（⑤の場合）'!$O115,IF(MJ$16&lt;='様式３（療養者名簿）（⑤の場合）'!$W115,1,0),0),0)</f>
        <v>0</v>
      </c>
      <c r="MK106" s="139">
        <f>IF(MK$16-'様式３（療養者名簿）（⑤の場合）'!$O115+1&lt;=15,IF(MK$16&gt;='様式３（療養者名簿）（⑤の場合）'!$O115,IF(MK$16&lt;='様式３（療養者名簿）（⑤の場合）'!$W115,1,0),0),0)</f>
        <v>0</v>
      </c>
      <c r="ML106" s="139">
        <f>IF(ML$16-'様式３（療養者名簿）（⑤の場合）'!$O115+1&lt;=15,IF(ML$16&gt;='様式３（療養者名簿）（⑤の場合）'!$O115,IF(ML$16&lt;='様式３（療養者名簿）（⑤の場合）'!$W115,1,0),0),0)</f>
        <v>0</v>
      </c>
      <c r="MM106" s="139">
        <f>IF(MM$16-'様式３（療養者名簿）（⑤の場合）'!$O115+1&lt;=15,IF(MM$16&gt;='様式３（療養者名簿）（⑤の場合）'!$O115,IF(MM$16&lt;='様式３（療養者名簿）（⑤の場合）'!$W115,1,0),0),0)</f>
        <v>0</v>
      </c>
      <c r="MN106" s="139">
        <f>IF(MN$16-'様式３（療養者名簿）（⑤の場合）'!$O115+1&lt;=15,IF(MN$16&gt;='様式３（療養者名簿）（⑤の場合）'!$O115,IF(MN$16&lt;='様式３（療養者名簿）（⑤の場合）'!$W115,1,0),0),0)</f>
        <v>0</v>
      </c>
      <c r="MO106" s="139">
        <f>IF(MO$16-'様式３（療養者名簿）（⑤の場合）'!$O115+1&lt;=15,IF(MO$16&gt;='様式３（療養者名簿）（⑤の場合）'!$O115,IF(MO$16&lt;='様式３（療養者名簿）（⑤の場合）'!$W115,1,0),0),0)</f>
        <v>0</v>
      </c>
      <c r="MP106" s="139">
        <f>IF(MP$16-'様式３（療養者名簿）（⑤の場合）'!$O115+1&lt;=15,IF(MP$16&gt;='様式３（療養者名簿）（⑤の場合）'!$O115,IF(MP$16&lt;='様式３（療養者名簿）（⑤の場合）'!$W115,1,0),0),0)</f>
        <v>0</v>
      </c>
      <c r="MQ106" s="139">
        <f>IF(MQ$16-'様式３（療養者名簿）（⑤の場合）'!$O115+1&lt;=15,IF(MQ$16&gt;='様式３（療養者名簿）（⑤の場合）'!$O115,IF(MQ$16&lt;='様式３（療養者名簿）（⑤の場合）'!$W115,1,0),0),0)</f>
        <v>0</v>
      </c>
      <c r="MR106" s="139">
        <f>IF(MR$16-'様式３（療養者名簿）（⑤の場合）'!$O115+1&lt;=15,IF(MR$16&gt;='様式３（療養者名簿）（⑤の場合）'!$O115,IF(MR$16&lt;='様式３（療養者名簿）（⑤の場合）'!$W115,1,0),0),0)</f>
        <v>0</v>
      </c>
      <c r="MS106" s="139">
        <f>IF(MS$16-'様式３（療養者名簿）（⑤の場合）'!$O115+1&lt;=15,IF(MS$16&gt;='様式３（療養者名簿）（⑤の場合）'!$O115,IF(MS$16&lt;='様式３（療養者名簿）（⑤の場合）'!$W115,1,0),0),0)</f>
        <v>0</v>
      </c>
      <c r="MT106" s="139">
        <f>IF(MT$16-'様式３（療養者名簿）（⑤の場合）'!$O115+1&lt;=15,IF(MT$16&gt;='様式３（療養者名簿）（⑤の場合）'!$O115,IF(MT$16&lt;='様式３（療養者名簿）（⑤の場合）'!$W115,1,0),0),0)</f>
        <v>0</v>
      </c>
      <c r="MU106" s="139">
        <f>IF(MU$16-'様式３（療養者名簿）（⑤の場合）'!$O115+1&lt;=15,IF(MU$16&gt;='様式３（療養者名簿）（⑤の場合）'!$O115,IF(MU$16&lt;='様式３（療養者名簿）（⑤の場合）'!$W115,1,0),0),0)</f>
        <v>0</v>
      </c>
      <c r="MV106" s="139">
        <f>IF(MV$16-'様式３（療養者名簿）（⑤の場合）'!$O115+1&lt;=15,IF(MV$16&gt;='様式３（療養者名簿）（⑤の場合）'!$O115,IF(MV$16&lt;='様式３（療養者名簿）（⑤の場合）'!$W115,1,0),0),0)</f>
        <v>0</v>
      </c>
      <c r="MW106" s="139">
        <f>IF(MW$16-'様式３（療養者名簿）（⑤の場合）'!$O115+1&lt;=15,IF(MW$16&gt;='様式３（療養者名簿）（⑤の場合）'!$O115,IF(MW$16&lt;='様式３（療養者名簿）（⑤の場合）'!$W115,1,0),0),0)</f>
        <v>0</v>
      </c>
      <c r="MX106" s="139">
        <f>IF(MX$16-'様式３（療養者名簿）（⑤の場合）'!$O115+1&lt;=15,IF(MX$16&gt;='様式３（療養者名簿）（⑤の場合）'!$O115,IF(MX$16&lt;='様式３（療養者名簿）（⑤の場合）'!$W115,1,0),0),0)</f>
        <v>0</v>
      </c>
      <c r="MY106" s="139">
        <f>IF(MY$16-'様式３（療養者名簿）（⑤の場合）'!$O115+1&lt;=15,IF(MY$16&gt;='様式３（療養者名簿）（⑤の場合）'!$O115,IF(MY$16&lt;='様式３（療養者名簿）（⑤の場合）'!$W115,1,0),0),0)</f>
        <v>0</v>
      </c>
      <c r="MZ106" s="139">
        <f>IF(MZ$16-'様式３（療養者名簿）（⑤の場合）'!$O115+1&lt;=15,IF(MZ$16&gt;='様式３（療養者名簿）（⑤の場合）'!$O115,IF(MZ$16&lt;='様式３（療養者名簿）（⑤の場合）'!$W115,1,0),0),0)</f>
        <v>0</v>
      </c>
      <c r="NA106" s="139">
        <f>IF(NA$16-'様式３（療養者名簿）（⑤の場合）'!$O115+1&lt;=15,IF(NA$16&gt;='様式３（療養者名簿）（⑤の場合）'!$O115,IF(NA$16&lt;='様式３（療養者名簿）（⑤の場合）'!$W115,1,0),0),0)</f>
        <v>0</v>
      </c>
      <c r="NB106" s="139">
        <f>IF(NB$16-'様式３（療養者名簿）（⑤の場合）'!$O115+1&lt;=15,IF(NB$16&gt;='様式３（療養者名簿）（⑤の場合）'!$O115,IF(NB$16&lt;='様式３（療養者名簿）（⑤の場合）'!$W115,1,0),0),0)</f>
        <v>0</v>
      </c>
      <c r="NC106" s="139">
        <f>IF(NC$16-'様式３（療養者名簿）（⑤の場合）'!$O115+1&lt;=15,IF(NC$16&gt;='様式３（療養者名簿）（⑤の場合）'!$O115,IF(NC$16&lt;='様式３（療養者名簿）（⑤の場合）'!$W115,1,0),0),0)</f>
        <v>0</v>
      </c>
      <c r="ND106" s="139">
        <f>IF(ND$16-'様式３（療養者名簿）（⑤の場合）'!$O115+1&lt;=15,IF(ND$16&gt;='様式３（療養者名簿）（⑤の場合）'!$O115,IF(ND$16&lt;='様式３（療養者名簿）（⑤の場合）'!$W115,1,0),0),0)</f>
        <v>0</v>
      </c>
      <c r="NE106" s="139">
        <f>IF(NE$16-'様式３（療養者名簿）（⑤の場合）'!$O115+1&lt;=15,IF(NE$16&gt;='様式３（療養者名簿）（⑤の場合）'!$O115,IF(NE$16&lt;='様式３（療養者名簿）（⑤の場合）'!$W115,1,0),0),0)</f>
        <v>0</v>
      </c>
      <c r="NF106" s="139">
        <f>IF(NF$16-'様式３（療養者名簿）（⑤の場合）'!$O115+1&lt;=15,IF(NF$16&gt;='様式３（療養者名簿）（⑤の場合）'!$O115,IF(NF$16&lt;='様式３（療養者名簿）（⑤の場合）'!$W115,1,0),0),0)</f>
        <v>0</v>
      </c>
      <c r="NG106" s="139">
        <f>IF(NG$16-'様式３（療養者名簿）（⑤の場合）'!$O115+1&lt;=15,IF(NG$16&gt;='様式３（療養者名簿）（⑤の場合）'!$O115,IF(NG$16&lt;='様式３（療養者名簿）（⑤の場合）'!$W115,1,0),0),0)</f>
        <v>0</v>
      </c>
      <c r="NH106" s="139">
        <f>IF(NH$16-'様式３（療養者名簿）（⑤の場合）'!$O115+1&lt;=15,IF(NH$16&gt;='様式３（療養者名簿）（⑤の場合）'!$O115,IF(NH$16&lt;='様式３（療養者名簿）（⑤の場合）'!$W115,1,0),0),0)</f>
        <v>0</v>
      </c>
      <c r="NI106" s="139">
        <f>IF(NI$16-'様式３（療養者名簿）（⑤の場合）'!$O115+1&lt;=15,IF(NI$16&gt;='様式３（療養者名簿）（⑤の場合）'!$O115,IF(NI$16&lt;='様式３（療養者名簿）（⑤の場合）'!$W115,1,0),0),0)</f>
        <v>0</v>
      </c>
      <c r="NJ106" s="139">
        <f>IF(NJ$16-'様式３（療養者名簿）（⑤の場合）'!$O115+1&lt;=15,IF(NJ$16&gt;='様式３（療養者名簿）（⑤の場合）'!$O115,IF(NJ$16&lt;='様式３（療養者名簿）（⑤の場合）'!$W115,1,0),0),0)</f>
        <v>0</v>
      </c>
      <c r="NK106" s="139">
        <f>IF(NK$16-'様式３（療養者名簿）（⑤の場合）'!$O115+1&lt;=15,IF(NK$16&gt;='様式３（療養者名簿）（⑤の場合）'!$O115,IF(NK$16&lt;='様式３（療養者名簿）（⑤の場合）'!$W115,1,0),0),0)</f>
        <v>0</v>
      </c>
      <c r="NL106" s="139">
        <f>IF(NL$16-'様式３（療養者名簿）（⑤の場合）'!$O115+1&lt;=15,IF(NL$16&gt;='様式３（療養者名簿）（⑤の場合）'!$O115,IF(NL$16&lt;='様式３（療養者名簿）（⑤の場合）'!$W115,1,0),0),0)</f>
        <v>0</v>
      </c>
      <c r="NM106" s="139">
        <f>IF(NM$16-'様式３（療養者名簿）（⑤の場合）'!$O115+1&lt;=15,IF(NM$16&gt;='様式３（療養者名簿）（⑤の場合）'!$O115,IF(NM$16&lt;='様式３（療養者名簿）（⑤の場合）'!$W115,1,0),0),0)</f>
        <v>0</v>
      </c>
      <c r="NN106" s="139">
        <f>IF(NN$16-'様式３（療養者名簿）（⑤の場合）'!$O115+1&lt;=15,IF(NN$16&gt;='様式３（療養者名簿）（⑤の場合）'!$O115,IF(NN$16&lt;='様式３（療養者名簿）（⑤の場合）'!$W115,1,0),0),0)</f>
        <v>0</v>
      </c>
      <c r="NO106" s="139">
        <f>IF(NO$16-'様式３（療養者名簿）（⑤の場合）'!$O115+1&lt;=15,IF(NO$16&gt;='様式３（療養者名簿）（⑤の場合）'!$O115,IF(NO$16&lt;='様式３（療養者名簿）（⑤の場合）'!$W115,1,0),0),0)</f>
        <v>0</v>
      </c>
      <c r="NP106" s="139">
        <f>IF(NP$16-'様式３（療養者名簿）（⑤の場合）'!$O115+1&lt;=15,IF(NP$16&gt;='様式３（療養者名簿）（⑤の場合）'!$O115,IF(NP$16&lt;='様式３（療養者名簿）（⑤の場合）'!$W115,1,0),0),0)</f>
        <v>0</v>
      </c>
      <c r="NQ106" s="139">
        <f>IF(NQ$16-'様式３（療養者名簿）（⑤の場合）'!$O115+1&lt;=15,IF(NQ$16&gt;='様式３（療養者名簿）（⑤の場合）'!$O115,IF(NQ$16&lt;='様式３（療養者名簿）（⑤の場合）'!$W115,1,0),0),0)</f>
        <v>0</v>
      </c>
      <c r="NR106" s="139">
        <f>IF(NR$16-'様式３（療養者名簿）（⑤の場合）'!$O115+1&lt;=15,IF(NR$16&gt;='様式３（療養者名簿）（⑤の場合）'!$O115,IF(NR$16&lt;='様式３（療養者名簿）（⑤の場合）'!$W115,1,0),0),0)</f>
        <v>0</v>
      </c>
      <c r="NS106" s="139">
        <f>IF(NS$16-'様式３（療養者名簿）（⑤の場合）'!$O115+1&lt;=15,IF(NS$16&gt;='様式３（療養者名簿）（⑤の場合）'!$O115,IF(NS$16&lt;='様式３（療養者名簿）（⑤の場合）'!$W115,1,0),0),0)</f>
        <v>0</v>
      </c>
      <c r="NT106" s="139">
        <f>IF(NT$16-'様式３（療養者名簿）（⑤の場合）'!$O115+1&lt;=15,IF(NT$16&gt;='様式３（療養者名簿）（⑤の場合）'!$O115,IF(NT$16&lt;='様式３（療養者名簿）（⑤の場合）'!$W115,1,0),0),0)</f>
        <v>0</v>
      </c>
      <c r="NU106" s="139">
        <f>IF(NU$16-'様式３（療養者名簿）（⑤の場合）'!$O115+1&lt;=15,IF(NU$16&gt;='様式３（療養者名簿）（⑤の場合）'!$O115,IF(NU$16&lt;='様式３（療養者名簿）（⑤の場合）'!$W115,1,0),0),0)</f>
        <v>0</v>
      </c>
      <c r="NV106" s="139">
        <f>IF(NV$16-'様式３（療養者名簿）（⑤の場合）'!$O115+1&lt;=15,IF(NV$16&gt;='様式３（療養者名簿）（⑤の場合）'!$O115,IF(NV$16&lt;='様式３（療養者名簿）（⑤の場合）'!$W115,1,0),0),0)</f>
        <v>0</v>
      </c>
      <c r="NW106" s="139">
        <f>IF(NW$16-'様式３（療養者名簿）（⑤の場合）'!$O115+1&lt;=15,IF(NW$16&gt;='様式３（療養者名簿）（⑤の場合）'!$O115,IF(NW$16&lt;='様式３（療養者名簿）（⑤の場合）'!$W115,1,0),0),0)</f>
        <v>0</v>
      </c>
      <c r="NX106" s="139">
        <f>IF(NX$16-'様式３（療養者名簿）（⑤の場合）'!$O115+1&lt;=15,IF(NX$16&gt;='様式３（療養者名簿）（⑤の場合）'!$O115,IF(NX$16&lt;='様式３（療養者名簿）（⑤の場合）'!$W115,1,0),0),0)</f>
        <v>0</v>
      </c>
      <c r="NY106" s="139">
        <f>IF(NY$16-'様式３（療養者名簿）（⑤の場合）'!$O115+1&lt;=15,IF(NY$16&gt;='様式３（療養者名簿）（⑤の場合）'!$O115,IF(NY$16&lt;='様式３（療養者名簿）（⑤の場合）'!$W115,1,0),0),0)</f>
        <v>0</v>
      </c>
      <c r="NZ106" s="139">
        <f>IF(NZ$16-'様式３（療養者名簿）（⑤の場合）'!$O115+1&lt;=15,IF(NZ$16&gt;='様式３（療養者名簿）（⑤の場合）'!$O115,IF(NZ$16&lt;='様式３（療養者名簿）（⑤の場合）'!$W115,1,0),0),0)</f>
        <v>0</v>
      </c>
      <c r="OA106" s="139">
        <f>IF(OA$16-'様式３（療養者名簿）（⑤の場合）'!$O115+1&lt;=15,IF(OA$16&gt;='様式３（療養者名簿）（⑤の場合）'!$O115,IF(OA$16&lt;='様式３（療養者名簿）（⑤の場合）'!$W115,1,0),0),0)</f>
        <v>0</v>
      </c>
      <c r="OB106" s="139">
        <f>IF(OB$16-'様式３（療養者名簿）（⑤の場合）'!$O115+1&lt;=15,IF(OB$16&gt;='様式３（療養者名簿）（⑤の場合）'!$O115,IF(OB$16&lt;='様式３（療養者名簿）（⑤の場合）'!$W115,1,0),0),0)</f>
        <v>0</v>
      </c>
      <c r="OC106" s="139">
        <f>IF(OC$16-'様式３（療養者名簿）（⑤の場合）'!$O115+1&lt;=15,IF(OC$16&gt;='様式３（療養者名簿）（⑤の場合）'!$O115,IF(OC$16&lt;='様式３（療養者名簿）（⑤の場合）'!$W115,1,0),0),0)</f>
        <v>0</v>
      </c>
      <c r="OD106" s="139">
        <f>IF(OD$16-'様式３（療養者名簿）（⑤の場合）'!$O115+1&lt;=15,IF(OD$16&gt;='様式３（療養者名簿）（⑤の場合）'!$O115,IF(OD$16&lt;='様式３（療養者名簿）（⑤の場合）'!$W115,1,0),0),0)</f>
        <v>0</v>
      </c>
      <c r="OE106" s="139">
        <f>IF(OE$16-'様式３（療養者名簿）（⑤の場合）'!$O115+1&lt;=15,IF(OE$16&gt;='様式３（療養者名簿）（⑤の場合）'!$O115,IF(OE$16&lt;='様式３（療養者名簿）（⑤の場合）'!$W115,1,0),0),0)</f>
        <v>0</v>
      </c>
      <c r="OF106" s="139">
        <f>IF(OF$16-'様式３（療養者名簿）（⑤の場合）'!$O115+1&lt;=15,IF(OF$16&gt;='様式３（療養者名簿）（⑤の場合）'!$O115,IF(OF$16&lt;='様式３（療養者名簿）（⑤の場合）'!$W115,1,0),0),0)</f>
        <v>0</v>
      </c>
      <c r="OG106" s="139">
        <f>IF(OG$16-'様式３（療養者名簿）（⑤の場合）'!$O115+1&lt;=15,IF(OG$16&gt;='様式３（療養者名簿）（⑤の場合）'!$O115,IF(OG$16&lt;='様式３（療養者名簿）（⑤の場合）'!$W115,1,0),0),0)</f>
        <v>0</v>
      </c>
      <c r="OH106" s="139">
        <f>IF(OH$16-'様式３（療養者名簿）（⑤の場合）'!$O115+1&lt;=15,IF(OH$16&gt;='様式３（療養者名簿）（⑤の場合）'!$O115,IF(OH$16&lt;='様式３（療養者名簿）（⑤の場合）'!$W115,1,0),0),0)</f>
        <v>0</v>
      </c>
      <c r="OI106" s="139">
        <f>IF(OI$16-'様式３（療養者名簿）（⑤の場合）'!$O115+1&lt;=15,IF(OI$16&gt;='様式３（療養者名簿）（⑤の場合）'!$O115,IF(OI$16&lt;='様式３（療養者名簿）（⑤の場合）'!$W115,1,0),0),0)</f>
        <v>0</v>
      </c>
      <c r="OJ106" s="139">
        <f>IF(OJ$16-'様式３（療養者名簿）（⑤の場合）'!$O115+1&lt;=15,IF(OJ$16&gt;='様式３（療養者名簿）（⑤の場合）'!$O115,IF(OJ$16&lt;='様式３（療養者名簿）（⑤の場合）'!$W115,1,0),0),0)</f>
        <v>0</v>
      </c>
      <c r="OK106" s="139">
        <f>IF(OK$16-'様式３（療養者名簿）（⑤の場合）'!$O115+1&lt;=15,IF(OK$16&gt;='様式３（療養者名簿）（⑤の場合）'!$O115,IF(OK$16&lt;='様式３（療養者名簿）（⑤の場合）'!$W115,1,0),0),0)</f>
        <v>0</v>
      </c>
      <c r="OL106" s="139">
        <f>IF(OL$16-'様式３（療養者名簿）（⑤の場合）'!$O115+1&lt;=15,IF(OL$16&gt;='様式３（療養者名簿）（⑤の場合）'!$O115,IF(OL$16&lt;='様式３（療養者名簿）（⑤の場合）'!$W115,1,0),0),0)</f>
        <v>0</v>
      </c>
      <c r="OM106" s="139">
        <f>IF(OM$16-'様式３（療養者名簿）（⑤の場合）'!$O115+1&lt;=15,IF(OM$16&gt;='様式３（療養者名簿）（⑤の場合）'!$O115,IF(OM$16&lt;='様式３（療養者名簿）（⑤の場合）'!$W115,1,0),0),0)</f>
        <v>0</v>
      </c>
      <c r="ON106" s="139">
        <f>IF(ON$16-'様式３（療養者名簿）（⑤の場合）'!$O115+1&lt;=15,IF(ON$16&gt;='様式３（療養者名簿）（⑤の場合）'!$O115,IF(ON$16&lt;='様式３（療養者名簿）（⑤の場合）'!$W115,1,0),0),0)</f>
        <v>0</v>
      </c>
      <c r="OO106" s="139">
        <f>IF(OO$16-'様式３（療養者名簿）（⑤の場合）'!$O115+1&lt;=15,IF(OO$16&gt;='様式３（療養者名簿）（⑤の場合）'!$O115,IF(OO$16&lt;='様式３（療養者名簿）（⑤の場合）'!$W115,1,0),0),0)</f>
        <v>0</v>
      </c>
      <c r="OP106" s="139">
        <f>IF(OP$16-'様式３（療養者名簿）（⑤の場合）'!$O115+1&lt;=15,IF(OP$16&gt;='様式３（療養者名簿）（⑤の場合）'!$O115,IF(OP$16&lt;='様式３（療養者名簿）（⑤の場合）'!$W115,1,0),0),0)</f>
        <v>0</v>
      </c>
      <c r="OQ106" s="139">
        <f>IF(OQ$16-'様式３（療養者名簿）（⑤の場合）'!$O115+1&lt;=15,IF(OQ$16&gt;='様式３（療養者名簿）（⑤の場合）'!$O115,IF(OQ$16&lt;='様式３（療養者名簿）（⑤の場合）'!$W115,1,0),0),0)</f>
        <v>0</v>
      </c>
      <c r="OR106" s="139">
        <f>IF(OR$16-'様式３（療養者名簿）（⑤の場合）'!$O115+1&lt;=15,IF(OR$16&gt;='様式３（療養者名簿）（⑤の場合）'!$O115,IF(OR$16&lt;='様式３（療養者名簿）（⑤の場合）'!$W115,1,0),0),0)</f>
        <v>0</v>
      </c>
      <c r="OS106" s="139">
        <f>IF(OS$16-'様式３（療養者名簿）（⑤の場合）'!$O115+1&lt;=15,IF(OS$16&gt;='様式３（療養者名簿）（⑤の場合）'!$O115,IF(OS$16&lt;='様式３（療養者名簿）（⑤の場合）'!$W115,1,0),0),0)</f>
        <v>0</v>
      </c>
      <c r="OT106" s="139">
        <f>IF(OT$16-'様式３（療養者名簿）（⑤の場合）'!$O115+1&lt;=15,IF(OT$16&gt;='様式３（療養者名簿）（⑤の場合）'!$O115,IF(OT$16&lt;='様式３（療養者名簿）（⑤の場合）'!$W115,1,0),0),0)</f>
        <v>0</v>
      </c>
      <c r="OU106" s="139">
        <f>IF(OU$16-'様式３（療養者名簿）（⑤の場合）'!$O115+1&lt;=15,IF(OU$16&gt;='様式３（療養者名簿）（⑤の場合）'!$O115,IF(OU$16&lt;='様式３（療養者名簿）（⑤の場合）'!$W115,1,0),0),0)</f>
        <v>0</v>
      </c>
      <c r="OV106" s="139">
        <f>IF(OV$16-'様式３（療養者名簿）（⑤の場合）'!$O115+1&lt;=15,IF(OV$16&gt;='様式３（療養者名簿）（⑤の場合）'!$O115,IF(OV$16&lt;='様式３（療養者名簿）（⑤の場合）'!$W115,1,0),0),0)</f>
        <v>0</v>
      </c>
      <c r="OW106" s="139">
        <f>IF(OW$16-'様式３（療養者名簿）（⑤の場合）'!$O115+1&lt;=15,IF(OW$16&gt;='様式３（療養者名簿）（⑤の場合）'!$O115,IF(OW$16&lt;='様式３（療養者名簿）（⑤の場合）'!$W115,1,0),0),0)</f>
        <v>0</v>
      </c>
      <c r="OX106" s="139">
        <f>IF(OX$16-'様式３（療養者名簿）（⑤の場合）'!$O115+1&lt;=15,IF(OX$16&gt;='様式３（療養者名簿）（⑤の場合）'!$O115,IF(OX$16&lt;='様式３（療養者名簿）（⑤の場合）'!$W115,1,0),0),0)</f>
        <v>0</v>
      </c>
      <c r="OY106" s="139">
        <f>IF(OY$16-'様式３（療養者名簿）（⑤の場合）'!$O115+1&lt;=15,IF(OY$16&gt;='様式３（療養者名簿）（⑤の場合）'!$O115,IF(OY$16&lt;='様式３（療養者名簿）（⑤の場合）'!$W115,1,0),0),0)</f>
        <v>0</v>
      </c>
      <c r="OZ106" s="139">
        <f>IF(OZ$16-'様式３（療養者名簿）（⑤の場合）'!$O115+1&lt;=15,IF(OZ$16&gt;='様式３（療養者名簿）（⑤の場合）'!$O115,IF(OZ$16&lt;='様式３（療養者名簿）（⑤の場合）'!$W115,1,0),0),0)</f>
        <v>0</v>
      </c>
      <c r="PA106" s="139">
        <f>IF(PA$16-'様式３（療養者名簿）（⑤の場合）'!$O115+1&lt;=15,IF(PA$16&gt;='様式３（療養者名簿）（⑤の場合）'!$O115,IF(PA$16&lt;='様式３（療養者名簿）（⑤の場合）'!$W115,1,0),0),0)</f>
        <v>0</v>
      </c>
      <c r="PB106" s="139">
        <f>IF(PB$16-'様式３（療養者名簿）（⑤の場合）'!$O115+1&lt;=15,IF(PB$16&gt;='様式３（療養者名簿）（⑤の場合）'!$O115,IF(PB$16&lt;='様式３（療養者名簿）（⑤の場合）'!$W115,1,0),0),0)</f>
        <v>0</v>
      </c>
      <c r="PC106" s="139">
        <f>IF(PC$16-'様式３（療養者名簿）（⑤の場合）'!$O115+1&lt;=15,IF(PC$16&gt;='様式３（療養者名簿）（⑤の場合）'!$O115,IF(PC$16&lt;='様式３（療養者名簿）（⑤の場合）'!$W115,1,0),0),0)</f>
        <v>0</v>
      </c>
      <c r="PD106" s="139">
        <f>IF(PD$16-'様式３（療養者名簿）（⑤の場合）'!$O115+1&lt;=15,IF(PD$16&gt;='様式３（療養者名簿）（⑤の場合）'!$O115,IF(PD$16&lt;='様式３（療養者名簿）（⑤の場合）'!$W115,1,0),0),0)</f>
        <v>0</v>
      </c>
      <c r="PE106" s="139">
        <f>IF(PE$16-'様式３（療養者名簿）（⑤の場合）'!$O115+1&lt;=15,IF(PE$16&gt;='様式３（療養者名簿）（⑤の場合）'!$O115,IF(PE$16&lt;='様式３（療養者名簿）（⑤の場合）'!$W115,1,0),0),0)</f>
        <v>0</v>
      </c>
      <c r="PF106" s="139">
        <f>IF(PF$16-'様式３（療養者名簿）（⑤の場合）'!$O115+1&lt;=15,IF(PF$16&gt;='様式３（療養者名簿）（⑤の場合）'!$O115,IF(PF$16&lt;='様式３（療養者名簿）（⑤の場合）'!$W115,1,0),0),0)</f>
        <v>0</v>
      </c>
      <c r="PG106" s="139">
        <f>IF(PG$16-'様式３（療養者名簿）（⑤の場合）'!$O115+1&lt;=15,IF(PG$16&gt;='様式３（療養者名簿）（⑤の場合）'!$O115,IF(PG$16&lt;='様式３（療養者名簿）（⑤の場合）'!$W115,1,0),0),0)</f>
        <v>0</v>
      </c>
      <c r="PH106" s="139">
        <f>IF(PH$16-'様式３（療養者名簿）（⑤の場合）'!$O115+1&lt;=15,IF(PH$16&gt;='様式３（療養者名簿）（⑤の場合）'!$O115,IF(PH$16&lt;='様式３（療養者名簿）（⑤の場合）'!$W115,1,0),0),0)</f>
        <v>0</v>
      </c>
      <c r="PI106" s="139">
        <f>IF(PI$16-'様式３（療養者名簿）（⑤の場合）'!$O115+1&lt;=15,IF(PI$16&gt;='様式３（療養者名簿）（⑤の場合）'!$O115,IF(PI$16&lt;='様式３（療養者名簿）（⑤の場合）'!$W115,1,0),0),0)</f>
        <v>0</v>
      </c>
      <c r="PJ106" s="139">
        <f>IF(PJ$16-'様式３（療養者名簿）（⑤の場合）'!$O115+1&lt;=15,IF(PJ$16&gt;='様式３（療養者名簿）（⑤の場合）'!$O115,IF(PJ$16&lt;='様式３（療養者名簿）（⑤の場合）'!$W115,1,0),0),0)</f>
        <v>0</v>
      </c>
      <c r="PK106" s="139">
        <f>IF(PK$16-'様式３（療養者名簿）（⑤の場合）'!$O115+1&lt;=15,IF(PK$16&gt;='様式３（療養者名簿）（⑤の場合）'!$O115,IF(PK$16&lt;='様式３（療養者名簿）（⑤の場合）'!$W115,1,0),0),0)</f>
        <v>0</v>
      </c>
      <c r="PL106" s="139">
        <f>IF(PL$16-'様式３（療養者名簿）（⑤の場合）'!$O115+1&lt;=15,IF(PL$16&gt;='様式３（療養者名簿）（⑤の場合）'!$O115,IF(PL$16&lt;='様式３（療養者名簿）（⑤の場合）'!$W115,1,0),0),0)</f>
        <v>0</v>
      </c>
      <c r="PM106" s="139">
        <f>IF(PM$16-'様式３（療養者名簿）（⑤の場合）'!$O115+1&lt;=15,IF(PM$16&gt;='様式３（療養者名簿）（⑤の場合）'!$O115,IF(PM$16&lt;='様式３（療養者名簿）（⑤の場合）'!$W115,1,0),0),0)</f>
        <v>0</v>
      </c>
      <c r="PN106" s="139">
        <f>IF(PN$16-'様式３（療養者名簿）（⑤の場合）'!$O115+1&lt;=15,IF(PN$16&gt;='様式３（療養者名簿）（⑤の場合）'!$O115,IF(PN$16&lt;='様式３（療養者名簿）（⑤の場合）'!$W115,1,0),0),0)</f>
        <v>0</v>
      </c>
      <c r="PO106" s="139">
        <f>IF(PO$16-'様式３（療養者名簿）（⑤の場合）'!$O115+1&lt;=15,IF(PO$16&gt;='様式３（療養者名簿）（⑤の場合）'!$O115,IF(PO$16&lt;='様式３（療養者名簿）（⑤の場合）'!$W115,1,0),0),0)</f>
        <v>0</v>
      </c>
      <c r="PP106" s="139">
        <f>IF(PP$16-'様式３（療養者名簿）（⑤の場合）'!$O115+1&lt;=15,IF(PP$16&gt;='様式３（療養者名簿）（⑤の場合）'!$O115,IF(PP$16&lt;='様式３（療養者名簿）（⑤の場合）'!$W115,1,0),0),0)</f>
        <v>0</v>
      </c>
      <c r="PQ106" s="139">
        <f>IF(PQ$16-'様式３（療養者名簿）（⑤の場合）'!$O115+1&lt;=15,IF(PQ$16&gt;='様式３（療養者名簿）（⑤の場合）'!$O115,IF(PQ$16&lt;='様式３（療養者名簿）（⑤の場合）'!$W115,1,0),0),0)</f>
        <v>0</v>
      </c>
      <c r="PR106" s="139">
        <f>IF(PR$16-'様式３（療養者名簿）（⑤の場合）'!$O115+1&lt;=15,IF(PR$16&gt;='様式３（療養者名簿）（⑤の場合）'!$O115,IF(PR$16&lt;='様式３（療養者名簿）（⑤の場合）'!$W115,1,0),0),0)</f>
        <v>0</v>
      </c>
      <c r="PS106" s="139">
        <f>IF(PS$16-'様式３（療養者名簿）（⑤の場合）'!$O115+1&lt;=15,IF(PS$16&gt;='様式３（療養者名簿）（⑤の場合）'!$O115,IF(PS$16&lt;='様式３（療養者名簿）（⑤の場合）'!$W115,1,0),0),0)</f>
        <v>0</v>
      </c>
      <c r="PT106" s="139">
        <f>IF(PT$16-'様式３（療養者名簿）（⑤の場合）'!$O115+1&lt;=15,IF(PT$16&gt;='様式３（療養者名簿）（⑤の場合）'!$O115,IF(PT$16&lt;='様式３（療養者名簿）（⑤の場合）'!$W115,1,0),0),0)</f>
        <v>0</v>
      </c>
    </row>
    <row r="107" spans="1:436" ht="42" customHeight="1">
      <c r="A107" s="129">
        <f>'様式３（療養者名簿）（⑤の場合）'!C116</f>
        <v>0</v>
      </c>
      <c r="B107" s="139">
        <f>IF(B$16-'様式３（療養者名簿）（⑤の場合）'!$O116+1&lt;=15,IF(B$16&gt;='様式３（療養者名簿）（⑤の場合）'!$O116,IF(B$16&lt;='様式３（療養者名簿）（⑤の場合）'!$W116,1,0),0),0)</f>
        <v>0</v>
      </c>
      <c r="C107" s="139">
        <f>IF(C$16-'様式３（療養者名簿）（⑤の場合）'!$O116+1&lt;=15,IF(C$16&gt;='様式３（療養者名簿）（⑤の場合）'!$O116,IF(C$16&lt;='様式３（療養者名簿）（⑤の場合）'!$W116,1,0),0),0)</f>
        <v>0</v>
      </c>
      <c r="D107" s="139">
        <f>IF(D$16-'様式３（療養者名簿）（⑤の場合）'!$O116+1&lt;=15,IF(D$16&gt;='様式３（療養者名簿）（⑤の場合）'!$O116,IF(D$16&lt;='様式３（療養者名簿）（⑤の場合）'!$W116,1,0),0),0)</f>
        <v>0</v>
      </c>
      <c r="E107" s="139">
        <f>IF(E$16-'様式３（療養者名簿）（⑤の場合）'!$O116+1&lt;=15,IF(E$16&gt;='様式３（療養者名簿）（⑤の場合）'!$O116,IF(E$16&lt;='様式３（療養者名簿）（⑤の場合）'!$W116,1,0),0),0)</f>
        <v>0</v>
      </c>
      <c r="F107" s="139">
        <f>IF(F$16-'様式３（療養者名簿）（⑤の場合）'!$O116+1&lt;=15,IF(F$16&gt;='様式３（療養者名簿）（⑤の場合）'!$O116,IF(F$16&lt;='様式３（療養者名簿）（⑤の場合）'!$W116,1,0),0),0)</f>
        <v>0</v>
      </c>
      <c r="G107" s="139">
        <f>IF(G$16-'様式３（療養者名簿）（⑤の場合）'!$O116+1&lt;=15,IF(G$16&gt;='様式３（療養者名簿）（⑤の場合）'!$O116,IF(G$16&lt;='様式３（療養者名簿）（⑤の場合）'!$W116,1,0),0),0)</f>
        <v>0</v>
      </c>
      <c r="H107" s="139">
        <f>IF(H$16-'様式３（療養者名簿）（⑤の場合）'!$O116+1&lt;=15,IF(H$16&gt;='様式３（療養者名簿）（⑤の場合）'!$O116,IF(H$16&lt;='様式３（療養者名簿）（⑤の場合）'!$W116,1,0),0),0)</f>
        <v>0</v>
      </c>
      <c r="I107" s="139">
        <f>IF(I$16-'様式３（療養者名簿）（⑤の場合）'!$O116+1&lt;=15,IF(I$16&gt;='様式３（療養者名簿）（⑤の場合）'!$O116,IF(I$16&lt;='様式３（療養者名簿）（⑤の場合）'!$W116,1,0),0),0)</f>
        <v>0</v>
      </c>
      <c r="J107" s="139">
        <f>IF(J$16-'様式３（療養者名簿）（⑤の場合）'!$O116+1&lt;=15,IF(J$16&gt;='様式３（療養者名簿）（⑤の場合）'!$O116,IF(J$16&lt;='様式３（療養者名簿）（⑤の場合）'!$W116,1,0),0),0)</f>
        <v>0</v>
      </c>
      <c r="K107" s="139">
        <f>IF(K$16-'様式３（療養者名簿）（⑤の場合）'!$O116+1&lt;=15,IF(K$16&gt;='様式３（療養者名簿）（⑤の場合）'!$O116,IF(K$16&lt;='様式３（療養者名簿）（⑤の場合）'!$W116,1,0),0),0)</f>
        <v>0</v>
      </c>
      <c r="L107" s="139">
        <f>IF(L$16-'様式３（療養者名簿）（⑤の場合）'!$O116+1&lt;=15,IF(L$16&gt;='様式３（療養者名簿）（⑤の場合）'!$O116,IF(L$16&lt;='様式３（療養者名簿）（⑤の場合）'!$W116,1,0),0),0)</f>
        <v>0</v>
      </c>
      <c r="M107" s="139">
        <f>IF(M$16-'様式３（療養者名簿）（⑤の場合）'!$O116+1&lt;=15,IF(M$16&gt;='様式３（療養者名簿）（⑤の場合）'!$O116,IF(M$16&lt;='様式３（療養者名簿）（⑤の場合）'!$W116,1,0),0),0)</f>
        <v>0</v>
      </c>
      <c r="N107" s="139">
        <f>IF(N$16-'様式３（療養者名簿）（⑤の場合）'!$O116+1&lt;=15,IF(N$16&gt;='様式３（療養者名簿）（⑤の場合）'!$O116,IF(N$16&lt;='様式３（療養者名簿）（⑤の場合）'!$W116,1,0),0),0)</f>
        <v>0</v>
      </c>
      <c r="O107" s="139">
        <f>IF(O$16-'様式３（療養者名簿）（⑤の場合）'!$O116+1&lt;=15,IF(O$16&gt;='様式３（療養者名簿）（⑤の場合）'!$O116,IF(O$16&lt;='様式３（療養者名簿）（⑤の場合）'!$W116,1,0),0),0)</f>
        <v>0</v>
      </c>
      <c r="P107" s="139">
        <f>IF(P$16-'様式３（療養者名簿）（⑤の場合）'!$O116+1&lt;=15,IF(P$16&gt;='様式３（療養者名簿）（⑤の場合）'!$O116,IF(P$16&lt;='様式３（療養者名簿）（⑤の場合）'!$W116,1,0),0),0)</f>
        <v>0</v>
      </c>
      <c r="Q107" s="139">
        <f>IF(Q$16-'様式３（療養者名簿）（⑤の場合）'!$O116+1&lt;=15,IF(Q$16&gt;='様式３（療養者名簿）（⑤の場合）'!$O116,IF(Q$16&lt;='様式３（療養者名簿）（⑤の場合）'!$W116,1,0),0),0)</f>
        <v>0</v>
      </c>
      <c r="R107" s="139">
        <f>IF(R$16-'様式３（療養者名簿）（⑤の場合）'!$O116+1&lt;=15,IF(R$16&gt;='様式３（療養者名簿）（⑤の場合）'!$O116,IF(R$16&lt;='様式３（療養者名簿）（⑤の場合）'!$W116,1,0),0),0)</f>
        <v>0</v>
      </c>
      <c r="S107" s="139">
        <f>IF(S$16-'様式３（療養者名簿）（⑤の場合）'!$O116+1&lt;=15,IF(S$16&gt;='様式３（療養者名簿）（⑤の場合）'!$O116,IF(S$16&lt;='様式３（療養者名簿）（⑤の場合）'!$W116,1,0),0),0)</f>
        <v>0</v>
      </c>
      <c r="T107" s="139">
        <f>IF(T$16-'様式３（療養者名簿）（⑤の場合）'!$O116+1&lt;=15,IF(T$16&gt;='様式３（療養者名簿）（⑤の場合）'!$O116,IF(T$16&lt;='様式３（療養者名簿）（⑤の場合）'!$W116,1,0),0),0)</f>
        <v>0</v>
      </c>
      <c r="U107" s="139">
        <f>IF(U$16-'様式３（療養者名簿）（⑤の場合）'!$O116+1&lt;=15,IF(U$16&gt;='様式３（療養者名簿）（⑤の場合）'!$O116,IF(U$16&lt;='様式３（療養者名簿）（⑤の場合）'!$W116,1,0),0),0)</f>
        <v>0</v>
      </c>
      <c r="V107" s="139">
        <f>IF(V$16-'様式３（療養者名簿）（⑤の場合）'!$O116+1&lt;=15,IF(V$16&gt;='様式３（療養者名簿）（⑤の場合）'!$O116,IF(V$16&lt;='様式３（療養者名簿）（⑤の場合）'!$W116,1,0),0),0)</f>
        <v>0</v>
      </c>
      <c r="W107" s="139">
        <f>IF(W$16-'様式３（療養者名簿）（⑤の場合）'!$O116+1&lt;=15,IF(W$16&gt;='様式３（療養者名簿）（⑤の場合）'!$O116,IF(W$16&lt;='様式３（療養者名簿）（⑤の場合）'!$W116,1,0),0),0)</f>
        <v>0</v>
      </c>
      <c r="X107" s="139">
        <f>IF(X$16-'様式３（療養者名簿）（⑤の場合）'!$O116+1&lt;=15,IF(X$16&gt;='様式３（療養者名簿）（⑤の場合）'!$O116,IF(X$16&lt;='様式３（療養者名簿）（⑤の場合）'!$W116,1,0),0),0)</f>
        <v>0</v>
      </c>
      <c r="Y107" s="139">
        <f>IF(Y$16-'様式３（療養者名簿）（⑤の場合）'!$O116+1&lt;=15,IF(Y$16&gt;='様式３（療養者名簿）（⑤の場合）'!$O116,IF(Y$16&lt;='様式３（療養者名簿）（⑤の場合）'!$W116,1,0),0),0)</f>
        <v>0</v>
      </c>
      <c r="Z107" s="139">
        <f>IF(Z$16-'様式３（療養者名簿）（⑤の場合）'!$O116+1&lt;=15,IF(Z$16&gt;='様式３（療養者名簿）（⑤の場合）'!$O116,IF(Z$16&lt;='様式３（療養者名簿）（⑤の場合）'!$W116,1,0),0),0)</f>
        <v>0</v>
      </c>
      <c r="AA107" s="139">
        <f>IF(AA$16-'様式３（療養者名簿）（⑤の場合）'!$O116+1&lt;=15,IF(AA$16&gt;='様式３（療養者名簿）（⑤の場合）'!$O116,IF(AA$16&lt;='様式３（療養者名簿）（⑤の場合）'!$W116,1,0),0),0)</f>
        <v>0</v>
      </c>
      <c r="AB107" s="139">
        <f>IF(AB$16-'様式３（療養者名簿）（⑤の場合）'!$O116+1&lt;=15,IF(AB$16&gt;='様式３（療養者名簿）（⑤の場合）'!$O116,IF(AB$16&lt;='様式３（療養者名簿）（⑤の場合）'!$W116,1,0),0),0)</f>
        <v>0</v>
      </c>
      <c r="AC107" s="139">
        <f>IF(AC$16-'様式３（療養者名簿）（⑤の場合）'!$O116+1&lt;=15,IF(AC$16&gt;='様式３（療養者名簿）（⑤の場合）'!$O116,IF(AC$16&lt;='様式３（療養者名簿）（⑤の場合）'!$W116,1,0),0),0)</f>
        <v>0</v>
      </c>
      <c r="AD107" s="139">
        <f>IF(AD$16-'様式３（療養者名簿）（⑤の場合）'!$O116+1&lt;=15,IF(AD$16&gt;='様式３（療養者名簿）（⑤の場合）'!$O116,IF(AD$16&lt;='様式３（療養者名簿）（⑤の場合）'!$W116,1,0),0),0)</f>
        <v>0</v>
      </c>
      <c r="AE107" s="139">
        <f>IF(AE$16-'様式３（療養者名簿）（⑤の場合）'!$O116+1&lt;=15,IF(AE$16&gt;='様式３（療養者名簿）（⑤の場合）'!$O116,IF(AE$16&lt;='様式３（療養者名簿）（⑤の場合）'!$W116,1,0),0),0)</f>
        <v>0</v>
      </c>
      <c r="AF107" s="139">
        <f>IF(AF$16-'様式３（療養者名簿）（⑤の場合）'!$O116+1&lt;=15,IF(AF$16&gt;='様式３（療養者名簿）（⑤の場合）'!$O116,IF(AF$16&lt;='様式３（療養者名簿）（⑤の場合）'!$W116,1,0),0),0)</f>
        <v>0</v>
      </c>
      <c r="AG107" s="139">
        <f>IF(AG$16-'様式３（療養者名簿）（⑤の場合）'!$O116+1&lt;=15,IF(AG$16&gt;='様式３（療養者名簿）（⑤の場合）'!$O116,IF(AG$16&lt;='様式３（療養者名簿）（⑤の場合）'!$W116,1,0),0),0)</f>
        <v>0</v>
      </c>
      <c r="AH107" s="139">
        <f>IF(AH$16-'様式３（療養者名簿）（⑤の場合）'!$O116+1&lt;=15,IF(AH$16&gt;='様式３（療養者名簿）（⑤の場合）'!$O116,IF(AH$16&lt;='様式３（療養者名簿）（⑤の場合）'!$W116,1,0),0),0)</f>
        <v>0</v>
      </c>
      <c r="AI107" s="139">
        <f>IF(AI$16-'様式３（療養者名簿）（⑤の場合）'!$O116+1&lt;=15,IF(AI$16&gt;='様式３（療養者名簿）（⑤の場合）'!$O116,IF(AI$16&lt;='様式３（療養者名簿）（⑤の場合）'!$W116,1,0),0),0)</f>
        <v>0</v>
      </c>
      <c r="AJ107" s="139">
        <f>IF(AJ$16-'様式３（療養者名簿）（⑤の場合）'!$O116+1&lt;=15,IF(AJ$16&gt;='様式３（療養者名簿）（⑤の場合）'!$O116,IF(AJ$16&lt;='様式３（療養者名簿）（⑤の場合）'!$W116,1,0),0),0)</f>
        <v>0</v>
      </c>
      <c r="AK107" s="139">
        <f>IF(AK$16-'様式３（療養者名簿）（⑤の場合）'!$O116+1&lt;=15,IF(AK$16&gt;='様式３（療養者名簿）（⑤の場合）'!$O116,IF(AK$16&lt;='様式３（療養者名簿）（⑤の場合）'!$W116,1,0),0),0)</f>
        <v>0</v>
      </c>
      <c r="AL107" s="139">
        <f>IF(AL$16-'様式３（療養者名簿）（⑤の場合）'!$O116+1&lt;=15,IF(AL$16&gt;='様式３（療養者名簿）（⑤の場合）'!$O116,IF(AL$16&lt;='様式３（療養者名簿）（⑤の場合）'!$W116,1,0),0),0)</f>
        <v>0</v>
      </c>
      <c r="AM107" s="139">
        <f>IF(AM$16-'様式３（療養者名簿）（⑤の場合）'!$O116+1&lt;=15,IF(AM$16&gt;='様式３（療養者名簿）（⑤の場合）'!$O116,IF(AM$16&lt;='様式３（療養者名簿）（⑤の場合）'!$W116,1,0),0),0)</f>
        <v>0</v>
      </c>
      <c r="AN107" s="139">
        <f>IF(AN$16-'様式３（療養者名簿）（⑤の場合）'!$O116+1&lt;=15,IF(AN$16&gt;='様式３（療養者名簿）（⑤の場合）'!$O116,IF(AN$16&lt;='様式３（療養者名簿）（⑤の場合）'!$W116,1,0),0),0)</f>
        <v>0</v>
      </c>
      <c r="AO107" s="139">
        <f>IF(AO$16-'様式３（療養者名簿）（⑤の場合）'!$O116+1&lt;=15,IF(AO$16&gt;='様式３（療養者名簿）（⑤の場合）'!$O116,IF(AO$16&lt;='様式３（療養者名簿）（⑤の場合）'!$W116,1,0),0),0)</f>
        <v>0</v>
      </c>
      <c r="AP107" s="139">
        <f>IF(AP$16-'様式３（療養者名簿）（⑤の場合）'!$O116+1&lt;=15,IF(AP$16&gt;='様式３（療養者名簿）（⑤の場合）'!$O116,IF(AP$16&lt;='様式３（療養者名簿）（⑤の場合）'!$W116,1,0),0),0)</f>
        <v>0</v>
      </c>
      <c r="AQ107" s="139">
        <f>IF(AQ$16-'様式３（療養者名簿）（⑤の場合）'!$O116+1&lt;=15,IF(AQ$16&gt;='様式３（療養者名簿）（⑤の場合）'!$O116,IF(AQ$16&lt;='様式３（療養者名簿）（⑤の場合）'!$W116,1,0),0),0)</f>
        <v>0</v>
      </c>
      <c r="AR107" s="139">
        <f>IF(AR$16-'様式３（療養者名簿）（⑤の場合）'!$O116+1&lt;=15,IF(AR$16&gt;='様式３（療養者名簿）（⑤の場合）'!$O116,IF(AR$16&lt;='様式３（療養者名簿）（⑤の場合）'!$W116,1,0),0),0)</f>
        <v>0</v>
      </c>
      <c r="AS107" s="139">
        <f>IF(AS$16-'様式３（療養者名簿）（⑤の場合）'!$O116+1&lt;=15,IF(AS$16&gt;='様式３（療養者名簿）（⑤の場合）'!$O116,IF(AS$16&lt;='様式３（療養者名簿）（⑤の場合）'!$W116,1,0),0),0)</f>
        <v>0</v>
      </c>
      <c r="AT107" s="139">
        <f>IF(AT$16-'様式３（療養者名簿）（⑤の場合）'!$O116+1&lt;=15,IF(AT$16&gt;='様式３（療養者名簿）（⑤の場合）'!$O116,IF(AT$16&lt;='様式３（療養者名簿）（⑤の場合）'!$W116,1,0),0),0)</f>
        <v>0</v>
      </c>
      <c r="AU107" s="139">
        <f>IF(AU$16-'様式３（療養者名簿）（⑤の場合）'!$O116+1&lt;=15,IF(AU$16&gt;='様式３（療養者名簿）（⑤の場合）'!$O116,IF(AU$16&lt;='様式３（療養者名簿）（⑤の場合）'!$W116,1,0),0),0)</f>
        <v>0</v>
      </c>
      <c r="AV107" s="139">
        <f>IF(AV$16-'様式３（療養者名簿）（⑤の場合）'!$O116+1&lt;=15,IF(AV$16&gt;='様式３（療養者名簿）（⑤の場合）'!$O116,IF(AV$16&lt;='様式３（療養者名簿）（⑤の場合）'!$W116,1,0),0),0)</f>
        <v>0</v>
      </c>
      <c r="AW107" s="139">
        <f>IF(AW$16-'様式３（療養者名簿）（⑤の場合）'!$O116+1&lt;=15,IF(AW$16&gt;='様式３（療養者名簿）（⑤の場合）'!$O116,IF(AW$16&lt;='様式３（療養者名簿）（⑤の場合）'!$W116,1,0),0),0)</f>
        <v>0</v>
      </c>
      <c r="AX107" s="139">
        <f>IF(AX$16-'様式３（療養者名簿）（⑤の場合）'!$O116+1&lt;=15,IF(AX$16&gt;='様式３（療養者名簿）（⑤の場合）'!$O116,IF(AX$16&lt;='様式３（療養者名簿）（⑤の場合）'!$W116,1,0),0),0)</f>
        <v>0</v>
      </c>
      <c r="AY107" s="139">
        <f>IF(AY$16-'様式３（療養者名簿）（⑤の場合）'!$O116+1&lt;=15,IF(AY$16&gt;='様式３（療養者名簿）（⑤の場合）'!$O116,IF(AY$16&lt;='様式３（療養者名簿）（⑤の場合）'!$W116,1,0),0),0)</f>
        <v>0</v>
      </c>
      <c r="AZ107" s="139">
        <f>IF(AZ$16-'様式３（療養者名簿）（⑤の場合）'!$O116+1&lt;=15,IF(AZ$16&gt;='様式３（療養者名簿）（⑤の場合）'!$O116,IF(AZ$16&lt;='様式３（療養者名簿）（⑤の場合）'!$W116,1,0),0),0)</f>
        <v>0</v>
      </c>
      <c r="BA107" s="139">
        <f>IF(BA$16-'様式３（療養者名簿）（⑤の場合）'!$O116+1&lt;=15,IF(BA$16&gt;='様式３（療養者名簿）（⑤の場合）'!$O116,IF(BA$16&lt;='様式３（療養者名簿）（⑤の場合）'!$W116,1,0),0),0)</f>
        <v>0</v>
      </c>
      <c r="BB107" s="139">
        <f>IF(BB$16-'様式３（療養者名簿）（⑤の場合）'!$O116+1&lt;=15,IF(BB$16&gt;='様式３（療養者名簿）（⑤の場合）'!$O116,IF(BB$16&lt;='様式３（療養者名簿）（⑤の場合）'!$W116,1,0),0),0)</f>
        <v>0</v>
      </c>
      <c r="BC107" s="139">
        <f>IF(BC$16-'様式３（療養者名簿）（⑤の場合）'!$O116+1&lt;=15,IF(BC$16&gt;='様式３（療養者名簿）（⑤の場合）'!$O116,IF(BC$16&lt;='様式３（療養者名簿）（⑤の場合）'!$W116,1,0),0),0)</f>
        <v>0</v>
      </c>
      <c r="BD107" s="139">
        <f>IF(BD$16-'様式３（療養者名簿）（⑤の場合）'!$O116+1&lt;=15,IF(BD$16&gt;='様式３（療養者名簿）（⑤の場合）'!$O116,IF(BD$16&lt;='様式３（療養者名簿）（⑤の場合）'!$W116,1,0),0),0)</f>
        <v>0</v>
      </c>
      <c r="BE107" s="139">
        <f>IF(BE$16-'様式３（療養者名簿）（⑤の場合）'!$O116+1&lt;=15,IF(BE$16&gt;='様式３（療養者名簿）（⑤の場合）'!$O116,IF(BE$16&lt;='様式３（療養者名簿）（⑤の場合）'!$W116,1,0),0),0)</f>
        <v>0</v>
      </c>
      <c r="BF107" s="139">
        <f>IF(BF$16-'様式３（療養者名簿）（⑤の場合）'!$O116+1&lt;=15,IF(BF$16&gt;='様式３（療養者名簿）（⑤の場合）'!$O116,IF(BF$16&lt;='様式３（療養者名簿）（⑤の場合）'!$W116,1,0),0),0)</f>
        <v>0</v>
      </c>
      <c r="BG107" s="139">
        <f>IF(BG$16-'様式３（療養者名簿）（⑤の場合）'!$O116+1&lt;=15,IF(BG$16&gt;='様式３（療養者名簿）（⑤の場合）'!$O116,IF(BG$16&lt;='様式３（療養者名簿）（⑤の場合）'!$W116,1,0),0),0)</f>
        <v>0</v>
      </c>
      <c r="BH107" s="139">
        <f>IF(BH$16-'様式３（療養者名簿）（⑤の場合）'!$O116+1&lt;=15,IF(BH$16&gt;='様式３（療養者名簿）（⑤の場合）'!$O116,IF(BH$16&lt;='様式３（療養者名簿）（⑤の場合）'!$W116,1,0),0),0)</f>
        <v>0</v>
      </c>
      <c r="BI107" s="139">
        <f>IF(BI$16-'様式３（療養者名簿）（⑤の場合）'!$O116+1&lt;=15,IF(BI$16&gt;='様式３（療養者名簿）（⑤の場合）'!$O116,IF(BI$16&lt;='様式３（療養者名簿）（⑤の場合）'!$W116,1,0),0),0)</f>
        <v>0</v>
      </c>
      <c r="BJ107" s="139">
        <f>IF(BJ$16-'様式３（療養者名簿）（⑤の場合）'!$O116+1&lt;=15,IF(BJ$16&gt;='様式３（療養者名簿）（⑤の場合）'!$O116,IF(BJ$16&lt;='様式３（療養者名簿）（⑤の場合）'!$W116,1,0),0),0)</f>
        <v>0</v>
      </c>
      <c r="BK107" s="139">
        <f>IF(BK$16-'様式３（療養者名簿）（⑤の場合）'!$O116+1&lt;=15,IF(BK$16&gt;='様式３（療養者名簿）（⑤の場合）'!$O116,IF(BK$16&lt;='様式３（療養者名簿）（⑤の場合）'!$W116,1,0),0),0)</f>
        <v>0</v>
      </c>
      <c r="BL107" s="139">
        <f>IF(BL$16-'様式３（療養者名簿）（⑤の場合）'!$O116+1&lt;=15,IF(BL$16&gt;='様式３（療養者名簿）（⑤の場合）'!$O116,IF(BL$16&lt;='様式３（療養者名簿）（⑤の場合）'!$W116,1,0),0),0)</f>
        <v>0</v>
      </c>
      <c r="BM107" s="139">
        <f>IF(BM$16-'様式３（療養者名簿）（⑤の場合）'!$O116+1&lt;=15,IF(BM$16&gt;='様式３（療養者名簿）（⑤の場合）'!$O116,IF(BM$16&lt;='様式３（療養者名簿）（⑤の場合）'!$W116,1,0),0),0)</f>
        <v>0</v>
      </c>
      <c r="BN107" s="139">
        <f>IF(BN$16-'様式３（療養者名簿）（⑤の場合）'!$O116+1&lt;=15,IF(BN$16&gt;='様式３（療養者名簿）（⑤の場合）'!$O116,IF(BN$16&lt;='様式３（療養者名簿）（⑤の場合）'!$W116,1,0),0),0)</f>
        <v>0</v>
      </c>
      <c r="BO107" s="139">
        <f>IF(BO$16-'様式３（療養者名簿）（⑤の場合）'!$O116+1&lt;=15,IF(BO$16&gt;='様式３（療養者名簿）（⑤の場合）'!$O116,IF(BO$16&lt;='様式３（療養者名簿）（⑤の場合）'!$W116,1,0),0),0)</f>
        <v>0</v>
      </c>
      <c r="BP107" s="139">
        <f>IF(BP$16-'様式３（療養者名簿）（⑤の場合）'!$O116+1&lt;=15,IF(BP$16&gt;='様式３（療養者名簿）（⑤の場合）'!$O116,IF(BP$16&lt;='様式３（療養者名簿）（⑤の場合）'!$W116,1,0),0),0)</f>
        <v>0</v>
      </c>
      <c r="BQ107" s="139">
        <f>IF(BQ$16-'様式３（療養者名簿）（⑤の場合）'!$O116+1&lt;=15,IF(BQ$16&gt;='様式３（療養者名簿）（⑤の場合）'!$O116,IF(BQ$16&lt;='様式３（療養者名簿）（⑤の場合）'!$W116,1,0),0),0)</f>
        <v>0</v>
      </c>
      <c r="BR107" s="139">
        <f>IF(BR$16-'様式３（療養者名簿）（⑤の場合）'!$O116+1&lt;=15,IF(BR$16&gt;='様式３（療養者名簿）（⑤の場合）'!$O116,IF(BR$16&lt;='様式３（療養者名簿）（⑤の場合）'!$W116,1,0),0),0)</f>
        <v>0</v>
      </c>
      <c r="BS107" s="139">
        <f>IF(BS$16-'様式３（療養者名簿）（⑤の場合）'!$O116+1&lt;=15,IF(BS$16&gt;='様式３（療養者名簿）（⑤の場合）'!$O116,IF(BS$16&lt;='様式３（療養者名簿）（⑤の場合）'!$W116,1,0),0),0)</f>
        <v>0</v>
      </c>
      <c r="BT107" s="139">
        <f>IF(BT$16-'様式３（療養者名簿）（⑤の場合）'!$O116+1&lt;=15,IF(BT$16&gt;='様式３（療養者名簿）（⑤の場合）'!$O116,IF(BT$16&lt;='様式３（療養者名簿）（⑤の場合）'!$W116,1,0),0),0)</f>
        <v>0</v>
      </c>
      <c r="BU107" s="139">
        <f>IF(BU$16-'様式３（療養者名簿）（⑤の場合）'!$O116+1&lt;=15,IF(BU$16&gt;='様式３（療養者名簿）（⑤の場合）'!$O116,IF(BU$16&lt;='様式３（療養者名簿）（⑤の場合）'!$W116,1,0),0),0)</f>
        <v>0</v>
      </c>
      <c r="BV107" s="139">
        <f>IF(BV$16-'様式３（療養者名簿）（⑤の場合）'!$O116+1&lt;=15,IF(BV$16&gt;='様式３（療養者名簿）（⑤の場合）'!$O116,IF(BV$16&lt;='様式３（療養者名簿）（⑤の場合）'!$W116,1,0),0),0)</f>
        <v>0</v>
      </c>
      <c r="BW107" s="139">
        <f>IF(BW$16-'様式３（療養者名簿）（⑤の場合）'!$O116+1&lt;=15,IF(BW$16&gt;='様式３（療養者名簿）（⑤の場合）'!$O116,IF(BW$16&lt;='様式３（療養者名簿）（⑤の場合）'!$W116,1,0),0),0)</f>
        <v>0</v>
      </c>
      <c r="BX107" s="139">
        <f>IF(BX$16-'様式３（療養者名簿）（⑤の場合）'!$O116+1&lt;=15,IF(BX$16&gt;='様式３（療養者名簿）（⑤の場合）'!$O116,IF(BX$16&lt;='様式３（療養者名簿）（⑤の場合）'!$W116,1,0),0),0)</f>
        <v>0</v>
      </c>
      <c r="BY107" s="139">
        <f>IF(BY$16-'様式３（療養者名簿）（⑤の場合）'!$O116+1&lt;=15,IF(BY$16&gt;='様式３（療養者名簿）（⑤の場合）'!$O116,IF(BY$16&lt;='様式３（療養者名簿）（⑤の場合）'!$W116,1,0),0),0)</f>
        <v>0</v>
      </c>
      <c r="BZ107" s="139">
        <f>IF(BZ$16-'様式３（療養者名簿）（⑤の場合）'!$O116+1&lt;=15,IF(BZ$16&gt;='様式３（療養者名簿）（⑤の場合）'!$O116,IF(BZ$16&lt;='様式３（療養者名簿）（⑤の場合）'!$W116,1,0),0),0)</f>
        <v>0</v>
      </c>
      <c r="CA107" s="139">
        <f>IF(CA$16-'様式３（療養者名簿）（⑤の場合）'!$O116+1&lt;=15,IF(CA$16&gt;='様式３（療養者名簿）（⑤の場合）'!$O116,IF(CA$16&lt;='様式３（療養者名簿）（⑤の場合）'!$W116,1,0),0),0)</f>
        <v>0</v>
      </c>
      <c r="CB107" s="139">
        <f>IF(CB$16-'様式３（療養者名簿）（⑤の場合）'!$O116+1&lt;=15,IF(CB$16&gt;='様式３（療養者名簿）（⑤の場合）'!$O116,IF(CB$16&lt;='様式３（療養者名簿）（⑤の場合）'!$W116,1,0),0),0)</f>
        <v>0</v>
      </c>
      <c r="CC107" s="139">
        <f>IF(CC$16-'様式３（療養者名簿）（⑤の場合）'!$O116+1&lt;=15,IF(CC$16&gt;='様式３（療養者名簿）（⑤の場合）'!$O116,IF(CC$16&lt;='様式３（療養者名簿）（⑤の場合）'!$W116,1,0),0),0)</f>
        <v>0</v>
      </c>
      <c r="CD107" s="139">
        <f>IF(CD$16-'様式３（療養者名簿）（⑤の場合）'!$O116+1&lt;=15,IF(CD$16&gt;='様式３（療養者名簿）（⑤の場合）'!$O116,IF(CD$16&lt;='様式３（療養者名簿）（⑤の場合）'!$W116,1,0),0),0)</f>
        <v>0</v>
      </c>
      <c r="CE107" s="139">
        <f>IF(CE$16-'様式３（療養者名簿）（⑤の場合）'!$O116+1&lt;=15,IF(CE$16&gt;='様式３（療養者名簿）（⑤の場合）'!$O116,IF(CE$16&lt;='様式３（療養者名簿）（⑤の場合）'!$W116,1,0),0),0)</f>
        <v>0</v>
      </c>
      <c r="CF107" s="139">
        <f>IF(CF$16-'様式３（療養者名簿）（⑤の場合）'!$O116+1&lt;=15,IF(CF$16&gt;='様式３（療養者名簿）（⑤の場合）'!$O116,IF(CF$16&lt;='様式３（療養者名簿）（⑤の場合）'!$W116,1,0),0),0)</f>
        <v>0</v>
      </c>
      <c r="CG107" s="139">
        <f>IF(CG$16-'様式３（療養者名簿）（⑤の場合）'!$O116+1&lt;=15,IF(CG$16&gt;='様式３（療養者名簿）（⑤の場合）'!$O116,IF(CG$16&lt;='様式３（療養者名簿）（⑤の場合）'!$W116,1,0),0),0)</f>
        <v>0</v>
      </c>
      <c r="CH107" s="139">
        <f>IF(CH$16-'様式３（療養者名簿）（⑤の場合）'!$O116+1&lt;=15,IF(CH$16&gt;='様式３（療養者名簿）（⑤の場合）'!$O116,IF(CH$16&lt;='様式３（療養者名簿）（⑤の場合）'!$W116,1,0),0),0)</f>
        <v>0</v>
      </c>
      <c r="CI107" s="139">
        <f>IF(CI$16-'様式３（療養者名簿）（⑤の場合）'!$O116+1&lt;=15,IF(CI$16&gt;='様式３（療養者名簿）（⑤の場合）'!$O116,IF(CI$16&lt;='様式３（療養者名簿）（⑤の場合）'!$W116,1,0),0),0)</f>
        <v>0</v>
      </c>
      <c r="CJ107" s="139">
        <f>IF(CJ$16-'様式３（療養者名簿）（⑤の場合）'!$O116+1&lt;=15,IF(CJ$16&gt;='様式３（療養者名簿）（⑤の場合）'!$O116,IF(CJ$16&lt;='様式３（療養者名簿）（⑤の場合）'!$W116,1,0),0),0)</f>
        <v>0</v>
      </c>
      <c r="CK107" s="139">
        <f>IF(CK$16-'様式３（療養者名簿）（⑤の場合）'!$O116+1&lt;=15,IF(CK$16&gt;='様式３（療養者名簿）（⑤の場合）'!$O116,IF(CK$16&lt;='様式３（療養者名簿）（⑤の場合）'!$W116,1,0),0),0)</f>
        <v>0</v>
      </c>
      <c r="CL107" s="139">
        <f>IF(CL$16-'様式３（療養者名簿）（⑤の場合）'!$O116+1&lt;=15,IF(CL$16&gt;='様式３（療養者名簿）（⑤の場合）'!$O116,IF(CL$16&lt;='様式３（療養者名簿）（⑤の場合）'!$W116,1,0),0),0)</f>
        <v>0</v>
      </c>
      <c r="CM107" s="139">
        <f>IF(CM$16-'様式３（療養者名簿）（⑤の場合）'!$O116+1&lt;=15,IF(CM$16&gt;='様式３（療養者名簿）（⑤の場合）'!$O116,IF(CM$16&lt;='様式３（療養者名簿）（⑤の場合）'!$W116,1,0),0),0)</f>
        <v>0</v>
      </c>
      <c r="CN107" s="139">
        <f>IF(CN$16-'様式３（療養者名簿）（⑤の場合）'!$O116+1&lt;=15,IF(CN$16&gt;='様式３（療養者名簿）（⑤の場合）'!$O116,IF(CN$16&lt;='様式３（療養者名簿）（⑤の場合）'!$W116,1,0),0),0)</f>
        <v>0</v>
      </c>
      <c r="CO107" s="139">
        <f>IF(CO$16-'様式３（療養者名簿）（⑤の場合）'!$O116+1&lt;=15,IF(CO$16&gt;='様式３（療養者名簿）（⑤の場合）'!$O116,IF(CO$16&lt;='様式３（療養者名簿）（⑤の場合）'!$W116,1,0),0),0)</f>
        <v>0</v>
      </c>
      <c r="CP107" s="139">
        <f>IF(CP$16-'様式３（療養者名簿）（⑤の場合）'!$O116+1&lt;=15,IF(CP$16&gt;='様式３（療養者名簿）（⑤の場合）'!$O116,IF(CP$16&lt;='様式３（療養者名簿）（⑤の場合）'!$W116,1,0),0),0)</f>
        <v>0</v>
      </c>
      <c r="CQ107" s="139">
        <f>IF(CQ$16-'様式３（療養者名簿）（⑤の場合）'!$O116+1&lt;=15,IF(CQ$16&gt;='様式３（療養者名簿）（⑤の場合）'!$O116,IF(CQ$16&lt;='様式３（療養者名簿）（⑤の場合）'!$W116,1,0),0),0)</f>
        <v>0</v>
      </c>
      <c r="CR107" s="139">
        <f>IF(CR$16-'様式３（療養者名簿）（⑤の場合）'!$O116+1&lt;=15,IF(CR$16&gt;='様式３（療養者名簿）（⑤の場合）'!$O116,IF(CR$16&lt;='様式３（療養者名簿）（⑤の場合）'!$W116,1,0),0),0)</f>
        <v>0</v>
      </c>
      <c r="CS107" s="139">
        <f>IF(CS$16-'様式３（療養者名簿）（⑤の場合）'!$O116+1&lt;=15,IF(CS$16&gt;='様式３（療養者名簿）（⑤の場合）'!$O116,IF(CS$16&lt;='様式３（療養者名簿）（⑤の場合）'!$W116,1,0),0),0)</f>
        <v>0</v>
      </c>
      <c r="CT107" s="139">
        <f>IF(CT$16-'様式３（療養者名簿）（⑤の場合）'!$O116+1&lt;=15,IF(CT$16&gt;='様式３（療養者名簿）（⑤の場合）'!$O116,IF(CT$16&lt;='様式３（療養者名簿）（⑤の場合）'!$W116,1,0),0),0)</f>
        <v>0</v>
      </c>
      <c r="CU107" s="139">
        <f>IF(CU$16-'様式３（療養者名簿）（⑤の場合）'!$O116+1&lt;=15,IF(CU$16&gt;='様式３（療養者名簿）（⑤の場合）'!$O116,IF(CU$16&lt;='様式３（療養者名簿）（⑤の場合）'!$W116,1,0),0),0)</f>
        <v>0</v>
      </c>
      <c r="CV107" s="139">
        <f>IF(CV$16-'様式３（療養者名簿）（⑤の場合）'!$O116+1&lt;=15,IF(CV$16&gt;='様式３（療養者名簿）（⑤の場合）'!$O116,IF(CV$16&lt;='様式３（療養者名簿）（⑤の場合）'!$W116,1,0),0),0)</f>
        <v>0</v>
      </c>
      <c r="CW107" s="139">
        <f>IF(CW$16-'様式３（療養者名簿）（⑤の場合）'!$O116+1&lt;=15,IF(CW$16&gt;='様式３（療養者名簿）（⑤の場合）'!$O116,IF(CW$16&lt;='様式３（療養者名簿）（⑤の場合）'!$W116,1,0),0),0)</f>
        <v>0</v>
      </c>
      <c r="CX107" s="139">
        <f>IF(CX$16-'様式３（療養者名簿）（⑤の場合）'!$O116+1&lt;=15,IF(CX$16&gt;='様式３（療養者名簿）（⑤の場合）'!$O116,IF(CX$16&lt;='様式３（療養者名簿）（⑤の場合）'!$W116,1,0),0),0)</f>
        <v>0</v>
      </c>
      <c r="CY107" s="139">
        <f>IF(CY$16-'様式３（療養者名簿）（⑤の場合）'!$O116+1&lt;=15,IF(CY$16&gt;='様式３（療養者名簿）（⑤の場合）'!$O116,IF(CY$16&lt;='様式３（療養者名簿）（⑤の場合）'!$W116,1,0),0),0)</f>
        <v>0</v>
      </c>
      <c r="CZ107" s="139">
        <f>IF(CZ$16-'様式３（療養者名簿）（⑤の場合）'!$O116+1&lt;=15,IF(CZ$16&gt;='様式３（療養者名簿）（⑤の場合）'!$O116,IF(CZ$16&lt;='様式３（療養者名簿）（⑤の場合）'!$W116,1,0),0),0)</f>
        <v>0</v>
      </c>
      <c r="DA107" s="139">
        <f>IF(DA$16-'様式３（療養者名簿）（⑤の場合）'!$O116+1&lt;=15,IF(DA$16&gt;='様式３（療養者名簿）（⑤の場合）'!$O116,IF(DA$16&lt;='様式３（療養者名簿）（⑤の場合）'!$W116,1,0),0),0)</f>
        <v>0</v>
      </c>
      <c r="DB107" s="139">
        <f>IF(DB$16-'様式３（療養者名簿）（⑤の場合）'!$O116+1&lt;=15,IF(DB$16&gt;='様式３（療養者名簿）（⑤の場合）'!$O116,IF(DB$16&lt;='様式３（療養者名簿）（⑤の場合）'!$W116,1,0),0),0)</f>
        <v>0</v>
      </c>
      <c r="DC107" s="139">
        <f>IF(DC$16-'様式３（療養者名簿）（⑤の場合）'!$O116+1&lt;=15,IF(DC$16&gt;='様式３（療養者名簿）（⑤の場合）'!$O116,IF(DC$16&lt;='様式３（療養者名簿）（⑤の場合）'!$W116,1,0),0),0)</f>
        <v>0</v>
      </c>
      <c r="DD107" s="139">
        <f>IF(DD$16-'様式３（療養者名簿）（⑤の場合）'!$O116+1&lt;=15,IF(DD$16&gt;='様式３（療養者名簿）（⑤の場合）'!$O116,IF(DD$16&lt;='様式３（療養者名簿）（⑤の場合）'!$W116,1,0),0),0)</f>
        <v>0</v>
      </c>
      <c r="DE107" s="139">
        <f>IF(DE$16-'様式３（療養者名簿）（⑤の場合）'!$O116+1&lt;=15,IF(DE$16&gt;='様式３（療養者名簿）（⑤の場合）'!$O116,IF(DE$16&lt;='様式３（療養者名簿）（⑤の場合）'!$W116,1,0),0),0)</f>
        <v>0</v>
      </c>
      <c r="DF107" s="139">
        <f>IF(DF$16-'様式３（療養者名簿）（⑤の場合）'!$O116+1&lt;=15,IF(DF$16&gt;='様式３（療養者名簿）（⑤の場合）'!$O116,IF(DF$16&lt;='様式３（療養者名簿）（⑤の場合）'!$W116,1,0),0),0)</f>
        <v>0</v>
      </c>
      <c r="DG107" s="139">
        <f>IF(DG$16-'様式３（療養者名簿）（⑤の場合）'!$O116+1&lt;=15,IF(DG$16&gt;='様式３（療養者名簿）（⑤の場合）'!$O116,IF(DG$16&lt;='様式３（療養者名簿）（⑤の場合）'!$W116,1,0),0),0)</f>
        <v>0</v>
      </c>
      <c r="DH107" s="139">
        <f>IF(DH$16-'様式３（療養者名簿）（⑤の場合）'!$O116+1&lt;=15,IF(DH$16&gt;='様式３（療養者名簿）（⑤の場合）'!$O116,IF(DH$16&lt;='様式３（療養者名簿）（⑤の場合）'!$W116,1,0),0),0)</f>
        <v>0</v>
      </c>
      <c r="DI107" s="139">
        <f>IF(DI$16-'様式３（療養者名簿）（⑤の場合）'!$O116+1&lt;=15,IF(DI$16&gt;='様式３（療養者名簿）（⑤の場合）'!$O116,IF(DI$16&lt;='様式３（療養者名簿）（⑤の場合）'!$W116,1,0),0),0)</f>
        <v>0</v>
      </c>
      <c r="DJ107" s="139">
        <f>IF(DJ$16-'様式３（療養者名簿）（⑤の場合）'!$O116+1&lt;=15,IF(DJ$16&gt;='様式３（療養者名簿）（⑤の場合）'!$O116,IF(DJ$16&lt;='様式３（療養者名簿）（⑤の場合）'!$W116,1,0),0),0)</f>
        <v>0</v>
      </c>
      <c r="DK107" s="139">
        <f>IF(DK$16-'様式３（療養者名簿）（⑤の場合）'!$O116+1&lt;=15,IF(DK$16&gt;='様式３（療養者名簿）（⑤の場合）'!$O116,IF(DK$16&lt;='様式３（療養者名簿）（⑤の場合）'!$W116,1,0),0),0)</f>
        <v>0</v>
      </c>
      <c r="DL107" s="139">
        <f>IF(DL$16-'様式３（療養者名簿）（⑤の場合）'!$O116+1&lt;=15,IF(DL$16&gt;='様式３（療養者名簿）（⑤の場合）'!$O116,IF(DL$16&lt;='様式３（療養者名簿）（⑤の場合）'!$W116,1,0),0),0)</f>
        <v>0</v>
      </c>
      <c r="DM107" s="139">
        <f>IF(DM$16-'様式３（療養者名簿）（⑤の場合）'!$O116+1&lt;=15,IF(DM$16&gt;='様式３（療養者名簿）（⑤の場合）'!$O116,IF(DM$16&lt;='様式３（療養者名簿）（⑤の場合）'!$W116,1,0),0),0)</f>
        <v>0</v>
      </c>
      <c r="DN107" s="139">
        <f>IF(DN$16-'様式３（療養者名簿）（⑤の場合）'!$O116+1&lt;=15,IF(DN$16&gt;='様式３（療養者名簿）（⑤の場合）'!$O116,IF(DN$16&lt;='様式３（療養者名簿）（⑤の場合）'!$W116,1,0),0),0)</f>
        <v>0</v>
      </c>
      <c r="DO107" s="139">
        <f>IF(DO$16-'様式３（療養者名簿）（⑤の場合）'!$O116+1&lt;=15,IF(DO$16&gt;='様式３（療養者名簿）（⑤の場合）'!$O116,IF(DO$16&lt;='様式３（療養者名簿）（⑤の場合）'!$W116,1,0),0),0)</f>
        <v>0</v>
      </c>
      <c r="DP107" s="139">
        <f>IF(DP$16-'様式３（療養者名簿）（⑤の場合）'!$O116+1&lt;=15,IF(DP$16&gt;='様式３（療養者名簿）（⑤の場合）'!$O116,IF(DP$16&lt;='様式３（療養者名簿）（⑤の場合）'!$W116,1,0),0),0)</f>
        <v>0</v>
      </c>
      <c r="DQ107" s="139">
        <f>IF(DQ$16-'様式３（療養者名簿）（⑤の場合）'!$O116+1&lt;=15,IF(DQ$16&gt;='様式３（療養者名簿）（⑤の場合）'!$O116,IF(DQ$16&lt;='様式３（療養者名簿）（⑤の場合）'!$W116,1,0),0),0)</f>
        <v>0</v>
      </c>
      <c r="DR107" s="139">
        <f>IF(DR$16-'様式３（療養者名簿）（⑤の場合）'!$O116+1&lt;=15,IF(DR$16&gt;='様式３（療養者名簿）（⑤の場合）'!$O116,IF(DR$16&lt;='様式３（療養者名簿）（⑤の場合）'!$W116,1,0),0),0)</f>
        <v>0</v>
      </c>
      <c r="DS107" s="139">
        <f>IF(DS$16-'様式３（療養者名簿）（⑤の場合）'!$O116+1&lt;=15,IF(DS$16&gt;='様式３（療養者名簿）（⑤の場合）'!$O116,IF(DS$16&lt;='様式３（療養者名簿）（⑤の場合）'!$W116,1,0),0),0)</f>
        <v>0</v>
      </c>
      <c r="DT107" s="139">
        <f>IF(DT$16-'様式３（療養者名簿）（⑤の場合）'!$O116+1&lt;=15,IF(DT$16&gt;='様式３（療養者名簿）（⑤の場合）'!$O116,IF(DT$16&lt;='様式３（療養者名簿）（⑤の場合）'!$W116,1,0),0),0)</f>
        <v>0</v>
      </c>
      <c r="DU107" s="139">
        <f>IF(DU$16-'様式３（療養者名簿）（⑤の場合）'!$O116+1&lt;=15,IF(DU$16&gt;='様式３（療養者名簿）（⑤の場合）'!$O116,IF(DU$16&lt;='様式３（療養者名簿）（⑤の場合）'!$W116,1,0),0),0)</f>
        <v>0</v>
      </c>
      <c r="DV107" s="139">
        <f>IF(DV$16-'様式３（療養者名簿）（⑤の場合）'!$O116+1&lt;=15,IF(DV$16&gt;='様式３（療養者名簿）（⑤の場合）'!$O116,IF(DV$16&lt;='様式３（療養者名簿）（⑤の場合）'!$W116,1,0),0),0)</f>
        <v>0</v>
      </c>
      <c r="DW107" s="139">
        <f>IF(DW$16-'様式３（療養者名簿）（⑤の場合）'!$O116+1&lt;=15,IF(DW$16&gt;='様式３（療養者名簿）（⑤の場合）'!$O116,IF(DW$16&lt;='様式３（療養者名簿）（⑤の場合）'!$W116,1,0),0),0)</f>
        <v>0</v>
      </c>
      <c r="DX107" s="139">
        <f>IF(DX$16-'様式３（療養者名簿）（⑤の場合）'!$O116+1&lt;=15,IF(DX$16&gt;='様式３（療養者名簿）（⑤の場合）'!$O116,IF(DX$16&lt;='様式３（療養者名簿）（⑤の場合）'!$W116,1,0),0),0)</f>
        <v>0</v>
      </c>
      <c r="DY107" s="139">
        <f>IF(DY$16-'様式３（療養者名簿）（⑤の場合）'!$O116+1&lt;=15,IF(DY$16&gt;='様式３（療養者名簿）（⑤の場合）'!$O116,IF(DY$16&lt;='様式３（療養者名簿）（⑤の場合）'!$W116,1,0),0),0)</f>
        <v>0</v>
      </c>
      <c r="DZ107" s="139">
        <f>IF(DZ$16-'様式３（療養者名簿）（⑤の場合）'!$O116+1&lt;=15,IF(DZ$16&gt;='様式３（療養者名簿）（⑤の場合）'!$O116,IF(DZ$16&lt;='様式３（療養者名簿）（⑤の場合）'!$W116,1,0),0),0)</f>
        <v>0</v>
      </c>
      <c r="EA107" s="139">
        <f>IF(EA$16-'様式３（療養者名簿）（⑤の場合）'!$O116+1&lt;=15,IF(EA$16&gt;='様式３（療養者名簿）（⑤の場合）'!$O116,IF(EA$16&lt;='様式３（療養者名簿）（⑤の場合）'!$W116,1,0),0),0)</f>
        <v>0</v>
      </c>
      <c r="EB107" s="139">
        <f>IF(EB$16-'様式３（療養者名簿）（⑤の場合）'!$O116+1&lt;=15,IF(EB$16&gt;='様式３（療養者名簿）（⑤の場合）'!$O116,IF(EB$16&lt;='様式３（療養者名簿）（⑤の場合）'!$W116,1,0),0),0)</f>
        <v>0</v>
      </c>
      <c r="EC107" s="139">
        <f>IF(EC$16-'様式３（療養者名簿）（⑤の場合）'!$O116+1&lt;=15,IF(EC$16&gt;='様式３（療養者名簿）（⑤の場合）'!$O116,IF(EC$16&lt;='様式３（療養者名簿）（⑤の場合）'!$W116,1,0),0),0)</f>
        <v>0</v>
      </c>
      <c r="ED107" s="139">
        <f>IF(ED$16-'様式３（療養者名簿）（⑤の場合）'!$O116+1&lt;=15,IF(ED$16&gt;='様式３（療養者名簿）（⑤の場合）'!$O116,IF(ED$16&lt;='様式３（療養者名簿）（⑤の場合）'!$W116,1,0),0),0)</f>
        <v>0</v>
      </c>
      <c r="EE107" s="139">
        <f>IF(EE$16-'様式３（療養者名簿）（⑤の場合）'!$O116+1&lt;=15,IF(EE$16&gt;='様式３（療養者名簿）（⑤の場合）'!$O116,IF(EE$16&lt;='様式３（療養者名簿）（⑤の場合）'!$W116,1,0),0),0)</f>
        <v>0</v>
      </c>
      <c r="EF107" s="139">
        <f>IF(EF$16-'様式３（療養者名簿）（⑤の場合）'!$O116+1&lt;=15,IF(EF$16&gt;='様式３（療養者名簿）（⑤の場合）'!$O116,IF(EF$16&lt;='様式３（療養者名簿）（⑤の場合）'!$W116,1,0),0),0)</f>
        <v>0</v>
      </c>
      <c r="EG107" s="139">
        <f>IF(EG$16-'様式３（療養者名簿）（⑤の場合）'!$O116+1&lt;=15,IF(EG$16&gt;='様式３（療養者名簿）（⑤の場合）'!$O116,IF(EG$16&lt;='様式３（療養者名簿）（⑤の場合）'!$W116,1,0),0),0)</f>
        <v>0</v>
      </c>
      <c r="EH107" s="139">
        <f>IF(EH$16-'様式３（療養者名簿）（⑤の場合）'!$O116+1&lt;=15,IF(EH$16&gt;='様式３（療養者名簿）（⑤の場合）'!$O116,IF(EH$16&lt;='様式３（療養者名簿）（⑤の場合）'!$W116,1,0),0),0)</f>
        <v>0</v>
      </c>
      <c r="EI107" s="139">
        <f>IF(EI$16-'様式３（療養者名簿）（⑤の場合）'!$O116+1&lt;=15,IF(EI$16&gt;='様式３（療養者名簿）（⑤の場合）'!$O116,IF(EI$16&lt;='様式３（療養者名簿）（⑤の場合）'!$W116,1,0),0),0)</f>
        <v>0</v>
      </c>
      <c r="EJ107" s="139">
        <f>IF(EJ$16-'様式３（療養者名簿）（⑤の場合）'!$O116+1&lt;=15,IF(EJ$16&gt;='様式３（療養者名簿）（⑤の場合）'!$O116,IF(EJ$16&lt;='様式３（療養者名簿）（⑤の場合）'!$W116,1,0),0),0)</f>
        <v>0</v>
      </c>
      <c r="EK107" s="139">
        <f>IF(EK$16-'様式３（療養者名簿）（⑤の場合）'!$O116+1&lt;=15,IF(EK$16&gt;='様式３（療養者名簿）（⑤の場合）'!$O116,IF(EK$16&lt;='様式３（療養者名簿）（⑤の場合）'!$W116,1,0),0),0)</f>
        <v>0</v>
      </c>
      <c r="EL107" s="139">
        <f>IF(EL$16-'様式３（療養者名簿）（⑤の場合）'!$O116+1&lt;=15,IF(EL$16&gt;='様式３（療養者名簿）（⑤の場合）'!$O116,IF(EL$16&lt;='様式３（療養者名簿）（⑤の場合）'!$W116,1,0),0),0)</f>
        <v>0</v>
      </c>
      <c r="EM107" s="139">
        <f>IF(EM$16-'様式３（療養者名簿）（⑤の場合）'!$O116+1&lt;=15,IF(EM$16&gt;='様式３（療養者名簿）（⑤の場合）'!$O116,IF(EM$16&lt;='様式３（療養者名簿）（⑤の場合）'!$W116,1,0),0),0)</f>
        <v>0</v>
      </c>
      <c r="EN107" s="139">
        <f>IF(EN$16-'様式３（療養者名簿）（⑤の場合）'!$O116+1&lt;=15,IF(EN$16&gt;='様式３（療養者名簿）（⑤の場合）'!$O116,IF(EN$16&lt;='様式３（療養者名簿）（⑤の場合）'!$W116,1,0),0),0)</f>
        <v>0</v>
      </c>
      <c r="EO107" s="139">
        <f>IF(EO$16-'様式３（療養者名簿）（⑤の場合）'!$O116+1&lt;=15,IF(EO$16&gt;='様式３（療養者名簿）（⑤の場合）'!$O116,IF(EO$16&lt;='様式３（療養者名簿）（⑤の場合）'!$W116,1,0),0),0)</f>
        <v>0</v>
      </c>
      <c r="EP107" s="139">
        <f>IF(EP$16-'様式３（療養者名簿）（⑤の場合）'!$O116+1&lt;=15,IF(EP$16&gt;='様式３（療養者名簿）（⑤の場合）'!$O116,IF(EP$16&lt;='様式３（療養者名簿）（⑤の場合）'!$W116,1,0),0),0)</f>
        <v>0</v>
      </c>
      <c r="EQ107" s="139">
        <f>IF(EQ$16-'様式３（療養者名簿）（⑤の場合）'!$O116+1&lt;=15,IF(EQ$16&gt;='様式３（療養者名簿）（⑤の場合）'!$O116,IF(EQ$16&lt;='様式３（療養者名簿）（⑤の場合）'!$W116,1,0),0),0)</f>
        <v>0</v>
      </c>
      <c r="ER107" s="139">
        <f>IF(ER$16-'様式３（療養者名簿）（⑤の場合）'!$O116+1&lt;=15,IF(ER$16&gt;='様式３（療養者名簿）（⑤の場合）'!$O116,IF(ER$16&lt;='様式３（療養者名簿）（⑤の場合）'!$W116,1,0),0),0)</f>
        <v>0</v>
      </c>
      <c r="ES107" s="139">
        <f>IF(ES$16-'様式３（療養者名簿）（⑤の場合）'!$O116+1&lt;=15,IF(ES$16&gt;='様式３（療養者名簿）（⑤の場合）'!$O116,IF(ES$16&lt;='様式３（療養者名簿）（⑤の場合）'!$W116,1,0),0),0)</f>
        <v>0</v>
      </c>
      <c r="ET107" s="139">
        <f>IF(ET$16-'様式３（療養者名簿）（⑤の場合）'!$O116+1&lt;=15,IF(ET$16&gt;='様式３（療養者名簿）（⑤の場合）'!$O116,IF(ET$16&lt;='様式３（療養者名簿）（⑤の場合）'!$W116,1,0),0),0)</f>
        <v>0</v>
      </c>
      <c r="EU107" s="139">
        <f>IF(EU$16-'様式３（療養者名簿）（⑤の場合）'!$O116+1&lt;=15,IF(EU$16&gt;='様式３（療養者名簿）（⑤の場合）'!$O116,IF(EU$16&lt;='様式３（療養者名簿）（⑤の場合）'!$W116,1,0),0),0)</f>
        <v>0</v>
      </c>
      <c r="EV107" s="139">
        <f>IF(EV$16-'様式３（療養者名簿）（⑤の場合）'!$O116+1&lt;=15,IF(EV$16&gt;='様式３（療養者名簿）（⑤の場合）'!$O116,IF(EV$16&lt;='様式３（療養者名簿）（⑤の場合）'!$W116,1,0),0),0)</f>
        <v>0</v>
      </c>
      <c r="EW107" s="139">
        <f>IF(EW$16-'様式３（療養者名簿）（⑤の場合）'!$O116+1&lt;=15,IF(EW$16&gt;='様式３（療養者名簿）（⑤の場合）'!$O116,IF(EW$16&lt;='様式３（療養者名簿）（⑤の場合）'!$W116,1,0),0),0)</f>
        <v>0</v>
      </c>
      <c r="EX107" s="139">
        <f>IF(EX$16-'様式３（療養者名簿）（⑤の場合）'!$O116+1&lt;=15,IF(EX$16&gt;='様式３（療養者名簿）（⑤の場合）'!$O116,IF(EX$16&lt;='様式３（療養者名簿）（⑤の場合）'!$W116,1,0),0),0)</f>
        <v>0</v>
      </c>
      <c r="EY107" s="139">
        <f>IF(EY$16-'様式３（療養者名簿）（⑤の場合）'!$O116+1&lt;=15,IF(EY$16&gt;='様式３（療養者名簿）（⑤の場合）'!$O116,IF(EY$16&lt;='様式３（療養者名簿）（⑤の場合）'!$W116,1,0),0),0)</f>
        <v>0</v>
      </c>
      <c r="EZ107" s="139">
        <f>IF(EZ$16-'様式３（療養者名簿）（⑤の場合）'!$O116+1&lt;=15,IF(EZ$16&gt;='様式３（療養者名簿）（⑤の場合）'!$O116,IF(EZ$16&lt;='様式３（療養者名簿）（⑤の場合）'!$W116,1,0),0),0)</f>
        <v>0</v>
      </c>
      <c r="FA107" s="139">
        <f>IF(FA$16-'様式３（療養者名簿）（⑤の場合）'!$O116+1&lt;=15,IF(FA$16&gt;='様式３（療養者名簿）（⑤の場合）'!$O116,IF(FA$16&lt;='様式３（療養者名簿）（⑤の場合）'!$W116,1,0),0),0)</f>
        <v>0</v>
      </c>
      <c r="FB107" s="139">
        <f>IF(FB$16-'様式３（療養者名簿）（⑤の場合）'!$O116+1&lt;=15,IF(FB$16&gt;='様式３（療養者名簿）（⑤の場合）'!$O116,IF(FB$16&lt;='様式３（療養者名簿）（⑤の場合）'!$W116,1,0),0),0)</f>
        <v>0</v>
      </c>
      <c r="FC107" s="139">
        <f>IF(FC$16-'様式３（療養者名簿）（⑤の場合）'!$O116+1&lt;=15,IF(FC$16&gt;='様式３（療養者名簿）（⑤の場合）'!$O116,IF(FC$16&lt;='様式３（療養者名簿）（⑤の場合）'!$W116,1,0),0),0)</f>
        <v>0</v>
      </c>
      <c r="FD107" s="139">
        <f>IF(FD$16-'様式３（療養者名簿）（⑤の場合）'!$O116+1&lt;=15,IF(FD$16&gt;='様式３（療養者名簿）（⑤の場合）'!$O116,IF(FD$16&lt;='様式３（療養者名簿）（⑤の場合）'!$W116,1,0),0),0)</f>
        <v>0</v>
      </c>
      <c r="FE107" s="139">
        <f>IF(FE$16-'様式３（療養者名簿）（⑤の場合）'!$O116+1&lt;=15,IF(FE$16&gt;='様式３（療養者名簿）（⑤の場合）'!$O116,IF(FE$16&lt;='様式３（療養者名簿）（⑤の場合）'!$W116,1,0),0),0)</f>
        <v>0</v>
      </c>
      <c r="FF107" s="139">
        <f>IF(FF$16-'様式３（療養者名簿）（⑤の場合）'!$O116+1&lt;=15,IF(FF$16&gt;='様式３（療養者名簿）（⑤の場合）'!$O116,IF(FF$16&lt;='様式３（療養者名簿）（⑤の場合）'!$W116,1,0),0),0)</f>
        <v>0</v>
      </c>
      <c r="FG107" s="139">
        <f>IF(FG$16-'様式３（療養者名簿）（⑤の場合）'!$O116+1&lt;=15,IF(FG$16&gt;='様式３（療養者名簿）（⑤の場合）'!$O116,IF(FG$16&lt;='様式３（療養者名簿）（⑤の場合）'!$W116,1,0),0),0)</f>
        <v>0</v>
      </c>
      <c r="FH107" s="139">
        <f>IF(FH$16-'様式３（療養者名簿）（⑤の場合）'!$O116+1&lt;=15,IF(FH$16&gt;='様式３（療養者名簿）（⑤の場合）'!$O116,IF(FH$16&lt;='様式３（療養者名簿）（⑤の場合）'!$W116,1,0),0),0)</f>
        <v>0</v>
      </c>
      <c r="FI107" s="139">
        <f>IF(FI$16-'様式３（療養者名簿）（⑤の場合）'!$O116+1&lt;=15,IF(FI$16&gt;='様式３（療養者名簿）（⑤の場合）'!$O116,IF(FI$16&lt;='様式３（療養者名簿）（⑤の場合）'!$W116,1,0),0),0)</f>
        <v>0</v>
      </c>
      <c r="FJ107" s="139">
        <f>IF(FJ$16-'様式３（療養者名簿）（⑤の場合）'!$O116+1&lt;=15,IF(FJ$16&gt;='様式３（療養者名簿）（⑤の場合）'!$O116,IF(FJ$16&lt;='様式３（療養者名簿）（⑤の場合）'!$W116,1,0),0),0)</f>
        <v>0</v>
      </c>
      <c r="FK107" s="139">
        <f>IF(FK$16-'様式３（療養者名簿）（⑤の場合）'!$O116+1&lt;=15,IF(FK$16&gt;='様式３（療養者名簿）（⑤の場合）'!$O116,IF(FK$16&lt;='様式３（療養者名簿）（⑤の場合）'!$W116,1,0),0),0)</f>
        <v>0</v>
      </c>
      <c r="FL107" s="139">
        <f>IF(FL$16-'様式３（療養者名簿）（⑤の場合）'!$O116+1&lt;=15,IF(FL$16&gt;='様式３（療養者名簿）（⑤の場合）'!$O116,IF(FL$16&lt;='様式３（療養者名簿）（⑤の場合）'!$W116,1,0),0),0)</f>
        <v>0</v>
      </c>
      <c r="FM107" s="139">
        <f>IF(FM$16-'様式３（療養者名簿）（⑤の場合）'!$O116+1&lt;=15,IF(FM$16&gt;='様式３（療養者名簿）（⑤の場合）'!$O116,IF(FM$16&lt;='様式３（療養者名簿）（⑤の場合）'!$W116,1,0),0),0)</f>
        <v>0</v>
      </c>
      <c r="FN107" s="139">
        <f>IF(FN$16-'様式３（療養者名簿）（⑤の場合）'!$O116+1&lt;=15,IF(FN$16&gt;='様式３（療養者名簿）（⑤の場合）'!$O116,IF(FN$16&lt;='様式３（療養者名簿）（⑤の場合）'!$W116,1,0),0),0)</f>
        <v>0</v>
      </c>
      <c r="FO107" s="139">
        <f>IF(FO$16-'様式３（療養者名簿）（⑤の場合）'!$O116+1&lt;=15,IF(FO$16&gt;='様式３（療養者名簿）（⑤の場合）'!$O116,IF(FO$16&lt;='様式３（療養者名簿）（⑤の場合）'!$W116,1,0),0),0)</f>
        <v>0</v>
      </c>
      <c r="FP107" s="139">
        <f>IF(FP$16-'様式３（療養者名簿）（⑤の場合）'!$O116+1&lt;=15,IF(FP$16&gt;='様式３（療養者名簿）（⑤の場合）'!$O116,IF(FP$16&lt;='様式３（療養者名簿）（⑤の場合）'!$W116,1,0),0),0)</f>
        <v>0</v>
      </c>
      <c r="FQ107" s="139">
        <f>IF(FQ$16-'様式３（療養者名簿）（⑤の場合）'!$O116+1&lt;=15,IF(FQ$16&gt;='様式３（療養者名簿）（⑤の場合）'!$O116,IF(FQ$16&lt;='様式３（療養者名簿）（⑤の場合）'!$W116,1,0),0),0)</f>
        <v>0</v>
      </c>
      <c r="FR107" s="139">
        <f>IF(FR$16-'様式３（療養者名簿）（⑤の場合）'!$O116+1&lt;=15,IF(FR$16&gt;='様式３（療養者名簿）（⑤の場合）'!$O116,IF(FR$16&lt;='様式３（療養者名簿）（⑤の場合）'!$W116,1,0),0),0)</f>
        <v>0</v>
      </c>
      <c r="FS107" s="139">
        <f>IF(FS$16-'様式３（療養者名簿）（⑤の場合）'!$O116+1&lt;=15,IF(FS$16&gt;='様式３（療養者名簿）（⑤の場合）'!$O116,IF(FS$16&lt;='様式３（療養者名簿）（⑤の場合）'!$W116,1,0),0),0)</f>
        <v>0</v>
      </c>
      <c r="FT107" s="139">
        <f>IF(FT$16-'様式３（療養者名簿）（⑤の場合）'!$O116+1&lt;=15,IF(FT$16&gt;='様式３（療養者名簿）（⑤の場合）'!$O116,IF(FT$16&lt;='様式３（療養者名簿）（⑤の場合）'!$W116,1,0),0),0)</f>
        <v>0</v>
      </c>
      <c r="FU107" s="139">
        <f>IF(FU$16-'様式３（療養者名簿）（⑤の場合）'!$O116+1&lt;=15,IF(FU$16&gt;='様式３（療養者名簿）（⑤の場合）'!$O116,IF(FU$16&lt;='様式３（療養者名簿）（⑤の場合）'!$W116,1,0),0),0)</f>
        <v>0</v>
      </c>
      <c r="FV107" s="139">
        <f>IF(FV$16-'様式３（療養者名簿）（⑤の場合）'!$O116+1&lt;=15,IF(FV$16&gt;='様式３（療養者名簿）（⑤の場合）'!$O116,IF(FV$16&lt;='様式３（療養者名簿）（⑤の場合）'!$W116,1,0),0),0)</f>
        <v>0</v>
      </c>
      <c r="FW107" s="139">
        <f>IF(FW$16-'様式３（療養者名簿）（⑤の場合）'!$O116+1&lt;=15,IF(FW$16&gt;='様式３（療養者名簿）（⑤の場合）'!$O116,IF(FW$16&lt;='様式３（療養者名簿）（⑤の場合）'!$W116,1,0),0),0)</f>
        <v>0</v>
      </c>
      <c r="FX107" s="139">
        <f>IF(FX$16-'様式３（療養者名簿）（⑤の場合）'!$O116+1&lt;=15,IF(FX$16&gt;='様式３（療養者名簿）（⑤の場合）'!$O116,IF(FX$16&lt;='様式３（療養者名簿）（⑤の場合）'!$W116,1,0),0),0)</f>
        <v>0</v>
      </c>
      <c r="FY107" s="139">
        <f>IF(FY$16-'様式３（療養者名簿）（⑤の場合）'!$O116+1&lt;=15,IF(FY$16&gt;='様式３（療養者名簿）（⑤の場合）'!$O116,IF(FY$16&lt;='様式３（療養者名簿）（⑤の場合）'!$W116,1,0),0),0)</f>
        <v>0</v>
      </c>
      <c r="FZ107" s="139">
        <f>IF(FZ$16-'様式３（療養者名簿）（⑤の場合）'!$O116+1&lt;=15,IF(FZ$16&gt;='様式３（療養者名簿）（⑤の場合）'!$O116,IF(FZ$16&lt;='様式３（療養者名簿）（⑤の場合）'!$W116,1,0),0),0)</f>
        <v>0</v>
      </c>
      <c r="GA107" s="139">
        <f>IF(GA$16-'様式３（療養者名簿）（⑤の場合）'!$O116+1&lt;=15,IF(GA$16&gt;='様式３（療養者名簿）（⑤の場合）'!$O116,IF(GA$16&lt;='様式３（療養者名簿）（⑤の場合）'!$W116,1,0),0),0)</f>
        <v>0</v>
      </c>
      <c r="GB107" s="139">
        <f>IF(GB$16-'様式３（療養者名簿）（⑤の場合）'!$O116+1&lt;=15,IF(GB$16&gt;='様式３（療養者名簿）（⑤の場合）'!$O116,IF(GB$16&lt;='様式３（療養者名簿）（⑤の場合）'!$W116,1,0),0),0)</f>
        <v>0</v>
      </c>
      <c r="GC107" s="139">
        <f>IF(GC$16-'様式３（療養者名簿）（⑤の場合）'!$O116+1&lt;=15,IF(GC$16&gt;='様式３（療養者名簿）（⑤の場合）'!$O116,IF(GC$16&lt;='様式３（療養者名簿）（⑤の場合）'!$W116,1,0),0),0)</f>
        <v>0</v>
      </c>
      <c r="GD107" s="139">
        <f>IF(GD$16-'様式３（療養者名簿）（⑤の場合）'!$O116+1&lt;=15,IF(GD$16&gt;='様式３（療養者名簿）（⑤の場合）'!$O116,IF(GD$16&lt;='様式３（療養者名簿）（⑤の場合）'!$W116,1,0),0),0)</f>
        <v>0</v>
      </c>
      <c r="GE107" s="139">
        <f>IF(GE$16-'様式３（療養者名簿）（⑤の場合）'!$O116+1&lt;=15,IF(GE$16&gt;='様式３（療養者名簿）（⑤の場合）'!$O116,IF(GE$16&lt;='様式３（療養者名簿）（⑤の場合）'!$W116,1,0),0),0)</f>
        <v>0</v>
      </c>
      <c r="GF107" s="139">
        <f>IF(GF$16-'様式３（療養者名簿）（⑤の場合）'!$O116+1&lt;=15,IF(GF$16&gt;='様式３（療養者名簿）（⑤の場合）'!$O116,IF(GF$16&lt;='様式３（療養者名簿）（⑤の場合）'!$W116,1,0),0),0)</f>
        <v>0</v>
      </c>
      <c r="GG107" s="139">
        <f>IF(GG$16-'様式３（療養者名簿）（⑤の場合）'!$O116+1&lt;=15,IF(GG$16&gt;='様式３（療養者名簿）（⑤の場合）'!$O116,IF(GG$16&lt;='様式３（療養者名簿）（⑤の場合）'!$W116,1,0),0),0)</f>
        <v>0</v>
      </c>
      <c r="GH107" s="139">
        <f>IF(GH$16-'様式３（療養者名簿）（⑤の場合）'!$O116+1&lt;=15,IF(GH$16&gt;='様式３（療養者名簿）（⑤の場合）'!$O116,IF(GH$16&lt;='様式３（療養者名簿）（⑤の場合）'!$W116,1,0),0),0)</f>
        <v>0</v>
      </c>
      <c r="GI107" s="139">
        <f>IF(GI$16-'様式３（療養者名簿）（⑤の場合）'!$O116+1&lt;=15,IF(GI$16&gt;='様式３（療養者名簿）（⑤の場合）'!$O116,IF(GI$16&lt;='様式３（療養者名簿）（⑤の場合）'!$W116,1,0),0),0)</f>
        <v>0</v>
      </c>
      <c r="GJ107" s="139">
        <f>IF(GJ$16-'様式３（療養者名簿）（⑤の場合）'!$O116+1&lt;=15,IF(GJ$16&gt;='様式３（療養者名簿）（⑤の場合）'!$O116,IF(GJ$16&lt;='様式３（療養者名簿）（⑤の場合）'!$W116,1,0),0),0)</f>
        <v>0</v>
      </c>
      <c r="GK107" s="139">
        <f>IF(GK$16-'様式３（療養者名簿）（⑤の場合）'!$O116+1&lt;=15,IF(GK$16&gt;='様式３（療養者名簿）（⑤の場合）'!$O116,IF(GK$16&lt;='様式３（療養者名簿）（⑤の場合）'!$W116,1,0),0),0)</f>
        <v>0</v>
      </c>
      <c r="GL107" s="139">
        <f>IF(GL$16-'様式３（療養者名簿）（⑤の場合）'!$O116+1&lt;=15,IF(GL$16&gt;='様式３（療養者名簿）（⑤の場合）'!$O116,IF(GL$16&lt;='様式３（療養者名簿）（⑤の場合）'!$W116,1,0),0),0)</f>
        <v>0</v>
      </c>
      <c r="GM107" s="139">
        <f>IF(GM$16-'様式３（療養者名簿）（⑤の場合）'!$O116+1&lt;=15,IF(GM$16&gt;='様式３（療養者名簿）（⑤の場合）'!$O116,IF(GM$16&lt;='様式３（療養者名簿）（⑤の場合）'!$W116,1,0),0),0)</f>
        <v>0</v>
      </c>
      <c r="GN107" s="139">
        <f>IF(GN$16-'様式３（療養者名簿）（⑤の場合）'!$O116+1&lt;=15,IF(GN$16&gt;='様式３（療養者名簿）（⑤の場合）'!$O116,IF(GN$16&lt;='様式３（療養者名簿）（⑤の場合）'!$W116,1,0),0),0)</f>
        <v>0</v>
      </c>
      <c r="GO107" s="139">
        <f>IF(GO$16-'様式３（療養者名簿）（⑤の場合）'!$O116+1&lt;=15,IF(GO$16&gt;='様式３（療養者名簿）（⑤の場合）'!$O116,IF(GO$16&lt;='様式３（療養者名簿）（⑤の場合）'!$W116,1,0),0),0)</f>
        <v>0</v>
      </c>
      <c r="GP107" s="139">
        <f>IF(GP$16-'様式３（療養者名簿）（⑤の場合）'!$O116+1&lt;=15,IF(GP$16&gt;='様式３（療養者名簿）（⑤の場合）'!$O116,IF(GP$16&lt;='様式３（療養者名簿）（⑤の場合）'!$W116,1,0),0),0)</f>
        <v>0</v>
      </c>
      <c r="GQ107" s="139">
        <f>IF(GQ$16-'様式３（療養者名簿）（⑤の場合）'!$O116+1&lt;=15,IF(GQ$16&gt;='様式３（療養者名簿）（⑤の場合）'!$O116,IF(GQ$16&lt;='様式３（療養者名簿）（⑤の場合）'!$W116,1,0),0),0)</f>
        <v>0</v>
      </c>
      <c r="GR107" s="139">
        <f>IF(GR$16-'様式３（療養者名簿）（⑤の場合）'!$O116+1&lt;=15,IF(GR$16&gt;='様式３（療養者名簿）（⑤の場合）'!$O116,IF(GR$16&lt;='様式３（療養者名簿）（⑤の場合）'!$W116,1,0),0),0)</f>
        <v>0</v>
      </c>
      <c r="GS107" s="139">
        <f>IF(GS$16-'様式３（療養者名簿）（⑤の場合）'!$O116+1&lt;=15,IF(GS$16&gt;='様式３（療養者名簿）（⑤の場合）'!$O116,IF(GS$16&lt;='様式３（療養者名簿）（⑤の場合）'!$W116,1,0),0),0)</f>
        <v>0</v>
      </c>
      <c r="GT107" s="139">
        <f>IF(GT$16-'様式３（療養者名簿）（⑤の場合）'!$O116+1&lt;=15,IF(GT$16&gt;='様式３（療養者名簿）（⑤の場合）'!$O116,IF(GT$16&lt;='様式３（療養者名簿）（⑤の場合）'!$W116,1,0),0),0)</f>
        <v>0</v>
      </c>
      <c r="GU107" s="139">
        <f>IF(GU$16-'様式３（療養者名簿）（⑤の場合）'!$O116+1&lt;=15,IF(GU$16&gt;='様式３（療養者名簿）（⑤の場合）'!$O116,IF(GU$16&lt;='様式３（療養者名簿）（⑤の場合）'!$W116,1,0),0),0)</f>
        <v>0</v>
      </c>
      <c r="GV107" s="139">
        <f>IF(GV$16-'様式３（療養者名簿）（⑤の場合）'!$O116+1&lt;=15,IF(GV$16&gt;='様式３（療養者名簿）（⑤の場合）'!$O116,IF(GV$16&lt;='様式３（療養者名簿）（⑤の場合）'!$W116,1,0),0),0)</f>
        <v>0</v>
      </c>
      <c r="GW107" s="139">
        <f>IF(GW$16-'様式３（療養者名簿）（⑤の場合）'!$O116+1&lt;=15,IF(GW$16&gt;='様式３（療養者名簿）（⑤の場合）'!$O116,IF(GW$16&lt;='様式３（療養者名簿）（⑤の場合）'!$W116,1,0),0),0)</f>
        <v>0</v>
      </c>
      <c r="GX107" s="139">
        <f>IF(GX$16-'様式３（療養者名簿）（⑤の場合）'!$O116+1&lt;=15,IF(GX$16&gt;='様式３（療養者名簿）（⑤の場合）'!$O116,IF(GX$16&lt;='様式３（療養者名簿）（⑤の場合）'!$W116,1,0),0),0)</f>
        <v>0</v>
      </c>
      <c r="GY107" s="139">
        <f>IF(GY$16-'様式３（療養者名簿）（⑤の場合）'!$O116+1&lt;=15,IF(GY$16&gt;='様式３（療養者名簿）（⑤の場合）'!$O116,IF(GY$16&lt;='様式３（療養者名簿）（⑤の場合）'!$W116,1,0),0),0)</f>
        <v>0</v>
      </c>
      <c r="GZ107" s="139">
        <f>IF(GZ$16-'様式３（療養者名簿）（⑤の場合）'!$O116+1&lt;=15,IF(GZ$16&gt;='様式３（療養者名簿）（⑤の場合）'!$O116,IF(GZ$16&lt;='様式３（療養者名簿）（⑤の場合）'!$W116,1,0),0),0)</f>
        <v>0</v>
      </c>
      <c r="HA107" s="139">
        <f>IF(HA$16-'様式３（療養者名簿）（⑤の場合）'!$O116+1&lt;=15,IF(HA$16&gt;='様式３（療養者名簿）（⑤の場合）'!$O116,IF(HA$16&lt;='様式３（療養者名簿）（⑤の場合）'!$W116,1,0),0),0)</f>
        <v>0</v>
      </c>
      <c r="HB107" s="139">
        <f>IF(HB$16-'様式３（療養者名簿）（⑤の場合）'!$O116+1&lt;=15,IF(HB$16&gt;='様式３（療養者名簿）（⑤の場合）'!$O116,IF(HB$16&lt;='様式３（療養者名簿）（⑤の場合）'!$W116,1,0),0),0)</f>
        <v>0</v>
      </c>
      <c r="HC107" s="139">
        <f>IF(HC$16-'様式３（療養者名簿）（⑤の場合）'!$O116+1&lt;=15,IF(HC$16&gt;='様式３（療養者名簿）（⑤の場合）'!$O116,IF(HC$16&lt;='様式３（療養者名簿）（⑤の場合）'!$W116,1,0),0),0)</f>
        <v>0</v>
      </c>
      <c r="HD107" s="139">
        <f>IF(HD$16-'様式３（療養者名簿）（⑤の場合）'!$O116+1&lt;=15,IF(HD$16&gt;='様式３（療養者名簿）（⑤の場合）'!$O116,IF(HD$16&lt;='様式３（療養者名簿）（⑤の場合）'!$W116,1,0),0),0)</f>
        <v>0</v>
      </c>
      <c r="HE107" s="139">
        <f>IF(HE$16-'様式３（療養者名簿）（⑤の場合）'!$O116+1&lt;=15,IF(HE$16&gt;='様式３（療養者名簿）（⑤の場合）'!$O116,IF(HE$16&lt;='様式３（療養者名簿）（⑤の場合）'!$W116,1,0),0),0)</f>
        <v>0</v>
      </c>
      <c r="HF107" s="139">
        <f>IF(HF$16-'様式３（療養者名簿）（⑤の場合）'!$O116+1&lt;=15,IF(HF$16&gt;='様式３（療養者名簿）（⑤の場合）'!$O116,IF(HF$16&lt;='様式３（療養者名簿）（⑤の場合）'!$W116,1,0),0),0)</f>
        <v>0</v>
      </c>
      <c r="HG107" s="139">
        <f>IF(HG$16-'様式３（療養者名簿）（⑤の場合）'!$O116+1&lt;=15,IF(HG$16&gt;='様式３（療養者名簿）（⑤の場合）'!$O116,IF(HG$16&lt;='様式３（療養者名簿）（⑤の場合）'!$W116,1,0),0),0)</f>
        <v>0</v>
      </c>
      <c r="HH107" s="139">
        <f>IF(HH$16-'様式３（療養者名簿）（⑤の場合）'!$O116+1&lt;=15,IF(HH$16&gt;='様式３（療養者名簿）（⑤の場合）'!$O116,IF(HH$16&lt;='様式３（療養者名簿）（⑤の場合）'!$W116,1,0),0),0)</f>
        <v>0</v>
      </c>
      <c r="HI107" s="139">
        <f>IF(HI$16-'様式３（療養者名簿）（⑤の場合）'!$O116+1&lt;=15,IF(HI$16&gt;='様式３（療養者名簿）（⑤の場合）'!$O116,IF(HI$16&lt;='様式３（療養者名簿）（⑤の場合）'!$W116,1,0),0),0)</f>
        <v>0</v>
      </c>
      <c r="HJ107" s="139">
        <f>IF(HJ$16-'様式３（療養者名簿）（⑤の場合）'!$O116+1&lt;=15,IF(HJ$16&gt;='様式３（療養者名簿）（⑤の場合）'!$O116,IF(HJ$16&lt;='様式３（療養者名簿）（⑤の場合）'!$W116,1,0),0),0)</f>
        <v>0</v>
      </c>
      <c r="HK107" s="139">
        <f>IF(HK$16-'様式３（療養者名簿）（⑤の場合）'!$O116+1&lt;=15,IF(HK$16&gt;='様式３（療養者名簿）（⑤の場合）'!$O116,IF(HK$16&lt;='様式３（療養者名簿）（⑤の場合）'!$W116,1,0),0),0)</f>
        <v>0</v>
      </c>
      <c r="HL107" s="139">
        <f>IF(HL$16-'様式３（療養者名簿）（⑤の場合）'!$O116+1&lt;=15,IF(HL$16&gt;='様式３（療養者名簿）（⑤の場合）'!$O116,IF(HL$16&lt;='様式３（療養者名簿）（⑤の場合）'!$W116,1,0),0),0)</f>
        <v>0</v>
      </c>
      <c r="HM107" s="139">
        <f>IF(HM$16-'様式３（療養者名簿）（⑤の場合）'!$O116+1&lt;=15,IF(HM$16&gt;='様式３（療養者名簿）（⑤の場合）'!$O116,IF(HM$16&lt;='様式３（療養者名簿）（⑤の場合）'!$W116,1,0),0),0)</f>
        <v>0</v>
      </c>
      <c r="HN107" s="139">
        <f>IF(HN$16-'様式３（療養者名簿）（⑤の場合）'!$O116+1&lt;=15,IF(HN$16&gt;='様式３（療養者名簿）（⑤の場合）'!$O116,IF(HN$16&lt;='様式３（療養者名簿）（⑤の場合）'!$W116,1,0),0),0)</f>
        <v>0</v>
      </c>
      <c r="HO107" s="139">
        <f>IF(HO$16-'様式３（療養者名簿）（⑤の場合）'!$O116+1&lt;=15,IF(HO$16&gt;='様式３（療養者名簿）（⑤の場合）'!$O116,IF(HO$16&lt;='様式３（療養者名簿）（⑤の場合）'!$W116,1,0),0),0)</f>
        <v>0</v>
      </c>
      <c r="HP107" s="139">
        <f>IF(HP$16-'様式３（療養者名簿）（⑤の場合）'!$O116+1&lt;=15,IF(HP$16&gt;='様式３（療養者名簿）（⑤の場合）'!$O116,IF(HP$16&lt;='様式３（療養者名簿）（⑤の場合）'!$W116,1,0),0),0)</f>
        <v>0</v>
      </c>
      <c r="HQ107" s="139">
        <f>IF(HQ$16-'様式３（療養者名簿）（⑤の場合）'!$O116+1&lt;=15,IF(HQ$16&gt;='様式３（療養者名簿）（⑤の場合）'!$O116,IF(HQ$16&lt;='様式３（療養者名簿）（⑤の場合）'!$W116,1,0),0),0)</f>
        <v>0</v>
      </c>
      <c r="HR107" s="139">
        <f>IF(HR$16-'様式３（療養者名簿）（⑤の場合）'!$O116+1&lt;=15,IF(HR$16&gt;='様式３（療養者名簿）（⑤の場合）'!$O116,IF(HR$16&lt;='様式３（療養者名簿）（⑤の場合）'!$W116,1,0),0),0)</f>
        <v>0</v>
      </c>
      <c r="HS107" s="139">
        <f>IF(HS$16-'様式３（療養者名簿）（⑤の場合）'!$O116+1&lt;=15,IF(HS$16&gt;='様式３（療養者名簿）（⑤の場合）'!$O116,IF(HS$16&lt;='様式３（療養者名簿）（⑤の場合）'!$W116,1,0),0),0)</f>
        <v>0</v>
      </c>
      <c r="HT107" s="139">
        <f>IF(HT$16-'様式３（療養者名簿）（⑤の場合）'!$O116+1&lt;=15,IF(HT$16&gt;='様式３（療養者名簿）（⑤の場合）'!$O116,IF(HT$16&lt;='様式３（療養者名簿）（⑤の場合）'!$W116,1,0),0),0)</f>
        <v>0</v>
      </c>
      <c r="HU107" s="139">
        <f>IF(HU$16-'様式３（療養者名簿）（⑤の場合）'!$O116+1&lt;=15,IF(HU$16&gt;='様式３（療養者名簿）（⑤の場合）'!$O116,IF(HU$16&lt;='様式３（療養者名簿）（⑤の場合）'!$W116,1,0),0),0)</f>
        <v>0</v>
      </c>
      <c r="HV107" s="139">
        <f>IF(HV$16-'様式３（療養者名簿）（⑤の場合）'!$O116+1&lt;=15,IF(HV$16&gt;='様式３（療養者名簿）（⑤の場合）'!$O116,IF(HV$16&lt;='様式３（療養者名簿）（⑤の場合）'!$W116,1,0),0),0)</f>
        <v>0</v>
      </c>
      <c r="HW107" s="139">
        <f>IF(HW$16-'様式３（療養者名簿）（⑤の場合）'!$O116+1&lt;=15,IF(HW$16&gt;='様式３（療養者名簿）（⑤の場合）'!$O116,IF(HW$16&lt;='様式３（療養者名簿）（⑤の場合）'!$W116,1,0),0),0)</f>
        <v>0</v>
      </c>
      <c r="HX107" s="139">
        <f>IF(HX$16-'様式３（療養者名簿）（⑤の場合）'!$O116+1&lt;=15,IF(HX$16&gt;='様式３（療養者名簿）（⑤の場合）'!$O116,IF(HX$16&lt;='様式３（療養者名簿）（⑤の場合）'!$W116,1,0),0),0)</f>
        <v>0</v>
      </c>
      <c r="HY107" s="139">
        <f>IF(HY$16-'様式３（療養者名簿）（⑤の場合）'!$O116+1&lt;=15,IF(HY$16&gt;='様式３（療養者名簿）（⑤の場合）'!$O116,IF(HY$16&lt;='様式３（療養者名簿）（⑤の場合）'!$W116,1,0),0),0)</f>
        <v>0</v>
      </c>
      <c r="HZ107" s="139">
        <f>IF(HZ$16-'様式３（療養者名簿）（⑤の場合）'!$O116+1&lt;=15,IF(HZ$16&gt;='様式３（療養者名簿）（⑤の場合）'!$O116,IF(HZ$16&lt;='様式３（療養者名簿）（⑤の場合）'!$W116,1,0),0),0)</f>
        <v>0</v>
      </c>
      <c r="IA107" s="139">
        <f>IF(IA$16-'様式３（療養者名簿）（⑤の場合）'!$O116+1&lt;=15,IF(IA$16&gt;='様式３（療養者名簿）（⑤の場合）'!$O116,IF(IA$16&lt;='様式３（療養者名簿）（⑤の場合）'!$W116,1,0),0),0)</f>
        <v>0</v>
      </c>
      <c r="IB107" s="139">
        <f>IF(IB$16-'様式３（療養者名簿）（⑤の場合）'!$O116+1&lt;=15,IF(IB$16&gt;='様式３（療養者名簿）（⑤の場合）'!$O116,IF(IB$16&lt;='様式３（療養者名簿）（⑤の場合）'!$W116,1,0),0),0)</f>
        <v>0</v>
      </c>
      <c r="IC107" s="139">
        <f>IF(IC$16-'様式３（療養者名簿）（⑤の場合）'!$O116+1&lt;=15,IF(IC$16&gt;='様式３（療養者名簿）（⑤の場合）'!$O116,IF(IC$16&lt;='様式３（療養者名簿）（⑤の場合）'!$W116,1,0),0),0)</f>
        <v>0</v>
      </c>
      <c r="ID107" s="139">
        <f>IF(ID$16-'様式３（療養者名簿）（⑤の場合）'!$O116+1&lt;=15,IF(ID$16&gt;='様式３（療養者名簿）（⑤の場合）'!$O116,IF(ID$16&lt;='様式３（療養者名簿）（⑤の場合）'!$W116,1,0),0),0)</f>
        <v>0</v>
      </c>
      <c r="IE107" s="139">
        <f>IF(IE$16-'様式３（療養者名簿）（⑤の場合）'!$O116+1&lt;=15,IF(IE$16&gt;='様式３（療養者名簿）（⑤の場合）'!$O116,IF(IE$16&lt;='様式３（療養者名簿）（⑤の場合）'!$W116,1,0),0),0)</f>
        <v>0</v>
      </c>
      <c r="IF107" s="139">
        <f>IF(IF$16-'様式３（療養者名簿）（⑤の場合）'!$O116+1&lt;=15,IF(IF$16&gt;='様式３（療養者名簿）（⑤の場合）'!$O116,IF(IF$16&lt;='様式３（療養者名簿）（⑤の場合）'!$W116,1,0),0),0)</f>
        <v>0</v>
      </c>
      <c r="IG107" s="139">
        <f>IF(IG$16-'様式３（療養者名簿）（⑤の場合）'!$O116+1&lt;=15,IF(IG$16&gt;='様式３（療養者名簿）（⑤の場合）'!$O116,IF(IG$16&lt;='様式３（療養者名簿）（⑤の場合）'!$W116,1,0),0),0)</f>
        <v>0</v>
      </c>
      <c r="IH107" s="139">
        <f>IF(IH$16-'様式３（療養者名簿）（⑤の場合）'!$O116+1&lt;=15,IF(IH$16&gt;='様式３（療養者名簿）（⑤の場合）'!$O116,IF(IH$16&lt;='様式３（療養者名簿）（⑤の場合）'!$W116,1,0),0),0)</f>
        <v>0</v>
      </c>
      <c r="II107" s="139">
        <f>IF(II$16-'様式３（療養者名簿）（⑤の場合）'!$O116+1&lt;=15,IF(II$16&gt;='様式３（療養者名簿）（⑤の場合）'!$O116,IF(II$16&lt;='様式３（療養者名簿）（⑤の場合）'!$W116,1,0),0),0)</f>
        <v>0</v>
      </c>
      <c r="IJ107" s="139">
        <f>IF(IJ$16-'様式３（療養者名簿）（⑤の場合）'!$O116+1&lt;=15,IF(IJ$16&gt;='様式３（療養者名簿）（⑤の場合）'!$O116,IF(IJ$16&lt;='様式３（療養者名簿）（⑤の場合）'!$W116,1,0),0),0)</f>
        <v>0</v>
      </c>
      <c r="IK107" s="139">
        <f>IF(IK$16-'様式３（療養者名簿）（⑤の場合）'!$O116+1&lt;=15,IF(IK$16&gt;='様式３（療養者名簿）（⑤の場合）'!$O116,IF(IK$16&lt;='様式３（療養者名簿）（⑤の場合）'!$W116,1,0),0),0)</f>
        <v>0</v>
      </c>
      <c r="IL107" s="139">
        <f>IF(IL$16-'様式３（療養者名簿）（⑤の場合）'!$O116+1&lt;=15,IF(IL$16&gt;='様式３（療養者名簿）（⑤の場合）'!$O116,IF(IL$16&lt;='様式３（療養者名簿）（⑤の場合）'!$W116,1,0),0),0)</f>
        <v>0</v>
      </c>
      <c r="IM107" s="139">
        <f>IF(IM$16-'様式３（療養者名簿）（⑤の場合）'!$O116+1&lt;=15,IF(IM$16&gt;='様式３（療養者名簿）（⑤の場合）'!$O116,IF(IM$16&lt;='様式３（療養者名簿）（⑤の場合）'!$W116,1,0),0),0)</f>
        <v>0</v>
      </c>
      <c r="IN107" s="139">
        <f>IF(IN$16-'様式３（療養者名簿）（⑤の場合）'!$O116+1&lt;=15,IF(IN$16&gt;='様式３（療養者名簿）（⑤の場合）'!$O116,IF(IN$16&lt;='様式３（療養者名簿）（⑤の場合）'!$W116,1,0),0),0)</f>
        <v>0</v>
      </c>
      <c r="IO107" s="139">
        <f>IF(IO$16-'様式３（療養者名簿）（⑤の場合）'!$O116+1&lt;=15,IF(IO$16&gt;='様式３（療養者名簿）（⑤の場合）'!$O116,IF(IO$16&lt;='様式３（療養者名簿）（⑤の場合）'!$W116,1,0),0),0)</f>
        <v>0</v>
      </c>
      <c r="IP107" s="139">
        <f>IF(IP$16-'様式３（療養者名簿）（⑤の場合）'!$O116+1&lt;=15,IF(IP$16&gt;='様式３（療養者名簿）（⑤の場合）'!$O116,IF(IP$16&lt;='様式３（療養者名簿）（⑤の場合）'!$W116,1,0),0),0)</f>
        <v>0</v>
      </c>
      <c r="IQ107" s="139">
        <f>IF(IQ$16-'様式３（療養者名簿）（⑤の場合）'!$O116+1&lt;=15,IF(IQ$16&gt;='様式３（療養者名簿）（⑤の場合）'!$O116,IF(IQ$16&lt;='様式３（療養者名簿）（⑤の場合）'!$W116,1,0),0),0)</f>
        <v>0</v>
      </c>
      <c r="IR107" s="139">
        <f>IF(IR$16-'様式３（療養者名簿）（⑤の場合）'!$O116+1&lt;=15,IF(IR$16&gt;='様式３（療養者名簿）（⑤の場合）'!$O116,IF(IR$16&lt;='様式３（療養者名簿）（⑤の場合）'!$W116,1,0),0),0)</f>
        <v>0</v>
      </c>
      <c r="IS107" s="139">
        <f>IF(IS$16-'様式３（療養者名簿）（⑤の場合）'!$O116+1&lt;=15,IF(IS$16&gt;='様式３（療養者名簿）（⑤の場合）'!$O116,IF(IS$16&lt;='様式３（療養者名簿）（⑤の場合）'!$W116,1,0),0),0)</f>
        <v>0</v>
      </c>
      <c r="IT107" s="139">
        <f>IF(IT$16-'様式３（療養者名簿）（⑤の場合）'!$O116+1&lt;=15,IF(IT$16&gt;='様式３（療養者名簿）（⑤の場合）'!$O116,IF(IT$16&lt;='様式３（療養者名簿）（⑤の場合）'!$W116,1,0),0),0)</f>
        <v>0</v>
      </c>
      <c r="IU107" s="139">
        <f>IF(IU$16-'様式３（療養者名簿）（⑤の場合）'!$O116+1&lt;=15,IF(IU$16&gt;='様式３（療養者名簿）（⑤の場合）'!$O116,IF(IU$16&lt;='様式３（療養者名簿）（⑤の場合）'!$W116,1,0),0),0)</f>
        <v>0</v>
      </c>
      <c r="IV107" s="139">
        <f>IF(IV$16-'様式３（療養者名簿）（⑤の場合）'!$O116+1&lt;=15,IF(IV$16&gt;='様式３（療養者名簿）（⑤の場合）'!$O116,IF(IV$16&lt;='様式３（療養者名簿）（⑤の場合）'!$W116,1,0),0),0)</f>
        <v>0</v>
      </c>
      <c r="IW107" s="139">
        <f>IF(IW$16-'様式３（療養者名簿）（⑤の場合）'!$O116+1&lt;=15,IF(IW$16&gt;='様式３（療養者名簿）（⑤の場合）'!$O116,IF(IW$16&lt;='様式３（療養者名簿）（⑤の場合）'!$W116,1,0),0),0)</f>
        <v>0</v>
      </c>
      <c r="IX107" s="139">
        <f>IF(IX$16-'様式３（療養者名簿）（⑤の場合）'!$O116+1&lt;=15,IF(IX$16&gt;='様式３（療養者名簿）（⑤の場合）'!$O116,IF(IX$16&lt;='様式３（療養者名簿）（⑤の場合）'!$W116,1,0),0),0)</f>
        <v>0</v>
      </c>
      <c r="IY107" s="139">
        <f>IF(IY$16-'様式３（療養者名簿）（⑤の場合）'!$O116+1&lt;=15,IF(IY$16&gt;='様式３（療養者名簿）（⑤の場合）'!$O116,IF(IY$16&lt;='様式３（療養者名簿）（⑤の場合）'!$W116,1,0),0),0)</f>
        <v>0</v>
      </c>
      <c r="IZ107" s="139">
        <f>IF(IZ$16-'様式３（療養者名簿）（⑤の場合）'!$O116+1&lt;=15,IF(IZ$16&gt;='様式３（療養者名簿）（⑤の場合）'!$O116,IF(IZ$16&lt;='様式３（療養者名簿）（⑤の場合）'!$W116,1,0),0),0)</f>
        <v>0</v>
      </c>
      <c r="JA107" s="139">
        <f>IF(JA$16-'様式３（療養者名簿）（⑤の場合）'!$O116+1&lt;=15,IF(JA$16&gt;='様式３（療養者名簿）（⑤の場合）'!$O116,IF(JA$16&lt;='様式３（療養者名簿）（⑤の場合）'!$W116,1,0),0),0)</f>
        <v>0</v>
      </c>
      <c r="JB107" s="139">
        <f>IF(JB$16-'様式３（療養者名簿）（⑤の場合）'!$O116+1&lt;=15,IF(JB$16&gt;='様式３（療養者名簿）（⑤の場合）'!$O116,IF(JB$16&lt;='様式３（療養者名簿）（⑤の場合）'!$W116,1,0),0),0)</f>
        <v>0</v>
      </c>
      <c r="JC107" s="139">
        <f>IF(JC$16-'様式３（療養者名簿）（⑤の場合）'!$O116+1&lt;=15,IF(JC$16&gt;='様式３（療養者名簿）（⑤の場合）'!$O116,IF(JC$16&lt;='様式３（療養者名簿）（⑤の場合）'!$W116,1,0),0),0)</f>
        <v>0</v>
      </c>
      <c r="JD107" s="139">
        <f>IF(JD$16-'様式３（療養者名簿）（⑤の場合）'!$O116+1&lt;=15,IF(JD$16&gt;='様式３（療養者名簿）（⑤の場合）'!$O116,IF(JD$16&lt;='様式３（療養者名簿）（⑤の場合）'!$W116,1,0),0),0)</f>
        <v>0</v>
      </c>
      <c r="JE107" s="139">
        <f>IF(JE$16-'様式３（療養者名簿）（⑤の場合）'!$O116+1&lt;=15,IF(JE$16&gt;='様式３（療養者名簿）（⑤の場合）'!$O116,IF(JE$16&lt;='様式３（療養者名簿）（⑤の場合）'!$W116,1,0),0),0)</f>
        <v>0</v>
      </c>
      <c r="JF107" s="139">
        <f>IF(JF$16-'様式３（療養者名簿）（⑤の場合）'!$O116+1&lt;=15,IF(JF$16&gt;='様式３（療養者名簿）（⑤の場合）'!$O116,IF(JF$16&lt;='様式３（療養者名簿）（⑤の場合）'!$W116,1,0),0),0)</f>
        <v>0</v>
      </c>
      <c r="JG107" s="139">
        <f>IF(JG$16-'様式３（療養者名簿）（⑤の場合）'!$O116+1&lt;=15,IF(JG$16&gt;='様式３（療養者名簿）（⑤の場合）'!$O116,IF(JG$16&lt;='様式３（療養者名簿）（⑤の場合）'!$W116,1,0),0),0)</f>
        <v>0</v>
      </c>
      <c r="JH107" s="139">
        <f>IF(JH$16-'様式３（療養者名簿）（⑤の場合）'!$O116+1&lt;=15,IF(JH$16&gt;='様式３（療養者名簿）（⑤の場合）'!$O116,IF(JH$16&lt;='様式３（療養者名簿）（⑤の場合）'!$W116,1,0),0),0)</f>
        <v>0</v>
      </c>
      <c r="JI107" s="139">
        <f>IF(JI$16-'様式３（療養者名簿）（⑤の場合）'!$O116+1&lt;=15,IF(JI$16&gt;='様式３（療養者名簿）（⑤の場合）'!$O116,IF(JI$16&lt;='様式３（療養者名簿）（⑤の場合）'!$W116,1,0),0),0)</f>
        <v>0</v>
      </c>
      <c r="JJ107" s="139">
        <f>IF(JJ$16-'様式３（療養者名簿）（⑤の場合）'!$O116+1&lt;=15,IF(JJ$16&gt;='様式３（療養者名簿）（⑤の場合）'!$O116,IF(JJ$16&lt;='様式３（療養者名簿）（⑤の場合）'!$W116,1,0),0),0)</f>
        <v>0</v>
      </c>
      <c r="JK107" s="139">
        <f>IF(JK$16-'様式３（療養者名簿）（⑤の場合）'!$O116+1&lt;=15,IF(JK$16&gt;='様式３（療養者名簿）（⑤の場合）'!$O116,IF(JK$16&lt;='様式３（療養者名簿）（⑤の場合）'!$W116,1,0),0),0)</f>
        <v>0</v>
      </c>
      <c r="JL107" s="139">
        <f>IF(JL$16-'様式３（療養者名簿）（⑤の場合）'!$O116+1&lt;=15,IF(JL$16&gt;='様式３（療養者名簿）（⑤の場合）'!$O116,IF(JL$16&lt;='様式３（療養者名簿）（⑤の場合）'!$W116,1,0),0),0)</f>
        <v>0</v>
      </c>
      <c r="JM107" s="139">
        <f>IF(JM$16-'様式３（療養者名簿）（⑤の場合）'!$O116+1&lt;=15,IF(JM$16&gt;='様式３（療養者名簿）（⑤の場合）'!$O116,IF(JM$16&lt;='様式３（療養者名簿）（⑤の場合）'!$W116,1,0),0),0)</f>
        <v>0</v>
      </c>
      <c r="JN107" s="139">
        <f>IF(JN$16-'様式３（療養者名簿）（⑤の場合）'!$O116+1&lt;=15,IF(JN$16&gt;='様式３（療養者名簿）（⑤の場合）'!$O116,IF(JN$16&lt;='様式３（療養者名簿）（⑤の場合）'!$W116,1,0),0),0)</f>
        <v>0</v>
      </c>
      <c r="JO107" s="139">
        <f>IF(JO$16-'様式３（療養者名簿）（⑤の場合）'!$O116+1&lt;=15,IF(JO$16&gt;='様式３（療養者名簿）（⑤の場合）'!$O116,IF(JO$16&lt;='様式３（療養者名簿）（⑤の場合）'!$W116,1,0),0),0)</f>
        <v>0</v>
      </c>
      <c r="JP107" s="139">
        <f>IF(JP$16-'様式３（療養者名簿）（⑤の場合）'!$O116+1&lt;=15,IF(JP$16&gt;='様式３（療養者名簿）（⑤の場合）'!$O116,IF(JP$16&lt;='様式３（療養者名簿）（⑤の場合）'!$W116,1,0),0),0)</f>
        <v>0</v>
      </c>
      <c r="JQ107" s="139">
        <f>IF(JQ$16-'様式３（療養者名簿）（⑤の場合）'!$O116+1&lt;=15,IF(JQ$16&gt;='様式３（療養者名簿）（⑤の場合）'!$O116,IF(JQ$16&lt;='様式３（療養者名簿）（⑤の場合）'!$W116,1,0),0),0)</f>
        <v>0</v>
      </c>
      <c r="JR107" s="139">
        <f>IF(JR$16-'様式３（療養者名簿）（⑤の場合）'!$O116+1&lt;=15,IF(JR$16&gt;='様式３（療養者名簿）（⑤の場合）'!$O116,IF(JR$16&lt;='様式３（療養者名簿）（⑤の場合）'!$W116,1,0),0),0)</f>
        <v>0</v>
      </c>
      <c r="JS107" s="139">
        <f>IF(JS$16-'様式３（療養者名簿）（⑤の場合）'!$O116+1&lt;=15,IF(JS$16&gt;='様式３（療養者名簿）（⑤の場合）'!$O116,IF(JS$16&lt;='様式３（療養者名簿）（⑤の場合）'!$W116,1,0),0),0)</f>
        <v>0</v>
      </c>
      <c r="JT107" s="139">
        <f>IF(JT$16-'様式３（療養者名簿）（⑤の場合）'!$O116+1&lt;=15,IF(JT$16&gt;='様式３（療養者名簿）（⑤の場合）'!$O116,IF(JT$16&lt;='様式３（療養者名簿）（⑤の場合）'!$W116,1,0),0),0)</f>
        <v>0</v>
      </c>
      <c r="JU107" s="139">
        <f>IF(JU$16-'様式３（療養者名簿）（⑤の場合）'!$O116+1&lt;=15,IF(JU$16&gt;='様式３（療養者名簿）（⑤の場合）'!$O116,IF(JU$16&lt;='様式３（療養者名簿）（⑤の場合）'!$W116,1,0),0),0)</f>
        <v>0</v>
      </c>
      <c r="JV107" s="139">
        <f>IF(JV$16-'様式３（療養者名簿）（⑤の場合）'!$O116+1&lt;=15,IF(JV$16&gt;='様式３（療養者名簿）（⑤の場合）'!$O116,IF(JV$16&lt;='様式３（療養者名簿）（⑤の場合）'!$W116,1,0),0),0)</f>
        <v>0</v>
      </c>
      <c r="JW107" s="139">
        <f>IF(JW$16-'様式３（療養者名簿）（⑤の場合）'!$O116+1&lt;=15,IF(JW$16&gt;='様式３（療養者名簿）（⑤の場合）'!$O116,IF(JW$16&lt;='様式３（療養者名簿）（⑤の場合）'!$W116,1,0),0),0)</f>
        <v>0</v>
      </c>
      <c r="JX107" s="139">
        <f>IF(JX$16-'様式３（療養者名簿）（⑤の場合）'!$O116+1&lt;=15,IF(JX$16&gt;='様式３（療養者名簿）（⑤の場合）'!$O116,IF(JX$16&lt;='様式３（療養者名簿）（⑤の場合）'!$W116,1,0),0),0)</f>
        <v>0</v>
      </c>
      <c r="JY107" s="139">
        <f>IF(JY$16-'様式３（療養者名簿）（⑤の場合）'!$O116+1&lt;=15,IF(JY$16&gt;='様式３（療養者名簿）（⑤の場合）'!$O116,IF(JY$16&lt;='様式３（療養者名簿）（⑤の場合）'!$W116,1,0),0),0)</f>
        <v>0</v>
      </c>
      <c r="JZ107" s="139">
        <f>IF(JZ$16-'様式３（療養者名簿）（⑤の場合）'!$O116+1&lt;=15,IF(JZ$16&gt;='様式３（療養者名簿）（⑤の場合）'!$O116,IF(JZ$16&lt;='様式３（療養者名簿）（⑤の場合）'!$W116,1,0),0),0)</f>
        <v>0</v>
      </c>
      <c r="KA107" s="139">
        <f>IF(KA$16-'様式３（療養者名簿）（⑤の場合）'!$O116+1&lt;=15,IF(KA$16&gt;='様式３（療養者名簿）（⑤の場合）'!$O116,IF(KA$16&lt;='様式３（療養者名簿）（⑤の場合）'!$W116,1,0),0),0)</f>
        <v>0</v>
      </c>
      <c r="KB107" s="139">
        <f>IF(KB$16-'様式３（療養者名簿）（⑤の場合）'!$O116+1&lt;=15,IF(KB$16&gt;='様式３（療養者名簿）（⑤の場合）'!$O116,IF(KB$16&lt;='様式３（療養者名簿）（⑤の場合）'!$W116,1,0),0),0)</f>
        <v>0</v>
      </c>
      <c r="KC107" s="139">
        <f>IF(KC$16-'様式３（療養者名簿）（⑤の場合）'!$O116+1&lt;=15,IF(KC$16&gt;='様式３（療養者名簿）（⑤の場合）'!$O116,IF(KC$16&lt;='様式３（療養者名簿）（⑤の場合）'!$W116,1,0),0),0)</f>
        <v>0</v>
      </c>
      <c r="KD107" s="139">
        <f>IF(KD$16-'様式３（療養者名簿）（⑤の場合）'!$O116+1&lt;=15,IF(KD$16&gt;='様式３（療養者名簿）（⑤の場合）'!$O116,IF(KD$16&lt;='様式３（療養者名簿）（⑤の場合）'!$W116,1,0),0),0)</f>
        <v>0</v>
      </c>
      <c r="KE107" s="139">
        <f>IF(KE$16-'様式３（療養者名簿）（⑤の場合）'!$O116+1&lt;=15,IF(KE$16&gt;='様式３（療養者名簿）（⑤の場合）'!$O116,IF(KE$16&lt;='様式３（療養者名簿）（⑤の場合）'!$W116,1,0),0),0)</f>
        <v>0</v>
      </c>
      <c r="KF107" s="139">
        <f>IF(KF$16-'様式３（療養者名簿）（⑤の場合）'!$O116+1&lt;=15,IF(KF$16&gt;='様式３（療養者名簿）（⑤の場合）'!$O116,IF(KF$16&lt;='様式３（療養者名簿）（⑤の場合）'!$W116,1,0),0),0)</f>
        <v>0</v>
      </c>
      <c r="KG107" s="139">
        <f>IF(KG$16-'様式３（療養者名簿）（⑤の場合）'!$O116+1&lt;=15,IF(KG$16&gt;='様式３（療養者名簿）（⑤の場合）'!$O116,IF(KG$16&lt;='様式３（療養者名簿）（⑤の場合）'!$W116,1,0),0),0)</f>
        <v>0</v>
      </c>
      <c r="KH107" s="139">
        <f>IF(KH$16-'様式３（療養者名簿）（⑤の場合）'!$O116+1&lt;=15,IF(KH$16&gt;='様式３（療養者名簿）（⑤の場合）'!$O116,IF(KH$16&lt;='様式３（療養者名簿）（⑤の場合）'!$W116,1,0),0),0)</f>
        <v>0</v>
      </c>
      <c r="KI107" s="139">
        <f>IF(KI$16-'様式３（療養者名簿）（⑤の場合）'!$O116+1&lt;=15,IF(KI$16&gt;='様式３（療養者名簿）（⑤の場合）'!$O116,IF(KI$16&lt;='様式３（療養者名簿）（⑤の場合）'!$W116,1,0),0),0)</f>
        <v>0</v>
      </c>
      <c r="KJ107" s="139">
        <f>IF(KJ$16-'様式３（療養者名簿）（⑤の場合）'!$O116+1&lt;=15,IF(KJ$16&gt;='様式３（療養者名簿）（⑤の場合）'!$O116,IF(KJ$16&lt;='様式３（療養者名簿）（⑤の場合）'!$W116,1,0),0),0)</f>
        <v>0</v>
      </c>
      <c r="KK107" s="139">
        <f>IF(KK$16-'様式３（療養者名簿）（⑤の場合）'!$O116+1&lt;=15,IF(KK$16&gt;='様式３（療養者名簿）（⑤の場合）'!$O116,IF(KK$16&lt;='様式３（療養者名簿）（⑤の場合）'!$W116,1,0),0),0)</f>
        <v>0</v>
      </c>
      <c r="KL107" s="139">
        <f>IF(KL$16-'様式３（療養者名簿）（⑤の場合）'!$O116+1&lt;=15,IF(KL$16&gt;='様式３（療養者名簿）（⑤の場合）'!$O116,IF(KL$16&lt;='様式３（療養者名簿）（⑤の場合）'!$W116,1,0),0),0)</f>
        <v>0</v>
      </c>
      <c r="KM107" s="139">
        <f>IF(KM$16-'様式３（療養者名簿）（⑤の場合）'!$O116+1&lt;=15,IF(KM$16&gt;='様式３（療養者名簿）（⑤の場合）'!$O116,IF(KM$16&lt;='様式３（療養者名簿）（⑤の場合）'!$W116,1,0),0),0)</f>
        <v>0</v>
      </c>
      <c r="KN107" s="139">
        <f>IF(KN$16-'様式３（療養者名簿）（⑤の場合）'!$O116+1&lt;=15,IF(KN$16&gt;='様式３（療養者名簿）（⑤の場合）'!$O116,IF(KN$16&lt;='様式３（療養者名簿）（⑤の場合）'!$W116,1,0),0),0)</f>
        <v>0</v>
      </c>
      <c r="KO107" s="139">
        <f>IF(KO$16-'様式３（療養者名簿）（⑤の場合）'!$O116+1&lt;=15,IF(KO$16&gt;='様式３（療養者名簿）（⑤の場合）'!$O116,IF(KO$16&lt;='様式３（療養者名簿）（⑤の場合）'!$W116,1,0),0),0)</f>
        <v>0</v>
      </c>
      <c r="KP107" s="139">
        <f>IF(KP$16-'様式３（療養者名簿）（⑤の場合）'!$O116+1&lt;=15,IF(KP$16&gt;='様式３（療養者名簿）（⑤の場合）'!$O116,IF(KP$16&lt;='様式３（療養者名簿）（⑤の場合）'!$W116,1,0),0),0)</f>
        <v>0</v>
      </c>
      <c r="KQ107" s="139">
        <f>IF(KQ$16-'様式３（療養者名簿）（⑤の場合）'!$O116+1&lt;=15,IF(KQ$16&gt;='様式３（療養者名簿）（⑤の場合）'!$O116,IF(KQ$16&lt;='様式３（療養者名簿）（⑤の場合）'!$W116,1,0),0),0)</f>
        <v>0</v>
      </c>
      <c r="KR107" s="139">
        <f>IF(KR$16-'様式３（療養者名簿）（⑤の場合）'!$O116+1&lt;=15,IF(KR$16&gt;='様式３（療養者名簿）（⑤の場合）'!$O116,IF(KR$16&lt;='様式３（療養者名簿）（⑤の場合）'!$W116,1,0),0),0)</f>
        <v>0</v>
      </c>
      <c r="KS107" s="139">
        <f>IF(KS$16-'様式３（療養者名簿）（⑤の場合）'!$O116+1&lt;=15,IF(KS$16&gt;='様式３（療養者名簿）（⑤の場合）'!$O116,IF(KS$16&lt;='様式３（療養者名簿）（⑤の場合）'!$W116,1,0),0),0)</f>
        <v>0</v>
      </c>
      <c r="KT107" s="139">
        <f>IF(KT$16-'様式３（療養者名簿）（⑤の場合）'!$O116+1&lt;=15,IF(KT$16&gt;='様式３（療養者名簿）（⑤の場合）'!$O116,IF(KT$16&lt;='様式３（療養者名簿）（⑤の場合）'!$W116,1,0),0),0)</f>
        <v>0</v>
      </c>
      <c r="KU107" s="139">
        <f>IF(KU$16-'様式３（療養者名簿）（⑤の場合）'!$O116+1&lt;=15,IF(KU$16&gt;='様式３（療養者名簿）（⑤の場合）'!$O116,IF(KU$16&lt;='様式３（療養者名簿）（⑤の場合）'!$W116,1,0),0),0)</f>
        <v>0</v>
      </c>
      <c r="KV107" s="139">
        <f>IF(KV$16-'様式３（療養者名簿）（⑤の場合）'!$O116+1&lt;=15,IF(KV$16&gt;='様式３（療養者名簿）（⑤の場合）'!$O116,IF(KV$16&lt;='様式３（療養者名簿）（⑤の場合）'!$W116,1,0),0),0)</f>
        <v>0</v>
      </c>
      <c r="KW107" s="139">
        <f>IF(KW$16-'様式３（療養者名簿）（⑤の場合）'!$O116+1&lt;=15,IF(KW$16&gt;='様式３（療養者名簿）（⑤の場合）'!$O116,IF(KW$16&lt;='様式３（療養者名簿）（⑤の場合）'!$W116,1,0),0),0)</f>
        <v>0</v>
      </c>
      <c r="KX107" s="139">
        <f>IF(KX$16-'様式３（療養者名簿）（⑤の場合）'!$O116+1&lt;=15,IF(KX$16&gt;='様式３（療養者名簿）（⑤の場合）'!$O116,IF(KX$16&lt;='様式３（療養者名簿）（⑤の場合）'!$W116,1,0),0),0)</f>
        <v>0</v>
      </c>
      <c r="KY107" s="139">
        <f>IF(KY$16-'様式３（療養者名簿）（⑤の場合）'!$O116+1&lt;=15,IF(KY$16&gt;='様式３（療養者名簿）（⑤の場合）'!$O116,IF(KY$16&lt;='様式３（療養者名簿）（⑤の場合）'!$W116,1,0),0),0)</f>
        <v>0</v>
      </c>
      <c r="KZ107" s="139">
        <f>IF(KZ$16-'様式３（療養者名簿）（⑤の場合）'!$O116+1&lt;=15,IF(KZ$16&gt;='様式３（療養者名簿）（⑤の場合）'!$O116,IF(KZ$16&lt;='様式３（療養者名簿）（⑤の場合）'!$W116,1,0),0),0)</f>
        <v>0</v>
      </c>
      <c r="LA107" s="139">
        <f>IF(LA$16-'様式３（療養者名簿）（⑤の場合）'!$O116+1&lt;=15,IF(LA$16&gt;='様式３（療養者名簿）（⑤の場合）'!$O116,IF(LA$16&lt;='様式３（療養者名簿）（⑤の場合）'!$W116,1,0),0),0)</f>
        <v>0</v>
      </c>
      <c r="LB107" s="139">
        <f>IF(LB$16-'様式３（療養者名簿）（⑤の場合）'!$O116+1&lt;=15,IF(LB$16&gt;='様式３（療養者名簿）（⑤の場合）'!$O116,IF(LB$16&lt;='様式３（療養者名簿）（⑤の場合）'!$W116,1,0),0),0)</f>
        <v>0</v>
      </c>
      <c r="LC107" s="139">
        <f>IF(LC$16-'様式３（療養者名簿）（⑤の場合）'!$O116+1&lt;=15,IF(LC$16&gt;='様式３（療養者名簿）（⑤の場合）'!$O116,IF(LC$16&lt;='様式３（療養者名簿）（⑤の場合）'!$W116,1,0),0),0)</f>
        <v>0</v>
      </c>
      <c r="LD107" s="139">
        <f>IF(LD$16-'様式３（療養者名簿）（⑤の場合）'!$O116+1&lt;=15,IF(LD$16&gt;='様式３（療養者名簿）（⑤の場合）'!$O116,IF(LD$16&lt;='様式３（療養者名簿）（⑤の場合）'!$W116,1,0),0),0)</f>
        <v>0</v>
      </c>
      <c r="LE107" s="139">
        <f>IF(LE$16-'様式３（療養者名簿）（⑤の場合）'!$O116+1&lt;=15,IF(LE$16&gt;='様式３（療養者名簿）（⑤の場合）'!$O116,IF(LE$16&lt;='様式３（療養者名簿）（⑤の場合）'!$W116,1,0),0),0)</f>
        <v>0</v>
      </c>
      <c r="LF107" s="139">
        <f>IF(LF$16-'様式３（療養者名簿）（⑤の場合）'!$O116+1&lt;=15,IF(LF$16&gt;='様式３（療養者名簿）（⑤の場合）'!$O116,IF(LF$16&lt;='様式３（療養者名簿）（⑤の場合）'!$W116,1,0),0),0)</f>
        <v>0</v>
      </c>
      <c r="LG107" s="139">
        <f>IF(LG$16-'様式３（療養者名簿）（⑤の場合）'!$O116+1&lt;=15,IF(LG$16&gt;='様式３（療養者名簿）（⑤の場合）'!$O116,IF(LG$16&lt;='様式３（療養者名簿）（⑤の場合）'!$W116,1,0),0),0)</f>
        <v>0</v>
      </c>
      <c r="LH107" s="139">
        <f>IF(LH$16-'様式３（療養者名簿）（⑤の場合）'!$O116+1&lt;=15,IF(LH$16&gt;='様式３（療養者名簿）（⑤の場合）'!$O116,IF(LH$16&lt;='様式３（療養者名簿）（⑤の場合）'!$W116,1,0),0),0)</f>
        <v>0</v>
      </c>
      <c r="LI107" s="139">
        <f>IF(LI$16-'様式３（療養者名簿）（⑤の場合）'!$O116+1&lt;=15,IF(LI$16&gt;='様式３（療養者名簿）（⑤の場合）'!$O116,IF(LI$16&lt;='様式３（療養者名簿）（⑤の場合）'!$W116,1,0),0),0)</f>
        <v>0</v>
      </c>
      <c r="LJ107" s="139">
        <f>IF(LJ$16-'様式３（療養者名簿）（⑤の場合）'!$O116+1&lt;=15,IF(LJ$16&gt;='様式３（療養者名簿）（⑤の場合）'!$O116,IF(LJ$16&lt;='様式３（療養者名簿）（⑤の場合）'!$W116,1,0),0),0)</f>
        <v>0</v>
      </c>
      <c r="LK107" s="139">
        <f>IF(LK$16-'様式３（療養者名簿）（⑤の場合）'!$O116+1&lt;=15,IF(LK$16&gt;='様式３（療養者名簿）（⑤の場合）'!$O116,IF(LK$16&lt;='様式３（療養者名簿）（⑤の場合）'!$W116,1,0),0),0)</f>
        <v>0</v>
      </c>
      <c r="LL107" s="139">
        <f>IF(LL$16-'様式３（療養者名簿）（⑤の場合）'!$O116+1&lt;=15,IF(LL$16&gt;='様式３（療養者名簿）（⑤の場合）'!$O116,IF(LL$16&lt;='様式３（療養者名簿）（⑤の場合）'!$W116,1,0),0),0)</f>
        <v>0</v>
      </c>
      <c r="LM107" s="139">
        <f>IF(LM$16-'様式３（療養者名簿）（⑤の場合）'!$O116+1&lt;=15,IF(LM$16&gt;='様式３（療養者名簿）（⑤の場合）'!$O116,IF(LM$16&lt;='様式３（療養者名簿）（⑤の場合）'!$W116,1,0),0),0)</f>
        <v>0</v>
      </c>
      <c r="LN107" s="139">
        <f>IF(LN$16-'様式３（療養者名簿）（⑤の場合）'!$O116+1&lt;=15,IF(LN$16&gt;='様式３（療養者名簿）（⑤の場合）'!$O116,IF(LN$16&lt;='様式３（療養者名簿）（⑤の場合）'!$W116,1,0),0),0)</f>
        <v>0</v>
      </c>
      <c r="LO107" s="139">
        <f>IF(LO$16-'様式３（療養者名簿）（⑤の場合）'!$O116+1&lt;=15,IF(LO$16&gt;='様式３（療養者名簿）（⑤の場合）'!$O116,IF(LO$16&lt;='様式３（療養者名簿）（⑤の場合）'!$W116,1,0),0),0)</f>
        <v>0</v>
      </c>
      <c r="LP107" s="139">
        <f>IF(LP$16-'様式３（療養者名簿）（⑤の場合）'!$O116+1&lt;=15,IF(LP$16&gt;='様式３（療養者名簿）（⑤の場合）'!$O116,IF(LP$16&lt;='様式３（療養者名簿）（⑤の場合）'!$W116,1,0),0),0)</f>
        <v>0</v>
      </c>
      <c r="LQ107" s="139">
        <f>IF(LQ$16-'様式３（療養者名簿）（⑤の場合）'!$O116+1&lt;=15,IF(LQ$16&gt;='様式３（療養者名簿）（⑤の場合）'!$O116,IF(LQ$16&lt;='様式３（療養者名簿）（⑤の場合）'!$W116,1,0),0),0)</f>
        <v>0</v>
      </c>
      <c r="LR107" s="139">
        <f>IF(LR$16-'様式３（療養者名簿）（⑤の場合）'!$O116+1&lt;=15,IF(LR$16&gt;='様式３（療養者名簿）（⑤の場合）'!$O116,IF(LR$16&lt;='様式３（療養者名簿）（⑤の場合）'!$W116,1,0),0),0)</f>
        <v>0</v>
      </c>
      <c r="LS107" s="139">
        <f>IF(LS$16-'様式３（療養者名簿）（⑤の場合）'!$O116+1&lt;=15,IF(LS$16&gt;='様式３（療養者名簿）（⑤の場合）'!$O116,IF(LS$16&lt;='様式３（療養者名簿）（⑤の場合）'!$W116,1,0),0),0)</f>
        <v>0</v>
      </c>
      <c r="LT107" s="139">
        <f>IF(LT$16-'様式３（療養者名簿）（⑤の場合）'!$O116+1&lt;=15,IF(LT$16&gt;='様式３（療養者名簿）（⑤の場合）'!$O116,IF(LT$16&lt;='様式３（療養者名簿）（⑤の場合）'!$W116,1,0),0),0)</f>
        <v>0</v>
      </c>
      <c r="LU107" s="139">
        <f>IF(LU$16-'様式３（療養者名簿）（⑤の場合）'!$O116+1&lt;=15,IF(LU$16&gt;='様式３（療養者名簿）（⑤の場合）'!$O116,IF(LU$16&lt;='様式３（療養者名簿）（⑤の場合）'!$W116,1,0),0),0)</f>
        <v>0</v>
      </c>
      <c r="LV107" s="139">
        <f>IF(LV$16-'様式３（療養者名簿）（⑤の場合）'!$O116+1&lt;=15,IF(LV$16&gt;='様式３（療養者名簿）（⑤の場合）'!$O116,IF(LV$16&lt;='様式３（療養者名簿）（⑤の場合）'!$W116,1,0),0),0)</f>
        <v>0</v>
      </c>
      <c r="LW107" s="139">
        <f>IF(LW$16-'様式３（療養者名簿）（⑤の場合）'!$O116+1&lt;=15,IF(LW$16&gt;='様式３（療養者名簿）（⑤の場合）'!$O116,IF(LW$16&lt;='様式３（療養者名簿）（⑤の場合）'!$W116,1,0),0),0)</f>
        <v>0</v>
      </c>
      <c r="LX107" s="139">
        <f>IF(LX$16-'様式３（療養者名簿）（⑤の場合）'!$O116+1&lt;=15,IF(LX$16&gt;='様式３（療養者名簿）（⑤の場合）'!$O116,IF(LX$16&lt;='様式３（療養者名簿）（⑤の場合）'!$W116,1,0),0),0)</f>
        <v>0</v>
      </c>
      <c r="LY107" s="139">
        <f>IF(LY$16-'様式３（療養者名簿）（⑤の場合）'!$O116+1&lt;=15,IF(LY$16&gt;='様式３（療養者名簿）（⑤の場合）'!$O116,IF(LY$16&lt;='様式３（療養者名簿）（⑤の場合）'!$W116,1,0),0),0)</f>
        <v>0</v>
      </c>
      <c r="LZ107" s="139">
        <f>IF(LZ$16-'様式３（療養者名簿）（⑤の場合）'!$O116+1&lt;=15,IF(LZ$16&gt;='様式３（療養者名簿）（⑤の場合）'!$O116,IF(LZ$16&lt;='様式３（療養者名簿）（⑤の場合）'!$W116,1,0),0),0)</f>
        <v>0</v>
      </c>
      <c r="MA107" s="139">
        <f>IF(MA$16-'様式３（療養者名簿）（⑤の場合）'!$O116+1&lt;=15,IF(MA$16&gt;='様式３（療養者名簿）（⑤の場合）'!$O116,IF(MA$16&lt;='様式３（療養者名簿）（⑤の場合）'!$W116,1,0),0),0)</f>
        <v>0</v>
      </c>
      <c r="MB107" s="139">
        <f>IF(MB$16-'様式３（療養者名簿）（⑤の場合）'!$O116+1&lt;=15,IF(MB$16&gt;='様式３（療養者名簿）（⑤の場合）'!$O116,IF(MB$16&lt;='様式３（療養者名簿）（⑤の場合）'!$W116,1,0),0),0)</f>
        <v>0</v>
      </c>
      <c r="MC107" s="139">
        <f>IF(MC$16-'様式３（療養者名簿）（⑤の場合）'!$O116+1&lt;=15,IF(MC$16&gt;='様式３（療養者名簿）（⑤の場合）'!$O116,IF(MC$16&lt;='様式３（療養者名簿）（⑤の場合）'!$W116,1,0),0),0)</f>
        <v>0</v>
      </c>
      <c r="MD107" s="139">
        <f>IF(MD$16-'様式３（療養者名簿）（⑤の場合）'!$O116+1&lt;=15,IF(MD$16&gt;='様式３（療養者名簿）（⑤の場合）'!$O116,IF(MD$16&lt;='様式３（療養者名簿）（⑤の場合）'!$W116,1,0),0),0)</f>
        <v>0</v>
      </c>
      <c r="ME107" s="139">
        <f>IF(ME$16-'様式３（療養者名簿）（⑤の場合）'!$O116+1&lt;=15,IF(ME$16&gt;='様式３（療養者名簿）（⑤の場合）'!$O116,IF(ME$16&lt;='様式３（療養者名簿）（⑤の場合）'!$W116,1,0),0),0)</f>
        <v>0</v>
      </c>
      <c r="MF107" s="139">
        <f>IF(MF$16-'様式３（療養者名簿）（⑤の場合）'!$O116+1&lt;=15,IF(MF$16&gt;='様式３（療養者名簿）（⑤の場合）'!$O116,IF(MF$16&lt;='様式３（療養者名簿）（⑤の場合）'!$W116,1,0),0),0)</f>
        <v>0</v>
      </c>
      <c r="MG107" s="139">
        <f>IF(MG$16-'様式３（療養者名簿）（⑤の場合）'!$O116+1&lt;=15,IF(MG$16&gt;='様式３（療養者名簿）（⑤の場合）'!$O116,IF(MG$16&lt;='様式３（療養者名簿）（⑤の場合）'!$W116,1,0),0),0)</f>
        <v>0</v>
      </c>
      <c r="MH107" s="139">
        <f>IF(MH$16-'様式３（療養者名簿）（⑤の場合）'!$O116+1&lt;=15,IF(MH$16&gt;='様式３（療養者名簿）（⑤の場合）'!$O116,IF(MH$16&lt;='様式３（療養者名簿）（⑤の場合）'!$W116,1,0),0),0)</f>
        <v>0</v>
      </c>
      <c r="MI107" s="139">
        <f>IF(MI$16-'様式３（療養者名簿）（⑤の場合）'!$O116+1&lt;=15,IF(MI$16&gt;='様式３（療養者名簿）（⑤の場合）'!$O116,IF(MI$16&lt;='様式３（療養者名簿）（⑤の場合）'!$W116,1,0),0),0)</f>
        <v>0</v>
      </c>
      <c r="MJ107" s="139">
        <f>IF(MJ$16-'様式３（療養者名簿）（⑤の場合）'!$O116+1&lt;=15,IF(MJ$16&gt;='様式３（療養者名簿）（⑤の場合）'!$O116,IF(MJ$16&lt;='様式３（療養者名簿）（⑤の場合）'!$W116,1,0),0),0)</f>
        <v>0</v>
      </c>
      <c r="MK107" s="139">
        <f>IF(MK$16-'様式３（療養者名簿）（⑤の場合）'!$O116+1&lt;=15,IF(MK$16&gt;='様式３（療養者名簿）（⑤の場合）'!$O116,IF(MK$16&lt;='様式３（療養者名簿）（⑤の場合）'!$W116,1,0),0),0)</f>
        <v>0</v>
      </c>
      <c r="ML107" s="139">
        <f>IF(ML$16-'様式３（療養者名簿）（⑤の場合）'!$O116+1&lt;=15,IF(ML$16&gt;='様式３（療養者名簿）（⑤の場合）'!$O116,IF(ML$16&lt;='様式３（療養者名簿）（⑤の場合）'!$W116,1,0),0),0)</f>
        <v>0</v>
      </c>
      <c r="MM107" s="139">
        <f>IF(MM$16-'様式３（療養者名簿）（⑤の場合）'!$O116+1&lt;=15,IF(MM$16&gt;='様式３（療養者名簿）（⑤の場合）'!$O116,IF(MM$16&lt;='様式３（療養者名簿）（⑤の場合）'!$W116,1,0),0),0)</f>
        <v>0</v>
      </c>
      <c r="MN107" s="139">
        <f>IF(MN$16-'様式３（療養者名簿）（⑤の場合）'!$O116+1&lt;=15,IF(MN$16&gt;='様式３（療養者名簿）（⑤の場合）'!$O116,IF(MN$16&lt;='様式３（療養者名簿）（⑤の場合）'!$W116,1,0),0),0)</f>
        <v>0</v>
      </c>
      <c r="MO107" s="139">
        <f>IF(MO$16-'様式３（療養者名簿）（⑤の場合）'!$O116+1&lt;=15,IF(MO$16&gt;='様式３（療養者名簿）（⑤の場合）'!$O116,IF(MO$16&lt;='様式３（療養者名簿）（⑤の場合）'!$W116,1,0),0),0)</f>
        <v>0</v>
      </c>
      <c r="MP107" s="139">
        <f>IF(MP$16-'様式３（療養者名簿）（⑤の場合）'!$O116+1&lt;=15,IF(MP$16&gt;='様式３（療養者名簿）（⑤の場合）'!$O116,IF(MP$16&lt;='様式３（療養者名簿）（⑤の場合）'!$W116,1,0),0),0)</f>
        <v>0</v>
      </c>
      <c r="MQ107" s="139">
        <f>IF(MQ$16-'様式３（療養者名簿）（⑤の場合）'!$O116+1&lt;=15,IF(MQ$16&gt;='様式３（療養者名簿）（⑤の場合）'!$O116,IF(MQ$16&lt;='様式３（療養者名簿）（⑤の場合）'!$W116,1,0),0),0)</f>
        <v>0</v>
      </c>
      <c r="MR107" s="139">
        <f>IF(MR$16-'様式３（療養者名簿）（⑤の場合）'!$O116+1&lt;=15,IF(MR$16&gt;='様式３（療養者名簿）（⑤の場合）'!$O116,IF(MR$16&lt;='様式３（療養者名簿）（⑤の場合）'!$W116,1,0),0),0)</f>
        <v>0</v>
      </c>
      <c r="MS107" s="139">
        <f>IF(MS$16-'様式３（療養者名簿）（⑤の場合）'!$O116+1&lt;=15,IF(MS$16&gt;='様式３（療養者名簿）（⑤の場合）'!$O116,IF(MS$16&lt;='様式３（療養者名簿）（⑤の場合）'!$W116,1,0),0),0)</f>
        <v>0</v>
      </c>
      <c r="MT107" s="139">
        <f>IF(MT$16-'様式３（療養者名簿）（⑤の場合）'!$O116+1&lt;=15,IF(MT$16&gt;='様式３（療養者名簿）（⑤の場合）'!$O116,IF(MT$16&lt;='様式３（療養者名簿）（⑤の場合）'!$W116,1,0),0),0)</f>
        <v>0</v>
      </c>
      <c r="MU107" s="139">
        <f>IF(MU$16-'様式３（療養者名簿）（⑤の場合）'!$O116+1&lt;=15,IF(MU$16&gt;='様式３（療養者名簿）（⑤の場合）'!$O116,IF(MU$16&lt;='様式３（療養者名簿）（⑤の場合）'!$W116,1,0),0),0)</f>
        <v>0</v>
      </c>
      <c r="MV107" s="139">
        <f>IF(MV$16-'様式３（療養者名簿）（⑤の場合）'!$O116+1&lt;=15,IF(MV$16&gt;='様式３（療養者名簿）（⑤の場合）'!$O116,IF(MV$16&lt;='様式３（療養者名簿）（⑤の場合）'!$W116,1,0),0),0)</f>
        <v>0</v>
      </c>
      <c r="MW107" s="139">
        <f>IF(MW$16-'様式３（療養者名簿）（⑤の場合）'!$O116+1&lt;=15,IF(MW$16&gt;='様式３（療養者名簿）（⑤の場合）'!$O116,IF(MW$16&lt;='様式３（療養者名簿）（⑤の場合）'!$W116,1,0),0),0)</f>
        <v>0</v>
      </c>
      <c r="MX107" s="139">
        <f>IF(MX$16-'様式３（療養者名簿）（⑤の場合）'!$O116+1&lt;=15,IF(MX$16&gt;='様式３（療養者名簿）（⑤の場合）'!$O116,IF(MX$16&lt;='様式３（療養者名簿）（⑤の場合）'!$W116,1,0),0),0)</f>
        <v>0</v>
      </c>
      <c r="MY107" s="139">
        <f>IF(MY$16-'様式３（療養者名簿）（⑤の場合）'!$O116+1&lt;=15,IF(MY$16&gt;='様式３（療養者名簿）（⑤の場合）'!$O116,IF(MY$16&lt;='様式３（療養者名簿）（⑤の場合）'!$W116,1,0),0),0)</f>
        <v>0</v>
      </c>
      <c r="MZ107" s="139">
        <f>IF(MZ$16-'様式３（療養者名簿）（⑤の場合）'!$O116+1&lt;=15,IF(MZ$16&gt;='様式３（療養者名簿）（⑤の場合）'!$O116,IF(MZ$16&lt;='様式３（療養者名簿）（⑤の場合）'!$W116,1,0),0),0)</f>
        <v>0</v>
      </c>
      <c r="NA107" s="139">
        <f>IF(NA$16-'様式３（療養者名簿）（⑤の場合）'!$O116+1&lt;=15,IF(NA$16&gt;='様式３（療養者名簿）（⑤の場合）'!$O116,IF(NA$16&lt;='様式３（療養者名簿）（⑤の場合）'!$W116,1,0),0),0)</f>
        <v>0</v>
      </c>
      <c r="NB107" s="139">
        <f>IF(NB$16-'様式３（療養者名簿）（⑤の場合）'!$O116+1&lt;=15,IF(NB$16&gt;='様式３（療養者名簿）（⑤の場合）'!$O116,IF(NB$16&lt;='様式３（療養者名簿）（⑤の場合）'!$W116,1,0),0),0)</f>
        <v>0</v>
      </c>
      <c r="NC107" s="139">
        <f>IF(NC$16-'様式３（療養者名簿）（⑤の場合）'!$O116+1&lt;=15,IF(NC$16&gt;='様式３（療養者名簿）（⑤の場合）'!$O116,IF(NC$16&lt;='様式３（療養者名簿）（⑤の場合）'!$W116,1,0),0),0)</f>
        <v>0</v>
      </c>
      <c r="ND107" s="139">
        <f>IF(ND$16-'様式３（療養者名簿）（⑤の場合）'!$O116+1&lt;=15,IF(ND$16&gt;='様式３（療養者名簿）（⑤の場合）'!$O116,IF(ND$16&lt;='様式３（療養者名簿）（⑤の場合）'!$W116,1,0),0),0)</f>
        <v>0</v>
      </c>
      <c r="NE107" s="139">
        <f>IF(NE$16-'様式３（療養者名簿）（⑤の場合）'!$O116+1&lt;=15,IF(NE$16&gt;='様式３（療養者名簿）（⑤の場合）'!$O116,IF(NE$16&lt;='様式３（療養者名簿）（⑤の場合）'!$W116,1,0),0),0)</f>
        <v>0</v>
      </c>
      <c r="NF107" s="139">
        <f>IF(NF$16-'様式３（療養者名簿）（⑤の場合）'!$O116+1&lt;=15,IF(NF$16&gt;='様式３（療養者名簿）（⑤の場合）'!$O116,IF(NF$16&lt;='様式３（療養者名簿）（⑤の場合）'!$W116,1,0),0),0)</f>
        <v>0</v>
      </c>
      <c r="NG107" s="139">
        <f>IF(NG$16-'様式３（療養者名簿）（⑤の場合）'!$O116+1&lt;=15,IF(NG$16&gt;='様式３（療養者名簿）（⑤の場合）'!$O116,IF(NG$16&lt;='様式３（療養者名簿）（⑤の場合）'!$W116,1,0),0),0)</f>
        <v>0</v>
      </c>
      <c r="NH107" s="139">
        <f>IF(NH$16-'様式３（療養者名簿）（⑤の場合）'!$O116+1&lt;=15,IF(NH$16&gt;='様式３（療養者名簿）（⑤の場合）'!$O116,IF(NH$16&lt;='様式３（療養者名簿）（⑤の場合）'!$W116,1,0),0),0)</f>
        <v>0</v>
      </c>
      <c r="NI107" s="139">
        <f>IF(NI$16-'様式３（療養者名簿）（⑤の場合）'!$O116+1&lt;=15,IF(NI$16&gt;='様式３（療養者名簿）（⑤の場合）'!$O116,IF(NI$16&lt;='様式３（療養者名簿）（⑤の場合）'!$W116,1,0),0),0)</f>
        <v>0</v>
      </c>
      <c r="NJ107" s="139">
        <f>IF(NJ$16-'様式３（療養者名簿）（⑤の場合）'!$O116+1&lt;=15,IF(NJ$16&gt;='様式３（療養者名簿）（⑤の場合）'!$O116,IF(NJ$16&lt;='様式３（療養者名簿）（⑤の場合）'!$W116,1,0),0),0)</f>
        <v>0</v>
      </c>
      <c r="NK107" s="139">
        <f>IF(NK$16-'様式３（療養者名簿）（⑤の場合）'!$O116+1&lt;=15,IF(NK$16&gt;='様式３（療養者名簿）（⑤の場合）'!$O116,IF(NK$16&lt;='様式３（療養者名簿）（⑤の場合）'!$W116,1,0),0),0)</f>
        <v>0</v>
      </c>
      <c r="NL107" s="139">
        <f>IF(NL$16-'様式３（療養者名簿）（⑤の場合）'!$O116+1&lt;=15,IF(NL$16&gt;='様式３（療養者名簿）（⑤の場合）'!$O116,IF(NL$16&lt;='様式３（療養者名簿）（⑤の場合）'!$W116,1,0),0),0)</f>
        <v>0</v>
      </c>
      <c r="NM107" s="139">
        <f>IF(NM$16-'様式３（療養者名簿）（⑤の場合）'!$O116+1&lt;=15,IF(NM$16&gt;='様式３（療養者名簿）（⑤の場合）'!$O116,IF(NM$16&lt;='様式３（療養者名簿）（⑤の場合）'!$W116,1,0),0),0)</f>
        <v>0</v>
      </c>
      <c r="NN107" s="139">
        <f>IF(NN$16-'様式３（療養者名簿）（⑤の場合）'!$O116+1&lt;=15,IF(NN$16&gt;='様式３（療養者名簿）（⑤の場合）'!$O116,IF(NN$16&lt;='様式３（療養者名簿）（⑤の場合）'!$W116,1,0),0),0)</f>
        <v>0</v>
      </c>
      <c r="NO107" s="139">
        <f>IF(NO$16-'様式３（療養者名簿）（⑤の場合）'!$O116+1&lt;=15,IF(NO$16&gt;='様式３（療養者名簿）（⑤の場合）'!$O116,IF(NO$16&lt;='様式３（療養者名簿）（⑤の場合）'!$W116,1,0),0),0)</f>
        <v>0</v>
      </c>
      <c r="NP107" s="139">
        <f>IF(NP$16-'様式３（療養者名簿）（⑤の場合）'!$O116+1&lt;=15,IF(NP$16&gt;='様式３（療養者名簿）（⑤の場合）'!$O116,IF(NP$16&lt;='様式３（療養者名簿）（⑤の場合）'!$W116,1,0),0),0)</f>
        <v>0</v>
      </c>
      <c r="NQ107" s="139">
        <f>IF(NQ$16-'様式３（療養者名簿）（⑤の場合）'!$O116+1&lt;=15,IF(NQ$16&gt;='様式３（療養者名簿）（⑤の場合）'!$O116,IF(NQ$16&lt;='様式３（療養者名簿）（⑤の場合）'!$W116,1,0),0),0)</f>
        <v>0</v>
      </c>
      <c r="NR107" s="139">
        <f>IF(NR$16-'様式３（療養者名簿）（⑤の場合）'!$O116+1&lt;=15,IF(NR$16&gt;='様式３（療養者名簿）（⑤の場合）'!$O116,IF(NR$16&lt;='様式３（療養者名簿）（⑤の場合）'!$W116,1,0),0),0)</f>
        <v>0</v>
      </c>
      <c r="NS107" s="139">
        <f>IF(NS$16-'様式３（療養者名簿）（⑤の場合）'!$O116+1&lt;=15,IF(NS$16&gt;='様式３（療養者名簿）（⑤の場合）'!$O116,IF(NS$16&lt;='様式３（療養者名簿）（⑤の場合）'!$W116,1,0),0),0)</f>
        <v>0</v>
      </c>
      <c r="NT107" s="139">
        <f>IF(NT$16-'様式３（療養者名簿）（⑤の場合）'!$O116+1&lt;=15,IF(NT$16&gt;='様式３（療養者名簿）（⑤の場合）'!$O116,IF(NT$16&lt;='様式３（療養者名簿）（⑤の場合）'!$W116,1,0),0),0)</f>
        <v>0</v>
      </c>
      <c r="NU107" s="139">
        <f>IF(NU$16-'様式３（療養者名簿）（⑤の場合）'!$O116+1&lt;=15,IF(NU$16&gt;='様式３（療養者名簿）（⑤の場合）'!$O116,IF(NU$16&lt;='様式３（療養者名簿）（⑤の場合）'!$W116,1,0),0),0)</f>
        <v>0</v>
      </c>
      <c r="NV107" s="139">
        <f>IF(NV$16-'様式３（療養者名簿）（⑤の場合）'!$O116+1&lt;=15,IF(NV$16&gt;='様式３（療養者名簿）（⑤の場合）'!$O116,IF(NV$16&lt;='様式３（療養者名簿）（⑤の場合）'!$W116,1,0),0),0)</f>
        <v>0</v>
      </c>
      <c r="NW107" s="139">
        <f>IF(NW$16-'様式３（療養者名簿）（⑤の場合）'!$O116+1&lt;=15,IF(NW$16&gt;='様式３（療養者名簿）（⑤の場合）'!$O116,IF(NW$16&lt;='様式３（療養者名簿）（⑤の場合）'!$W116,1,0),0),0)</f>
        <v>0</v>
      </c>
      <c r="NX107" s="139">
        <f>IF(NX$16-'様式３（療養者名簿）（⑤の場合）'!$O116+1&lt;=15,IF(NX$16&gt;='様式３（療養者名簿）（⑤の場合）'!$O116,IF(NX$16&lt;='様式３（療養者名簿）（⑤の場合）'!$W116,1,0),0),0)</f>
        <v>0</v>
      </c>
      <c r="NY107" s="139">
        <f>IF(NY$16-'様式３（療養者名簿）（⑤の場合）'!$O116+1&lt;=15,IF(NY$16&gt;='様式３（療養者名簿）（⑤の場合）'!$O116,IF(NY$16&lt;='様式３（療養者名簿）（⑤の場合）'!$W116,1,0),0),0)</f>
        <v>0</v>
      </c>
      <c r="NZ107" s="139">
        <f>IF(NZ$16-'様式３（療養者名簿）（⑤の場合）'!$O116+1&lt;=15,IF(NZ$16&gt;='様式３（療養者名簿）（⑤の場合）'!$O116,IF(NZ$16&lt;='様式３（療養者名簿）（⑤の場合）'!$W116,1,0),0),0)</f>
        <v>0</v>
      </c>
      <c r="OA107" s="139">
        <f>IF(OA$16-'様式３（療養者名簿）（⑤の場合）'!$O116+1&lt;=15,IF(OA$16&gt;='様式３（療養者名簿）（⑤の場合）'!$O116,IF(OA$16&lt;='様式３（療養者名簿）（⑤の場合）'!$W116,1,0),0),0)</f>
        <v>0</v>
      </c>
      <c r="OB107" s="139">
        <f>IF(OB$16-'様式３（療養者名簿）（⑤の場合）'!$O116+1&lt;=15,IF(OB$16&gt;='様式３（療養者名簿）（⑤の場合）'!$O116,IF(OB$16&lt;='様式３（療養者名簿）（⑤の場合）'!$W116,1,0),0),0)</f>
        <v>0</v>
      </c>
      <c r="OC107" s="139">
        <f>IF(OC$16-'様式３（療養者名簿）（⑤の場合）'!$O116+1&lt;=15,IF(OC$16&gt;='様式３（療養者名簿）（⑤の場合）'!$O116,IF(OC$16&lt;='様式３（療養者名簿）（⑤の場合）'!$W116,1,0),0),0)</f>
        <v>0</v>
      </c>
      <c r="OD107" s="139">
        <f>IF(OD$16-'様式３（療養者名簿）（⑤の場合）'!$O116+1&lt;=15,IF(OD$16&gt;='様式３（療養者名簿）（⑤の場合）'!$O116,IF(OD$16&lt;='様式３（療養者名簿）（⑤の場合）'!$W116,1,0),0),0)</f>
        <v>0</v>
      </c>
      <c r="OE107" s="139">
        <f>IF(OE$16-'様式３（療養者名簿）（⑤の場合）'!$O116+1&lt;=15,IF(OE$16&gt;='様式３（療養者名簿）（⑤の場合）'!$O116,IF(OE$16&lt;='様式３（療養者名簿）（⑤の場合）'!$W116,1,0),0),0)</f>
        <v>0</v>
      </c>
      <c r="OF107" s="139">
        <f>IF(OF$16-'様式３（療養者名簿）（⑤の場合）'!$O116+1&lt;=15,IF(OF$16&gt;='様式３（療養者名簿）（⑤の場合）'!$O116,IF(OF$16&lt;='様式３（療養者名簿）（⑤の場合）'!$W116,1,0),0),0)</f>
        <v>0</v>
      </c>
      <c r="OG107" s="139">
        <f>IF(OG$16-'様式３（療養者名簿）（⑤の場合）'!$O116+1&lt;=15,IF(OG$16&gt;='様式３（療養者名簿）（⑤の場合）'!$O116,IF(OG$16&lt;='様式３（療養者名簿）（⑤の場合）'!$W116,1,0),0),0)</f>
        <v>0</v>
      </c>
      <c r="OH107" s="139">
        <f>IF(OH$16-'様式３（療養者名簿）（⑤の場合）'!$O116+1&lt;=15,IF(OH$16&gt;='様式３（療養者名簿）（⑤の場合）'!$O116,IF(OH$16&lt;='様式３（療養者名簿）（⑤の場合）'!$W116,1,0),0),0)</f>
        <v>0</v>
      </c>
      <c r="OI107" s="139">
        <f>IF(OI$16-'様式３（療養者名簿）（⑤の場合）'!$O116+1&lt;=15,IF(OI$16&gt;='様式３（療養者名簿）（⑤の場合）'!$O116,IF(OI$16&lt;='様式３（療養者名簿）（⑤の場合）'!$W116,1,0),0),0)</f>
        <v>0</v>
      </c>
      <c r="OJ107" s="139">
        <f>IF(OJ$16-'様式３（療養者名簿）（⑤の場合）'!$O116+1&lt;=15,IF(OJ$16&gt;='様式３（療養者名簿）（⑤の場合）'!$O116,IF(OJ$16&lt;='様式３（療養者名簿）（⑤の場合）'!$W116,1,0),0),0)</f>
        <v>0</v>
      </c>
      <c r="OK107" s="139">
        <f>IF(OK$16-'様式３（療養者名簿）（⑤の場合）'!$O116+1&lt;=15,IF(OK$16&gt;='様式３（療養者名簿）（⑤の場合）'!$O116,IF(OK$16&lt;='様式３（療養者名簿）（⑤の場合）'!$W116,1,0),0),0)</f>
        <v>0</v>
      </c>
      <c r="OL107" s="139">
        <f>IF(OL$16-'様式３（療養者名簿）（⑤の場合）'!$O116+1&lt;=15,IF(OL$16&gt;='様式３（療養者名簿）（⑤の場合）'!$O116,IF(OL$16&lt;='様式３（療養者名簿）（⑤の場合）'!$W116,1,0),0),0)</f>
        <v>0</v>
      </c>
      <c r="OM107" s="139">
        <f>IF(OM$16-'様式３（療養者名簿）（⑤の場合）'!$O116+1&lt;=15,IF(OM$16&gt;='様式３（療養者名簿）（⑤の場合）'!$O116,IF(OM$16&lt;='様式３（療養者名簿）（⑤の場合）'!$W116,1,0),0),0)</f>
        <v>0</v>
      </c>
      <c r="ON107" s="139">
        <f>IF(ON$16-'様式３（療養者名簿）（⑤の場合）'!$O116+1&lt;=15,IF(ON$16&gt;='様式３（療養者名簿）（⑤の場合）'!$O116,IF(ON$16&lt;='様式３（療養者名簿）（⑤の場合）'!$W116,1,0),0),0)</f>
        <v>0</v>
      </c>
      <c r="OO107" s="139">
        <f>IF(OO$16-'様式３（療養者名簿）（⑤の場合）'!$O116+1&lt;=15,IF(OO$16&gt;='様式３（療養者名簿）（⑤の場合）'!$O116,IF(OO$16&lt;='様式３（療養者名簿）（⑤の場合）'!$W116,1,0),0),0)</f>
        <v>0</v>
      </c>
      <c r="OP107" s="139">
        <f>IF(OP$16-'様式３（療養者名簿）（⑤の場合）'!$O116+1&lt;=15,IF(OP$16&gt;='様式３（療養者名簿）（⑤の場合）'!$O116,IF(OP$16&lt;='様式３（療養者名簿）（⑤の場合）'!$W116,1,0),0),0)</f>
        <v>0</v>
      </c>
      <c r="OQ107" s="139">
        <f>IF(OQ$16-'様式３（療養者名簿）（⑤の場合）'!$O116+1&lt;=15,IF(OQ$16&gt;='様式３（療養者名簿）（⑤の場合）'!$O116,IF(OQ$16&lt;='様式３（療養者名簿）（⑤の場合）'!$W116,1,0),0),0)</f>
        <v>0</v>
      </c>
      <c r="OR107" s="139">
        <f>IF(OR$16-'様式３（療養者名簿）（⑤の場合）'!$O116+1&lt;=15,IF(OR$16&gt;='様式３（療養者名簿）（⑤の場合）'!$O116,IF(OR$16&lt;='様式３（療養者名簿）（⑤の場合）'!$W116,1,0),0),0)</f>
        <v>0</v>
      </c>
      <c r="OS107" s="139">
        <f>IF(OS$16-'様式３（療養者名簿）（⑤の場合）'!$O116+1&lt;=15,IF(OS$16&gt;='様式３（療養者名簿）（⑤の場合）'!$O116,IF(OS$16&lt;='様式３（療養者名簿）（⑤の場合）'!$W116,1,0),0),0)</f>
        <v>0</v>
      </c>
      <c r="OT107" s="139">
        <f>IF(OT$16-'様式３（療養者名簿）（⑤の場合）'!$O116+1&lt;=15,IF(OT$16&gt;='様式３（療養者名簿）（⑤の場合）'!$O116,IF(OT$16&lt;='様式３（療養者名簿）（⑤の場合）'!$W116,1,0),0),0)</f>
        <v>0</v>
      </c>
      <c r="OU107" s="139">
        <f>IF(OU$16-'様式３（療養者名簿）（⑤の場合）'!$O116+1&lt;=15,IF(OU$16&gt;='様式３（療養者名簿）（⑤の場合）'!$O116,IF(OU$16&lt;='様式３（療養者名簿）（⑤の場合）'!$W116,1,0),0),0)</f>
        <v>0</v>
      </c>
      <c r="OV107" s="139">
        <f>IF(OV$16-'様式３（療養者名簿）（⑤の場合）'!$O116+1&lt;=15,IF(OV$16&gt;='様式３（療養者名簿）（⑤の場合）'!$O116,IF(OV$16&lt;='様式３（療養者名簿）（⑤の場合）'!$W116,1,0),0),0)</f>
        <v>0</v>
      </c>
      <c r="OW107" s="139">
        <f>IF(OW$16-'様式３（療養者名簿）（⑤の場合）'!$O116+1&lt;=15,IF(OW$16&gt;='様式３（療養者名簿）（⑤の場合）'!$O116,IF(OW$16&lt;='様式３（療養者名簿）（⑤の場合）'!$W116,1,0),0),0)</f>
        <v>0</v>
      </c>
      <c r="OX107" s="139">
        <f>IF(OX$16-'様式３（療養者名簿）（⑤の場合）'!$O116+1&lt;=15,IF(OX$16&gt;='様式３（療養者名簿）（⑤の場合）'!$O116,IF(OX$16&lt;='様式３（療養者名簿）（⑤の場合）'!$W116,1,0),0),0)</f>
        <v>0</v>
      </c>
      <c r="OY107" s="139">
        <f>IF(OY$16-'様式３（療養者名簿）（⑤の場合）'!$O116+1&lt;=15,IF(OY$16&gt;='様式３（療養者名簿）（⑤の場合）'!$O116,IF(OY$16&lt;='様式３（療養者名簿）（⑤の場合）'!$W116,1,0),0),0)</f>
        <v>0</v>
      </c>
      <c r="OZ107" s="139">
        <f>IF(OZ$16-'様式３（療養者名簿）（⑤の場合）'!$O116+1&lt;=15,IF(OZ$16&gt;='様式３（療養者名簿）（⑤の場合）'!$O116,IF(OZ$16&lt;='様式３（療養者名簿）（⑤の場合）'!$W116,1,0),0),0)</f>
        <v>0</v>
      </c>
      <c r="PA107" s="139">
        <f>IF(PA$16-'様式３（療養者名簿）（⑤の場合）'!$O116+1&lt;=15,IF(PA$16&gt;='様式３（療養者名簿）（⑤の場合）'!$O116,IF(PA$16&lt;='様式３（療養者名簿）（⑤の場合）'!$W116,1,0),0),0)</f>
        <v>0</v>
      </c>
      <c r="PB107" s="139">
        <f>IF(PB$16-'様式３（療養者名簿）（⑤の場合）'!$O116+1&lt;=15,IF(PB$16&gt;='様式３（療養者名簿）（⑤の場合）'!$O116,IF(PB$16&lt;='様式３（療養者名簿）（⑤の場合）'!$W116,1,0),0),0)</f>
        <v>0</v>
      </c>
      <c r="PC107" s="139">
        <f>IF(PC$16-'様式３（療養者名簿）（⑤の場合）'!$O116+1&lt;=15,IF(PC$16&gt;='様式３（療養者名簿）（⑤の場合）'!$O116,IF(PC$16&lt;='様式３（療養者名簿）（⑤の場合）'!$W116,1,0),0),0)</f>
        <v>0</v>
      </c>
      <c r="PD107" s="139">
        <f>IF(PD$16-'様式３（療養者名簿）（⑤の場合）'!$O116+1&lt;=15,IF(PD$16&gt;='様式３（療養者名簿）（⑤の場合）'!$O116,IF(PD$16&lt;='様式３（療養者名簿）（⑤の場合）'!$W116,1,0),0),0)</f>
        <v>0</v>
      </c>
      <c r="PE107" s="139">
        <f>IF(PE$16-'様式３（療養者名簿）（⑤の場合）'!$O116+1&lt;=15,IF(PE$16&gt;='様式３（療養者名簿）（⑤の場合）'!$O116,IF(PE$16&lt;='様式３（療養者名簿）（⑤の場合）'!$W116,1,0),0),0)</f>
        <v>0</v>
      </c>
      <c r="PF107" s="139">
        <f>IF(PF$16-'様式３（療養者名簿）（⑤の場合）'!$O116+1&lt;=15,IF(PF$16&gt;='様式３（療養者名簿）（⑤の場合）'!$O116,IF(PF$16&lt;='様式３（療養者名簿）（⑤の場合）'!$W116,1,0),0),0)</f>
        <v>0</v>
      </c>
      <c r="PG107" s="139">
        <f>IF(PG$16-'様式３（療養者名簿）（⑤の場合）'!$O116+1&lt;=15,IF(PG$16&gt;='様式３（療養者名簿）（⑤の場合）'!$O116,IF(PG$16&lt;='様式３（療養者名簿）（⑤の場合）'!$W116,1,0),0),0)</f>
        <v>0</v>
      </c>
      <c r="PH107" s="139">
        <f>IF(PH$16-'様式３（療養者名簿）（⑤の場合）'!$O116+1&lt;=15,IF(PH$16&gt;='様式３（療養者名簿）（⑤の場合）'!$O116,IF(PH$16&lt;='様式３（療養者名簿）（⑤の場合）'!$W116,1,0),0),0)</f>
        <v>0</v>
      </c>
      <c r="PI107" s="139">
        <f>IF(PI$16-'様式３（療養者名簿）（⑤の場合）'!$O116+1&lt;=15,IF(PI$16&gt;='様式３（療養者名簿）（⑤の場合）'!$O116,IF(PI$16&lt;='様式３（療養者名簿）（⑤の場合）'!$W116,1,0),0),0)</f>
        <v>0</v>
      </c>
      <c r="PJ107" s="139">
        <f>IF(PJ$16-'様式３（療養者名簿）（⑤の場合）'!$O116+1&lt;=15,IF(PJ$16&gt;='様式３（療養者名簿）（⑤の場合）'!$O116,IF(PJ$16&lt;='様式３（療養者名簿）（⑤の場合）'!$W116,1,0),0),0)</f>
        <v>0</v>
      </c>
      <c r="PK107" s="139">
        <f>IF(PK$16-'様式３（療養者名簿）（⑤の場合）'!$O116+1&lt;=15,IF(PK$16&gt;='様式３（療養者名簿）（⑤の場合）'!$O116,IF(PK$16&lt;='様式３（療養者名簿）（⑤の場合）'!$W116,1,0),0),0)</f>
        <v>0</v>
      </c>
      <c r="PL107" s="139">
        <f>IF(PL$16-'様式３（療養者名簿）（⑤の場合）'!$O116+1&lt;=15,IF(PL$16&gt;='様式３（療養者名簿）（⑤の場合）'!$O116,IF(PL$16&lt;='様式３（療養者名簿）（⑤の場合）'!$W116,1,0),0),0)</f>
        <v>0</v>
      </c>
      <c r="PM107" s="139">
        <f>IF(PM$16-'様式３（療養者名簿）（⑤の場合）'!$O116+1&lt;=15,IF(PM$16&gt;='様式３（療養者名簿）（⑤の場合）'!$O116,IF(PM$16&lt;='様式３（療養者名簿）（⑤の場合）'!$W116,1,0),0),0)</f>
        <v>0</v>
      </c>
      <c r="PN107" s="139">
        <f>IF(PN$16-'様式３（療養者名簿）（⑤の場合）'!$O116+1&lt;=15,IF(PN$16&gt;='様式３（療養者名簿）（⑤の場合）'!$O116,IF(PN$16&lt;='様式３（療養者名簿）（⑤の場合）'!$W116,1,0),0),0)</f>
        <v>0</v>
      </c>
      <c r="PO107" s="139">
        <f>IF(PO$16-'様式３（療養者名簿）（⑤の場合）'!$O116+1&lt;=15,IF(PO$16&gt;='様式３（療養者名簿）（⑤の場合）'!$O116,IF(PO$16&lt;='様式３（療養者名簿）（⑤の場合）'!$W116,1,0),0),0)</f>
        <v>0</v>
      </c>
      <c r="PP107" s="139">
        <f>IF(PP$16-'様式３（療養者名簿）（⑤の場合）'!$O116+1&lt;=15,IF(PP$16&gt;='様式３（療養者名簿）（⑤の場合）'!$O116,IF(PP$16&lt;='様式３（療養者名簿）（⑤の場合）'!$W116,1,0),0),0)</f>
        <v>0</v>
      </c>
      <c r="PQ107" s="139">
        <f>IF(PQ$16-'様式３（療養者名簿）（⑤の場合）'!$O116+1&lt;=15,IF(PQ$16&gt;='様式３（療養者名簿）（⑤の場合）'!$O116,IF(PQ$16&lt;='様式３（療養者名簿）（⑤の場合）'!$W116,1,0),0),0)</f>
        <v>0</v>
      </c>
      <c r="PR107" s="139">
        <f>IF(PR$16-'様式３（療養者名簿）（⑤の場合）'!$O116+1&lt;=15,IF(PR$16&gt;='様式３（療養者名簿）（⑤の場合）'!$O116,IF(PR$16&lt;='様式３（療養者名簿）（⑤の場合）'!$W116,1,0),0),0)</f>
        <v>0</v>
      </c>
      <c r="PS107" s="139">
        <f>IF(PS$16-'様式３（療養者名簿）（⑤の場合）'!$O116+1&lt;=15,IF(PS$16&gt;='様式３（療養者名簿）（⑤の場合）'!$O116,IF(PS$16&lt;='様式３（療養者名簿）（⑤の場合）'!$W116,1,0),0),0)</f>
        <v>0</v>
      </c>
      <c r="PT107" s="139">
        <f>IF(PT$16-'様式３（療養者名簿）（⑤の場合）'!$O116+1&lt;=15,IF(PT$16&gt;='様式３（療養者名簿）（⑤の場合）'!$O116,IF(PT$16&lt;='様式３（療養者名簿）（⑤の場合）'!$W116,1,0),0),0)</f>
        <v>0</v>
      </c>
    </row>
    <row r="108" spans="1:436" ht="42" customHeight="1">
      <c r="A108" s="129">
        <f>'様式３（療養者名簿）（⑤の場合）'!C117</f>
        <v>0</v>
      </c>
      <c r="B108" s="139">
        <f>IF(B$16-'様式３（療養者名簿）（⑤の場合）'!$O117+1&lt;=15,IF(B$16&gt;='様式３（療養者名簿）（⑤の場合）'!$O117,IF(B$16&lt;='様式３（療養者名簿）（⑤の場合）'!$W117,1,0),0),0)</f>
        <v>0</v>
      </c>
      <c r="C108" s="139">
        <f>IF(C$16-'様式３（療養者名簿）（⑤の場合）'!$O117+1&lt;=15,IF(C$16&gt;='様式３（療養者名簿）（⑤の場合）'!$O117,IF(C$16&lt;='様式３（療養者名簿）（⑤の場合）'!$W117,1,0),0),0)</f>
        <v>0</v>
      </c>
      <c r="D108" s="139">
        <f>IF(D$16-'様式３（療養者名簿）（⑤の場合）'!$O117+1&lt;=15,IF(D$16&gt;='様式３（療養者名簿）（⑤の場合）'!$O117,IF(D$16&lt;='様式３（療養者名簿）（⑤の場合）'!$W117,1,0),0),0)</f>
        <v>0</v>
      </c>
      <c r="E108" s="139">
        <f>IF(E$16-'様式３（療養者名簿）（⑤の場合）'!$O117+1&lt;=15,IF(E$16&gt;='様式３（療養者名簿）（⑤の場合）'!$O117,IF(E$16&lt;='様式３（療養者名簿）（⑤の場合）'!$W117,1,0),0),0)</f>
        <v>0</v>
      </c>
      <c r="F108" s="139">
        <f>IF(F$16-'様式３（療養者名簿）（⑤の場合）'!$O117+1&lt;=15,IF(F$16&gt;='様式３（療養者名簿）（⑤の場合）'!$O117,IF(F$16&lt;='様式３（療養者名簿）（⑤の場合）'!$W117,1,0),0),0)</f>
        <v>0</v>
      </c>
      <c r="G108" s="139">
        <f>IF(G$16-'様式３（療養者名簿）（⑤の場合）'!$O117+1&lt;=15,IF(G$16&gt;='様式３（療養者名簿）（⑤の場合）'!$O117,IF(G$16&lt;='様式３（療養者名簿）（⑤の場合）'!$W117,1,0),0),0)</f>
        <v>0</v>
      </c>
      <c r="H108" s="139">
        <f>IF(H$16-'様式３（療養者名簿）（⑤の場合）'!$O117+1&lt;=15,IF(H$16&gt;='様式３（療養者名簿）（⑤の場合）'!$O117,IF(H$16&lt;='様式３（療養者名簿）（⑤の場合）'!$W117,1,0),0),0)</f>
        <v>0</v>
      </c>
      <c r="I108" s="139">
        <f>IF(I$16-'様式３（療養者名簿）（⑤の場合）'!$O117+1&lt;=15,IF(I$16&gt;='様式３（療養者名簿）（⑤の場合）'!$O117,IF(I$16&lt;='様式３（療養者名簿）（⑤の場合）'!$W117,1,0),0),0)</f>
        <v>0</v>
      </c>
      <c r="J108" s="139">
        <f>IF(J$16-'様式３（療養者名簿）（⑤の場合）'!$O117+1&lt;=15,IF(J$16&gt;='様式３（療養者名簿）（⑤の場合）'!$O117,IF(J$16&lt;='様式３（療養者名簿）（⑤の場合）'!$W117,1,0),0),0)</f>
        <v>0</v>
      </c>
      <c r="K108" s="139">
        <f>IF(K$16-'様式３（療養者名簿）（⑤の場合）'!$O117+1&lt;=15,IF(K$16&gt;='様式３（療養者名簿）（⑤の場合）'!$O117,IF(K$16&lt;='様式３（療養者名簿）（⑤の場合）'!$W117,1,0),0),0)</f>
        <v>0</v>
      </c>
      <c r="L108" s="139">
        <f>IF(L$16-'様式３（療養者名簿）（⑤の場合）'!$O117+1&lt;=15,IF(L$16&gt;='様式３（療養者名簿）（⑤の場合）'!$O117,IF(L$16&lt;='様式３（療養者名簿）（⑤の場合）'!$W117,1,0),0),0)</f>
        <v>0</v>
      </c>
      <c r="M108" s="139">
        <f>IF(M$16-'様式３（療養者名簿）（⑤の場合）'!$O117+1&lt;=15,IF(M$16&gt;='様式３（療養者名簿）（⑤の場合）'!$O117,IF(M$16&lt;='様式３（療養者名簿）（⑤の場合）'!$W117,1,0),0),0)</f>
        <v>0</v>
      </c>
      <c r="N108" s="139">
        <f>IF(N$16-'様式３（療養者名簿）（⑤の場合）'!$O117+1&lt;=15,IF(N$16&gt;='様式３（療養者名簿）（⑤の場合）'!$O117,IF(N$16&lt;='様式３（療養者名簿）（⑤の場合）'!$W117,1,0),0),0)</f>
        <v>0</v>
      </c>
      <c r="O108" s="139">
        <f>IF(O$16-'様式３（療養者名簿）（⑤の場合）'!$O117+1&lt;=15,IF(O$16&gt;='様式３（療養者名簿）（⑤の場合）'!$O117,IF(O$16&lt;='様式３（療養者名簿）（⑤の場合）'!$W117,1,0),0),0)</f>
        <v>0</v>
      </c>
      <c r="P108" s="139">
        <f>IF(P$16-'様式３（療養者名簿）（⑤の場合）'!$O117+1&lt;=15,IF(P$16&gt;='様式３（療養者名簿）（⑤の場合）'!$O117,IF(P$16&lt;='様式３（療養者名簿）（⑤の場合）'!$W117,1,0),0),0)</f>
        <v>0</v>
      </c>
      <c r="Q108" s="139">
        <f>IF(Q$16-'様式３（療養者名簿）（⑤の場合）'!$O117+1&lt;=15,IF(Q$16&gt;='様式３（療養者名簿）（⑤の場合）'!$O117,IF(Q$16&lt;='様式３（療養者名簿）（⑤の場合）'!$W117,1,0),0),0)</f>
        <v>0</v>
      </c>
      <c r="R108" s="139">
        <f>IF(R$16-'様式３（療養者名簿）（⑤の場合）'!$O117+1&lt;=15,IF(R$16&gt;='様式３（療養者名簿）（⑤の場合）'!$O117,IF(R$16&lt;='様式３（療養者名簿）（⑤の場合）'!$W117,1,0),0),0)</f>
        <v>0</v>
      </c>
      <c r="S108" s="139">
        <f>IF(S$16-'様式３（療養者名簿）（⑤の場合）'!$O117+1&lt;=15,IF(S$16&gt;='様式３（療養者名簿）（⑤の場合）'!$O117,IF(S$16&lt;='様式３（療養者名簿）（⑤の場合）'!$W117,1,0),0),0)</f>
        <v>0</v>
      </c>
      <c r="T108" s="139">
        <f>IF(T$16-'様式３（療養者名簿）（⑤の場合）'!$O117+1&lt;=15,IF(T$16&gt;='様式３（療養者名簿）（⑤の場合）'!$O117,IF(T$16&lt;='様式３（療養者名簿）（⑤の場合）'!$W117,1,0),0),0)</f>
        <v>0</v>
      </c>
      <c r="U108" s="139">
        <f>IF(U$16-'様式３（療養者名簿）（⑤の場合）'!$O117+1&lt;=15,IF(U$16&gt;='様式３（療養者名簿）（⑤の場合）'!$O117,IF(U$16&lt;='様式３（療養者名簿）（⑤の場合）'!$W117,1,0),0),0)</f>
        <v>0</v>
      </c>
      <c r="V108" s="139">
        <f>IF(V$16-'様式３（療養者名簿）（⑤の場合）'!$O117+1&lt;=15,IF(V$16&gt;='様式３（療養者名簿）（⑤の場合）'!$O117,IF(V$16&lt;='様式３（療養者名簿）（⑤の場合）'!$W117,1,0),0),0)</f>
        <v>0</v>
      </c>
      <c r="W108" s="139">
        <f>IF(W$16-'様式３（療養者名簿）（⑤の場合）'!$O117+1&lt;=15,IF(W$16&gt;='様式３（療養者名簿）（⑤の場合）'!$O117,IF(W$16&lt;='様式３（療養者名簿）（⑤の場合）'!$W117,1,0),0),0)</f>
        <v>0</v>
      </c>
      <c r="X108" s="139">
        <f>IF(X$16-'様式３（療養者名簿）（⑤の場合）'!$O117+1&lt;=15,IF(X$16&gt;='様式３（療養者名簿）（⑤の場合）'!$O117,IF(X$16&lt;='様式３（療養者名簿）（⑤の場合）'!$W117,1,0),0),0)</f>
        <v>0</v>
      </c>
      <c r="Y108" s="139">
        <f>IF(Y$16-'様式３（療養者名簿）（⑤の場合）'!$O117+1&lt;=15,IF(Y$16&gt;='様式３（療養者名簿）（⑤の場合）'!$O117,IF(Y$16&lt;='様式３（療養者名簿）（⑤の場合）'!$W117,1,0),0),0)</f>
        <v>0</v>
      </c>
      <c r="Z108" s="139">
        <f>IF(Z$16-'様式３（療養者名簿）（⑤の場合）'!$O117+1&lt;=15,IF(Z$16&gt;='様式３（療養者名簿）（⑤の場合）'!$O117,IF(Z$16&lt;='様式３（療養者名簿）（⑤の場合）'!$W117,1,0),0),0)</f>
        <v>0</v>
      </c>
      <c r="AA108" s="139">
        <f>IF(AA$16-'様式３（療養者名簿）（⑤の場合）'!$O117+1&lt;=15,IF(AA$16&gt;='様式３（療養者名簿）（⑤の場合）'!$O117,IF(AA$16&lt;='様式３（療養者名簿）（⑤の場合）'!$W117,1,0),0),0)</f>
        <v>0</v>
      </c>
      <c r="AB108" s="139">
        <f>IF(AB$16-'様式３（療養者名簿）（⑤の場合）'!$O117+1&lt;=15,IF(AB$16&gt;='様式３（療養者名簿）（⑤の場合）'!$O117,IF(AB$16&lt;='様式３（療養者名簿）（⑤の場合）'!$W117,1,0),0),0)</f>
        <v>0</v>
      </c>
      <c r="AC108" s="139">
        <f>IF(AC$16-'様式３（療養者名簿）（⑤の場合）'!$O117+1&lt;=15,IF(AC$16&gt;='様式３（療養者名簿）（⑤の場合）'!$O117,IF(AC$16&lt;='様式３（療養者名簿）（⑤の場合）'!$W117,1,0),0),0)</f>
        <v>0</v>
      </c>
      <c r="AD108" s="139">
        <f>IF(AD$16-'様式３（療養者名簿）（⑤の場合）'!$O117+1&lt;=15,IF(AD$16&gt;='様式３（療養者名簿）（⑤の場合）'!$O117,IF(AD$16&lt;='様式３（療養者名簿）（⑤の場合）'!$W117,1,0),0),0)</f>
        <v>0</v>
      </c>
      <c r="AE108" s="139">
        <f>IF(AE$16-'様式３（療養者名簿）（⑤の場合）'!$O117+1&lt;=15,IF(AE$16&gt;='様式３（療養者名簿）（⑤の場合）'!$O117,IF(AE$16&lt;='様式３（療養者名簿）（⑤の場合）'!$W117,1,0),0),0)</f>
        <v>0</v>
      </c>
      <c r="AF108" s="139">
        <f>IF(AF$16-'様式３（療養者名簿）（⑤の場合）'!$O117+1&lt;=15,IF(AF$16&gt;='様式３（療養者名簿）（⑤の場合）'!$O117,IF(AF$16&lt;='様式３（療養者名簿）（⑤の場合）'!$W117,1,0),0),0)</f>
        <v>0</v>
      </c>
      <c r="AG108" s="139">
        <f>IF(AG$16-'様式３（療養者名簿）（⑤の場合）'!$O117+1&lt;=15,IF(AG$16&gt;='様式３（療養者名簿）（⑤の場合）'!$O117,IF(AG$16&lt;='様式３（療養者名簿）（⑤の場合）'!$W117,1,0),0),0)</f>
        <v>0</v>
      </c>
      <c r="AH108" s="139">
        <f>IF(AH$16-'様式３（療養者名簿）（⑤の場合）'!$O117+1&lt;=15,IF(AH$16&gt;='様式３（療養者名簿）（⑤の場合）'!$O117,IF(AH$16&lt;='様式３（療養者名簿）（⑤の場合）'!$W117,1,0),0),0)</f>
        <v>0</v>
      </c>
      <c r="AI108" s="139">
        <f>IF(AI$16-'様式３（療養者名簿）（⑤の場合）'!$O117+1&lt;=15,IF(AI$16&gt;='様式３（療養者名簿）（⑤の場合）'!$O117,IF(AI$16&lt;='様式３（療養者名簿）（⑤の場合）'!$W117,1,0),0),0)</f>
        <v>0</v>
      </c>
      <c r="AJ108" s="139">
        <f>IF(AJ$16-'様式３（療養者名簿）（⑤の場合）'!$O117+1&lt;=15,IF(AJ$16&gt;='様式３（療養者名簿）（⑤の場合）'!$O117,IF(AJ$16&lt;='様式３（療養者名簿）（⑤の場合）'!$W117,1,0),0),0)</f>
        <v>0</v>
      </c>
      <c r="AK108" s="139">
        <f>IF(AK$16-'様式３（療養者名簿）（⑤の場合）'!$O117+1&lt;=15,IF(AK$16&gt;='様式３（療養者名簿）（⑤の場合）'!$O117,IF(AK$16&lt;='様式３（療養者名簿）（⑤の場合）'!$W117,1,0),0),0)</f>
        <v>0</v>
      </c>
      <c r="AL108" s="139">
        <f>IF(AL$16-'様式３（療養者名簿）（⑤の場合）'!$O117+1&lt;=15,IF(AL$16&gt;='様式３（療養者名簿）（⑤の場合）'!$O117,IF(AL$16&lt;='様式３（療養者名簿）（⑤の場合）'!$W117,1,0),0),0)</f>
        <v>0</v>
      </c>
      <c r="AM108" s="139">
        <f>IF(AM$16-'様式３（療養者名簿）（⑤の場合）'!$O117+1&lt;=15,IF(AM$16&gt;='様式３（療養者名簿）（⑤の場合）'!$O117,IF(AM$16&lt;='様式３（療養者名簿）（⑤の場合）'!$W117,1,0),0),0)</f>
        <v>0</v>
      </c>
      <c r="AN108" s="139">
        <f>IF(AN$16-'様式３（療養者名簿）（⑤の場合）'!$O117+1&lt;=15,IF(AN$16&gt;='様式３（療養者名簿）（⑤の場合）'!$O117,IF(AN$16&lt;='様式３（療養者名簿）（⑤の場合）'!$W117,1,0),0),0)</f>
        <v>0</v>
      </c>
      <c r="AO108" s="139">
        <f>IF(AO$16-'様式３（療養者名簿）（⑤の場合）'!$O117+1&lt;=15,IF(AO$16&gt;='様式３（療養者名簿）（⑤の場合）'!$O117,IF(AO$16&lt;='様式３（療養者名簿）（⑤の場合）'!$W117,1,0),0),0)</f>
        <v>0</v>
      </c>
      <c r="AP108" s="139">
        <f>IF(AP$16-'様式３（療養者名簿）（⑤の場合）'!$O117+1&lt;=15,IF(AP$16&gt;='様式３（療養者名簿）（⑤の場合）'!$O117,IF(AP$16&lt;='様式３（療養者名簿）（⑤の場合）'!$W117,1,0),0),0)</f>
        <v>0</v>
      </c>
      <c r="AQ108" s="139">
        <f>IF(AQ$16-'様式３（療養者名簿）（⑤の場合）'!$O117+1&lt;=15,IF(AQ$16&gt;='様式３（療養者名簿）（⑤の場合）'!$O117,IF(AQ$16&lt;='様式３（療養者名簿）（⑤の場合）'!$W117,1,0),0),0)</f>
        <v>0</v>
      </c>
      <c r="AR108" s="139">
        <f>IF(AR$16-'様式３（療養者名簿）（⑤の場合）'!$O117+1&lt;=15,IF(AR$16&gt;='様式３（療養者名簿）（⑤の場合）'!$O117,IF(AR$16&lt;='様式３（療養者名簿）（⑤の場合）'!$W117,1,0),0),0)</f>
        <v>0</v>
      </c>
      <c r="AS108" s="139">
        <f>IF(AS$16-'様式３（療養者名簿）（⑤の場合）'!$O117+1&lt;=15,IF(AS$16&gt;='様式３（療養者名簿）（⑤の場合）'!$O117,IF(AS$16&lt;='様式３（療養者名簿）（⑤の場合）'!$W117,1,0),0),0)</f>
        <v>0</v>
      </c>
      <c r="AT108" s="139">
        <f>IF(AT$16-'様式３（療養者名簿）（⑤の場合）'!$O117+1&lt;=15,IF(AT$16&gt;='様式３（療養者名簿）（⑤の場合）'!$O117,IF(AT$16&lt;='様式３（療養者名簿）（⑤の場合）'!$W117,1,0),0),0)</f>
        <v>0</v>
      </c>
      <c r="AU108" s="139">
        <f>IF(AU$16-'様式３（療養者名簿）（⑤の場合）'!$O117+1&lt;=15,IF(AU$16&gt;='様式３（療養者名簿）（⑤の場合）'!$O117,IF(AU$16&lt;='様式３（療養者名簿）（⑤の場合）'!$W117,1,0),0),0)</f>
        <v>0</v>
      </c>
      <c r="AV108" s="139">
        <f>IF(AV$16-'様式３（療養者名簿）（⑤の場合）'!$O117+1&lt;=15,IF(AV$16&gt;='様式３（療養者名簿）（⑤の場合）'!$O117,IF(AV$16&lt;='様式３（療養者名簿）（⑤の場合）'!$W117,1,0),0),0)</f>
        <v>0</v>
      </c>
      <c r="AW108" s="139">
        <f>IF(AW$16-'様式３（療養者名簿）（⑤の場合）'!$O117+1&lt;=15,IF(AW$16&gt;='様式３（療養者名簿）（⑤の場合）'!$O117,IF(AW$16&lt;='様式３（療養者名簿）（⑤の場合）'!$W117,1,0),0),0)</f>
        <v>0</v>
      </c>
      <c r="AX108" s="139">
        <f>IF(AX$16-'様式３（療養者名簿）（⑤の場合）'!$O117+1&lt;=15,IF(AX$16&gt;='様式３（療養者名簿）（⑤の場合）'!$O117,IF(AX$16&lt;='様式３（療養者名簿）（⑤の場合）'!$W117,1,0),0),0)</f>
        <v>0</v>
      </c>
      <c r="AY108" s="139">
        <f>IF(AY$16-'様式３（療養者名簿）（⑤の場合）'!$O117+1&lt;=15,IF(AY$16&gt;='様式３（療養者名簿）（⑤の場合）'!$O117,IF(AY$16&lt;='様式３（療養者名簿）（⑤の場合）'!$W117,1,0),0),0)</f>
        <v>0</v>
      </c>
      <c r="AZ108" s="139">
        <f>IF(AZ$16-'様式３（療養者名簿）（⑤の場合）'!$O117+1&lt;=15,IF(AZ$16&gt;='様式３（療養者名簿）（⑤の場合）'!$O117,IF(AZ$16&lt;='様式３（療養者名簿）（⑤の場合）'!$W117,1,0),0),0)</f>
        <v>0</v>
      </c>
      <c r="BA108" s="139">
        <f>IF(BA$16-'様式３（療養者名簿）（⑤の場合）'!$O117+1&lt;=15,IF(BA$16&gt;='様式３（療養者名簿）（⑤の場合）'!$O117,IF(BA$16&lt;='様式３（療養者名簿）（⑤の場合）'!$W117,1,0),0),0)</f>
        <v>0</v>
      </c>
      <c r="BB108" s="139">
        <f>IF(BB$16-'様式３（療養者名簿）（⑤の場合）'!$O117+1&lt;=15,IF(BB$16&gt;='様式３（療養者名簿）（⑤の場合）'!$O117,IF(BB$16&lt;='様式３（療養者名簿）（⑤の場合）'!$W117,1,0),0),0)</f>
        <v>0</v>
      </c>
      <c r="BC108" s="139">
        <f>IF(BC$16-'様式３（療養者名簿）（⑤の場合）'!$O117+1&lt;=15,IF(BC$16&gt;='様式３（療養者名簿）（⑤の場合）'!$O117,IF(BC$16&lt;='様式３（療養者名簿）（⑤の場合）'!$W117,1,0),0),0)</f>
        <v>0</v>
      </c>
      <c r="BD108" s="139">
        <f>IF(BD$16-'様式３（療養者名簿）（⑤の場合）'!$O117+1&lt;=15,IF(BD$16&gt;='様式３（療養者名簿）（⑤の場合）'!$O117,IF(BD$16&lt;='様式３（療養者名簿）（⑤の場合）'!$W117,1,0),0),0)</f>
        <v>0</v>
      </c>
      <c r="BE108" s="139">
        <f>IF(BE$16-'様式３（療養者名簿）（⑤の場合）'!$O117+1&lt;=15,IF(BE$16&gt;='様式３（療養者名簿）（⑤の場合）'!$O117,IF(BE$16&lt;='様式３（療養者名簿）（⑤の場合）'!$W117,1,0),0),0)</f>
        <v>0</v>
      </c>
      <c r="BF108" s="139">
        <f>IF(BF$16-'様式３（療養者名簿）（⑤の場合）'!$O117+1&lt;=15,IF(BF$16&gt;='様式３（療養者名簿）（⑤の場合）'!$O117,IF(BF$16&lt;='様式３（療養者名簿）（⑤の場合）'!$W117,1,0),0),0)</f>
        <v>0</v>
      </c>
      <c r="BG108" s="139">
        <f>IF(BG$16-'様式３（療養者名簿）（⑤の場合）'!$O117+1&lt;=15,IF(BG$16&gt;='様式３（療養者名簿）（⑤の場合）'!$O117,IF(BG$16&lt;='様式３（療養者名簿）（⑤の場合）'!$W117,1,0),0),0)</f>
        <v>0</v>
      </c>
      <c r="BH108" s="139">
        <f>IF(BH$16-'様式３（療養者名簿）（⑤の場合）'!$O117+1&lt;=15,IF(BH$16&gt;='様式３（療養者名簿）（⑤の場合）'!$O117,IF(BH$16&lt;='様式３（療養者名簿）（⑤の場合）'!$W117,1,0),0),0)</f>
        <v>0</v>
      </c>
      <c r="BI108" s="139">
        <f>IF(BI$16-'様式３（療養者名簿）（⑤の場合）'!$O117+1&lt;=15,IF(BI$16&gt;='様式３（療養者名簿）（⑤の場合）'!$O117,IF(BI$16&lt;='様式３（療養者名簿）（⑤の場合）'!$W117,1,0),0),0)</f>
        <v>0</v>
      </c>
      <c r="BJ108" s="139">
        <f>IF(BJ$16-'様式３（療養者名簿）（⑤の場合）'!$O117+1&lt;=15,IF(BJ$16&gt;='様式３（療養者名簿）（⑤の場合）'!$O117,IF(BJ$16&lt;='様式３（療養者名簿）（⑤の場合）'!$W117,1,0),0),0)</f>
        <v>0</v>
      </c>
      <c r="BK108" s="139">
        <f>IF(BK$16-'様式３（療養者名簿）（⑤の場合）'!$O117+1&lt;=15,IF(BK$16&gt;='様式３（療養者名簿）（⑤の場合）'!$O117,IF(BK$16&lt;='様式３（療養者名簿）（⑤の場合）'!$W117,1,0),0),0)</f>
        <v>0</v>
      </c>
      <c r="BL108" s="139">
        <f>IF(BL$16-'様式３（療養者名簿）（⑤の場合）'!$O117+1&lt;=15,IF(BL$16&gt;='様式３（療養者名簿）（⑤の場合）'!$O117,IF(BL$16&lt;='様式３（療養者名簿）（⑤の場合）'!$W117,1,0),0),0)</f>
        <v>0</v>
      </c>
      <c r="BM108" s="139">
        <f>IF(BM$16-'様式３（療養者名簿）（⑤の場合）'!$O117+1&lt;=15,IF(BM$16&gt;='様式３（療養者名簿）（⑤の場合）'!$O117,IF(BM$16&lt;='様式３（療養者名簿）（⑤の場合）'!$W117,1,0),0),0)</f>
        <v>0</v>
      </c>
      <c r="BN108" s="139">
        <f>IF(BN$16-'様式３（療養者名簿）（⑤の場合）'!$O117+1&lt;=15,IF(BN$16&gt;='様式３（療養者名簿）（⑤の場合）'!$O117,IF(BN$16&lt;='様式３（療養者名簿）（⑤の場合）'!$W117,1,0),0),0)</f>
        <v>0</v>
      </c>
      <c r="BO108" s="139">
        <f>IF(BO$16-'様式３（療養者名簿）（⑤の場合）'!$O117+1&lt;=15,IF(BO$16&gt;='様式３（療養者名簿）（⑤の場合）'!$O117,IF(BO$16&lt;='様式３（療養者名簿）（⑤の場合）'!$W117,1,0),0),0)</f>
        <v>0</v>
      </c>
      <c r="BP108" s="139">
        <f>IF(BP$16-'様式３（療養者名簿）（⑤の場合）'!$O117+1&lt;=15,IF(BP$16&gt;='様式３（療養者名簿）（⑤の場合）'!$O117,IF(BP$16&lt;='様式３（療養者名簿）（⑤の場合）'!$W117,1,0),0),0)</f>
        <v>0</v>
      </c>
      <c r="BQ108" s="139">
        <f>IF(BQ$16-'様式３（療養者名簿）（⑤の場合）'!$O117+1&lt;=15,IF(BQ$16&gt;='様式３（療養者名簿）（⑤の場合）'!$O117,IF(BQ$16&lt;='様式３（療養者名簿）（⑤の場合）'!$W117,1,0),0),0)</f>
        <v>0</v>
      </c>
      <c r="BR108" s="139">
        <f>IF(BR$16-'様式３（療養者名簿）（⑤の場合）'!$O117+1&lt;=15,IF(BR$16&gt;='様式３（療養者名簿）（⑤の場合）'!$O117,IF(BR$16&lt;='様式３（療養者名簿）（⑤の場合）'!$W117,1,0),0),0)</f>
        <v>0</v>
      </c>
      <c r="BS108" s="139">
        <f>IF(BS$16-'様式３（療養者名簿）（⑤の場合）'!$O117+1&lt;=15,IF(BS$16&gt;='様式３（療養者名簿）（⑤の場合）'!$O117,IF(BS$16&lt;='様式３（療養者名簿）（⑤の場合）'!$W117,1,0),0),0)</f>
        <v>0</v>
      </c>
      <c r="BT108" s="139">
        <f>IF(BT$16-'様式３（療養者名簿）（⑤の場合）'!$O117+1&lt;=15,IF(BT$16&gt;='様式３（療養者名簿）（⑤の場合）'!$O117,IF(BT$16&lt;='様式３（療養者名簿）（⑤の場合）'!$W117,1,0),0),0)</f>
        <v>0</v>
      </c>
      <c r="BU108" s="139">
        <f>IF(BU$16-'様式３（療養者名簿）（⑤の場合）'!$O117+1&lt;=15,IF(BU$16&gt;='様式３（療養者名簿）（⑤の場合）'!$O117,IF(BU$16&lt;='様式３（療養者名簿）（⑤の場合）'!$W117,1,0),0),0)</f>
        <v>0</v>
      </c>
      <c r="BV108" s="139">
        <f>IF(BV$16-'様式３（療養者名簿）（⑤の場合）'!$O117+1&lt;=15,IF(BV$16&gt;='様式３（療養者名簿）（⑤の場合）'!$O117,IF(BV$16&lt;='様式３（療養者名簿）（⑤の場合）'!$W117,1,0),0),0)</f>
        <v>0</v>
      </c>
      <c r="BW108" s="139">
        <f>IF(BW$16-'様式３（療養者名簿）（⑤の場合）'!$O117+1&lt;=15,IF(BW$16&gt;='様式３（療養者名簿）（⑤の場合）'!$O117,IF(BW$16&lt;='様式３（療養者名簿）（⑤の場合）'!$W117,1,0),0),0)</f>
        <v>0</v>
      </c>
      <c r="BX108" s="139">
        <f>IF(BX$16-'様式３（療養者名簿）（⑤の場合）'!$O117+1&lt;=15,IF(BX$16&gt;='様式３（療養者名簿）（⑤の場合）'!$O117,IF(BX$16&lt;='様式３（療養者名簿）（⑤の場合）'!$W117,1,0),0),0)</f>
        <v>0</v>
      </c>
      <c r="BY108" s="139">
        <f>IF(BY$16-'様式３（療養者名簿）（⑤の場合）'!$O117+1&lt;=15,IF(BY$16&gt;='様式３（療養者名簿）（⑤の場合）'!$O117,IF(BY$16&lt;='様式３（療養者名簿）（⑤の場合）'!$W117,1,0),0),0)</f>
        <v>0</v>
      </c>
      <c r="BZ108" s="139">
        <f>IF(BZ$16-'様式３（療養者名簿）（⑤の場合）'!$O117+1&lt;=15,IF(BZ$16&gt;='様式３（療養者名簿）（⑤の場合）'!$O117,IF(BZ$16&lt;='様式３（療養者名簿）（⑤の場合）'!$W117,1,0),0),0)</f>
        <v>0</v>
      </c>
      <c r="CA108" s="139">
        <f>IF(CA$16-'様式３（療養者名簿）（⑤の場合）'!$O117+1&lt;=15,IF(CA$16&gt;='様式３（療養者名簿）（⑤の場合）'!$O117,IF(CA$16&lt;='様式３（療養者名簿）（⑤の場合）'!$W117,1,0),0),0)</f>
        <v>0</v>
      </c>
      <c r="CB108" s="139">
        <f>IF(CB$16-'様式３（療養者名簿）（⑤の場合）'!$O117+1&lt;=15,IF(CB$16&gt;='様式３（療養者名簿）（⑤の場合）'!$O117,IF(CB$16&lt;='様式３（療養者名簿）（⑤の場合）'!$W117,1,0),0),0)</f>
        <v>0</v>
      </c>
      <c r="CC108" s="139">
        <f>IF(CC$16-'様式３（療養者名簿）（⑤の場合）'!$O117+1&lt;=15,IF(CC$16&gt;='様式３（療養者名簿）（⑤の場合）'!$O117,IF(CC$16&lt;='様式３（療養者名簿）（⑤の場合）'!$W117,1,0),0),0)</f>
        <v>0</v>
      </c>
      <c r="CD108" s="139">
        <f>IF(CD$16-'様式３（療養者名簿）（⑤の場合）'!$O117+1&lt;=15,IF(CD$16&gt;='様式３（療養者名簿）（⑤の場合）'!$O117,IF(CD$16&lt;='様式３（療養者名簿）（⑤の場合）'!$W117,1,0),0),0)</f>
        <v>0</v>
      </c>
      <c r="CE108" s="139">
        <f>IF(CE$16-'様式３（療養者名簿）（⑤の場合）'!$O117+1&lt;=15,IF(CE$16&gt;='様式３（療養者名簿）（⑤の場合）'!$O117,IF(CE$16&lt;='様式３（療養者名簿）（⑤の場合）'!$W117,1,0),0),0)</f>
        <v>0</v>
      </c>
      <c r="CF108" s="139">
        <f>IF(CF$16-'様式３（療養者名簿）（⑤の場合）'!$O117+1&lt;=15,IF(CF$16&gt;='様式３（療養者名簿）（⑤の場合）'!$O117,IF(CF$16&lt;='様式３（療養者名簿）（⑤の場合）'!$W117,1,0),0),0)</f>
        <v>0</v>
      </c>
      <c r="CG108" s="139">
        <f>IF(CG$16-'様式３（療養者名簿）（⑤の場合）'!$O117+1&lt;=15,IF(CG$16&gt;='様式３（療養者名簿）（⑤の場合）'!$O117,IF(CG$16&lt;='様式３（療養者名簿）（⑤の場合）'!$W117,1,0),0),0)</f>
        <v>0</v>
      </c>
      <c r="CH108" s="139">
        <f>IF(CH$16-'様式３（療養者名簿）（⑤の場合）'!$O117+1&lt;=15,IF(CH$16&gt;='様式３（療養者名簿）（⑤の場合）'!$O117,IF(CH$16&lt;='様式３（療養者名簿）（⑤の場合）'!$W117,1,0),0),0)</f>
        <v>0</v>
      </c>
      <c r="CI108" s="139">
        <f>IF(CI$16-'様式３（療養者名簿）（⑤の場合）'!$O117+1&lt;=15,IF(CI$16&gt;='様式３（療養者名簿）（⑤の場合）'!$O117,IF(CI$16&lt;='様式３（療養者名簿）（⑤の場合）'!$W117,1,0),0),0)</f>
        <v>0</v>
      </c>
      <c r="CJ108" s="139">
        <f>IF(CJ$16-'様式３（療養者名簿）（⑤の場合）'!$O117+1&lt;=15,IF(CJ$16&gt;='様式３（療養者名簿）（⑤の場合）'!$O117,IF(CJ$16&lt;='様式３（療養者名簿）（⑤の場合）'!$W117,1,0),0),0)</f>
        <v>0</v>
      </c>
      <c r="CK108" s="139">
        <f>IF(CK$16-'様式３（療養者名簿）（⑤の場合）'!$O117+1&lt;=15,IF(CK$16&gt;='様式３（療養者名簿）（⑤の場合）'!$O117,IF(CK$16&lt;='様式３（療養者名簿）（⑤の場合）'!$W117,1,0),0),0)</f>
        <v>0</v>
      </c>
      <c r="CL108" s="139">
        <f>IF(CL$16-'様式３（療養者名簿）（⑤の場合）'!$O117+1&lt;=15,IF(CL$16&gt;='様式３（療養者名簿）（⑤の場合）'!$O117,IF(CL$16&lt;='様式３（療養者名簿）（⑤の場合）'!$W117,1,0),0),0)</f>
        <v>0</v>
      </c>
      <c r="CM108" s="139">
        <f>IF(CM$16-'様式３（療養者名簿）（⑤の場合）'!$O117+1&lt;=15,IF(CM$16&gt;='様式３（療養者名簿）（⑤の場合）'!$O117,IF(CM$16&lt;='様式３（療養者名簿）（⑤の場合）'!$W117,1,0),0),0)</f>
        <v>0</v>
      </c>
      <c r="CN108" s="139">
        <f>IF(CN$16-'様式３（療養者名簿）（⑤の場合）'!$O117+1&lt;=15,IF(CN$16&gt;='様式３（療養者名簿）（⑤の場合）'!$O117,IF(CN$16&lt;='様式３（療養者名簿）（⑤の場合）'!$W117,1,0),0),0)</f>
        <v>0</v>
      </c>
      <c r="CO108" s="139">
        <f>IF(CO$16-'様式３（療養者名簿）（⑤の場合）'!$O117+1&lt;=15,IF(CO$16&gt;='様式３（療養者名簿）（⑤の場合）'!$O117,IF(CO$16&lt;='様式３（療養者名簿）（⑤の場合）'!$W117,1,0),0),0)</f>
        <v>0</v>
      </c>
      <c r="CP108" s="139">
        <f>IF(CP$16-'様式３（療養者名簿）（⑤の場合）'!$O117+1&lt;=15,IF(CP$16&gt;='様式３（療養者名簿）（⑤の場合）'!$O117,IF(CP$16&lt;='様式３（療養者名簿）（⑤の場合）'!$W117,1,0),0),0)</f>
        <v>0</v>
      </c>
      <c r="CQ108" s="139">
        <f>IF(CQ$16-'様式３（療養者名簿）（⑤の場合）'!$O117+1&lt;=15,IF(CQ$16&gt;='様式３（療養者名簿）（⑤の場合）'!$O117,IF(CQ$16&lt;='様式３（療養者名簿）（⑤の場合）'!$W117,1,0),0),0)</f>
        <v>0</v>
      </c>
      <c r="CR108" s="139">
        <f>IF(CR$16-'様式３（療養者名簿）（⑤の場合）'!$O117+1&lt;=15,IF(CR$16&gt;='様式３（療養者名簿）（⑤の場合）'!$O117,IF(CR$16&lt;='様式３（療養者名簿）（⑤の場合）'!$W117,1,0),0),0)</f>
        <v>0</v>
      </c>
      <c r="CS108" s="139">
        <f>IF(CS$16-'様式３（療養者名簿）（⑤の場合）'!$O117+1&lt;=15,IF(CS$16&gt;='様式３（療養者名簿）（⑤の場合）'!$O117,IF(CS$16&lt;='様式３（療養者名簿）（⑤の場合）'!$W117,1,0),0),0)</f>
        <v>0</v>
      </c>
      <c r="CT108" s="139">
        <f>IF(CT$16-'様式３（療養者名簿）（⑤の場合）'!$O117+1&lt;=15,IF(CT$16&gt;='様式３（療養者名簿）（⑤の場合）'!$O117,IF(CT$16&lt;='様式３（療養者名簿）（⑤の場合）'!$W117,1,0),0),0)</f>
        <v>0</v>
      </c>
      <c r="CU108" s="139">
        <f>IF(CU$16-'様式３（療養者名簿）（⑤の場合）'!$O117+1&lt;=15,IF(CU$16&gt;='様式３（療養者名簿）（⑤の場合）'!$O117,IF(CU$16&lt;='様式３（療養者名簿）（⑤の場合）'!$W117,1,0),0),0)</f>
        <v>0</v>
      </c>
      <c r="CV108" s="139">
        <f>IF(CV$16-'様式３（療養者名簿）（⑤の場合）'!$O117+1&lt;=15,IF(CV$16&gt;='様式３（療養者名簿）（⑤の場合）'!$O117,IF(CV$16&lt;='様式３（療養者名簿）（⑤の場合）'!$W117,1,0),0),0)</f>
        <v>0</v>
      </c>
      <c r="CW108" s="139">
        <f>IF(CW$16-'様式３（療養者名簿）（⑤の場合）'!$O117+1&lt;=15,IF(CW$16&gt;='様式３（療養者名簿）（⑤の場合）'!$O117,IF(CW$16&lt;='様式３（療養者名簿）（⑤の場合）'!$W117,1,0),0),0)</f>
        <v>0</v>
      </c>
      <c r="CX108" s="139">
        <f>IF(CX$16-'様式３（療養者名簿）（⑤の場合）'!$O117+1&lt;=15,IF(CX$16&gt;='様式３（療養者名簿）（⑤の場合）'!$O117,IF(CX$16&lt;='様式３（療養者名簿）（⑤の場合）'!$W117,1,0),0),0)</f>
        <v>0</v>
      </c>
      <c r="CY108" s="139">
        <f>IF(CY$16-'様式３（療養者名簿）（⑤の場合）'!$O117+1&lt;=15,IF(CY$16&gt;='様式３（療養者名簿）（⑤の場合）'!$O117,IF(CY$16&lt;='様式３（療養者名簿）（⑤の場合）'!$W117,1,0),0),0)</f>
        <v>0</v>
      </c>
      <c r="CZ108" s="139">
        <f>IF(CZ$16-'様式３（療養者名簿）（⑤の場合）'!$O117+1&lt;=15,IF(CZ$16&gt;='様式３（療養者名簿）（⑤の場合）'!$O117,IF(CZ$16&lt;='様式３（療養者名簿）（⑤の場合）'!$W117,1,0),0),0)</f>
        <v>0</v>
      </c>
      <c r="DA108" s="139">
        <f>IF(DA$16-'様式３（療養者名簿）（⑤の場合）'!$O117+1&lt;=15,IF(DA$16&gt;='様式３（療養者名簿）（⑤の場合）'!$O117,IF(DA$16&lt;='様式３（療養者名簿）（⑤の場合）'!$W117,1,0),0),0)</f>
        <v>0</v>
      </c>
      <c r="DB108" s="139">
        <f>IF(DB$16-'様式３（療養者名簿）（⑤の場合）'!$O117+1&lt;=15,IF(DB$16&gt;='様式３（療養者名簿）（⑤の場合）'!$O117,IF(DB$16&lt;='様式３（療養者名簿）（⑤の場合）'!$W117,1,0),0),0)</f>
        <v>0</v>
      </c>
      <c r="DC108" s="139">
        <f>IF(DC$16-'様式３（療養者名簿）（⑤の場合）'!$O117+1&lt;=15,IF(DC$16&gt;='様式３（療養者名簿）（⑤の場合）'!$O117,IF(DC$16&lt;='様式３（療養者名簿）（⑤の場合）'!$W117,1,0),0),0)</f>
        <v>0</v>
      </c>
      <c r="DD108" s="139">
        <f>IF(DD$16-'様式３（療養者名簿）（⑤の場合）'!$O117+1&lt;=15,IF(DD$16&gt;='様式３（療養者名簿）（⑤の場合）'!$O117,IF(DD$16&lt;='様式３（療養者名簿）（⑤の場合）'!$W117,1,0),0),0)</f>
        <v>0</v>
      </c>
      <c r="DE108" s="139">
        <f>IF(DE$16-'様式３（療養者名簿）（⑤の場合）'!$O117+1&lt;=15,IF(DE$16&gt;='様式３（療養者名簿）（⑤の場合）'!$O117,IF(DE$16&lt;='様式３（療養者名簿）（⑤の場合）'!$W117,1,0),0),0)</f>
        <v>0</v>
      </c>
      <c r="DF108" s="139">
        <f>IF(DF$16-'様式３（療養者名簿）（⑤の場合）'!$O117+1&lt;=15,IF(DF$16&gt;='様式３（療養者名簿）（⑤の場合）'!$O117,IF(DF$16&lt;='様式３（療養者名簿）（⑤の場合）'!$W117,1,0),0),0)</f>
        <v>0</v>
      </c>
      <c r="DG108" s="139">
        <f>IF(DG$16-'様式３（療養者名簿）（⑤の場合）'!$O117+1&lt;=15,IF(DG$16&gt;='様式３（療養者名簿）（⑤の場合）'!$O117,IF(DG$16&lt;='様式３（療養者名簿）（⑤の場合）'!$W117,1,0),0),0)</f>
        <v>0</v>
      </c>
      <c r="DH108" s="139">
        <f>IF(DH$16-'様式３（療養者名簿）（⑤の場合）'!$O117+1&lt;=15,IF(DH$16&gt;='様式３（療養者名簿）（⑤の場合）'!$O117,IF(DH$16&lt;='様式３（療養者名簿）（⑤の場合）'!$W117,1,0),0),0)</f>
        <v>0</v>
      </c>
      <c r="DI108" s="139">
        <f>IF(DI$16-'様式３（療養者名簿）（⑤の場合）'!$O117+1&lt;=15,IF(DI$16&gt;='様式３（療養者名簿）（⑤の場合）'!$O117,IF(DI$16&lt;='様式３（療養者名簿）（⑤の場合）'!$W117,1,0),0),0)</f>
        <v>0</v>
      </c>
      <c r="DJ108" s="139">
        <f>IF(DJ$16-'様式３（療養者名簿）（⑤の場合）'!$O117+1&lt;=15,IF(DJ$16&gt;='様式３（療養者名簿）（⑤の場合）'!$O117,IF(DJ$16&lt;='様式３（療養者名簿）（⑤の場合）'!$W117,1,0),0),0)</f>
        <v>0</v>
      </c>
      <c r="DK108" s="139">
        <f>IF(DK$16-'様式３（療養者名簿）（⑤の場合）'!$O117+1&lt;=15,IF(DK$16&gt;='様式３（療養者名簿）（⑤の場合）'!$O117,IF(DK$16&lt;='様式３（療養者名簿）（⑤の場合）'!$W117,1,0),0),0)</f>
        <v>0</v>
      </c>
      <c r="DL108" s="139">
        <f>IF(DL$16-'様式３（療養者名簿）（⑤の場合）'!$O117+1&lt;=15,IF(DL$16&gt;='様式３（療養者名簿）（⑤の場合）'!$O117,IF(DL$16&lt;='様式３（療養者名簿）（⑤の場合）'!$W117,1,0),0),0)</f>
        <v>0</v>
      </c>
      <c r="DM108" s="139">
        <f>IF(DM$16-'様式３（療養者名簿）（⑤の場合）'!$O117+1&lt;=15,IF(DM$16&gt;='様式３（療養者名簿）（⑤の場合）'!$O117,IF(DM$16&lt;='様式３（療養者名簿）（⑤の場合）'!$W117,1,0),0),0)</f>
        <v>0</v>
      </c>
      <c r="DN108" s="139">
        <f>IF(DN$16-'様式３（療養者名簿）（⑤の場合）'!$O117+1&lt;=15,IF(DN$16&gt;='様式３（療養者名簿）（⑤の場合）'!$O117,IF(DN$16&lt;='様式３（療養者名簿）（⑤の場合）'!$W117,1,0),0),0)</f>
        <v>0</v>
      </c>
      <c r="DO108" s="139">
        <f>IF(DO$16-'様式３（療養者名簿）（⑤の場合）'!$O117+1&lt;=15,IF(DO$16&gt;='様式３（療養者名簿）（⑤の場合）'!$O117,IF(DO$16&lt;='様式３（療養者名簿）（⑤の場合）'!$W117,1,0),0),0)</f>
        <v>0</v>
      </c>
      <c r="DP108" s="139">
        <f>IF(DP$16-'様式３（療養者名簿）（⑤の場合）'!$O117+1&lt;=15,IF(DP$16&gt;='様式３（療養者名簿）（⑤の場合）'!$O117,IF(DP$16&lt;='様式３（療養者名簿）（⑤の場合）'!$W117,1,0),0),0)</f>
        <v>0</v>
      </c>
      <c r="DQ108" s="139">
        <f>IF(DQ$16-'様式３（療養者名簿）（⑤の場合）'!$O117+1&lt;=15,IF(DQ$16&gt;='様式３（療養者名簿）（⑤の場合）'!$O117,IF(DQ$16&lt;='様式３（療養者名簿）（⑤の場合）'!$W117,1,0),0),0)</f>
        <v>0</v>
      </c>
      <c r="DR108" s="139">
        <f>IF(DR$16-'様式３（療養者名簿）（⑤の場合）'!$O117+1&lt;=15,IF(DR$16&gt;='様式３（療養者名簿）（⑤の場合）'!$O117,IF(DR$16&lt;='様式３（療養者名簿）（⑤の場合）'!$W117,1,0),0),0)</f>
        <v>0</v>
      </c>
      <c r="DS108" s="139">
        <f>IF(DS$16-'様式３（療養者名簿）（⑤の場合）'!$O117+1&lt;=15,IF(DS$16&gt;='様式３（療養者名簿）（⑤の場合）'!$O117,IF(DS$16&lt;='様式３（療養者名簿）（⑤の場合）'!$W117,1,0),0),0)</f>
        <v>0</v>
      </c>
      <c r="DT108" s="139">
        <f>IF(DT$16-'様式３（療養者名簿）（⑤の場合）'!$O117+1&lt;=15,IF(DT$16&gt;='様式３（療養者名簿）（⑤の場合）'!$O117,IF(DT$16&lt;='様式３（療養者名簿）（⑤の場合）'!$W117,1,0),0),0)</f>
        <v>0</v>
      </c>
      <c r="DU108" s="139">
        <f>IF(DU$16-'様式３（療養者名簿）（⑤の場合）'!$O117+1&lt;=15,IF(DU$16&gt;='様式３（療養者名簿）（⑤の場合）'!$O117,IF(DU$16&lt;='様式３（療養者名簿）（⑤の場合）'!$W117,1,0),0),0)</f>
        <v>0</v>
      </c>
      <c r="DV108" s="139">
        <f>IF(DV$16-'様式３（療養者名簿）（⑤の場合）'!$O117+1&lt;=15,IF(DV$16&gt;='様式３（療養者名簿）（⑤の場合）'!$O117,IF(DV$16&lt;='様式３（療養者名簿）（⑤の場合）'!$W117,1,0),0),0)</f>
        <v>0</v>
      </c>
      <c r="DW108" s="139">
        <f>IF(DW$16-'様式３（療養者名簿）（⑤の場合）'!$O117+1&lt;=15,IF(DW$16&gt;='様式３（療養者名簿）（⑤の場合）'!$O117,IF(DW$16&lt;='様式３（療養者名簿）（⑤の場合）'!$W117,1,0),0),0)</f>
        <v>0</v>
      </c>
      <c r="DX108" s="139">
        <f>IF(DX$16-'様式３（療養者名簿）（⑤の場合）'!$O117+1&lt;=15,IF(DX$16&gt;='様式３（療養者名簿）（⑤の場合）'!$O117,IF(DX$16&lt;='様式３（療養者名簿）（⑤の場合）'!$W117,1,0),0),0)</f>
        <v>0</v>
      </c>
      <c r="DY108" s="139">
        <f>IF(DY$16-'様式３（療養者名簿）（⑤の場合）'!$O117+1&lt;=15,IF(DY$16&gt;='様式３（療養者名簿）（⑤の場合）'!$O117,IF(DY$16&lt;='様式３（療養者名簿）（⑤の場合）'!$W117,1,0),0),0)</f>
        <v>0</v>
      </c>
      <c r="DZ108" s="139">
        <f>IF(DZ$16-'様式３（療養者名簿）（⑤の場合）'!$O117+1&lt;=15,IF(DZ$16&gt;='様式３（療養者名簿）（⑤の場合）'!$O117,IF(DZ$16&lt;='様式３（療養者名簿）（⑤の場合）'!$W117,1,0),0),0)</f>
        <v>0</v>
      </c>
      <c r="EA108" s="139">
        <f>IF(EA$16-'様式３（療養者名簿）（⑤の場合）'!$O117+1&lt;=15,IF(EA$16&gt;='様式３（療養者名簿）（⑤の場合）'!$O117,IF(EA$16&lt;='様式３（療養者名簿）（⑤の場合）'!$W117,1,0),0),0)</f>
        <v>0</v>
      </c>
      <c r="EB108" s="139">
        <f>IF(EB$16-'様式３（療養者名簿）（⑤の場合）'!$O117+1&lt;=15,IF(EB$16&gt;='様式３（療養者名簿）（⑤の場合）'!$O117,IF(EB$16&lt;='様式３（療養者名簿）（⑤の場合）'!$W117,1,0),0),0)</f>
        <v>0</v>
      </c>
      <c r="EC108" s="139">
        <f>IF(EC$16-'様式３（療養者名簿）（⑤の場合）'!$O117+1&lt;=15,IF(EC$16&gt;='様式３（療養者名簿）（⑤の場合）'!$O117,IF(EC$16&lt;='様式３（療養者名簿）（⑤の場合）'!$W117,1,0),0),0)</f>
        <v>0</v>
      </c>
      <c r="ED108" s="139">
        <f>IF(ED$16-'様式３（療養者名簿）（⑤の場合）'!$O117+1&lt;=15,IF(ED$16&gt;='様式３（療養者名簿）（⑤の場合）'!$O117,IF(ED$16&lt;='様式３（療養者名簿）（⑤の場合）'!$W117,1,0),0),0)</f>
        <v>0</v>
      </c>
      <c r="EE108" s="139">
        <f>IF(EE$16-'様式３（療養者名簿）（⑤の場合）'!$O117+1&lt;=15,IF(EE$16&gt;='様式３（療養者名簿）（⑤の場合）'!$O117,IF(EE$16&lt;='様式３（療養者名簿）（⑤の場合）'!$W117,1,0),0),0)</f>
        <v>0</v>
      </c>
      <c r="EF108" s="139">
        <f>IF(EF$16-'様式３（療養者名簿）（⑤の場合）'!$O117+1&lt;=15,IF(EF$16&gt;='様式３（療養者名簿）（⑤の場合）'!$O117,IF(EF$16&lt;='様式３（療養者名簿）（⑤の場合）'!$W117,1,0),0),0)</f>
        <v>0</v>
      </c>
      <c r="EG108" s="139">
        <f>IF(EG$16-'様式３（療養者名簿）（⑤の場合）'!$O117+1&lt;=15,IF(EG$16&gt;='様式３（療養者名簿）（⑤の場合）'!$O117,IF(EG$16&lt;='様式３（療養者名簿）（⑤の場合）'!$W117,1,0),0),0)</f>
        <v>0</v>
      </c>
      <c r="EH108" s="139">
        <f>IF(EH$16-'様式３（療養者名簿）（⑤の場合）'!$O117+1&lt;=15,IF(EH$16&gt;='様式３（療養者名簿）（⑤の場合）'!$O117,IF(EH$16&lt;='様式３（療養者名簿）（⑤の場合）'!$W117,1,0),0),0)</f>
        <v>0</v>
      </c>
      <c r="EI108" s="139">
        <f>IF(EI$16-'様式３（療養者名簿）（⑤の場合）'!$O117+1&lt;=15,IF(EI$16&gt;='様式３（療養者名簿）（⑤の場合）'!$O117,IF(EI$16&lt;='様式３（療養者名簿）（⑤の場合）'!$W117,1,0),0),0)</f>
        <v>0</v>
      </c>
      <c r="EJ108" s="139">
        <f>IF(EJ$16-'様式３（療養者名簿）（⑤の場合）'!$O117+1&lt;=15,IF(EJ$16&gt;='様式３（療養者名簿）（⑤の場合）'!$O117,IF(EJ$16&lt;='様式３（療養者名簿）（⑤の場合）'!$W117,1,0),0),0)</f>
        <v>0</v>
      </c>
      <c r="EK108" s="139">
        <f>IF(EK$16-'様式３（療養者名簿）（⑤の場合）'!$O117+1&lt;=15,IF(EK$16&gt;='様式３（療養者名簿）（⑤の場合）'!$O117,IF(EK$16&lt;='様式３（療養者名簿）（⑤の場合）'!$W117,1,0),0),0)</f>
        <v>0</v>
      </c>
      <c r="EL108" s="139">
        <f>IF(EL$16-'様式３（療養者名簿）（⑤の場合）'!$O117+1&lt;=15,IF(EL$16&gt;='様式３（療養者名簿）（⑤の場合）'!$O117,IF(EL$16&lt;='様式３（療養者名簿）（⑤の場合）'!$W117,1,0),0),0)</f>
        <v>0</v>
      </c>
      <c r="EM108" s="139">
        <f>IF(EM$16-'様式３（療養者名簿）（⑤の場合）'!$O117+1&lt;=15,IF(EM$16&gt;='様式３（療養者名簿）（⑤の場合）'!$O117,IF(EM$16&lt;='様式３（療養者名簿）（⑤の場合）'!$W117,1,0),0),0)</f>
        <v>0</v>
      </c>
      <c r="EN108" s="139">
        <f>IF(EN$16-'様式３（療養者名簿）（⑤の場合）'!$O117+1&lt;=15,IF(EN$16&gt;='様式３（療養者名簿）（⑤の場合）'!$O117,IF(EN$16&lt;='様式３（療養者名簿）（⑤の場合）'!$W117,1,0),0),0)</f>
        <v>0</v>
      </c>
      <c r="EO108" s="139">
        <f>IF(EO$16-'様式３（療養者名簿）（⑤の場合）'!$O117+1&lt;=15,IF(EO$16&gt;='様式３（療養者名簿）（⑤の場合）'!$O117,IF(EO$16&lt;='様式３（療養者名簿）（⑤の場合）'!$W117,1,0),0),0)</f>
        <v>0</v>
      </c>
      <c r="EP108" s="139">
        <f>IF(EP$16-'様式３（療養者名簿）（⑤の場合）'!$O117+1&lt;=15,IF(EP$16&gt;='様式３（療養者名簿）（⑤の場合）'!$O117,IF(EP$16&lt;='様式３（療養者名簿）（⑤の場合）'!$W117,1,0),0),0)</f>
        <v>0</v>
      </c>
      <c r="EQ108" s="139">
        <f>IF(EQ$16-'様式３（療養者名簿）（⑤の場合）'!$O117+1&lt;=15,IF(EQ$16&gt;='様式３（療養者名簿）（⑤の場合）'!$O117,IF(EQ$16&lt;='様式３（療養者名簿）（⑤の場合）'!$W117,1,0),0),0)</f>
        <v>0</v>
      </c>
      <c r="ER108" s="139">
        <f>IF(ER$16-'様式３（療養者名簿）（⑤の場合）'!$O117+1&lt;=15,IF(ER$16&gt;='様式３（療養者名簿）（⑤の場合）'!$O117,IF(ER$16&lt;='様式３（療養者名簿）（⑤の場合）'!$W117,1,0),0),0)</f>
        <v>0</v>
      </c>
      <c r="ES108" s="139">
        <f>IF(ES$16-'様式３（療養者名簿）（⑤の場合）'!$O117+1&lt;=15,IF(ES$16&gt;='様式３（療養者名簿）（⑤の場合）'!$O117,IF(ES$16&lt;='様式３（療養者名簿）（⑤の場合）'!$W117,1,0),0),0)</f>
        <v>0</v>
      </c>
      <c r="ET108" s="139">
        <f>IF(ET$16-'様式３（療養者名簿）（⑤の場合）'!$O117+1&lt;=15,IF(ET$16&gt;='様式３（療養者名簿）（⑤の場合）'!$O117,IF(ET$16&lt;='様式３（療養者名簿）（⑤の場合）'!$W117,1,0),0),0)</f>
        <v>0</v>
      </c>
      <c r="EU108" s="139">
        <f>IF(EU$16-'様式３（療養者名簿）（⑤の場合）'!$O117+1&lt;=15,IF(EU$16&gt;='様式３（療養者名簿）（⑤の場合）'!$O117,IF(EU$16&lt;='様式３（療養者名簿）（⑤の場合）'!$W117,1,0),0),0)</f>
        <v>0</v>
      </c>
      <c r="EV108" s="139">
        <f>IF(EV$16-'様式３（療養者名簿）（⑤の場合）'!$O117+1&lt;=15,IF(EV$16&gt;='様式３（療養者名簿）（⑤の場合）'!$O117,IF(EV$16&lt;='様式３（療養者名簿）（⑤の場合）'!$W117,1,0),0),0)</f>
        <v>0</v>
      </c>
      <c r="EW108" s="139">
        <f>IF(EW$16-'様式３（療養者名簿）（⑤の場合）'!$O117+1&lt;=15,IF(EW$16&gt;='様式３（療養者名簿）（⑤の場合）'!$O117,IF(EW$16&lt;='様式３（療養者名簿）（⑤の場合）'!$W117,1,0),0),0)</f>
        <v>0</v>
      </c>
      <c r="EX108" s="139">
        <f>IF(EX$16-'様式３（療養者名簿）（⑤の場合）'!$O117+1&lt;=15,IF(EX$16&gt;='様式３（療養者名簿）（⑤の場合）'!$O117,IF(EX$16&lt;='様式３（療養者名簿）（⑤の場合）'!$W117,1,0),0),0)</f>
        <v>0</v>
      </c>
      <c r="EY108" s="139">
        <f>IF(EY$16-'様式３（療養者名簿）（⑤の場合）'!$O117+1&lt;=15,IF(EY$16&gt;='様式３（療養者名簿）（⑤の場合）'!$O117,IF(EY$16&lt;='様式３（療養者名簿）（⑤の場合）'!$W117,1,0),0),0)</f>
        <v>0</v>
      </c>
      <c r="EZ108" s="139">
        <f>IF(EZ$16-'様式３（療養者名簿）（⑤の場合）'!$O117+1&lt;=15,IF(EZ$16&gt;='様式３（療養者名簿）（⑤の場合）'!$O117,IF(EZ$16&lt;='様式３（療養者名簿）（⑤の場合）'!$W117,1,0),0),0)</f>
        <v>0</v>
      </c>
      <c r="FA108" s="139">
        <f>IF(FA$16-'様式３（療養者名簿）（⑤の場合）'!$O117+1&lt;=15,IF(FA$16&gt;='様式３（療養者名簿）（⑤の場合）'!$O117,IF(FA$16&lt;='様式３（療養者名簿）（⑤の場合）'!$W117,1,0),0),0)</f>
        <v>0</v>
      </c>
      <c r="FB108" s="139">
        <f>IF(FB$16-'様式３（療養者名簿）（⑤の場合）'!$O117+1&lt;=15,IF(FB$16&gt;='様式３（療養者名簿）（⑤の場合）'!$O117,IF(FB$16&lt;='様式３（療養者名簿）（⑤の場合）'!$W117,1,0),0),0)</f>
        <v>0</v>
      </c>
      <c r="FC108" s="139">
        <f>IF(FC$16-'様式３（療養者名簿）（⑤の場合）'!$O117+1&lt;=15,IF(FC$16&gt;='様式３（療養者名簿）（⑤の場合）'!$O117,IF(FC$16&lt;='様式３（療養者名簿）（⑤の場合）'!$W117,1,0),0),0)</f>
        <v>0</v>
      </c>
      <c r="FD108" s="139">
        <f>IF(FD$16-'様式３（療養者名簿）（⑤の場合）'!$O117+1&lt;=15,IF(FD$16&gt;='様式３（療養者名簿）（⑤の場合）'!$O117,IF(FD$16&lt;='様式３（療養者名簿）（⑤の場合）'!$W117,1,0),0),0)</f>
        <v>0</v>
      </c>
      <c r="FE108" s="139">
        <f>IF(FE$16-'様式３（療養者名簿）（⑤の場合）'!$O117+1&lt;=15,IF(FE$16&gt;='様式３（療養者名簿）（⑤の場合）'!$O117,IF(FE$16&lt;='様式３（療養者名簿）（⑤の場合）'!$W117,1,0),0),0)</f>
        <v>0</v>
      </c>
      <c r="FF108" s="139">
        <f>IF(FF$16-'様式３（療養者名簿）（⑤の場合）'!$O117+1&lt;=15,IF(FF$16&gt;='様式３（療養者名簿）（⑤の場合）'!$O117,IF(FF$16&lt;='様式３（療養者名簿）（⑤の場合）'!$W117,1,0),0),0)</f>
        <v>0</v>
      </c>
      <c r="FG108" s="139">
        <f>IF(FG$16-'様式３（療養者名簿）（⑤の場合）'!$O117+1&lt;=15,IF(FG$16&gt;='様式３（療養者名簿）（⑤の場合）'!$O117,IF(FG$16&lt;='様式３（療養者名簿）（⑤の場合）'!$W117,1,0),0),0)</f>
        <v>0</v>
      </c>
      <c r="FH108" s="139">
        <f>IF(FH$16-'様式３（療養者名簿）（⑤の場合）'!$O117+1&lt;=15,IF(FH$16&gt;='様式３（療養者名簿）（⑤の場合）'!$O117,IF(FH$16&lt;='様式３（療養者名簿）（⑤の場合）'!$W117,1,0),0),0)</f>
        <v>0</v>
      </c>
      <c r="FI108" s="139">
        <f>IF(FI$16-'様式３（療養者名簿）（⑤の場合）'!$O117+1&lt;=15,IF(FI$16&gt;='様式３（療養者名簿）（⑤の場合）'!$O117,IF(FI$16&lt;='様式３（療養者名簿）（⑤の場合）'!$W117,1,0),0),0)</f>
        <v>0</v>
      </c>
      <c r="FJ108" s="139">
        <f>IF(FJ$16-'様式３（療養者名簿）（⑤の場合）'!$O117+1&lt;=15,IF(FJ$16&gt;='様式３（療養者名簿）（⑤の場合）'!$O117,IF(FJ$16&lt;='様式３（療養者名簿）（⑤の場合）'!$W117,1,0),0),0)</f>
        <v>0</v>
      </c>
      <c r="FK108" s="139">
        <f>IF(FK$16-'様式３（療養者名簿）（⑤の場合）'!$O117+1&lt;=15,IF(FK$16&gt;='様式３（療養者名簿）（⑤の場合）'!$O117,IF(FK$16&lt;='様式３（療養者名簿）（⑤の場合）'!$W117,1,0),0),0)</f>
        <v>0</v>
      </c>
      <c r="FL108" s="139">
        <f>IF(FL$16-'様式３（療養者名簿）（⑤の場合）'!$O117+1&lt;=15,IF(FL$16&gt;='様式３（療養者名簿）（⑤の場合）'!$O117,IF(FL$16&lt;='様式３（療養者名簿）（⑤の場合）'!$W117,1,0),0),0)</f>
        <v>0</v>
      </c>
      <c r="FM108" s="139">
        <f>IF(FM$16-'様式３（療養者名簿）（⑤の場合）'!$O117+1&lt;=15,IF(FM$16&gt;='様式３（療養者名簿）（⑤の場合）'!$O117,IF(FM$16&lt;='様式３（療養者名簿）（⑤の場合）'!$W117,1,0),0),0)</f>
        <v>0</v>
      </c>
      <c r="FN108" s="139">
        <f>IF(FN$16-'様式３（療養者名簿）（⑤の場合）'!$O117+1&lt;=15,IF(FN$16&gt;='様式３（療養者名簿）（⑤の場合）'!$O117,IF(FN$16&lt;='様式３（療養者名簿）（⑤の場合）'!$W117,1,0),0),0)</f>
        <v>0</v>
      </c>
      <c r="FO108" s="139">
        <f>IF(FO$16-'様式３（療養者名簿）（⑤の場合）'!$O117+1&lt;=15,IF(FO$16&gt;='様式３（療養者名簿）（⑤の場合）'!$O117,IF(FO$16&lt;='様式３（療養者名簿）（⑤の場合）'!$W117,1,0),0),0)</f>
        <v>0</v>
      </c>
      <c r="FP108" s="139">
        <f>IF(FP$16-'様式３（療養者名簿）（⑤の場合）'!$O117+1&lt;=15,IF(FP$16&gt;='様式３（療養者名簿）（⑤の場合）'!$O117,IF(FP$16&lt;='様式３（療養者名簿）（⑤の場合）'!$W117,1,0),0),0)</f>
        <v>0</v>
      </c>
      <c r="FQ108" s="139">
        <f>IF(FQ$16-'様式３（療養者名簿）（⑤の場合）'!$O117+1&lt;=15,IF(FQ$16&gt;='様式３（療養者名簿）（⑤の場合）'!$O117,IF(FQ$16&lt;='様式３（療養者名簿）（⑤の場合）'!$W117,1,0),0),0)</f>
        <v>0</v>
      </c>
      <c r="FR108" s="139">
        <f>IF(FR$16-'様式３（療養者名簿）（⑤の場合）'!$O117+1&lt;=15,IF(FR$16&gt;='様式３（療養者名簿）（⑤の場合）'!$O117,IF(FR$16&lt;='様式３（療養者名簿）（⑤の場合）'!$W117,1,0),0),0)</f>
        <v>0</v>
      </c>
      <c r="FS108" s="139">
        <f>IF(FS$16-'様式３（療養者名簿）（⑤の場合）'!$O117+1&lt;=15,IF(FS$16&gt;='様式３（療養者名簿）（⑤の場合）'!$O117,IF(FS$16&lt;='様式３（療養者名簿）（⑤の場合）'!$W117,1,0),0),0)</f>
        <v>0</v>
      </c>
      <c r="FT108" s="139">
        <f>IF(FT$16-'様式３（療養者名簿）（⑤の場合）'!$O117+1&lt;=15,IF(FT$16&gt;='様式３（療養者名簿）（⑤の場合）'!$O117,IF(FT$16&lt;='様式３（療養者名簿）（⑤の場合）'!$W117,1,0),0),0)</f>
        <v>0</v>
      </c>
      <c r="FU108" s="139">
        <f>IF(FU$16-'様式３（療養者名簿）（⑤の場合）'!$O117+1&lt;=15,IF(FU$16&gt;='様式３（療養者名簿）（⑤の場合）'!$O117,IF(FU$16&lt;='様式３（療養者名簿）（⑤の場合）'!$W117,1,0),0),0)</f>
        <v>0</v>
      </c>
      <c r="FV108" s="139">
        <f>IF(FV$16-'様式３（療養者名簿）（⑤の場合）'!$O117+1&lt;=15,IF(FV$16&gt;='様式３（療養者名簿）（⑤の場合）'!$O117,IF(FV$16&lt;='様式３（療養者名簿）（⑤の場合）'!$W117,1,0),0),0)</f>
        <v>0</v>
      </c>
      <c r="FW108" s="139">
        <f>IF(FW$16-'様式３（療養者名簿）（⑤の場合）'!$O117+1&lt;=15,IF(FW$16&gt;='様式３（療養者名簿）（⑤の場合）'!$O117,IF(FW$16&lt;='様式３（療養者名簿）（⑤の場合）'!$W117,1,0),0),0)</f>
        <v>0</v>
      </c>
      <c r="FX108" s="139">
        <f>IF(FX$16-'様式３（療養者名簿）（⑤の場合）'!$O117+1&lt;=15,IF(FX$16&gt;='様式３（療養者名簿）（⑤の場合）'!$O117,IF(FX$16&lt;='様式３（療養者名簿）（⑤の場合）'!$W117,1,0),0),0)</f>
        <v>0</v>
      </c>
      <c r="FY108" s="139">
        <f>IF(FY$16-'様式３（療養者名簿）（⑤の場合）'!$O117+1&lt;=15,IF(FY$16&gt;='様式３（療養者名簿）（⑤の場合）'!$O117,IF(FY$16&lt;='様式３（療養者名簿）（⑤の場合）'!$W117,1,0),0),0)</f>
        <v>0</v>
      </c>
      <c r="FZ108" s="139">
        <f>IF(FZ$16-'様式３（療養者名簿）（⑤の場合）'!$O117+1&lt;=15,IF(FZ$16&gt;='様式３（療養者名簿）（⑤の場合）'!$O117,IF(FZ$16&lt;='様式３（療養者名簿）（⑤の場合）'!$W117,1,0),0),0)</f>
        <v>0</v>
      </c>
      <c r="GA108" s="139">
        <f>IF(GA$16-'様式３（療養者名簿）（⑤の場合）'!$O117+1&lt;=15,IF(GA$16&gt;='様式３（療養者名簿）（⑤の場合）'!$O117,IF(GA$16&lt;='様式３（療養者名簿）（⑤の場合）'!$W117,1,0),0),0)</f>
        <v>0</v>
      </c>
      <c r="GB108" s="139">
        <f>IF(GB$16-'様式３（療養者名簿）（⑤の場合）'!$O117+1&lt;=15,IF(GB$16&gt;='様式３（療養者名簿）（⑤の場合）'!$O117,IF(GB$16&lt;='様式３（療養者名簿）（⑤の場合）'!$W117,1,0),0),0)</f>
        <v>0</v>
      </c>
      <c r="GC108" s="139">
        <f>IF(GC$16-'様式３（療養者名簿）（⑤の場合）'!$O117+1&lt;=15,IF(GC$16&gt;='様式３（療養者名簿）（⑤の場合）'!$O117,IF(GC$16&lt;='様式３（療養者名簿）（⑤の場合）'!$W117,1,0),0),0)</f>
        <v>0</v>
      </c>
      <c r="GD108" s="139">
        <f>IF(GD$16-'様式３（療養者名簿）（⑤の場合）'!$O117+1&lt;=15,IF(GD$16&gt;='様式３（療養者名簿）（⑤の場合）'!$O117,IF(GD$16&lt;='様式３（療養者名簿）（⑤の場合）'!$W117,1,0),0),0)</f>
        <v>0</v>
      </c>
      <c r="GE108" s="139">
        <f>IF(GE$16-'様式３（療養者名簿）（⑤の場合）'!$O117+1&lt;=15,IF(GE$16&gt;='様式３（療養者名簿）（⑤の場合）'!$O117,IF(GE$16&lt;='様式３（療養者名簿）（⑤の場合）'!$W117,1,0),0),0)</f>
        <v>0</v>
      </c>
      <c r="GF108" s="139">
        <f>IF(GF$16-'様式３（療養者名簿）（⑤の場合）'!$O117+1&lt;=15,IF(GF$16&gt;='様式３（療養者名簿）（⑤の場合）'!$O117,IF(GF$16&lt;='様式３（療養者名簿）（⑤の場合）'!$W117,1,0),0),0)</f>
        <v>0</v>
      </c>
      <c r="GG108" s="139">
        <f>IF(GG$16-'様式３（療養者名簿）（⑤の場合）'!$O117+1&lt;=15,IF(GG$16&gt;='様式３（療養者名簿）（⑤の場合）'!$O117,IF(GG$16&lt;='様式３（療養者名簿）（⑤の場合）'!$W117,1,0),0),0)</f>
        <v>0</v>
      </c>
      <c r="GH108" s="139">
        <f>IF(GH$16-'様式３（療養者名簿）（⑤の場合）'!$O117+1&lt;=15,IF(GH$16&gt;='様式３（療養者名簿）（⑤の場合）'!$O117,IF(GH$16&lt;='様式３（療養者名簿）（⑤の場合）'!$W117,1,0),0),0)</f>
        <v>0</v>
      </c>
      <c r="GI108" s="139">
        <f>IF(GI$16-'様式３（療養者名簿）（⑤の場合）'!$O117+1&lt;=15,IF(GI$16&gt;='様式３（療養者名簿）（⑤の場合）'!$O117,IF(GI$16&lt;='様式３（療養者名簿）（⑤の場合）'!$W117,1,0),0),0)</f>
        <v>0</v>
      </c>
      <c r="GJ108" s="139">
        <f>IF(GJ$16-'様式３（療養者名簿）（⑤の場合）'!$O117+1&lt;=15,IF(GJ$16&gt;='様式３（療養者名簿）（⑤の場合）'!$O117,IF(GJ$16&lt;='様式３（療養者名簿）（⑤の場合）'!$W117,1,0),0),0)</f>
        <v>0</v>
      </c>
      <c r="GK108" s="139">
        <f>IF(GK$16-'様式３（療養者名簿）（⑤の場合）'!$O117+1&lt;=15,IF(GK$16&gt;='様式３（療養者名簿）（⑤の場合）'!$O117,IF(GK$16&lt;='様式３（療養者名簿）（⑤の場合）'!$W117,1,0),0),0)</f>
        <v>0</v>
      </c>
      <c r="GL108" s="139">
        <f>IF(GL$16-'様式３（療養者名簿）（⑤の場合）'!$O117+1&lt;=15,IF(GL$16&gt;='様式３（療養者名簿）（⑤の場合）'!$O117,IF(GL$16&lt;='様式３（療養者名簿）（⑤の場合）'!$W117,1,0),0),0)</f>
        <v>0</v>
      </c>
      <c r="GM108" s="139">
        <f>IF(GM$16-'様式３（療養者名簿）（⑤の場合）'!$O117+1&lt;=15,IF(GM$16&gt;='様式３（療養者名簿）（⑤の場合）'!$O117,IF(GM$16&lt;='様式３（療養者名簿）（⑤の場合）'!$W117,1,0),0),0)</f>
        <v>0</v>
      </c>
      <c r="GN108" s="139">
        <f>IF(GN$16-'様式３（療養者名簿）（⑤の場合）'!$O117+1&lt;=15,IF(GN$16&gt;='様式３（療養者名簿）（⑤の場合）'!$O117,IF(GN$16&lt;='様式３（療養者名簿）（⑤の場合）'!$W117,1,0),0),0)</f>
        <v>0</v>
      </c>
      <c r="GO108" s="139">
        <f>IF(GO$16-'様式３（療養者名簿）（⑤の場合）'!$O117+1&lt;=15,IF(GO$16&gt;='様式３（療養者名簿）（⑤の場合）'!$O117,IF(GO$16&lt;='様式３（療養者名簿）（⑤の場合）'!$W117,1,0),0),0)</f>
        <v>0</v>
      </c>
      <c r="GP108" s="139">
        <f>IF(GP$16-'様式３（療養者名簿）（⑤の場合）'!$O117+1&lt;=15,IF(GP$16&gt;='様式３（療養者名簿）（⑤の場合）'!$O117,IF(GP$16&lt;='様式３（療養者名簿）（⑤の場合）'!$W117,1,0),0),0)</f>
        <v>0</v>
      </c>
      <c r="GQ108" s="139">
        <f>IF(GQ$16-'様式３（療養者名簿）（⑤の場合）'!$O117+1&lt;=15,IF(GQ$16&gt;='様式３（療養者名簿）（⑤の場合）'!$O117,IF(GQ$16&lt;='様式３（療養者名簿）（⑤の場合）'!$W117,1,0),0),0)</f>
        <v>0</v>
      </c>
      <c r="GR108" s="139">
        <f>IF(GR$16-'様式３（療養者名簿）（⑤の場合）'!$O117+1&lt;=15,IF(GR$16&gt;='様式３（療養者名簿）（⑤の場合）'!$O117,IF(GR$16&lt;='様式３（療養者名簿）（⑤の場合）'!$W117,1,0),0),0)</f>
        <v>0</v>
      </c>
      <c r="GS108" s="139">
        <f>IF(GS$16-'様式３（療養者名簿）（⑤の場合）'!$O117+1&lt;=15,IF(GS$16&gt;='様式３（療養者名簿）（⑤の場合）'!$O117,IF(GS$16&lt;='様式３（療養者名簿）（⑤の場合）'!$W117,1,0),0),0)</f>
        <v>0</v>
      </c>
      <c r="GT108" s="139">
        <f>IF(GT$16-'様式３（療養者名簿）（⑤の場合）'!$O117+1&lt;=15,IF(GT$16&gt;='様式３（療養者名簿）（⑤の場合）'!$O117,IF(GT$16&lt;='様式３（療養者名簿）（⑤の場合）'!$W117,1,0),0),0)</f>
        <v>0</v>
      </c>
      <c r="GU108" s="139">
        <f>IF(GU$16-'様式３（療養者名簿）（⑤の場合）'!$O117+1&lt;=15,IF(GU$16&gt;='様式３（療養者名簿）（⑤の場合）'!$O117,IF(GU$16&lt;='様式３（療養者名簿）（⑤の場合）'!$W117,1,0),0),0)</f>
        <v>0</v>
      </c>
      <c r="GV108" s="139">
        <f>IF(GV$16-'様式３（療養者名簿）（⑤の場合）'!$O117+1&lt;=15,IF(GV$16&gt;='様式３（療養者名簿）（⑤の場合）'!$O117,IF(GV$16&lt;='様式３（療養者名簿）（⑤の場合）'!$W117,1,0),0),0)</f>
        <v>0</v>
      </c>
      <c r="GW108" s="139">
        <f>IF(GW$16-'様式３（療養者名簿）（⑤の場合）'!$O117+1&lt;=15,IF(GW$16&gt;='様式３（療養者名簿）（⑤の場合）'!$O117,IF(GW$16&lt;='様式３（療養者名簿）（⑤の場合）'!$W117,1,0),0),0)</f>
        <v>0</v>
      </c>
      <c r="GX108" s="139">
        <f>IF(GX$16-'様式３（療養者名簿）（⑤の場合）'!$O117+1&lt;=15,IF(GX$16&gt;='様式３（療養者名簿）（⑤の場合）'!$O117,IF(GX$16&lt;='様式３（療養者名簿）（⑤の場合）'!$W117,1,0),0),0)</f>
        <v>0</v>
      </c>
      <c r="GY108" s="139">
        <f>IF(GY$16-'様式３（療養者名簿）（⑤の場合）'!$O117+1&lt;=15,IF(GY$16&gt;='様式３（療養者名簿）（⑤の場合）'!$O117,IF(GY$16&lt;='様式３（療養者名簿）（⑤の場合）'!$W117,1,0),0),0)</f>
        <v>0</v>
      </c>
      <c r="GZ108" s="139">
        <f>IF(GZ$16-'様式３（療養者名簿）（⑤の場合）'!$O117+1&lt;=15,IF(GZ$16&gt;='様式３（療養者名簿）（⑤の場合）'!$O117,IF(GZ$16&lt;='様式３（療養者名簿）（⑤の場合）'!$W117,1,0),0),0)</f>
        <v>0</v>
      </c>
      <c r="HA108" s="139">
        <f>IF(HA$16-'様式３（療養者名簿）（⑤の場合）'!$O117+1&lt;=15,IF(HA$16&gt;='様式３（療養者名簿）（⑤の場合）'!$O117,IF(HA$16&lt;='様式３（療養者名簿）（⑤の場合）'!$W117,1,0),0),0)</f>
        <v>0</v>
      </c>
      <c r="HB108" s="139">
        <f>IF(HB$16-'様式３（療養者名簿）（⑤の場合）'!$O117+1&lt;=15,IF(HB$16&gt;='様式３（療養者名簿）（⑤の場合）'!$O117,IF(HB$16&lt;='様式３（療養者名簿）（⑤の場合）'!$W117,1,0),0),0)</f>
        <v>0</v>
      </c>
      <c r="HC108" s="139">
        <f>IF(HC$16-'様式３（療養者名簿）（⑤の場合）'!$O117+1&lt;=15,IF(HC$16&gt;='様式３（療養者名簿）（⑤の場合）'!$O117,IF(HC$16&lt;='様式３（療養者名簿）（⑤の場合）'!$W117,1,0),0),0)</f>
        <v>0</v>
      </c>
      <c r="HD108" s="139">
        <f>IF(HD$16-'様式３（療養者名簿）（⑤の場合）'!$O117+1&lt;=15,IF(HD$16&gt;='様式３（療養者名簿）（⑤の場合）'!$O117,IF(HD$16&lt;='様式３（療養者名簿）（⑤の場合）'!$W117,1,0),0),0)</f>
        <v>0</v>
      </c>
      <c r="HE108" s="139">
        <f>IF(HE$16-'様式３（療養者名簿）（⑤の場合）'!$O117+1&lt;=15,IF(HE$16&gt;='様式３（療養者名簿）（⑤の場合）'!$O117,IF(HE$16&lt;='様式３（療養者名簿）（⑤の場合）'!$W117,1,0),0),0)</f>
        <v>0</v>
      </c>
      <c r="HF108" s="139">
        <f>IF(HF$16-'様式３（療養者名簿）（⑤の場合）'!$O117+1&lt;=15,IF(HF$16&gt;='様式３（療養者名簿）（⑤の場合）'!$O117,IF(HF$16&lt;='様式３（療養者名簿）（⑤の場合）'!$W117,1,0),0),0)</f>
        <v>0</v>
      </c>
      <c r="HG108" s="139">
        <f>IF(HG$16-'様式３（療養者名簿）（⑤の場合）'!$O117+1&lt;=15,IF(HG$16&gt;='様式３（療養者名簿）（⑤の場合）'!$O117,IF(HG$16&lt;='様式３（療養者名簿）（⑤の場合）'!$W117,1,0),0),0)</f>
        <v>0</v>
      </c>
      <c r="HH108" s="139">
        <f>IF(HH$16-'様式３（療養者名簿）（⑤の場合）'!$O117+1&lt;=15,IF(HH$16&gt;='様式３（療養者名簿）（⑤の場合）'!$O117,IF(HH$16&lt;='様式３（療養者名簿）（⑤の場合）'!$W117,1,0),0),0)</f>
        <v>0</v>
      </c>
      <c r="HI108" s="139">
        <f>IF(HI$16-'様式３（療養者名簿）（⑤の場合）'!$O117+1&lt;=15,IF(HI$16&gt;='様式３（療養者名簿）（⑤の場合）'!$O117,IF(HI$16&lt;='様式３（療養者名簿）（⑤の場合）'!$W117,1,0),0),0)</f>
        <v>0</v>
      </c>
      <c r="HJ108" s="139">
        <f>IF(HJ$16-'様式３（療養者名簿）（⑤の場合）'!$O117+1&lt;=15,IF(HJ$16&gt;='様式３（療養者名簿）（⑤の場合）'!$O117,IF(HJ$16&lt;='様式３（療養者名簿）（⑤の場合）'!$W117,1,0),0),0)</f>
        <v>0</v>
      </c>
      <c r="HK108" s="139">
        <f>IF(HK$16-'様式３（療養者名簿）（⑤の場合）'!$O117+1&lt;=15,IF(HK$16&gt;='様式３（療養者名簿）（⑤の場合）'!$O117,IF(HK$16&lt;='様式３（療養者名簿）（⑤の場合）'!$W117,1,0),0),0)</f>
        <v>0</v>
      </c>
      <c r="HL108" s="139">
        <f>IF(HL$16-'様式３（療養者名簿）（⑤の場合）'!$O117+1&lt;=15,IF(HL$16&gt;='様式３（療養者名簿）（⑤の場合）'!$O117,IF(HL$16&lt;='様式３（療養者名簿）（⑤の場合）'!$W117,1,0),0),0)</f>
        <v>0</v>
      </c>
      <c r="HM108" s="139">
        <f>IF(HM$16-'様式３（療養者名簿）（⑤の場合）'!$O117+1&lt;=15,IF(HM$16&gt;='様式３（療養者名簿）（⑤の場合）'!$O117,IF(HM$16&lt;='様式３（療養者名簿）（⑤の場合）'!$W117,1,0),0),0)</f>
        <v>0</v>
      </c>
      <c r="HN108" s="139">
        <f>IF(HN$16-'様式３（療養者名簿）（⑤の場合）'!$O117+1&lt;=15,IF(HN$16&gt;='様式３（療養者名簿）（⑤の場合）'!$O117,IF(HN$16&lt;='様式３（療養者名簿）（⑤の場合）'!$W117,1,0),0),0)</f>
        <v>0</v>
      </c>
      <c r="HO108" s="139">
        <f>IF(HO$16-'様式３（療養者名簿）（⑤の場合）'!$O117+1&lt;=15,IF(HO$16&gt;='様式３（療養者名簿）（⑤の場合）'!$O117,IF(HO$16&lt;='様式３（療養者名簿）（⑤の場合）'!$W117,1,0),0),0)</f>
        <v>0</v>
      </c>
      <c r="HP108" s="139">
        <f>IF(HP$16-'様式３（療養者名簿）（⑤の場合）'!$O117+1&lt;=15,IF(HP$16&gt;='様式３（療養者名簿）（⑤の場合）'!$O117,IF(HP$16&lt;='様式３（療養者名簿）（⑤の場合）'!$W117,1,0),0),0)</f>
        <v>0</v>
      </c>
      <c r="HQ108" s="139">
        <f>IF(HQ$16-'様式３（療養者名簿）（⑤の場合）'!$O117+1&lt;=15,IF(HQ$16&gt;='様式３（療養者名簿）（⑤の場合）'!$O117,IF(HQ$16&lt;='様式３（療養者名簿）（⑤の場合）'!$W117,1,0),0),0)</f>
        <v>0</v>
      </c>
      <c r="HR108" s="139">
        <f>IF(HR$16-'様式３（療養者名簿）（⑤の場合）'!$O117+1&lt;=15,IF(HR$16&gt;='様式３（療養者名簿）（⑤の場合）'!$O117,IF(HR$16&lt;='様式３（療養者名簿）（⑤の場合）'!$W117,1,0),0),0)</f>
        <v>0</v>
      </c>
      <c r="HS108" s="139">
        <f>IF(HS$16-'様式３（療養者名簿）（⑤の場合）'!$O117+1&lt;=15,IF(HS$16&gt;='様式３（療養者名簿）（⑤の場合）'!$O117,IF(HS$16&lt;='様式３（療養者名簿）（⑤の場合）'!$W117,1,0),0),0)</f>
        <v>0</v>
      </c>
      <c r="HT108" s="139">
        <f>IF(HT$16-'様式３（療養者名簿）（⑤の場合）'!$O117+1&lt;=15,IF(HT$16&gt;='様式３（療養者名簿）（⑤の場合）'!$O117,IF(HT$16&lt;='様式３（療養者名簿）（⑤の場合）'!$W117,1,0),0),0)</f>
        <v>0</v>
      </c>
      <c r="HU108" s="139">
        <f>IF(HU$16-'様式３（療養者名簿）（⑤の場合）'!$O117+1&lt;=15,IF(HU$16&gt;='様式３（療養者名簿）（⑤の場合）'!$O117,IF(HU$16&lt;='様式３（療養者名簿）（⑤の場合）'!$W117,1,0),0),0)</f>
        <v>0</v>
      </c>
      <c r="HV108" s="139">
        <f>IF(HV$16-'様式３（療養者名簿）（⑤の場合）'!$O117+1&lt;=15,IF(HV$16&gt;='様式３（療養者名簿）（⑤の場合）'!$O117,IF(HV$16&lt;='様式３（療養者名簿）（⑤の場合）'!$W117,1,0),0),0)</f>
        <v>0</v>
      </c>
      <c r="HW108" s="139">
        <f>IF(HW$16-'様式３（療養者名簿）（⑤の場合）'!$O117+1&lt;=15,IF(HW$16&gt;='様式３（療養者名簿）（⑤の場合）'!$O117,IF(HW$16&lt;='様式３（療養者名簿）（⑤の場合）'!$W117,1,0),0),0)</f>
        <v>0</v>
      </c>
      <c r="HX108" s="139">
        <f>IF(HX$16-'様式３（療養者名簿）（⑤の場合）'!$O117+1&lt;=15,IF(HX$16&gt;='様式３（療養者名簿）（⑤の場合）'!$O117,IF(HX$16&lt;='様式３（療養者名簿）（⑤の場合）'!$W117,1,0),0),0)</f>
        <v>0</v>
      </c>
      <c r="HY108" s="139">
        <f>IF(HY$16-'様式３（療養者名簿）（⑤の場合）'!$O117+1&lt;=15,IF(HY$16&gt;='様式３（療養者名簿）（⑤の場合）'!$O117,IF(HY$16&lt;='様式３（療養者名簿）（⑤の場合）'!$W117,1,0),0),0)</f>
        <v>0</v>
      </c>
      <c r="HZ108" s="139">
        <f>IF(HZ$16-'様式３（療養者名簿）（⑤の場合）'!$O117+1&lt;=15,IF(HZ$16&gt;='様式３（療養者名簿）（⑤の場合）'!$O117,IF(HZ$16&lt;='様式３（療養者名簿）（⑤の場合）'!$W117,1,0),0),0)</f>
        <v>0</v>
      </c>
      <c r="IA108" s="139">
        <f>IF(IA$16-'様式３（療養者名簿）（⑤の場合）'!$O117+1&lt;=15,IF(IA$16&gt;='様式３（療養者名簿）（⑤の場合）'!$O117,IF(IA$16&lt;='様式３（療養者名簿）（⑤の場合）'!$W117,1,0),0),0)</f>
        <v>0</v>
      </c>
      <c r="IB108" s="139">
        <f>IF(IB$16-'様式３（療養者名簿）（⑤の場合）'!$O117+1&lt;=15,IF(IB$16&gt;='様式３（療養者名簿）（⑤の場合）'!$O117,IF(IB$16&lt;='様式３（療養者名簿）（⑤の場合）'!$W117,1,0),0),0)</f>
        <v>0</v>
      </c>
      <c r="IC108" s="139">
        <f>IF(IC$16-'様式３（療養者名簿）（⑤の場合）'!$O117+1&lt;=15,IF(IC$16&gt;='様式３（療養者名簿）（⑤の場合）'!$O117,IF(IC$16&lt;='様式３（療養者名簿）（⑤の場合）'!$W117,1,0),0),0)</f>
        <v>0</v>
      </c>
      <c r="ID108" s="139">
        <f>IF(ID$16-'様式３（療養者名簿）（⑤の場合）'!$O117+1&lt;=15,IF(ID$16&gt;='様式３（療養者名簿）（⑤の場合）'!$O117,IF(ID$16&lt;='様式３（療養者名簿）（⑤の場合）'!$W117,1,0),0),0)</f>
        <v>0</v>
      </c>
      <c r="IE108" s="139">
        <f>IF(IE$16-'様式３（療養者名簿）（⑤の場合）'!$O117+1&lt;=15,IF(IE$16&gt;='様式３（療養者名簿）（⑤の場合）'!$O117,IF(IE$16&lt;='様式３（療養者名簿）（⑤の場合）'!$W117,1,0),0),0)</f>
        <v>0</v>
      </c>
      <c r="IF108" s="139">
        <f>IF(IF$16-'様式３（療養者名簿）（⑤の場合）'!$O117+1&lt;=15,IF(IF$16&gt;='様式３（療養者名簿）（⑤の場合）'!$O117,IF(IF$16&lt;='様式３（療養者名簿）（⑤の場合）'!$W117,1,0),0),0)</f>
        <v>0</v>
      </c>
      <c r="IG108" s="139">
        <f>IF(IG$16-'様式３（療養者名簿）（⑤の場合）'!$O117+1&lt;=15,IF(IG$16&gt;='様式３（療養者名簿）（⑤の場合）'!$O117,IF(IG$16&lt;='様式３（療養者名簿）（⑤の場合）'!$W117,1,0),0),0)</f>
        <v>0</v>
      </c>
      <c r="IH108" s="139">
        <f>IF(IH$16-'様式３（療養者名簿）（⑤の場合）'!$O117+1&lt;=15,IF(IH$16&gt;='様式３（療養者名簿）（⑤の場合）'!$O117,IF(IH$16&lt;='様式３（療養者名簿）（⑤の場合）'!$W117,1,0),0),0)</f>
        <v>0</v>
      </c>
      <c r="II108" s="139">
        <f>IF(II$16-'様式３（療養者名簿）（⑤の場合）'!$O117+1&lt;=15,IF(II$16&gt;='様式３（療養者名簿）（⑤の場合）'!$O117,IF(II$16&lt;='様式３（療養者名簿）（⑤の場合）'!$W117,1,0),0),0)</f>
        <v>0</v>
      </c>
      <c r="IJ108" s="139">
        <f>IF(IJ$16-'様式３（療養者名簿）（⑤の場合）'!$O117+1&lt;=15,IF(IJ$16&gt;='様式３（療養者名簿）（⑤の場合）'!$O117,IF(IJ$16&lt;='様式３（療養者名簿）（⑤の場合）'!$W117,1,0),0),0)</f>
        <v>0</v>
      </c>
      <c r="IK108" s="139">
        <f>IF(IK$16-'様式３（療養者名簿）（⑤の場合）'!$O117+1&lt;=15,IF(IK$16&gt;='様式３（療養者名簿）（⑤の場合）'!$O117,IF(IK$16&lt;='様式３（療養者名簿）（⑤の場合）'!$W117,1,0),0),0)</f>
        <v>0</v>
      </c>
      <c r="IL108" s="139">
        <f>IF(IL$16-'様式３（療養者名簿）（⑤の場合）'!$O117+1&lt;=15,IF(IL$16&gt;='様式３（療養者名簿）（⑤の場合）'!$O117,IF(IL$16&lt;='様式３（療養者名簿）（⑤の場合）'!$W117,1,0),0),0)</f>
        <v>0</v>
      </c>
      <c r="IM108" s="139">
        <f>IF(IM$16-'様式３（療養者名簿）（⑤の場合）'!$O117+1&lt;=15,IF(IM$16&gt;='様式３（療養者名簿）（⑤の場合）'!$O117,IF(IM$16&lt;='様式３（療養者名簿）（⑤の場合）'!$W117,1,0),0),0)</f>
        <v>0</v>
      </c>
      <c r="IN108" s="139">
        <f>IF(IN$16-'様式３（療養者名簿）（⑤の場合）'!$O117+1&lt;=15,IF(IN$16&gt;='様式３（療養者名簿）（⑤の場合）'!$O117,IF(IN$16&lt;='様式３（療養者名簿）（⑤の場合）'!$W117,1,0),0),0)</f>
        <v>0</v>
      </c>
      <c r="IO108" s="139">
        <f>IF(IO$16-'様式３（療養者名簿）（⑤の場合）'!$O117+1&lt;=15,IF(IO$16&gt;='様式３（療養者名簿）（⑤の場合）'!$O117,IF(IO$16&lt;='様式３（療養者名簿）（⑤の場合）'!$W117,1,0),0),0)</f>
        <v>0</v>
      </c>
      <c r="IP108" s="139">
        <f>IF(IP$16-'様式３（療養者名簿）（⑤の場合）'!$O117+1&lt;=15,IF(IP$16&gt;='様式３（療養者名簿）（⑤の場合）'!$O117,IF(IP$16&lt;='様式３（療養者名簿）（⑤の場合）'!$W117,1,0),0),0)</f>
        <v>0</v>
      </c>
      <c r="IQ108" s="139">
        <f>IF(IQ$16-'様式３（療養者名簿）（⑤の場合）'!$O117+1&lt;=15,IF(IQ$16&gt;='様式３（療養者名簿）（⑤の場合）'!$O117,IF(IQ$16&lt;='様式３（療養者名簿）（⑤の場合）'!$W117,1,0),0),0)</f>
        <v>0</v>
      </c>
      <c r="IR108" s="139">
        <f>IF(IR$16-'様式３（療養者名簿）（⑤の場合）'!$O117+1&lt;=15,IF(IR$16&gt;='様式３（療養者名簿）（⑤の場合）'!$O117,IF(IR$16&lt;='様式３（療養者名簿）（⑤の場合）'!$W117,1,0),0),0)</f>
        <v>0</v>
      </c>
      <c r="IS108" s="139">
        <f>IF(IS$16-'様式３（療養者名簿）（⑤の場合）'!$O117+1&lt;=15,IF(IS$16&gt;='様式３（療養者名簿）（⑤の場合）'!$O117,IF(IS$16&lt;='様式３（療養者名簿）（⑤の場合）'!$W117,1,0),0),0)</f>
        <v>0</v>
      </c>
      <c r="IT108" s="139">
        <f>IF(IT$16-'様式３（療養者名簿）（⑤の場合）'!$O117+1&lt;=15,IF(IT$16&gt;='様式３（療養者名簿）（⑤の場合）'!$O117,IF(IT$16&lt;='様式３（療養者名簿）（⑤の場合）'!$W117,1,0),0),0)</f>
        <v>0</v>
      </c>
      <c r="IU108" s="139">
        <f>IF(IU$16-'様式３（療養者名簿）（⑤の場合）'!$O117+1&lt;=15,IF(IU$16&gt;='様式３（療養者名簿）（⑤の場合）'!$O117,IF(IU$16&lt;='様式３（療養者名簿）（⑤の場合）'!$W117,1,0),0),0)</f>
        <v>0</v>
      </c>
      <c r="IV108" s="139">
        <f>IF(IV$16-'様式３（療養者名簿）（⑤の場合）'!$O117+1&lt;=15,IF(IV$16&gt;='様式３（療養者名簿）（⑤の場合）'!$O117,IF(IV$16&lt;='様式３（療養者名簿）（⑤の場合）'!$W117,1,0),0),0)</f>
        <v>0</v>
      </c>
      <c r="IW108" s="139">
        <f>IF(IW$16-'様式３（療養者名簿）（⑤の場合）'!$O117+1&lt;=15,IF(IW$16&gt;='様式３（療養者名簿）（⑤の場合）'!$O117,IF(IW$16&lt;='様式３（療養者名簿）（⑤の場合）'!$W117,1,0),0),0)</f>
        <v>0</v>
      </c>
      <c r="IX108" s="139">
        <f>IF(IX$16-'様式３（療養者名簿）（⑤の場合）'!$O117+1&lt;=15,IF(IX$16&gt;='様式３（療養者名簿）（⑤の場合）'!$O117,IF(IX$16&lt;='様式３（療養者名簿）（⑤の場合）'!$W117,1,0),0),0)</f>
        <v>0</v>
      </c>
      <c r="IY108" s="139">
        <f>IF(IY$16-'様式３（療養者名簿）（⑤の場合）'!$O117+1&lt;=15,IF(IY$16&gt;='様式３（療養者名簿）（⑤の場合）'!$O117,IF(IY$16&lt;='様式３（療養者名簿）（⑤の場合）'!$W117,1,0),0),0)</f>
        <v>0</v>
      </c>
      <c r="IZ108" s="139">
        <f>IF(IZ$16-'様式３（療養者名簿）（⑤の場合）'!$O117+1&lt;=15,IF(IZ$16&gt;='様式３（療養者名簿）（⑤の場合）'!$O117,IF(IZ$16&lt;='様式３（療養者名簿）（⑤の場合）'!$W117,1,0),0),0)</f>
        <v>0</v>
      </c>
      <c r="JA108" s="139">
        <f>IF(JA$16-'様式３（療養者名簿）（⑤の場合）'!$O117+1&lt;=15,IF(JA$16&gt;='様式３（療養者名簿）（⑤の場合）'!$O117,IF(JA$16&lt;='様式３（療養者名簿）（⑤の場合）'!$W117,1,0),0),0)</f>
        <v>0</v>
      </c>
      <c r="JB108" s="139">
        <f>IF(JB$16-'様式３（療養者名簿）（⑤の場合）'!$O117+1&lt;=15,IF(JB$16&gt;='様式３（療養者名簿）（⑤の場合）'!$O117,IF(JB$16&lt;='様式３（療養者名簿）（⑤の場合）'!$W117,1,0),0),0)</f>
        <v>0</v>
      </c>
      <c r="JC108" s="139">
        <f>IF(JC$16-'様式３（療養者名簿）（⑤の場合）'!$O117+1&lt;=15,IF(JC$16&gt;='様式３（療養者名簿）（⑤の場合）'!$O117,IF(JC$16&lt;='様式３（療養者名簿）（⑤の場合）'!$W117,1,0),0),0)</f>
        <v>0</v>
      </c>
      <c r="JD108" s="139">
        <f>IF(JD$16-'様式３（療養者名簿）（⑤の場合）'!$O117+1&lt;=15,IF(JD$16&gt;='様式３（療養者名簿）（⑤の場合）'!$O117,IF(JD$16&lt;='様式３（療養者名簿）（⑤の場合）'!$W117,1,0),0),0)</f>
        <v>0</v>
      </c>
      <c r="JE108" s="139">
        <f>IF(JE$16-'様式３（療養者名簿）（⑤の場合）'!$O117+1&lt;=15,IF(JE$16&gt;='様式３（療養者名簿）（⑤の場合）'!$O117,IF(JE$16&lt;='様式３（療養者名簿）（⑤の場合）'!$W117,1,0),0),0)</f>
        <v>0</v>
      </c>
      <c r="JF108" s="139">
        <f>IF(JF$16-'様式３（療養者名簿）（⑤の場合）'!$O117+1&lt;=15,IF(JF$16&gt;='様式３（療養者名簿）（⑤の場合）'!$O117,IF(JF$16&lt;='様式３（療養者名簿）（⑤の場合）'!$W117,1,0),0),0)</f>
        <v>0</v>
      </c>
      <c r="JG108" s="139">
        <f>IF(JG$16-'様式３（療養者名簿）（⑤の場合）'!$O117+1&lt;=15,IF(JG$16&gt;='様式３（療養者名簿）（⑤の場合）'!$O117,IF(JG$16&lt;='様式３（療養者名簿）（⑤の場合）'!$W117,1,0),0),0)</f>
        <v>0</v>
      </c>
      <c r="JH108" s="139">
        <f>IF(JH$16-'様式３（療養者名簿）（⑤の場合）'!$O117+1&lt;=15,IF(JH$16&gt;='様式３（療養者名簿）（⑤の場合）'!$O117,IF(JH$16&lt;='様式３（療養者名簿）（⑤の場合）'!$W117,1,0),0),0)</f>
        <v>0</v>
      </c>
      <c r="JI108" s="139">
        <f>IF(JI$16-'様式３（療養者名簿）（⑤の場合）'!$O117+1&lt;=15,IF(JI$16&gt;='様式３（療養者名簿）（⑤の場合）'!$O117,IF(JI$16&lt;='様式３（療養者名簿）（⑤の場合）'!$W117,1,0),0),0)</f>
        <v>0</v>
      </c>
      <c r="JJ108" s="139">
        <f>IF(JJ$16-'様式３（療養者名簿）（⑤の場合）'!$O117+1&lt;=15,IF(JJ$16&gt;='様式３（療養者名簿）（⑤の場合）'!$O117,IF(JJ$16&lt;='様式３（療養者名簿）（⑤の場合）'!$W117,1,0),0),0)</f>
        <v>0</v>
      </c>
      <c r="JK108" s="139">
        <f>IF(JK$16-'様式３（療養者名簿）（⑤の場合）'!$O117+1&lt;=15,IF(JK$16&gt;='様式３（療養者名簿）（⑤の場合）'!$O117,IF(JK$16&lt;='様式３（療養者名簿）（⑤の場合）'!$W117,1,0),0),0)</f>
        <v>0</v>
      </c>
      <c r="JL108" s="139">
        <f>IF(JL$16-'様式３（療養者名簿）（⑤の場合）'!$O117+1&lt;=15,IF(JL$16&gt;='様式３（療養者名簿）（⑤の場合）'!$O117,IF(JL$16&lt;='様式３（療養者名簿）（⑤の場合）'!$W117,1,0),0),0)</f>
        <v>0</v>
      </c>
      <c r="JM108" s="139">
        <f>IF(JM$16-'様式３（療養者名簿）（⑤の場合）'!$O117+1&lt;=15,IF(JM$16&gt;='様式３（療養者名簿）（⑤の場合）'!$O117,IF(JM$16&lt;='様式３（療養者名簿）（⑤の場合）'!$W117,1,0),0),0)</f>
        <v>0</v>
      </c>
      <c r="JN108" s="139">
        <f>IF(JN$16-'様式３（療養者名簿）（⑤の場合）'!$O117+1&lt;=15,IF(JN$16&gt;='様式３（療養者名簿）（⑤の場合）'!$O117,IF(JN$16&lt;='様式３（療養者名簿）（⑤の場合）'!$W117,1,0),0),0)</f>
        <v>0</v>
      </c>
      <c r="JO108" s="139">
        <f>IF(JO$16-'様式３（療養者名簿）（⑤の場合）'!$O117+1&lt;=15,IF(JO$16&gt;='様式３（療養者名簿）（⑤の場合）'!$O117,IF(JO$16&lt;='様式３（療養者名簿）（⑤の場合）'!$W117,1,0),0),0)</f>
        <v>0</v>
      </c>
      <c r="JP108" s="139">
        <f>IF(JP$16-'様式３（療養者名簿）（⑤の場合）'!$O117+1&lt;=15,IF(JP$16&gt;='様式３（療養者名簿）（⑤の場合）'!$O117,IF(JP$16&lt;='様式３（療養者名簿）（⑤の場合）'!$W117,1,0),0),0)</f>
        <v>0</v>
      </c>
      <c r="JQ108" s="139">
        <f>IF(JQ$16-'様式３（療養者名簿）（⑤の場合）'!$O117+1&lt;=15,IF(JQ$16&gt;='様式３（療養者名簿）（⑤の場合）'!$O117,IF(JQ$16&lt;='様式３（療養者名簿）（⑤の場合）'!$W117,1,0),0),0)</f>
        <v>0</v>
      </c>
      <c r="JR108" s="139">
        <f>IF(JR$16-'様式３（療養者名簿）（⑤の場合）'!$O117+1&lt;=15,IF(JR$16&gt;='様式３（療養者名簿）（⑤の場合）'!$O117,IF(JR$16&lt;='様式３（療養者名簿）（⑤の場合）'!$W117,1,0),0),0)</f>
        <v>0</v>
      </c>
      <c r="JS108" s="139">
        <f>IF(JS$16-'様式３（療養者名簿）（⑤の場合）'!$O117+1&lt;=15,IF(JS$16&gt;='様式３（療養者名簿）（⑤の場合）'!$O117,IF(JS$16&lt;='様式３（療養者名簿）（⑤の場合）'!$W117,1,0),0),0)</f>
        <v>0</v>
      </c>
      <c r="JT108" s="139">
        <f>IF(JT$16-'様式３（療養者名簿）（⑤の場合）'!$O117+1&lt;=15,IF(JT$16&gt;='様式３（療養者名簿）（⑤の場合）'!$O117,IF(JT$16&lt;='様式３（療養者名簿）（⑤の場合）'!$W117,1,0),0),0)</f>
        <v>0</v>
      </c>
      <c r="JU108" s="139">
        <f>IF(JU$16-'様式３（療養者名簿）（⑤の場合）'!$O117+1&lt;=15,IF(JU$16&gt;='様式３（療養者名簿）（⑤の場合）'!$O117,IF(JU$16&lt;='様式３（療養者名簿）（⑤の場合）'!$W117,1,0),0),0)</f>
        <v>0</v>
      </c>
      <c r="JV108" s="139">
        <f>IF(JV$16-'様式３（療養者名簿）（⑤の場合）'!$O117+1&lt;=15,IF(JV$16&gt;='様式３（療養者名簿）（⑤の場合）'!$O117,IF(JV$16&lt;='様式３（療養者名簿）（⑤の場合）'!$W117,1,0),0),0)</f>
        <v>0</v>
      </c>
      <c r="JW108" s="139">
        <f>IF(JW$16-'様式３（療養者名簿）（⑤の場合）'!$O117+1&lt;=15,IF(JW$16&gt;='様式３（療養者名簿）（⑤の場合）'!$O117,IF(JW$16&lt;='様式３（療養者名簿）（⑤の場合）'!$W117,1,0),0),0)</f>
        <v>0</v>
      </c>
      <c r="JX108" s="139">
        <f>IF(JX$16-'様式３（療養者名簿）（⑤の場合）'!$O117+1&lt;=15,IF(JX$16&gt;='様式３（療養者名簿）（⑤の場合）'!$O117,IF(JX$16&lt;='様式３（療養者名簿）（⑤の場合）'!$W117,1,0),0),0)</f>
        <v>0</v>
      </c>
      <c r="JY108" s="139">
        <f>IF(JY$16-'様式３（療養者名簿）（⑤の場合）'!$O117+1&lt;=15,IF(JY$16&gt;='様式３（療養者名簿）（⑤の場合）'!$O117,IF(JY$16&lt;='様式３（療養者名簿）（⑤の場合）'!$W117,1,0),0),0)</f>
        <v>0</v>
      </c>
      <c r="JZ108" s="139">
        <f>IF(JZ$16-'様式３（療養者名簿）（⑤の場合）'!$O117+1&lt;=15,IF(JZ$16&gt;='様式３（療養者名簿）（⑤の場合）'!$O117,IF(JZ$16&lt;='様式３（療養者名簿）（⑤の場合）'!$W117,1,0),0),0)</f>
        <v>0</v>
      </c>
      <c r="KA108" s="139">
        <f>IF(KA$16-'様式３（療養者名簿）（⑤の場合）'!$O117+1&lt;=15,IF(KA$16&gt;='様式３（療養者名簿）（⑤の場合）'!$O117,IF(KA$16&lt;='様式３（療養者名簿）（⑤の場合）'!$W117,1,0),0),0)</f>
        <v>0</v>
      </c>
      <c r="KB108" s="139">
        <f>IF(KB$16-'様式３（療養者名簿）（⑤の場合）'!$O117+1&lt;=15,IF(KB$16&gt;='様式３（療養者名簿）（⑤の場合）'!$O117,IF(KB$16&lt;='様式３（療養者名簿）（⑤の場合）'!$W117,1,0),0),0)</f>
        <v>0</v>
      </c>
      <c r="KC108" s="139">
        <f>IF(KC$16-'様式３（療養者名簿）（⑤の場合）'!$O117+1&lt;=15,IF(KC$16&gt;='様式３（療養者名簿）（⑤の場合）'!$O117,IF(KC$16&lt;='様式３（療養者名簿）（⑤の場合）'!$W117,1,0),0),0)</f>
        <v>0</v>
      </c>
      <c r="KD108" s="139">
        <f>IF(KD$16-'様式３（療養者名簿）（⑤の場合）'!$O117+1&lt;=15,IF(KD$16&gt;='様式３（療養者名簿）（⑤の場合）'!$O117,IF(KD$16&lt;='様式３（療養者名簿）（⑤の場合）'!$W117,1,0),0),0)</f>
        <v>0</v>
      </c>
      <c r="KE108" s="139">
        <f>IF(KE$16-'様式３（療養者名簿）（⑤の場合）'!$O117+1&lt;=15,IF(KE$16&gt;='様式３（療養者名簿）（⑤の場合）'!$O117,IF(KE$16&lt;='様式３（療養者名簿）（⑤の場合）'!$W117,1,0),0),0)</f>
        <v>0</v>
      </c>
      <c r="KF108" s="139">
        <f>IF(KF$16-'様式３（療養者名簿）（⑤の場合）'!$O117+1&lt;=15,IF(KF$16&gt;='様式３（療養者名簿）（⑤の場合）'!$O117,IF(KF$16&lt;='様式３（療養者名簿）（⑤の場合）'!$W117,1,0),0),0)</f>
        <v>0</v>
      </c>
      <c r="KG108" s="139">
        <f>IF(KG$16-'様式３（療養者名簿）（⑤の場合）'!$O117+1&lt;=15,IF(KG$16&gt;='様式３（療養者名簿）（⑤の場合）'!$O117,IF(KG$16&lt;='様式３（療養者名簿）（⑤の場合）'!$W117,1,0),0),0)</f>
        <v>0</v>
      </c>
      <c r="KH108" s="139">
        <f>IF(KH$16-'様式３（療養者名簿）（⑤の場合）'!$O117+1&lt;=15,IF(KH$16&gt;='様式３（療養者名簿）（⑤の場合）'!$O117,IF(KH$16&lt;='様式３（療養者名簿）（⑤の場合）'!$W117,1,0),0),0)</f>
        <v>0</v>
      </c>
      <c r="KI108" s="139">
        <f>IF(KI$16-'様式３（療養者名簿）（⑤の場合）'!$O117+1&lt;=15,IF(KI$16&gt;='様式３（療養者名簿）（⑤の場合）'!$O117,IF(KI$16&lt;='様式３（療養者名簿）（⑤の場合）'!$W117,1,0),0),0)</f>
        <v>0</v>
      </c>
      <c r="KJ108" s="139">
        <f>IF(KJ$16-'様式３（療養者名簿）（⑤の場合）'!$O117+1&lt;=15,IF(KJ$16&gt;='様式３（療養者名簿）（⑤の場合）'!$O117,IF(KJ$16&lt;='様式３（療養者名簿）（⑤の場合）'!$W117,1,0),0),0)</f>
        <v>0</v>
      </c>
      <c r="KK108" s="139">
        <f>IF(KK$16-'様式３（療養者名簿）（⑤の場合）'!$O117+1&lt;=15,IF(KK$16&gt;='様式３（療養者名簿）（⑤の場合）'!$O117,IF(KK$16&lt;='様式３（療養者名簿）（⑤の場合）'!$W117,1,0),0),0)</f>
        <v>0</v>
      </c>
      <c r="KL108" s="139">
        <f>IF(KL$16-'様式３（療養者名簿）（⑤の場合）'!$O117+1&lt;=15,IF(KL$16&gt;='様式３（療養者名簿）（⑤の場合）'!$O117,IF(KL$16&lt;='様式３（療養者名簿）（⑤の場合）'!$W117,1,0),0),0)</f>
        <v>0</v>
      </c>
      <c r="KM108" s="139">
        <f>IF(KM$16-'様式３（療養者名簿）（⑤の場合）'!$O117+1&lt;=15,IF(KM$16&gt;='様式３（療養者名簿）（⑤の場合）'!$O117,IF(KM$16&lt;='様式３（療養者名簿）（⑤の場合）'!$W117,1,0),0),0)</f>
        <v>0</v>
      </c>
      <c r="KN108" s="139">
        <f>IF(KN$16-'様式３（療養者名簿）（⑤の場合）'!$O117+1&lt;=15,IF(KN$16&gt;='様式３（療養者名簿）（⑤の場合）'!$O117,IF(KN$16&lt;='様式３（療養者名簿）（⑤の場合）'!$W117,1,0),0),0)</f>
        <v>0</v>
      </c>
      <c r="KO108" s="139">
        <f>IF(KO$16-'様式３（療養者名簿）（⑤の場合）'!$O117+1&lt;=15,IF(KO$16&gt;='様式３（療養者名簿）（⑤の場合）'!$O117,IF(KO$16&lt;='様式３（療養者名簿）（⑤の場合）'!$W117,1,0),0),0)</f>
        <v>0</v>
      </c>
      <c r="KP108" s="139">
        <f>IF(KP$16-'様式３（療養者名簿）（⑤の場合）'!$O117+1&lt;=15,IF(KP$16&gt;='様式３（療養者名簿）（⑤の場合）'!$O117,IF(KP$16&lt;='様式３（療養者名簿）（⑤の場合）'!$W117,1,0),0),0)</f>
        <v>0</v>
      </c>
      <c r="KQ108" s="139">
        <f>IF(KQ$16-'様式３（療養者名簿）（⑤の場合）'!$O117+1&lt;=15,IF(KQ$16&gt;='様式３（療養者名簿）（⑤の場合）'!$O117,IF(KQ$16&lt;='様式３（療養者名簿）（⑤の場合）'!$W117,1,0),0),0)</f>
        <v>0</v>
      </c>
      <c r="KR108" s="139">
        <f>IF(KR$16-'様式３（療養者名簿）（⑤の場合）'!$O117+1&lt;=15,IF(KR$16&gt;='様式３（療養者名簿）（⑤の場合）'!$O117,IF(KR$16&lt;='様式３（療養者名簿）（⑤の場合）'!$W117,1,0),0),0)</f>
        <v>0</v>
      </c>
      <c r="KS108" s="139">
        <f>IF(KS$16-'様式３（療養者名簿）（⑤の場合）'!$O117+1&lt;=15,IF(KS$16&gt;='様式３（療養者名簿）（⑤の場合）'!$O117,IF(KS$16&lt;='様式３（療養者名簿）（⑤の場合）'!$W117,1,0),0),0)</f>
        <v>0</v>
      </c>
      <c r="KT108" s="139">
        <f>IF(KT$16-'様式３（療養者名簿）（⑤の場合）'!$O117+1&lt;=15,IF(KT$16&gt;='様式３（療養者名簿）（⑤の場合）'!$O117,IF(KT$16&lt;='様式３（療養者名簿）（⑤の場合）'!$W117,1,0),0),0)</f>
        <v>0</v>
      </c>
      <c r="KU108" s="139">
        <f>IF(KU$16-'様式３（療養者名簿）（⑤の場合）'!$O117+1&lt;=15,IF(KU$16&gt;='様式３（療養者名簿）（⑤の場合）'!$O117,IF(KU$16&lt;='様式３（療養者名簿）（⑤の場合）'!$W117,1,0),0),0)</f>
        <v>0</v>
      </c>
      <c r="KV108" s="139">
        <f>IF(KV$16-'様式３（療養者名簿）（⑤の場合）'!$O117+1&lt;=15,IF(KV$16&gt;='様式３（療養者名簿）（⑤の場合）'!$O117,IF(KV$16&lt;='様式３（療養者名簿）（⑤の場合）'!$W117,1,0),0),0)</f>
        <v>0</v>
      </c>
      <c r="KW108" s="139">
        <f>IF(KW$16-'様式３（療養者名簿）（⑤の場合）'!$O117+1&lt;=15,IF(KW$16&gt;='様式３（療養者名簿）（⑤の場合）'!$O117,IF(KW$16&lt;='様式３（療養者名簿）（⑤の場合）'!$W117,1,0),0),0)</f>
        <v>0</v>
      </c>
      <c r="KX108" s="139">
        <f>IF(KX$16-'様式３（療養者名簿）（⑤の場合）'!$O117+1&lt;=15,IF(KX$16&gt;='様式３（療養者名簿）（⑤の場合）'!$O117,IF(KX$16&lt;='様式３（療養者名簿）（⑤の場合）'!$W117,1,0),0),0)</f>
        <v>0</v>
      </c>
      <c r="KY108" s="139">
        <f>IF(KY$16-'様式３（療養者名簿）（⑤の場合）'!$O117+1&lt;=15,IF(KY$16&gt;='様式３（療養者名簿）（⑤の場合）'!$O117,IF(KY$16&lt;='様式３（療養者名簿）（⑤の場合）'!$W117,1,0),0),0)</f>
        <v>0</v>
      </c>
      <c r="KZ108" s="139">
        <f>IF(KZ$16-'様式３（療養者名簿）（⑤の場合）'!$O117+1&lt;=15,IF(KZ$16&gt;='様式３（療養者名簿）（⑤の場合）'!$O117,IF(KZ$16&lt;='様式３（療養者名簿）（⑤の場合）'!$W117,1,0),0),0)</f>
        <v>0</v>
      </c>
      <c r="LA108" s="139">
        <f>IF(LA$16-'様式３（療養者名簿）（⑤の場合）'!$O117+1&lt;=15,IF(LA$16&gt;='様式３（療養者名簿）（⑤の場合）'!$O117,IF(LA$16&lt;='様式３（療養者名簿）（⑤の場合）'!$W117,1,0),0),0)</f>
        <v>0</v>
      </c>
      <c r="LB108" s="139">
        <f>IF(LB$16-'様式３（療養者名簿）（⑤の場合）'!$O117+1&lt;=15,IF(LB$16&gt;='様式３（療養者名簿）（⑤の場合）'!$O117,IF(LB$16&lt;='様式３（療養者名簿）（⑤の場合）'!$W117,1,0),0),0)</f>
        <v>0</v>
      </c>
      <c r="LC108" s="139">
        <f>IF(LC$16-'様式３（療養者名簿）（⑤の場合）'!$O117+1&lt;=15,IF(LC$16&gt;='様式３（療養者名簿）（⑤の場合）'!$O117,IF(LC$16&lt;='様式３（療養者名簿）（⑤の場合）'!$W117,1,0),0),0)</f>
        <v>0</v>
      </c>
      <c r="LD108" s="139">
        <f>IF(LD$16-'様式３（療養者名簿）（⑤の場合）'!$O117+1&lt;=15,IF(LD$16&gt;='様式３（療養者名簿）（⑤の場合）'!$O117,IF(LD$16&lt;='様式３（療養者名簿）（⑤の場合）'!$W117,1,0),0),0)</f>
        <v>0</v>
      </c>
      <c r="LE108" s="139">
        <f>IF(LE$16-'様式３（療養者名簿）（⑤の場合）'!$O117+1&lt;=15,IF(LE$16&gt;='様式３（療養者名簿）（⑤の場合）'!$O117,IF(LE$16&lt;='様式３（療養者名簿）（⑤の場合）'!$W117,1,0),0),0)</f>
        <v>0</v>
      </c>
      <c r="LF108" s="139">
        <f>IF(LF$16-'様式３（療養者名簿）（⑤の場合）'!$O117+1&lt;=15,IF(LF$16&gt;='様式３（療養者名簿）（⑤の場合）'!$O117,IF(LF$16&lt;='様式３（療養者名簿）（⑤の場合）'!$W117,1,0),0),0)</f>
        <v>0</v>
      </c>
      <c r="LG108" s="139">
        <f>IF(LG$16-'様式３（療養者名簿）（⑤の場合）'!$O117+1&lt;=15,IF(LG$16&gt;='様式３（療養者名簿）（⑤の場合）'!$O117,IF(LG$16&lt;='様式３（療養者名簿）（⑤の場合）'!$W117,1,0),0),0)</f>
        <v>0</v>
      </c>
      <c r="LH108" s="139">
        <f>IF(LH$16-'様式３（療養者名簿）（⑤の場合）'!$O117+1&lt;=15,IF(LH$16&gt;='様式３（療養者名簿）（⑤の場合）'!$O117,IF(LH$16&lt;='様式３（療養者名簿）（⑤の場合）'!$W117,1,0),0),0)</f>
        <v>0</v>
      </c>
      <c r="LI108" s="139">
        <f>IF(LI$16-'様式３（療養者名簿）（⑤の場合）'!$O117+1&lt;=15,IF(LI$16&gt;='様式３（療養者名簿）（⑤の場合）'!$O117,IF(LI$16&lt;='様式３（療養者名簿）（⑤の場合）'!$W117,1,0),0),0)</f>
        <v>0</v>
      </c>
      <c r="LJ108" s="139">
        <f>IF(LJ$16-'様式３（療養者名簿）（⑤の場合）'!$O117+1&lt;=15,IF(LJ$16&gt;='様式３（療養者名簿）（⑤の場合）'!$O117,IF(LJ$16&lt;='様式３（療養者名簿）（⑤の場合）'!$W117,1,0),0),0)</f>
        <v>0</v>
      </c>
      <c r="LK108" s="139">
        <f>IF(LK$16-'様式３（療養者名簿）（⑤の場合）'!$O117+1&lt;=15,IF(LK$16&gt;='様式３（療養者名簿）（⑤の場合）'!$O117,IF(LK$16&lt;='様式３（療養者名簿）（⑤の場合）'!$W117,1,0),0),0)</f>
        <v>0</v>
      </c>
      <c r="LL108" s="139">
        <f>IF(LL$16-'様式３（療養者名簿）（⑤の場合）'!$O117+1&lt;=15,IF(LL$16&gt;='様式３（療養者名簿）（⑤の場合）'!$O117,IF(LL$16&lt;='様式３（療養者名簿）（⑤の場合）'!$W117,1,0),0),0)</f>
        <v>0</v>
      </c>
      <c r="LM108" s="139">
        <f>IF(LM$16-'様式３（療養者名簿）（⑤の場合）'!$O117+1&lt;=15,IF(LM$16&gt;='様式３（療養者名簿）（⑤の場合）'!$O117,IF(LM$16&lt;='様式３（療養者名簿）（⑤の場合）'!$W117,1,0),0),0)</f>
        <v>0</v>
      </c>
      <c r="LN108" s="139">
        <f>IF(LN$16-'様式３（療養者名簿）（⑤の場合）'!$O117+1&lt;=15,IF(LN$16&gt;='様式３（療養者名簿）（⑤の場合）'!$O117,IF(LN$16&lt;='様式３（療養者名簿）（⑤の場合）'!$W117,1,0),0),0)</f>
        <v>0</v>
      </c>
      <c r="LO108" s="139">
        <f>IF(LO$16-'様式３（療養者名簿）（⑤の場合）'!$O117+1&lt;=15,IF(LO$16&gt;='様式３（療養者名簿）（⑤の場合）'!$O117,IF(LO$16&lt;='様式３（療養者名簿）（⑤の場合）'!$W117,1,0),0),0)</f>
        <v>0</v>
      </c>
      <c r="LP108" s="139">
        <f>IF(LP$16-'様式３（療養者名簿）（⑤の場合）'!$O117+1&lt;=15,IF(LP$16&gt;='様式３（療養者名簿）（⑤の場合）'!$O117,IF(LP$16&lt;='様式３（療養者名簿）（⑤の場合）'!$W117,1,0),0),0)</f>
        <v>0</v>
      </c>
      <c r="LQ108" s="139">
        <f>IF(LQ$16-'様式３（療養者名簿）（⑤の場合）'!$O117+1&lt;=15,IF(LQ$16&gt;='様式３（療養者名簿）（⑤の場合）'!$O117,IF(LQ$16&lt;='様式３（療養者名簿）（⑤の場合）'!$W117,1,0),0),0)</f>
        <v>0</v>
      </c>
      <c r="LR108" s="139">
        <f>IF(LR$16-'様式３（療養者名簿）（⑤の場合）'!$O117+1&lt;=15,IF(LR$16&gt;='様式３（療養者名簿）（⑤の場合）'!$O117,IF(LR$16&lt;='様式３（療養者名簿）（⑤の場合）'!$W117,1,0),0),0)</f>
        <v>0</v>
      </c>
      <c r="LS108" s="139">
        <f>IF(LS$16-'様式３（療養者名簿）（⑤の場合）'!$O117+1&lt;=15,IF(LS$16&gt;='様式３（療養者名簿）（⑤の場合）'!$O117,IF(LS$16&lt;='様式３（療養者名簿）（⑤の場合）'!$W117,1,0),0),0)</f>
        <v>0</v>
      </c>
      <c r="LT108" s="139">
        <f>IF(LT$16-'様式３（療養者名簿）（⑤の場合）'!$O117+1&lt;=15,IF(LT$16&gt;='様式３（療養者名簿）（⑤の場合）'!$O117,IF(LT$16&lt;='様式３（療養者名簿）（⑤の場合）'!$W117,1,0),0),0)</f>
        <v>0</v>
      </c>
      <c r="LU108" s="139">
        <f>IF(LU$16-'様式３（療養者名簿）（⑤の場合）'!$O117+1&lt;=15,IF(LU$16&gt;='様式３（療養者名簿）（⑤の場合）'!$O117,IF(LU$16&lt;='様式３（療養者名簿）（⑤の場合）'!$W117,1,0),0),0)</f>
        <v>0</v>
      </c>
      <c r="LV108" s="139">
        <f>IF(LV$16-'様式３（療養者名簿）（⑤の場合）'!$O117+1&lt;=15,IF(LV$16&gt;='様式３（療養者名簿）（⑤の場合）'!$O117,IF(LV$16&lt;='様式３（療養者名簿）（⑤の場合）'!$W117,1,0),0),0)</f>
        <v>0</v>
      </c>
      <c r="LW108" s="139">
        <f>IF(LW$16-'様式３（療養者名簿）（⑤の場合）'!$O117+1&lt;=15,IF(LW$16&gt;='様式３（療養者名簿）（⑤の場合）'!$O117,IF(LW$16&lt;='様式３（療養者名簿）（⑤の場合）'!$W117,1,0),0),0)</f>
        <v>0</v>
      </c>
      <c r="LX108" s="139">
        <f>IF(LX$16-'様式３（療養者名簿）（⑤の場合）'!$O117+1&lt;=15,IF(LX$16&gt;='様式３（療養者名簿）（⑤の場合）'!$O117,IF(LX$16&lt;='様式３（療養者名簿）（⑤の場合）'!$W117,1,0),0),0)</f>
        <v>0</v>
      </c>
      <c r="LY108" s="139">
        <f>IF(LY$16-'様式３（療養者名簿）（⑤の場合）'!$O117+1&lt;=15,IF(LY$16&gt;='様式３（療養者名簿）（⑤の場合）'!$O117,IF(LY$16&lt;='様式３（療養者名簿）（⑤の場合）'!$W117,1,0),0),0)</f>
        <v>0</v>
      </c>
      <c r="LZ108" s="139">
        <f>IF(LZ$16-'様式３（療養者名簿）（⑤の場合）'!$O117+1&lt;=15,IF(LZ$16&gt;='様式３（療養者名簿）（⑤の場合）'!$O117,IF(LZ$16&lt;='様式３（療養者名簿）（⑤の場合）'!$W117,1,0),0),0)</f>
        <v>0</v>
      </c>
      <c r="MA108" s="139">
        <f>IF(MA$16-'様式３（療養者名簿）（⑤の場合）'!$O117+1&lt;=15,IF(MA$16&gt;='様式３（療養者名簿）（⑤の場合）'!$O117,IF(MA$16&lt;='様式３（療養者名簿）（⑤の場合）'!$W117,1,0),0),0)</f>
        <v>0</v>
      </c>
      <c r="MB108" s="139">
        <f>IF(MB$16-'様式３（療養者名簿）（⑤の場合）'!$O117+1&lt;=15,IF(MB$16&gt;='様式３（療養者名簿）（⑤の場合）'!$O117,IF(MB$16&lt;='様式３（療養者名簿）（⑤の場合）'!$W117,1,0),0),0)</f>
        <v>0</v>
      </c>
      <c r="MC108" s="139">
        <f>IF(MC$16-'様式３（療養者名簿）（⑤の場合）'!$O117+1&lt;=15,IF(MC$16&gt;='様式３（療養者名簿）（⑤の場合）'!$O117,IF(MC$16&lt;='様式３（療養者名簿）（⑤の場合）'!$W117,1,0),0),0)</f>
        <v>0</v>
      </c>
      <c r="MD108" s="139">
        <f>IF(MD$16-'様式３（療養者名簿）（⑤の場合）'!$O117+1&lt;=15,IF(MD$16&gt;='様式３（療養者名簿）（⑤の場合）'!$O117,IF(MD$16&lt;='様式３（療養者名簿）（⑤の場合）'!$W117,1,0),0),0)</f>
        <v>0</v>
      </c>
      <c r="ME108" s="139">
        <f>IF(ME$16-'様式３（療養者名簿）（⑤の場合）'!$O117+1&lt;=15,IF(ME$16&gt;='様式３（療養者名簿）（⑤の場合）'!$O117,IF(ME$16&lt;='様式３（療養者名簿）（⑤の場合）'!$W117,1,0),0),0)</f>
        <v>0</v>
      </c>
      <c r="MF108" s="139">
        <f>IF(MF$16-'様式３（療養者名簿）（⑤の場合）'!$O117+1&lt;=15,IF(MF$16&gt;='様式３（療養者名簿）（⑤の場合）'!$O117,IF(MF$16&lt;='様式３（療養者名簿）（⑤の場合）'!$W117,1,0),0),0)</f>
        <v>0</v>
      </c>
      <c r="MG108" s="139">
        <f>IF(MG$16-'様式３（療養者名簿）（⑤の場合）'!$O117+1&lt;=15,IF(MG$16&gt;='様式３（療養者名簿）（⑤の場合）'!$O117,IF(MG$16&lt;='様式３（療養者名簿）（⑤の場合）'!$W117,1,0),0),0)</f>
        <v>0</v>
      </c>
      <c r="MH108" s="139">
        <f>IF(MH$16-'様式３（療養者名簿）（⑤の場合）'!$O117+1&lt;=15,IF(MH$16&gt;='様式３（療養者名簿）（⑤の場合）'!$O117,IF(MH$16&lt;='様式３（療養者名簿）（⑤の場合）'!$W117,1,0),0),0)</f>
        <v>0</v>
      </c>
      <c r="MI108" s="139">
        <f>IF(MI$16-'様式３（療養者名簿）（⑤の場合）'!$O117+1&lt;=15,IF(MI$16&gt;='様式３（療養者名簿）（⑤の場合）'!$O117,IF(MI$16&lt;='様式３（療養者名簿）（⑤の場合）'!$W117,1,0),0),0)</f>
        <v>0</v>
      </c>
      <c r="MJ108" s="139">
        <f>IF(MJ$16-'様式３（療養者名簿）（⑤の場合）'!$O117+1&lt;=15,IF(MJ$16&gt;='様式３（療養者名簿）（⑤の場合）'!$O117,IF(MJ$16&lt;='様式３（療養者名簿）（⑤の場合）'!$W117,1,0),0),0)</f>
        <v>0</v>
      </c>
      <c r="MK108" s="139">
        <f>IF(MK$16-'様式３（療養者名簿）（⑤の場合）'!$O117+1&lt;=15,IF(MK$16&gt;='様式３（療養者名簿）（⑤の場合）'!$O117,IF(MK$16&lt;='様式３（療養者名簿）（⑤の場合）'!$W117,1,0),0),0)</f>
        <v>0</v>
      </c>
      <c r="ML108" s="139">
        <f>IF(ML$16-'様式３（療養者名簿）（⑤の場合）'!$O117+1&lt;=15,IF(ML$16&gt;='様式３（療養者名簿）（⑤の場合）'!$O117,IF(ML$16&lt;='様式３（療養者名簿）（⑤の場合）'!$W117,1,0),0),0)</f>
        <v>0</v>
      </c>
      <c r="MM108" s="139">
        <f>IF(MM$16-'様式３（療養者名簿）（⑤の場合）'!$O117+1&lt;=15,IF(MM$16&gt;='様式３（療養者名簿）（⑤の場合）'!$O117,IF(MM$16&lt;='様式３（療養者名簿）（⑤の場合）'!$W117,1,0),0),0)</f>
        <v>0</v>
      </c>
      <c r="MN108" s="139">
        <f>IF(MN$16-'様式３（療養者名簿）（⑤の場合）'!$O117+1&lt;=15,IF(MN$16&gt;='様式３（療養者名簿）（⑤の場合）'!$O117,IF(MN$16&lt;='様式３（療養者名簿）（⑤の場合）'!$W117,1,0),0),0)</f>
        <v>0</v>
      </c>
      <c r="MO108" s="139">
        <f>IF(MO$16-'様式３（療養者名簿）（⑤の場合）'!$O117+1&lt;=15,IF(MO$16&gt;='様式３（療養者名簿）（⑤の場合）'!$O117,IF(MO$16&lt;='様式３（療養者名簿）（⑤の場合）'!$W117,1,0),0),0)</f>
        <v>0</v>
      </c>
      <c r="MP108" s="139">
        <f>IF(MP$16-'様式３（療養者名簿）（⑤の場合）'!$O117+1&lt;=15,IF(MP$16&gt;='様式３（療養者名簿）（⑤の場合）'!$O117,IF(MP$16&lt;='様式３（療養者名簿）（⑤の場合）'!$W117,1,0),0),0)</f>
        <v>0</v>
      </c>
      <c r="MQ108" s="139">
        <f>IF(MQ$16-'様式３（療養者名簿）（⑤の場合）'!$O117+1&lt;=15,IF(MQ$16&gt;='様式３（療養者名簿）（⑤の場合）'!$O117,IF(MQ$16&lt;='様式３（療養者名簿）（⑤の場合）'!$W117,1,0),0),0)</f>
        <v>0</v>
      </c>
      <c r="MR108" s="139">
        <f>IF(MR$16-'様式３（療養者名簿）（⑤の場合）'!$O117+1&lt;=15,IF(MR$16&gt;='様式３（療養者名簿）（⑤の場合）'!$O117,IF(MR$16&lt;='様式３（療養者名簿）（⑤の場合）'!$W117,1,0),0),0)</f>
        <v>0</v>
      </c>
      <c r="MS108" s="139">
        <f>IF(MS$16-'様式３（療養者名簿）（⑤の場合）'!$O117+1&lt;=15,IF(MS$16&gt;='様式３（療養者名簿）（⑤の場合）'!$O117,IF(MS$16&lt;='様式３（療養者名簿）（⑤の場合）'!$W117,1,0),0),0)</f>
        <v>0</v>
      </c>
      <c r="MT108" s="139">
        <f>IF(MT$16-'様式３（療養者名簿）（⑤の場合）'!$O117+1&lt;=15,IF(MT$16&gt;='様式３（療養者名簿）（⑤の場合）'!$O117,IF(MT$16&lt;='様式３（療養者名簿）（⑤の場合）'!$W117,1,0),0),0)</f>
        <v>0</v>
      </c>
      <c r="MU108" s="139">
        <f>IF(MU$16-'様式３（療養者名簿）（⑤の場合）'!$O117+1&lt;=15,IF(MU$16&gt;='様式３（療養者名簿）（⑤の場合）'!$O117,IF(MU$16&lt;='様式３（療養者名簿）（⑤の場合）'!$W117,1,0),0),0)</f>
        <v>0</v>
      </c>
      <c r="MV108" s="139">
        <f>IF(MV$16-'様式３（療養者名簿）（⑤の場合）'!$O117+1&lt;=15,IF(MV$16&gt;='様式３（療養者名簿）（⑤の場合）'!$O117,IF(MV$16&lt;='様式３（療養者名簿）（⑤の場合）'!$W117,1,0),0),0)</f>
        <v>0</v>
      </c>
      <c r="MW108" s="139">
        <f>IF(MW$16-'様式３（療養者名簿）（⑤の場合）'!$O117+1&lt;=15,IF(MW$16&gt;='様式３（療養者名簿）（⑤の場合）'!$O117,IF(MW$16&lt;='様式３（療養者名簿）（⑤の場合）'!$W117,1,0),0),0)</f>
        <v>0</v>
      </c>
      <c r="MX108" s="139">
        <f>IF(MX$16-'様式３（療養者名簿）（⑤の場合）'!$O117+1&lt;=15,IF(MX$16&gt;='様式３（療養者名簿）（⑤の場合）'!$O117,IF(MX$16&lt;='様式３（療養者名簿）（⑤の場合）'!$W117,1,0),0),0)</f>
        <v>0</v>
      </c>
      <c r="MY108" s="139">
        <f>IF(MY$16-'様式３（療養者名簿）（⑤の場合）'!$O117+1&lt;=15,IF(MY$16&gt;='様式３（療養者名簿）（⑤の場合）'!$O117,IF(MY$16&lt;='様式３（療養者名簿）（⑤の場合）'!$W117,1,0),0),0)</f>
        <v>0</v>
      </c>
      <c r="MZ108" s="139">
        <f>IF(MZ$16-'様式３（療養者名簿）（⑤の場合）'!$O117+1&lt;=15,IF(MZ$16&gt;='様式３（療養者名簿）（⑤の場合）'!$O117,IF(MZ$16&lt;='様式３（療養者名簿）（⑤の場合）'!$W117,1,0),0),0)</f>
        <v>0</v>
      </c>
      <c r="NA108" s="139">
        <f>IF(NA$16-'様式３（療養者名簿）（⑤の場合）'!$O117+1&lt;=15,IF(NA$16&gt;='様式３（療養者名簿）（⑤の場合）'!$O117,IF(NA$16&lt;='様式３（療養者名簿）（⑤の場合）'!$W117,1,0),0),0)</f>
        <v>0</v>
      </c>
      <c r="NB108" s="139">
        <f>IF(NB$16-'様式３（療養者名簿）（⑤の場合）'!$O117+1&lt;=15,IF(NB$16&gt;='様式３（療養者名簿）（⑤の場合）'!$O117,IF(NB$16&lt;='様式３（療養者名簿）（⑤の場合）'!$W117,1,0),0),0)</f>
        <v>0</v>
      </c>
      <c r="NC108" s="139">
        <f>IF(NC$16-'様式３（療養者名簿）（⑤の場合）'!$O117+1&lt;=15,IF(NC$16&gt;='様式３（療養者名簿）（⑤の場合）'!$O117,IF(NC$16&lt;='様式３（療養者名簿）（⑤の場合）'!$W117,1,0),0),0)</f>
        <v>0</v>
      </c>
      <c r="ND108" s="139">
        <f>IF(ND$16-'様式３（療養者名簿）（⑤の場合）'!$O117+1&lt;=15,IF(ND$16&gt;='様式３（療養者名簿）（⑤の場合）'!$O117,IF(ND$16&lt;='様式３（療養者名簿）（⑤の場合）'!$W117,1,0),0),0)</f>
        <v>0</v>
      </c>
      <c r="NE108" s="139">
        <f>IF(NE$16-'様式３（療養者名簿）（⑤の場合）'!$O117+1&lt;=15,IF(NE$16&gt;='様式３（療養者名簿）（⑤の場合）'!$O117,IF(NE$16&lt;='様式３（療養者名簿）（⑤の場合）'!$W117,1,0),0),0)</f>
        <v>0</v>
      </c>
      <c r="NF108" s="139">
        <f>IF(NF$16-'様式３（療養者名簿）（⑤の場合）'!$O117+1&lt;=15,IF(NF$16&gt;='様式３（療養者名簿）（⑤の場合）'!$O117,IF(NF$16&lt;='様式３（療養者名簿）（⑤の場合）'!$W117,1,0),0),0)</f>
        <v>0</v>
      </c>
      <c r="NG108" s="139">
        <f>IF(NG$16-'様式３（療養者名簿）（⑤の場合）'!$O117+1&lt;=15,IF(NG$16&gt;='様式３（療養者名簿）（⑤の場合）'!$O117,IF(NG$16&lt;='様式３（療養者名簿）（⑤の場合）'!$W117,1,0),0),0)</f>
        <v>0</v>
      </c>
      <c r="NH108" s="139">
        <f>IF(NH$16-'様式３（療養者名簿）（⑤の場合）'!$O117+1&lt;=15,IF(NH$16&gt;='様式３（療養者名簿）（⑤の場合）'!$O117,IF(NH$16&lt;='様式３（療養者名簿）（⑤の場合）'!$W117,1,0),0),0)</f>
        <v>0</v>
      </c>
      <c r="NI108" s="139">
        <f>IF(NI$16-'様式３（療養者名簿）（⑤の場合）'!$O117+1&lt;=15,IF(NI$16&gt;='様式３（療養者名簿）（⑤の場合）'!$O117,IF(NI$16&lt;='様式３（療養者名簿）（⑤の場合）'!$W117,1,0),0),0)</f>
        <v>0</v>
      </c>
      <c r="NJ108" s="139">
        <f>IF(NJ$16-'様式３（療養者名簿）（⑤の場合）'!$O117+1&lt;=15,IF(NJ$16&gt;='様式３（療養者名簿）（⑤の場合）'!$O117,IF(NJ$16&lt;='様式３（療養者名簿）（⑤の場合）'!$W117,1,0),0),0)</f>
        <v>0</v>
      </c>
      <c r="NK108" s="139">
        <f>IF(NK$16-'様式３（療養者名簿）（⑤の場合）'!$O117+1&lt;=15,IF(NK$16&gt;='様式３（療養者名簿）（⑤の場合）'!$O117,IF(NK$16&lt;='様式３（療養者名簿）（⑤の場合）'!$W117,1,0),0),0)</f>
        <v>0</v>
      </c>
      <c r="NL108" s="139">
        <f>IF(NL$16-'様式３（療養者名簿）（⑤の場合）'!$O117+1&lt;=15,IF(NL$16&gt;='様式３（療養者名簿）（⑤の場合）'!$O117,IF(NL$16&lt;='様式３（療養者名簿）（⑤の場合）'!$W117,1,0),0),0)</f>
        <v>0</v>
      </c>
      <c r="NM108" s="139">
        <f>IF(NM$16-'様式３（療養者名簿）（⑤の場合）'!$O117+1&lt;=15,IF(NM$16&gt;='様式３（療養者名簿）（⑤の場合）'!$O117,IF(NM$16&lt;='様式３（療養者名簿）（⑤の場合）'!$W117,1,0),0),0)</f>
        <v>0</v>
      </c>
      <c r="NN108" s="139">
        <f>IF(NN$16-'様式３（療養者名簿）（⑤の場合）'!$O117+1&lt;=15,IF(NN$16&gt;='様式３（療養者名簿）（⑤の場合）'!$O117,IF(NN$16&lt;='様式３（療養者名簿）（⑤の場合）'!$W117,1,0),0),0)</f>
        <v>0</v>
      </c>
      <c r="NO108" s="139">
        <f>IF(NO$16-'様式３（療養者名簿）（⑤の場合）'!$O117+1&lt;=15,IF(NO$16&gt;='様式３（療養者名簿）（⑤の場合）'!$O117,IF(NO$16&lt;='様式３（療養者名簿）（⑤の場合）'!$W117,1,0),0),0)</f>
        <v>0</v>
      </c>
      <c r="NP108" s="139">
        <f>IF(NP$16-'様式３（療養者名簿）（⑤の場合）'!$O117+1&lt;=15,IF(NP$16&gt;='様式３（療養者名簿）（⑤の場合）'!$O117,IF(NP$16&lt;='様式３（療養者名簿）（⑤の場合）'!$W117,1,0),0),0)</f>
        <v>0</v>
      </c>
      <c r="NQ108" s="139">
        <f>IF(NQ$16-'様式３（療養者名簿）（⑤の場合）'!$O117+1&lt;=15,IF(NQ$16&gt;='様式３（療養者名簿）（⑤の場合）'!$O117,IF(NQ$16&lt;='様式３（療養者名簿）（⑤の場合）'!$W117,1,0),0),0)</f>
        <v>0</v>
      </c>
      <c r="NR108" s="139">
        <f>IF(NR$16-'様式３（療養者名簿）（⑤の場合）'!$O117+1&lt;=15,IF(NR$16&gt;='様式３（療養者名簿）（⑤の場合）'!$O117,IF(NR$16&lt;='様式３（療養者名簿）（⑤の場合）'!$W117,1,0),0),0)</f>
        <v>0</v>
      </c>
      <c r="NS108" s="139">
        <f>IF(NS$16-'様式３（療養者名簿）（⑤の場合）'!$O117+1&lt;=15,IF(NS$16&gt;='様式３（療養者名簿）（⑤の場合）'!$O117,IF(NS$16&lt;='様式３（療養者名簿）（⑤の場合）'!$W117,1,0),0),0)</f>
        <v>0</v>
      </c>
      <c r="NT108" s="139">
        <f>IF(NT$16-'様式３（療養者名簿）（⑤の場合）'!$O117+1&lt;=15,IF(NT$16&gt;='様式３（療養者名簿）（⑤の場合）'!$O117,IF(NT$16&lt;='様式３（療養者名簿）（⑤の場合）'!$W117,1,0),0),0)</f>
        <v>0</v>
      </c>
      <c r="NU108" s="139">
        <f>IF(NU$16-'様式３（療養者名簿）（⑤の場合）'!$O117+1&lt;=15,IF(NU$16&gt;='様式３（療養者名簿）（⑤の場合）'!$O117,IF(NU$16&lt;='様式３（療養者名簿）（⑤の場合）'!$W117,1,0),0),0)</f>
        <v>0</v>
      </c>
      <c r="NV108" s="139">
        <f>IF(NV$16-'様式３（療養者名簿）（⑤の場合）'!$O117+1&lt;=15,IF(NV$16&gt;='様式３（療養者名簿）（⑤の場合）'!$O117,IF(NV$16&lt;='様式３（療養者名簿）（⑤の場合）'!$W117,1,0),0),0)</f>
        <v>0</v>
      </c>
      <c r="NW108" s="139">
        <f>IF(NW$16-'様式３（療養者名簿）（⑤の場合）'!$O117+1&lt;=15,IF(NW$16&gt;='様式３（療養者名簿）（⑤の場合）'!$O117,IF(NW$16&lt;='様式３（療養者名簿）（⑤の場合）'!$W117,1,0),0),0)</f>
        <v>0</v>
      </c>
      <c r="NX108" s="139">
        <f>IF(NX$16-'様式３（療養者名簿）（⑤の場合）'!$O117+1&lt;=15,IF(NX$16&gt;='様式３（療養者名簿）（⑤の場合）'!$O117,IF(NX$16&lt;='様式３（療養者名簿）（⑤の場合）'!$W117,1,0),0),0)</f>
        <v>0</v>
      </c>
      <c r="NY108" s="139">
        <f>IF(NY$16-'様式３（療養者名簿）（⑤の場合）'!$O117+1&lt;=15,IF(NY$16&gt;='様式３（療養者名簿）（⑤の場合）'!$O117,IF(NY$16&lt;='様式３（療養者名簿）（⑤の場合）'!$W117,1,0),0),0)</f>
        <v>0</v>
      </c>
      <c r="NZ108" s="139">
        <f>IF(NZ$16-'様式３（療養者名簿）（⑤の場合）'!$O117+1&lt;=15,IF(NZ$16&gt;='様式３（療養者名簿）（⑤の場合）'!$O117,IF(NZ$16&lt;='様式３（療養者名簿）（⑤の場合）'!$W117,1,0),0),0)</f>
        <v>0</v>
      </c>
      <c r="OA108" s="139">
        <f>IF(OA$16-'様式３（療養者名簿）（⑤の場合）'!$O117+1&lt;=15,IF(OA$16&gt;='様式３（療養者名簿）（⑤の場合）'!$O117,IF(OA$16&lt;='様式３（療養者名簿）（⑤の場合）'!$W117,1,0),0),0)</f>
        <v>0</v>
      </c>
      <c r="OB108" s="139">
        <f>IF(OB$16-'様式３（療養者名簿）（⑤の場合）'!$O117+1&lt;=15,IF(OB$16&gt;='様式３（療養者名簿）（⑤の場合）'!$O117,IF(OB$16&lt;='様式３（療養者名簿）（⑤の場合）'!$W117,1,0),0),0)</f>
        <v>0</v>
      </c>
      <c r="OC108" s="139">
        <f>IF(OC$16-'様式３（療養者名簿）（⑤の場合）'!$O117+1&lt;=15,IF(OC$16&gt;='様式３（療養者名簿）（⑤の場合）'!$O117,IF(OC$16&lt;='様式３（療養者名簿）（⑤の場合）'!$W117,1,0),0),0)</f>
        <v>0</v>
      </c>
      <c r="OD108" s="139">
        <f>IF(OD$16-'様式３（療養者名簿）（⑤の場合）'!$O117+1&lt;=15,IF(OD$16&gt;='様式３（療養者名簿）（⑤の場合）'!$O117,IF(OD$16&lt;='様式３（療養者名簿）（⑤の場合）'!$W117,1,0),0),0)</f>
        <v>0</v>
      </c>
      <c r="OE108" s="139">
        <f>IF(OE$16-'様式３（療養者名簿）（⑤の場合）'!$O117+1&lt;=15,IF(OE$16&gt;='様式３（療養者名簿）（⑤の場合）'!$O117,IF(OE$16&lt;='様式３（療養者名簿）（⑤の場合）'!$W117,1,0),0),0)</f>
        <v>0</v>
      </c>
      <c r="OF108" s="139">
        <f>IF(OF$16-'様式３（療養者名簿）（⑤の場合）'!$O117+1&lt;=15,IF(OF$16&gt;='様式３（療養者名簿）（⑤の場合）'!$O117,IF(OF$16&lt;='様式３（療養者名簿）（⑤の場合）'!$W117,1,0),0),0)</f>
        <v>0</v>
      </c>
      <c r="OG108" s="139">
        <f>IF(OG$16-'様式３（療養者名簿）（⑤の場合）'!$O117+1&lt;=15,IF(OG$16&gt;='様式３（療養者名簿）（⑤の場合）'!$O117,IF(OG$16&lt;='様式３（療養者名簿）（⑤の場合）'!$W117,1,0),0),0)</f>
        <v>0</v>
      </c>
      <c r="OH108" s="139">
        <f>IF(OH$16-'様式３（療養者名簿）（⑤の場合）'!$O117+1&lt;=15,IF(OH$16&gt;='様式３（療養者名簿）（⑤の場合）'!$O117,IF(OH$16&lt;='様式３（療養者名簿）（⑤の場合）'!$W117,1,0),0),0)</f>
        <v>0</v>
      </c>
      <c r="OI108" s="139">
        <f>IF(OI$16-'様式３（療養者名簿）（⑤の場合）'!$O117+1&lt;=15,IF(OI$16&gt;='様式３（療養者名簿）（⑤の場合）'!$O117,IF(OI$16&lt;='様式３（療養者名簿）（⑤の場合）'!$W117,1,0),0),0)</f>
        <v>0</v>
      </c>
      <c r="OJ108" s="139">
        <f>IF(OJ$16-'様式３（療養者名簿）（⑤の場合）'!$O117+1&lt;=15,IF(OJ$16&gt;='様式３（療養者名簿）（⑤の場合）'!$O117,IF(OJ$16&lt;='様式３（療養者名簿）（⑤の場合）'!$W117,1,0),0),0)</f>
        <v>0</v>
      </c>
      <c r="OK108" s="139">
        <f>IF(OK$16-'様式３（療養者名簿）（⑤の場合）'!$O117+1&lt;=15,IF(OK$16&gt;='様式３（療養者名簿）（⑤の場合）'!$O117,IF(OK$16&lt;='様式３（療養者名簿）（⑤の場合）'!$W117,1,0),0),0)</f>
        <v>0</v>
      </c>
      <c r="OL108" s="139">
        <f>IF(OL$16-'様式３（療養者名簿）（⑤の場合）'!$O117+1&lt;=15,IF(OL$16&gt;='様式３（療養者名簿）（⑤の場合）'!$O117,IF(OL$16&lt;='様式３（療養者名簿）（⑤の場合）'!$W117,1,0),0),0)</f>
        <v>0</v>
      </c>
      <c r="OM108" s="139">
        <f>IF(OM$16-'様式３（療養者名簿）（⑤の場合）'!$O117+1&lt;=15,IF(OM$16&gt;='様式３（療養者名簿）（⑤の場合）'!$O117,IF(OM$16&lt;='様式３（療養者名簿）（⑤の場合）'!$W117,1,0),0),0)</f>
        <v>0</v>
      </c>
      <c r="ON108" s="139">
        <f>IF(ON$16-'様式３（療養者名簿）（⑤の場合）'!$O117+1&lt;=15,IF(ON$16&gt;='様式３（療養者名簿）（⑤の場合）'!$O117,IF(ON$16&lt;='様式３（療養者名簿）（⑤の場合）'!$W117,1,0),0),0)</f>
        <v>0</v>
      </c>
      <c r="OO108" s="139">
        <f>IF(OO$16-'様式３（療養者名簿）（⑤の場合）'!$O117+1&lt;=15,IF(OO$16&gt;='様式３（療養者名簿）（⑤の場合）'!$O117,IF(OO$16&lt;='様式３（療養者名簿）（⑤の場合）'!$W117,1,0),0),0)</f>
        <v>0</v>
      </c>
      <c r="OP108" s="139">
        <f>IF(OP$16-'様式３（療養者名簿）（⑤の場合）'!$O117+1&lt;=15,IF(OP$16&gt;='様式３（療養者名簿）（⑤の場合）'!$O117,IF(OP$16&lt;='様式３（療養者名簿）（⑤の場合）'!$W117,1,0),0),0)</f>
        <v>0</v>
      </c>
      <c r="OQ108" s="139">
        <f>IF(OQ$16-'様式３（療養者名簿）（⑤の場合）'!$O117+1&lt;=15,IF(OQ$16&gt;='様式３（療養者名簿）（⑤の場合）'!$O117,IF(OQ$16&lt;='様式３（療養者名簿）（⑤の場合）'!$W117,1,0),0),0)</f>
        <v>0</v>
      </c>
      <c r="OR108" s="139">
        <f>IF(OR$16-'様式３（療養者名簿）（⑤の場合）'!$O117+1&lt;=15,IF(OR$16&gt;='様式３（療養者名簿）（⑤の場合）'!$O117,IF(OR$16&lt;='様式３（療養者名簿）（⑤の場合）'!$W117,1,0),0),0)</f>
        <v>0</v>
      </c>
      <c r="OS108" s="139">
        <f>IF(OS$16-'様式３（療養者名簿）（⑤の場合）'!$O117+1&lt;=15,IF(OS$16&gt;='様式３（療養者名簿）（⑤の場合）'!$O117,IF(OS$16&lt;='様式３（療養者名簿）（⑤の場合）'!$W117,1,0),0),0)</f>
        <v>0</v>
      </c>
      <c r="OT108" s="139">
        <f>IF(OT$16-'様式３（療養者名簿）（⑤の場合）'!$O117+1&lt;=15,IF(OT$16&gt;='様式３（療養者名簿）（⑤の場合）'!$O117,IF(OT$16&lt;='様式３（療養者名簿）（⑤の場合）'!$W117,1,0),0),0)</f>
        <v>0</v>
      </c>
      <c r="OU108" s="139">
        <f>IF(OU$16-'様式３（療養者名簿）（⑤の場合）'!$O117+1&lt;=15,IF(OU$16&gt;='様式３（療養者名簿）（⑤の場合）'!$O117,IF(OU$16&lt;='様式３（療養者名簿）（⑤の場合）'!$W117,1,0),0),0)</f>
        <v>0</v>
      </c>
      <c r="OV108" s="139">
        <f>IF(OV$16-'様式３（療養者名簿）（⑤の場合）'!$O117+1&lt;=15,IF(OV$16&gt;='様式３（療養者名簿）（⑤の場合）'!$O117,IF(OV$16&lt;='様式３（療養者名簿）（⑤の場合）'!$W117,1,0),0),0)</f>
        <v>0</v>
      </c>
      <c r="OW108" s="139">
        <f>IF(OW$16-'様式３（療養者名簿）（⑤の場合）'!$O117+1&lt;=15,IF(OW$16&gt;='様式３（療養者名簿）（⑤の場合）'!$O117,IF(OW$16&lt;='様式３（療養者名簿）（⑤の場合）'!$W117,1,0),0),0)</f>
        <v>0</v>
      </c>
      <c r="OX108" s="139">
        <f>IF(OX$16-'様式３（療養者名簿）（⑤の場合）'!$O117+1&lt;=15,IF(OX$16&gt;='様式３（療養者名簿）（⑤の場合）'!$O117,IF(OX$16&lt;='様式３（療養者名簿）（⑤の場合）'!$W117,1,0),0),0)</f>
        <v>0</v>
      </c>
      <c r="OY108" s="139">
        <f>IF(OY$16-'様式３（療養者名簿）（⑤の場合）'!$O117+1&lt;=15,IF(OY$16&gt;='様式３（療養者名簿）（⑤の場合）'!$O117,IF(OY$16&lt;='様式３（療養者名簿）（⑤の場合）'!$W117,1,0),0),0)</f>
        <v>0</v>
      </c>
      <c r="OZ108" s="139">
        <f>IF(OZ$16-'様式３（療養者名簿）（⑤の場合）'!$O117+1&lt;=15,IF(OZ$16&gt;='様式３（療養者名簿）（⑤の場合）'!$O117,IF(OZ$16&lt;='様式３（療養者名簿）（⑤の場合）'!$W117,1,0),0),0)</f>
        <v>0</v>
      </c>
      <c r="PA108" s="139">
        <f>IF(PA$16-'様式３（療養者名簿）（⑤の場合）'!$O117+1&lt;=15,IF(PA$16&gt;='様式３（療養者名簿）（⑤の場合）'!$O117,IF(PA$16&lt;='様式３（療養者名簿）（⑤の場合）'!$W117,1,0),0),0)</f>
        <v>0</v>
      </c>
      <c r="PB108" s="139">
        <f>IF(PB$16-'様式３（療養者名簿）（⑤の場合）'!$O117+1&lt;=15,IF(PB$16&gt;='様式３（療養者名簿）（⑤の場合）'!$O117,IF(PB$16&lt;='様式３（療養者名簿）（⑤の場合）'!$W117,1,0),0),0)</f>
        <v>0</v>
      </c>
      <c r="PC108" s="139">
        <f>IF(PC$16-'様式３（療養者名簿）（⑤の場合）'!$O117+1&lt;=15,IF(PC$16&gt;='様式３（療養者名簿）（⑤の場合）'!$O117,IF(PC$16&lt;='様式３（療養者名簿）（⑤の場合）'!$W117,1,0),0),0)</f>
        <v>0</v>
      </c>
      <c r="PD108" s="139">
        <f>IF(PD$16-'様式３（療養者名簿）（⑤の場合）'!$O117+1&lt;=15,IF(PD$16&gt;='様式３（療養者名簿）（⑤の場合）'!$O117,IF(PD$16&lt;='様式３（療養者名簿）（⑤の場合）'!$W117,1,0),0),0)</f>
        <v>0</v>
      </c>
      <c r="PE108" s="139">
        <f>IF(PE$16-'様式３（療養者名簿）（⑤の場合）'!$O117+1&lt;=15,IF(PE$16&gt;='様式３（療養者名簿）（⑤の場合）'!$O117,IF(PE$16&lt;='様式３（療養者名簿）（⑤の場合）'!$W117,1,0),0),0)</f>
        <v>0</v>
      </c>
      <c r="PF108" s="139">
        <f>IF(PF$16-'様式３（療養者名簿）（⑤の場合）'!$O117+1&lt;=15,IF(PF$16&gt;='様式３（療養者名簿）（⑤の場合）'!$O117,IF(PF$16&lt;='様式３（療養者名簿）（⑤の場合）'!$W117,1,0),0),0)</f>
        <v>0</v>
      </c>
      <c r="PG108" s="139">
        <f>IF(PG$16-'様式３（療養者名簿）（⑤の場合）'!$O117+1&lt;=15,IF(PG$16&gt;='様式３（療養者名簿）（⑤の場合）'!$O117,IF(PG$16&lt;='様式３（療養者名簿）（⑤の場合）'!$W117,1,0),0),0)</f>
        <v>0</v>
      </c>
      <c r="PH108" s="139">
        <f>IF(PH$16-'様式３（療養者名簿）（⑤の場合）'!$O117+1&lt;=15,IF(PH$16&gt;='様式３（療養者名簿）（⑤の場合）'!$O117,IF(PH$16&lt;='様式３（療養者名簿）（⑤の場合）'!$W117,1,0),0),0)</f>
        <v>0</v>
      </c>
      <c r="PI108" s="139">
        <f>IF(PI$16-'様式３（療養者名簿）（⑤の場合）'!$O117+1&lt;=15,IF(PI$16&gt;='様式３（療養者名簿）（⑤の場合）'!$O117,IF(PI$16&lt;='様式３（療養者名簿）（⑤の場合）'!$W117,1,0),0),0)</f>
        <v>0</v>
      </c>
      <c r="PJ108" s="139">
        <f>IF(PJ$16-'様式３（療養者名簿）（⑤の場合）'!$O117+1&lt;=15,IF(PJ$16&gt;='様式３（療養者名簿）（⑤の場合）'!$O117,IF(PJ$16&lt;='様式３（療養者名簿）（⑤の場合）'!$W117,1,0),0),0)</f>
        <v>0</v>
      </c>
      <c r="PK108" s="139">
        <f>IF(PK$16-'様式３（療養者名簿）（⑤の場合）'!$O117+1&lt;=15,IF(PK$16&gt;='様式３（療養者名簿）（⑤の場合）'!$O117,IF(PK$16&lt;='様式３（療養者名簿）（⑤の場合）'!$W117,1,0),0),0)</f>
        <v>0</v>
      </c>
      <c r="PL108" s="139">
        <f>IF(PL$16-'様式３（療養者名簿）（⑤の場合）'!$O117+1&lt;=15,IF(PL$16&gt;='様式３（療養者名簿）（⑤の場合）'!$O117,IF(PL$16&lt;='様式３（療養者名簿）（⑤の場合）'!$W117,1,0),0),0)</f>
        <v>0</v>
      </c>
      <c r="PM108" s="139">
        <f>IF(PM$16-'様式３（療養者名簿）（⑤の場合）'!$O117+1&lt;=15,IF(PM$16&gt;='様式３（療養者名簿）（⑤の場合）'!$O117,IF(PM$16&lt;='様式３（療養者名簿）（⑤の場合）'!$W117,1,0),0),0)</f>
        <v>0</v>
      </c>
      <c r="PN108" s="139">
        <f>IF(PN$16-'様式３（療養者名簿）（⑤の場合）'!$O117+1&lt;=15,IF(PN$16&gt;='様式３（療養者名簿）（⑤の場合）'!$O117,IF(PN$16&lt;='様式３（療養者名簿）（⑤の場合）'!$W117,1,0),0),0)</f>
        <v>0</v>
      </c>
      <c r="PO108" s="139">
        <f>IF(PO$16-'様式３（療養者名簿）（⑤の場合）'!$O117+1&lt;=15,IF(PO$16&gt;='様式３（療養者名簿）（⑤の場合）'!$O117,IF(PO$16&lt;='様式３（療養者名簿）（⑤の場合）'!$W117,1,0),0),0)</f>
        <v>0</v>
      </c>
      <c r="PP108" s="139">
        <f>IF(PP$16-'様式３（療養者名簿）（⑤の場合）'!$O117+1&lt;=15,IF(PP$16&gt;='様式３（療養者名簿）（⑤の場合）'!$O117,IF(PP$16&lt;='様式３（療養者名簿）（⑤の場合）'!$W117,1,0),0),0)</f>
        <v>0</v>
      </c>
      <c r="PQ108" s="139">
        <f>IF(PQ$16-'様式３（療養者名簿）（⑤の場合）'!$O117+1&lt;=15,IF(PQ$16&gt;='様式３（療養者名簿）（⑤の場合）'!$O117,IF(PQ$16&lt;='様式３（療養者名簿）（⑤の場合）'!$W117,1,0),0),0)</f>
        <v>0</v>
      </c>
      <c r="PR108" s="139">
        <f>IF(PR$16-'様式３（療養者名簿）（⑤の場合）'!$O117+1&lt;=15,IF(PR$16&gt;='様式３（療養者名簿）（⑤の場合）'!$O117,IF(PR$16&lt;='様式３（療養者名簿）（⑤の場合）'!$W117,1,0),0),0)</f>
        <v>0</v>
      </c>
      <c r="PS108" s="139">
        <f>IF(PS$16-'様式３（療養者名簿）（⑤の場合）'!$O117+1&lt;=15,IF(PS$16&gt;='様式３（療養者名簿）（⑤の場合）'!$O117,IF(PS$16&lt;='様式３（療養者名簿）（⑤の場合）'!$W117,1,0),0),0)</f>
        <v>0</v>
      </c>
      <c r="PT108" s="139">
        <f>IF(PT$16-'様式３（療養者名簿）（⑤の場合）'!$O117+1&lt;=15,IF(PT$16&gt;='様式３（療養者名簿）（⑤の場合）'!$O117,IF(PT$16&lt;='様式３（療養者名簿）（⑤の場合）'!$W117,1,0),0),0)</f>
        <v>0</v>
      </c>
    </row>
    <row r="109" spans="1:436" ht="42" customHeight="1">
      <c r="A109" s="129">
        <f>'様式３（療養者名簿）（⑤の場合）'!C118</f>
        <v>0</v>
      </c>
      <c r="B109" s="139">
        <f>IF(B$16-'様式３（療養者名簿）（⑤の場合）'!$O118+1&lt;=15,IF(B$16&gt;='様式３（療養者名簿）（⑤の場合）'!$O118,IF(B$16&lt;='様式３（療養者名簿）（⑤の場合）'!$W118,1,0),0),0)</f>
        <v>0</v>
      </c>
      <c r="C109" s="139">
        <f>IF(C$16-'様式３（療養者名簿）（⑤の場合）'!$O118+1&lt;=15,IF(C$16&gt;='様式３（療養者名簿）（⑤の場合）'!$O118,IF(C$16&lt;='様式３（療養者名簿）（⑤の場合）'!$W118,1,0),0),0)</f>
        <v>0</v>
      </c>
      <c r="D109" s="139">
        <f>IF(D$16-'様式３（療養者名簿）（⑤の場合）'!$O118+1&lt;=15,IF(D$16&gt;='様式３（療養者名簿）（⑤の場合）'!$O118,IF(D$16&lt;='様式３（療養者名簿）（⑤の場合）'!$W118,1,0),0),0)</f>
        <v>0</v>
      </c>
      <c r="E109" s="139">
        <f>IF(E$16-'様式３（療養者名簿）（⑤の場合）'!$O118+1&lt;=15,IF(E$16&gt;='様式３（療養者名簿）（⑤の場合）'!$O118,IF(E$16&lt;='様式３（療養者名簿）（⑤の場合）'!$W118,1,0),0),0)</f>
        <v>0</v>
      </c>
      <c r="F109" s="139">
        <f>IF(F$16-'様式３（療養者名簿）（⑤の場合）'!$O118+1&lt;=15,IF(F$16&gt;='様式３（療養者名簿）（⑤の場合）'!$O118,IF(F$16&lt;='様式３（療養者名簿）（⑤の場合）'!$W118,1,0),0),0)</f>
        <v>0</v>
      </c>
      <c r="G109" s="139">
        <f>IF(G$16-'様式３（療養者名簿）（⑤の場合）'!$O118+1&lt;=15,IF(G$16&gt;='様式３（療養者名簿）（⑤の場合）'!$O118,IF(G$16&lt;='様式３（療養者名簿）（⑤の場合）'!$W118,1,0),0),0)</f>
        <v>0</v>
      </c>
      <c r="H109" s="139">
        <f>IF(H$16-'様式３（療養者名簿）（⑤の場合）'!$O118+1&lt;=15,IF(H$16&gt;='様式３（療養者名簿）（⑤の場合）'!$O118,IF(H$16&lt;='様式３（療養者名簿）（⑤の場合）'!$W118,1,0),0),0)</f>
        <v>0</v>
      </c>
      <c r="I109" s="139">
        <f>IF(I$16-'様式３（療養者名簿）（⑤の場合）'!$O118+1&lt;=15,IF(I$16&gt;='様式３（療養者名簿）（⑤の場合）'!$O118,IF(I$16&lt;='様式３（療養者名簿）（⑤の場合）'!$W118,1,0),0),0)</f>
        <v>0</v>
      </c>
      <c r="J109" s="139">
        <f>IF(J$16-'様式３（療養者名簿）（⑤の場合）'!$O118+1&lt;=15,IF(J$16&gt;='様式３（療養者名簿）（⑤の場合）'!$O118,IF(J$16&lt;='様式３（療養者名簿）（⑤の場合）'!$W118,1,0),0),0)</f>
        <v>0</v>
      </c>
      <c r="K109" s="139">
        <f>IF(K$16-'様式３（療養者名簿）（⑤の場合）'!$O118+1&lt;=15,IF(K$16&gt;='様式３（療養者名簿）（⑤の場合）'!$O118,IF(K$16&lt;='様式３（療養者名簿）（⑤の場合）'!$W118,1,0),0),0)</f>
        <v>0</v>
      </c>
      <c r="L109" s="139">
        <f>IF(L$16-'様式３（療養者名簿）（⑤の場合）'!$O118+1&lt;=15,IF(L$16&gt;='様式３（療養者名簿）（⑤の場合）'!$O118,IF(L$16&lt;='様式３（療養者名簿）（⑤の場合）'!$W118,1,0),0),0)</f>
        <v>0</v>
      </c>
      <c r="M109" s="139">
        <f>IF(M$16-'様式３（療養者名簿）（⑤の場合）'!$O118+1&lt;=15,IF(M$16&gt;='様式３（療養者名簿）（⑤の場合）'!$O118,IF(M$16&lt;='様式３（療養者名簿）（⑤の場合）'!$W118,1,0),0),0)</f>
        <v>0</v>
      </c>
      <c r="N109" s="139">
        <f>IF(N$16-'様式３（療養者名簿）（⑤の場合）'!$O118+1&lt;=15,IF(N$16&gt;='様式３（療養者名簿）（⑤の場合）'!$O118,IF(N$16&lt;='様式３（療養者名簿）（⑤の場合）'!$W118,1,0),0),0)</f>
        <v>0</v>
      </c>
      <c r="O109" s="139">
        <f>IF(O$16-'様式３（療養者名簿）（⑤の場合）'!$O118+1&lt;=15,IF(O$16&gt;='様式３（療養者名簿）（⑤の場合）'!$O118,IF(O$16&lt;='様式３（療養者名簿）（⑤の場合）'!$W118,1,0),0),0)</f>
        <v>0</v>
      </c>
      <c r="P109" s="139">
        <f>IF(P$16-'様式３（療養者名簿）（⑤の場合）'!$O118+1&lt;=15,IF(P$16&gt;='様式３（療養者名簿）（⑤の場合）'!$O118,IF(P$16&lt;='様式３（療養者名簿）（⑤の場合）'!$W118,1,0),0),0)</f>
        <v>0</v>
      </c>
      <c r="Q109" s="139">
        <f>IF(Q$16-'様式３（療養者名簿）（⑤の場合）'!$O118+1&lt;=15,IF(Q$16&gt;='様式３（療養者名簿）（⑤の場合）'!$O118,IF(Q$16&lt;='様式３（療養者名簿）（⑤の場合）'!$W118,1,0),0),0)</f>
        <v>0</v>
      </c>
      <c r="R109" s="139">
        <f>IF(R$16-'様式３（療養者名簿）（⑤の場合）'!$O118+1&lt;=15,IF(R$16&gt;='様式３（療養者名簿）（⑤の場合）'!$O118,IF(R$16&lt;='様式３（療養者名簿）（⑤の場合）'!$W118,1,0),0),0)</f>
        <v>0</v>
      </c>
      <c r="S109" s="139">
        <f>IF(S$16-'様式３（療養者名簿）（⑤の場合）'!$O118+1&lt;=15,IF(S$16&gt;='様式３（療養者名簿）（⑤の場合）'!$O118,IF(S$16&lt;='様式３（療養者名簿）（⑤の場合）'!$W118,1,0),0),0)</f>
        <v>0</v>
      </c>
      <c r="T109" s="139">
        <f>IF(T$16-'様式３（療養者名簿）（⑤の場合）'!$O118+1&lt;=15,IF(T$16&gt;='様式３（療養者名簿）（⑤の場合）'!$O118,IF(T$16&lt;='様式３（療養者名簿）（⑤の場合）'!$W118,1,0),0),0)</f>
        <v>0</v>
      </c>
      <c r="U109" s="139">
        <f>IF(U$16-'様式３（療養者名簿）（⑤の場合）'!$O118+1&lt;=15,IF(U$16&gt;='様式３（療養者名簿）（⑤の場合）'!$O118,IF(U$16&lt;='様式３（療養者名簿）（⑤の場合）'!$W118,1,0),0),0)</f>
        <v>0</v>
      </c>
      <c r="V109" s="139">
        <f>IF(V$16-'様式３（療養者名簿）（⑤の場合）'!$O118+1&lt;=15,IF(V$16&gt;='様式３（療養者名簿）（⑤の場合）'!$O118,IF(V$16&lt;='様式３（療養者名簿）（⑤の場合）'!$W118,1,0),0),0)</f>
        <v>0</v>
      </c>
      <c r="W109" s="139">
        <f>IF(W$16-'様式３（療養者名簿）（⑤の場合）'!$O118+1&lt;=15,IF(W$16&gt;='様式３（療養者名簿）（⑤の場合）'!$O118,IF(W$16&lt;='様式３（療養者名簿）（⑤の場合）'!$W118,1,0),0),0)</f>
        <v>0</v>
      </c>
      <c r="X109" s="139">
        <f>IF(X$16-'様式３（療養者名簿）（⑤の場合）'!$O118+1&lt;=15,IF(X$16&gt;='様式３（療養者名簿）（⑤の場合）'!$O118,IF(X$16&lt;='様式３（療養者名簿）（⑤の場合）'!$W118,1,0),0),0)</f>
        <v>0</v>
      </c>
      <c r="Y109" s="139">
        <f>IF(Y$16-'様式３（療養者名簿）（⑤の場合）'!$O118+1&lt;=15,IF(Y$16&gt;='様式３（療養者名簿）（⑤の場合）'!$O118,IF(Y$16&lt;='様式３（療養者名簿）（⑤の場合）'!$W118,1,0),0),0)</f>
        <v>0</v>
      </c>
      <c r="Z109" s="139">
        <f>IF(Z$16-'様式３（療養者名簿）（⑤の場合）'!$O118+1&lt;=15,IF(Z$16&gt;='様式３（療養者名簿）（⑤の場合）'!$O118,IF(Z$16&lt;='様式３（療養者名簿）（⑤の場合）'!$W118,1,0),0),0)</f>
        <v>0</v>
      </c>
      <c r="AA109" s="139">
        <f>IF(AA$16-'様式３（療養者名簿）（⑤の場合）'!$O118+1&lt;=15,IF(AA$16&gt;='様式３（療養者名簿）（⑤の場合）'!$O118,IF(AA$16&lt;='様式３（療養者名簿）（⑤の場合）'!$W118,1,0),0),0)</f>
        <v>0</v>
      </c>
      <c r="AB109" s="139">
        <f>IF(AB$16-'様式３（療養者名簿）（⑤の場合）'!$O118+1&lt;=15,IF(AB$16&gt;='様式３（療養者名簿）（⑤の場合）'!$O118,IF(AB$16&lt;='様式３（療養者名簿）（⑤の場合）'!$W118,1,0),0),0)</f>
        <v>0</v>
      </c>
      <c r="AC109" s="139">
        <f>IF(AC$16-'様式３（療養者名簿）（⑤の場合）'!$O118+1&lt;=15,IF(AC$16&gt;='様式３（療養者名簿）（⑤の場合）'!$O118,IF(AC$16&lt;='様式３（療養者名簿）（⑤の場合）'!$W118,1,0),0),0)</f>
        <v>0</v>
      </c>
      <c r="AD109" s="139">
        <f>IF(AD$16-'様式３（療養者名簿）（⑤の場合）'!$O118+1&lt;=15,IF(AD$16&gt;='様式３（療養者名簿）（⑤の場合）'!$O118,IF(AD$16&lt;='様式３（療養者名簿）（⑤の場合）'!$W118,1,0),0),0)</f>
        <v>0</v>
      </c>
      <c r="AE109" s="139">
        <f>IF(AE$16-'様式３（療養者名簿）（⑤の場合）'!$O118+1&lt;=15,IF(AE$16&gt;='様式３（療養者名簿）（⑤の場合）'!$O118,IF(AE$16&lt;='様式３（療養者名簿）（⑤の場合）'!$W118,1,0),0),0)</f>
        <v>0</v>
      </c>
      <c r="AF109" s="139">
        <f>IF(AF$16-'様式３（療養者名簿）（⑤の場合）'!$O118+1&lt;=15,IF(AF$16&gt;='様式３（療養者名簿）（⑤の場合）'!$O118,IF(AF$16&lt;='様式３（療養者名簿）（⑤の場合）'!$W118,1,0),0),0)</f>
        <v>0</v>
      </c>
      <c r="AG109" s="139">
        <f>IF(AG$16-'様式３（療養者名簿）（⑤の場合）'!$O118+1&lt;=15,IF(AG$16&gt;='様式３（療養者名簿）（⑤の場合）'!$O118,IF(AG$16&lt;='様式３（療養者名簿）（⑤の場合）'!$W118,1,0),0),0)</f>
        <v>0</v>
      </c>
      <c r="AH109" s="139">
        <f>IF(AH$16-'様式３（療養者名簿）（⑤の場合）'!$O118+1&lt;=15,IF(AH$16&gt;='様式３（療養者名簿）（⑤の場合）'!$O118,IF(AH$16&lt;='様式３（療養者名簿）（⑤の場合）'!$W118,1,0),0),0)</f>
        <v>0</v>
      </c>
      <c r="AI109" s="139">
        <f>IF(AI$16-'様式３（療養者名簿）（⑤の場合）'!$O118+1&lt;=15,IF(AI$16&gt;='様式３（療養者名簿）（⑤の場合）'!$O118,IF(AI$16&lt;='様式３（療養者名簿）（⑤の場合）'!$W118,1,0),0),0)</f>
        <v>0</v>
      </c>
      <c r="AJ109" s="139">
        <f>IF(AJ$16-'様式３（療養者名簿）（⑤の場合）'!$O118+1&lt;=15,IF(AJ$16&gt;='様式３（療養者名簿）（⑤の場合）'!$O118,IF(AJ$16&lt;='様式３（療養者名簿）（⑤の場合）'!$W118,1,0),0),0)</f>
        <v>0</v>
      </c>
      <c r="AK109" s="139">
        <f>IF(AK$16-'様式３（療養者名簿）（⑤の場合）'!$O118+1&lt;=15,IF(AK$16&gt;='様式３（療養者名簿）（⑤の場合）'!$O118,IF(AK$16&lt;='様式３（療養者名簿）（⑤の場合）'!$W118,1,0),0),0)</f>
        <v>0</v>
      </c>
      <c r="AL109" s="139">
        <f>IF(AL$16-'様式３（療養者名簿）（⑤の場合）'!$O118+1&lt;=15,IF(AL$16&gt;='様式３（療養者名簿）（⑤の場合）'!$O118,IF(AL$16&lt;='様式３（療養者名簿）（⑤の場合）'!$W118,1,0),0),0)</f>
        <v>0</v>
      </c>
      <c r="AM109" s="139">
        <f>IF(AM$16-'様式３（療養者名簿）（⑤の場合）'!$O118+1&lt;=15,IF(AM$16&gt;='様式３（療養者名簿）（⑤の場合）'!$O118,IF(AM$16&lt;='様式３（療養者名簿）（⑤の場合）'!$W118,1,0),0),0)</f>
        <v>0</v>
      </c>
      <c r="AN109" s="139">
        <f>IF(AN$16-'様式３（療養者名簿）（⑤の場合）'!$O118+1&lt;=15,IF(AN$16&gt;='様式３（療養者名簿）（⑤の場合）'!$O118,IF(AN$16&lt;='様式３（療養者名簿）（⑤の場合）'!$W118,1,0),0),0)</f>
        <v>0</v>
      </c>
      <c r="AO109" s="139">
        <f>IF(AO$16-'様式３（療養者名簿）（⑤の場合）'!$O118+1&lt;=15,IF(AO$16&gt;='様式３（療養者名簿）（⑤の場合）'!$O118,IF(AO$16&lt;='様式３（療養者名簿）（⑤の場合）'!$W118,1,0),0),0)</f>
        <v>0</v>
      </c>
      <c r="AP109" s="139">
        <f>IF(AP$16-'様式３（療養者名簿）（⑤の場合）'!$O118+1&lt;=15,IF(AP$16&gt;='様式３（療養者名簿）（⑤の場合）'!$O118,IF(AP$16&lt;='様式３（療養者名簿）（⑤の場合）'!$W118,1,0),0),0)</f>
        <v>0</v>
      </c>
      <c r="AQ109" s="139">
        <f>IF(AQ$16-'様式３（療養者名簿）（⑤の場合）'!$O118+1&lt;=15,IF(AQ$16&gt;='様式３（療養者名簿）（⑤の場合）'!$O118,IF(AQ$16&lt;='様式３（療養者名簿）（⑤の場合）'!$W118,1,0),0),0)</f>
        <v>0</v>
      </c>
      <c r="AR109" s="139">
        <f>IF(AR$16-'様式３（療養者名簿）（⑤の場合）'!$O118+1&lt;=15,IF(AR$16&gt;='様式３（療養者名簿）（⑤の場合）'!$O118,IF(AR$16&lt;='様式３（療養者名簿）（⑤の場合）'!$W118,1,0),0),0)</f>
        <v>0</v>
      </c>
      <c r="AS109" s="139">
        <f>IF(AS$16-'様式３（療養者名簿）（⑤の場合）'!$O118+1&lt;=15,IF(AS$16&gt;='様式３（療養者名簿）（⑤の場合）'!$O118,IF(AS$16&lt;='様式３（療養者名簿）（⑤の場合）'!$W118,1,0),0),0)</f>
        <v>0</v>
      </c>
      <c r="AT109" s="139">
        <f>IF(AT$16-'様式３（療養者名簿）（⑤の場合）'!$O118+1&lt;=15,IF(AT$16&gt;='様式３（療養者名簿）（⑤の場合）'!$O118,IF(AT$16&lt;='様式３（療養者名簿）（⑤の場合）'!$W118,1,0),0),0)</f>
        <v>0</v>
      </c>
      <c r="AU109" s="139">
        <f>IF(AU$16-'様式３（療養者名簿）（⑤の場合）'!$O118+1&lt;=15,IF(AU$16&gt;='様式３（療養者名簿）（⑤の場合）'!$O118,IF(AU$16&lt;='様式３（療養者名簿）（⑤の場合）'!$W118,1,0),0),0)</f>
        <v>0</v>
      </c>
      <c r="AV109" s="139">
        <f>IF(AV$16-'様式３（療養者名簿）（⑤の場合）'!$O118+1&lt;=15,IF(AV$16&gt;='様式３（療養者名簿）（⑤の場合）'!$O118,IF(AV$16&lt;='様式３（療養者名簿）（⑤の場合）'!$W118,1,0),0),0)</f>
        <v>0</v>
      </c>
      <c r="AW109" s="139">
        <f>IF(AW$16-'様式３（療養者名簿）（⑤の場合）'!$O118+1&lt;=15,IF(AW$16&gt;='様式３（療養者名簿）（⑤の場合）'!$O118,IF(AW$16&lt;='様式３（療養者名簿）（⑤の場合）'!$W118,1,0),0),0)</f>
        <v>0</v>
      </c>
      <c r="AX109" s="139">
        <f>IF(AX$16-'様式３（療養者名簿）（⑤の場合）'!$O118+1&lt;=15,IF(AX$16&gt;='様式３（療養者名簿）（⑤の場合）'!$O118,IF(AX$16&lt;='様式３（療養者名簿）（⑤の場合）'!$W118,1,0),0),0)</f>
        <v>0</v>
      </c>
      <c r="AY109" s="139">
        <f>IF(AY$16-'様式３（療養者名簿）（⑤の場合）'!$O118+1&lt;=15,IF(AY$16&gt;='様式３（療養者名簿）（⑤の場合）'!$O118,IF(AY$16&lt;='様式３（療養者名簿）（⑤の場合）'!$W118,1,0),0),0)</f>
        <v>0</v>
      </c>
      <c r="AZ109" s="139">
        <f>IF(AZ$16-'様式３（療養者名簿）（⑤の場合）'!$O118+1&lt;=15,IF(AZ$16&gt;='様式３（療養者名簿）（⑤の場合）'!$O118,IF(AZ$16&lt;='様式３（療養者名簿）（⑤の場合）'!$W118,1,0),0),0)</f>
        <v>0</v>
      </c>
      <c r="BA109" s="139">
        <f>IF(BA$16-'様式３（療養者名簿）（⑤の場合）'!$O118+1&lt;=15,IF(BA$16&gt;='様式３（療養者名簿）（⑤の場合）'!$O118,IF(BA$16&lt;='様式３（療養者名簿）（⑤の場合）'!$W118,1,0),0),0)</f>
        <v>0</v>
      </c>
      <c r="BB109" s="139">
        <f>IF(BB$16-'様式３（療養者名簿）（⑤の場合）'!$O118+1&lt;=15,IF(BB$16&gt;='様式３（療養者名簿）（⑤の場合）'!$O118,IF(BB$16&lt;='様式３（療養者名簿）（⑤の場合）'!$W118,1,0),0),0)</f>
        <v>0</v>
      </c>
      <c r="BC109" s="139">
        <f>IF(BC$16-'様式３（療養者名簿）（⑤の場合）'!$O118+1&lt;=15,IF(BC$16&gt;='様式３（療養者名簿）（⑤の場合）'!$O118,IF(BC$16&lt;='様式３（療養者名簿）（⑤の場合）'!$W118,1,0),0),0)</f>
        <v>0</v>
      </c>
      <c r="BD109" s="139">
        <f>IF(BD$16-'様式３（療養者名簿）（⑤の場合）'!$O118+1&lt;=15,IF(BD$16&gt;='様式３（療養者名簿）（⑤の場合）'!$O118,IF(BD$16&lt;='様式３（療養者名簿）（⑤の場合）'!$W118,1,0),0),0)</f>
        <v>0</v>
      </c>
      <c r="BE109" s="139">
        <f>IF(BE$16-'様式３（療養者名簿）（⑤の場合）'!$O118+1&lt;=15,IF(BE$16&gt;='様式３（療養者名簿）（⑤の場合）'!$O118,IF(BE$16&lt;='様式３（療養者名簿）（⑤の場合）'!$W118,1,0),0),0)</f>
        <v>0</v>
      </c>
      <c r="BF109" s="139">
        <f>IF(BF$16-'様式３（療養者名簿）（⑤の場合）'!$O118+1&lt;=15,IF(BF$16&gt;='様式３（療養者名簿）（⑤の場合）'!$O118,IF(BF$16&lt;='様式３（療養者名簿）（⑤の場合）'!$W118,1,0),0),0)</f>
        <v>0</v>
      </c>
      <c r="BG109" s="139">
        <f>IF(BG$16-'様式３（療養者名簿）（⑤の場合）'!$O118+1&lt;=15,IF(BG$16&gt;='様式３（療養者名簿）（⑤の場合）'!$O118,IF(BG$16&lt;='様式３（療養者名簿）（⑤の場合）'!$W118,1,0),0),0)</f>
        <v>0</v>
      </c>
      <c r="BH109" s="139">
        <f>IF(BH$16-'様式３（療養者名簿）（⑤の場合）'!$O118+1&lt;=15,IF(BH$16&gt;='様式３（療養者名簿）（⑤の場合）'!$O118,IF(BH$16&lt;='様式３（療養者名簿）（⑤の場合）'!$W118,1,0),0),0)</f>
        <v>0</v>
      </c>
      <c r="BI109" s="139">
        <f>IF(BI$16-'様式３（療養者名簿）（⑤の場合）'!$O118+1&lt;=15,IF(BI$16&gt;='様式３（療養者名簿）（⑤の場合）'!$O118,IF(BI$16&lt;='様式３（療養者名簿）（⑤の場合）'!$W118,1,0),0),0)</f>
        <v>0</v>
      </c>
      <c r="BJ109" s="139">
        <f>IF(BJ$16-'様式３（療養者名簿）（⑤の場合）'!$O118+1&lt;=15,IF(BJ$16&gt;='様式３（療養者名簿）（⑤の場合）'!$O118,IF(BJ$16&lt;='様式３（療養者名簿）（⑤の場合）'!$W118,1,0),0),0)</f>
        <v>0</v>
      </c>
      <c r="BK109" s="139">
        <f>IF(BK$16-'様式３（療養者名簿）（⑤の場合）'!$O118+1&lt;=15,IF(BK$16&gt;='様式３（療養者名簿）（⑤の場合）'!$O118,IF(BK$16&lt;='様式３（療養者名簿）（⑤の場合）'!$W118,1,0),0),0)</f>
        <v>0</v>
      </c>
      <c r="BL109" s="139">
        <f>IF(BL$16-'様式３（療養者名簿）（⑤の場合）'!$O118+1&lt;=15,IF(BL$16&gt;='様式３（療養者名簿）（⑤の場合）'!$O118,IF(BL$16&lt;='様式３（療養者名簿）（⑤の場合）'!$W118,1,0),0),0)</f>
        <v>0</v>
      </c>
      <c r="BM109" s="139">
        <f>IF(BM$16-'様式３（療養者名簿）（⑤の場合）'!$O118+1&lt;=15,IF(BM$16&gt;='様式３（療養者名簿）（⑤の場合）'!$O118,IF(BM$16&lt;='様式３（療養者名簿）（⑤の場合）'!$W118,1,0),0),0)</f>
        <v>0</v>
      </c>
      <c r="BN109" s="139">
        <f>IF(BN$16-'様式３（療養者名簿）（⑤の場合）'!$O118+1&lt;=15,IF(BN$16&gt;='様式３（療養者名簿）（⑤の場合）'!$O118,IF(BN$16&lt;='様式３（療養者名簿）（⑤の場合）'!$W118,1,0),0),0)</f>
        <v>0</v>
      </c>
      <c r="BO109" s="139">
        <f>IF(BO$16-'様式３（療養者名簿）（⑤の場合）'!$O118+1&lt;=15,IF(BO$16&gt;='様式３（療養者名簿）（⑤の場合）'!$O118,IF(BO$16&lt;='様式３（療養者名簿）（⑤の場合）'!$W118,1,0),0),0)</f>
        <v>0</v>
      </c>
      <c r="BP109" s="139">
        <f>IF(BP$16-'様式３（療養者名簿）（⑤の場合）'!$O118+1&lt;=15,IF(BP$16&gt;='様式３（療養者名簿）（⑤の場合）'!$O118,IF(BP$16&lt;='様式３（療養者名簿）（⑤の場合）'!$W118,1,0),0),0)</f>
        <v>0</v>
      </c>
      <c r="BQ109" s="139">
        <f>IF(BQ$16-'様式３（療養者名簿）（⑤の場合）'!$O118+1&lt;=15,IF(BQ$16&gt;='様式３（療養者名簿）（⑤の場合）'!$O118,IF(BQ$16&lt;='様式３（療養者名簿）（⑤の場合）'!$W118,1,0),0),0)</f>
        <v>0</v>
      </c>
      <c r="BR109" s="139">
        <f>IF(BR$16-'様式３（療養者名簿）（⑤の場合）'!$O118+1&lt;=15,IF(BR$16&gt;='様式３（療養者名簿）（⑤の場合）'!$O118,IF(BR$16&lt;='様式３（療養者名簿）（⑤の場合）'!$W118,1,0),0),0)</f>
        <v>0</v>
      </c>
      <c r="BS109" s="139">
        <f>IF(BS$16-'様式３（療養者名簿）（⑤の場合）'!$O118+1&lt;=15,IF(BS$16&gt;='様式３（療養者名簿）（⑤の場合）'!$O118,IF(BS$16&lt;='様式３（療養者名簿）（⑤の場合）'!$W118,1,0),0),0)</f>
        <v>0</v>
      </c>
      <c r="BT109" s="139">
        <f>IF(BT$16-'様式３（療養者名簿）（⑤の場合）'!$O118+1&lt;=15,IF(BT$16&gt;='様式３（療養者名簿）（⑤の場合）'!$O118,IF(BT$16&lt;='様式３（療養者名簿）（⑤の場合）'!$W118,1,0),0),0)</f>
        <v>0</v>
      </c>
      <c r="BU109" s="139">
        <f>IF(BU$16-'様式３（療養者名簿）（⑤の場合）'!$O118+1&lt;=15,IF(BU$16&gt;='様式３（療養者名簿）（⑤の場合）'!$O118,IF(BU$16&lt;='様式３（療養者名簿）（⑤の場合）'!$W118,1,0),0),0)</f>
        <v>0</v>
      </c>
      <c r="BV109" s="139">
        <f>IF(BV$16-'様式３（療養者名簿）（⑤の場合）'!$O118+1&lt;=15,IF(BV$16&gt;='様式３（療養者名簿）（⑤の場合）'!$O118,IF(BV$16&lt;='様式３（療養者名簿）（⑤の場合）'!$W118,1,0),0),0)</f>
        <v>0</v>
      </c>
      <c r="BW109" s="139">
        <f>IF(BW$16-'様式３（療養者名簿）（⑤の場合）'!$O118+1&lt;=15,IF(BW$16&gt;='様式３（療養者名簿）（⑤の場合）'!$O118,IF(BW$16&lt;='様式３（療養者名簿）（⑤の場合）'!$W118,1,0),0),0)</f>
        <v>0</v>
      </c>
      <c r="BX109" s="139">
        <f>IF(BX$16-'様式３（療養者名簿）（⑤の場合）'!$O118+1&lt;=15,IF(BX$16&gt;='様式３（療養者名簿）（⑤の場合）'!$O118,IF(BX$16&lt;='様式３（療養者名簿）（⑤の場合）'!$W118,1,0),0),0)</f>
        <v>0</v>
      </c>
      <c r="BY109" s="139">
        <f>IF(BY$16-'様式３（療養者名簿）（⑤の場合）'!$O118+1&lt;=15,IF(BY$16&gt;='様式３（療養者名簿）（⑤の場合）'!$O118,IF(BY$16&lt;='様式３（療養者名簿）（⑤の場合）'!$W118,1,0),0),0)</f>
        <v>0</v>
      </c>
      <c r="BZ109" s="139">
        <f>IF(BZ$16-'様式３（療養者名簿）（⑤の場合）'!$O118+1&lt;=15,IF(BZ$16&gt;='様式３（療養者名簿）（⑤の場合）'!$O118,IF(BZ$16&lt;='様式３（療養者名簿）（⑤の場合）'!$W118,1,0),0),0)</f>
        <v>0</v>
      </c>
      <c r="CA109" s="139">
        <f>IF(CA$16-'様式３（療養者名簿）（⑤の場合）'!$O118+1&lt;=15,IF(CA$16&gt;='様式３（療養者名簿）（⑤の場合）'!$O118,IF(CA$16&lt;='様式３（療養者名簿）（⑤の場合）'!$W118,1,0),0),0)</f>
        <v>0</v>
      </c>
      <c r="CB109" s="139">
        <f>IF(CB$16-'様式３（療養者名簿）（⑤の場合）'!$O118+1&lt;=15,IF(CB$16&gt;='様式３（療養者名簿）（⑤の場合）'!$O118,IF(CB$16&lt;='様式３（療養者名簿）（⑤の場合）'!$W118,1,0),0),0)</f>
        <v>0</v>
      </c>
      <c r="CC109" s="139">
        <f>IF(CC$16-'様式３（療養者名簿）（⑤の場合）'!$O118+1&lt;=15,IF(CC$16&gt;='様式３（療養者名簿）（⑤の場合）'!$O118,IF(CC$16&lt;='様式３（療養者名簿）（⑤の場合）'!$W118,1,0),0),0)</f>
        <v>0</v>
      </c>
      <c r="CD109" s="139">
        <f>IF(CD$16-'様式３（療養者名簿）（⑤の場合）'!$O118+1&lt;=15,IF(CD$16&gt;='様式３（療養者名簿）（⑤の場合）'!$O118,IF(CD$16&lt;='様式３（療養者名簿）（⑤の場合）'!$W118,1,0),0),0)</f>
        <v>0</v>
      </c>
      <c r="CE109" s="139">
        <f>IF(CE$16-'様式３（療養者名簿）（⑤の場合）'!$O118+1&lt;=15,IF(CE$16&gt;='様式３（療養者名簿）（⑤の場合）'!$O118,IF(CE$16&lt;='様式３（療養者名簿）（⑤の場合）'!$W118,1,0),0),0)</f>
        <v>0</v>
      </c>
      <c r="CF109" s="139">
        <f>IF(CF$16-'様式３（療養者名簿）（⑤の場合）'!$O118+1&lt;=15,IF(CF$16&gt;='様式３（療養者名簿）（⑤の場合）'!$O118,IF(CF$16&lt;='様式３（療養者名簿）（⑤の場合）'!$W118,1,0),0),0)</f>
        <v>0</v>
      </c>
      <c r="CG109" s="139">
        <f>IF(CG$16-'様式３（療養者名簿）（⑤の場合）'!$O118+1&lt;=15,IF(CG$16&gt;='様式３（療養者名簿）（⑤の場合）'!$O118,IF(CG$16&lt;='様式３（療養者名簿）（⑤の場合）'!$W118,1,0),0),0)</f>
        <v>0</v>
      </c>
      <c r="CH109" s="139">
        <f>IF(CH$16-'様式３（療養者名簿）（⑤の場合）'!$O118+1&lt;=15,IF(CH$16&gt;='様式３（療養者名簿）（⑤の場合）'!$O118,IF(CH$16&lt;='様式３（療養者名簿）（⑤の場合）'!$W118,1,0),0),0)</f>
        <v>0</v>
      </c>
      <c r="CI109" s="139">
        <f>IF(CI$16-'様式３（療養者名簿）（⑤の場合）'!$O118+1&lt;=15,IF(CI$16&gt;='様式３（療養者名簿）（⑤の場合）'!$O118,IF(CI$16&lt;='様式３（療養者名簿）（⑤の場合）'!$W118,1,0),0),0)</f>
        <v>0</v>
      </c>
      <c r="CJ109" s="139">
        <f>IF(CJ$16-'様式３（療養者名簿）（⑤の場合）'!$O118+1&lt;=15,IF(CJ$16&gt;='様式３（療養者名簿）（⑤の場合）'!$O118,IF(CJ$16&lt;='様式３（療養者名簿）（⑤の場合）'!$W118,1,0),0),0)</f>
        <v>0</v>
      </c>
      <c r="CK109" s="139">
        <f>IF(CK$16-'様式３（療養者名簿）（⑤の場合）'!$O118+1&lt;=15,IF(CK$16&gt;='様式３（療養者名簿）（⑤の場合）'!$O118,IF(CK$16&lt;='様式３（療養者名簿）（⑤の場合）'!$W118,1,0),0),0)</f>
        <v>0</v>
      </c>
      <c r="CL109" s="139">
        <f>IF(CL$16-'様式３（療養者名簿）（⑤の場合）'!$O118+1&lt;=15,IF(CL$16&gt;='様式３（療養者名簿）（⑤の場合）'!$O118,IF(CL$16&lt;='様式３（療養者名簿）（⑤の場合）'!$W118,1,0),0),0)</f>
        <v>0</v>
      </c>
      <c r="CM109" s="139">
        <f>IF(CM$16-'様式３（療養者名簿）（⑤の場合）'!$O118+1&lt;=15,IF(CM$16&gt;='様式３（療養者名簿）（⑤の場合）'!$O118,IF(CM$16&lt;='様式３（療養者名簿）（⑤の場合）'!$W118,1,0),0),0)</f>
        <v>0</v>
      </c>
      <c r="CN109" s="139">
        <f>IF(CN$16-'様式３（療養者名簿）（⑤の場合）'!$O118+1&lt;=15,IF(CN$16&gt;='様式３（療養者名簿）（⑤の場合）'!$O118,IF(CN$16&lt;='様式３（療養者名簿）（⑤の場合）'!$W118,1,0),0),0)</f>
        <v>0</v>
      </c>
      <c r="CO109" s="139">
        <f>IF(CO$16-'様式３（療養者名簿）（⑤の場合）'!$O118+1&lt;=15,IF(CO$16&gt;='様式３（療養者名簿）（⑤の場合）'!$O118,IF(CO$16&lt;='様式３（療養者名簿）（⑤の場合）'!$W118,1,0),0),0)</f>
        <v>0</v>
      </c>
      <c r="CP109" s="139">
        <f>IF(CP$16-'様式３（療養者名簿）（⑤の場合）'!$O118+1&lt;=15,IF(CP$16&gt;='様式３（療養者名簿）（⑤の場合）'!$O118,IF(CP$16&lt;='様式３（療養者名簿）（⑤の場合）'!$W118,1,0),0),0)</f>
        <v>0</v>
      </c>
      <c r="CQ109" s="139">
        <f>IF(CQ$16-'様式３（療養者名簿）（⑤の場合）'!$O118+1&lt;=15,IF(CQ$16&gt;='様式３（療養者名簿）（⑤の場合）'!$O118,IF(CQ$16&lt;='様式３（療養者名簿）（⑤の場合）'!$W118,1,0),0),0)</f>
        <v>0</v>
      </c>
      <c r="CR109" s="139">
        <f>IF(CR$16-'様式３（療養者名簿）（⑤の場合）'!$O118+1&lt;=15,IF(CR$16&gt;='様式３（療養者名簿）（⑤の場合）'!$O118,IF(CR$16&lt;='様式３（療養者名簿）（⑤の場合）'!$W118,1,0),0),0)</f>
        <v>0</v>
      </c>
      <c r="CS109" s="139">
        <f>IF(CS$16-'様式３（療養者名簿）（⑤の場合）'!$O118+1&lt;=15,IF(CS$16&gt;='様式３（療養者名簿）（⑤の場合）'!$O118,IF(CS$16&lt;='様式３（療養者名簿）（⑤の場合）'!$W118,1,0),0),0)</f>
        <v>0</v>
      </c>
      <c r="CT109" s="139">
        <f>IF(CT$16-'様式３（療養者名簿）（⑤の場合）'!$O118+1&lt;=15,IF(CT$16&gt;='様式３（療養者名簿）（⑤の場合）'!$O118,IF(CT$16&lt;='様式３（療養者名簿）（⑤の場合）'!$W118,1,0),0),0)</f>
        <v>0</v>
      </c>
      <c r="CU109" s="139">
        <f>IF(CU$16-'様式３（療養者名簿）（⑤の場合）'!$O118+1&lt;=15,IF(CU$16&gt;='様式３（療養者名簿）（⑤の場合）'!$O118,IF(CU$16&lt;='様式３（療養者名簿）（⑤の場合）'!$W118,1,0),0),0)</f>
        <v>0</v>
      </c>
      <c r="CV109" s="139">
        <f>IF(CV$16-'様式３（療養者名簿）（⑤の場合）'!$O118+1&lt;=15,IF(CV$16&gt;='様式３（療養者名簿）（⑤の場合）'!$O118,IF(CV$16&lt;='様式３（療養者名簿）（⑤の場合）'!$W118,1,0),0),0)</f>
        <v>0</v>
      </c>
      <c r="CW109" s="139">
        <f>IF(CW$16-'様式３（療養者名簿）（⑤の場合）'!$O118+1&lt;=15,IF(CW$16&gt;='様式３（療養者名簿）（⑤の場合）'!$O118,IF(CW$16&lt;='様式３（療養者名簿）（⑤の場合）'!$W118,1,0),0),0)</f>
        <v>0</v>
      </c>
      <c r="CX109" s="139">
        <f>IF(CX$16-'様式３（療養者名簿）（⑤の場合）'!$O118+1&lt;=15,IF(CX$16&gt;='様式３（療養者名簿）（⑤の場合）'!$O118,IF(CX$16&lt;='様式３（療養者名簿）（⑤の場合）'!$W118,1,0),0),0)</f>
        <v>0</v>
      </c>
      <c r="CY109" s="139">
        <f>IF(CY$16-'様式３（療養者名簿）（⑤の場合）'!$O118+1&lt;=15,IF(CY$16&gt;='様式３（療養者名簿）（⑤の場合）'!$O118,IF(CY$16&lt;='様式３（療養者名簿）（⑤の場合）'!$W118,1,0),0),0)</f>
        <v>0</v>
      </c>
      <c r="CZ109" s="139">
        <f>IF(CZ$16-'様式３（療養者名簿）（⑤の場合）'!$O118+1&lt;=15,IF(CZ$16&gt;='様式３（療養者名簿）（⑤の場合）'!$O118,IF(CZ$16&lt;='様式３（療養者名簿）（⑤の場合）'!$W118,1,0),0),0)</f>
        <v>0</v>
      </c>
      <c r="DA109" s="139">
        <f>IF(DA$16-'様式３（療養者名簿）（⑤の場合）'!$O118+1&lt;=15,IF(DA$16&gt;='様式３（療養者名簿）（⑤の場合）'!$O118,IF(DA$16&lt;='様式３（療養者名簿）（⑤の場合）'!$W118,1,0),0),0)</f>
        <v>0</v>
      </c>
      <c r="DB109" s="139">
        <f>IF(DB$16-'様式３（療養者名簿）（⑤の場合）'!$O118+1&lt;=15,IF(DB$16&gt;='様式３（療養者名簿）（⑤の場合）'!$O118,IF(DB$16&lt;='様式３（療養者名簿）（⑤の場合）'!$W118,1,0),0),0)</f>
        <v>0</v>
      </c>
      <c r="DC109" s="139">
        <f>IF(DC$16-'様式３（療養者名簿）（⑤の場合）'!$O118+1&lt;=15,IF(DC$16&gt;='様式３（療養者名簿）（⑤の場合）'!$O118,IF(DC$16&lt;='様式３（療養者名簿）（⑤の場合）'!$W118,1,0),0),0)</f>
        <v>0</v>
      </c>
      <c r="DD109" s="139">
        <f>IF(DD$16-'様式３（療養者名簿）（⑤の場合）'!$O118+1&lt;=15,IF(DD$16&gt;='様式３（療養者名簿）（⑤の場合）'!$O118,IF(DD$16&lt;='様式３（療養者名簿）（⑤の場合）'!$W118,1,0),0),0)</f>
        <v>0</v>
      </c>
      <c r="DE109" s="139">
        <f>IF(DE$16-'様式３（療養者名簿）（⑤の場合）'!$O118+1&lt;=15,IF(DE$16&gt;='様式３（療養者名簿）（⑤の場合）'!$O118,IF(DE$16&lt;='様式３（療養者名簿）（⑤の場合）'!$W118,1,0),0),0)</f>
        <v>0</v>
      </c>
      <c r="DF109" s="139">
        <f>IF(DF$16-'様式３（療養者名簿）（⑤の場合）'!$O118+1&lt;=15,IF(DF$16&gt;='様式３（療養者名簿）（⑤の場合）'!$O118,IF(DF$16&lt;='様式３（療養者名簿）（⑤の場合）'!$W118,1,0),0),0)</f>
        <v>0</v>
      </c>
      <c r="DG109" s="139">
        <f>IF(DG$16-'様式３（療養者名簿）（⑤の場合）'!$O118+1&lt;=15,IF(DG$16&gt;='様式３（療養者名簿）（⑤の場合）'!$O118,IF(DG$16&lt;='様式３（療養者名簿）（⑤の場合）'!$W118,1,0),0),0)</f>
        <v>0</v>
      </c>
      <c r="DH109" s="139">
        <f>IF(DH$16-'様式３（療養者名簿）（⑤の場合）'!$O118+1&lt;=15,IF(DH$16&gt;='様式３（療養者名簿）（⑤の場合）'!$O118,IF(DH$16&lt;='様式３（療養者名簿）（⑤の場合）'!$W118,1,0),0),0)</f>
        <v>0</v>
      </c>
      <c r="DI109" s="139">
        <f>IF(DI$16-'様式３（療養者名簿）（⑤の場合）'!$O118+1&lt;=15,IF(DI$16&gt;='様式３（療養者名簿）（⑤の場合）'!$O118,IF(DI$16&lt;='様式３（療養者名簿）（⑤の場合）'!$W118,1,0),0),0)</f>
        <v>0</v>
      </c>
      <c r="DJ109" s="139">
        <f>IF(DJ$16-'様式３（療養者名簿）（⑤の場合）'!$O118+1&lt;=15,IF(DJ$16&gt;='様式３（療養者名簿）（⑤の場合）'!$O118,IF(DJ$16&lt;='様式３（療養者名簿）（⑤の場合）'!$W118,1,0),0),0)</f>
        <v>0</v>
      </c>
      <c r="DK109" s="139">
        <f>IF(DK$16-'様式３（療養者名簿）（⑤の場合）'!$O118+1&lt;=15,IF(DK$16&gt;='様式３（療養者名簿）（⑤の場合）'!$O118,IF(DK$16&lt;='様式３（療養者名簿）（⑤の場合）'!$W118,1,0),0),0)</f>
        <v>0</v>
      </c>
      <c r="DL109" s="139">
        <f>IF(DL$16-'様式３（療養者名簿）（⑤の場合）'!$O118+1&lt;=15,IF(DL$16&gt;='様式３（療養者名簿）（⑤の場合）'!$O118,IF(DL$16&lt;='様式３（療養者名簿）（⑤の場合）'!$W118,1,0),0),0)</f>
        <v>0</v>
      </c>
      <c r="DM109" s="139">
        <f>IF(DM$16-'様式３（療養者名簿）（⑤の場合）'!$O118+1&lt;=15,IF(DM$16&gt;='様式３（療養者名簿）（⑤の場合）'!$O118,IF(DM$16&lt;='様式３（療養者名簿）（⑤の場合）'!$W118,1,0),0),0)</f>
        <v>0</v>
      </c>
      <c r="DN109" s="139">
        <f>IF(DN$16-'様式３（療養者名簿）（⑤の場合）'!$O118+1&lt;=15,IF(DN$16&gt;='様式３（療養者名簿）（⑤の場合）'!$O118,IF(DN$16&lt;='様式３（療養者名簿）（⑤の場合）'!$W118,1,0),0),0)</f>
        <v>0</v>
      </c>
      <c r="DO109" s="139">
        <f>IF(DO$16-'様式３（療養者名簿）（⑤の場合）'!$O118+1&lt;=15,IF(DO$16&gt;='様式３（療養者名簿）（⑤の場合）'!$O118,IF(DO$16&lt;='様式３（療養者名簿）（⑤の場合）'!$W118,1,0),0),0)</f>
        <v>0</v>
      </c>
      <c r="DP109" s="139">
        <f>IF(DP$16-'様式３（療養者名簿）（⑤の場合）'!$O118+1&lt;=15,IF(DP$16&gt;='様式３（療養者名簿）（⑤の場合）'!$O118,IF(DP$16&lt;='様式３（療養者名簿）（⑤の場合）'!$W118,1,0),0),0)</f>
        <v>0</v>
      </c>
      <c r="DQ109" s="139">
        <f>IF(DQ$16-'様式３（療養者名簿）（⑤の場合）'!$O118+1&lt;=15,IF(DQ$16&gt;='様式３（療養者名簿）（⑤の場合）'!$O118,IF(DQ$16&lt;='様式３（療養者名簿）（⑤の場合）'!$W118,1,0),0),0)</f>
        <v>0</v>
      </c>
      <c r="DR109" s="139">
        <f>IF(DR$16-'様式３（療養者名簿）（⑤の場合）'!$O118+1&lt;=15,IF(DR$16&gt;='様式３（療養者名簿）（⑤の場合）'!$O118,IF(DR$16&lt;='様式３（療養者名簿）（⑤の場合）'!$W118,1,0),0),0)</f>
        <v>0</v>
      </c>
      <c r="DS109" s="139">
        <f>IF(DS$16-'様式３（療養者名簿）（⑤の場合）'!$O118+1&lt;=15,IF(DS$16&gt;='様式３（療養者名簿）（⑤の場合）'!$O118,IF(DS$16&lt;='様式３（療養者名簿）（⑤の場合）'!$W118,1,0),0),0)</f>
        <v>0</v>
      </c>
      <c r="DT109" s="139">
        <f>IF(DT$16-'様式３（療養者名簿）（⑤の場合）'!$O118+1&lt;=15,IF(DT$16&gt;='様式３（療養者名簿）（⑤の場合）'!$O118,IF(DT$16&lt;='様式３（療養者名簿）（⑤の場合）'!$W118,1,0),0),0)</f>
        <v>0</v>
      </c>
      <c r="DU109" s="139">
        <f>IF(DU$16-'様式３（療養者名簿）（⑤の場合）'!$O118+1&lt;=15,IF(DU$16&gt;='様式３（療養者名簿）（⑤の場合）'!$O118,IF(DU$16&lt;='様式３（療養者名簿）（⑤の場合）'!$W118,1,0),0),0)</f>
        <v>0</v>
      </c>
      <c r="DV109" s="139">
        <f>IF(DV$16-'様式３（療養者名簿）（⑤の場合）'!$O118+1&lt;=15,IF(DV$16&gt;='様式３（療養者名簿）（⑤の場合）'!$O118,IF(DV$16&lt;='様式３（療養者名簿）（⑤の場合）'!$W118,1,0),0),0)</f>
        <v>0</v>
      </c>
      <c r="DW109" s="139">
        <f>IF(DW$16-'様式３（療養者名簿）（⑤の場合）'!$O118+1&lt;=15,IF(DW$16&gt;='様式３（療養者名簿）（⑤の場合）'!$O118,IF(DW$16&lt;='様式３（療養者名簿）（⑤の場合）'!$W118,1,0),0),0)</f>
        <v>0</v>
      </c>
      <c r="DX109" s="139">
        <f>IF(DX$16-'様式３（療養者名簿）（⑤の場合）'!$O118+1&lt;=15,IF(DX$16&gt;='様式３（療養者名簿）（⑤の場合）'!$O118,IF(DX$16&lt;='様式３（療養者名簿）（⑤の場合）'!$W118,1,0),0),0)</f>
        <v>0</v>
      </c>
      <c r="DY109" s="139">
        <f>IF(DY$16-'様式３（療養者名簿）（⑤の場合）'!$O118+1&lt;=15,IF(DY$16&gt;='様式３（療養者名簿）（⑤の場合）'!$O118,IF(DY$16&lt;='様式３（療養者名簿）（⑤の場合）'!$W118,1,0),0),0)</f>
        <v>0</v>
      </c>
      <c r="DZ109" s="139">
        <f>IF(DZ$16-'様式３（療養者名簿）（⑤の場合）'!$O118+1&lt;=15,IF(DZ$16&gt;='様式３（療養者名簿）（⑤の場合）'!$O118,IF(DZ$16&lt;='様式３（療養者名簿）（⑤の場合）'!$W118,1,0),0),0)</f>
        <v>0</v>
      </c>
      <c r="EA109" s="139">
        <f>IF(EA$16-'様式３（療養者名簿）（⑤の場合）'!$O118+1&lt;=15,IF(EA$16&gt;='様式３（療養者名簿）（⑤の場合）'!$O118,IF(EA$16&lt;='様式３（療養者名簿）（⑤の場合）'!$W118,1,0),0),0)</f>
        <v>0</v>
      </c>
      <c r="EB109" s="139">
        <f>IF(EB$16-'様式３（療養者名簿）（⑤の場合）'!$O118+1&lt;=15,IF(EB$16&gt;='様式３（療養者名簿）（⑤の場合）'!$O118,IF(EB$16&lt;='様式３（療養者名簿）（⑤の場合）'!$W118,1,0),0),0)</f>
        <v>0</v>
      </c>
      <c r="EC109" s="139">
        <f>IF(EC$16-'様式３（療養者名簿）（⑤の場合）'!$O118+1&lt;=15,IF(EC$16&gt;='様式３（療養者名簿）（⑤の場合）'!$O118,IF(EC$16&lt;='様式３（療養者名簿）（⑤の場合）'!$W118,1,0),0),0)</f>
        <v>0</v>
      </c>
      <c r="ED109" s="139">
        <f>IF(ED$16-'様式３（療養者名簿）（⑤の場合）'!$O118+1&lt;=15,IF(ED$16&gt;='様式３（療養者名簿）（⑤の場合）'!$O118,IF(ED$16&lt;='様式３（療養者名簿）（⑤の場合）'!$W118,1,0),0),0)</f>
        <v>0</v>
      </c>
      <c r="EE109" s="139">
        <f>IF(EE$16-'様式３（療養者名簿）（⑤の場合）'!$O118+1&lt;=15,IF(EE$16&gt;='様式３（療養者名簿）（⑤の場合）'!$O118,IF(EE$16&lt;='様式３（療養者名簿）（⑤の場合）'!$W118,1,0),0),0)</f>
        <v>0</v>
      </c>
      <c r="EF109" s="139">
        <f>IF(EF$16-'様式３（療養者名簿）（⑤の場合）'!$O118+1&lt;=15,IF(EF$16&gt;='様式３（療養者名簿）（⑤の場合）'!$O118,IF(EF$16&lt;='様式３（療養者名簿）（⑤の場合）'!$W118,1,0),0),0)</f>
        <v>0</v>
      </c>
      <c r="EG109" s="139">
        <f>IF(EG$16-'様式３（療養者名簿）（⑤の場合）'!$O118+1&lt;=15,IF(EG$16&gt;='様式３（療養者名簿）（⑤の場合）'!$O118,IF(EG$16&lt;='様式３（療養者名簿）（⑤の場合）'!$W118,1,0),0),0)</f>
        <v>0</v>
      </c>
      <c r="EH109" s="139">
        <f>IF(EH$16-'様式３（療養者名簿）（⑤の場合）'!$O118+1&lt;=15,IF(EH$16&gt;='様式３（療養者名簿）（⑤の場合）'!$O118,IF(EH$16&lt;='様式３（療養者名簿）（⑤の場合）'!$W118,1,0),0),0)</f>
        <v>0</v>
      </c>
      <c r="EI109" s="139">
        <f>IF(EI$16-'様式３（療養者名簿）（⑤の場合）'!$O118+1&lt;=15,IF(EI$16&gt;='様式３（療養者名簿）（⑤の場合）'!$O118,IF(EI$16&lt;='様式３（療養者名簿）（⑤の場合）'!$W118,1,0),0),0)</f>
        <v>0</v>
      </c>
      <c r="EJ109" s="139">
        <f>IF(EJ$16-'様式３（療養者名簿）（⑤の場合）'!$O118+1&lt;=15,IF(EJ$16&gt;='様式３（療養者名簿）（⑤の場合）'!$O118,IF(EJ$16&lt;='様式３（療養者名簿）（⑤の場合）'!$W118,1,0),0),0)</f>
        <v>0</v>
      </c>
      <c r="EK109" s="139">
        <f>IF(EK$16-'様式３（療養者名簿）（⑤の場合）'!$O118+1&lt;=15,IF(EK$16&gt;='様式３（療養者名簿）（⑤の場合）'!$O118,IF(EK$16&lt;='様式３（療養者名簿）（⑤の場合）'!$W118,1,0),0),0)</f>
        <v>0</v>
      </c>
      <c r="EL109" s="139">
        <f>IF(EL$16-'様式３（療養者名簿）（⑤の場合）'!$O118+1&lt;=15,IF(EL$16&gt;='様式３（療養者名簿）（⑤の場合）'!$O118,IF(EL$16&lt;='様式３（療養者名簿）（⑤の場合）'!$W118,1,0),0),0)</f>
        <v>0</v>
      </c>
      <c r="EM109" s="139">
        <f>IF(EM$16-'様式３（療養者名簿）（⑤の場合）'!$O118+1&lt;=15,IF(EM$16&gt;='様式３（療養者名簿）（⑤の場合）'!$O118,IF(EM$16&lt;='様式３（療養者名簿）（⑤の場合）'!$W118,1,0),0),0)</f>
        <v>0</v>
      </c>
      <c r="EN109" s="139">
        <f>IF(EN$16-'様式３（療養者名簿）（⑤の場合）'!$O118+1&lt;=15,IF(EN$16&gt;='様式３（療養者名簿）（⑤の場合）'!$O118,IF(EN$16&lt;='様式３（療養者名簿）（⑤の場合）'!$W118,1,0),0),0)</f>
        <v>0</v>
      </c>
      <c r="EO109" s="139">
        <f>IF(EO$16-'様式３（療養者名簿）（⑤の場合）'!$O118+1&lt;=15,IF(EO$16&gt;='様式３（療養者名簿）（⑤の場合）'!$O118,IF(EO$16&lt;='様式３（療養者名簿）（⑤の場合）'!$W118,1,0),0),0)</f>
        <v>0</v>
      </c>
      <c r="EP109" s="139">
        <f>IF(EP$16-'様式３（療養者名簿）（⑤の場合）'!$O118+1&lt;=15,IF(EP$16&gt;='様式３（療養者名簿）（⑤の場合）'!$O118,IF(EP$16&lt;='様式３（療養者名簿）（⑤の場合）'!$W118,1,0),0),0)</f>
        <v>0</v>
      </c>
      <c r="EQ109" s="139">
        <f>IF(EQ$16-'様式３（療養者名簿）（⑤の場合）'!$O118+1&lt;=15,IF(EQ$16&gt;='様式３（療養者名簿）（⑤の場合）'!$O118,IF(EQ$16&lt;='様式３（療養者名簿）（⑤の場合）'!$W118,1,0),0),0)</f>
        <v>0</v>
      </c>
      <c r="ER109" s="139">
        <f>IF(ER$16-'様式３（療養者名簿）（⑤の場合）'!$O118+1&lt;=15,IF(ER$16&gt;='様式３（療養者名簿）（⑤の場合）'!$O118,IF(ER$16&lt;='様式３（療養者名簿）（⑤の場合）'!$W118,1,0),0),0)</f>
        <v>0</v>
      </c>
      <c r="ES109" s="139">
        <f>IF(ES$16-'様式３（療養者名簿）（⑤の場合）'!$O118+1&lt;=15,IF(ES$16&gt;='様式３（療養者名簿）（⑤の場合）'!$O118,IF(ES$16&lt;='様式３（療養者名簿）（⑤の場合）'!$W118,1,0),0),0)</f>
        <v>0</v>
      </c>
      <c r="ET109" s="139">
        <f>IF(ET$16-'様式３（療養者名簿）（⑤の場合）'!$O118+1&lt;=15,IF(ET$16&gt;='様式３（療養者名簿）（⑤の場合）'!$O118,IF(ET$16&lt;='様式３（療養者名簿）（⑤の場合）'!$W118,1,0),0),0)</f>
        <v>0</v>
      </c>
      <c r="EU109" s="139">
        <f>IF(EU$16-'様式３（療養者名簿）（⑤の場合）'!$O118+1&lt;=15,IF(EU$16&gt;='様式３（療養者名簿）（⑤の場合）'!$O118,IF(EU$16&lt;='様式３（療養者名簿）（⑤の場合）'!$W118,1,0),0),0)</f>
        <v>0</v>
      </c>
      <c r="EV109" s="139">
        <f>IF(EV$16-'様式３（療養者名簿）（⑤の場合）'!$O118+1&lt;=15,IF(EV$16&gt;='様式３（療養者名簿）（⑤の場合）'!$O118,IF(EV$16&lt;='様式３（療養者名簿）（⑤の場合）'!$W118,1,0),0),0)</f>
        <v>0</v>
      </c>
      <c r="EW109" s="139">
        <f>IF(EW$16-'様式３（療養者名簿）（⑤の場合）'!$O118+1&lt;=15,IF(EW$16&gt;='様式３（療養者名簿）（⑤の場合）'!$O118,IF(EW$16&lt;='様式３（療養者名簿）（⑤の場合）'!$W118,1,0),0),0)</f>
        <v>0</v>
      </c>
      <c r="EX109" s="139">
        <f>IF(EX$16-'様式３（療養者名簿）（⑤の場合）'!$O118+1&lt;=15,IF(EX$16&gt;='様式３（療養者名簿）（⑤の場合）'!$O118,IF(EX$16&lt;='様式３（療養者名簿）（⑤の場合）'!$W118,1,0),0),0)</f>
        <v>0</v>
      </c>
      <c r="EY109" s="139">
        <f>IF(EY$16-'様式３（療養者名簿）（⑤の場合）'!$O118+1&lt;=15,IF(EY$16&gt;='様式３（療養者名簿）（⑤の場合）'!$O118,IF(EY$16&lt;='様式３（療養者名簿）（⑤の場合）'!$W118,1,0),0),0)</f>
        <v>0</v>
      </c>
      <c r="EZ109" s="139">
        <f>IF(EZ$16-'様式３（療養者名簿）（⑤の場合）'!$O118+1&lt;=15,IF(EZ$16&gt;='様式３（療養者名簿）（⑤の場合）'!$O118,IF(EZ$16&lt;='様式３（療養者名簿）（⑤の場合）'!$W118,1,0),0),0)</f>
        <v>0</v>
      </c>
      <c r="FA109" s="139">
        <f>IF(FA$16-'様式３（療養者名簿）（⑤の場合）'!$O118+1&lt;=15,IF(FA$16&gt;='様式３（療養者名簿）（⑤の場合）'!$O118,IF(FA$16&lt;='様式３（療養者名簿）（⑤の場合）'!$W118,1,0),0),0)</f>
        <v>0</v>
      </c>
      <c r="FB109" s="139">
        <f>IF(FB$16-'様式３（療養者名簿）（⑤の場合）'!$O118+1&lt;=15,IF(FB$16&gt;='様式３（療養者名簿）（⑤の場合）'!$O118,IF(FB$16&lt;='様式３（療養者名簿）（⑤の場合）'!$W118,1,0),0),0)</f>
        <v>0</v>
      </c>
      <c r="FC109" s="139">
        <f>IF(FC$16-'様式３（療養者名簿）（⑤の場合）'!$O118+1&lt;=15,IF(FC$16&gt;='様式３（療養者名簿）（⑤の場合）'!$O118,IF(FC$16&lt;='様式３（療養者名簿）（⑤の場合）'!$W118,1,0),0),0)</f>
        <v>0</v>
      </c>
      <c r="FD109" s="139">
        <f>IF(FD$16-'様式３（療養者名簿）（⑤の場合）'!$O118+1&lt;=15,IF(FD$16&gt;='様式３（療養者名簿）（⑤の場合）'!$O118,IF(FD$16&lt;='様式３（療養者名簿）（⑤の場合）'!$W118,1,0),0),0)</f>
        <v>0</v>
      </c>
      <c r="FE109" s="139">
        <f>IF(FE$16-'様式３（療養者名簿）（⑤の場合）'!$O118+1&lt;=15,IF(FE$16&gt;='様式３（療養者名簿）（⑤の場合）'!$O118,IF(FE$16&lt;='様式３（療養者名簿）（⑤の場合）'!$W118,1,0),0),0)</f>
        <v>0</v>
      </c>
      <c r="FF109" s="139">
        <f>IF(FF$16-'様式３（療養者名簿）（⑤の場合）'!$O118+1&lt;=15,IF(FF$16&gt;='様式３（療養者名簿）（⑤の場合）'!$O118,IF(FF$16&lt;='様式３（療養者名簿）（⑤の場合）'!$W118,1,0),0),0)</f>
        <v>0</v>
      </c>
      <c r="FG109" s="139">
        <f>IF(FG$16-'様式３（療養者名簿）（⑤の場合）'!$O118+1&lt;=15,IF(FG$16&gt;='様式３（療養者名簿）（⑤の場合）'!$O118,IF(FG$16&lt;='様式３（療養者名簿）（⑤の場合）'!$W118,1,0),0),0)</f>
        <v>0</v>
      </c>
      <c r="FH109" s="139">
        <f>IF(FH$16-'様式３（療養者名簿）（⑤の場合）'!$O118+1&lt;=15,IF(FH$16&gt;='様式３（療養者名簿）（⑤の場合）'!$O118,IF(FH$16&lt;='様式３（療養者名簿）（⑤の場合）'!$W118,1,0),0),0)</f>
        <v>0</v>
      </c>
      <c r="FI109" s="139">
        <f>IF(FI$16-'様式３（療養者名簿）（⑤の場合）'!$O118+1&lt;=15,IF(FI$16&gt;='様式３（療養者名簿）（⑤の場合）'!$O118,IF(FI$16&lt;='様式３（療養者名簿）（⑤の場合）'!$W118,1,0),0),0)</f>
        <v>0</v>
      </c>
      <c r="FJ109" s="139">
        <f>IF(FJ$16-'様式３（療養者名簿）（⑤の場合）'!$O118+1&lt;=15,IF(FJ$16&gt;='様式３（療養者名簿）（⑤の場合）'!$O118,IF(FJ$16&lt;='様式３（療養者名簿）（⑤の場合）'!$W118,1,0),0),0)</f>
        <v>0</v>
      </c>
      <c r="FK109" s="139">
        <f>IF(FK$16-'様式３（療養者名簿）（⑤の場合）'!$O118+1&lt;=15,IF(FK$16&gt;='様式３（療養者名簿）（⑤の場合）'!$O118,IF(FK$16&lt;='様式３（療養者名簿）（⑤の場合）'!$W118,1,0),0),0)</f>
        <v>0</v>
      </c>
      <c r="FL109" s="139">
        <f>IF(FL$16-'様式３（療養者名簿）（⑤の場合）'!$O118+1&lt;=15,IF(FL$16&gt;='様式３（療養者名簿）（⑤の場合）'!$O118,IF(FL$16&lt;='様式３（療養者名簿）（⑤の場合）'!$W118,1,0),0),0)</f>
        <v>0</v>
      </c>
      <c r="FM109" s="139">
        <f>IF(FM$16-'様式３（療養者名簿）（⑤の場合）'!$O118+1&lt;=15,IF(FM$16&gt;='様式３（療養者名簿）（⑤の場合）'!$O118,IF(FM$16&lt;='様式３（療養者名簿）（⑤の場合）'!$W118,1,0),0),0)</f>
        <v>0</v>
      </c>
      <c r="FN109" s="139">
        <f>IF(FN$16-'様式３（療養者名簿）（⑤の場合）'!$O118+1&lt;=15,IF(FN$16&gt;='様式３（療養者名簿）（⑤の場合）'!$O118,IF(FN$16&lt;='様式３（療養者名簿）（⑤の場合）'!$W118,1,0),0),0)</f>
        <v>0</v>
      </c>
      <c r="FO109" s="139">
        <f>IF(FO$16-'様式３（療養者名簿）（⑤の場合）'!$O118+1&lt;=15,IF(FO$16&gt;='様式３（療養者名簿）（⑤の場合）'!$O118,IF(FO$16&lt;='様式３（療養者名簿）（⑤の場合）'!$W118,1,0),0),0)</f>
        <v>0</v>
      </c>
      <c r="FP109" s="139">
        <f>IF(FP$16-'様式３（療養者名簿）（⑤の場合）'!$O118+1&lt;=15,IF(FP$16&gt;='様式３（療養者名簿）（⑤の場合）'!$O118,IF(FP$16&lt;='様式３（療養者名簿）（⑤の場合）'!$W118,1,0),0),0)</f>
        <v>0</v>
      </c>
      <c r="FQ109" s="139">
        <f>IF(FQ$16-'様式３（療養者名簿）（⑤の場合）'!$O118+1&lt;=15,IF(FQ$16&gt;='様式３（療養者名簿）（⑤の場合）'!$O118,IF(FQ$16&lt;='様式３（療養者名簿）（⑤の場合）'!$W118,1,0),0),0)</f>
        <v>0</v>
      </c>
      <c r="FR109" s="139">
        <f>IF(FR$16-'様式３（療養者名簿）（⑤の場合）'!$O118+1&lt;=15,IF(FR$16&gt;='様式３（療養者名簿）（⑤の場合）'!$O118,IF(FR$16&lt;='様式３（療養者名簿）（⑤の場合）'!$W118,1,0),0),0)</f>
        <v>0</v>
      </c>
      <c r="FS109" s="139">
        <f>IF(FS$16-'様式３（療養者名簿）（⑤の場合）'!$O118+1&lt;=15,IF(FS$16&gt;='様式３（療養者名簿）（⑤の場合）'!$O118,IF(FS$16&lt;='様式３（療養者名簿）（⑤の場合）'!$W118,1,0),0),0)</f>
        <v>0</v>
      </c>
      <c r="FT109" s="139">
        <f>IF(FT$16-'様式３（療養者名簿）（⑤の場合）'!$O118+1&lt;=15,IF(FT$16&gt;='様式３（療養者名簿）（⑤の場合）'!$O118,IF(FT$16&lt;='様式３（療養者名簿）（⑤の場合）'!$W118,1,0),0),0)</f>
        <v>0</v>
      </c>
      <c r="FU109" s="139">
        <f>IF(FU$16-'様式３（療養者名簿）（⑤の場合）'!$O118+1&lt;=15,IF(FU$16&gt;='様式３（療養者名簿）（⑤の場合）'!$O118,IF(FU$16&lt;='様式３（療養者名簿）（⑤の場合）'!$W118,1,0),0),0)</f>
        <v>0</v>
      </c>
      <c r="FV109" s="139">
        <f>IF(FV$16-'様式３（療養者名簿）（⑤の場合）'!$O118+1&lt;=15,IF(FV$16&gt;='様式３（療養者名簿）（⑤の場合）'!$O118,IF(FV$16&lt;='様式３（療養者名簿）（⑤の場合）'!$W118,1,0),0),0)</f>
        <v>0</v>
      </c>
      <c r="FW109" s="139">
        <f>IF(FW$16-'様式３（療養者名簿）（⑤の場合）'!$O118+1&lt;=15,IF(FW$16&gt;='様式３（療養者名簿）（⑤の場合）'!$O118,IF(FW$16&lt;='様式３（療養者名簿）（⑤の場合）'!$W118,1,0),0),0)</f>
        <v>0</v>
      </c>
      <c r="FX109" s="139">
        <f>IF(FX$16-'様式３（療養者名簿）（⑤の場合）'!$O118+1&lt;=15,IF(FX$16&gt;='様式３（療養者名簿）（⑤の場合）'!$O118,IF(FX$16&lt;='様式３（療養者名簿）（⑤の場合）'!$W118,1,0),0),0)</f>
        <v>0</v>
      </c>
      <c r="FY109" s="139">
        <f>IF(FY$16-'様式３（療養者名簿）（⑤の場合）'!$O118+1&lt;=15,IF(FY$16&gt;='様式３（療養者名簿）（⑤の場合）'!$O118,IF(FY$16&lt;='様式３（療養者名簿）（⑤の場合）'!$W118,1,0),0),0)</f>
        <v>0</v>
      </c>
      <c r="FZ109" s="139">
        <f>IF(FZ$16-'様式３（療養者名簿）（⑤の場合）'!$O118+1&lt;=15,IF(FZ$16&gt;='様式３（療養者名簿）（⑤の場合）'!$O118,IF(FZ$16&lt;='様式３（療養者名簿）（⑤の場合）'!$W118,1,0),0),0)</f>
        <v>0</v>
      </c>
      <c r="GA109" s="139">
        <f>IF(GA$16-'様式３（療養者名簿）（⑤の場合）'!$O118+1&lt;=15,IF(GA$16&gt;='様式３（療養者名簿）（⑤の場合）'!$O118,IF(GA$16&lt;='様式３（療養者名簿）（⑤の場合）'!$W118,1,0),0),0)</f>
        <v>0</v>
      </c>
      <c r="GB109" s="139">
        <f>IF(GB$16-'様式３（療養者名簿）（⑤の場合）'!$O118+1&lt;=15,IF(GB$16&gt;='様式３（療養者名簿）（⑤の場合）'!$O118,IF(GB$16&lt;='様式３（療養者名簿）（⑤の場合）'!$W118,1,0),0),0)</f>
        <v>0</v>
      </c>
      <c r="GC109" s="139">
        <f>IF(GC$16-'様式３（療養者名簿）（⑤の場合）'!$O118+1&lt;=15,IF(GC$16&gt;='様式３（療養者名簿）（⑤の場合）'!$O118,IF(GC$16&lt;='様式３（療養者名簿）（⑤の場合）'!$W118,1,0),0),0)</f>
        <v>0</v>
      </c>
      <c r="GD109" s="139">
        <f>IF(GD$16-'様式３（療養者名簿）（⑤の場合）'!$O118+1&lt;=15,IF(GD$16&gt;='様式３（療養者名簿）（⑤の場合）'!$O118,IF(GD$16&lt;='様式３（療養者名簿）（⑤の場合）'!$W118,1,0),0),0)</f>
        <v>0</v>
      </c>
      <c r="GE109" s="139">
        <f>IF(GE$16-'様式３（療養者名簿）（⑤の場合）'!$O118+1&lt;=15,IF(GE$16&gt;='様式３（療養者名簿）（⑤の場合）'!$O118,IF(GE$16&lt;='様式３（療養者名簿）（⑤の場合）'!$W118,1,0),0),0)</f>
        <v>0</v>
      </c>
      <c r="GF109" s="139">
        <f>IF(GF$16-'様式３（療養者名簿）（⑤の場合）'!$O118+1&lt;=15,IF(GF$16&gt;='様式３（療養者名簿）（⑤の場合）'!$O118,IF(GF$16&lt;='様式３（療養者名簿）（⑤の場合）'!$W118,1,0),0),0)</f>
        <v>0</v>
      </c>
      <c r="GG109" s="139">
        <f>IF(GG$16-'様式３（療養者名簿）（⑤の場合）'!$O118+1&lt;=15,IF(GG$16&gt;='様式３（療養者名簿）（⑤の場合）'!$O118,IF(GG$16&lt;='様式３（療養者名簿）（⑤の場合）'!$W118,1,0),0),0)</f>
        <v>0</v>
      </c>
      <c r="GH109" s="139">
        <f>IF(GH$16-'様式３（療養者名簿）（⑤の場合）'!$O118+1&lt;=15,IF(GH$16&gt;='様式３（療養者名簿）（⑤の場合）'!$O118,IF(GH$16&lt;='様式３（療養者名簿）（⑤の場合）'!$W118,1,0),0),0)</f>
        <v>0</v>
      </c>
      <c r="GI109" s="139">
        <f>IF(GI$16-'様式３（療養者名簿）（⑤の場合）'!$O118+1&lt;=15,IF(GI$16&gt;='様式３（療養者名簿）（⑤の場合）'!$O118,IF(GI$16&lt;='様式３（療養者名簿）（⑤の場合）'!$W118,1,0),0),0)</f>
        <v>0</v>
      </c>
      <c r="GJ109" s="139">
        <f>IF(GJ$16-'様式３（療養者名簿）（⑤の場合）'!$O118+1&lt;=15,IF(GJ$16&gt;='様式３（療養者名簿）（⑤の場合）'!$O118,IF(GJ$16&lt;='様式３（療養者名簿）（⑤の場合）'!$W118,1,0),0),0)</f>
        <v>0</v>
      </c>
      <c r="GK109" s="139">
        <f>IF(GK$16-'様式３（療養者名簿）（⑤の場合）'!$O118+1&lt;=15,IF(GK$16&gt;='様式３（療養者名簿）（⑤の場合）'!$O118,IF(GK$16&lt;='様式３（療養者名簿）（⑤の場合）'!$W118,1,0),0),0)</f>
        <v>0</v>
      </c>
      <c r="GL109" s="139">
        <f>IF(GL$16-'様式３（療養者名簿）（⑤の場合）'!$O118+1&lt;=15,IF(GL$16&gt;='様式３（療養者名簿）（⑤の場合）'!$O118,IF(GL$16&lt;='様式３（療養者名簿）（⑤の場合）'!$W118,1,0),0),0)</f>
        <v>0</v>
      </c>
      <c r="GM109" s="139">
        <f>IF(GM$16-'様式３（療養者名簿）（⑤の場合）'!$O118+1&lt;=15,IF(GM$16&gt;='様式３（療養者名簿）（⑤の場合）'!$O118,IF(GM$16&lt;='様式３（療養者名簿）（⑤の場合）'!$W118,1,0),0),0)</f>
        <v>0</v>
      </c>
      <c r="GN109" s="139">
        <f>IF(GN$16-'様式３（療養者名簿）（⑤の場合）'!$O118+1&lt;=15,IF(GN$16&gt;='様式３（療養者名簿）（⑤の場合）'!$O118,IF(GN$16&lt;='様式３（療養者名簿）（⑤の場合）'!$W118,1,0),0),0)</f>
        <v>0</v>
      </c>
      <c r="GO109" s="139">
        <f>IF(GO$16-'様式３（療養者名簿）（⑤の場合）'!$O118+1&lt;=15,IF(GO$16&gt;='様式３（療養者名簿）（⑤の場合）'!$O118,IF(GO$16&lt;='様式３（療養者名簿）（⑤の場合）'!$W118,1,0),0),0)</f>
        <v>0</v>
      </c>
      <c r="GP109" s="139">
        <f>IF(GP$16-'様式３（療養者名簿）（⑤の場合）'!$O118+1&lt;=15,IF(GP$16&gt;='様式３（療養者名簿）（⑤の場合）'!$O118,IF(GP$16&lt;='様式３（療養者名簿）（⑤の場合）'!$W118,1,0),0),0)</f>
        <v>0</v>
      </c>
      <c r="GQ109" s="139">
        <f>IF(GQ$16-'様式３（療養者名簿）（⑤の場合）'!$O118+1&lt;=15,IF(GQ$16&gt;='様式３（療養者名簿）（⑤の場合）'!$O118,IF(GQ$16&lt;='様式３（療養者名簿）（⑤の場合）'!$W118,1,0),0),0)</f>
        <v>0</v>
      </c>
      <c r="GR109" s="139">
        <f>IF(GR$16-'様式３（療養者名簿）（⑤の場合）'!$O118+1&lt;=15,IF(GR$16&gt;='様式３（療養者名簿）（⑤の場合）'!$O118,IF(GR$16&lt;='様式３（療養者名簿）（⑤の場合）'!$W118,1,0),0),0)</f>
        <v>0</v>
      </c>
      <c r="GS109" s="139">
        <f>IF(GS$16-'様式３（療養者名簿）（⑤の場合）'!$O118+1&lt;=15,IF(GS$16&gt;='様式３（療養者名簿）（⑤の場合）'!$O118,IF(GS$16&lt;='様式３（療養者名簿）（⑤の場合）'!$W118,1,0),0),0)</f>
        <v>0</v>
      </c>
      <c r="GT109" s="139">
        <f>IF(GT$16-'様式３（療養者名簿）（⑤の場合）'!$O118+1&lt;=15,IF(GT$16&gt;='様式３（療養者名簿）（⑤の場合）'!$O118,IF(GT$16&lt;='様式３（療養者名簿）（⑤の場合）'!$W118,1,0),0),0)</f>
        <v>0</v>
      </c>
      <c r="GU109" s="139">
        <f>IF(GU$16-'様式３（療養者名簿）（⑤の場合）'!$O118+1&lt;=15,IF(GU$16&gt;='様式３（療養者名簿）（⑤の場合）'!$O118,IF(GU$16&lt;='様式３（療養者名簿）（⑤の場合）'!$W118,1,0),0),0)</f>
        <v>0</v>
      </c>
      <c r="GV109" s="139">
        <f>IF(GV$16-'様式３（療養者名簿）（⑤の場合）'!$O118+1&lt;=15,IF(GV$16&gt;='様式３（療養者名簿）（⑤の場合）'!$O118,IF(GV$16&lt;='様式３（療養者名簿）（⑤の場合）'!$W118,1,0),0),0)</f>
        <v>0</v>
      </c>
      <c r="GW109" s="139">
        <f>IF(GW$16-'様式３（療養者名簿）（⑤の場合）'!$O118+1&lt;=15,IF(GW$16&gt;='様式３（療養者名簿）（⑤の場合）'!$O118,IF(GW$16&lt;='様式３（療養者名簿）（⑤の場合）'!$W118,1,0),0),0)</f>
        <v>0</v>
      </c>
      <c r="GX109" s="139">
        <f>IF(GX$16-'様式３（療養者名簿）（⑤の場合）'!$O118+1&lt;=15,IF(GX$16&gt;='様式３（療養者名簿）（⑤の場合）'!$O118,IF(GX$16&lt;='様式３（療養者名簿）（⑤の場合）'!$W118,1,0),0),0)</f>
        <v>0</v>
      </c>
      <c r="GY109" s="139">
        <f>IF(GY$16-'様式３（療養者名簿）（⑤の場合）'!$O118+1&lt;=15,IF(GY$16&gt;='様式３（療養者名簿）（⑤の場合）'!$O118,IF(GY$16&lt;='様式３（療養者名簿）（⑤の場合）'!$W118,1,0),0),0)</f>
        <v>0</v>
      </c>
      <c r="GZ109" s="139">
        <f>IF(GZ$16-'様式３（療養者名簿）（⑤の場合）'!$O118+1&lt;=15,IF(GZ$16&gt;='様式３（療養者名簿）（⑤の場合）'!$O118,IF(GZ$16&lt;='様式３（療養者名簿）（⑤の場合）'!$W118,1,0),0),0)</f>
        <v>0</v>
      </c>
      <c r="HA109" s="139">
        <f>IF(HA$16-'様式３（療養者名簿）（⑤の場合）'!$O118+1&lt;=15,IF(HA$16&gt;='様式３（療養者名簿）（⑤の場合）'!$O118,IF(HA$16&lt;='様式３（療養者名簿）（⑤の場合）'!$W118,1,0),0),0)</f>
        <v>0</v>
      </c>
      <c r="HB109" s="139">
        <f>IF(HB$16-'様式３（療養者名簿）（⑤の場合）'!$O118+1&lt;=15,IF(HB$16&gt;='様式３（療養者名簿）（⑤の場合）'!$O118,IF(HB$16&lt;='様式３（療養者名簿）（⑤の場合）'!$W118,1,0),0),0)</f>
        <v>0</v>
      </c>
      <c r="HC109" s="139">
        <f>IF(HC$16-'様式３（療養者名簿）（⑤の場合）'!$O118+1&lt;=15,IF(HC$16&gt;='様式３（療養者名簿）（⑤の場合）'!$O118,IF(HC$16&lt;='様式３（療養者名簿）（⑤の場合）'!$W118,1,0),0),0)</f>
        <v>0</v>
      </c>
      <c r="HD109" s="139">
        <f>IF(HD$16-'様式３（療養者名簿）（⑤の場合）'!$O118+1&lt;=15,IF(HD$16&gt;='様式３（療養者名簿）（⑤の場合）'!$O118,IF(HD$16&lt;='様式３（療養者名簿）（⑤の場合）'!$W118,1,0),0),0)</f>
        <v>0</v>
      </c>
      <c r="HE109" s="139">
        <f>IF(HE$16-'様式３（療養者名簿）（⑤の場合）'!$O118+1&lt;=15,IF(HE$16&gt;='様式３（療養者名簿）（⑤の場合）'!$O118,IF(HE$16&lt;='様式３（療養者名簿）（⑤の場合）'!$W118,1,0),0),0)</f>
        <v>0</v>
      </c>
      <c r="HF109" s="139">
        <f>IF(HF$16-'様式３（療養者名簿）（⑤の場合）'!$O118+1&lt;=15,IF(HF$16&gt;='様式３（療養者名簿）（⑤の場合）'!$O118,IF(HF$16&lt;='様式３（療養者名簿）（⑤の場合）'!$W118,1,0),0),0)</f>
        <v>0</v>
      </c>
      <c r="HG109" s="139">
        <f>IF(HG$16-'様式３（療養者名簿）（⑤の場合）'!$O118+1&lt;=15,IF(HG$16&gt;='様式３（療養者名簿）（⑤の場合）'!$O118,IF(HG$16&lt;='様式３（療養者名簿）（⑤の場合）'!$W118,1,0),0),0)</f>
        <v>0</v>
      </c>
      <c r="HH109" s="139">
        <f>IF(HH$16-'様式３（療養者名簿）（⑤の場合）'!$O118+1&lt;=15,IF(HH$16&gt;='様式３（療養者名簿）（⑤の場合）'!$O118,IF(HH$16&lt;='様式３（療養者名簿）（⑤の場合）'!$W118,1,0),0),0)</f>
        <v>0</v>
      </c>
      <c r="HI109" s="139">
        <f>IF(HI$16-'様式３（療養者名簿）（⑤の場合）'!$O118+1&lt;=15,IF(HI$16&gt;='様式３（療養者名簿）（⑤の場合）'!$O118,IF(HI$16&lt;='様式３（療養者名簿）（⑤の場合）'!$W118,1,0),0),0)</f>
        <v>0</v>
      </c>
      <c r="HJ109" s="139">
        <f>IF(HJ$16-'様式３（療養者名簿）（⑤の場合）'!$O118+1&lt;=15,IF(HJ$16&gt;='様式３（療養者名簿）（⑤の場合）'!$O118,IF(HJ$16&lt;='様式３（療養者名簿）（⑤の場合）'!$W118,1,0),0),0)</f>
        <v>0</v>
      </c>
      <c r="HK109" s="139">
        <f>IF(HK$16-'様式３（療養者名簿）（⑤の場合）'!$O118+1&lt;=15,IF(HK$16&gt;='様式３（療養者名簿）（⑤の場合）'!$O118,IF(HK$16&lt;='様式３（療養者名簿）（⑤の場合）'!$W118,1,0),0),0)</f>
        <v>0</v>
      </c>
      <c r="HL109" s="139">
        <f>IF(HL$16-'様式３（療養者名簿）（⑤の場合）'!$O118+1&lt;=15,IF(HL$16&gt;='様式３（療養者名簿）（⑤の場合）'!$O118,IF(HL$16&lt;='様式３（療養者名簿）（⑤の場合）'!$W118,1,0),0),0)</f>
        <v>0</v>
      </c>
      <c r="HM109" s="139">
        <f>IF(HM$16-'様式３（療養者名簿）（⑤の場合）'!$O118+1&lt;=15,IF(HM$16&gt;='様式３（療養者名簿）（⑤の場合）'!$O118,IF(HM$16&lt;='様式３（療養者名簿）（⑤の場合）'!$W118,1,0),0),0)</f>
        <v>0</v>
      </c>
      <c r="HN109" s="139">
        <f>IF(HN$16-'様式３（療養者名簿）（⑤の場合）'!$O118+1&lt;=15,IF(HN$16&gt;='様式３（療養者名簿）（⑤の場合）'!$O118,IF(HN$16&lt;='様式３（療養者名簿）（⑤の場合）'!$W118,1,0),0),0)</f>
        <v>0</v>
      </c>
      <c r="HO109" s="139">
        <f>IF(HO$16-'様式３（療養者名簿）（⑤の場合）'!$O118+1&lt;=15,IF(HO$16&gt;='様式３（療養者名簿）（⑤の場合）'!$O118,IF(HO$16&lt;='様式３（療養者名簿）（⑤の場合）'!$W118,1,0),0),0)</f>
        <v>0</v>
      </c>
      <c r="HP109" s="139">
        <f>IF(HP$16-'様式３（療養者名簿）（⑤の場合）'!$O118+1&lt;=15,IF(HP$16&gt;='様式３（療養者名簿）（⑤の場合）'!$O118,IF(HP$16&lt;='様式３（療養者名簿）（⑤の場合）'!$W118,1,0),0),0)</f>
        <v>0</v>
      </c>
      <c r="HQ109" s="139">
        <f>IF(HQ$16-'様式３（療養者名簿）（⑤の場合）'!$O118+1&lt;=15,IF(HQ$16&gt;='様式３（療養者名簿）（⑤の場合）'!$O118,IF(HQ$16&lt;='様式３（療養者名簿）（⑤の場合）'!$W118,1,0),0),0)</f>
        <v>0</v>
      </c>
      <c r="HR109" s="139">
        <f>IF(HR$16-'様式３（療養者名簿）（⑤の場合）'!$O118+1&lt;=15,IF(HR$16&gt;='様式３（療養者名簿）（⑤の場合）'!$O118,IF(HR$16&lt;='様式３（療養者名簿）（⑤の場合）'!$W118,1,0),0),0)</f>
        <v>0</v>
      </c>
      <c r="HS109" s="139">
        <f>IF(HS$16-'様式３（療養者名簿）（⑤の場合）'!$O118+1&lt;=15,IF(HS$16&gt;='様式３（療養者名簿）（⑤の場合）'!$O118,IF(HS$16&lt;='様式３（療養者名簿）（⑤の場合）'!$W118,1,0),0),0)</f>
        <v>0</v>
      </c>
      <c r="HT109" s="139">
        <f>IF(HT$16-'様式３（療養者名簿）（⑤の場合）'!$O118+1&lt;=15,IF(HT$16&gt;='様式３（療養者名簿）（⑤の場合）'!$O118,IF(HT$16&lt;='様式３（療養者名簿）（⑤の場合）'!$W118,1,0),0),0)</f>
        <v>0</v>
      </c>
      <c r="HU109" s="139">
        <f>IF(HU$16-'様式３（療養者名簿）（⑤の場合）'!$O118+1&lt;=15,IF(HU$16&gt;='様式３（療養者名簿）（⑤の場合）'!$O118,IF(HU$16&lt;='様式３（療養者名簿）（⑤の場合）'!$W118,1,0),0),0)</f>
        <v>0</v>
      </c>
      <c r="HV109" s="139">
        <f>IF(HV$16-'様式３（療養者名簿）（⑤の場合）'!$O118+1&lt;=15,IF(HV$16&gt;='様式３（療養者名簿）（⑤の場合）'!$O118,IF(HV$16&lt;='様式３（療養者名簿）（⑤の場合）'!$W118,1,0),0),0)</f>
        <v>0</v>
      </c>
      <c r="HW109" s="139">
        <f>IF(HW$16-'様式３（療養者名簿）（⑤の場合）'!$O118+1&lt;=15,IF(HW$16&gt;='様式３（療養者名簿）（⑤の場合）'!$O118,IF(HW$16&lt;='様式３（療養者名簿）（⑤の場合）'!$W118,1,0),0),0)</f>
        <v>0</v>
      </c>
      <c r="HX109" s="139">
        <f>IF(HX$16-'様式３（療養者名簿）（⑤の場合）'!$O118+1&lt;=15,IF(HX$16&gt;='様式３（療養者名簿）（⑤の場合）'!$O118,IF(HX$16&lt;='様式３（療養者名簿）（⑤の場合）'!$W118,1,0),0),0)</f>
        <v>0</v>
      </c>
      <c r="HY109" s="139">
        <f>IF(HY$16-'様式３（療養者名簿）（⑤の場合）'!$O118+1&lt;=15,IF(HY$16&gt;='様式３（療養者名簿）（⑤の場合）'!$O118,IF(HY$16&lt;='様式３（療養者名簿）（⑤の場合）'!$W118,1,0),0),0)</f>
        <v>0</v>
      </c>
      <c r="HZ109" s="139">
        <f>IF(HZ$16-'様式３（療養者名簿）（⑤の場合）'!$O118+1&lt;=15,IF(HZ$16&gt;='様式３（療養者名簿）（⑤の場合）'!$O118,IF(HZ$16&lt;='様式３（療養者名簿）（⑤の場合）'!$W118,1,0),0),0)</f>
        <v>0</v>
      </c>
      <c r="IA109" s="139">
        <f>IF(IA$16-'様式３（療養者名簿）（⑤の場合）'!$O118+1&lt;=15,IF(IA$16&gt;='様式３（療養者名簿）（⑤の場合）'!$O118,IF(IA$16&lt;='様式３（療養者名簿）（⑤の場合）'!$W118,1,0),0),0)</f>
        <v>0</v>
      </c>
      <c r="IB109" s="139">
        <f>IF(IB$16-'様式３（療養者名簿）（⑤の場合）'!$O118+1&lt;=15,IF(IB$16&gt;='様式３（療養者名簿）（⑤の場合）'!$O118,IF(IB$16&lt;='様式３（療養者名簿）（⑤の場合）'!$W118,1,0),0),0)</f>
        <v>0</v>
      </c>
      <c r="IC109" s="139">
        <f>IF(IC$16-'様式３（療養者名簿）（⑤の場合）'!$O118+1&lt;=15,IF(IC$16&gt;='様式３（療養者名簿）（⑤の場合）'!$O118,IF(IC$16&lt;='様式３（療養者名簿）（⑤の場合）'!$W118,1,0),0),0)</f>
        <v>0</v>
      </c>
      <c r="ID109" s="139">
        <f>IF(ID$16-'様式３（療養者名簿）（⑤の場合）'!$O118+1&lt;=15,IF(ID$16&gt;='様式３（療養者名簿）（⑤の場合）'!$O118,IF(ID$16&lt;='様式３（療養者名簿）（⑤の場合）'!$W118,1,0),0),0)</f>
        <v>0</v>
      </c>
      <c r="IE109" s="139">
        <f>IF(IE$16-'様式３（療養者名簿）（⑤の場合）'!$O118+1&lt;=15,IF(IE$16&gt;='様式３（療養者名簿）（⑤の場合）'!$O118,IF(IE$16&lt;='様式３（療養者名簿）（⑤の場合）'!$W118,1,0),0),0)</f>
        <v>0</v>
      </c>
      <c r="IF109" s="139">
        <f>IF(IF$16-'様式３（療養者名簿）（⑤の場合）'!$O118+1&lt;=15,IF(IF$16&gt;='様式３（療養者名簿）（⑤の場合）'!$O118,IF(IF$16&lt;='様式３（療養者名簿）（⑤の場合）'!$W118,1,0),0),0)</f>
        <v>0</v>
      </c>
      <c r="IG109" s="139">
        <f>IF(IG$16-'様式３（療養者名簿）（⑤の場合）'!$O118+1&lt;=15,IF(IG$16&gt;='様式３（療養者名簿）（⑤の場合）'!$O118,IF(IG$16&lt;='様式３（療養者名簿）（⑤の場合）'!$W118,1,0),0),0)</f>
        <v>0</v>
      </c>
      <c r="IH109" s="139">
        <f>IF(IH$16-'様式３（療養者名簿）（⑤の場合）'!$O118+1&lt;=15,IF(IH$16&gt;='様式３（療養者名簿）（⑤の場合）'!$O118,IF(IH$16&lt;='様式３（療養者名簿）（⑤の場合）'!$W118,1,0),0),0)</f>
        <v>0</v>
      </c>
      <c r="II109" s="139">
        <f>IF(II$16-'様式３（療養者名簿）（⑤の場合）'!$O118+1&lt;=15,IF(II$16&gt;='様式３（療養者名簿）（⑤の場合）'!$O118,IF(II$16&lt;='様式３（療養者名簿）（⑤の場合）'!$W118,1,0),0),0)</f>
        <v>0</v>
      </c>
      <c r="IJ109" s="139">
        <f>IF(IJ$16-'様式３（療養者名簿）（⑤の場合）'!$O118+1&lt;=15,IF(IJ$16&gt;='様式３（療養者名簿）（⑤の場合）'!$O118,IF(IJ$16&lt;='様式３（療養者名簿）（⑤の場合）'!$W118,1,0),0),0)</f>
        <v>0</v>
      </c>
      <c r="IK109" s="139">
        <f>IF(IK$16-'様式３（療養者名簿）（⑤の場合）'!$O118+1&lt;=15,IF(IK$16&gt;='様式３（療養者名簿）（⑤の場合）'!$O118,IF(IK$16&lt;='様式３（療養者名簿）（⑤の場合）'!$W118,1,0),0),0)</f>
        <v>0</v>
      </c>
      <c r="IL109" s="139">
        <f>IF(IL$16-'様式３（療養者名簿）（⑤の場合）'!$O118+1&lt;=15,IF(IL$16&gt;='様式３（療養者名簿）（⑤の場合）'!$O118,IF(IL$16&lt;='様式３（療養者名簿）（⑤の場合）'!$W118,1,0),0),0)</f>
        <v>0</v>
      </c>
      <c r="IM109" s="139">
        <f>IF(IM$16-'様式３（療養者名簿）（⑤の場合）'!$O118+1&lt;=15,IF(IM$16&gt;='様式３（療養者名簿）（⑤の場合）'!$O118,IF(IM$16&lt;='様式３（療養者名簿）（⑤の場合）'!$W118,1,0),0),0)</f>
        <v>0</v>
      </c>
      <c r="IN109" s="139">
        <f>IF(IN$16-'様式３（療養者名簿）（⑤の場合）'!$O118+1&lt;=15,IF(IN$16&gt;='様式３（療養者名簿）（⑤の場合）'!$O118,IF(IN$16&lt;='様式３（療養者名簿）（⑤の場合）'!$W118,1,0),0),0)</f>
        <v>0</v>
      </c>
      <c r="IO109" s="139">
        <f>IF(IO$16-'様式３（療養者名簿）（⑤の場合）'!$O118+1&lt;=15,IF(IO$16&gt;='様式３（療養者名簿）（⑤の場合）'!$O118,IF(IO$16&lt;='様式３（療養者名簿）（⑤の場合）'!$W118,1,0),0),0)</f>
        <v>0</v>
      </c>
      <c r="IP109" s="139">
        <f>IF(IP$16-'様式３（療養者名簿）（⑤の場合）'!$O118+1&lt;=15,IF(IP$16&gt;='様式３（療養者名簿）（⑤の場合）'!$O118,IF(IP$16&lt;='様式３（療養者名簿）（⑤の場合）'!$W118,1,0),0),0)</f>
        <v>0</v>
      </c>
      <c r="IQ109" s="139">
        <f>IF(IQ$16-'様式３（療養者名簿）（⑤の場合）'!$O118+1&lt;=15,IF(IQ$16&gt;='様式３（療養者名簿）（⑤の場合）'!$O118,IF(IQ$16&lt;='様式３（療養者名簿）（⑤の場合）'!$W118,1,0),0),0)</f>
        <v>0</v>
      </c>
      <c r="IR109" s="139">
        <f>IF(IR$16-'様式３（療養者名簿）（⑤の場合）'!$O118+1&lt;=15,IF(IR$16&gt;='様式３（療養者名簿）（⑤の場合）'!$O118,IF(IR$16&lt;='様式３（療養者名簿）（⑤の場合）'!$W118,1,0),0),0)</f>
        <v>0</v>
      </c>
      <c r="IS109" s="139">
        <f>IF(IS$16-'様式３（療養者名簿）（⑤の場合）'!$O118+1&lt;=15,IF(IS$16&gt;='様式３（療養者名簿）（⑤の場合）'!$O118,IF(IS$16&lt;='様式３（療養者名簿）（⑤の場合）'!$W118,1,0),0),0)</f>
        <v>0</v>
      </c>
      <c r="IT109" s="139">
        <f>IF(IT$16-'様式３（療養者名簿）（⑤の場合）'!$O118+1&lt;=15,IF(IT$16&gt;='様式３（療養者名簿）（⑤の場合）'!$O118,IF(IT$16&lt;='様式３（療養者名簿）（⑤の場合）'!$W118,1,0),0),0)</f>
        <v>0</v>
      </c>
      <c r="IU109" s="139">
        <f>IF(IU$16-'様式３（療養者名簿）（⑤の場合）'!$O118+1&lt;=15,IF(IU$16&gt;='様式３（療養者名簿）（⑤の場合）'!$O118,IF(IU$16&lt;='様式３（療養者名簿）（⑤の場合）'!$W118,1,0),0),0)</f>
        <v>0</v>
      </c>
      <c r="IV109" s="139">
        <f>IF(IV$16-'様式３（療養者名簿）（⑤の場合）'!$O118+1&lt;=15,IF(IV$16&gt;='様式３（療養者名簿）（⑤の場合）'!$O118,IF(IV$16&lt;='様式３（療養者名簿）（⑤の場合）'!$W118,1,0),0),0)</f>
        <v>0</v>
      </c>
      <c r="IW109" s="139">
        <f>IF(IW$16-'様式３（療養者名簿）（⑤の場合）'!$O118+1&lt;=15,IF(IW$16&gt;='様式３（療養者名簿）（⑤の場合）'!$O118,IF(IW$16&lt;='様式３（療養者名簿）（⑤の場合）'!$W118,1,0),0),0)</f>
        <v>0</v>
      </c>
      <c r="IX109" s="139">
        <f>IF(IX$16-'様式３（療養者名簿）（⑤の場合）'!$O118+1&lt;=15,IF(IX$16&gt;='様式３（療養者名簿）（⑤の場合）'!$O118,IF(IX$16&lt;='様式３（療養者名簿）（⑤の場合）'!$W118,1,0),0),0)</f>
        <v>0</v>
      </c>
      <c r="IY109" s="139">
        <f>IF(IY$16-'様式３（療養者名簿）（⑤の場合）'!$O118+1&lt;=15,IF(IY$16&gt;='様式３（療養者名簿）（⑤の場合）'!$O118,IF(IY$16&lt;='様式３（療養者名簿）（⑤の場合）'!$W118,1,0),0),0)</f>
        <v>0</v>
      </c>
      <c r="IZ109" s="139">
        <f>IF(IZ$16-'様式３（療養者名簿）（⑤の場合）'!$O118+1&lt;=15,IF(IZ$16&gt;='様式３（療養者名簿）（⑤の場合）'!$O118,IF(IZ$16&lt;='様式３（療養者名簿）（⑤の場合）'!$W118,1,0),0),0)</f>
        <v>0</v>
      </c>
      <c r="JA109" s="139">
        <f>IF(JA$16-'様式３（療養者名簿）（⑤の場合）'!$O118+1&lt;=15,IF(JA$16&gt;='様式３（療養者名簿）（⑤の場合）'!$O118,IF(JA$16&lt;='様式３（療養者名簿）（⑤の場合）'!$W118,1,0),0),0)</f>
        <v>0</v>
      </c>
      <c r="JB109" s="139">
        <f>IF(JB$16-'様式３（療養者名簿）（⑤の場合）'!$O118+1&lt;=15,IF(JB$16&gt;='様式３（療養者名簿）（⑤の場合）'!$O118,IF(JB$16&lt;='様式３（療養者名簿）（⑤の場合）'!$W118,1,0),0),0)</f>
        <v>0</v>
      </c>
      <c r="JC109" s="139">
        <f>IF(JC$16-'様式３（療養者名簿）（⑤の場合）'!$O118+1&lt;=15,IF(JC$16&gt;='様式３（療養者名簿）（⑤の場合）'!$O118,IF(JC$16&lt;='様式３（療養者名簿）（⑤の場合）'!$W118,1,0),0),0)</f>
        <v>0</v>
      </c>
      <c r="JD109" s="139">
        <f>IF(JD$16-'様式３（療養者名簿）（⑤の場合）'!$O118+1&lt;=15,IF(JD$16&gt;='様式３（療養者名簿）（⑤の場合）'!$O118,IF(JD$16&lt;='様式３（療養者名簿）（⑤の場合）'!$W118,1,0),0),0)</f>
        <v>0</v>
      </c>
      <c r="JE109" s="139">
        <f>IF(JE$16-'様式３（療養者名簿）（⑤の場合）'!$O118+1&lt;=15,IF(JE$16&gt;='様式３（療養者名簿）（⑤の場合）'!$O118,IF(JE$16&lt;='様式３（療養者名簿）（⑤の場合）'!$W118,1,0),0),0)</f>
        <v>0</v>
      </c>
      <c r="JF109" s="139">
        <f>IF(JF$16-'様式３（療養者名簿）（⑤の場合）'!$O118+1&lt;=15,IF(JF$16&gt;='様式３（療養者名簿）（⑤の場合）'!$O118,IF(JF$16&lt;='様式３（療養者名簿）（⑤の場合）'!$W118,1,0),0),0)</f>
        <v>0</v>
      </c>
      <c r="JG109" s="139">
        <f>IF(JG$16-'様式３（療養者名簿）（⑤の場合）'!$O118+1&lt;=15,IF(JG$16&gt;='様式３（療養者名簿）（⑤の場合）'!$O118,IF(JG$16&lt;='様式３（療養者名簿）（⑤の場合）'!$W118,1,0),0),0)</f>
        <v>0</v>
      </c>
      <c r="JH109" s="139">
        <f>IF(JH$16-'様式３（療養者名簿）（⑤の場合）'!$O118+1&lt;=15,IF(JH$16&gt;='様式３（療養者名簿）（⑤の場合）'!$O118,IF(JH$16&lt;='様式３（療養者名簿）（⑤の場合）'!$W118,1,0),0),0)</f>
        <v>0</v>
      </c>
      <c r="JI109" s="139">
        <f>IF(JI$16-'様式３（療養者名簿）（⑤の場合）'!$O118+1&lt;=15,IF(JI$16&gt;='様式３（療養者名簿）（⑤の場合）'!$O118,IF(JI$16&lt;='様式３（療養者名簿）（⑤の場合）'!$W118,1,0),0),0)</f>
        <v>0</v>
      </c>
      <c r="JJ109" s="139">
        <f>IF(JJ$16-'様式３（療養者名簿）（⑤の場合）'!$O118+1&lt;=15,IF(JJ$16&gt;='様式３（療養者名簿）（⑤の場合）'!$O118,IF(JJ$16&lt;='様式３（療養者名簿）（⑤の場合）'!$W118,1,0),0),0)</f>
        <v>0</v>
      </c>
      <c r="JK109" s="139">
        <f>IF(JK$16-'様式３（療養者名簿）（⑤の場合）'!$O118+1&lt;=15,IF(JK$16&gt;='様式３（療養者名簿）（⑤の場合）'!$O118,IF(JK$16&lt;='様式３（療養者名簿）（⑤の場合）'!$W118,1,0),0),0)</f>
        <v>0</v>
      </c>
      <c r="JL109" s="139">
        <f>IF(JL$16-'様式３（療養者名簿）（⑤の場合）'!$O118+1&lt;=15,IF(JL$16&gt;='様式３（療養者名簿）（⑤の場合）'!$O118,IF(JL$16&lt;='様式３（療養者名簿）（⑤の場合）'!$W118,1,0),0),0)</f>
        <v>0</v>
      </c>
      <c r="JM109" s="139">
        <f>IF(JM$16-'様式３（療養者名簿）（⑤の場合）'!$O118+1&lt;=15,IF(JM$16&gt;='様式３（療養者名簿）（⑤の場合）'!$O118,IF(JM$16&lt;='様式３（療養者名簿）（⑤の場合）'!$W118,1,0),0),0)</f>
        <v>0</v>
      </c>
      <c r="JN109" s="139">
        <f>IF(JN$16-'様式３（療養者名簿）（⑤の場合）'!$O118+1&lt;=15,IF(JN$16&gt;='様式３（療養者名簿）（⑤の場合）'!$O118,IF(JN$16&lt;='様式３（療養者名簿）（⑤の場合）'!$W118,1,0),0),0)</f>
        <v>0</v>
      </c>
      <c r="JO109" s="139">
        <f>IF(JO$16-'様式３（療養者名簿）（⑤の場合）'!$O118+1&lt;=15,IF(JO$16&gt;='様式３（療養者名簿）（⑤の場合）'!$O118,IF(JO$16&lt;='様式３（療養者名簿）（⑤の場合）'!$W118,1,0),0),0)</f>
        <v>0</v>
      </c>
      <c r="JP109" s="139">
        <f>IF(JP$16-'様式３（療養者名簿）（⑤の場合）'!$O118+1&lt;=15,IF(JP$16&gt;='様式３（療養者名簿）（⑤の場合）'!$O118,IF(JP$16&lt;='様式３（療養者名簿）（⑤の場合）'!$W118,1,0),0),0)</f>
        <v>0</v>
      </c>
      <c r="JQ109" s="139">
        <f>IF(JQ$16-'様式３（療養者名簿）（⑤の場合）'!$O118+1&lt;=15,IF(JQ$16&gt;='様式３（療養者名簿）（⑤の場合）'!$O118,IF(JQ$16&lt;='様式３（療養者名簿）（⑤の場合）'!$W118,1,0),0),0)</f>
        <v>0</v>
      </c>
      <c r="JR109" s="139">
        <f>IF(JR$16-'様式３（療養者名簿）（⑤の場合）'!$O118+1&lt;=15,IF(JR$16&gt;='様式３（療養者名簿）（⑤の場合）'!$O118,IF(JR$16&lt;='様式３（療養者名簿）（⑤の場合）'!$W118,1,0),0),0)</f>
        <v>0</v>
      </c>
      <c r="JS109" s="139">
        <f>IF(JS$16-'様式３（療養者名簿）（⑤の場合）'!$O118+1&lt;=15,IF(JS$16&gt;='様式３（療養者名簿）（⑤の場合）'!$O118,IF(JS$16&lt;='様式３（療養者名簿）（⑤の場合）'!$W118,1,0),0),0)</f>
        <v>0</v>
      </c>
      <c r="JT109" s="139">
        <f>IF(JT$16-'様式３（療養者名簿）（⑤の場合）'!$O118+1&lt;=15,IF(JT$16&gt;='様式３（療養者名簿）（⑤の場合）'!$O118,IF(JT$16&lt;='様式３（療養者名簿）（⑤の場合）'!$W118,1,0),0),0)</f>
        <v>0</v>
      </c>
      <c r="JU109" s="139">
        <f>IF(JU$16-'様式３（療養者名簿）（⑤の場合）'!$O118+1&lt;=15,IF(JU$16&gt;='様式３（療養者名簿）（⑤の場合）'!$O118,IF(JU$16&lt;='様式３（療養者名簿）（⑤の場合）'!$W118,1,0),0),0)</f>
        <v>0</v>
      </c>
      <c r="JV109" s="139">
        <f>IF(JV$16-'様式３（療養者名簿）（⑤の場合）'!$O118+1&lt;=15,IF(JV$16&gt;='様式３（療養者名簿）（⑤の場合）'!$O118,IF(JV$16&lt;='様式３（療養者名簿）（⑤の場合）'!$W118,1,0),0),0)</f>
        <v>0</v>
      </c>
      <c r="JW109" s="139">
        <f>IF(JW$16-'様式３（療養者名簿）（⑤の場合）'!$O118+1&lt;=15,IF(JW$16&gt;='様式３（療養者名簿）（⑤の場合）'!$O118,IF(JW$16&lt;='様式３（療養者名簿）（⑤の場合）'!$W118,1,0),0),0)</f>
        <v>0</v>
      </c>
      <c r="JX109" s="139">
        <f>IF(JX$16-'様式３（療養者名簿）（⑤の場合）'!$O118+1&lt;=15,IF(JX$16&gt;='様式３（療養者名簿）（⑤の場合）'!$O118,IF(JX$16&lt;='様式３（療養者名簿）（⑤の場合）'!$W118,1,0),0),0)</f>
        <v>0</v>
      </c>
      <c r="JY109" s="139">
        <f>IF(JY$16-'様式３（療養者名簿）（⑤の場合）'!$O118+1&lt;=15,IF(JY$16&gt;='様式３（療養者名簿）（⑤の場合）'!$O118,IF(JY$16&lt;='様式３（療養者名簿）（⑤の場合）'!$W118,1,0),0),0)</f>
        <v>0</v>
      </c>
      <c r="JZ109" s="139">
        <f>IF(JZ$16-'様式３（療養者名簿）（⑤の場合）'!$O118+1&lt;=15,IF(JZ$16&gt;='様式３（療養者名簿）（⑤の場合）'!$O118,IF(JZ$16&lt;='様式３（療養者名簿）（⑤の場合）'!$W118,1,0),0),0)</f>
        <v>0</v>
      </c>
      <c r="KA109" s="139">
        <f>IF(KA$16-'様式３（療養者名簿）（⑤の場合）'!$O118+1&lt;=15,IF(KA$16&gt;='様式３（療養者名簿）（⑤の場合）'!$O118,IF(KA$16&lt;='様式３（療養者名簿）（⑤の場合）'!$W118,1,0),0),0)</f>
        <v>0</v>
      </c>
      <c r="KB109" s="139">
        <f>IF(KB$16-'様式３（療養者名簿）（⑤の場合）'!$O118+1&lt;=15,IF(KB$16&gt;='様式３（療養者名簿）（⑤の場合）'!$O118,IF(KB$16&lt;='様式３（療養者名簿）（⑤の場合）'!$W118,1,0),0),0)</f>
        <v>0</v>
      </c>
      <c r="KC109" s="139">
        <f>IF(KC$16-'様式３（療養者名簿）（⑤の場合）'!$O118+1&lt;=15,IF(KC$16&gt;='様式３（療養者名簿）（⑤の場合）'!$O118,IF(KC$16&lt;='様式３（療養者名簿）（⑤の場合）'!$W118,1,0),0),0)</f>
        <v>0</v>
      </c>
      <c r="KD109" s="139">
        <f>IF(KD$16-'様式３（療養者名簿）（⑤の場合）'!$O118+1&lt;=15,IF(KD$16&gt;='様式３（療養者名簿）（⑤の場合）'!$O118,IF(KD$16&lt;='様式３（療養者名簿）（⑤の場合）'!$W118,1,0),0),0)</f>
        <v>0</v>
      </c>
      <c r="KE109" s="139">
        <f>IF(KE$16-'様式３（療養者名簿）（⑤の場合）'!$O118+1&lt;=15,IF(KE$16&gt;='様式３（療養者名簿）（⑤の場合）'!$O118,IF(KE$16&lt;='様式３（療養者名簿）（⑤の場合）'!$W118,1,0),0),0)</f>
        <v>0</v>
      </c>
      <c r="KF109" s="139">
        <f>IF(KF$16-'様式３（療養者名簿）（⑤の場合）'!$O118+1&lt;=15,IF(KF$16&gt;='様式３（療養者名簿）（⑤の場合）'!$O118,IF(KF$16&lt;='様式３（療養者名簿）（⑤の場合）'!$W118,1,0),0),0)</f>
        <v>0</v>
      </c>
      <c r="KG109" s="139">
        <f>IF(KG$16-'様式３（療養者名簿）（⑤の場合）'!$O118+1&lt;=15,IF(KG$16&gt;='様式３（療養者名簿）（⑤の場合）'!$O118,IF(KG$16&lt;='様式３（療養者名簿）（⑤の場合）'!$W118,1,0),0),0)</f>
        <v>0</v>
      </c>
      <c r="KH109" s="139">
        <f>IF(KH$16-'様式３（療養者名簿）（⑤の場合）'!$O118+1&lt;=15,IF(KH$16&gt;='様式３（療養者名簿）（⑤の場合）'!$O118,IF(KH$16&lt;='様式３（療養者名簿）（⑤の場合）'!$W118,1,0),0),0)</f>
        <v>0</v>
      </c>
      <c r="KI109" s="139">
        <f>IF(KI$16-'様式３（療養者名簿）（⑤の場合）'!$O118+1&lt;=15,IF(KI$16&gt;='様式３（療養者名簿）（⑤の場合）'!$O118,IF(KI$16&lt;='様式３（療養者名簿）（⑤の場合）'!$W118,1,0),0),0)</f>
        <v>0</v>
      </c>
      <c r="KJ109" s="139">
        <f>IF(KJ$16-'様式３（療養者名簿）（⑤の場合）'!$O118+1&lt;=15,IF(KJ$16&gt;='様式３（療養者名簿）（⑤の場合）'!$O118,IF(KJ$16&lt;='様式３（療養者名簿）（⑤の場合）'!$W118,1,0),0),0)</f>
        <v>0</v>
      </c>
      <c r="KK109" s="139">
        <f>IF(KK$16-'様式３（療養者名簿）（⑤の場合）'!$O118+1&lt;=15,IF(KK$16&gt;='様式３（療養者名簿）（⑤の場合）'!$O118,IF(KK$16&lt;='様式３（療養者名簿）（⑤の場合）'!$W118,1,0),0),0)</f>
        <v>0</v>
      </c>
      <c r="KL109" s="139">
        <f>IF(KL$16-'様式３（療養者名簿）（⑤の場合）'!$O118+1&lt;=15,IF(KL$16&gt;='様式３（療養者名簿）（⑤の場合）'!$O118,IF(KL$16&lt;='様式３（療養者名簿）（⑤の場合）'!$W118,1,0),0),0)</f>
        <v>0</v>
      </c>
      <c r="KM109" s="139">
        <f>IF(KM$16-'様式３（療養者名簿）（⑤の場合）'!$O118+1&lt;=15,IF(KM$16&gt;='様式３（療養者名簿）（⑤の場合）'!$O118,IF(KM$16&lt;='様式３（療養者名簿）（⑤の場合）'!$W118,1,0),0),0)</f>
        <v>0</v>
      </c>
      <c r="KN109" s="139">
        <f>IF(KN$16-'様式３（療養者名簿）（⑤の場合）'!$O118+1&lt;=15,IF(KN$16&gt;='様式３（療養者名簿）（⑤の場合）'!$O118,IF(KN$16&lt;='様式３（療養者名簿）（⑤の場合）'!$W118,1,0),0),0)</f>
        <v>0</v>
      </c>
      <c r="KO109" s="139">
        <f>IF(KO$16-'様式３（療養者名簿）（⑤の場合）'!$O118+1&lt;=15,IF(KO$16&gt;='様式３（療養者名簿）（⑤の場合）'!$O118,IF(KO$16&lt;='様式３（療養者名簿）（⑤の場合）'!$W118,1,0),0),0)</f>
        <v>0</v>
      </c>
      <c r="KP109" s="139">
        <f>IF(KP$16-'様式３（療養者名簿）（⑤の場合）'!$O118+1&lt;=15,IF(KP$16&gt;='様式３（療養者名簿）（⑤の場合）'!$O118,IF(KP$16&lt;='様式３（療養者名簿）（⑤の場合）'!$W118,1,0),0),0)</f>
        <v>0</v>
      </c>
      <c r="KQ109" s="139">
        <f>IF(KQ$16-'様式３（療養者名簿）（⑤の場合）'!$O118+1&lt;=15,IF(KQ$16&gt;='様式３（療養者名簿）（⑤の場合）'!$O118,IF(KQ$16&lt;='様式３（療養者名簿）（⑤の場合）'!$W118,1,0),0),0)</f>
        <v>0</v>
      </c>
      <c r="KR109" s="139">
        <f>IF(KR$16-'様式３（療養者名簿）（⑤の場合）'!$O118+1&lt;=15,IF(KR$16&gt;='様式３（療養者名簿）（⑤の場合）'!$O118,IF(KR$16&lt;='様式３（療養者名簿）（⑤の場合）'!$W118,1,0),0),0)</f>
        <v>0</v>
      </c>
      <c r="KS109" s="139">
        <f>IF(KS$16-'様式３（療養者名簿）（⑤の場合）'!$O118+1&lt;=15,IF(KS$16&gt;='様式３（療養者名簿）（⑤の場合）'!$O118,IF(KS$16&lt;='様式３（療養者名簿）（⑤の場合）'!$W118,1,0),0),0)</f>
        <v>0</v>
      </c>
      <c r="KT109" s="139">
        <f>IF(KT$16-'様式３（療養者名簿）（⑤の場合）'!$O118+1&lt;=15,IF(KT$16&gt;='様式３（療養者名簿）（⑤の場合）'!$O118,IF(KT$16&lt;='様式３（療養者名簿）（⑤の場合）'!$W118,1,0),0),0)</f>
        <v>0</v>
      </c>
      <c r="KU109" s="139">
        <f>IF(KU$16-'様式３（療養者名簿）（⑤の場合）'!$O118+1&lt;=15,IF(KU$16&gt;='様式３（療養者名簿）（⑤の場合）'!$O118,IF(KU$16&lt;='様式３（療養者名簿）（⑤の場合）'!$W118,1,0),0),0)</f>
        <v>0</v>
      </c>
      <c r="KV109" s="139">
        <f>IF(KV$16-'様式３（療養者名簿）（⑤の場合）'!$O118+1&lt;=15,IF(KV$16&gt;='様式３（療養者名簿）（⑤の場合）'!$O118,IF(KV$16&lt;='様式３（療養者名簿）（⑤の場合）'!$W118,1,0),0),0)</f>
        <v>0</v>
      </c>
      <c r="KW109" s="139">
        <f>IF(KW$16-'様式３（療養者名簿）（⑤の場合）'!$O118+1&lt;=15,IF(KW$16&gt;='様式３（療養者名簿）（⑤の場合）'!$O118,IF(KW$16&lt;='様式３（療養者名簿）（⑤の場合）'!$W118,1,0),0),0)</f>
        <v>0</v>
      </c>
      <c r="KX109" s="139">
        <f>IF(KX$16-'様式３（療養者名簿）（⑤の場合）'!$O118+1&lt;=15,IF(KX$16&gt;='様式３（療養者名簿）（⑤の場合）'!$O118,IF(KX$16&lt;='様式３（療養者名簿）（⑤の場合）'!$W118,1,0),0),0)</f>
        <v>0</v>
      </c>
      <c r="KY109" s="139">
        <f>IF(KY$16-'様式３（療養者名簿）（⑤の場合）'!$O118+1&lt;=15,IF(KY$16&gt;='様式３（療養者名簿）（⑤の場合）'!$O118,IF(KY$16&lt;='様式３（療養者名簿）（⑤の場合）'!$W118,1,0),0),0)</f>
        <v>0</v>
      </c>
      <c r="KZ109" s="139">
        <f>IF(KZ$16-'様式３（療養者名簿）（⑤の場合）'!$O118+1&lt;=15,IF(KZ$16&gt;='様式３（療養者名簿）（⑤の場合）'!$O118,IF(KZ$16&lt;='様式３（療養者名簿）（⑤の場合）'!$W118,1,0),0),0)</f>
        <v>0</v>
      </c>
      <c r="LA109" s="139">
        <f>IF(LA$16-'様式３（療養者名簿）（⑤の場合）'!$O118+1&lt;=15,IF(LA$16&gt;='様式３（療養者名簿）（⑤の場合）'!$O118,IF(LA$16&lt;='様式３（療養者名簿）（⑤の場合）'!$W118,1,0),0),0)</f>
        <v>0</v>
      </c>
      <c r="LB109" s="139">
        <f>IF(LB$16-'様式３（療養者名簿）（⑤の場合）'!$O118+1&lt;=15,IF(LB$16&gt;='様式３（療養者名簿）（⑤の場合）'!$O118,IF(LB$16&lt;='様式３（療養者名簿）（⑤の場合）'!$W118,1,0),0),0)</f>
        <v>0</v>
      </c>
      <c r="LC109" s="139">
        <f>IF(LC$16-'様式３（療養者名簿）（⑤の場合）'!$O118+1&lt;=15,IF(LC$16&gt;='様式３（療養者名簿）（⑤の場合）'!$O118,IF(LC$16&lt;='様式３（療養者名簿）（⑤の場合）'!$W118,1,0),0),0)</f>
        <v>0</v>
      </c>
      <c r="LD109" s="139">
        <f>IF(LD$16-'様式３（療養者名簿）（⑤の場合）'!$O118+1&lt;=15,IF(LD$16&gt;='様式３（療養者名簿）（⑤の場合）'!$O118,IF(LD$16&lt;='様式３（療養者名簿）（⑤の場合）'!$W118,1,0),0),0)</f>
        <v>0</v>
      </c>
      <c r="LE109" s="139">
        <f>IF(LE$16-'様式３（療養者名簿）（⑤の場合）'!$O118+1&lt;=15,IF(LE$16&gt;='様式３（療養者名簿）（⑤の場合）'!$O118,IF(LE$16&lt;='様式３（療養者名簿）（⑤の場合）'!$W118,1,0),0),0)</f>
        <v>0</v>
      </c>
      <c r="LF109" s="139">
        <f>IF(LF$16-'様式３（療養者名簿）（⑤の場合）'!$O118+1&lt;=15,IF(LF$16&gt;='様式３（療養者名簿）（⑤の場合）'!$O118,IF(LF$16&lt;='様式３（療養者名簿）（⑤の場合）'!$W118,1,0),0),0)</f>
        <v>0</v>
      </c>
      <c r="LG109" s="139">
        <f>IF(LG$16-'様式３（療養者名簿）（⑤の場合）'!$O118+1&lt;=15,IF(LG$16&gt;='様式３（療養者名簿）（⑤の場合）'!$O118,IF(LG$16&lt;='様式３（療養者名簿）（⑤の場合）'!$W118,1,0),0),0)</f>
        <v>0</v>
      </c>
      <c r="LH109" s="139">
        <f>IF(LH$16-'様式３（療養者名簿）（⑤の場合）'!$O118+1&lt;=15,IF(LH$16&gt;='様式３（療養者名簿）（⑤の場合）'!$O118,IF(LH$16&lt;='様式３（療養者名簿）（⑤の場合）'!$W118,1,0),0),0)</f>
        <v>0</v>
      </c>
      <c r="LI109" s="139">
        <f>IF(LI$16-'様式３（療養者名簿）（⑤の場合）'!$O118+1&lt;=15,IF(LI$16&gt;='様式３（療養者名簿）（⑤の場合）'!$O118,IF(LI$16&lt;='様式３（療養者名簿）（⑤の場合）'!$W118,1,0),0),0)</f>
        <v>0</v>
      </c>
      <c r="LJ109" s="139">
        <f>IF(LJ$16-'様式３（療養者名簿）（⑤の場合）'!$O118+1&lt;=15,IF(LJ$16&gt;='様式３（療養者名簿）（⑤の場合）'!$O118,IF(LJ$16&lt;='様式３（療養者名簿）（⑤の場合）'!$W118,1,0),0),0)</f>
        <v>0</v>
      </c>
      <c r="LK109" s="139">
        <f>IF(LK$16-'様式３（療養者名簿）（⑤の場合）'!$O118+1&lt;=15,IF(LK$16&gt;='様式３（療養者名簿）（⑤の場合）'!$O118,IF(LK$16&lt;='様式３（療養者名簿）（⑤の場合）'!$W118,1,0),0),0)</f>
        <v>0</v>
      </c>
      <c r="LL109" s="139">
        <f>IF(LL$16-'様式３（療養者名簿）（⑤の場合）'!$O118+1&lt;=15,IF(LL$16&gt;='様式３（療養者名簿）（⑤の場合）'!$O118,IF(LL$16&lt;='様式３（療養者名簿）（⑤の場合）'!$W118,1,0),0),0)</f>
        <v>0</v>
      </c>
      <c r="LM109" s="139">
        <f>IF(LM$16-'様式３（療養者名簿）（⑤の場合）'!$O118+1&lt;=15,IF(LM$16&gt;='様式３（療養者名簿）（⑤の場合）'!$O118,IF(LM$16&lt;='様式３（療養者名簿）（⑤の場合）'!$W118,1,0),0),0)</f>
        <v>0</v>
      </c>
      <c r="LN109" s="139">
        <f>IF(LN$16-'様式３（療養者名簿）（⑤の場合）'!$O118+1&lt;=15,IF(LN$16&gt;='様式３（療養者名簿）（⑤の場合）'!$O118,IF(LN$16&lt;='様式３（療養者名簿）（⑤の場合）'!$W118,1,0),0),0)</f>
        <v>0</v>
      </c>
      <c r="LO109" s="139">
        <f>IF(LO$16-'様式３（療養者名簿）（⑤の場合）'!$O118+1&lt;=15,IF(LO$16&gt;='様式３（療養者名簿）（⑤の場合）'!$O118,IF(LO$16&lt;='様式３（療養者名簿）（⑤の場合）'!$W118,1,0),0),0)</f>
        <v>0</v>
      </c>
      <c r="LP109" s="139">
        <f>IF(LP$16-'様式３（療養者名簿）（⑤の場合）'!$O118+1&lt;=15,IF(LP$16&gt;='様式３（療養者名簿）（⑤の場合）'!$O118,IF(LP$16&lt;='様式３（療養者名簿）（⑤の場合）'!$W118,1,0),0),0)</f>
        <v>0</v>
      </c>
      <c r="LQ109" s="139">
        <f>IF(LQ$16-'様式３（療養者名簿）（⑤の場合）'!$O118+1&lt;=15,IF(LQ$16&gt;='様式３（療養者名簿）（⑤の場合）'!$O118,IF(LQ$16&lt;='様式３（療養者名簿）（⑤の場合）'!$W118,1,0),0),0)</f>
        <v>0</v>
      </c>
      <c r="LR109" s="139">
        <f>IF(LR$16-'様式３（療養者名簿）（⑤の場合）'!$O118+1&lt;=15,IF(LR$16&gt;='様式３（療養者名簿）（⑤の場合）'!$O118,IF(LR$16&lt;='様式３（療養者名簿）（⑤の場合）'!$W118,1,0),0),0)</f>
        <v>0</v>
      </c>
      <c r="LS109" s="139">
        <f>IF(LS$16-'様式３（療養者名簿）（⑤の場合）'!$O118+1&lt;=15,IF(LS$16&gt;='様式３（療養者名簿）（⑤の場合）'!$O118,IF(LS$16&lt;='様式３（療養者名簿）（⑤の場合）'!$W118,1,0),0),0)</f>
        <v>0</v>
      </c>
      <c r="LT109" s="139">
        <f>IF(LT$16-'様式３（療養者名簿）（⑤の場合）'!$O118+1&lt;=15,IF(LT$16&gt;='様式３（療養者名簿）（⑤の場合）'!$O118,IF(LT$16&lt;='様式３（療養者名簿）（⑤の場合）'!$W118,1,0),0),0)</f>
        <v>0</v>
      </c>
      <c r="LU109" s="139">
        <f>IF(LU$16-'様式３（療養者名簿）（⑤の場合）'!$O118+1&lt;=15,IF(LU$16&gt;='様式３（療養者名簿）（⑤の場合）'!$O118,IF(LU$16&lt;='様式３（療養者名簿）（⑤の場合）'!$W118,1,0),0),0)</f>
        <v>0</v>
      </c>
      <c r="LV109" s="139">
        <f>IF(LV$16-'様式３（療養者名簿）（⑤の場合）'!$O118+1&lt;=15,IF(LV$16&gt;='様式３（療養者名簿）（⑤の場合）'!$O118,IF(LV$16&lt;='様式３（療養者名簿）（⑤の場合）'!$W118,1,0),0),0)</f>
        <v>0</v>
      </c>
      <c r="LW109" s="139">
        <f>IF(LW$16-'様式３（療養者名簿）（⑤の場合）'!$O118+1&lt;=15,IF(LW$16&gt;='様式３（療養者名簿）（⑤の場合）'!$O118,IF(LW$16&lt;='様式３（療養者名簿）（⑤の場合）'!$W118,1,0),0),0)</f>
        <v>0</v>
      </c>
      <c r="LX109" s="139">
        <f>IF(LX$16-'様式３（療養者名簿）（⑤の場合）'!$O118+1&lt;=15,IF(LX$16&gt;='様式３（療養者名簿）（⑤の場合）'!$O118,IF(LX$16&lt;='様式３（療養者名簿）（⑤の場合）'!$W118,1,0),0),0)</f>
        <v>0</v>
      </c>
      <c r="LY109" s="139">
        <f>IF(LY$16-'様式３（療養者名簿）（⑤の場合）'!$O118+1&lt;=15,IF(LY$16&gt;='様式３（療養者名簿）（⑤の場合）'!$O118,IF(LY$16&lt;='様式３（療養者名簿）（⑤の場合）'!$W118,1,0),0),0)</f>
        <v>0</v>
      </c>
      <c r="LZ109" s="139">
        <f>IF(LZ$16-'様式３（療養者名簿）（⑤の場合）'!$O118+1&lt;=15,IF(LZ$16&gt;='様式３（療養者名簿）（⑤の場合）'!$O118,IF(LZ$16&lt;='様式３（療養者名簿）（⑤の場合）'!$W118,1,0),0),0)</f>
        <v>0</v>
      </c>
      <c r="MA109" s="139">
        <f>IF(MA$16-'様式３（療養者名簿）（⑤の場合）'!$O118+1&lt;=15,IF(MA$16&gt;='様式３（療養者名簿）（⑤の場合）'!$O118,IF(MA$16&lt;='様式３（療養者名簿）（⑤の場合）'!$W118,1,0),0),0)</f>
        <v>0</v>
      </c>
      <c r="MB109" s="139">
        <f>IF(MB$16-'様式３（療養者名簿）（⑤の場合）'!$O118+1&lt;=15,IF(MB$16&gt;='様式３（療養者名簿）（⑤の場合）'!$O118,IF(MB$16&lt;='様式３（療養者名簿）（⑤の場合）'!$W118,1,0),0),0)</f>
        <v>0</v>
      </c>
      <c r="MC109" s="139">
        <f>IF(MC$16-'様式３（療養者名簿）（⑤の場合）'!$O118+1&lt;=15,IF(MC$16&gt;='様式３（療養者名簿）（⑤の場合）'!$O118,IF(MC$16&lt;='様式３（療養者名簿）（⑤の場合）'!$W118,1,0),0),0)</f>
        <v>0</v>
      </c>
      <c r="MD109" s="139">
        <f>IF(MD$16-'様式３（療養者名簿）（⑤の場合）'!$O118+1&lt;=15,IF(MD$16&gt;='様式３（療養者名簿）（⑤の場合）'!$O118,IF(MD$16&lt;='様式３（療養者名簿）（⑤の場合）'!$W118,1,0),0),0)</f>
        <v>0</v>
      </c>
      <c r="ME109" s="139">
        <f>IF(ME$16-'様式３（療養者名簿）（⑤の場合）'!$O118+1&lt;=15,IF(ME$16&gt;='様式３（療養者名簿）（⑤の場合）'!$O118,IF(ME$16&lt;='様式３（療養者名簿）（⑤の場合）'!$W118,1,0),0),0)</f>
        <v>0</v>
      </c>
      <c r="MF109" s="139">
        <f>IF(MF$16-'様式３（療養者名簿）（⑤の場合）'!$O118+1&lt;=15,IF(MF$16&gt;='様式３（療養者名簿）（⑤の場合）'!$O118,IF(MF$16&lt;='様式３（療養者名簿）（⑤の場合）'!$W118,1,0),0),0)</f>
        <v>0</v>
      </c>
      <c r="MG109" s="139">
        <f>IF(MG$16-'様式３（療養者名簿）（⑤の場合）'!$O118+1&lt;=15,IF(MG$16&gt;='様式３（療養者名簿）（⑤の場合）'!$O118,IF(MG$16&lt;='様式３（療養者名簿）（⑤の場合）'!$W118,1,0),0),0)</f>
        <v>0</v>
      </c>
      <c r="MH109" s="139">
        <f>IF(MH$16-'様式３（療養者名簿）（⑤の場合）'!$O118+1&lt;=15,IF(MH$16&gt;='様式３（療養者名簿）（⑤の場合）'!$O118,IF(MH$16&lt;='様式３（療養者名簿）（⑤の場合）'!$W118,1,0),0),0)</f>
        <v>0</v>
      </c>
      <c r="MI109" s="139">
        <f>IF(MI$16-'様式３（療養者名簿）（⑤の場合）'!$O118+1&lt;=15,IF(MI$16&gt;='様式３（療養者名簿）（⑤の場合）'!$O118,IF(MI$16&lt;='様式３（療養者名簿）（⑤の場合）'!$W118,1,0),0),0)</f>
        <v>0</v>
      </c>
      <c r="MJ109" s="139">
        <f>IF(MJ$16-'様式３（療養者名簿）（⑤の場合）'!$O118+1&lt;=15,IF(MJ$16&gt;='様式３（療養者名簿）（⑤の場合）'!$O118,IF(MJ$16&lt;='様式３（療養者名簿）（⑤の場合）'!$W118,1,0),0),0)</f>
        <v>0</v>
      </c>
      <c r="MK109" s="139">
        <f>IF(MK$16-'様式３（療養者名簿）（⑤の場合）'!$O118+1&lt;=15,IF(MK$16&gt;='様式３（療養者名簿）（⑤の場合）'!$O118,IF(MK$16&lt;='様式３（療養者名簿）（⑤の場合）'!$W118,1,0),0),0)</f>
        <v>0</v>
      </c>
      <c r="ML109" s="139">
        <f>IF(ML$16-'様式３（療養者名簿）（⑤の場合）'!$O118+1&lt;=15,IF(ML$16&gt;='様式３（療養者名簿）（⑤の場合）'!$O118,IF(ML$16&lt;='様式３（療養者名簿）（⑤の場合）'!$W118,1,0),0),0)</f>
        <v>0</v>
      </c>
      <c r="MM109" s="139">
        <f>IF(MM$16-'様式３（療養者名簿）（⑤の場合）'!$O118+1&lt;=15,IF(MM$16&gt;='様式３（療養者名簿）（⑤の場合）'!$O118,IF(MM$16&lt;='様式３（療養者名簿）（⑤の場合）'!$W118,1,0),0),0)</f>
        <v>0</v>
      </c>
      <c r="MN109" s="139">
        <f>IF(MN$16-'様式３（療養者名簿）（⑤の場合）'!$O118+1&lt;=15,IF(MN$16&gt;='様式３（療養者名簿）（⑤の場合）'!$O118,IF(MN$16&lt;='様式３（療養者名簿）（⑤の場合）'!$W118,1,0),0),0)</f>
        <v>0</v>
      </c>
      <c r="MO109" s="139">
        <f>IF(MO$16-'様式３（療養者名簿）（⑤の場合）'!$O118+1&lt;=15,IF(MO$16&gt;='様式３（療養者名簿）（⑤の場合）'!$O118,IF(MO$16&lt;='様式３（療養者名簿）（⑤の場合）'!$W118,1,0),0),0)</f>
        <v>0</v>
      </c>
      <c r="MP109" s="139">
        <f>IF(MP$16-'様式３（療養者名簿）（⑤の場合）'!$O118+1&lt;=15,IF(MP$16&gt;='様式３（療養者名簿）（⑤の場合）'!$O118,IF(MP$16&lt;='様式３（療養者名簿）（⑤の場合）'!$W118,1,0),0),0)</f>
        <v>0</v>
      </c>
      <c r="MQ109" s="139">
        <f>IF(MQ$16-'様式３（療養者名簿）（⑤の場合）'!$O118+1&lt;=15,IF(MQ$16&gt;='様式３（療養者名簿）（⑤の場合）'!$O118,IF(MQ$16&lt;='様式３（療養者名簿）（⑤の場合）'!$W118,1,0),0),0)</f>
        <v>0</v>
      </c>
      <c r="MR109" s="139">
        <f>IF(MR$16-'様式３（療養者名簿）（⑤の場合）'!$O118+1&lt;=15,IF(MR$16&gt;='様式３（療養者名簿）（⑤の場合）'!$O118,IF(MR$16&lt;='様式３（療養者名簿）（⑤の場合）'!$W118,1,0),0),0)</f>
        <v>0</v>
      </c>
      <c r="MS109" s="139">
        <f>IF(MS$16-'様式３（療養者名簿）（⑤の場合）'!$O118+1&lt;=15,IF(MS$16&gt;='様式３（療養者名簿）（⑤の場合）'!$O118,IF(MS$16&lt;='様式３（療養者名簿）（⑤の場合）'!$W118,1,0),0),0)</f>
        <v>0</v>
      </c>
      <c r="MT109" s="139">
        <f>IF(MT$16-'様式３（療養者名簿）（⑤の場合）'!$O118+1&lt;=15,IF(MT$16&gt;='様式３（療養者名簿）（⑤の場合）'!$O118,IF(MT$16&lt;='様式３（療養者名簿）（⑤の場合）'!$W118,1,0),0),0)</f>
        <v>0</v>
      </c>
      <c r="MU109" s="139">
        <f>IF(MU$16-'様式３（療養者名簿）（⑤の場合）'!$O118+1&lt;=15,IF(MU$16&gt;='様式３（療養者名簿）（⑤の場合）'!$O118,IF(MU$16&lt;='様式３（療養者名簿）（⑤の場合）'!$W118,1,0),0),0)</f>
        <v>0</v>
      </c>
      <c r="MV109" s="139">
        <f>IF(MV$16-'様式３（療養者名簿）（⑤の場合）'!$O118+1&lt;=15,IF(MV$16&gt;='様式３（療養者名簿）（⑤の場合）'!$O118,IF(MV$16&lt;='様式３（療養者名簿）（⑤の場合）'!$W118,1,0),0),0)</f>
        <v>0</v>
      </c>
      <c r="MW109" s="139">
        <f>IF(MW$16-'様式３（療養者名簿）（⑤の場合）'!$O118+1&lt;=15,IF(MW$16&gt;='様式３（療養者名簿）（⑤の場合）'!$O118,IF(MW$16&lt;='様式３（療養者名簿）（⑤の場合）'!$W118,1,0),0),0)</f>
        <v>0</v>
      </c>
      <c r="MX109" s="139">
        <f>IF(MX$16-'様式３（療養者名簿）（⑤の場合）'!$O118+1&lt;=15,IF(MX$16&gt;='様式３（療養者名簿）（⑤の場合）'!$O118,IF(MX$16&lt;='様式３（療養者名簿）（⑤の場合）'!$W118,1,0),0),0)</f>
        <v>0</v>
      </c>
      <c r="MY109" s="139">
        <f>IF(MY$16-'様式３（療養者名簿）（⑤の場合）'!$O118+1&lt;=15,IF(MY$16&gt;='様式３（療養者名簿）（⑤の場合）'!$O118,IF(MY$16&lt;='様式３（療養者名簿）（⑤の場合）'!$W118,1,0),0),0)</f>
        <v>0</v>
      </c>
      <c r="MZ109" s="139">
        <f>IF(MZ$16-'様式３（療養者名簿）（⑤の場合）'!$O118+1&lt;=15,IF(MZ$16&gt;='様式３（療養者名簿）（⑤の場合）'!$O118,IF(MZ$16&lt;='様式３（療養者名簿）（⑤の場合）'!$W118,1,0),0),0)</f>
        <v>0</v>
      </c>
      <c r="NA109" s="139">
        <f>IF(NA$16-'様式３（療養者名簿）（⑤の場合）'!$O118+1&lt;=15,IF(NA$16&gt;='様式３（療養者名簿）（⑤の場合）'!$O118,IF(NA$16&lt;='様式３（療養者名簿）（⑤の場合）'!$W118,1,0),0),0)</f>
        <v>0</v>
      </c>
      <c r="NB109" s="139">
        <f>IF(NB$16-'様式３（療養者名簿）（⑤の場合）'!$O118+1&lt;=15,IF(NB$16&gt;='様式３（療養者名簿）（⑤の場合）'!$O118,IF(NB$16&lt;='様式３（療養者名簿）（⑤の場合）'!$W118,1,0),0),0)</f>
        <v>0</v>
      </c>
      <c r="NC109" s="139">
        <f>IF(NC$16-'様式３（療養者名簿）（⑤の場合）'!$O118+1&lt;=15,IF(NC$16&gt;='様式３（療養者名簿）（⑤の場合）'!$O118,IF(NC$16&lt;='様式３（療養者名簿）（⑤の場合）'!$W118,1,0),0),0)</f>
        <v>0</v>
      </c>
      <c r="ND109" s="139">
        <f>IF(ND$16-'様式３（療養者名簿）（⑤の場合）'!$O118+1&lt;=15,IF(ND$16&gt;='様式３（療養者名簿）（⑤の場合）'!$O118,IF(ND$16&lt;='様式３（療養者名簿）（⑤の場合）'!$W118,1,0),0),0)</f>
        <v>0</v>
      </c>
      <c r="NE109" s="139">
        <f>IF(NE$16-'様式３（療養者名簿）（⑤の場合）'!$O118+1&lt;=15,IF(NE$16&gt;='様式３（療養者名簿）（⑤の場合）'!$O118,IF(NE$16&lt;='様式３（療養者名簿）（⑤の場合）'!$W118,1,0),0),0)</f>
        <v>0</v>
      </c>
      <c r="NF109" s="139">
        <f>IF(NF$16-'様式３（療養者名簿）（⑤の場合）'!$O118+1&lt;=15,IF(NF$16&gt;='様式３（療養者名簿）（⑤の場合）'!$O118,IF(NF$16&lt;='様式３（療養者名簿）（⑤の場合）'!$W118,1,0),0),0)</f>
        <v>0</v>
      </c>
      <c r="NG109" s="139">
        <f>IF(NG$16-'様式３（療養者名簿）（⑤の場合）'!$O118+1&lt;=15,IF(NG$16&gt;='様式３（療養者名簿）（⑤の場合）'!$O118,IF(NG$16&lt;='様式３（療養者名簿）（⑤の場合）'!$W118,1,0),0),0)</f>
        <v>0</v>
      </c>
      <c r="NH109" s="139">
        <f>IF(NH$16-'様式３（療養者名簿）（⑤の場合）'!$O118+1&lt;=15,IF(NH$16&gt;='様式３（療養者名簿）（⑤の場合）'!$O118,IF(NH$16&lt;='様式３（療養者名簿）（⑤の場合）'!$W118,1,0),0),0)</f>
        <v>0</v>
      </c>
      <c r="NI109" s="139">
        <f>IF(NI$16-'様式３（療養者名簿）（⑤の場合）'!$O118+1&lt;=15,IF(NI$16&gt;='様式３（療養者名簿）（⑤の場合）'!$O118,IF(NI$16&lt;='様式３（療養者名簿）（⑤の場合）'!$W118,1,0),0),0)</f>
        <v>0</v>
      </c>
      <c r="NJ109" s="139">
        <f>IF(NJ$16-'様式３（療養者名簿）（⑤の場合）'!$O118+1&lt;=15,IF(NJ$16&gt;='様式３（療養者名簿）（⑤の場合）'!$O118,IF(NJ$16&lt;='様式３（療養者名簿）（⑤の場合）'!$W118,1,0),0),0)</f>
        <v>0</v>
      </c>
      <c r="NK109" s="139">
        <f>IF(NK$16-'様式３（療養者名簿）（⑤の場合）'!$O118+1&lt;=15,IF(NK$16&gt;='様式３（療養者名簿）（⑤の場合）'!$O118,IF(NK$16&lt;='様式３（療養者名簿）（⑤の場合）'!$W118,1,0),0),0)</f>
        <v>0</v>
      </c>
      <c r="NL109" s="139">
        <f>IF(NL$16-'様式３（療養者名簿）（⑤の場合）'!$O118+1&lt;=15,IF(NL$16&gt;='様式３（療養者名簿）（⑤の場合）'!$O118,IF(NL$16&lt;='様式３（療養者名簿）（⑤の場合）'!$W118,1,0),0),0)</f>
        <v>0</v>
      </c>
      <c r="NM109" s="139">
        <f>IF(NM$16-'様式３（療養者名簿）（⑤の場合）'!$O118+1&lt;=15,IF(NM$16&gt;='様式３（療養者名簿）（⑤の場合）'!$O118,IF(NM$16&lt;='様式３（療養者名簿）（⑤の場合）'!$W118,1,0),0),0)</f>
        <v>0</v>
      </c>
      <c r="NN109" s="139">
        <f>IF(NN$16-'様式３（療養者名簿）（⑤の場合）'!$O118+1&lt;=15,IF(NN$16&gt;='様式３（療養者名簿）（⑤の場合）'!$O118,IF(NN$16&lt;='様式３（療養者名簿）（⑤の場合）'!$W118,1,0),0),0)</f>
        <v>0</v>
      </c>
      <c r="NO109" s="139">
        <f>IF(NO$16-'様式３（療養者名簿）（⑤の場合）'!$O118+1&lt;=15,IF(NO$16&gt;='様式３（療養者名簿）（⑤の場合）'!$O118,IF(NO$16&lt;='様式３（療養者名簿）（⑤の場合）'!$W118,1,0),0),0)</f>
        <v>0</v>
      </c>
      <c r="NP109" s="139">
        <f>IF(NP$16-'様式３（療養者名簿）（⑤の場合）'!$O118+1&lt;=15,IF(NP$16&gt;='様式３（療養者名簿）（⑤の場合）'!$O118,IF(NP$16&lt;='様式３（療養者名簿）（⑤の場合）'!$W118,1,0),0),0)</f>
        <v>0</v>
      </c>
      <c r="NQ109" s="139">
        <f>IF(NQ$16-'様式３（療養者名簿）（⑤の場合）'!$O118+1&lt;=15,IF(NQ$16&gt;='様式３（療養者名簿）（⑤の場合）'!$O118,IF(NQ$16&lt;='様式３（療養者名簿）（⑤の場合）'!$W118,1,0),0),0)</f>
        <v>0</v>
      </c>
      <c r="NR109" s="139">
        <f>IF(NR$16-'様式３（療養者名簿）（⑤の場合）'!$O118+1&lt;=15,IF(NR$16&gt;='様式３（療養者名簿）（⑤の場合）'!$O118,IF(NR$16&lt;='様式３（療養者名簿）（⑤の場合）'!$W118,1,0),0),0)</f>
        <v>0</v>
      </c>
      <c r="NS109" s="139">
        <f>IF(NS$16-'様式３（療養者名簿）（⑤の場合）'!$O118+1&lt;=15,IF(NS$16&gt;='様式３（療養者名簿）（⑤の場合）'!$O118,IF(NS$16&lt;='様式３（療養者名簿）（⑤の場合）'!$W118,1,0),0),0)</f>
        <v>0</v>
      </c>
      <c r="NT109" s="139">
        <f>IF(NT$16-'様式３（療養者名簿）（⑤の場合）'!$O118+1&lt;=15,IF(NT$16&gt;='様式３（療養者名簿）（⑤の場合）'!$O118,IF(NT$16&lt;='様式３（療養者名簿）（⑤の場合）'!$W118,1,0),0),0)</f>
        <v>0</v>
      </c>
      <c r="NU109" s="139">
        <f>IF(NU$16-'様式３（療養者名簿）（⑤の場合）'!$O118+1&lt;=15,IF(NU$16&gt;='様式３（療養者名簿）（⑤の場合）'!$O118,IF(NU$16&lt;='様式３（療養者名簿）（⑤の場合）'!$W118,1,0),0),0)</f>
        <v>0</v>
      </c>
      <c r="NV109" s="139">
        <f>IF(NV$16-'様式３（療養者名簿）（⑤の場合）'!$O118+1&lt;=15,IF(NV$16&gt;='様式３（療養者名簿）（⑤の場合）'!$O118,IF(NV$16&lt;='様式３（療養者名簿）（⑤の場合）'!$W118,1,0),0),0)</f>
        <v>0</v>
      </c>
      <c r="NW109" s="139">
        <f>IF(NW$16-'様式３（療養者名簿）（⑤の場合）'!$O118+1&lt;=15,IF(NW$16&gt;='様式３（療養者名簿）（⑤の場合）'!$O118,IF(NW$16&lt;='様式３（療養者名簿）（⑤の場合）'!$W118,1,0),0),0)</f>
        <v>0</v>
      </c>
      <c r="NX109" s="139">
        <f>IF(NX$16-'様式３（療養者名簿）（⑤の場合）'!$O118+1&lt;=15,IF(NX$16&gt;='様式３（療養者名簿）（⑤の場合）'!$O118,IF(NX$16&lt;='様式３（療養者名簿）（⑤の場合）'!$W118,1,0),0),0)</f>
        <v>0</v>
      </c>
      <c r="NY109" s="139">
        <f>IF(NY$16-'様式３（療養者名簿）（⑤の場合）'!$O118+1&lt;=15,IF(NY$16&gt;='様式３（療養者名簿）（⑤の場合）'!$O118,IF(NY$16&lt;='様式３（療養者名簿）（⑤の場合）'!$W118,1,0),0),0)</f>
        <v>0</v>
      </c>
      <c r="NZ109" s="139">
        <f>IF(NZ$16-'様式３（療養者名簿）（⑤の場合）'!$O118+1&lt;=15,IF(NZ$16&gt;='様式３（療養者名簿）（⑤の場合）'!$O118,IF(NZ$16&lt;='様式３（療養者名簿）（⑤の場合）'!$W118,1,0),0),0)</f>
        <v>0</v>
      </c>
      <c r="OA109" s="139">
        <f>IF(OA$16-'様式３（療養者名簿）（⑤の場合）'!$O118+1&lt;=15,IF(OA$16&gt;='様式３（療養者名簿）（⑤の場合）'!$O118,IF(OA$16&lt;='様式３（療養者名簿）（⑤の場合）'!$W118,1,0),0),0)</f>
        <v>0</v>
      </c>
      <c r="OB109" s="139">
        <f>IF(OB$16-'様式３（療養者名簿）（⑤の場合）'!$O118+1&lt;=15,IF(OB$16&gt;='様式３（療養者名簿）（⑤の場合）'!$O118,IF(OB$16&lt;='様式３（療養者名簿）（⑤の場合）'!$W118,1,0),0),0)</f>
        <v>0</v>
      </c>
      <c r="OC109" s="139">
        <f>IF(OC$16-'様式３（療養者名簿）（⑤の場合）'!$O118+1&lt;=15,IF(OC$16&gt;='様式３（療養者名簿）（⑤の場合）'!$O118,IF(OC$16&lt;='様式３（療養者名簿）（⑤の場合）'!$W118,1,0),0),0)</f>
        <v>0</v>
      </c>
      <c r="OD109" s="139">
        <f>IF(OD$16-'様式３（療養者名簿）（⑤の場合）'!$O118+1&lt;=15,IF(OD$16&gt;='様式３（療養者名簿）（⑤の場合）'!$O118,IF(OD$16&lt;='様式３（療養者名簿）（⑤の場合）'!$W118,1,0),0),0)</f>
        <v>0</v>
      </c>
      <c r="OE109" s="139">
        <f>IF(OE$16-'様式３（療養者名簿）（⑤の場合）'!$O118+1&lt;=15,IF(OE$16&gt;='様式３（療養者名簿）（⑤の場合）'!$O118,IF(OE$16&lt;='様式３（療養者名簿）（⑤の場合）'!$W118,1,0),0),0)</f>
        <v>0</v>
      </c>
      <c r="OF109" s="139">
        <f>IF(OF$16-'様式３（療養者名簿）（⑤の場合）'!$O118+1&lt;=15,IF(OF$16&gt;='様式３（療養者名簿）（⑤の場合）'!$O118,IF(OF$16&lt;='様式３（療養者名簿）（⑤の場合）'!$W118,1,0),0),0)</f>
        <v>0</v>
      </c>
      <c r="OG109" s="139">
        <f>IF(OG$16-'様式３（療養者名簿）（⑤の場合）'!$O118+1&lt;=15,IF(OG$16&gt;='様式３（療養者名簿）（⑤の場合）'!$O118,IF(OG$16&lt;='様式３（療養者名簿）（⑤の場合）'!$W118,1,0),0),0)</f>
        <v>0</v>
      </c>
      <c r="OH109" s="139">
        <f>IF(OH$16-'様式３（療養者名簿）（⑤の場合）'!$O118+1&lt;=15,IF(OH$16&gt;='様式３（療養者名簿）（⑤の場合）'!$O118,IF(OH$16&lt;='様式３（療養者名簿）（⑤の場合）'!$W118,1,0),0),0)</f>
        <v>0</v>
      </c>
      <c r="OI109" s="139">
        <f>IF(OI$16-'様式３（療養者名簿）（⑤の場合）'!$O118+1&lt;=15,IF(OI$16&gt;='様式３（療養者名簿）（⑤の場合）'!$O118,IF(OI$16&lt;='様式３（療養者名簿）（⑤の場合）'!$W118,1,0),0),0)</f>
        <v>0</v>
      </c>
      <c r="OJ109" s="139">
        <f>IF(OJ$16-'様式３（療養者名簿）（⑤の場合）'!$O118+1&lt;=15,IF(OJ$16&gt;='様式３（療養者名簿）（⑤の場合）'!$O118,IF(OJ$16&lt;='様式３（療養者名簿）（⑤の場合）'!$W118,1,0),0),0)</f>
        <v>0</v>
      </c>
      <c r="OK109" s="139">
        <f>IF(OK$16-'様式３（療養者名簿）（⑤の場合）'!$O118+1&lt;=15,IF(OK$16&gt;='様式３（療養者名簿）（⑤の場合）'!$O118,IF(OK$16&lt;='様式３（療養者名簿）（⑤の場合）'!$W118,1,0),0),0)</f>
        <v>0</v>
      </c>
      <c r="OL109" s="139">
        <f>IF(OL$16-'様式３（療養者名簿）（⑤の場合）'!$O118+1&lt;=15,IF(OL$16&gt;='様式３（療養者名簿）（⑤の場合）'!$O118,IF(OL$16&lt;='様式３（療養者名簿）（⑤の場合）'!$W118,1,0),0),0)</f>
        <v>0</v>
      </c>
      <c r="OM109" s="139">
        <f>IF(OM$16-'様式３（療養者名簿）（⑤の場合）'!$O118+1&lt;=15,IF(OM$16&gt;='様式３（療養者名簿）（⑤の場合）'!$O118,IF(OM$16&lt;='様式３（療養者名簿）（⑤の場合）'!$W118,1,0),0),0)</f>
        <v>0</v>
      </c>
      <c r="ON109" s="139">
        <f>IF(ON$16-'様式３（療養者名簿）（⑤の場合）'!$O118+1&lt;=15,IF(ON$16&gt;='様式３（療養者名簿）（⑤の場合）'!$O118,IF(ON$16&lt;='様式３（療養者名簿）（⑤の場合）'!$W118,1,0),0),0)</f>
        <v>0</v>
      </c>
      <c r="OO109" s="139">
        <f>IF(OO$16-'様式３（療養者名簿）（⑤の場合）'!$O118+1&lt;=15,IF(OO$16&gt;='様式３（療養者名簿）（⑤の場合）'!$O118,IF(OO$16&lt;='様式３（療養者名簿）（⑤の場合）'!$W118,1,0),0),0)</f>
        <v>0</v>
      </c>
      <c r="OP109" s="139">
        <f>IF(OP$16-'様式３（療養者名簿）（⑤の場合）'!$O118+1&lt;=15,IF(OP$16&gt;='様式３（療養者名簿）（⑤の場合）'!$O118,IF(OP$16&lt;='様式３（療養者名簿）（⑤の場合）'!$W118,1,0),0),0)</f>
        <v>0</v>
      </c>
      <c r="OQ109" s="139">
        <f>IF(OQ$16-'様式３（療養者名簿）（⑤の場合）'!$O118+1&lt;=15,IF(OQ$16&gt;='様式３（療養者名簿）（⑤の場合）'!$O118,IF(OQ$16&lt;='様式３（療養者名簿）（⑤の場合）'!$W118,1,0),0),0)</f>
        <v>0</v>
      </c>
      <c r="OR109" s="139">
        <f>IF(OR$16-'様式３（療養者名簿）（⑤の場合）'!$O118+1&lt;=15,IF(OR$16&gt;='様式３（療養者名簿）（⑤の場合）'!$O118,IF(OR$16&lt;='様式３（療養者名簿）（⑤の場合）'!$W118,1,0),0),0)</f>
        <v>0</v>
      </c>
      <c r="OS109" s="139">
        <f>IF(OS$16-'様式３（療養者名簿）（⑤の場合）'!$O118+1&lt;=15,IF(OS$16&gt;='様式３（療養者名簿）（⑤の場合）'!$O118,IF(OS$16&lt;='様式３（療養者名簿）（⑤の場合）'!$W118,1,0),0),0)</f>
        <v>0</v>
      </c>
      <c r="OT109" s="139">
        <f>IF(OT$16-'様式３（療養者名簿）（⑤の場合）'!$O118+1&lt;=15,IF(OT$16&gt;='様式３（療養者名簿）（⑤の場合）'!$O118,IF(OT$16&lt;='様式３（療養者名簿）（⑤の場合）'!$W118,1,0),0),0)</f>
        <v>0</v>
      </c>
      <c r="OU109" s="139">
        <f>IF(OU$16-'様式３（療養者名簿）（⑤の場合）'!$O118+1&lt;=15,IF(OU$16&gt;='様式３（療養者名簿）（⑤の場合）'!$O118,IF(OU$16&lt;='様式３（療養者名簿）（⑤の場合）'!$W118,1,0),0),0)</f>
        <v>0</v>
      </c>
      <c r="OV109" s="139">
        <f>IF(OV$16-'様式３（療養者名簿）（⑤の場合）'!$O118+1&lt;=15,IF(OV$16&gt;='様式３（療養者名簿）（⑤の場合）'!$O118,IF(OV$16&lt;='様式３（療養者名簿）（⑤の場合）'!$W118,1,0),0),0)</f>
        <v>0</v>
      </c>
      <c r="OW109" s="139">
        <f>IF(OW$16-'様式３（療養者名簿）（⑤の場合）'!$O118+1&lt;=15,IF(OW$16&gt;='様式３（療養者名簿）（⑤の場合）'!$O118,IF(OW$16&lt;='様式３（療養者名簿）（⑤の場合）'!$W118,1,0),0),0)</f>
        <v>0</v>
      </c>
      <c r="OX109" s="139">
        <f>IF(OX$16-'様式３（療養者名簿）（⑤の場合）'!$O118+1&lt;=15,IF(OX$16&gt;='様式３（療養者名簿）（⑤の場合）'!$O118,IF(OX$16&lt;='様式３（療養者名簿）（⑤の場合）'!$W118,1,0),0),0)</f>
        <v>0</v>
      </c>
      <c r="OY109" s="139">
        <f>IF(OY$16-'様式３（療養者名簿）（⑤の場合）'!$O118+1&lt;=15,IF(OY$16&gt;='様式３（療養者名簿）（⑤の場合）'!$O118,IF(OY$16&lt;='様式３（療養者名簿）（⑤の場合）'!$W118,1,0),0),0)</f>
        <v>0</v>
      </c>
      <c r="OZ109" s="139">
        <f>IF(OZ$16-'様式３（療養者名簿）（⑤の場合）'!$O118+1&lt;=15,IF(OZ$16&gt;='様式３（療養者名簿）（⑤の場合）'!$O118,IF(OZ$16&lt;='様式３（療養者名簿）（⑤の場合）'!$W118,1,0),0),0)</f>
        <v>0</v>
      </c>
      <c r="PA109" s="139">
        <f>IF(PA$16-'様式３（療養者名簿）（⑤の場合）'!$O118+1&lt;=15,IF(PA$16&gt;='様式３（療養者名簿）（⑤の場合）'!$O118,IF(PA$16&lt;='様式３（療養者名簿）（⑤の場合）'!$W118,1,0),0),0)</f>
        <v>0</v>
      </c>
      <c r="PB109" s="139">
        <f>IF(PB$16-'様式３（療養者名簿）（⑤の場合）'!$O118+1&lt;=15,IF(PB$16&gt;='様式３（療養者名簿）（⑤の場合）'!$O118,IF(PB$16&lt;='様式３（療養者名簿）（⑤の場合）'!$W118,1,0),0),0)</f>
        <v>0</v>
      </c>
      <c r="PC109" s="139">
        <f>IF(PC$16-'様式３（療養者名簿）（⑤の場合）'!$O118+1&lt;=15,IF(PC$16&gt;='様式３（療養者名簿）（⑤の場合）'!$O118,IF(PC$16&lt;='様式３（療養者名簿）（⑤の場合）'!$W118,1,0),0),0)</f>
        <v>0</v>
      </c>
      <c r="PD109" s="139">
        <f>IF(PD$16-'様式３（療養者名簿）（⑤の場合）'!$O118+1&lt;=15,IF(PD$16&gt;='様式３（療養者名簿）（⑤の場合）'!$O118,IF(PD$16&lt;='様式３（療養者名簿）（⑤の場合）'!$W118,1,0),0),0)</f>
        <v>0</v>
      </c>
      <c r="PE109" s="139">
        <f>IF(PE$16-'様式３（療養者名簿）（⑤の場合）'!$O118+1&lt;=15,IF(PE$16&gt;='様式３（療養者名簿）（⑤の場合）'!$O118,IF(PE$16&lt;='様式３（療養者名簿）（⑤の場合）'!$W118,1,0),0),0)</f>
        <v>0</v>
      </c>
      <c r="PF109" s="139">
        <f>IF(PF$16-'様式３（療養者名簿）（⑤の場合）'!$O118+1&lt;=15,IF(PF$16&gt;='様式３（療養者名簿）（⑤の場合）'!$O118,IF(PF$16&lt;='様式３（療養者名簿）（⑤の場合）'!$W118,1,0),0),0)</f>
        <v>0</v>
      </c>
      <c r="PG109" s="139">
        <f>IF(PG$16-'様式３（療養者名簿）（⑤の場合）'!$O118+1&lt;=15,IF(PG$16&gt;='様式３（療養者名簿）（⑤の場合）'!$O118,IF(PG$16&lt;='様式３（療養者名簿）（⑤の場合）'!$W118,1,0),0),0)</f>
        <v>0</v>
      </c>
      <c r="PH109" s="139">
        <f>IF(PH$16-'様式３（療養者名簿）（⑤の場合）'!$O118+1&lt;=15,IF(PH$16&gt;='様式３（療養者名簿）（⑤の場合）'!$O118,IF(PH$16&lt;='様式３（療養者名簿）（⑤の場合）'!$W118,1,0),0),0)</f>
        <v>0</v>
      </c>
      <c r="PI109" s="139">
        <f>IF(PI$16-'様式３（療養者名簿）（⑤の場合）'!$O118+1&lt;=15,IF(PI$16&gt;='様式３（療養者名簿）（⑤の場合）'!$O118,IF(PI$16&lt;='様式３（療養者名簿）（⑤の場合）'!$W118,1,0),0),0)</f>
        <v>0</v>
      </c>
      <c r="PJ109" s="139">
        <f>IF(PJ$16-'様式３（療養者名簿）（⑤の場合）'!$O118+1&lt;=15,IF(PJ$16&gt;='様式３（療養者名簿）（⑤の場合）'!$O118,IF(PJ$16&lt;='様式３（療養者名簿）（⑤の場合）'!$W118,1,0),0),0)</f>
        <v>0</v>
      </c>
      <c r="PK109" s="139">
        <f>IF(PK$16-'様式３（療養者名簿）（⑤の場合）'!$O118+1&lt;=15,IF(PK$16&gt;='様式３（療養者名簿）（⑤の場合）'!$O118,IF(PK$16&lt;='様式３（療養者名簿）（⑤の場合）'!$W118,1,0),0),0)</f>
        <v>0</v>
      </c>
      <c r="PL109" s="139">
        <f>IF(PL$16-'様式３（療養者名簿）（⑤の場合）'!$O118+1&lt;=15,IF(PL$16&gt;='様式３（療養者名簿）（⑤の場合）'!$O118,IF(PL$16&lt;='様式３（療養者名簿）（⑤の場合）'!$W118,1,0),0),0)</f>
        <v>0</v>
      </c>
      <c r="PM109" s="139">
        <f>IF(PM$16-'様式３（療養者名簿）（⑤の場合）'!$O118+1&lt;=15,IF(PM$16&gt;='様式３（療養者名簿）（⑤の場合）'!$O118,IF(PM$16&lt;='様式３（療養者名簿）（⑤の場合）'!$W118,1,0),0),0)</f>
        <v>0</v>
      </c>
      <c r="PN109" s="139">
        <f>IF(PN$16-'様式３（療養者名簿）（⑤の場合）'!$O118+1&lt;=15,IF(PN$16&gt;='様式３（療養者名簿）（⑤の場合）'!$O118,IF(PN$16&lt;='様式３（療養者名簿）（⑤の場合）'!$W118,1,0),0),0)</f>
        <v>0</v>
      </c>
      <c r="PO109" s="139">
        <f>IF(PO$16-'様式３（療養者名簿）（⑤の場合）'!$O118+1&lt;=15,IF(PO$16&gt;='様式３（療養者名簿）（⑤の場合）'!$O118,IF(PO$16&lt;='様式３（療養者名簿）（⑤の場合）'!$W118,1,0),0),0)</f>
        <v>0</v>
      </c>
      <c r="PP109" s="139">
        <f>IF(PP$16-'様式３（療養者名簿）（⑤の場合）'!$O118+1&lt;=15,IF(PP$16&gt;='様式３（療養者名簿）（⑤の場合）'!$O118,IF(PP$16&lt;='様式３（療養者名簿）（⑤の場合）'!$W118,1,0),0),0)</f>
        <v>0</v>
      </c>
      <c r="PQ109" s="139">
        <f>IF(PQ$16-'様式３（療養者名簿）（⑤の場合）'!$O118+1&lt;=15,IF(PQ$16&gt;='様式３（療養者名簿）（⑤の場合）'!$O118,IF(PQ$16&lt;='様式３（療養者名簿）（⑤の場合）'!$W118,1,0),0),0)</f>
        <v>0</v>
      </c>
      <c r="PR109" s="139">
        <f>IF(PR$16-'様式３（療養者名簿）（⑤の場合）'!$O118+1&lt;=15,IF(PR$16&gt;='様式３（療養者名簿）（⑤の場合）'!$O118,IF(PR$16&lt;='様式３（療養者名簿）（⑤の場合）'!$W118,1,0),0),0)</f>
        <v>0</v>
      </c>
      <c r="PS109" s="139">
        <f>IF(PS$16-'様式３（療養者名簿）（⑤の場合）'!$O118+1&lt;=15,IF(PS$16&gt;='様式３（療養者名簿）（⑤の場合）'!$O118,IF(PS$16&lt;='様式３（療養者名簿）（⑤の場合）'!$W118,1,0),0),0)</f>
        <v>0</v>
      </c>
      <c r="PT109" s="139">
        <f>IF(PT$16-'様式３（療養者名簿）（⑤の場合）'!$O118+1&lt;=15,IF(PT$16&gt;='様式３（療養者名簿）（⑤の場合）'!$O118,IF(PT$16&lt;='様式３（療養者名簿）（⑤の場合）'!$W118,1,0),0),0)</f>
        <v>0</v>
      </c>
    </row>
    <row r="110" spans="1:436" ht="42" customHeight="1">
      <c r="A110" s="129">
        <f>'様式３（療養者名簿）（⑤の場合）'!C119</f>
        <v>0</v>
      </c>
      <c r="B110" s="139">
        <f>IF(B$16-'様式３（療養者名簿）（⑤の場合）'!$O119+1&lt;=15,IF(B$16&gt;='様式３（療養者名簿）（⑤の場合）'!$O119,IF(B$16&lt;='様式３（療養者名簿）（⑤の場合）'!$W119,1,0),0),0)</f>
        <v>0</v>
      </c>
      <c r="C110" s="139">
        <f>IF(C$16-'様式３（療養者名簿）（⑤の場合）'!$O119+1&lt;=15,IF(C$16&gt;='様式３（療養者名簿）（⑤の場合）'!$O119,IF(C$16&lt;='様式３（療養者名簿）（⑤の場合）'!$W119,1,0),0),0)</f>
        <v>0</v>
      </c>
      <c r="D110" s="139">
        <f>IF(D$16-'様式３（療養者名簿）（⑤の場合）'!$O119+1&lt;=15,IF(D$16&gt;='様式３（療養者名簿）（⑤の場合）'!$O119,IF(D$16&lt;='様式３（療養者名簿）（⑤の場合）'!$W119,1,0),0),0)</f>
        <v>0</v>
      </c>
      <c r="E110" s="139">
        <f>IF(E$16-'様式３（療養者名簿）（⑤の場合）'!$O119+1&lt;=15,IF(E$16&gt;='様式３（療養者名簿）（⑤の場合）'!$O119,IF(E$16&lt;='様式３（療養者名簿）（⑤の場合）'!$W119,1,0),0),0)</f>
        <v>0</v>
      </c>
      <c r="F110" s="139">
        <f>IF(F$16-'様式３（療養者名簿）（⑤の場合）'!$O119+1&lt;=15,IF(F$16&gt;='様式３（療養者名簿）（⑤の場合）'!$O119,IF(F$16&lt;='様式３（療養者名簿）（⑤の場合）'!$W119,1,0),0),0)</f>
        <v>0</v>
      </c>
      <c r="G110" s="139">
        <f>IF(G$16-'様式３（療養者名簿）（⑤の場合）'!$O119+1&lt;=15,IF(G$16&gt;='様式３（療養者名簿）（⑤の場合）'!$O119,IF(G$16&lt;='様式３（療養者名簿）（⑤の場合）'!$W119,1,0),0),0)</f>
        <v>0</v>
      </c>
      <c r="H110" s="139">
        <f>IF(H$16-'様式３（療養者名簿）（⑤の場合）'!$O119+1&lt;=15,IF(H$16&gt;='様式３（療養者名簿）（⑤の場合）'!$O119,IF(H$16&lt;='様式３（療養者名簿）（⑤の場合）'!$W119,1,0),0),0)</f>
        <v>0</v>
      </c>
      <c r="I110" s="139">
        <f>IF(I$16-'様式３（療養者名簿）（⑤の場合）'!$O119+1&lt;=15,IF(I$16&gt;='様式３（療養者名簿）（⑤の場合）'!$O119,IF(I$16&lt;='様式３（療養者名簿）（⑤の場合）'!$W119,1,0),0),0)</f>
        <v>0</v>
      </c>
      <c r="J110" s="139">
        <f>IF(J$16-'様式３（療養者名簿）（⑤の場合）'!$O119+1&lt;=15,IF(J$16&gt;='様式３（療養者名簿）（⑤の場合）'!$O119,IF(J$16&lt;='様式３（療養者名簿）（⑤の場合）'!$W119,1,0),0),0)</f>
        <v>0</v>
      </c>
      <c r="K110" s="139">
        <f>IF(K$16-'様式３（療養者名簿）（⑤の場合）'!$O119+1&lt;=15,IF(K$16&gt;='様式３（療養者名簿）（⑤の場合）'!$O119,IF(K$16&lt;='様式３（療養者名簿）（⑤の場合）'!$W119,1,0),0),0)</f>
        <v>0</v>
      </c>
      <c r="L110" s="139">
        <f>IF(L$16-'様式３（療養者名簿）（⑤の場合）'!$O119+1&lt;=15,IF(L$16&gt;='様式３（療養者名簿）（⑤の場合）'!$O119,IF(L$16&lt;='様式３（療養者名簿）（⑤の場合）'!$W119,1,0),0),0)</f>
        <v>0</v>
      </c>
      <c r="M110" s="139">
        <f>IF(M$16-'様式３（療養者名簿）（⑤の場合）'!$O119+1&lt;=15,IF(M$16&gt;='様式３（療養者名簿）（⑤の場合）'!$O119,IF(M$16&lt;='様式３（療養者名簿）（⑤の場合）'!$W119,1,0),0),0)</f>
        <v>0</v>
      </c>
      <c r="N110" s="139">
        <f>IF(N$16-'様式３（療養者名簿）（⑤の場合）'!$O119+1&lt;=15,IF(N$16&gt;='様式３（療養者名簿）（⑤の場合）'!$O119,IF(N$16&lt;='様式３（療養者名簿）（⑤の場合）'!$W119,1,0),0),0)</f>
        <v>0</v>
      </c>
      <c r="O110" s="139">
        <f>IF(O$16-'様式３（療養者名簿）（⑤の場合）'!$O119+1&lt;=15,IF(O$16&gt;='様式３（療養者名簿）（⑤の場合）'!$O119,IF(O$16&lt;='様式３（療養者名簿）（⑤の場合）'!$W119,1,0),0),0)</f>
        <v>0</v>
      </c>
      <c r="P110" s="139">
        <f>IF(P$16-'様式３（療養者名簿）（⑤の場合）'!$O119+1&lt;=15,IF(P$16&gt;='様式３（療養者名簿）（⑤の場合）'!$O119,IF(P$16&lt;='様式３（療養者名簿）（⑤の場合）'!$W119,1,0),0),0)</f>
        <v>0</v>
      </c>
      <c r="Q110" s="139">
        <f>IF(Q$16-'様式３（療養者名簿）（⑤の場合）'!$O119+1&lt;=15,IF(Q$16&gt;='様式３（療養者名簿）（⑤の場合）'!$O119,IF(Q$16&lt;='様式３（療養者名簿）（⑤の場合）'!$W119,1,0),0),0)</f>
        <v>0</v>
      </c>
      <c r="R110" s="139">
        <f>IF(R$16-'様式３（療養者名簿）（⑤の場合）'!$O119+1&lt;=15,IF(R$16&gt;='様式３（療養者名簿）（⑤の場合）'!$O119,IF(R$16&lt;='様式３（療養者名簿）（⑤の場合）'!$W119,1,0),0),0)</f>
        <v>0</v>
      </c>
      <c r="S110" s="139">
        <f>IF(S$16-'様式３（療養者名簿）（⑤の場合）'!$O119+1&lt;=15,IF(S$16&gt;='様式３（療養者名簿）（⑤の場合）'!$O119,IF(S$16&lt;='様式３（療養者名簿）（⑤の場合）'!$W119,1,0),0),0)</f>
        <v>0</v>
      </c>
      <c r="T110" s="139">
        <f>IF(T$16-'様式３（療養者名簿）（⑤の場合）'!$O119+1&lt;=15,IF(T$16&gt;='様式３（療養者名簿）（⑤の場合）'!$O119,IF(T$16&lt;='様式３（療養者名簿）（⑤の場合）'!$W119,1,0),0),0)</f>
        <v>0</v>
      </c>
      <c r="U110" s="139">
        <f>IF(U$16-'様式３（療養者名簿）（⑤の場合）'!$O119+1&lt;=15,IF(U$16&gt;='様式３（療養者名簿）（⑤の場合）'!$O119,IF(U$16&lt;='様式３（療養者名簿）（⑤の場合）'!$W119,1,0),0),0)</f>
        <v>0</v>
      </c>
      <c r="V110" s="139">
        <f>IF(V$16-'様式３（療養者名簿）（⑤の場合）'!$O119+1&lt;=15,IF(V$16&gt;='様式３（療養者名簿）（⑤の場合）'!$O119,IF(V$16&lt;='様式３（療養者名簿）（⑤の場合）'!$W119,1,0),0),0)</f>
        <v>0</v>
      </c>
      <c r="W110" s="139">
        <f>IF(W$16-'様式３（療養者名簿）（⑤の場合）'!$O119+1&lt;=15,IF(W$16&gt;='様式３（療養者名簿）（⑤の場合）'!$O119,IF(W$16&lt;='様式３（療養者名簿）（⑤の場合）'!$W119,1,0),0),0)</f>
        <v>0</v>
      </c>
      <c r="X110" s="139">
        <f>IF(X$16-'様式３（療養者名簿）（⑤の場合）'!$O119+1&lt;=15,IF(X$16&gt;='様式３（療養者名簿）（⑤の場合）'!$O119,IF(X$16&lt;='様式３（療養者名簿）（⑤の場合）'!$W119,1,0),0),0)</f>
        <v>0</v>
      </c>
      <c r="Y110" s="139">
        <f>IF(Y$16-'様式３（療養者名簿）（⑤の場合）'!$O119+1&lt;=15,IF(Y$16&gt;='様式３（療養者名簿）（⑤の場合）'!$O119,IF(Y$16&lt;='様式３（療養者名簿）（⑤の場合）'!$W119,1,0),0),0)</f>
        <v>0</v>
      </c>
      <c r="Z110" s="139">
        <f>IF(Z$16-'様式３（療養者名簿）（⑤の場合）'!$O119+1&lt;=15,IF(Z$16&gt;='様式３（療養者名簿）（⑤の場合）'!$O119,IF(Z$16&lt;='様式３（療養者名簿）（⑤の場合）'!$W119,1,0),0),0)</f>
        <v>0</v>
      </c>
      <c r="AA110" s="139">
        <f>IF(AA$16-'様式３（療養者名簿）（⑤の場合）'!$O119+1&lt;=15,IF(AA$16&gt;='様式３（療養者名簿）（⑤の場合）'!$O119,IF(AA$16&lt;='様式３（療養者名簿）（⑤の場合）'!$W119,1,0),0),0)</f>
        <v>0</v>
      </c>
      <c r="AB110" s="139">
        <f>IF(AB$16-'様式３（療養者名簿）（⑤の場合）'!$O119+1&lt;=15,IF(AB$16&gt;='様式３（療養者名簿）（⑤の場合）'!$O119,IF(AB$16&lt;='様式３（療養者名簿）（⑤の場合）'!$W119,1,0),0),0)</f>
        <v>0</v>
      </c>
      <c r="AC110" s="139">
        <f>IF(AC$16-'様式３（療養者名簿）（⑤の場合）'!$O119+1&lt;=15,IF(AC$16&gt;='様式３（療養者名簿）（⑤の場合）'!$O119,IF(AC$16&lt;='様式３（療養者名簿）（⑤の場合）'!$W119,1,0),0),0)</f>
        <v>0</v>
      </c>
      <c r="AD110" s="139">
        <f>IF(AD$16-'様式３（療養者名簿）（⑤の場合）'!$O119+1&lt;=15,IF(AD$16&gt;='様式３（療養者名簿）（⑤の場合）'!$O119,IF(AD$16&lt;='様式３（療養者名簿）（⑤の場合）'!$W119,1,0),0),0)</f>
        <v>0</v>
      </c>
      <c r="AE110" s="139">
        <f>IF(AE$16-'様式３（療養者名簿）（⑤の場合）'!$O119+1&lt;=15,IF(AE$16&gt;='様式３（療養者名簿）（⑤の場合）'!$O119,IF(AE$16&lt;='様式３（療養者名簿）（⑤の場合）'!$W119,1,0),0),0)</f>
        <v>0</v>
      </c>
      <c r="AF110" s="139">
        <f>IF(AF$16-'様式３（療養者名簿）（⑤の場合）'!$O119+1&lt;=15,IF(AF$16&gt;='様式３（療養者名簿）（⑤の場合）'!$O119,IF(AF$16&lt;='様式３（療養者名簿）（⑤の場合）'!$W119,1,0),0),0)</f>
        <v>0</v>
      </c>
      <c r="AG110" s="139">
        <f>IF(AG$16-'様式３（療養者名簿）（⑤の場合）'!$O119+1&lt;=15,IF(AG$16&gt;='様式３（療養者名簿）（⑤の場合）'!$O119,IF(AG$16&lt;='様式３（療養者名簿）（⑤の場合）'!$W119,1,0),0),0)</f>
        <v>0</v>
      </c>
      <c r="AH110" s="139">
        <f>IF(AH$16-'様式３（療養者名簿）（⑤の場合）'!$O119+1&lt;=15,IF(AH$16&gt;='様式３（療養者名簿）（⑤の場合）'!$O119,IF(AH$16&lt;='様式３（療養者名簿）（⑤の場合）'!$W119,1,0),0),0)</f>
        <v>0</v>
      </c>
      <c r="AI110" s="139">
        <f>IF(AI$16-'様式３（療養者名簿）（⑤の場合）'!$O119+1&lt;=15,IF(AI$16&gt;='様式３（療養者名簿）（⑤の場合）'!$O119,IF(AI$16&lt;='様式３（療養者名簿）（⑤の場合）'!$W119,1,0),0),0)</f>
        <v>0</v>
      </c>
      <c r="AJ110" s="139">
        <f>IF(AJ$16-'様式３（療養者名簿）（⑤の場合）'!$O119+1&lt;=15,IF(AJ$16&gt;='様式３（療養者名簿）（⑤の場合）'!$O119,IF(AJ$16&lt;='様式３（療養者名簿）（⑤の場合）'!$W119,1,0),0),0)</f>
        <v>0</v>
      </c>
      <c r="AK110" s="139">
        <f>IF(AK$16-'様式３（療養者名簿）（⑤の場合）'!$O119+1&lt;=15,IF(AK$16&gt;='様式３（療養者名簿）（⑤の場合）'!$O119,IF(AK$16&lt;='様式３（療養者名簿）（⑤の場合）'!$W119,1,0),0),0)</f>
        <v>0</v>
      </c>
      <c r="AL110" s="139">
        <f>IF(AL$16-'様式３（療養者名簿）（⑤の場合）'!$O119+1&lt;=15,IF(AL$16&gt;='様式３（療養者名簿）（⑤の場合）'!$O119,IF(AL$16&lt;='様式３（療養者名簿）（⑤の場合）'!$W119,1,0),0),0)</f>
        <v>0</v>
      </c>
      <c r="AM110" s="139">
        <f>IF(AM$16-'様式３（療養者名簿）（⑤の場合）'!$O119+1&lt;=15,IF(AM$16&gt;='様式３（療養者名簿）（⑤の場合）'!$O119,IF(AM$16&lt;='様式３（療養者名簿）（⑤の場合）'!$W119,1,0),0),0)</f>
        <v>0</v>
      </c>
      <c r="AN110" s="139">
        <f>IF(AN$16-'様式３（療養者名簿）（⑤の場合）'!$O119+1&lt;=15,IF(AN$16&gt;='様式３（療養者名簿）（⑤の場合）'!$O119,IF(AN$16&lt;='様式３（療養者名簿）（⑤の場合）'!$W119,1,0),0),0)</f>
        <v>0</v>
      </c>
      <c r="AO110" s="139">
        <f>IF(AO$16-'様式３（療養者名簿）（⑤の場合）'!$O119+1&lt;=15,IF(AO$16&gt;='様式３（療養者名簿）（⑤の場合）'!$O119,IF(AO$16&lt;='様式３（療養者名簿）（⑤の場合）'!$W119,1,0),0),0)</f>
        <v>0</v>
      </c>
      <c r="AP110" s="139">
        <f>IF(AP$16-'様式３（療養者名簿）（⑤の場合）'!$O119+1&lt;=15,IF(AP$16&gt;='様式３（療養者名簿）（⑤の場合）'!$O119,IF(AP$16&lt;='様式３（療養者名簿）（⑤の場合）'!$W119,1,0),0),0)</f>
        <v>0</v>
      </c>
      <c r="AQ110" s="139">
        <f>IF(AQ$16-'様式３（療養者名簿）（⑤の場合）'!$O119+1&lt;=15,IF(AQ$16&gt;='様式３（療養者名簿）（⑤の場合）'!$O119,IF(AQ$16&lt;='様式３（療養者名簿）（⑤の場合）'!$W119,1,0),0),0)</f>
        <v>0</v>
      </c>
      <c r="AR110" s="139">
        <f>IF(AR$16-'様式３（療養者名簿）（⑤の場合）'!$O119+1&lt;=15,IF(AR$16&gt;='様式３（療養者名簿）（⑤の場合）'!$O119,IF(AR$16&lt;='様式３（療養者名簿）（⑤の場合）'!$W119,1,0),0),0)</f>
        <v>0</v>
      </c>
      <c r="AS110" s="139">
        <f>IF(AS$16-'様式３（療養者名簿）（⑤の場合）'!$O119+1&lt;=15,IF(AS$16&gt;='様式３（療養者名簿）（⑤の場合）'!$O119,IF(AS$16&lt;='様式３（療養者名簿）（⑤の場合）'!$W119,1,0),0),0)</f>
        <v>0</v>
      </c>
      <c r="AT110" s="139">
        <f>IF(AT$16-'様式３（療養者名簿）（⑤の場合）'!$O119+1&lt;=15,IF(AT$16&gt;='様式３（療養者名簿）（⑤の場合）'!$O119,IF(AT$16&lt;='様式３（療養者名簿）（⑤の場合）'!$W119,1,0),0),0)</f>
        <v>0</v>
      </c>
      <c r="AU110" s="139">
        <f>IF(AU$16-'様式３（療養者名簿）（⑤の場合）'!$O119+1&lt;=15,IF(AU$16&gt;='様式３（療養者名簿）（⑤の場合）'!$O119,IF(AU$16&lt;='様式３（療養者名簿）（⑤の場合）'!$W119,1,0),0),0)</f>
        <v>0</v>
      </c>
      <c r="AV110" s="139">
        <f>IF(AV$16-'様式３（療養者名簿）（⑤の場合）'!$O119+1&lt;=15,IF(AV$16&gt;='様式３（療養者名簿）（⑤の場合）'!$O119,IF(AV$16&lt;='様式３（療養者名簿）（⑤の場合）'!$W119,1,0),0),0)</f>
        <v>0</v>
      </c>
      <c r="AW110" s="139">
        <f>IF(AW$16-'様式３（療養者名簿）（⑤の場合）'!$O119+1&lt;=15,IF(AW$16&gt;='様式３（療養者名簿）（⑤の場合）'!$O119,IF(AW$16&lt;='様式３（療養者名簿）（⑤の場合）'!$W119,1,0),0),0)</f>
        <v>0</v>
      </c>
      <c r="AX110" s="139">
        <f>IF(AX$16-'様式３（療養者名簿）（⑤の場合）'!$O119+1&lt;=15,IF(AX$16&gt;='様式３（療養者名簿）（⑤の場合）'!$O119,IF(AX$16&lt;='様式３（療養者名簿）（⑤の場合）'!$W119,1,0),0),0)</f>
        <v>0</v>
      </c>
      <c r="AY110" s="139">
        <f>IF(AY$16-'様式３（療養者名簿）（⑤の場合）'!$O119+1&lt;=15,IF(AY$16&gt;='様式３（療養者名簿）（⑤の場合）'!$O119,IF(AY$16&lt;='様式３（療養者名簿）（⑤の場合）'!$W119,1,0),0),0)</f>
        <v>0</v>
      </c>
      <c r="AZ110" s="139">
        <f>IF(AZ$16-'様式３（療養者名簿）（⑤の場合）'!$O119+1&lt;=15,IF(AZ$16&gt;='様式３（療養者名簿）（⑤の場合）'!$O119,IF(AZ$16&lt;='様式３（療養者名簿）（⑤の場合）'!$W119,1,0),0),0)</f>
        <v>0</v>
      </c>
      <c r="BA110" s="139">
        <f>IF(BA$16-'様式３（療養者名簿）（⑤の場合）'!$O119+1&lt;=15,IF(BA$16&gt;='様式３（療養者名簿）（⑤の場合）'!$O119,IF(BA$16&lt;='様式３（療養者名簿）（⑤の場合）'!$W119,1,0),0),0)</f>
        <v>0</v>
      </c>
      <c r="BB110" s="139">
        <f>IF(BB$16-'様式３（療養者名簿）（⑤の場合）'!$O119+1&lt;=15,IF(BB$16&gt;='様式３（療養者名簿）（⑤の場合）'!$O119,IF(BB$16&lt;='様式３（療養者名簿）（⑤の場合）'!$W119,1,0),0),0)</f>
        <v>0</v>
      </c>
      <c r="BC110" s="139">
        <f>IF(BC$16-'様式３（療養者名簿）（⑤の場合）'!$O119+1&lt;=15,IF(BC$16&gt;='様式３（療養者名簿）（⑤の場合）'!$O119,IF(BC$16&lt;='様式３（療養者名簿）（⑤の場合）'!$W119,1,0),0),0)</f>
        <v>0</v>
      </c>
      <c r="BD110" s="139">
        <f>IF(BD$16-'様式３（療養者名簿）（⑤の場合）'!$O119+1&lt;=15,IF(BD$16&gt;='様式３（療養者名簿）（⑤の場合）'!$O119,IF(BD$16&lt;='様式３（療養者名簿）（⑤の場合）'!$W119,1,0),0),0)</f>
        <v>0</v>
      </c>
      <c r="BE110" s="139">
        <f>IF(BE$16-'様式３（療養者名簿）（⑤の場合）'!$O119+1&lt;=15,IF(BE$16&gt;='様式３（療養者名簿）（⑤の場合）'!$O119,IF(BE$16&lt;='様式３（療養者名簿）（⑤の場合）'!$W119,1,0),0),0)</f>
        <v>0</v>
      </c>
      <c r="BF110" s="139">
        <f>IF(BF$16-'様式３（療養者名簿）（⑤の場合）'!$O119+1&lt;=15,IF(BF$16&gt;='様式３（療養者名簿）（⑤の場合）'!$O119,IF(BF$16&lt;='様式３（療養者名簿）（⑤の場合）'!$W119,1,0),0),0)</f>
        <v>0</v>
      </c>
      <c r="BG110" s="139">
        <f>IF(BG$16-'様式３（療養者名簿）（⑤の場合）'!$O119+1&lt;=15,IF(BG$16&gt;='様式３（療養者名簿）（⑤の場合）'!$O119,IF(BG$16&lt;='様式３（療養者名簿）（⑤の場合）'!$W119,1,0),0),0)</f>
        <v>0</v>
      </c>
      <c r="BH110" s="139">
        <f>IF(BH$16-'様式３（療養者名簿）（⑤の場合）'!$O119+1&lt;=15,IF(BH$16&gt;='様式３（療養者名簿）（⑤の場合）'!$O119,IF(BH$16&lt;='様式３（療養者名簿）（⑤の場合）'!$W119,1,0),0),0)</f>
        <v>0</v>
      </c>
      <c r="BI110" s="139">
        <f>IF(BI$16-'様式３（療養者名簿）（⑤の場合）'!$O119+1&lt;=15,IF(BI$16&gt;='様式３（療養者名簿）（⑤の場合）'!$O119,IF(BI$16&lt;='様式３（療養者名簿）（⑤の場合）'!$W119,1,0),0),0)</f>
        <v>0</v>
      </c>
      <c r="BJ110" s="139">
        <f>IF(BJ$16-'様式３（療養者名簿）（⑤の場合）'!$O119+1&lt;=15,IF(BJ$16&gt;='様式３（療養者名簿）（⑤の場合）'!$O119,IF(BJ$16&lt;='様式３（療養者名簿）（⑤の場合）'!$W119,1,0),0),0)</f>
        <v>0</v>
      </c>
      <c r="BK110" s="139">
        <f>IF(BK$16-'様式３（療養者名簿）（⑤の場合）'!$O119+1&lt;=15,IF(BK$16&gt;='様式３（療養者名簿）（⑤の場合）'!$O119,IF(BK$16&lt;='様式３（療養者名簿）（⑤の場合）'!$W119,1,0),0),0)</f>
        <v>0</v>
      </c>
      <c r="BL110" s="139">
        <f>IF(BL$16-'様式３（療養者名簿）（⑤の場合）'!$O119+1&lt;=15,IF(BL$16&gt;='様式３（療養者名簿）（⑤の場合）'!$O119,IF(BL$16&lt;='様式３（療養者名簿）（⑤の場合）'!$W119,1,0),0),0)</f>
        <v>0</v>
      </c>
      <c r="BM110" s="139">
        <f>IF(BM$16-'様式３（療養者名簿）（⑤の場合）'!$O119+1&lt;=15,IF(BM$16&gt;='様式３（療養者名簿）（⑤の場合）'!$O119,IF(BM$16&lt;='様式３（療養者名簿）（⑤の場合）'!$W119,1,0),0),0)</f>
        <v>0</v>
      </c>
      <c r="BN110" s="139">
        <f>IF(BN$16-'様式３（療養者名簿）（⑤の場合）'!$O119+1&lt;=15,IF(BN$16&gt;='様式３（療養者名簿）（⑤の場合）'!$O119,IF(BN$16&lt;='様式３（療養者名簿）（⑤の場合）'!$W119,1,0),0),0)</f>
        <v>0</v>
      </c>
      <c r="BO110" s="139">
        <f>IF(BO$16-'様式３（療養者名簿）（⑤の場合）'!$O119+1&lt;=15,IF(BO$16&gt;='様式３（療養者名簿）（⑤の場合）'!$O119,IF(BO$16&lt;='様式３（療養者名簿）（⑤の場合）'!$W119,1,0),0),0)</f>
        <v>0</v>
      </c>
      <c r="BP110" s="139">
        <f>IF(BP$16-'様式３（療養者名簿）（⑤の場合）'!$O119+1&lt;=15,IF(BP$16&gt;='様式３（療養者名簿）（⑤の場合）'!$O119,IF(BP$16&lt;='様式３（療養者名簿）（⑤の場合）'!$W119,1,0),0),0)</f>
        <v>0</v>
      </c>
      <c r="BQ110" s="139">
        <f>IF(BQ$16-'様式３（療養者名簿）（⑤の場合）'!$O119+1&lt;=15,IF(BQ$16&gt;='様式３（療養者名簿）（⑤の場合）'!$O119,IF(BQ$16&lt;='様式３（療養者名簿）（⑤の場合）'!$W119,1,0),0),0)</f>
        <v>0</v>
      </c>
      <c r="BR110" s="139">
        <f>IF(BR$16-'様式３（療養者名簿）（⑤の場合）'!$O119+1&lt;=15,IF(BR$16&gt;='様式３（療養者名簿）（⑤の場合）'!$O119,IF(BR$16&lt;='様式３（療養者名簿）（⑤の場合）'!$W119,1,0),0),0)</f>
        <v>0</v>
      </c>
      <c r="BS110" s="139">
        <f>IF(BS$16-'様式３（療養者名簿）（⑤の場合）'!$O119+1&lt;=15,IF(BS$16&gt;='様式３（療養者名簿）（⑤の場合）'!$O119,IF(BS$16&lt;='様式３（療養者名簿）（⑤の場合）'!$W119,1,0),0),0)</f>
        <v>0</v>
      </c>
      <c r="BT110" s="139">
        <f>IF(BT$16-'様式３（療養者名簿）（⑤の場合）'!$O119+1&lt;=15,IF(BT$16&gt;='様式３（療養者名簿）（⑤の場合）'!$O119,IF(BT$16&lt;='様式３（療養者名簿）（⑤の場合）'!$W119,1,0),0),0)</f>
        <v>0</v>
      </c>
      <c r="BU110" s="139">
        <f>IF(BU$16-'様式３（療養者名簿）（⑤の場合）'!$O119+1&lt;=15,IF(BU$16&gt;='様式３（療養者名簿）（⑤の場合）'!$O119,IF(BU$16&lt;='様式３（療養者名簿）（⑤の場合）'!$W119,1,0),0),0)</f>
        <v>0</v>
      </c>
      <c r="BV110" s="139">
        <f>IF(BV$16-'様式３（療養者名簿）（⑤の場合）'!$O119+1&lt;=15,IF(BV$16&gt;='様式３（療養者名簿）（⑤の場合）'!$O119,IF(BV$16&lt;='様式３（療養者名簿）（⑤の場合）'!$W119,1,0),0),0)</f>
        <v>0</v>
      </c>
      <c r="BW110" s="139">
        <f>IF(BW$16-'様式３（療養者名簿）（⑤の場合）'!$O119+1&lt;=15,IF(BW$16&gt;='様式３（療養者名簿）（⑤の場合）'!$O119,IF(BW$16&lt;='様式３（療養者名簿）（⑤の場合）'!$W119,1,0),0),0)</f>
        <v>0</v>
      </c>
      <c r="BX110" s="139">
        <f>IF(BX$16-'様式３（療養者名簿）（⑤の場合）'!$O119+1&lt;=15,IF(BX$16&gt;='様式３（療養者名簿）（⑤の場合）'!$O119,IF(BX$16&lt;='様式３（療養者名簿）（⑤の場合）'!$W119,1,0),0),0)</f>
        <v>0</v>
      </c>
      <c r="BY110" s="139">
        <f>IF(BY$16-'様式３（療養者名簿）（⑤の場合）'!$O119+1&lt;=15,IF(BY$16&gt;='様式３（療養者名簿）（⑤の場合）'!$O119,IF(BY$16&lt;='様式３（療養者名簿）（⑤の場合）'!$W119,1,0),0),0)</f>
        <v>0</v>
      </c>
      <c r="BZ110" s="139">
        <f>IF(BZ$16-'様式３（療養者名簿）（⑤の場合）'!$O119+1&lt;=15,IF(BZ$16&gt;='様式３（療養者名簿）（⑤の場合）'!$O119,IF(BZ$16&lt;='様式３（療養者名簿）（⑤の場合）'!$W119,1,0),0),0)</f>
        <v>0</v>
      </c>
      <c r="CA110" s="139">
        <f>IF(CA$16-'様式３（療養者名簿）（⑤の場合）'!$O119+1&lt;=15,IF(CA$16&gt;='様式３（療養者名簿）（⑤の場合）'!$O119,IF(CA$16&lt;='様式３（療養者名簿）（⑤の場合）'!$W119,1,0),0),0)</f>
        <v>0</v>
      </c>
      <c r="CB110" s="139">
        <f>IF(CB$16-'様式３（療養者名簿）（⑤の場合）'!$O119+1&lt;=15,IF(CB$16&gt;='様式３（療養者名簿）（⑤の場合）'!$O119,IF(CB$16&lt;='様式３（療養者名簿）（⑤の場合）'!$W119,1,0),0),0)</f>
        <v>0</v>
      </c>
      <c r="CC110" s="139">
        <f>IF(CC$16-'様式３（療養者名簿）（⑤の場合）'!$O119+1&lt;=15,IF(CC$16&gt;='様式３（療養者名簿）（⑤の場合）'!$O119,IF(CC$16&lt;='様式３（療養者名簿）（⑤の場合）'!$W119,1,0),0),0)</f>
        <v>0</v>
      </c>
      <c r="CD110" s="139">
        <f>IF(CD$16-'様式３（療養者名簿）（⑤の場合）'!$O119+1&lt;=15,IF(CD$16&gt;='様式３（療養者名簿）（⑤の場合）'!$O119,IF(CD$16&lt;='様式３（療養者名簿）（⑤の場合）'!$W119,1,0),0),0)</f>
        <v>0</v>
      </c>
      <c r="CE110" s="139">
        <f>IF(CE$16-'様式３（療養者名簿）（⑤の場合）'!$O119+1&lt;=15,IF(CE$16&gt;='様式３（療養者名簿）（⑤の場合）'!$O119,IF(CE$16&lt;='様式３（療養者名簿）（⑤の場合）'!$W119,1,0),0),0)</f>
        <v>0</v>
      </c>
      <c r="CF110" s="139">
        <f>IF(CF$16-'様式３（療養者名簿）（⑤の場合）'!$O119+1&lt;=15,IF(CF$16&gt;='様式３（療養者名簿）（⑤の場合）'!$O119,IF(CF$16&lt;='様式３（療養者名簿）（⑤の場合）'!$W119,1,0),0),0)</f>
        <v>0</v>
      </c>
      <c r="CG110" s="139">
        <f>IF(CG$16-'様式３（療養者名簿）（⑤の場合）'!$O119+1&lt;=15,IF(CG$16&gt;='様式３（療養者名簿）（⑤の場合）'!$O119,IF(CG$16&lt;='様式３（療養者名簿）（⑤の場合）'!$W119,1,0),0),0)</f>
        <v>0</v>
      </c>
      <c r="CH110" s="139">
        <f>IF(CH$16-'様式３（療養者名簿）（⑤の場合）'!$O119+1&lt;=15,IF(CH$16&gt;='様式３（療養者名簿）（⑤の場合）'!$O119,IF(CH$16&lt;='様式３（療養者名簿）（⑤の場合）'!$W119,1,0),0),0)</f>
        <v>0</v>
      </c>
      <c r="CI110" s="139">
        <f>IF(CI$16-'様式３（療養者名簿）（⑤の場合）'!$O119+1&lt;=15,IF(CI$16&gt;='様式３（療養者名簿）（⑤の場合）'!$O119,IF(CI$16&lt;='様式３（療養者名簿）（⑤の場合）'!$W119,1,0),0),0)</f>
        <v>0</v>
      </c>
      <c r="CJ110" s="139">
        <f>IF(CJ$16-'様式３（療養者名簿）（⑤の場合）'!$O119+1&lt;=15,IF(CJ$16&gt;='様式３（療養者名簿）（⑤の場合）'!$O119,IF(CJ$16&lt;='様式３（療養者名簿）（⑤の場合）'!$W119,1,0),0),0)</f>
        <v>0</v>
      </c>
      <c r="CK110" s="139">
        <f>IF(CK$16-'様式３（療養者名簿）（⑤の場合）'!$O119+1&lt;=15,IF(CK$16&gt;='様式３（療養者名簿）（⑤の場合）'!$O119,IF(CK$16&lt;='様式３（療養者名簿）（⑤の場合）'!$W119,1,0),0),0)</f>
        <v>0</v>
      </c>
      <c r="CL110" s="139">
        <f>IF(CL$16-'様式３（療養者名簿）（⑤の場合）'!$O119+1&lt;=15,IF(CL$16&gt;='様式３（療養者名簿）（⑤の場合）'!$O119,IF(CL$16&lt;='様式３（療養者名簿）（⑤の場合）'!$W119,1,0),0),0)</f>
        <v>0</v>
      </c>
      <c r="CM110" s="139">
        <f>IF(CM$16-'様式３（療養者名簿）（⑤の場合）'!$O119+1&lt;=15,IF(CM$16&gt;='様式３（療養者名簿）（⑤の場合）'!$O119,IF(CM$16&lt;='様式３（療養者名簿）（⑤の場合）'!$W119,1,0),0),0)</f>
        <v>0</v>
      </c>
      <c r="CN110" s="139">
        <f>IF(CN$16-'様式３（療養者名簿）（⑤の場合）'!$O119+1&lt;=15,IF(CN$16&gt;='様式３（療養者名簿）（⑤の場合）'!$O119,IF(CN$16&lt;='様式３（療養者名簿）（⑤の場合）'!$W119,1,0),0),0)</f>
        <v>0</v>
      </c>
      <c r="CO110" s="139">
        <f>IF(CO$16-'様式３（療養者名簿）（⑤の場合）'!$O119+1&lt;=15,IF(CO$16&gt;='様式３（療養者名簿）（⑤の場合）'!$O119,IF(CO$16&lt;='様式３（療養者名簿）（⑤の場合）'!$W119,1,0),0),0)</f>
        <v>0</v>
      </c>
      <c r="CP110" s="139">
        <f>IF(CP$16-'様式３（療養者名簿）（⑤の場合）'!$O119+1&lt;=15,IF(CP$16&gt;='様式３（療養者名簿）（⑤の場合）'!$O119,IF(CP$16&lt;='様式３（療養者名簿）（⑤の場合）'!$W119,1,0),0),0)</f>
        <v>0</v>
      </c>
      <c r="CQ110" s="139">
        <f>IF(CQ$16-'様式３（療養者名簿）（⑤の場合）'!$O119+1&lt;=15,IF(CQ$16&gt;='様式３（療養者名簿）（⑤の場合）'!$O119,IF(CQ$16&lt;='様式３（療養者名簿）（⑤の場合）'!$W119,1,0),0),0)</f>
        <v>0</v>
      </c>
      <c r="CR110" s="139">
        <f>IF(CR$16-'様式３（療養者名簿）（⑤の場合）'!$O119+1&lt;=15,IF(CR$16&gt;='様式３（療養者名簿）（⑤の場合）'!$O119,IF(CR$16&lt;='様式３（療養者名簿）（⑤の場合）'!$W119,1,0),0),0)</f>
        <v>0</v>
      </c>
      <c r="CS110" s="139">
        <f>IF(CS$16-'様式３（療養者名簿）（⑤の場合）'!$O119+1&lt;=15,IF(CS$16&gt;='様式３（療養者名簿）（⑤の場合）'!$O119,IF(CS$16&lt;='様式３（療養者名簿）（⑤の場合）'!$W119,1,0),0),0)</f>
        <v>0</v>
      </c>
      <c r="CT110" s="139">
        <f>IF(CT$16-'様式３（療養者名簿）（⑤の場合）'!$O119+1&lt;=15,IF(CT$16&gt;='様式３（療養者名簿）（⑤の場合）'!$O119,IF(CT$16&lt;='様式３（療養者名簿）（⑤の場合）'!$W119,1,0),0),0)</f>
        <v>0</v>
      </c>
      <c r="CU110" s="139">
        <f>IF(CU$16-'様式３（療養者名簿）（⑤の場合）'!$O119+1&lt;=15,IF(CU$16&gt;='様式３（療養者名簿）（⑤の場合）'!$O119,IF(CU$16&lt;='様式３（療養者名簿）（⑤の場合）'!$W119,1,0),0),0)</f>
        <v>0</v>
      </c>
      <c r="CV110" s="139">
        <f>IF(CV$16-'様式３（療養者名簿）（⑤の場合）'!$O119+1&lt;=15,IF(CV$16&gt;='様式３（療養者名簿）（⑤の場合）'!$O119,IF(CV$16&lt;='様式３（療養者名簿）（⑤の場合）'!$W119,1,0),0),0)</f>
        <v>0</v>
      </c>
      <c r="CW110" s="139">
        <f>IF(CW$16-'様式３（療養者名簿）（⑤の場合）'!$O119+1&lt;=15,IF(CW$16&gt;='様式３（療養者名簿）（⑤の場合）'!$O119,IF(CW$16&lt;='様式３（療養者名簿）（⑤の場合）'!$W119,1,0),0),0)</f>
        <v>0</v>
      </c>
      <c r="CX110" s="139">
        <f>IF(CX$16-'様式３（療養者名簿）（⑤の場合）'!$O119+1&lt;=15,IF(CX$16&gt;='様式３（療養者名簿）（⑤の場合）'!$O119,IF(CX$16&lt;='様式３（療養者名簿）（⑤の場合）'!$W119,1,0),0),0)</f>
        <v>0</v>
      </c>
      <c r="CY110" s="139">
        <f>IF(CY$16-'様式３（療養者名簿）（⑤の場合）'!$O119+1&lt;=15,IF(CY$16&gt;='様式３（療養者名簿）（⑤の場合）'!$O119,IF(CY$16&lt;='様式３（療養者名簿）（⑤の場合）'!$W119,1,0),0),0)</f>
        <v>0</v>
      </c>
      <c r="CZ110" s="139">
        <f>IF(CZ$16-'様式３（療養者名簿）（⑤の場合）'!$O119+1&lt;=15,IF(CZ$16&gt;='様式３（療養者名簿）（⑤の場合）'!$O119,IF(CZ$16&lt;='様式３（療養者名簿）（⑤の場合）'!$W119,1,0),0),0)</f>
        <v>0</v>
      </c>
      <c r="DA110" s="139">
        <f>IF(DA$16-'様式３（療養者名簿）（⑤の場合）'!$O119+1&lt;=15,IF(DA$16&gt;='様式３（療養者名簿）（⑤の場合）'!$O119,IF(DA$16&lt;='様式３（療養者名簿）（⑤の場合）'!$W119,1,0),0),0)</f>
        <v>0</v>
      </c>
      <c r="DB110" s="139">
        <f>IF(DB$16-'様式３（療養者名簿）（⑤の場合）'!$O119+1&lt;=15,IF(DB$16&gt;='様式３（療養者名簿）（⑤の場合）'!$O119,IF(DB$16&lt;='様式３（療養者名簿）（⑤の場合）'!$W119,1,0),0),0)</f>
        <v>0</v>
      </c>
      <c r="DC110" s="139">
        <f>IF(DC$16-'様式３（療養者名簿）（⑤の場合）'!$O119+1&lt;=15,IF(DC$16&gt;='様式３（療養者名簿）（⑤の場合）'!$O119,IF(DC$16&lt;='様式３（療養者名簿）（⑤の場合）'!$W119,1,0),0),0)</f>
        <v>0</v>
      </c>
      <c r="DD110" s="139">
        <f>IF(DD$16-'様式３（療養者名簿）（⑤の場合）'!$O119+1&lt;=15,IF(DD$16&gt;='様式３（療養者名簿）（⑤の場合）'!$O119,IF(DD$16&lt;='様式３（療養者名簿）（⑤の場合）'!$W119,1,0),0),0)</f>
        <v>0</v>
      </c>
      <c r="DE110" s="139">
        <f>IF(DE$16-'様式３（療養者名簿）（⑤の場合）'!$O119+1&lt;=15,IF(DE$16&gt;='様式３（療養者名簿）（⑤の場合）'!$O119,IF(DE$16&lt;='様式３（療養者名簿）（⑤の場合）'!$W119,1,0),0),0)</f>
        <v>0</v>
      </c>
      <c r="DF110" s="139">
        <f>IF(DF$16-'様式３（療養者名簿）（⑤の場合）'!$O119+1&lt;=15,IF(DF$16&gt;='様式３（療養者名簿）（⑤の場合）'!$O119,IF(DF$16&lt;='様式３（療養者名簿）（⑤の場合）'!$W119,1,0),0),0)</f>
        <v>0</v>
      </c>
      <c r="DG110" s="139">
        <f>IF(DG$16-'様式３（療養者名簿）（⑤の場合）'!$O119+1&lt;=15,IF(DG$16&gt;='様式３（療養者名簿）（⑤の場合）'!$O119,IF(DG$16&lt;='様式３（療養者名簿）（⑤の場合）'!$W119,1,0),0),0)</f>
        <v>0</v>
      </c>
      <c r="DH110" s="139">
        <f>IF(DH$16-'様式３（療養者名簿）（⑤の場合）'!$O119+1&lt;=15,IF(DH$16&gt;='様式３（療養者名簿）（⑤の場合）'!$O119,IF(DH$16&lt;='様式３（療養者名簿）（⑤の場合）'!$W119,1,0),0),0)</f>
        <v>0</v>
      </c>
      <c r="DI110" s="139">
        <f>IF(DI$16-'様式３（療養者名簿）（⑤の場合）'!$O119+1&lt;=15,IF(DI$16&gt;='様式３（療養者名簿）（⑤の場合）'!$O119,IF(DI$16&lt;='様式３（療養者名簿）（⑤の場合）'!$W119,1,0),0),0)</f>
        <v>0</v>
      </c>
      <c r="DJ110" s="139">
        <f>IF(DJ$16-'様式３（療養者名簿）（⑤の場合）'!$O119+1&lt;=15,IF(DJ$16&gt;='様式３（療養者名簿）（⑤の場合）'!$O119,IF(DJ$16&lt;='様式３（療養者名簿）（⑤の場合）'!$W119,1,0),0),0)</f>
        <v>0</v>
      </c>
      <c r="DK110" s="139">
        <f>IF(DK$16-'様式３（療養者名簿）（⑤の場合）'!$O119+1&lt;=15,IF(DK$16&gt;='様式３（療養者名簿）（⑤の場合）'!$O119,IF(DK$16&lt;='様式３（療養者名簿）（⑤の場合）'!$W119,1,0),0),0)</f>
        <v>0</v>
      </c>
      <c r="DL110" s="139">
        <f>IF(DL$16-'様式３（療養者名簿）（⑤の場合）'!$O119+1&lt;=15,IF(DL$16&gt;='様式３（療養者名簿）（⑤の場合）'!$O119,IF(DL$16&lt;='様式３（療養者名簿）（⑤の場合）'!$W119,1,0),0),0)</f>
        <v>0</v>
      </c>
      <c r="DM110" s="139">
        <f>IF(DM$16-'様式３（療養者名簿）（⑤の場合）'!$O119+1&lt;=15,IF(DM$16&gt;='様式３（療養者名簿）（⑤の場合）'!$O119,IF(DM$16&lt;='様式３（療養者名簿）（⑤の場合）'!$W119,1,0),0),0)</f>
        <v>0</v>
      </c>
      <c r="DN110" s="139">
        <f>IF(DN$16-'様式３（療養者名簿）（⑤の場合）'!$O119+1&lt;=15,IF(DN$16&gt;='様式３（療養者名簿）（⑤の場合）'!$O119,IF(DN$16&lt;='様式３（療養者名簿）（⑤の場合）'!$W119,1,0),0),0)</f>
        <v>0</v>
      </c>
      <c r="DO110" s="139">
        <f>IF(DO$16-'様式３（療養者名簿）（⑤の場合）'!$O119+1&lt;=15,IF(DO$16&gt;='様式３（療養者名簿）（⑤の場合）'!$O119,IF(DO$16&lt;='様式３（療養者名簿）（⑤の場合）'!$W119,1,0),0),0)</f>
        <v>0</v>
      </c>
      <c r="DP110" s="139">
        <f>IF(DP$16-'様式３（療養者名簿）（⑤の場合）'!$O119+1&lt;=15,IF(DP$16&gt;='様式３（療養者名簿）（⑤の場合）'!$O119,IF(DP$16&lt;='様式３（療養者名簿）（⑤の場合）'!$W119,1,0),0),0)</f>
        <v>0</v>
      </c>
      <c r="DQ110" s="139">
        <f>IF(DQ$16-'様式３（療養者名簿）（⑤の場合）'!$O119+1&lt;=15,IF(DQ$16&gt;='様式３（療養者名簿）（⑤の場合）'!$O119,IF(DQ$16&lt;='様式３（療養者名簿）（⑤の場合）'!$W119,1,0),0),0)</f>
        <v>0</v>
      </c>
      <c r="DR110" s="139">
        <f>IF(DR$16-'様式３（療養者名簿）（⑤の場合）'!$O119+1&lt;=15,IF(DR$16&gt;='様式３（療養者名簿）（⑤の場合）'!$O119,IF(DR$16&lt;='様式３（療養者名簿）（⑤の場合）'!$W119,1,0),0),0)</f>
        <v>0</v>
      </c>
      <c r="DS110" s="139">
        <f>IF(DS$16-'様式３（療養者名簿）（⑤の場合）'!$O119+1&lt;=15,IF(DS$16&gt;='様式３（療養者名簿）（⑤の場合）'!$O119,IF(DS$16&lt;='様式３（療養者名簿）（⑤の場合）'!$W119,1,0),0),0)</f>
        <v>0</v>
      </c>
      <c r="DT110" s="139">
        <f>IF(DT$16-'様式３（療養者名簿）（⑤の場合）'!$O119+1&lt;=15,IF(DT$16&gt;='様式３（療養者名簿）（⑤の場合）'!$O119,IF(DT$16&lt;='様式３（療養者名簿）（⑤の場合）'!$W119,1,0),0),0)</f>
        <v>0</v>
      </c>
      <c r="DU110" s="139">
        <f>IF(DU$16-'様式３（療養者名簿）（⑤の場合）'!$O119+1&lt;=15,IF(DU$16&gt;='様式３（療養者名簿）（⑤の場合）'!$O119,IF(DU$16&lt;='様式３（療養者名簿）（⑤の場合）'!$W119,1,0),0),0)</f>
        <v>0</v>
      </c>
      <c r="DV110" s="139">
        <f>IF(DV$16-'様式３（療養者名簿）（⑤の場合）'!$O119+1&lt;=15,IF(DV$16&gt;='様式３（療養者名簿）（⑤の場合）'!$O119,IF(DV$16&lt;='様式３（療養者名簿）（⑤の場合）'!$W119,1,0),0),0)</f>
        <v>0</v>
      </c>
      <c r="DW110" s="139">
        <f>IF(DW$16-'様式３（療養者名簿）（⑤の場合）'!$O119+1&lt;=15,IF(DW$16&gt;='様式３（療養者名簿）（⑤の場合）'!$O119,IF(DW$16&lt;='様式３（療養者名簿）（⑤の場合）'!$W119,1,0),0),0)</f>
        <v>0</v>
      </c>
      <c r="DX110" s="139">
        <f>IF(DX$16-'様式３（療養者名簿）（⑤の場合）'!$O119+1&lt;=15,IF(DX$16&gt;='様式３（療養者名簿）（⑤の場合）'!$O119,IF(DX$16&lt;='様式３（療養者名簿）（⑤の場合）'!$W119,1,0),0),0)</f>
        <v>0</v>
      </c>
      <c r="DY110" s="139">
        <f>IF(DY$16-'様式３（療養者名簿）（⑤の場合）'!$O119+1&lt;=15,IF(DY$16&gt;='様式３（療養者名簿）（⑤の場合）'!$O119,IF(DY$16&lt;='様式３（療養者名簿）（⑤の場合）'!$W119,1,0),0),0)</f>
        <v>0</v>
      </c>
      <c r="DZ110" s="139">
        <f>IF(DZ$16-'様式３（療養者名簿）（⑤の場合）'!$O119+1&lt;=15,IF(DZ$16&gt;='様式３（療養者名簿）（⑤の場合）'!$O119,IF(DZ$16&lt;='様式３（療養者名簿）（⑤の場合）'!$W119,1,0),0),0)</f>
        <v>0</v>
      </c>
      <c r="EA110" s="139">
        <f>IF(EA$16-'様式３（療養者名簿）（⑤の場合）'!$O119+1&lt;=15,IF(EA$16&gt;='様式３（療養者名簿）（⑤の場合）'!$O119,IF(EA$16&lt;='様式３（療養者名簿）（⑤の場合）'!$W119,1,0),0),0)</f>
        <v>0</v>
      </c>
      <c r="EB110" s="139">
        <f>IF(EB$16-'様式３（療養者名簿）（⑤の場合）'!$O119+1&lt;=15,IF(EB$16&gt;='様式３（療養者名簿）（⑤の場合）'!$O119,IF(EB$16&lt;='様式３（療養者名簿）（⑤の場合）'!$W119,1,0),0),0)</f>
        <v>0</v>
      </c>
      <c r="EC110" s="139">
        <f>IF(EC$16-'様式３（療養者名簿）（⑤の場合）'!$O119+1&lt;=15,IF(EC$16&gt;='様式３（療養者名簿）（⑤の場合）'!$O119,IF(EC$16&lt;='様式３（療養者名簿）（⑤の場合）'!$W119,1,0),0),0)</f>
        <v>0</v>
      </c>
      <c r="ED110" s="139">
        <f>IF(ED$16-'様式３（療養者名簿）（⑤の場合）'!$O119+1&lt;=15,IF(ED$16&gt;='様式３（療養者名簿）（⑤の場合）'!$O119,IF(ED$16&lt;='様式３（療養者名簿）（⑤の場合）'!$W119,1,0),0),0)</f>
        <v>0</v>
      </c>
      <c r="EE110" s="139">
        <f>IF(EE$16-'様式３（療養者名簿）（⑤の場合）'!$O119+1&lt;=15,IF(EE$16&gt;='様式３（療養者名簿）（⑤の場合）'!$O119,IF(EE$16&lt;='様式３（療養者名簿）（⑤の場合）'!$W119,1,0),0),0)</f>
        <v>0</v>
      </c>
      <c r="EF110" s="139">
        <f>IF(EF$16-'様式３（療養者名簿）（⑤の場合）'!$O119+1&lt;=15,IF(EF$16&gt;='様式３（療養者名簿）（⑤の場合）'!$O119,IF(EF$16&lt;='様式３（療養者名簿）（⑤の場合）'!$W119,1,0),0),0)</f>
        <v>0</v>
      </c>
      <c r="EG110" s="139">
        <f>IF(EG$16-'様式３（療養者名簿）（⑤の場合）'!$O119+1&lt;=15,IF(EG$16&gt;='様式３（療養者名簿）（⑤の場合）'!$O119,IF(EG$16&lt;='様式３（療養者名簿）（⑤の場合）'!$W119,1,0),0),0)</f>
        <v>0</v>
      </c>
      <c r="EH110" s="139">
        <f>IF(EH$16-'様式３（療養者名簿）（⑤の場合）'!$O119+1&lt;=15,IF(EH$16&gt;='様式３（療養者名簿）（⑤の場合）'!$O119,IF(EH$16&lt;='様式３（療養者名簿）（⑤の場合）'!$W119,1,0),0),0)</f>
        <v>0</v>
      </c>
      <c r="EI110" s="139">
        <f>IF(EI$16-'様式３（療養者名簿）（⑤の場合）'!$O119+1&lt;=15,IF(EI$16&gt;='様式３（療養者名簿）（⑤の場合）'!$O119,IF(EI$16&lt;='様式３（療養者名簿）（⑤の場合）'!$W119,1,0),0),0)</f>
        <v>0</v>
      </c>
      <c r="EJ110" s="139">
        <f>IF(EJ$16-'様式３（療養者名簿）（⑤の場合）'!$O119+1&lt;=15,IF(EJ$16&gt;='様式３（療養者名簿）（⑤の場合）'!$O119,IF(EJ$16&lt;='様式３（療養者名簿）（⑤の場合）'!$W119,1,0),0),0)</f>
        <v>0</v>
      </c>
      <c r="EK110" s="139">
        <f>IF(EK$16-'様式３（療養者名簿）（⑤の場合）'!$O119+1&lt;=15,IF(EK$16&gt;='様式３（療養者名簿）（⑤の場合）'!$O119,IF(EK$16&lt;='様式３（療養者名簿）（⑤の場合）'!$W119,1,0),0),0)</f>
        <v>0</v>
      </c>
      <c r="EL110" s="139">
        <f>IF(EL$16-'様式３（療養者名簿）（⑤の場合）'!$O119+1&lt;=15,IF(EL$16&gt;='様式３（療養者名簿）（⑤の場合）'!$O119,IF(EL$16&lt;='様式３（療養者名簿）（⑤の場合）'!$W119,1,0),0),0)</f>
        <v>0</v>
      </c>
      <c r="EM110" s="139">
        <f>IF(EM$16-'様式３（療養者名簿）（⑤の場合）'!$O119+1&lt;=15,IF(EM$16&gt;='様式３（療養者名簿）（⑤の場合）'!$O119,IF(EM$16&lt;='様式３（療養者名簿）（⑤の場合）'!$W119,1,0),0),0)</f>
        <v>0</v>
      </c>
      <c r="EN110" s="139">
        <f>IF(EN$16-'様式３（療養者名簿）（⑤の場合）'!$O119+1&lt;=15,IF(EN$16&gt;='様式３（療養者名簿）（⑤の場合）'!$O119,IF(EN$16&lt;='様式３（療養者名簿）（⑤の場合）'!$W119,1,0),0),0)</f>
        <v>0</v>
      </c>
      <c r="EO110" s="139">
        <f>IF(EO$16-'様式３（療養者名簿）（⑤の場合）'!$O119+1&lt;=15,IF(EO$16&gt;='様式３（療養者名簿）（⑤の場合）'!$O119,IF(EO$16&lt;='様式３（療養者名簿）（⑤の場合）'!$W119,1,0),0),0)</f>
        <v>0</v>
      </c>
      <c r="EP110" s="139">
        <f>IF(EP$16-'様式３（療養者名簿）（⑤の場合）'!$O119+1&lt;=15,IF(EP$16&gt;='様式３（療養者名簿）（⑤の場合）'!$O119,IF(EP$16&lt;='様式３（療養者名簿）（⑤の場合）'!$W119,1,0),0),0)</f>
        <v>0</v>
      </c>
      <c r="EQ110" s="139">
        <f>IF(EQ$16-'様式３（療養者名簿）（⑤の場合）'!$O119+1&lt;=15,IF(EQ$16&gt;='様式３（療養者名簿）（⑤の場合）'!$O119,IF(EQ$16&lt;='様式３（療養者名簿）（⑤の場合）'!$W119,1,0),0),0)</f>
        <v>0</v>
      </c>
      <c r="ER110" s="139">
        <f>IF(ER$16-'様式３（療養者名簿）（⑤の場合）'!$O119+1&lt;=15,IF(ER$16&gt;='様式３（療養者名簿）（⑤の場合）'!$O119,IF(ER$16&lt;='様式３（療養者名簿）（⑤の場合）'!$W119,1,0),0),0)</f>
        <v>0</v>
      </c>
      <c r="ES110" s="139">
        <f>IF(ES$16-'様式３（療養者名簿）（⑤の場合）'!$O119+1&lt;=15,IF(ES$16&gt;='様式３（療養者名簿）（⑤の場合）'!$O119,IF(ES$16&lt;='様式３（療養者名簿）（⑤の場合）'!$W119,1,0),0),0)</f>
        <v>0</v>
      </c>
      <c r="ET110" s="139">
        <f>IF(ET$16-'様式３（療養者名簿）（⑤の場合）'!$O119+1&lt;=15,IF(ET$16&gt;='様式３（療養者名簿）（⑤の場合）'!$O119,IF(ET$16&lt;='様式３（療養者名簿）（⑤の場合）'!$W119,1,0),0),0)</f>
        <v>0</v>
      </c>
      <c r="EU110" s="139">
        <f>IF(EU$16-'様式３（療養者名簿）（⑤の場合）'!$O119+1&lt;=15,IF(EU$16&gt;='様式３（療養者名簿）（⑤の場合）'!$O119,IF(EU$16&lt;='様式３（療養者名簿）（⑤の場合）'!$W119,1,0),0),0)</f>
        <v>0</v>
      </c>
      <c r="EV110" s="139">
        <f>IF(EV$16-'様式３（療養者名簿）（⑤の場合）'!$O119+1&lt;=15,IF(EV$16&gt;='様式３（療養者名簿）（⑤の場合）'!$O119,IF(EV$16&lt;='様式３（療養者名簿）（⑤の場合）'!$W119,1,0),0),0)</f>
        <v>0</v>
      </c>
      <c r="EW110" s="139">
        <f>IF(EW$16-'様式３（療養者名簿）（⑤の場合）'!$O119+1&lt;=15,IF(EW$16&gt;='様式３（療養者名簿）（⑤の場合）'!$O119,IF(EW$16&lt;='様式３（療養者名簿）（⑤の場合）'!$W119,1,0),0),0)</f>
        <v>0</v>
      </c>
      <c r="EX110" s="139">
        <f>IF(EX$16-'様式３（療養者名簿）（⑤の場合）'!$O119+1&lt;=15,IF(EX$16&gt;='様式３（療養者名簿）（⑤の場合）'!$O119,IF(EX$16&lt;='様式３（療養者名簿）（⑤の場合）'!$W119,1,0),0),0)</f>
        <v>0</v>
      </c>
      <c r="EY110" s="139">
        <f>IF(EY$16-'様式３（療養者名簿）（⑤の場合）'!$O119+1&lt;=15,IF(EY$16&gt;='様式３（療養者名簿）（⑤の場合）'!$O119,IF(EY$16&lt;='様式３（療養者名簿）（⑤の場合）'!$W119,1,0),0),0)</f>
        <v>0</v>
      </c>
      <c r="EZ110" s="139">
        <f>IF(EZ$16-'様式３（療養者名簿）（⑤の場合）'!$O119+1&lt;=15,IF(EZ$16&gt;='様式３（療養者名簿）（⑤の場合）'!$O119,IF(EZ$16&lt;='様式３（療養者名簿）（⑤の場合）'!$W119,1,0),0),0)</f>
        <v>0</v>
      </c>
      <c r="FA110" s="139">
        <f>IF(FA$16-'様式３（療養者名簿）（⑤の場合）'!$O119+1&lt;=15,IF(FA$16&gt;='様式３（療養者名簿）（⑤の場合）'!$O119,IF(FA$16&lt;='様式３（療養者名簿）（⑤の場合）'!$W119,1,0),0),0)</f>
        <v>0</v>
      </c>
      <c r="FB110" s="139">
        <f>IF(FB$16-'様式３（療養者名簿）（⑤の場合）'!$O119+1&lt;=15,IF(FB$16&gt;='様式３（療養者名簿）（⑤の場合）'!$O119,IF(FB$16&lt;='様式３（療養者名簿）（⑤の場合）'!$W119,1,0),0),0)</f>
        <v>0</v>
      </c>
      <c r="FC110" s="139">
        <f>IF(FC$16-'様式３（療養者名簿）（⑤の場合）'!$O119+1&lt;=15,IF(FC$16&gt;='様式３（療養者名簿）（⑤の場合）'!$O119,IF(FC$16&lt;='様式３（療養者名簿）（⑤の場合）'!$W119,1,0),0),0)</f>
        <v>0</v>
      </c>
      <c r="FD110" s="139">
        <f>IF(FD$16-'様式３（療養者名簿）（⑤の場合）'!$O119+1&lt;=15,IF(FD$16&gt;='様式３（療養者名簿）（⑤の場合）'!$O119,IF(FD$16&lt;='様式３（療養者名簿）（⑤の場合）'!$W119,1,0),0),0)</f>
        <v>0</v>
      </c>
      <c r="FE110" s="139">
        <f>IF(FE$16-'様式３（療養者名簿）（⑤の場合）'!$O119+1&lt;=15,IF(FE$16&gt;='様式３（療養者名簿）（⑤の場合）'!$O119,IF(FE$16&lt;='様式３（療養者名簿）（⑤の場合）'!$W119,1,0),0),0)</f>
        <v>0</v>
      </c>
      <c r="FF110" s="139">
        <f>IF(FF$16-'様式３（療養者名簿）（⑤の場合）'!$O119+1&lt;=15,IF(FF$16&gt;='様式３（療養者名簿）（⑤の場合）'!$O119,IF(FF$16&lt;='様式３（療養者名簿）（⑤の場合）'!$W119,1,0),0),0)</f>
        <v>0</v>
      </c>
      <c r="FG110" s="139">
        <f>IF(FG$16-'様式３（療養者名簿）（⑤の場合）'!$O119+1&lt;=15,IF(FG$16&gt;='様式３（療養者名簿）（⑤の場合）'!$O119,IF(FG$16&lt;='様式３（療養者名簿）（⑤の場合）'!$W119,1,0),0),0)</f>
        <v>0</v>
      </c>
      <c r="FH110" s="139">
        <f>IF(FH$16-'様式３（療養者名簿）（⑤の場合）'!$O119+1&lt;=15,IF(FH$16&gt;='様式３（療養者名簿）（⑤の場合）'!$O119,IF(FH$16&lt;='様式３（療養者名簿）（⑤の場合）'!$W119,1,0),0),0)</f>
        <v>0</v>
      </c>
      <c r="FI110" s="139">
        <f>IF(FI$16-'様式３（療養者名簿）（⑤の場合）'!$O119+1&lt;=15,IF(FI$16&gt;='様式３（療養者名簿）（⑤の場合）'!$O119,IF(FI$16&lt;='様式３（療養者名簿）（⑤の場合）'!$W119,1,0),0),0)</f>
        <v>0</v>
      </c>
      <c r="FJ110" s="139">
        <f>IF(FJ$16-'様式３（療養者名簿）（⑤の場合）'!$O119+1&lt;=15,IF(FJ$16&gt;='様式３（療養者名簿）（⑤の場合）'!$O119,IF(FJ$16&lt;='様式３（療養者名簿）（⑤の場合）'!$W119,1,0),0),0)</f>
        <v>0</v>
      </c>
      <c r="FK110" s="139">
        <f>IF(FK$16-'様式３（療養者名簿）（⑤の場合）'!$O119+1&lt;=15,IF(FK$16&gt;='様式３（療養者名簿）（⑤の場合）'!$O119,IF(FK$16&lt;='様式３（療養者名簿）（⑤の場合）'!$W119,1,0),0),0)</f>
        <v>0</v>
      </c>
      <c r="FL110" s="139">
        <f>IF(FL$16-'様式３（療養者名簿）（⑤の場合）'!$O119+1&lt;=15,IF(FL$16&gt;='様式３（療養者名簿）（⑤の場合）'!$O119,IF(FL$16&lt;='様式３（療養者名簿）（⑤の場合）'!$W119,1,0),0),0)</f>
        <v>0</v>
      </c>
      <c r="FM110" s="139">
        <f>IF(FM$16-'様式３（療養者名簿）（⑤の場合）'!$O119+1&lt;=15,IF(FM$16&gt;='様式３（療養者名簿）（⑤の場合）'!$O119,IF(FM$16&lt;='様式３（療養者名簿）（⑤の場合）'!$W119,1,0),0),0)</f>
        <v>0</v>
      </c>
      <c r="FN110" s="139">
        <f>IF(FN$16-'様式３（療養者名簿）（⑤の場合）'!$O119+1&lt;=15,IF(FN$16&gt;='様式３（療養者名簿）（⑤の場合）'!$O119,IF(FN$16&lt;='様式３（療養者名簿）（⑤の場合）'!$W119,1,0),0),0)</f>
        <v>0</v>
      </c>
      <c r="FO110" s="139">
        <f>IF(FO$16-'様式３（療養者名簿）（⑤の場合）'!$O119+1&lt;=15,IF(FO$16&gt;='様式３（療養者名簿）（⑤の場合）'!$O119,IF(FO$16&lt;='様式３（療養者名簿）（⑤の場合）'!$W119,1,0),0),0)</f>
        <v>0</v>
      </c>
      <c r="FP110" s="139">
        <f>IF(FP$16-'様式３（療養者名簿）（⑤の場合）'!$O119+1&lt;=15,IF(FP$16&gt;='様式３（療養者名簿）（⑤の場合）'!$O119,IF(FP$16&lt;='様式３（療養者名簿）（⑤の場合）'!$W119,1,0),0),0)</f>
        <v>0</v>
      </c>
      <c r="FQ110" s="139">
        <f>IF(FQ$16-'様式３（療養者名簿）（⑤の場合）'!$O119+1&lt;=15,IF(FQ$16&gt;='様式３（療養者名簿）（⑤の場合）'!$O119,IF(FQ$16&lt;='様式３（療養者名簿）（⑤の場合）'!$W119,1,0),0),0)</f>
        <v>0</v>
      </c>
      <c r="FR110" s="139">
        <f>IF(FR$16-'様式３（療養者名簿）（⑤の場合）'!$O119+1&lt;=15,IF(FR$16&gt;='様式３（療養者名簿）（⑤の場合）'!$O119,IF(FR$16&lt;='様式３（療養者名簿）（⑤の場合）'!$W119,1,0),0),0)</f>
        <v>0</v>
      </c>
      <c r="FS110" s="139">
        <f>IF(FS$16-'様式３（療養者名簿）（⑤の場合）'!$O119+1&lt;=15,IF(FS$16&gt;='様式３（療養者名簿）（⑤の場合）'!$O119,IF(FS$16&lt;='様式３（療養者名簿）（⑤の場合）'!$W119,1,0),0),0)</f>
        <v>0</v>
      </c>
      <c r="FT110" s="139">
        <f>IF(FT$16-'様式３（療養者名簿）（⑤の場合）'!$O119+1&lt;=15,IF(FT$16&gt;='様式３（療養者名簿）（⑤の場合）'!$O119,IF(FT$16&lt;='様式３（療養者名簿）（⑤の場合）'!$W119,1,0),0),0)</f>
        <v>0</v>
      </c>
      <c r="FU110" s="139">
        <f>IF(FU$16-'様式３（療養者名簿）（⑤の場合）'!$O119+1&lt;=15,IF(FU$16&gt;='様式３（療養者名簿）（⑤の場合）'!$O119,IF(FU$16&lt;='様式３（療養者名簿）（⑤の場合）'!$W119,1,0),0),0)</f>
        <v>0</v>
      </c>
      <c r="FV110" s="139">
        <f>IF(FV$16-'様式３（療養者名簿）（⑤の場合）'!$O119+1&lt;=15,IF(FV$16&gt;='様式３（療養者名簿）（⑤の場合）'!$O119,IF(FV$16&lt;='様式３（療養者名簿）（⑤の場合）'!$W119,1,0),0),0)</f>
        <v>0</v>
      </c>
      <c r="FW110" s="139">
        <f>IF(FW$16-'様式３（療養者名簿）（⑤の場合）'!$O119+1&lt;=15,IF(FW$16&gt;='様式３（療養者名簿）（⑤の場合）'!$O119,IF(FW$16&lt;='様式３（療養者名簿）（⑤の場合）'!$W119,1,0),0),0)</f>
        <v>0</v>
      </c>
      <c r="FX110" s="139">
        <f>IF(FX$16-'様式３（療養者名簿）（⑤の場合）'!$O119+1&lt;=15,IF(FX$16&gt;='様式３（療養者名簿）（⑤の場合）'!$O119,IF(FX$16&lt;='様式３（療養者名簿）（⑤の場合）'!$W119,1,0),0),0)</f>
        <v>0</v>
      </c>
      <c r="FY110" s="139">
        <f>IF(FY$16-'様式３（療養者名簿）（⑤の場合）'!$O119+1&lt;=15,IF(FY$16&gt;='様式３（療養者名簿）（⑤の場合）'!$O119,IF(FY$16&lt;='様式３（療養者名簿）（⑤の場合）'!$W119,1,0),0),0)</f>
        <v>0</v>
      </c>
      <c r="FZ110" s="139">
        <f>IF(FZ$16-'様式３（療養者名簿）（⑤の場合）'!$O119+1&lt;=15,IF(FZ$16&gt;='様式３（療養者名簿）（⑤の場合）'!$O119,IF(FZ$16&lt;='様式３（療養者名簿）（⑤の場合）'!$W119,1,0),0),0)</f>
        <v>0</v>
      </c>
      <c r="GA110" s="139">
        <f>IF(GA$16-'様式３（療養者名簿）（⑤の場合）'!$O119+1&lt;=15,IF(GA$16&gt;='様式３（療養者名簿）（⑤の場合）'!$O119,IF(GA$16&lt;='様式３（療養者名簿）（⑤の場合）'!$W119,1,0),0),0)</f>
        <v>0</v>
      </c>
      <c r="GB110" s="139">
        <f>IF(GB$16-'様式３（療養者名簿）（⑤の場合）'!$O119+1&lt;=15,IF(GB$16&gt;='様式３（療養者名簿）（⑤の場合）'!$O119,IF(GB$16&lt;='様式３（療養者名簿）（⑤の場合）'!$W119,1,0),0),0)</f>
        <v>0</v>
      </c>
      <c r="GC110" s="139">
        <f>IF(GC$16-'様式３（療養者名簿）（⑤の場合）'!$O119+1&lt;=15,IF(GC$16&gt;='様式３（療養者名簿）（⑤の場合）'!$O119,IF(GC$16&lt;='様式３（療養者名簿）（⑤の場合）'!$W119,1,0),0),0)</f>
        <v>0</v>
      </c>
      <c r="GD110" s="139">
        <f>IF(GD$16-'様式３（療養者名簿）（⑤の場合）'!$O119+1&lt;=15,IF(GD$16&gt;='様式３（療養者名簿）（⑤の場合）'!$O119,IF(GD$16&lt;='様式３（療養者名簿）（⑤の場合）'!$W119,1,0),0),0)</f>
        <v>0</v>
      </c>
      <c r="GE110" s="139">
        <f>IF(GE$16-'様式３（療養者名簿）（⑤の場合）'!$O119+1&lt;=15,IF(GE$16&gt;='様式３（療養者名簿）（⑤の場合）'!$O119,IF(GE$16&lt;='様式３（療養者名簿）（⑤の場合）'!$W119,1,0),0),0)</f>
        <v>0</v>
      </c>
      <c r="GF110" s="139">
        <f>IF(GF$16-'様式３（療養者名簿）（⑤の場合）'!$O119+1&lt;=15,IF(GF$16&gt;='様式３（療養者名簿）（⑤の場合）'!$O119,IF(GF$16&lt;='様式３（療養者名簿）（⑤の場合）'!$W119,1,0),0),0)</f>
        <v>0</v>
      </c>
      <c r="GG110" s="139">
        <f>IF(GG$16-'様式３（療養者名簿）（⑤の場合）'!$O119+1&lt;=15,IF(GG$16&gt;='様式３（療養者名簿）（⑤の場合）'!$O119,IF(GG$16&lt;='様式３（療養者名簿）（⑤の場合）'!$W119,1,0),0),0)</f>
        <v>0</v>
      </c>
      <c r="GH110" s="139">
        <f>IF(GH$16-'様式３（療養者名簿）（⑤の場合）'!$O119+1&lt;=15,IF(GH$16&gt;='様式３（療養者名簿）（⑤の場合）'!$O119,IF(GH$16&lt;='様式３（療養者名簿）（⑤の場合）'!$W119,1,0),0),0)</f>
        <v>0</v>
      </c>
      <c r="GI110" s="139">
        <f>IF(GI$16-'様式３（療養者名簿）（⑤の場合）'!$O119+1&lt;=15,IF(GI$16&gt;='様式３（療養者名簿）（⑤の場合）'!$O119,IF(GI$16&lt;='様式３（療養者名簿）（⑤の場合）'!$W119,1,0),0),0)</f>
        <v>0</v>
      </c>
      <c r="GJ110" s="139">
        <f>IF(GJ$16-'様式３（療養者名簿）（⑤の場合）'!$O119+1&lt;=15,IF(GJ$16&gt;='様式３（療養者名簿）（⑤の場合）'!$O119,IF(GJ$16&lt;='様式３（療養者名簿）（⑤の場合）'!$W119,1,0),0),0)</f>
        <v>0</v>
      </c>
      <c r="GK110" s="139">
        <f>IF(GK$16-'様式３（療養者名簿）（⑤の場合）'!$O119+1&lt;=15,IF(GK$16&gt;='様式３（療養者名簿）（⑤の場合）'!$O119,IF(GK$16&lt;='様式３（療養者名簿）（⑤の場合）'!$W119,1,0),0),0)</f>
        <v>0</v>
      </c>
      <c r="GL110" s="139">
        <f>IF(GL$16-'様式３（療養者名簿）（⑤の場合）'!$O119+1&lt;=15,IF(GL$16&gt;='様式３（療養者名簿）（⑤の場合）'!$O119,IF(GL$16&lt;='様式３（療養者名簿）（⑤の場合）'!$W119,1,0),0),0)</f>
        <v>0</v>
      </c>
      <c r="GM110" s="139">
        <f>IF(GM$16-'様式３（療養者名簿）（⑤の場合）'!$O119+1&lt;=15,IF(GM$16&gt;='様式３（療養者名簿）（⑤の場合）'!$O119,IF(GM$16&lt;='様式３（療養者名簿）（⑤の場合）'!$W119,1,0),0),0)</f>
        <v>0</v>
      </c>
      <c r="GN110" s="139">
        <f>IF(GN$16-'様式３（療養者名簿）（⑤の場合）'!$O119+1&lt;=15,IF(GN$16&gt;='様式３（療養者名簿）（⑤の場合）'!$O119,IF(GN$16&lt;='様式３（療養者名簿）（⑤の場合）'!$W119,1,0),0),0)</f>
        <v>0</v>
      </c>
      <c r="GO110" s="139">
        <f>IF(GO$16-'様式３（療養者名簿）（⑤の場合）'!$O119+1&lt;=15,IF(GO$16&gt;='様式３（療養者名簿）（⑤の場合）'!$O119,IF(GO$16&lt;='様式３（療養者名簿）（⑤の場合）'!$W119,1,0),0),0)</f>
        <v>0</v>
      </c>
      <c r="GP110" s="139">
        <f>IF(GP$16-'様式３（療養者名簿）（⑤の場合）'!$O119+1&lt;=15,IF(GP$16&gt;='様式３（療養者名簿）（⑤の場合）'!$O119,IF(GP$16&lt;='様式３（療養者名簿）（⑤の場合）'!$W119,1,0),0),0)</f>
        <v>0</v>
      </c>
      <c r="GQ110" s="139">
        <f>IF(GQ$16-'様式３（療養者名簿）（⑤の場合）'!$O119+1&lt;=15,IF(GQ$16&gt;='様式３（療養者名簿）（⑤の場合）'!$O119,IF(GQ$16&lt;='様式３（療養者名簿）（⑤の場合）'!$W119,1,0),0),0)</f>
        <v>0</v>
      </c>
      <c r="GR110" s="139">
        <f>IF(GR$16-'様式３（療養者名簿）（⑤の場合）'!$O119+1&lt;=15,IF(GR$16&gt;='様式３（療養者名簿）（⑤の場合）'!$O119,IF(GR$16&lt;='様式３（療養者名簿）（⑤の場合）'!$W119,1,0),0),0)</f>
        <v>0</v>
      </c>
      <c r="GS110" s="139">
        <f>IF(GS$16-'様式３（療養者名簿）（⑤の場合）'!$O119+1&lt;=15,IF(GS$16&gt;='様式３（療養者名簿）（⑤の場合）'!$O119,IF(GS$16&lt;='様式３（療養者名簿）（⑤の場合）'!$W119,1,0),0),0)</f>
        <v>0</v>
      </c>
      <c r="GT110" s="139">
        <f>IF(GT$16-'様式３（療養者名簿）（⑤の場合）'!$O119+1&lt;=15,IF(GT$16&gt;='様式３（療養者名簿）（⑤の場合）'!$O119,IF(GT$16&lt;='様式３（療養者名簿）（⑤の場合）'!$W119,1,0),0),0)</f>
        <v>0</v>
      </c>
      <c r="GU110" s="139">
        <f>IF(GU$16-'様式３（療養者名簿）（⑤の場合）'!$O119+1&lt;=15,IF(GU$16&gt;='様式３（療養者名簿）（⑤の場合）'!$O119,IF(GU$16&lt;='様式３（療養者名簿）（⑤の場合）'!$W119,1,0),0),0)</f>
        <v>0</v>
      </c>
      <c r="GV110" s="139">
        <f>IF(GV$16-'様式３（療養者名簿）（⑤の場合）'!$O119+1&lt;=15,IF(GV$16&gt;='様式３（療養者名簿）（⑤の場合）'!$O119,IF(GV$16&lt;='様式３（療養者名簿）（⑤の場合）'!$W119,1,0),0),0)</f>
        <v>0</v>
      </c>
      <c r="GW110" s="139">
        <f>IF(GW$16-'様式３（療養者名簿）（⑤の場合）'!$O119+1&lt;=15,IF(GW$16&gt;='様式３（療養者名簿）（⑤の場合）'!$O119,IF(GW$16&lt;='様式３（療養者名簿）（⑤の場合）'!$W119,1,0),0),0)</f>
        <v>0</v>
      </c>
      <c r="GX110" s="139">
        <f>IF(GX$16-'様式３（療養者名簿）（⑤の場合）'!$O119+1&lt;=15,IF(GX$16&gt;='様式３（療養者名簿）（⑤の場合）'!$O119,IF(GX$16&lt;='様式３（療養者名簿）（⑤の場合）'!$W119,1,0),0),0)</f>
        <v>0</v>
      </c>
      <c r="GY110" s="139">
        <f>IF(GY$16-'様式３（療養者名簿）（⑤の場合）'!$O119+1&lt;=15,IF(GY$16&gt;='様式３（療養者名簿）（⑤の場合）'!$O119,IF(GY$16&lt;='様式３（療養者名簿）（⑤の場合）'!$W119,1,0),0),0)</f>
        <v>0</v>
      </c>
      <c r="GZ110" s="139">
        <f>IF(GZ$16-'様式３（療養者名簿）（⑤の場合）'!$O119+1&lt;=15,IF(GZ$16&gt;='様式３（療養者名簿）（⑤の場合）'!$O119,IF(GZ$16&lt;='様式３（療養者名簿）（⑤の場合）'!$W119,1,0),0),0)</f>
        <v>0</v>
      </c>
      <c r="HA110" s="139">
        <f>IF(HA$16-'様式３（療養者名簿）（⑤の場合）'!$O119+1&lt;=15,IF(HA$16&gt;='様式３（療養者名簿）（⑤の場合）'!$O119,IF(HA$16&lt;='様式３（療養者名簿）（⑤の場合）'!$W119,1,0),0),0)</f>
        <v>0</v>
      </c>
      <c r="HB110" s="139">
        <f>IF(HB$16-'様式３（療養者名簿）（⑤の場合）'!$O119+1&lt;=15,IF(HB$16&gt;='様式３（療養者名簿）（⑤の場合）'!$O119,IF(HB$16&lt;='様式３（療養者名簿）（⑤の場合）'!$W119,1,0),0),0)</f>
        <v>0</v>
      </c>
      <c r="HC110" s="139">
        <f>IF(HC$16-'様式３（療養者名簿）（⑤の場合）'!$O119+1&lt;=15,IF(HC$16&gt;='様式３（療養者名簿）（⑤の場合）'!$O119,IF(HC$16&lt;='様式３（療養者名簿）（⑤の場合）'!$W119,1,0),0),0)</f>
        <v>0</v>
      </c>
      <c r="HD110" s="139">
        <f>IF(HD$16-'様式３（療養者名簿）（⑤の場合）'!$O119+1&lt;=15,IF(HD$16&gt;='様式３（療養者名簿）（⑤の場合）'!$O119,IF(HD$16&lt;='様式３（療養者名簿）（⑤の場合）'!$W119,1,0),0),0)</f>
        <v>0</v>
      </c>
      <c r="HE110" s="139">
        <f>IF(HE$16-'様式３（療養者名簿）（⑤の場合）'!$O119+1&lt;=15,IF(HE$16&gt;='様式３（療養者名簿）（⑤の場合）'!$O119,IF(HE$16&lt;='様式３（療養者名簿）（⑤の場合）'!$W119,1,0),0),0)</f>
        <v>0</v>
      </c>
      <c r="HF110" s="139">
        <f>IF(HF$16-'様式３（療養者名簿）（⑤の場合）'!$O119+1&lt;=15,IF(HF$16&gt;='様式３（療養者名簿）（⑤の場合）'!$O119,IF(HF$16&lt;='様式３（療養者名簿）（⑤の場合）'!$W119,1,0),0),0)</f>
        <v>0</v>
      </c>
      <c r="HG110" s="139">
        <f>IF(HG$16-'様式３（療養者名簿）（⑤の場合）'!$O119+1&lt;=15,IF(HG$16&gt;='様式３（療養者名簿）（⑤の場合）'!$O119,IF(HG$16&lt;='様式３（療養者名簿）（⑤の場合）'!$W119,1,0),0),0)</f>
        <v>0</v>
      </c>
      <c r="HH110" s="139">
        <f>IF(HH$16-'様式３（療養者名簿）（⑤の場合）'!$O119+1&lt;=15,IF(HH$16&gt;='様式３（療養者名簿）（⑤の場合）'!$O119,IF(HH$16&lt;='様式３（療養者名簿）（⑤の場合）'!$W119,1,0),0),0)</f>
        <v>0</v>
      </c>
      <c r="HI110" s="139">
        <f>IF(HI$16-'様式３（療養者名簿）（⑤の場合）'!$O119+1&lt;=15,IF(HI$16&gt;='様式３（療養者名簿）（⑤の場合）'!$O119,IF(HI$16&lt;='様式３（療養者名簿）（⑤の場合）'!$W119,1,0),0),0)</f>
        <v>0</v>
      </c>
      <c r="HJ110" s="139">
        <f>IF(HJ$16-'様式３（療養者名簿）（⑤の場合）'!$O119+1&lt;=15,IF(HJ$16&gt;='様式３（療養者名簿）（⑤の場合）'!$O119,IF(HJ$16&lt;='様式３（療養者名簿）（⑤の場合）'!$W119,1,0),0),0)</f>
        <v>0</v>
      </c>
      <c r="HK110" s="139">
        <f>IF(HK$16-'様式３（療養者名簿）（⑤の場合）'!$O119+1&lt;=15,IF(HK$16&gt;='様式３（療養者名簿）（⑤の場合）'!$O119,IF(HK$16&lt;='様式３（療養者名簿）（⑤の場合）'!$W119,1,0),0),0)</f>
        <v>0</v>
      </c>
      <c r="HL110" s="139">
        <f>IF(HL$16-'様式３（療養者名簿）（⑤の場合）'!$O119+1&lt;=15,IF(HL$16&gt;='様式３（療養者名簿）（⑤の場合）'!$O119,IF(HL$16&lt;='様式３（療養者名簿）（⑤の場合）'!$W119,1,0),0),0)</f>
        <v>0</v>
      </c>
      <c r="HM110" s="139">
        <f>IF(HM$16-'様式３（療養者名簿）（⑤の場合）'!$O119+1&lt;=15,IF(HM$16&gt;='様式３（療養者名簿）（⑤の場合）'!$O119,IF(HM$16&lt;='様式３（療養者名簿）（⑤の場合）'!$W119,1,0),0),0)</f>
        <v>0</v>
      </c>
      <c r="HN110" s="139">
        <f>IF(HN$16-'様式３（療養者名簿）（⑤の場合）'!$O119+1&lt;=15,IF(HN$16&gt;='様式３（療養者名簿）（⑤の場合）'!$O119,IF(HN$16&lt;='様式３（療養者名簿）（⑤の場合）'!$W119,1,0),0),0)</f>
        <v>0</v>
      </c>
      <c r="HO110" s="139">
        <f>IF(HO$16-'様式３（療養者名簿）（⑤の場合）'!$O119+1&lt;=15,IF(HO$16&gt;='様式３（療養者名簿）（⑤の場合）'!$O119,IF(HO$16&lt;='様式３（療養者名簿）（⑤の場合）'!$W119,1,0),0),0)</f>
        <v>0</v>
      </c>
      <c r="HP110" s="139">
        <f>IF(HP$16-'様式３（療養者名簿）（⑤の場合）'!$O119+1&lt;=15,IF(HP$16&gt;='様式３（療養者名簿）（⑤の場合）'!$O119,IF(HP$16&lt;='様式３（療養者名簿）（⑤の場合）'!$W119,1,0),0),0)</f>
        <v>0</v>
      </c>
      <c r="HQ110" s="139">
        <f>IF(HQ$16-'様式３（療養者名簿）（⑤の場合）'!$O119+1&lt;=15,IF(HQ$16&gt;='様式３（療養者名簿）（⑤の場合）'!$O119,IF(HQ$16&lt;='様式３（療養者名簿）（⑤の場合）'!$W119,1,0),0),0)</f>
        <v>0</v>
      </c>
      <c r="HR110" s="139">
        <f>IF(HR$16-'様式３（療養者名簿）（⑤の場合）'!$O119+1&lt;=15,IF(HR$16&gt;='様式３（療養者名簿）（⑤の場合）'!$O119,IF(HR$16&lt;='様式３（療養者名簿）（⑤の場合）'!$W119,1,0),0),0)</f>
        <v>0</v>
      </c>
      <c r="HS110" s="139">
        <f>IF(HS$16-'様式３（療養者名簿）（⑤の場合）'!$O119+1&lt;=15,IF(HS$16&gt;='様式３（療養者名簿）（⑤の場合）'!$O119,IF(HS$16&lt;='様式３（療養者名簿）（⑤の場合）'!$W119,1,0),0),0)</f>
        <v>0</v>
      </c>
      <c r="HT110" s="139">
        <f>IF(HT$16-'様式３（療養者名簿）（⑤の場合）'!$O119+1&lt;=15,IF(HT$16&gt;='様式３（療養者名簿）（⑤の場合）'!$O119,IF(HT$16&lt;='様式３（療養者名簿）（⑤の場合）'!$W119,1,0),0),0)</f>
        <v>0</v>
      </c>
      <c r="HU110" s="139">
        <f>IF(HU$16-'様式３（療養者名簿）（⑤の場合）'!$O119+1&lt;=15,IF(HU$16&gt;='様式３（療養者名簿）（⑤の場合）'!$O119,IF(HU$16&lt;='様式３（療養者名簿）（⑤の場合）'!$W119,1,0),0),0)</f>
        <v>0</v>
      </c>
      <c r="HV110" s="139">
        <f>IF(HV$16-'様式３（療養者名簿）（⑤の場合）'!$O119+1&lt;=15,IF(HV$16&gt;='様式３（療養者名簿）（⑤の場合）'!$O119,IF(HV$16&lt;='様式３（療養者名簿）（⑤の場合）'!$W119,1,0),0),0)</f>
        <v>0</v>
      </c>
      <c r="HW110" s="139">
        <f>IF(HW$16-'様式３（療養者名簿）（⑤の場合）'!$O119+1&lt;=15,IF(HW$16&gt;='様式３（療養者名簿）（⑤の場合）'!$O119,IF(HW$16&lt;='様式３（療養者名簿）（⑤の場合）'!$W119,1,0),0),0)</f>
        <v>0</v>
      </c>
      <c r="HX110" s="139">
        <f>IF(HX$16-'様式３（療養者名簿）（⑤の場合）'!$O119+1&lt;=15,IF(HX$16&gt;='様式３（療養者名簿）（⑤の場合）'!$O119,IF(HX$16&lt;='様式３（療養者名簿）（⑤の場合）'!$W119,1,0),0),0)</f>
        <v>0</v>
      </c>
      <c r="HY110" s="139">
        <f>IF(HY$16-'様式３（療養者名簿）（⑤の場合）'!$O119+1&lt;=15,IF(HY$16&gt;='様式３（療養者名簿）（⑤の場合）'!$O119,IF(HY$16&lt;='様式３（療養者名簿）（⑤の場合）'!$W119,1,0),0),0)</f>
        <v>0</v>
      </c>
      <c r="HZ110" s="139">
        <f>IF(HZ$16-'様式３（療養者名簿）（⑤の場合）'!$O119+1&lt;=15,IF(HZ$16&gt;='様式３（療養者名簿）（⑤の場合）'!$O119,IF(HZ$16&lt;='様式３（療養者名簿）（⑤の場合）'!$W119,1,0),0),0)</f>
        <v>0</v>
      </c>
      <c r="IA110" s="139">
        <f>IF(IA$16-'様式３（療養者名簿）（⑤の場合）'!$O119+1&lt;=15,IF(IA$16&gt;='様式３（療養者名簿）（⑤の場合）'!$O119,IF(IA$16&lt;='様式３（療養者名簿）（⑤の場合）'!$W119,1,0),0),0)</f>
        <v>0</v>
      </c>
      <c r="IB110" s="139">
        <f>IF(IB$16-'様式３（療養者名簿）（⑤の場合）'!$O119+1&lt;=15,IF(IB$16&gt;='様式３（療養者名簿）（⑤の場合）'!$O119,IF(IB$16&lt;='様式３（療養者名簿）（⑤の場合）'!$W119,1,0),0),0)</f>
        <v>0</v>
      </c>
      <c r="IC110" s="139">
        <f>IF(IC$16-'様式３（療養者名簿）（⑤の場合）'!$O119+1&lt;=15,IF(IC$16&gt;='様式３（療養者名簿）（⑤の場合）'!$O119,IF(IC$16&lt;='様式３（療養者名簿）（⑤の場合）'!$W119,1,0),0),0)</f>
        <v>0</v>
      </c>
      <c r="ID110" s="139">
        <f>IF(ID$16-'様式３（療養者名簿）（⑤の場合）'!$O119+1&lt;=15,IF(ID$16&gt;='様式３（療養者名簿）（⑤の場合）'!$O119,IF(ID$16&lt;='様式３（療養者名簿）（⑤の場合）'!$W119,1,0),0),0)</f>
        <v>0</v>
      </c>
      <c r="IE110" s="139">
        <f>IF(IE$16-'様式３（療養者名簿）（⑤の場合）'!$O119+1&lt;=15,IF(IE$16&gt;='様式３（療養者名簿）（⑤の場合）'!$O119,IF(IE$16&lt;='様式３（療養者名簿）（⑤の場合）'!$W119,1,0),0),0)</f>
        <v>0</v>
      </c>
      <c r="IF110" s="139">
        <f>IF(IF$16-'様式３（療養者名簿）（⑤の場合）'!$O119+1&lt;=15,IF(IF$16&gt;='様式３（療養者名簿）（⑤の場合）'!$O119,IF(IF$16&lt;='様式３（療養者名簿）（⑤の場合）'!$W119,1,0),0),0)</f>
        <v>0</v>
      </c>
      <c r="IG110" s="139">
        <f>IF(IG$16-'様式３（療養者名簿）（⑤の場合）'!$O119+1&lt;=15,IF(IG$16&gt;='様式３（療養者名簿）（⑤の場合）'!$O119,IF(IG$16&lt;='様式３（療養者名簿）（⑤の場合）'!$W119,1,0),0),0)</f>
        <v>0</v>
      </c>
      <c r="IH110" s="139">
        <f>IF(IH$16-'様式３（療養者名簿）（⑤の場合）'!$O119+1&lt;=15,IF(IH$16&gt;='様式３（療養者名簿）（⑤の場合）'!$O119,IF(IH$16&lt;='様式３（療養者名簿）（⑤の場合）'!$W119,1,0),0),0)</f>
        <v>0</v>
      </c>
      <c r="II110" s="139">
        <f>IF(II$16-'様式３（療養者名簿）（⑤の場合）'!$O119+1&lt;=15,IF(II$16&gt;='様式３（療養者名簿）（⑤の場合）'!$O119,IF(II$16&lt;='様式３（療養者名簿）（⑤の場合）'!$W119,1,0),0),0)</f>
        <v>0</v>
      </c>
      <c r="IJ110" s="139">
        <f>IF(IJ$16-'様式３（療養者名簿）（⑤の場合）'!$O119+1&lt;=15,IF(IJ$16&gt;='様式３（療養者名簿）（⑤の場合）'!$O119,IF(IJ$16&lt;='様式３（療養者名簿）（⑤の場合）'!$W119,1,0),0),0)</f>
        <v>0</v>
      </c>
      <c r="IK110" s="139">
        <f>IF(IK$16-'様式３（療養者名簿）（⑤の場合）'!$O119+1&lt;=15,IF(IK$16&gt;='様式３（療養者名簿）（⑤の場合）'!$O119,IF(IK$16&lt;='様式３（療養者名簿）（⑤の場合）'!$W119,1,0),0),0)</f>
        <v>0</v>
      </c>
      <c r="IL110" s="139">
        <f>IF(IL$16-'様式３（療養者名簿）（⑤の場合）'!$O119+1&lt;=15,IF(IL$16&gt;='様式３（療養者名簿）（⑤の場合）'!$O119,IF(IL$16&lt;='様式３（療養者名簿）（⑤の場合）'!$W119,1,0),0),0)</f>
        <v>0</v>
      </c>
      <c r="IM110" s="139">
        <f>IF(IM$16-'様式３（療養者名簿）（⑤の場合）'!$O119+1&lt;=15,IF(IM$16&gt;='様式３（療養者名簿）（⑤の場合）'!$O119,IF(IM$16&lt;='様式３（療養者名簿）（⑤の場合）'!$W119,1,0),0),0)</f>
        <v>0</v>
      </c>
      <c r="IN110" s="139">
        <f>IF(IN$16-'様式３（療養者名簿）（⑤の場合）'!$O119+1&lt;=15,IF(IN$16&gt;='様式３（療養者名簿）（⑤の場合）'!$O119,IF(IN$16&lt;='様式３（療養者名簿）（⑤の場合）'!$W119,1,0),0),0)</f>
        <v>0</v>
      </c>
      <c r="IO110" s="139">
        <f>IF(IO$16-'様式３（療養者名簿）（⑤の場合）'!$O119+1&lt;=15,IF(IO$16&gt;='様式３（療養者名簿）（⑤の場合）'!$O119,IF(IO$16&lt;='様式３（療養者名簿）（⑤の場合）'!$W119,1,0),0),0)</f>
        <v>0</v>
      </c>
      <c r="IP110" s="139">
        <f>IF(IP$16-'様式３（療養者名簿）（⑤の場合）'!$O119+1&lt;=15,IF(IP$16&gt;='様式３（療養者名簿）（⑤の場合）'!$O119,IF(IP$16&lt;='様式３（療養者名簿）（⑤の場合）'!$W119,1,0),0),0)</f>
        <v>0</v>
      </c>
      <c r="IQ110" s="139">
        <f>IF(IQ$16-'様式３（療養者名簿）（⑤の場合）'!$O119+1&lt;=15,IF(IQ$16&gt;='様式３（療養者名簿）（⑤の場合）'!$O119,IF(IQ$16&lt;='様式３（療養者名簿）（⑤の場合）'!$W119,1,0),0),0)</f>
        <v>0</v>
      </c>
      <c r="IR110" s="139">
        <f>IF(IR$16-'様式３（療養者名簿）（⑤の場合）'!$O119+1&lt;=15,IF(IR$16&gt;='様式３（療養者名簿）（⑤の場合）'!$O119,IF(IR$16&lt;='様式３（療養者名簿）（⑤の場合）'!$W119,1,0),0),0)</f>
        <v>0</v>
      </c>
      <c r="IS110" s="139">
        <f>IF(IS$16-'様式３（療養者名簿）（⑤の場合）'!$O119+1&lt;=15,IF(IS$16&gt;='様式３（療養者名簿）（⑤の場合）'!$O119,IF(IS$16&lt;='様式３（療養者名簿）（⑤の場合）'!$W119,1,0),0),0)</f>
        <v>0</v>
      </c>
      <c r="IT110" s="139">
        <f>IF(IT$16-'様式３（療養者名簿）（⑤の場合）'!$O119+1&lt;=15,IF(IT$16&gt;='様式３（療養者名簿）（⑤の場合）'!$O119,IF(IT$16&lt;='様式３（療養者名簿）（⑤の場合）'!$W119,1,0),0),0)</f>
        <v>0</v>
      </c>
      <c r="IU110" s="139">
        <f>IF(IU$16-'様式３（療養者名簿）（⑤の場合）'!$O119+1&lt;=15,IF(IU$16&gt;='様式３（療養者名簿）（⑤の場合）'!$O119,IF(IU$16&lt;='様式３（療養者名簿）（⑤の場合）'!$W119,1,0),0),0)</f>
        <v>0</v>
      </c>
      <c r="IV110" s="139">
        <f>IF(IV$16-'様式３（療養者名簿）（⑤の場合）'!$O119+1&lt;=15,IF(IV$16&gt;='様式３（療養者名簿）（⑤の場合）'!$O119,IF(IV$16&lt;='様式３（療養者名簿）（⑤の場合）'!$W119,1,0),0),0)</f>
        <v>0</v>
      </c>
      <c r="IW110" s="139">
        <f>IF(IW$16-'様式３（療養者名簿）（⑤の場合）'!$O119+1&lt;=15,IF(IW$16&gt;='様式３（療養者名簿）（⑤の場合）'!$O119,IF(IW$16&lt;='様式３（療養者名簿）（⑤の場合）'!$W119,1,0),0),0)</f>
        <v>0</v>
      </c>
      <c r="IX110" s="139">
        <f>IF(IX$16-'様式３（療養者名簿）（⑤の場合）'!$O119+1&lt;=15,IF(IX$16&gt;='様式３（療養者名簿）（⑤の場合）'!$O119,IF(IX$16&lt;='様式３（療養者名簿）（⑤の場合）'!$W119,1,0),0),0)</f>
        <v>0</v>
      </c>
      <c r="IY110" s="139">
        <f>IF(IY$16-'様式３（療養者名簿）（⑤の場合）'!$O119+1&lt;=15,IF(IY$16&gt;='様式３（療養者名簿）（⑤の場合）'!$O119,IF(IY$16&lt;='様式３（療養者名簿）（⑤の場合）'!$W119,1,0),0),0)</f>
        <v>0</v>
      </c>
      <c r="IZ110" s="139">
        <f>IF(IZ$16-'様式３（療養者名簿）（⑤の場合）'!$O119+1&lt;=15,IF(IZ$16&gt;='様式３（療養者名簿）（⑤の場合）'!$O119,IF(IZ$16&lt;='様式３（療養者名簿）（⑤の場合）'!$W119,1,0),0),0)</f>
        <v>0</v>
      </c>
      <c r="JA110" s="139">
        <f>IF(JA$16-'様式３（療養者名簿）（⑤の場合）'!$O119+1&lt;=15,IF(JA$16&gt;='様式３（療養者名簿）（⑤の場合）'!$O119,IF(JA$16&lt;='様式３（療養者名簿）（⑤の場合）'!$W119,1,0),0),0)</f>
        <v>0</v>
      </c>
      <c r="JB110" s="139">
        <f>IF(JB$16-'様式３（療養者名簿）（⑤の場合）'!$O119+1&lt;=15,IF(JB$16&gt;='様式３（療養者名簿）（⑤の場合）'!$O119,IF(JB$16&lt;='様式３（療養者名簿）（⑤の場合）'!$W119,1,0),0),0)</f>
        <v>0</v>
      </c>
      <c r="JC110" s="139">
        <f>IF(JC$16-'様式３（療養者名簿）（⑤の場合）'!$O119+1&lt;=15,IF(JC$16&gt;='様式３（療養者名簿）（⑤の場合）'!$O119,IF(JC$16&lt;='様式３（療養者名簿）（⑤の場合）'!$W119,1,0),0),0)</f>
        <v>0</v>
      </c>
      <c r="JD110" s="139">
        <f>IF(JD$16-'様式３（療養者名簿）（⑤の場合）'!$O119+1&lt;=15,IF(JD$16&gt;='様式３（療養者名簿）（⑤の場合）'!$O119,IF(JD$16&lt;='様式３（療養者名簿）（⑤の場合）'!$W119,1,0),0),0)</f>
        <v>0</v>
      </c>
      <c r="JE110" s="139">
        <f>IF(JE$16-'様式３（療養者名簿）（⑤の場合）'!$O119+1&lt;=15,IF(JE$16&gt;='様式３（療養者名簿）（⑤の場合）'!$O119,IF(JE$16&lt;='様式３（療養者名簿）（⑤の場合）'!$W119,1,0),0),0)</f>
        <v>0</v>
      </c>
      <c r="JF110" s="139">
        <f>IF(JF$16-'様式３（療養者名簿）（⑤の場合）'!$O119+1&lt;=15,IF(JF$16&gt;='様式３（療養者名簿）（⑤の場合）'!$O119,IF(JF$16&lt;='様式３（療養者名簿）（⑤の場合）'!$W119,1,0),0),0)</f>
        <v>0</v>
      </c>
      <c r="JG110" s="139">
        <f>IF(JG$16-'様式３（療養者名簿）（⑤の場合）'!$O119+1&lt;=15,IF(JG$16&gt;='様式３（療養者名簿）（⑤の場合）'!$O119,IF(JG$16&lt;='様式３（療養者名簿）（⑤の場合）'!$W119,1,0),0),0)</f>
        <v>0</v>
      </c>
      <c r="JH110" s="139">
        <f>IF(JH$16-'様式３（療養者名簿）（⑤の場合）'!$O119+1&lt;=15,IF(JH$16&gt;='様式３（療養者名簿）（⑤の場合）'!$O119,IF(JH$16&lt;='様式３（療養者名簿）（⑤の場合）'!$W119,1,0),0),0)</f>
        <v>0</v>
      </c>
      <c r="JI110" s="139">
        <f>IF(JI$16-'様式３（療養者名簿）（⑤の場合）'!$O119+1&lt;=15,IF(JI$16&gt;='様式３（療養者名簿）（⑤の場合）'!$O119,IF(JI$16&lt;='様式３（療養者名簿）（⑤の場合）'!$W119,1,0),0),0)</f>
        <v>0</v>
      </c>
      <c r="JJ110" s="139">
        <f>IF(JJ$16-'様式３（療養者名簿）（⑤の場合）'!$O119+1&lt;=15,IF(JJ$16&gt;='様式３（療養者名簿）（⑤の場合）'!$O119,IF(JJ$16&lt;='様式３（療養者名簿）（⑤の場合）'!$W119,1,0),0),0)</f>
        <v>0</v>
      </c>
      <c r="JK110" s="139">
        <f>IF(JK$16-'様式３（療養者名簿）（⑤の場合）'!$O119+1&lt;=15,IF(JK$16&gt;='様式３（療養者名簿）（⑤の場合）'!$O119,IF(JK$16&lt;='様式３（療養者名簿）（⑤の場合）'!$W119,1,0),0),0)</f>
        <v>0</v>
      </c>
      <c r="JL110" s="139">
        <f>IF(JL$16-'様式３（療養者名簿）（⑤の場合）'!$O119+1&lt;=15,IF(JL$16&gt;='様式３（療養者名簿）（⑤の場合）'!$O119,IF(JL$16&lt;='様式３（療養者名簿）（⑤の場合）'!$W119,1,0),0),0)</f>
        <v>0</v>
      </c>
      <c r="JM110" s="139">
        <f>IF(JM$16-'様式３（療養者名簿）（⑤の場合）'!$O119+1&lt;=15,IF(JM$16&gt;='様式３（療養者名簿）（⑤の場合）'!$O119,IF(JM$16&lt;='様式３（療養者名簿）（⑤の場合）'!$W119,1,0),0),0)</f>
        <v>0</v>
      </c>
      <c r="JN110" s="139">
        <f>IF(JN$16-'様式３（療養者名簿）（⑤の場合）'!$O119+1&lt;=15,IF(JN$16&gt;='様式３（療養者名簿）（⑤の場合）'!$O119,IF(JN$16&lt;='様式３（療養者名簿）（⑤の場合）'!$W119,1,0),0),0)</f>
        <v>0</v>
      </c>
      <c r="JO110" s="139">
        <f>IF(JO$16-'様式３（療養者名簿）（⑤の場合）'!$O119+1&lt;=15,IF(JO$16&gt;='様式３（療養者名簿）（⑤の場合）'!$O119,IF(JO$16&lt;='様式３（療養者名簿）（⑤の場合）'!$W119,1,0),0),0)</f>
        <v>0</v>
      </c>
      <c r="JP110" s="139">
        <f>IF(JP$16-'様式３（療養者名簿）（⑤の場合）'!$O119+1&lt;=15,IF(JP$16&gt;='様式３（療養者名簿）（⑤の場合）'!$O119,IF(JP$16&lt;='様式３（療養者名簿）（⑤の場合）'!$W119,1,0),0),0)</f>
        <v>0</v>
      </c>
      <c r="JQ110" s="139">
        <f>IF(JQ$16-'様式３（療養者名簿）（⑤の場合）'!$O119+1&lt;=15,IF(JQ$16&gt;='様式３（療養者名簿）（⑤の場合）'!$O119,IF(JQ$16&lt;='様式３（療養者名簿）（⑤の場合）'!$W119,1,0),0),0)</f>
        <v>0</v>
      </c>
      <c r="JR110" s="139">
        <f>IF(JR$16-'様式３（療養者名簿）（⑤の場合）'!$O119+1&lt;=15,IF(JR$16&gt;='様式３（療養者名簿）（⑤の場合）'!$O119,IF(JR$16&lt;='様式３（療養者名簿）（⑤の場合）'!$W119,1,0),0),0)</f>
        <v>0</v>
      </c>
      <c r="JS110" s="139">
        <f>IF(JS$16-'様式３（療養者名簿）（⑤の場合）'!$O119+1&lt;=15,IF(JS$16&gt;='様式３（療養者名簿）（⑤の場合）'!$O119,IF(JS$16&lt;='様式３（療養者名簿）（⑤の場合）'!$W119,1,0),0),0)</f>
        <v>0</v>
      </c>
      <c r="JT110" s="139">
        <f>IF(JT$16-'様式３（療養者名簿）（⑤の場合）'!$O119+1&lt;=15,IF(JT$16&gt;='様式３（療養者名簿）（⑤の場合）'!$O119,IF(JT$16&lt;='様式３（療養者名簿）（⑤の場合）'!$W119,1,0),0),0)</f>
        <v>0</v>
      </c>
      <c r="JU110" s="139">
        <f>IF(JU$16-'様式３（療養者名簿）（⑤の場合）'!$O119+1&lt;=15,IF(JU$16&gt;='様式３（療養者名簿）（⑤の場合）'!$O119,IF(JU$16&lt;='様式３（療養者名簿）（⑤の場合）'!$W119,1,0),0),0)</f>
        <v>0</v>
      </c>
      <c r="JV110" s="139">
        <f>IF(JV$16-'様式３（療養者名簿）（⑤の場合）'!$O119+1&lt;=15,IF(JV$16&gt;='様式３（療養者名簿）（⑤の場合）'!$O119,IF(JV$16&lt;='様式３（療養者名簿）（⑤の場合）'!$W119,1,0),0),0)</f>
        <v>0</v>
      </c>
      <c r="JW110" s="139">
        <f>IF(JW$16-'様式３（療養者名簿）（⑤の場合）'!$O119+1&lt;=15,IF(JW$16&gt;='様式３（療養者名簿）（⑤の場合）'!$O119,IF(JW$16&lt;='様式３（療養者名簿）（⑤の場合）'!$W119,1,0),0),0)</f>
        <v>0</v>
      </c>
      <c r="JX110" s="139">
        <f>IF(JX$16-'様式３（療養者名簿）（⑤の場合）'!$O119+1&lt;=15,IF(JX$16&gt;='様式３（療養者名簿）（⑤の場合）'!$O119,IF(JX$16&lt;='様式３（療養者名簿）（⑤の場合）'!$W119,1,0),0),0)</f>
        <v>0</v>
      </c>
      <c r="JY110" s="139">
        <f>IF(JY$16-'様式３（療養者名簿）（⑤の場合）'!$O119+1&lt;=15,IF(JY$16&gt;='様式３（療養者名簿）（⑤の場合）'!$O119,IF(JY$16&lt;='様式３（療養者名簿）（⑤の場合）'!$W119,1,0),0),0)</f>
        <v>0</v>
      </c>
      <c r="JZ110" s="139">
        <f>IF(JZ$16-'様式３（療養者名簿）（⑤の場合）'!$O119+1&lt;=15,IF(JZ$16&gt;='様式３（療養者名簿）（⑤の場合）'!$O119,IF(JZ$16&lt;='様式３（療養者名簿）（⑤の場合）'!$W119,1,0),0),0)</f>
        <v>0</v>
      </c>
      <c r="KA110" s="139">
        <f>IF(KA$16-'様式３（療養者名簿）（⑤の場合）'!$O119+1&lt;=15,IF(KA$16&gt;='様式３（療養者名簿）（⑤の場合）'!$O119,IF(KA$16&lt;='様式３（療養者名簿）（⑤の場合）'!$W119,1,0),0),0)</f>
        <v>0</v>
      </c>
      <c r="KB110" s="139">
        <f>IF(KB$16-'様式３（療養者名簿）（⑤の場合）'!$O119+1&lt;=15,IF(KB$16&gt;='様式３（療養者名簿）（⑤の場合）'!$O119,IF(KB$16&lt;='様式３（療養者名簿）（⑤の場合）'!$W119,1,0),0),0)</f>
        <v>0</v>
      </c>
      <c r="KC110" s="139">
        <f>IF(KC$16-'様式３（療養者名簿）（⑤の場合）'!$O119+1&lt;=15,IF(KC$16&gt;='様式３（療養者名簿）（⑤の場合）'!$O119,IF(KC$16&lt;='様式３（療養者名簿）（⑤の場合）'!$W119,1,0),0),0)</f>
        <v>0</v>
      </c>
      <c r="KD110" s="139">
        <f>IF(KD$16-'様式３（療養者名簿）（⑤の場合）'!$O119+1&lt;=15,IF(KD$16&gt;='様式３（療養者名簿）（⑤の場合）'!$O119,IF(KD$16&lt;='様式３（療養者名簿）（⑤の場合）'!$W119,1,0),0),0)</f>
        <v>0</v>
      </c>
      <c r="KE110" s="139">
        <f>IF(KE$16-'様式３（療養者名簿）（⑤の場合）'!$O119+1&lt;=15,IF(KE$16&gt;='様式３（療養者名簿）（⑤の場合）'!$O119,IF(KE$16&lt;='様式３（療養者名簿）（⑤の場合）'!$W119,1,0),0),0)</f>
        <v>0</v>
      </c>
      <c r="KF110" s="139">
        <f>IF(KF$16-'様式３（療養者名簿）（⑤の場合）'!$O119+1&lt;=15,IF(KF$16&gt;='様式３（療養者名簿）（⑤の場合）'!$O119,IF(KF$16&lt;='様式３（療養者名簿）（⑤の場合）'!$W119,1,0),0),0)</f>
        <v>0</v>
      </c>
      <c r="KG110" s="139">
        <f>IF(KG$16-'様式３（療養者名簿）（⑤の場合）'!$O119+1&lt;=15,IF(KG$16&gt;='様式３（療養者名簿）（⑤の場合）'!$O119,IF(KG$16&lt;='様式３（療養者名簿）（⑤の場合）'!$W119,1,0),0),0)</f>
        <v>0</v>
      </c>
      <c r="KH110" s="139">
        <f>IF(KH$16-'様式３（療養者名簿）（⑤の場合）'!$O119+1&lt;=15,IF(KH$16&gt;='様式３（療養者名簿）（⑤の場合）'!$O119,IF(KH$16&lt;='様式３（療養者名簿）（⑤の場合）'!$W119,1,0),0),0)</f>
        <v>0</v>
      </c>
      <c r="KI110" s="139">
        <f>IF(KI$16-'様式３（療養者名簿）（⑤の場合）'!$O119+1&lt;=15,IF(KI$16&gt;='様式３（療養者名簿）（⑤の場合）'!$O119,IF(KI$16&lt;='様式３（療養者名簿）（⑤の場合）'!$W119,1,0),0),0)</f>
        <v>0</v>
      </c>
      <c r="KJ110" s="139">
        <f>IF(KJ$16-'様式３（療養者名簿）（⑤の場合）'!$O119+1&lt;=15,IF(KJ$16&gt;='様式３（療養者名簿）（⑤の場合）'!$O119,IF(KJ$16&lt;='様式３（療養者名簿）（⑤の場合）'!$W119,1,0),0),0)</f>
        <v>0</v>
      </c>
      <c r="KK110" s="139">
        <f>IF(KK$16-'様式３（療養者名簿）（⑤の場合）'!$O119+1&lt;=15,IF(KK$16&gt;='様式３（療養者名簿）（⑤の場合）'!$O119,IF(KK$16&lt;='様式３（療養者名簿）（⑤の場合）'!$W119,1,0),0),0)</f>
        <v>0</v>
      </c>
      <c r="KL110" s="139">
        <f>IF(KL$16-'様式３（療養者名簿）（⑤の場合）'!$O119+1&lt;=15,IF(KL$16&gt;='様式３（療養者名簿）（⑤の場合）'!$O119,IF(KL$16&lt;='様式３（療養者名簿）（⑤の場合）'!$W119,1,0),0),0)</f>
        <v>0</v>
      </c>
      <c r="KM110" s="139">
        <f>IF(KM$16-'様式３（療養者名簿）（⑤の場合）'!$O119+1&lt;=15,IF(KM$16&gt;='様式３（療養者名簿）（⑤の場合）'!$O119,IF(KM$16&lt;='様式３（療養者名簿）（⑤の場合）'!$W119,1,0),0),0)</f>
        <v>0</v>
      </c>
      <c r="KN110" s="139">
        <f>IF(KN$16-'様式３（療養者名簿）（⑤の場合）'!$O119+1&lt;=15,IF(KN$16&gt;='様式３（療養者名簿）（⑤の場合）'!$O119,IF(KN$16&lt;='様式３（療養者名簿）（⑤の場合）'!$W119,1,0),0),0)</f>
        <v>0</v>
      </c>
      <c r="KO110" s="139">
        <f>IF(KO$16-'様式３（療養者名簿）（⑤の場合）'!$O119+1&lt;=15,IF(KO$16&gt;='様式３（療養者名簿）（⑤の場合）'!$O119,IF(KO$16&lt;='様式３（療養者名簿）（⑤の場合）'!$W119,1,0),0),0)</f>
        <v>0</v>
      </c>
      <c r="KP110" s="139">
        <f>IF(KP$16-'様式３（療養者名簿）（⑤の場合）'!$O119+1&lt;=15,IF(KP$16&gt;='様式３（療養者名簿）（⑤の場合）'!$O119,IF(KP$16&lt;='様式３（療養者名簿）（⑤の場合）'!$W119,1,0),0),0)</f>
        <v>0</v>
      </c>
      <c r="KQ110" s="139">
        <f>IF(KQ$16-'様式３（療養者名簿）（⑤の場合）'!$O119+1&lt;=15,IF(KQ$16&gt;='様式３（療養者名簿）（⑤の場合）'!$O119,IF(KQ$16&lt;='様式３（療養者名簿）（⑤の場合）'!$W119,1,0),0),0)</f>
        <v>0</v>
      </c>
      <c r="KR110" s="139">
        <f>IF(KR$16-'様式３（療養者名簿）（⑤の場合）'!$O119+1&lt;=15,IF(KR$16&gt;='様式３（療養者名簿）（⑤の場合）'!$O119,IF(KR$16&lt;='様式３（療養者名簿）（⑤の場合）'!$W119,1,0),0),0)</f>
        <v>0</v>
      </c>
      <c r="KS110" s="139">
        <f>IF(KS$16-'様式３（療養者名簿）（⑤の場合）'!$O119+1&lt;=15,IF(KS$16&gt;='様式３（療養者名簿）（⑤の場合）'!$O119,IF(KS$16&lt;='様式３（療養者名簿）（⑤の場合）'!$W119,1,0),0),0)</f>
        <v>0</v>
      </c>
      <c r="KT110" s="139">
        <f>IF(KT$16-'様式３（療養者名簿）（⑤の場合）'!$O119+1&lt;=15,IF(KT$16&gt;='様式３（療養者名簿）（⑤の場合）'!$O119,IF(KT$16&lt;='様式３（療養者名簿）（⑤の場合）'!$W119,1,0),0),0)</f>
        <v>0</v>
      </c>
      <c r="KU110" s="139">
        <f>IF(KU$16-'様式３（療養者名簿）（⑤の場合）'!$O119+1&lt;=15,IF(KU$16&gt;='様式３（療養者名簿）（⑤の場合）'!$O119,IF(KU$16&lt;='様式３（療養者名簿）（⑤の場合）'!$W119,1,0),0),0)</f>
        <v>0</v>
      </c>
      <c r="KV110" s="139">
        <f>IF(KV$16-'様式３（療養者名簿）（⑤の場合）'!$O119+1&lt;=15,IF(KV$16&gt;='様式３（療養者名簿）（⑤の場合）'!$O119,IF(KV$16&lt;='様式３（療養者名簿）（⑤の場合）'!$W119,1,0),0),0)</f>
        <v>0</v>
      </c>
      <c r="KW110" s="139">
        <f>IF(KW$16-'様式３（療養者名簿）（⑤の場合）'!$O119+1&lt;=15,IF(KW$16&gt;='様式３（療養者名簿）（⑤の場合）'!$O119,IF(KW$16&lt;='様式３（療養者名簿）（⑤の場合）'!$W119,1,0),0),0)</f>
        <v>0</v>
      </c>
      <c r="KX110" s="139">
        <f>IF(KX$16-'様式３（療養者名簿）（⑤の場合）'!$O119+1&lt;=15,IF(KX$16&gt;='様式３（療養者名簿）（⑤の場合）'!$O119,IF(KX$16&lt;='様式３（療養者名簿）（⑤の場合）'!$W119,1,0),0),0)</f>
        <v>0</v>
      </c>
      <c r="KY110" s="139">
        <f>IF(KY$16-'様式３（療養者名簿）（⑤の場合）'!$O119+1&lt;=15,IF(KY$16&gt;='様式３（療養者名簿）（⑤の場合）'!$O119,IF(KY$16&lt;='様式３（療養者名簿）（⑤の場合）'!$W119,1,0),0),0)</f>
        <v>0</v>
      </c>
      <c r="KZ110" s="139">
        <f>IF(KZ$16-'様式３（療養者名簿）（⑤の場合）'!$O119+1&lt;=15,IF(KZ$16&gt;='様式３（療養者名簿）（⑤の場合）'!$O119,IF(KZ$16&lt;='様式３（療養者名簿）（⑤の場合）'!$W119,1,0),0),0)</f>
        <v>0</v>
      </c>
      <c r="LA110" s="139">
        <f>IF(LA$16-'様式３（療養者名簿）（⑤の場合）'!$O119+1&lt;=15,IF(LA$16&gt;='様式３（療養者名簿）（⑤の場合）'!$O119,IF(LA$16&lt;='様式３（療養者名簿）（⑤の場合）'!$W119,1,0),0),0)</f>
        <v>0</v>
      </c>
      <c r="LB110" s="139">
        <f>IF(LB$16-'様式３（療養者名簿）（⑤の場合）'!$O119+1&lt;=15,IF(LB$16&gt;='様式３（療養者名簿）（⑤の場合）'!$O119,IF(LB$16&lt;='様式３（療養者名簿）（⑤の場合）'!$W119,1,0),0),0)</f>
        <v>0</v>
      </c>
      <c r="LC110" s="139">
        <f>IF(LC$16-'様式３（療養者名簿）（⑤の場合）'!$O119+1&lt;=15,IF(LC$16&gt;='様式３（療養者名簿）（⑤の場合）'!$O119,IF(LC$16&lt;='様式３（療養者名簿）（⑤の場合）'!$W119,1,0),0),0)</f>
        <v>0</v>
      </c>
      <c r="LD110" s="139">
        <f>IF(LD$16-'様式３（療養者名簿）（⑤の場合）'!$O119+1&lt;=15,IF(LD$16&gt;='様式３（療養者名簿）（⑤の場合）'!$O119,IF(LD$16&lt;='様式３（療養者名簿）（⑤の場合）'!$W119,1,0),0),0)</f>
        <v>0</v>
      </c>
      <c r="LE110" s="139">
        <f>IF(LE$16-'様式３（療養者名簿）（⑤の場合）'!$O119+1&lt;=15,IF(LE$16&gt;='様式３（療養者名簿）（⑤の場合）'!$O119,IF(LE$16&lt;='様式３（療養者名簿）（⑤の場合）'!$W119,1,0),0),0)</f>
        <v>0</v>
      </c>
      <c r="LF110" s="139">
        <f>IF(LF$16-'様式３（療養者名簿）（⑤の場合）'!$O119+1&lt;=15,IF(LF$16&gt;='様式３（療養者名簿）（⑤の場合）'!$O119,IF(LF$16&lt;='様式３（療養者名簿）（⑤の場合）'!$W119,1,0),0),0)</f>
        <v>0</v>
      </c>
      <c r="LG110" s="139">
        <f>IF(LG$16-'様式３（療養者名簿）（⑤の場合）'!$O119+1&lt;=15,IF(LG$16&gt;='様式３（療養者名簿）（⑤の場合）'!$O119,IF(LG$16&lt;='様式３（療養者名簿）（⑤の場合）'!$W119,1,0),0),0)</f>
        <v>0</v>
      </c>
      <c r="LH110" s="139">
        <f>IF(LH$16-'様式３（療養者名簿）（⑤の場合）'!$O119+1&lt;=15,IF(LH$16&gt;='様式３（療養者名簿）（⑤の場合）'!$O119,IF(LH$16&lt;='様式３（療養者名簿）（⑤の場合）'!$W119,1,0),0),0)</f>
        <v>0</v>
      </c>
      <c r="LI110" s="139">
        <f>IF(LI$16-'様式３（療養者名簿）（⑤の場合）'!$O119+1&lt;=15,IF(LI$16&gt;='様式３（療養者名簿）（⑤の場合）'!$O119,IF(LI$16&lt;='様式３（療養者名簿）（⑤の場合）'!$W119,1,0),0),0)</f>
        <v>0</v>
      </c>
      <c r="LJ110" s="139">
        <f>IF(LJ$16-'様式３（療養者名簿）（⑤の場合）'!$O119+1&lt;=15,IF(LJ$16&gt;='様式３（療養者名簿）（⑤の場合）'!$O119,IF(LJ$16&lt;='様式３（療養者名簿）（⑤の場合）'!$W119,1,0),0),0)</f>
        <v>0</v>
      </c>
      <c r="LK110" s="139">
        <f>IF(LK$16-'様式３（療養者名簿）（⑤の場合）'!$O119+1&lt;=15,IF(LK$16&gt;='様式３（療養者名簿）（⑤の場合）'!$O119,IF(LK$16&lt;='様式３（療養者名簿）（⑤の場合）'!$W119,1,0),0),0)</f>
        <v>0</v>
      </c>
      <c r="LL110" s="139">
        <f>IF(LL$16-'様式３（療養者名簿）（⑤の場合）'!$O119+1&lt;=15,IF(LL$16&gt;='様式３（療養者名簿）（⑤の場合）'!$O119,IF(LL$16&lt;='様式３（療養者名簿）（⑤の場合）'!$W119,1,0),0),0)</f>
        <v>0</v>
      </c>
      <c r="LM110" s="139">
        <f>IF(LM$16-'様式３（療養者名簿）（⑤の場合）'!$O119+1&lt;=15,IF(LM$16&gt;='様式３（療養者名簿）（⑤の場合）'!$O119,IF(LM$16&lt;='様式３（療養者名簿）（⑤の場合）'!$W119,1,0),0),0)</f>
        <v>0</v>
      </c>
      <c r="LN110" s="139">
        <f>IF(LN$16-'様式３（療養者名簿）（⑤の場合）'!$O119+1&lt;=15,IF(LN$16&gt;='様式３（療養者名簿）（⑤の場合）'!$O119,IF(LN$16&lt;='様式３（療養者名簿）（⑤の場合）'!$W119,1,0),0),0)</f>
        <v>0</v>
      </c>
      <c r="LO110" s="139">
        <f>IF(LO$16-'様式３（療養者名簿）（⑤の場合）'!$O119+1&lt;=15,IF(LO$16&gt;='様式３（療養者名簿）（⑤の場合）'!$O119,IF(LO$16&lt;='様式３（療養者名簿）（⑤の場合）'!$W119,1,0),0),0)</f>
        <v>0</v>
      </c>
      <c r="LP110" s="139">
        <f>IF(LP$16-'様式３（療養者名簿）（⑤の場合）'!$O119+1&lt;=15,IF(LP$16&gt;='様式３（療養者名簿）（⑤の場合）'!$O119,IF(LP$16&lt;='様式３（療養者名簿）（⑤の場合）'!$W119,1,0),0),0)</f>
        <v>0</v>
      </c>
      <c r="LQ110" s="139">
        <f>IF(LQ$16-'様式３（療養者名簿）（⑤の場合）'!$O119+1&lt;=15,IF(LQ$16&gt;='様式３（療養者名簿）（⑤の場合）'!$O119,IF(LQ$16&lt;='様式３（療養者名簿）（⑤の場合）'!$W119,1,0),0),0)</f>
        <v>0</v>
      </c>
      <c r="LR110" s="139">
        <f>IF(LR$16-'様式３（療養者名簿）（⑤の場合）'!$O119+1&lt;=15,IF(LR$16&gt;='様式３（療養者名簿）（⑤の場合）'!$O119,IF(LR$16&lt;='様式３（療養者名簿）（⑤の場合）'!$W119,1,0),0),0)</f>
        <v>0</v>
      </c>
      <c r="LS110" s="139">
        <f>IF(LS$16-'様式３（療養者名簿）（⑤の場合）'!$O119+1&lt;=15,IF(LS$16&gt;='様式３（療養者名簿）（⑤の場合）'!$O119,IF(LS$16&lt;='様式３（療養者名簿）（⑤の場合）'!$W119,1,0),0),0)</f>
        <v>0</v>
      </c>
      <c r="LT110" s="139">
        <f>IF(LT$16-'様式３（療養者名簿）（⑤の場合）'!$O119+1&lt;=15,IF(LT$16&gt;='様式３（療養者名簿）（⑤の場合）'!$O119,IF(LT$16&lt;='様式３（療養者名簿）（⑤の場合）'!$W119,1,0),0),0)</f>
        <v>0</v>
      </c>
      <c r="LU110" s="139">
        <f>IF(LU$16-'様式３（療養者名簿）（⑤の場合）'!$O119+1&lt;=15,IF(LU$16&gt;='様式３（療養者名簿）（⑤の場合）'!$O119,IF(LU$16&lt;='様式３（療養者名簿）（⑤の場合）'!$W119,1,0),0),0)</f>
        <v>0</v>
      </c>
      <c r="LV110" s="139">
        <f>IF(LV$16-'様式３（療養者名簿）（⑤の場合）'!$O119+1&lt;=15,IF(LV$16&gt;='様式３（療養者名簿）（⑤の場合）'!$O119,IF(LV$16&lt;='様式３（療養者名簿）（⑤の場合）'!$W119,1,0),0),0)</f>
        <v>0</v>
      </c>
      <c r="LW110" s="139">
        <f>IF(LW$16-'様式３（療養者名簿）（⑤の場合）'!$O119+1&lt;=15,IF(LW$16&gt;='様式３（療養者名簿）（⑤の場合）'!$O119,IF(LW$16&lt;='様式３（療養者名簿）（⑤の場合）'!$W119,1,0),0),0)</f>
        <v>0</v>
      </c>
      <c r="LX110" s="139">
        <f>IF(LX$16-'様式３（療養者名簿）（⑤の場合）'!$O119+1&lt;=15,IF(LX$16&gt;='様式３（療養者名簿）（⑤の場合）'!$O119,IF(LX$16&lt;='様式３（療養者名簿）（⑤の場合）'!$W119,1,0),0),0)</f>
        <v>0</v>
      </c>
      <c r="LY110" s="139">
        <f>IF(LY$16-'様式３（療養者名簿）（⑤の場合）'!$O119+1&lt;=15,IF(LY$16&gt;='様式３（療養者名簿）（⑤の場合）'!$O119,IF(LY$16&lt;='様式３（療養者名簿）（⑤の場合）'!$W119,1,0),0),0)</f>
        <v>0</v>
      </c>
      <c r="LZ110" s="139">
        <f>IF(LZ$16-'様式３（療養者名簿）（⑤の場合）'!$O119+1&lt;=15,IF(LZ$16&gt;='様式３（療養者名簿）（⑤の場合）'!$O119,IF(LZ$16&lt;='様式３（療養者名簿）（⑤の場合）'!$W119,1,0),0),0)</f>
        <v>0</v>
      </c>
      <c r="MA110" s="139">
        <f>IF(MA$16-'様式３（療養者名簿）（⑤の場合）'!$O119+1&lt;=15,IF(MA$16&gt;='様式３（療養者名簿）（⑤の場合）'!$O119,IF(MA$16&lt;='様式３（療養者名簿）（⑤の場合）'!$W119,1,0),0),0)</f>
        <v>0</v>
      </c>
      <c r="MB110" s="139">
        <f>IF(MB$16-'様式３（療養者名簿）（⑤の場合）'!$O119+1&lt;=15,IF(MB$16&gt;='様式３（療養者名簿）（⑤の場合）'!$O119,IF(MB$16&lt;='様式３（療養者名簿）（⑤の場合）'!$W119,1,0),0),0)</f>
        <v>0</v>
      </c>
      <c r="MC110" s="139">
        <f>IF(MC$16-'様式３（療養者名簿）（⑤の場合）'!$O119+1&lt;=15,IF(MC$16&gt;='様式３（療養者名簿）（⑤の場合）'!$O119,IF(MC$16&lt;='様式３（療養者名簿）（⑤の場合）'!$W119,1,0),0),0)</f>
        <v>0</v>
      </c>
      <c r="MD110" s="139">
        <f>IF(MD$16-'様式３（療養者名簿）（⑤の場合）'!$O119+1&lt;=15,IF(MD$16&gt;='様式３（療養者名簿）（⑤の場合）'!$O119,IF(MD$16&lt;='様式３（療養者名簿）（⑤の場合）'!$W119,1,0),0),0)</f>
        <v>0</v>
      </c>
      <c r="ME110" s="139">
        <f>IF(ME$16-'様式３（療養者名簿）（⑤の場合）'!$O119+1&lt;=15,IF(ME$16&gt;='様式３（療養者名簿）（⑤の場合）'!$O119,IF(ME$16&lt;='様式３（療養者名簿）（⑤の場合）'!$W119,1,0),0),0)</f>
        <v>0</v>
      </c>
      <c r="MF110" s="139">
        <f>IF(MF$16-'様式３（療養者名簿）（⑤の場合）'!$O119+1&lt;=15,IF(MF$16&gt;='様式３（療養者名簿）（⑤の場合）'!$O119,IF(MF$16&lt;='様式３（療養者名簿）（⑤の場合）'!$W119,1,0),0),0)</f>
        <v>0</v>
      </c>
      <c r="MG110" s="139">
        <f>IF(MG$16-'様式３（療養者名簿）（⑤の場合）'!$O119+1&lt;=15,IF(MG$16&gt;='様式３（療養者名簿）（⑤の場合）'!$O119,IF(MG$16&lt;='様式３（療養者名簿）（⑤の場合）'!$W119,1,0),0),0)</f>
        <v>0</v>
      </c>
      <c r="MH110" s="139">
        <f>IF(MH$16-'様式３（療養者名簿）（⑤の場合）'!$O119+1&lt;=15,IF(MH$16&gt;='様式３（療養者名簿）（⑤の場合）'!$O119,IF(MH$16&lt;='様式３（療養者名簿）（⑤の場合）'!$W119,1,0),0),0)</f>
        <v>0</v>
      </c>
      <c r="MI110" s="139">
        <f>IF(MI$16-'様式３（療養者名簿）（⑤の場合）'!$O119+1&lt;=15,IF(MI$16&gt;='様式３（療養者名簿）（⑤の場合）'!$O119,IF(MI$16&lt;='様式３（療養者名簿）（⑤の場合）'!$W119,1,0),0),0)</f>
        <v>0</v>
      </c>
      <c r="MJ110" s="139">
        <f>IF(MJ$16-'様式３（療養者名簿）（⑤の場合）'!$O119+1&lt;=15,IF(MJ$16&gt;='様式３（療養者名簿）（⑤の場合）'!$O119,IF(MJ$16&lt;='様式３（療養者名簿）（⑤の場合）'!$W119,1,0),0),0)</f>
        <v>0</v>
      </c>
      <c r="MK110" s="139">
        <f>IF(MK$16-'様式３（療養者名簿）（⑤の場合）'!$O119+1&lt;=15,IF(MK$16&gt;='様式３（療養者名簿）（⑤の場合）'!$O119,IF(MK$16&lt;='様式３（療養者名簿）（⑤の場合）'!$W119,1,0),0),0)</f>
        <v>0</v>
      </c>
      <c r="ML110" s="139">
        <f>IF(ML$16-'様式３（療養者名簿）（⑤の場合）'!$O119+1&lt;=15,IF(ML$16&gt;='様式３（療養者名簿）（⑤の場合）'!$O119,IF(ML$16&lt;='様式３（療養者名簿）（⑤の場合）'!$W119,1,0),0),0)</f>
        <v>0</v>
      </c>
      <c r="MM110" s="139">
        <f>IF(MM$16-'様式３（療養者名簿）（⑤の場合）'!$O119+1&lt;=15,IF(MM$16&gt;='様式３（療養者名簿）（⑤の場合）'!$O119,IF(MM$16&lt;='様式３（療養者名簿）（⑤の場合）'!$W119,1,0),0),0)</f>
        <v>0</v>
      </c>
      <c r="MN110" s="139">
        <f>IF(MN$16-'様式３（療養者名簿）（⑤の場合）'!$O119+1&lt;=15,IF(MN$16&gt;='様式３（療養者名簿）（⑤の場合）'!$O119,IF(MN$16&lt;='様式３（療養者名簿）（⑤の場合）'!$W119,1,0),0),0)</f>
        <v>0</v>
      </c>
      <c r="MO110" s="139">
        <f>IF(MO$16-'様式３（療養者名簿）（⑤の場合）'!$O119+1&lt;=15,IF(MO$16&gt;='様式３（療養者名簿）（⑤の場合）'!$O119,IF(MO$16&lt;='様式３（療養者名簿）（⑤の場合）'!$W119,1,0),0),0)</f>
        <v>0</v>
      </c>
      <c r="MP110" s="139">
        <f>IF(MP$16-'様式３（療養者名簿）（⑤の場合）'!$O119+1&lt;=15,IF(MP$16&gt;='様式３（療養者名簿）（⑤の場合）'!$O119,IF(MP$16&lt;='様式３（療養者名簿）（⑤の場合）'!$W119,1,0),0),0)</f>
        <v>0</v>
      </c>
      <c r="MQ110" s="139">
        <f>IF(MQ$16-'様式３（療養者名簿）（⑤の場合）'!$O119+1&lt;=15,IF(MQ$16&gt;='様式３（療養者名簿）（⑤の場合）'!$O119,IF(MQ$16&lt;='様式３（療養者名簿）（⑤の場合）'!$W119,1,0),0),0)</f>
        <v>0</v>
      </c>
      <c r="MR110" s="139">
        <f>IF(MR$16-'様式３（療養者名簿）（⑤の場合）'!$O119+1&lt;=15,IF(MR$16&gt;='様式３（療養者名簿）（⑤の場合）'!$O119,IF(MR$16&lt;='様式３（療養者名簿）（⑤の場合）'!$W119,1,0),0),0)</f>
        <v>0</v>
      </c>
      <c r="MS110" s="139">
        <f>IF(MS$16-'様式３（療養者名簿）（⑤の場合）'!$O119+1&lt;=15,IF(MS$16&gt;='様式３（療養者名簿）（⑤の場合）'!$O119,IF(MS$16&lt;='様式３（療養者名簿）（⑤の場合）'!$W119,1,0),0),0)</f>
        <v>0</v>
      </c>
      <c r="MT110" s="139">
        <f>IF(MT$16-'様式３（療養者名簿）（⑤の場合）'!$O119+1&lt;=15,IF(MT$16&gt;='様式３（療養者名簿）（⑤の場合）'!$O119,IF(MT$16&lt;='様式３（療養者名簿）（⑤の場合）'!$W119,1,0),0),0)</f>
        <v>0</v>
      </c>
      <c r="MU110" s="139">
        <f>IF(MU$16-'様式３（療養者名簿）（⑤の場合）'!$O119+1&lt;=15,IF(MU$16&gt;='様式３（療養者名簿）（⑤の場合）'!$O119,IF(MU$16&lt;='様式３（療養者名簿）（⑤の場合）'!$W119,1,0),0),0)</f>
        <v>0</v>
      </c>
      <c r="MV110" s="139">
        <f>IF(MV$16-'様式３（療養者名簿）（⑤の場合）'!$O119+1&lt;=15,IF(MV$16&gt;='様式３（療養者名簿）（⑤の場合）'!$O119,IF(MV$16&lt;='様式３（療養者名簿）（⑤の場合）'!$W119,1,0),0),0)</f>
        <v>0</v>
      </c>
      <c r="MW110" s="139">
        <f>IF(MW$16-'様式３（療養者名簿）（⑤の場合）'!$O119+1&lt;=15,IF(MW$16&gt;='様式３（療養者名簿）（⑤の場合）'!$O119,IF(MW$16&lt;='様式３（療養者名簿）（⑤の場合）'!$W119,1,0),0),0)</f>
        <v>0</v>
      </c>
      <c r="MX110" s="139">
        <f>IF(MX$16-'様式３（療養者名簿）（⑤の場合）'!$O119+1&lt;=15,IF(MX$16&gt;='様式３（療養者名簿）（⑤の場合）'!$O119,IF(MX$16&lt;='様式３（療養者名簿）（⑤の場合）'!$W119,1,0),0),0)</f>
        <v>0</v>
      </c>
      <c r="MY110" s="139">
        <f>IF(MY$16-'様式３（療養者名簿）（⑤の場合）'!$O119+1&lt;=15,IF(MY$16&gt;='様式３（療養者名簿）（⑤の場合）'!$O119,IF(MY$16&lt;='様式３（療養者名簿）（⑤の場合）'!$W119,1,0),0),0)</f>
        <v>0</v>
      </c>
      <c r="MZ110" s="139">
        <f>IF(MZ$16-'様式３（療養者名簿）（⑤の場合）'!$O119+1&lt;=15,IF(MZ$16&gt;='様式３（療養者名簿）（⑤の場合）'!$O119,IF(MZ$16&lt;='様式３（療養者名簿）（⑤の場合）'!$W119,1,0),0),0)</f>
        <v>0</v>
      </c>
      <c r="NA110" s="139">
        <f>IF(NA$16-'様式３（療養者名簿）（⑤の場合）'!$O119+1&lt;=15,IF(NA$16&gt;='様式３（療養者名簿）（⑤の場合）'!$O119,IF(NA$16&lt;='様式３（療養者名簿）（⑤の場合）'!$W119,1,0),0),0)</f>
        <v>0</v>
      </c>
      <c r="NB110" s="139">
        <f>IF(NB$16-'様式３（療養者名簿）（⑤の場合）'!$O119+1&lt;=15,IF(NB$16&gt;='様式３（療養者名簿）（⑤の場合）'!$O119,IF(NB$16&lt;='様式３（療養者名簿）（⑤の場合）'!$W119,1,0),0),0)</f>
        <v>0</v>
      </c>
      <c r="NC110" s="139">
        <f>IF(NC$16-'様式３（療養者名簿）（⑤の場合）'!$O119+1&lt;=15,IF(NC$16&gt;='様式３（療養者名簿）（⑤の場合）'!$O119,IF(NC$16&lt;='様式３（療養者名簿）（⑤の場合）'!$W119,1,0),0),0)</f>
        <v>0</v>
      </c>
      <c r="ND110" s="139">
        <f>IF(ND$16-'様式３（療養者名簿）（⑤の場合）'!$O119+1&lt;=15,IF(ND$16&gt;='様式３（療養者名簿）（⑤の場合）'!$O119,IF(ND$16&lt;='様式３（療養者名簿）（⑤の場合）'!$W119,1,0),0),0)</f>
        <v>0</v>
      </c>
      <c r="NE110" s="139">
        <f>IF(NE$16-'様式３（療養者名簿）（⑤の場合）'!$O119+1&lt;=15,IF(NE$16&gt;='様式３（療養者名簿）（⑤の場合）'!$O119,IF(NE$16&lt;='様式３（療養者名簿）（⑤の場合）'!$W119,1,0),0),0)</f>
        <v>0</v>
      </c>
      <c r="NF110" s="139">
        <f>IF(NF$16-'様式３（療養者名簿）（⑤の場合）'!$O119+1&lt;=15,IF(NF$16&gt;='様式３（療養者名簿）（⑤の場合）'!$O119,IF(NF$16&lt;='様式３（療養者名簿）（⑤の場合）'!$W119,1,0),0),0)</f>
        <v>0</v>
      </c>
      <c r="NG110" s="139">
        <f>IF(NG$16-'様式３（療養者名簿）（⑤の場合）'!$O119+1&lt;=15,IF(NG$16&gt;='様式３（療養者名簿）（⑤の場合）'!$O119,IF(NG$16&lt;='様式３（療養者名簿）（⑤の場合）'!$W119,1,0),0),0)</f>
        <v>0</v>
      </c>
      <c r="NH110" s="139">
        <f>IF(NH$16-'様式３（療養者名簿）（⑤の場合）'!$O119+1&lt;=15,IF(NH$16&gt;='様式３（療養者名簿）（⑤の場合）'!$O119,IF(NH$16&lt;='様式３（療養者名簿）（⑤の場合）'!$W119,1,0),0),0)</f>
        <v>0</v>
      </c>
      <c r="NI110" s="139">
        <f>IF(NI$16-'様式３（療養者名簿）（⑤の場合）'!$O119+1&lt;=15,IF(NI$16&gt;='様式３（療養者名簿）（⑤の場合）'!$O119,IF(NI$16&lt;='様式３（療養者名簿）（⑤の場合）'!$W119,1,0),0),0)</f>
        <v>0</v>
      </c>
      <c r="NJ110" s="139">
        <f>IF(NJ$16-'様式３（療養者名簿）（⑤の場合）'!$O119+1&lt;=15,IF(NJ$16&gt;='様式３（療養者名簿）（⑤の場合）'!$O119,IF(NJ$16&lt;='様式３（療養者名簿）（⑤の場合）'!$W119,1,0),0),0)</f>
        <v>0</v>
      </c>
      <c r="NK110" s="139">
        <f>IF(NK$16-'様式３（療養者名簿）（⑤の場合）'!$O119+1&lt;=15,IF(NK$16&gt;='様式３（療養者名簿）（⑤の場合）'!$O119,IF(NK$16&lt;='様式３（療養者名簿）（⑤の場合）'!$W119,1,0),0),0)</f>
        <v>0</v>
      </c>
      <c r="NL110" s="139">
        <f>IF(NL$16-'様式３（療養者名簿）（⑤の場合）'!$O119+1&lt;=15,IF(NL$16&gt;='様式３（療養者名簿）（⑤の場合）'!$O119,IF(NL$16&lt;='様式３（療養者名簿）（⑤の場合）'!$W119,1,0),0),0)</f>
        <v>0</v>
      </c>
      <c r="NM110" s="139">
        <f>IF(NM$16-'様式３（療養者名簿）（⑤の場合）'!$O119+1&lt;=15,IF(NM$16&gt;='様式３（療養者名簿）（⑤の場合）'!$O119,IF(NM$16&lt;='様式３（療養者名簿）（⑤の場合）'!$W119,1,0),0),0)</f>
        <v>0</v>
      </c>
      <c r="NN110" s="139">
        <f>IF(NN$16-'様式３（療養者名簿）（⑤の場合）'!$O119+1&lt;=15,IF(NN$16&gt;='様式３（療養者名簿）（⑤の場合）'!$O119,IF(NN$16&lt;='様式３（療養者名簿）（⑤の場合）'!$W119,1,0),0),0)</f>
        <v>0</v>
      </c>
      <c r="NO110" s="139">
        <f>IF(NO$16-'様式３（療養者名簿）（⑤の場合）'!$O119+1&lt;=15,IF(NO$16&gt;='様式３（療養者名簿）（⑤の場合）'!$O119,IF(NO$16&lt;='様式３（療養者名簿）（⑤の場合）'!$W119,1,0),0),0)</f>
        <v>0</v>
      </c>
      <c r="NP110" s="139">
        <f>IF(NP$16-'様式３（療養者名簿）（⑤の場合）'!$O119+1&lt;=15,IF(NP$16&gt;='様式３（療養者名簿）（⑤の場合）'!$O119,IF(NP$16&lt;='様式３（療養者名簿）（⑤の場合）'!$W119,1,0),0),0)</f>
        <v>0</v>
      </c>
      <c r="NQ110" s="139">
        <f>IF(NQ$16-'様式３（療養者名簿）（⑤の場合）'!$O119+1&lt;=15,IF(NQ$16&gt;='様式３（療養者名簿）（⑤の場合）'!$O119,IF(NQ$16&lt;='様式３（療養者名簿）（⑤の場合）'!$W119,1,0),0),0)</f>
        <v>0</v>
      </c>
      <c r="NR110" s="139">
        <f>IF(NR$16-'様式３（療養者名簿）（⑤の場合）'!$O119+1&lt;=15,IF(NR$16&gt;='様式３（療養者名簿）（⑤の場合）'!$O119,IF(NR$16&lt;='様式３（療養者名簿）（⑤の場合）'!$W119,1,0),0),0)</f>
        <v>0</v>
      </c>
      <c r="NS110" s="139">
        <f>IF(NS$16-'様式３（療養者名簿）（⑤の場合）'!$O119+1&lt;=15,IF(NS$16&gt;='様式３（療養者名簿）（⑤の場合）'!$O119,IF(NS$16&lt;='様式３（療養者名簿）（⑤の場合）'!$W119,1,0),0),0)</f>
        <v>0</v>
      </c>
      <c r="NT110" s="139">
        <f>IF(NT$16-'様式３（療養者名簿）（⑤の場合）'!$O119+1&lt;=15,IF(NT$16&gt;='様式３（療養者名簿）（⑤の場合）'!$O119,IF(NT$16&lt;='様式３（療養者名簿）（⑤の場合）'!$W119,1,0),0),0)</f>
        <v>0</v>
      </c>
      <c r="NU110" s="139">
        <f>IF(NU$16-'様式３（療養者名簿）（⑤の場合）'!$O119+1&lt;=15,IF(NU$16&gt;='様式３（療養者名簿）（⑤の場合）'!$O119,IF(NU$16&lt;='様式３（療養者名簿）（⑤の場合）'!$W119,1,0),0),0)</f>
        <v>0</v>
      </c>
      <c r="NV110" s="139">
        <f>IF(NV$16-'様式３（療養者名簿）（⑤の場合）'!$O119+1&lt;=15,IF(NV$16&gt;='様式３（療養者名簿）（⑤の場合）'!$O119,IF(NV$16&lt;='様式３（療養者名簿）（⑤の場合）'!$W119,1,0),0),0)</f>
        <v>0</v>
      </c>
      <c r="NW110" s="139">
        <f>IF(NW$16-'様式３（療養者名簿）（⑤の場合）'!$O119+1&lt;=15,IF(NW$16&gt;='様式３（療養者名簿）（⑤の場合）'!$O119,IF(NW$16&lt;='様式３（療養者名簿）（⑤の場合）'!$W119,1,0),0),0)</f>
        <v>0</v>
      </c>
      <c r="NX110" s="139">
        <f>IF(NX$16-'様式３（療養者名簿）（⑤の場合）'!$O119+1&lt;=15,IF(NX$16&gt;='様式３（療養者名簿）（⑤の場合）'!$O119,IF(NX$16&lt;='様式３（療養者名簿）（⑤の場合）'!$W119,1,0),0),0)</f>
        <v>0</v>
      </c>
      <c r="NY110" s="139">
        <f>IF(NY$16-'様式３（療養者名簿）（⑤の場合）'!$O119+1&lt;=15,IF(NY$16&gt;='様式３（療養者名簿）（⑤の場合）'!$O119,IF(NY$16&lt;='様式３（療養者名簿）（⑤の場合）'!$W119,1,0),0),0)</f>
        <v>0</v>
      </c>
      <c r="NZ110" s="139">
        <f>IF(NZ$16-'様式３（療養者名簿）（⑤の場合）'!$O119+1&lt;=15,IF(NZ$16&gt;='様式３（療養者名簿）（⑤の場合）'!$O119,IF(NZ$16&lt;='様式３（療養者名簿）（⑤の場合）'!$W119,1,0),0),0)</f>
        <v>0</v>
      </c>
      <c r="OA110" s="139">
        <f>IF(OA$16-'様式３（療養者名簿）（⑤の場合）'!$O119+1&lt;=15,IF(OA$16&gt;='様式３（療養者名簿）（⑤の場合）'!$O119,IF(OA$16&lt;='様式３（療養者名簿）（⑤の場合）'!$W119,1,0),0),0)</f>
        <v>0</v>
      </c>
      <c r="OB110" s="139">
        <f>IF(OB$16-'様式３（療養者名簿）（⑤の場合）'!$O119+1&lt;=15,IF(OB$16&gt;='様式３（療養者名簿）（⑤の場合）'!$O119,IF(OB$16&lt;='様式３（療養者名簿）（⑤の場合）'!$W119,1,0),0),0)</f>
        <v>0</v>
      </c>
      <c r="OC110" s="139">
        <f>IF(OC$16-'様式３（療養者名簿）（⑤の場合）'!$O119+1&lt;=15,IF(OC$16&gt;='様式３（療養者名簿）（⑤の場合）'!$O119,IF(OC$16&lt;='様式３（療養者名簿）（⑤の場合）'!$W119,1,0),0),0)</f>
        <v>0</v>
      </c>
      <c r="OD110" s="139">
        <f>IF(OD$16-'様式３（療養者名簿）（⑤の場合）'!$O119+1&lt;=15,IF(OD$16&gt;='様式３（療養者名簿）（⑤の場合）'!$O119,IF(OD$16&lt;='様式３（療養者名簿）（⑤の場合）'!$W119,1,0),0),0)</f>
        <v>0</v>
      </c>
      <c r="OE110" s="139">
        <f>IF(OE$16-'様式３（療養者名簿）（⑤の場合）'!$O119+1&lt;=15,IF(OE$16&gt;='様式３（療養者名簿）（⑤の場合）'!$O119,IF(OE$16&lt;='様式３（療養者名簿）（⑤の場合）'!$W119,1,0),0),0)</f>
        <v>0</v>
      </c>
      <c r="OF110" s="139">
        <f>IF(OF$16-'様式３（療養者名簿）（⑤の場合）'!$O119+1&lt;=15,IF(OF$16&gt;='様式３（療養者名簿）（⑤の場合）'!$O119,IF(OF$16&lt;='様式３（療養者名簿）（⑤の場合）'!$W119,1,0),0),0)</f>
        <v>0</v>
      </c>
      <c r="OG110" s="139">
        <f>IF(OG$16-'様式３（療養者名簿）（⑤の場合）'!$O119+1&lt;=15,IF(OG$16&gt;='様式３（療養者名簿）（⑤の場合）'!$O119,IF(OG$16&lt;='様式３（療養者名簿）（⑤の場合）'!$W119,1,0),0),0)</f>
        <v>0</v>
      </c>
      <c r="OH110" s="139">
        <f>IF(OH$16-'様式３（療養者名簿）（⑤の場合）'!$O119+1&lt;=15,IF(OH$16&gt;='様式３（療養者名簿）（⑤の場合）'!$O119,IF(OH$16&lt;='様式３（療養者名簿）（⑤の場合）'!$W119,1,0),0),0)</f>
        <v>0</v>
      </c>
      <c r="OI110" s="139">
        <f>IF(OI$16-'様式３（療養者名簿）（⑤の場合）'!$O119+1&lt;=15,IF(OI$16&gt;='様式３（療養者名簿）（⑤の場合）'!$O119,IF(OI$16&lt;='様式３（療養者名簿）（⑤の場合）'!$W119,1,0),0),0)</f>
        <v>0</v>
      </c>
      <c r="OJ110" s="139">
        <f>IF(OJ$16-'様式３（療養者名簿）（⑤の場合）'!$O119+1&lt;=15,IF(OJ$16&gt;='様式３（療養者名簿）（⑤の場合）'!$O119,IF(OJ$16&lt;='様式３（療養者名簿）（⑤の場合）'!$W119,1,0),0),0)</f>
        <v>0</v>
      </c>
      <c r="OK110" s="139">
        <f>IF(OK$16-'様式３（療養者名簿）（⑤の場合）'!$O119+1&lt;=15,IF(OK$16&gt;='様式３（療養者名簿）（⑤の場合）'!$O119,IF(OK$16&lt;='様式３（療養者名簿）（⑤の場合）'!$W119,1,0),0),0)</f>
        <v>0</v>
      </c>
      <c r="OL110" s="139">
        <f>IF(OL$16-'様式３（療養者名簿）（⑤の場合）'!$O119+1&lt;=15,IF(OL$16&gt;='様式３（療養者名簿）（⑤の場合）'!$O119,IF(OL$16&lt;='様式３（療養者名簿）（⑤の場合）'!$W119,1,0),0),0)</f>
        <v>0</v>
      </c>
      <c r="OM110" s="139">
        <f>IF(OM$16-'様式３（療養者名簿）（⑤の場合）'!$O119+1&lt;=15,IF(OM$16&gt;='様式３（療養者名簿）（⑤の場合）'!$O119,IF(OM$16&lt;='様式３（療養者名簿）（⑤の場合）'!$W119,1,0),0),0)</f>
        <v>0</v>
      </c>
      <c r="ON110" s="139">
        <f>IF(ON$16-'様式３（療養者名簿）（⑤の場合）'!$O119+1&lt;=15,IF(ON$16&gt;='様式３（療養者名簿）（⑤の場合）'!$O119,IF(ON$16&lt;='様式３（療養者名簿）（⑤の場合）'!$W119,1,0),0),0)</f>
        <v>0</v>
      </c>
      <c r="OO110" s="139">
        <f>IF(OO$16-'様式３（療養者名簿）（⑤の場合）'!$O119+1&lt;=15,IF(OO$16&gt;='様式３（療養者名簿）（⑤の場合）'!$O119,IF(OO$16&lt;='様式３（療養者名簿）（⑤の場合）'!$W119,1,0),0),0)</f>
        <v>0</v>
      </c>
      <c r="OP110" s="139">
        <f>IF(OP$16-'様式３（療養者名簿）（⑤の場合）'!$O119+1&lt;=15,IF(OP$16&gt;='様式３（療養者名簿）（⑤の場合）'!$O119,IF(OP$16&lt;='様式３（療養者名簿）（⑤の場合）'!$W119,1,0),0),0)</f>
        <v>0</v>
      </c>
      <c r="OQ110" s="139">
        <f>IF(OQ$16-'様式３（療養者名簿）（⑤の場合）'!$O119+1&lt;=15,IF(OQ$16&gt;='様式３（療養者名簿）（⑤の場合）'!$O119,IF(OQ$16&lt;='様式３（療養者名簿）（⑤の場合）'!$W119,1,0),0),0)</f>
        <v>0</v>
      </c>
      <c r="OR110" s="139">
        <f>IF(OR$16-'様式３（療養者名簿）（⑤の場合）'!$O119+1&lt;=15,IF(OR$16&gt;='様式３（療養者名簿）（⑤の場合）'!$O119,IF(OR$16&lt;='様式３（療養者名簿）（⑤の場合）'!$W119,1,0),0),0)</f>
        <v>0</v>
      </c>
      <c r="OS110" s="139">
        <f>IF(OS$16-'様式３（療養者名簿）（⑤の場合）'!$O119+1&lt;=15,IF(OS$16&gt;='様式３（療養者名簿）（⑤の場合）'!$O119,IF(OS$16&lt;='様式３（療養者名簿）（⑤の場合）'!$W119,1,0),0),0)</f>
        <v>0</v>
      </c>
      <c r="OT110" s="139">
        <f>IF(OT$16-'様式３（療養者名簿）（⑤の場合）'!$O119+1&lt;=15,IF(OT$16&gt;='様式３（療養者名簿）（⑤の場合）'!$O119,IF(OT$16&lt;='様式３（療養者名簿）（⑤の場合）'!$W119,1,0),0),0)</f>
        <v>0</v>
      </c>
      <c r="OU110" s="139">
        <f>IF(OU$16-'様式３（療養者名簿）（⑤の場合）'!$O119+1&lt;=15,IF(OU$16&gt;='様式３（療養者名簿）（⑤の場合）'!$O119,IF(OU$16&lt;='様式３（療養者名簿）（⑤の場合）'!$W119,1,0),0),0)</f>
        <v>0</v>
      </c>
      <c r="OV110" s="139">
        <f>IF(OV$16-'様式３（療養者名簿）（⑤の場合）'!$O119+1&lt;=15,IF(OV$16&gt;='様式３（療養者名簿）（⑤の場合）'!$O119,IF(OV$16&lt;='様式３（療養者名簿）（⑤の場合）'!$W119,1,0),0),0)</f>
        <v>0</v>
      </c>
      <c r="OW110" s="139">
        <f>IF(OW$16-'様式３（療養者名簿）（⑤の場合）'!$O119+1&lt;=15,IF(OW$16&gt;='様式３（療養者名簿）（⑤の場合）'!$O119,IF(OW$16&lt;='様式３（療養者名簿）（⑤の場合）'!$W119,1,0),0),0)</f>
        <v>0</v>
      </c>
      <c r="OX110" s="139">
        <f>IF(OX$16-'様式３（療養者名簿）（⑤の場合）'!$O119+1&lt;=15,IF(OX$16&gt;='様式３（療養者名簿）（⑤の場合）'!$O119,IF(OX$16&lt;='様式３（療養者名簿）（⑤の場合）'!$W119,1,0),0),0)</f>
        <v>0</v>
      </c>
      <c r="OY110" s="139">
        <f>IF(OY$16-'様式３（療養者名簿）（⑤の場合）'!$O119+1&lt;=15,IF(OY$16&gt;='様式３（療養者名簿）（⑤の場合）'!$O119,IF(OY$16&lt;='様式３（療養者名簿）（⑤の場合）'!$W119,1,0),0),0)</f>
        <v>0</v>
      </c>
      <c r="OZ110" s="139">
        <f>IF(OZ$16-'様式３（療養者名簿）（⑤の場合）'!$O119+1&lt;=15,IF(OZ$16&gt;='様式３（療養者名簿）（⑤の場合）'!$O119,IF(OZ$16&lt;='様式３（療養者名簿）（⑤の場合）'!$W119,1,0),0),0)</f>
        <v>0</v>
      </c>
      <c r="PA110" s="139">
        <f>IF(PA$16-'様式３（療養者名簿）（⑤の場合）'!$O119+1&lt;=15,IF(PA$16&gt;='様式３（療養者名簿）（⑤の場合）'!$O119,IF(PA$16&lt;='様式３（療養者名簿）（⑤の場合）'!$W119,1,0),0),0)</f>
        <v>0</v>
      </c>
      <c r="PB110" s="139">
        <f>IF(PB$16-'様式３（療養者名簿）（⑤の場合）'!$O119+1&lt;=15,IF(PB$16&gt;='様式３（療養者名簿）（⑤の場合）'!$O119,IF(PB$16&lt;='様式３（療養者名簿）（⑤の場合）'!$W119,1,0),0),0)</f>
        <v>0</v>
      </c>
      <c r="PC110" s="139">
        <f>IF(PC$16-'様式３（療養者名簿）（⑤の場合）'!$O119+1&lt;=15,IF(PC$16&gt;='様式３（療養者名簿）（⑤の場合）'!$O119,IF(PC$16&lt;='様式３（療養者名簿）（⑤の場合）'!$W119,1,0),0),0)</f>
        <v>0</v>
      </c>
      <c r="PD110" s="139">
        <f>IF(PD$16-'様式３（療養者名簿）（⑤の場合）'!$O119+1&lt;=15,IF(PD$16&gt;='様式３（療養者名簿）（⑤の場合）'!$O119,IF(PD$16&lt;='様式３（療養者名簿）（⑤の場合）'!$W119,1,0),0),0)</f>
        <v>0</v>
      </c>
      <c r="PE110" s="139">
        <f>IF(PE$16-'様式３（療養者名簿）（⑤の場合）'!$O119+1&lt;=15,IF(PE$16&gt;='様式３（療養者名簿）（⑤の場合）'!$O119,IF(PE$16&lt;='様式３（療養者名簿）（⑤の場合）'!$W119,1,0),0),0)</f>
        <v>0</v>
      </c>
      <c r="PF110" s="139">
        <f>IF(PF$16-'様式３（療養者名簿）（⑤の場合）'!$O119+1&lt;=15,IF(PF$16&gt;='様式３（療養者名簿）（⑤の場合）'!$O119,IF(PF$16&lt;='様式３（療養者名簿）（⑤の場合）'!$W119,1,0),0),0)</f>
        <v>0</v>
      </c>
      <c r="PG110" s="139">
        <f>IF(PG$16-'様式３（療養者名簿）（⑤の場合）'!$O119+1&lt;=15,IF(PG$16&gt;='様式３（療養者名簿）（⑤の場合）'!$O119,IF(PG$16&lt;='様式３（療養者名簿）（⑤の場合）'!$W119,1,0),0),0)</f>
        <v>0</v>
      </c>
      <c r="PH110" s="139">
        <f>IF(PH$16-'様式３（療養者名簿）（⑤の場合）'!$O119+1&lt;=15,IF(PH$16&gt;='様式３（療養者名簿）（⑤の場合）'!$O119,IF(PH$16&lt;='様式３（療養者名簿）（⑤の場合）'!$W119,1,0),0),0)</f>
        <v>0</v>
      </c>
      <c r="PI110" s="139">
        <f>IF(PI$16-'様式３（療養者名簿）（⑤の場合）'!$O119+1&lt;=15,IF(PI$16&gt;='様式３（療養者名簿）（⑤の場合）'!$O119,IF(PI$16&lt;='様式３（療養者名簿）（⑤の場合）'!$W119,1,0),0),0)</f>
        <v>0</v>
      </c>
      <c r="PJ110" s="139">
        <f>IF(PJ$16-'様式３（療養者名簿）（⑤の場合）'!$O119+1&lt;=15,IF(PJ$16&gt;='様式３（療養者名簿）（⑤の場合）'!$O119,IF(PJ$16&lt;='様式３（療養者名簿）（⑤の場合）'!$W119,1,0),0),0)</f>
        <v>0</v>
      </c>
      <c r="PK110" s="139">
        <f>IF(PK$16-'様式３（療養者名簿）（⑤の場合）'!$O119+1&lt;=15,IF(PK$16&gt;='様式３（療養者名簿）（⑤の場合）'!$O119,IF(PK$16&lt;='様式３（療養者名簿）（⑤の場合）'!$W119,1,0),0),0)</f>
        <v>0</v>
      </c>
      <c r="PL110" s="139">
        <f>IF(PL$16-'様式３（療養者名簿）（⑤の場合）'!$O119+1&lt;=15,IF(PL$16&gt;='様式３（療養者名簿）（⑤の場合）'!$O119,IF(PL$16&lt;='様式３（療養者名簿）（⑤の場合）'!$W119,1,0),0),0)</f>
        <v>0</v>
      </c>
      <c r="PM110" s="139">
        <f>IF(PM$16-'様式３（療養者名簿）（⑤の場合）'!$O119+1&lt;=15,IF(PM$16&gt;='様式３（療養者名簿）（⑤の場合）'!$O119,IF(PM$16&lt;='様式３（療養者名簿）（⑤の場合）'!$W119,1,0),0),0)</f>
        <v>0</v>
      </c>
      <c r="PN110" s="139">
        <f>IF(PN$16-'様式３（療養者名簿）（⑤の場合）'!$O119+1&lt;=15,IF(PN$16&gt;='様式３（療養者名簿）（⑤の場合）'!$O119,IF(PN$16&lt;='様式３（療養者名簿）（⑤の場合）'!$W119,1,0),0),0)</f>
        <v>0</v>
      </c>
      <c r="PO110" s="139">
        <f>IF(PO$16-'様式３（療養者名簿）（⑤の場合）'!$O119+1&lt;=15,IF(PO$16&gt;='様式３（療養者名簿）（⑤の場合）'!$O119,IF(PO$16&lt;='様式３（療養者名簿）（⑤の場合）'!$W119,1,0),0),0)</f>
        <v>0</v>
      </c>
      <c r="PP110" s="139">
        <f>IF(PP$16-'様式３（療養者名簿）（⑤の場合）'!$O119+1&lt;=15,IF(PP$16&gt;='様式３（療養者名簿）（⑤の場合）'!$O119,IF(PP$16&lt;='様式３（療養者名簿）（⑤の場合）'!$W119,1,0),0),0)</f>
        <v>0</v>
      </c>
      <c r="PQ110" s="139">
        <f>IF(PQ$16-'様式３（療養者名簿）（⑤の場合）'!$O119+1&lt;=15,IF(PQ$16&gt;='様式３（療養者名簿）（⑤の場合）'!$O119,IF(PQ$16&lt;='様式３（療養者名簿）（⑤の場合）'!$W119,1,0),0),0)</f>
        <v>0</v>
      </c>
      <c r="PR110" s="139">
        <f>IF(PR$16-'様式３（療養者名簿）（⑤の場合）'!$O119+1&lt;=15,IF(PR$16&gt;='様式３（療養者名簿）（⑤の場合）'!$O119,IF(PR$16&lt;='様式３（療養者名簿）（⑤の場合）'!$W119,1,0),0),0)</f>
        <v>0</v>
      </c>
      <c r="PS110" s="139">
        <f>IF(PS$16-'様式３（療養者名簿）（⑤の場合）'!$O119+1&lt;=15,IF(PS$16&gt;='様式３（療養者名簿）（⑤の場合）'!$O119,IF(PS$16&lt;='様式３（療養者名簿）（⑤の場合）'!$W119,1,0),0),0)</f>
        <v>0</v>
      </c>
      <c r="PT110" s="139">
        <f>IF(PT$16-'様式３（療養者名簿）（⑤の場合）'!$O119+1&lt;=15,IF(PT$16&gt;='様式３（療養者名簿）（⑤の場合）'!$O119,IF(PT$16&lt;='様式３（療養者名簿）（⑤の場合）'!$W119,1,0),0),0)</f>
        <v>0</v>
      </c>
    </row>
    <row r="111" spans="1:436" ht="42" customHeight="1">
      <c r="A111" s="129">
        <f>'様式３（療養者名簿）（⑤の場合）'!C120</f>
        <v>0</v>
      </c>
      <c r="B111" s="139">
        <f>IF(B$16-'様式３（療養者名簿）（⑤の場合）'!$O120+1&lt;=15,IF(B$16&gt;='様式３（療養者名簿）（⑤の場合）'!$O120,IF(B$16&lt;='様式３（療養者名簿）（⑤の場合）'!$W120,1,0),0),0)</f>
        <v>0</v>
      </c>
      <c r="C111" s="139">
        <f>IF(C$16-'様式３（療養者名簿）（⑤の場合）'!$O120+1&lt;=15,IF(C$16&gt;='様式３（療養者名簿）（⑤の場合）'!$O120,IF(C$16&lt;='様式３（療養者名簿）（⑤の場合）'!$W120,1,0),0),0)</f>
        <v>0</v>
      </c>
      <c r="D111" s="139">
        <f>IF(D$16-'様式３（療養者名簿）（⑤の場合）'!$O120+1&lt;=15,IF(D$16&gt;='様式３（療養者名簿）（⑤の場合）'!$O120,IF(D$16&lt;='様式３（療養者名簿）（⑤の場合）'!$W120,1,0),0),0)</f>
        <v>0</v>
      </c>
      <c r="E111" s="139">
        <f>IF(E$16-'様式３（療養者名簿）（⑤の場合）'!$O120+1&lt;=15,IF(E$16&gt;='様式３（療養者名簿）（⑤の場合）'!$O120,IF(E$16&lt;='様式３（療養者名簿）（⑤の場合）'!$W120,1,0),0),0)</f>
        <v>0</v>
      </c>
      <c r="F111" s="139">
        <f>IF(F$16-'様式３（療養者名簿）（⑤の場合）'!$O120+1&lt;=15,IF(F$16&gt;='様式３（療養者名簿）（⑤の場合）'!$O120,IF(F$16&lt;='様式３（療養者名簿）（⑤の場合）'!$W120,1,0),0),0)</f>
        <v>0</v>
      </c>
      <c r="G111" s="139">
        <f>IF(G$16-'様式３（療養者名簿）（⑤の場合）'!$O120+1&lt;=15,IF(G$16&gt;='様式３（療養者名簿）（⑤の場合）'!$O120,IF(G$16&lt;='様式３（療養者名簿）（⑤の場合）'!$W120,1,0),0),0)</f>
        <v>0</v>
      </c>
      <c r="H111" s="139">
        <f>IF(H$16-'様式３（療養者名簿）（⑤の場合）'!$O120+1&lt;=15,IF(H$16&gt;='様式３（療養者名簿）（⑤の場合）'!$O120,IF(H$16&lt;='様式３（療養者名簿）（⑤の場合）'!$W120,1,0),0),0)</f>
        <v>0</v>
      </c>
      <c r="I111" s="139">
        <f>IF(I$16-'様式３（療養者名簿）（⑤の場合）'!$O120+1&lt;=15,IF(I$16&gt;='様式３（療養者名簿）（⑤の場合）'!$O120,IF(I$16&lt;='様式３（療養者名簿）（⑤の場合）'!$W120,1,0),0),0)</f>
        <v>0</v>
      </c>
      <c r="J111" s="139">
        <f>IF(J$16-'様式３（療養者名簿）（⑤の場合）'!$O120+1&lt;=15,IF(J$16&gt;='様式３（療養者名簿）（⑤の場合）'!$O120,IF(J$16&lt;='様式３（療養者名簿）（⑤の場合）'!$W120,1,0),0),0)</f>
        <v>0</v>
      </c>
      <c r="K111" s="139">
        <f>IF(K$16-'様式３（療養者名簿）（⑤の場合）'!$O120+1&lt;=15,IF(K$16&gt;='様式３（療養者名簿）（⑤の場合）'!$O120,IF(K$16&lt;='様式３（療養者名簿）（⑤の場合）'!$W120,1,0),0),0)</f>
        <v>0</v>
      </c>
      <c r="L111" s="139">
        <f>IF(L$16-'様式３（療養者名簿）（⑤の場合）'!$O120+1&lt;=15,IF(L$16&gt;='様式３（療養者名簿）（⑤の場合）'!$O120,IF(L$16&lt;='様式３（療養者名簿）（⑤の場合）'!$W120,1,0),0),0)</f>
        <v>0</v>
      </c>
      <c r="M111" s="139">
        <f>IF(M$16-'様式３（療養者名簿）（⑤の場合）'!$O120+1&lt;=15,IF(M$16&gt;='様式３（療養者名簿）（⑤の場合）'!$O120,IF(M$16&lt;='様式３（療養者名簿）（⑤の場合）'!$W120,1,0),0),0)</f>
        <v>0</v>
      </c>
      <c r="N111" s="139">
        <f>IF(N$16-'様式３（療養者名簿）（⑤の場合）'!$O120+1&lt;=15,IF(N$16&gt;='様式３（療養者名簿）（⑤の場合）'!$O120,IF(N$16&lt;='様式３（療養者名簿）（⑤の場合）'!$W120,1,0),0),0)</f>
        <v>0</v>
      </c>
      <c r="O111" s="139">
        <f>IF(O$16-'様式３（療養者名簿）（⑤の場合）'!$O120+1&lt;=15,IF(O$16&gt;='様式３（療養者名簿）（⑤の場合）'!$O120,IF(O$16&lt;='様式３（療養者名簿）（⑤の場合）'!$W120,1,0),0),0)</f>
        <v>0</v>
      </c>
      <c r="P111" s="139">
        <f>IF(P$16-'様式３（療養者名簿）（⑤の場合）'!$O120+1&lt;=15,IF(P$16&gt;='様式３（療養者名簿）（⑤の場合）'!$O120,IF(P$16&lt;='様式３（療養者名簿）（⑤の場合）'!$W120,1,0),0),0)</f>
        <v>0</v>
      </c>
      <c r="Q111" s="139">
        <f>IF(Q$16-'様式３（療養者名簿）（⑤の場合）'!$O120+1&lt;=15,IF(Q$16&gt;='様式３（療養者名簿）（⑤の場合）'!$O120,IF(Q$16&lt;='様式３（療養者名簿）（⑤の場合）'!$W120,1,0),0),0)</f>
        <v>0</v>
      </c>
      <c r="R111" s="139">
        <f>IF(R$16-'様式３（療養者名簿）（⑤の場合）'!$O120+1&lt;=15,IF(R$16&gt;='様式３（療養者名簿）（⑤の場合）'!$O120,IF(R$16&lt;='様式３（療養者名簿）（⑤の場合）'!$W120,1,0),0),0)</f>
        <v>0</v>
      </c>
      <c r="S111" s="139">
        <f>IF(S$16-'様式３（療養者名簿）（⑤の場合）'!$O120+1&lt;=15,IF(S$16&gt;='様式３（療養者名簿）（⑤の場合）'!$O120,IF(S$16&lt;='様式３（療養者名簿）（⑤の場合）'!$W120,1,0),0),0)</f>
        <v>0</v>
      </c>
      <c r="T111" s="139">
        <f>IF(T$16-'様式３（療養者名簿）（⑤の場合）'!$O120+1&lt;=15,IF(T$16&gt;='様式３（療養者名簿）（⑤の場合）'!$O120,IF(T$16&lt;='様式３（療養者名簿）（⑤の場合）'!$W120,1,0),0),0)</f>
        <v>0</v>
      </c>
      <c r="U111" s="139">
        <f>IF(U$16-'様式３（療養者名簿）（⑤の場合）'!$O120+1&lt;=15,IF(U$16&gt;='様式３（療養者名簿）（⑤の場合）'!$O120,IF(U$16&lt;='様式３（療養者名簿）（⑤の場合）'!$W120,1,0),0),0)</f>
        <v>0</v>
      </c>
      <c r="V111" s="139">
        <f>IF(V$16-'様式３（療養者名簿）（⑤の場合）'!$O120+1&lt;=15,IF(V$16&gt;='様式３（療養者名簿）（⑤の場合）'!$O120,IF(V$16&lt;='様式３（療養者名簿）（⑤の場合）'!$W120,1,0),0),0)</f>
        <v>0</v>
      </c>
      <c r="W111" s="139">
        <f>IF(W$16-'様式３（療養者名簿）（⑤の場合）'!$O120+1&lt;=15,IF(W$16&gt;='様式３（療養者名簿）（⑤の場合）'!$O120,IF(W$16&lt;='様式３（療養者名簿）（⑤の場合）'!$W120,1,0),0),0)</f>
        <v>0</v>
      </c>
      <c r="X111" s="139">
        <f>IF(X$16-'様式３（療養者名簿）（⑤の場合）'!$O120+1&lt;=15,IF(X$16&gt;='様式３（療養者名簿）（⑤の場合）'!$O120,IF(X$16&lt;='様式３（療養者名簿）（⑤の場合）'!$W120,1,0),0),0)</f>
        <v>0</v>
      </c>
      <c r="Y111" s="139">
        <f>IF(Y$16-'様式３（療養者名簿）（⑤の場合）'!$O120+1&lt;=15,IF(Y$16&gt;='様式３（療養者名簿）（⑤の場合）'!$O120,IF(Y$16&lt;='様式３（療養者名簿）（⑤の場合）'!$W120,1,0),0),0)</f>
        <v>0</v>
      </c>
      <c r="Z111" s="139">
        <f>IF(Z$16-'様式３（療養者名簿）（⑤の場合）'!$O120+1&lt;=15,IF(Z$16&gt;='様式３（療養者名簿）（⑤の場合）'!$O120,IF(Z$16&lt;='様式３（療養者名簿）（⑤の場合）'!$W120,1,0),0),0)</f>
        <v>0</v>
      </c>
      <c r="AA111" s="139">
        <f>IF(AA$16-'様式３（療養者名簿）（⑤の場合）'!$O120+1&lt;=15,IF(AA$16&gt;='様式３（療養者名簿）（⑤の場合）'!$O120,IF(AA$16&lt;='様式３（療養者名簿）（⑤の場合）'!$W120,1,0),0),0)</f>
        <v>0</v>
      </c>
      <c r="AB111" s="139">
        <f>IF(AB$16-'様式３（療養者名簿）（⑤の場合）'!$O120+1&lt;=15,IF(AB$16&gt;='様式３（療養者名簿）（⑤の場合）'!$O120,IF(AB$16&lt;='様式３（療養者名簿）（⑤の場合）'!$W120,1,0),0),0)</f>
        <v>0</v>
      </c>
      <c r="AC111" s="139">
        <f>IF(AC$16-'様式３（療養者名簿）（⑤の場合）'!$O120+1&lt;=15,IF(AC$16&gt;='様式３（療養者名簿）（⑤の場合）'!$O120,IF(AC$16&lt;='様式３（療養者名簿）（⑤の場合）'!$W120,1,0),0),0)</f>
        <v>0</v>
      </c>
      <c r="AD111" s="139">
        <f>IF(AD$16-'様式３（療養者名簿）（⑤の場合）'!$O120+1&lt;=15,IF(AD$16&gt;='様式３（療養者名簿）（⑤の場合）'!$O120,IF(AD$16&lt;='様式３（療養者名簿）（⑤の場合）'!$W120,1,0),0),0)</f>
        <v>0</v>
      </c>
      <c r="AE111" s="139">
        <f>IF(AE$16-'様式３（療養者名簿）（⑤の場合）'!$O120+1&lt;=15,IF(AE$16&gt;='様式３（療養者名簿）（⑤の場合）'!$O120,IF(AE$16&lt;='様式３（療養者名簿）（⑤の場合）'!$W120,1,0),0),0)</f>
        <v>0</v>
      </c>
      <c r="AF111" s="139">
        <f>IF(AF$16-'様式３（療養者名簿）（⑤の場合）'!$O120+1&lt;=15,IF(AF$16&gt;='様式３（療養者名簿）（⑤の場合）'!$O120,IF(AF$16&lt;='様式３（療養者名簿）（⑤の場合）'!$W120,1,0),0),0)</f>
        <v>0</v>
      </c>
      <c r="AG111" s="139">
        <f>IF(AG$16-'様式３（療養者名簿）（⑤の場合）'!$O120+1&lt;=15,IF(AG$16&gt;='様式３（療養者名簿）（⑤の場合）'!$O120,IF(AG$16&lt;='様式３（療養者名簿）（⑤の場合）'!$W120,1,0),0),0)</f>
        <v>0</v>
      </c>
      <c r="AH111" s="139">
        <f>IF(AH$16-'様式３（療養者名簿）（⑤の場合）'!$O120+1&lt;=15,IF(AH$16&gt;='様式３（療養者名簿）（⑤の場合）'!$O120,IF(AH$16&lt;='様式３（療養者名簿）（⑤の場合）'!$W120,1,0),0),0)</f>
        <v>0</v>
      </c>
      <c r="AI111" s="139">
        <f>IF(AI$16-'様式３（療養者名簿）（⑤の場合）'!$O120+1&lt;=15,IF(AI$16&gt;='様式３（療養者名簿）（⑤の場合）'!$O120,IF(AI$16&lt;='様式３（療養者名簿）（⑤の場合）'!$W120,1,0),0),0)</f>
        <v>0</v>
      </c>
      <c r="AJ111" s="139">
        <f>IF(AJ$16-'様式３（療養者名簿）（⑤の場合）'!$O120+1&lt;=15,IF(AJ$16&gt;='様式３（療養者名簿）（⑤の場合）'!$O120,IF(AJ$16&lt;='様式３（療養者名簿）（⑤の場合）'!$W120,1,0),0),0)</f>
        <v>0</v>
      </c>
      <c r="AK111" s="139">
        <f>IF(AK$16-'様式３（療養者名簿）（⑤の場合）'!$O120+1&lt;=15,IF(AK$16&gt;='様式３（療養者名簿）（⑤の場合）'!$O120,IF(AK$16&lt;='様式３（療養者名簿）（⑤の場合）'!$W120,1,0),0),0)</f>
        <v>0</v>
      </c>
      <c r="AL111" s="139">
        <f>IF(AL$16-'様式３（療養者名簿）（⑤の場合）'!$O120+1&lt;=15,IF(AL$16&gt;='様式３（療養者名簿）（⑤の場合）'!$O120,IF(AL$16&lt;='様式３（療養者名簿）（⑤の場合）'!$W120,1,0),0),0)</f>
        <v>0</v>
      </c>
      <c r="AM111" s="139">
        <f>IF(AM$16-'様式３（療養者名簿）（⑤の場合）'!$O120+1&lt;=15,IF(AM$16&gt;='様式３（療養者名簿）（⑤の場合）'!$O120,IF(AM$16&lt;='様式３（療養者名簿）（⑤の場合）'!$W120,1,0),0),0)</f>
        <v>0</v>
      </c>
      <c r="AN111" s="139">
        <f>IF(AN$16-'様式３（療養者名簿）（⑤の場合）'!$O120+1&lt;=15,IF(AN$16&gt;='様式３（療養者名簿）（⑤の場合）'!$O120,IF(AN$16&lt;='様式３（療養者名簿）（⑤の場合）'!$W120,1,0),0),0)</f>
        <v>0</v>
      </c>
      <c r="AO111" s="139">
        <f>IF(AO$16-'様式３（療養者名簿）（⑤の場合）'!$O120+1&lt;=15,IF(AO$16&gt;='様式３（療養者名簿）（⑤の場合）'!$O120,IF(AO$16&lt;='様式３（療養者名簿）（⑤の場合）'!$W120,1,0),0),0)</f>
        <v>0</v>
      </c>
      <c r="AP111" s="139">
        <f>IF(AP$16-'様式３（療養者名簿）（⑤の場合）'!$O120+1&lt;=15,IF(AP$16&gt;='様式３（療養者名簿）（⑤の場合）'!$O120,IF(AP$16&lt;='様式３（療養者名簿）（⑤の場合）'!$W120,1,0),0),0)</f>
        <v>0</v>
      </c>
      <c r="AQ111" s="139">
        <f>IF(AQ$16-'様式３（療養者名簿）（⑤の場合）'!$O120+1&lt;=15,IF(AQ$16&gt;='様式３（療養者名簿）（⑤の場合）'!$O120,IF(AQ$16&lt;='様式３（療養者名簿）（⑤の場合）'!$W120,1,0),0),0)</f>
        <v>0</v>
      </c>
      <c r="AR111" s="139">
        <f>IF(AR$16-'様式３（療養者名簿）（⑤の場合）'!$O120+1&lt;=15,IF(AR$16&gt;='様式３（療養者名簿）（⑤の場合）'!$O120,IF(AR$16&lt;='様式３（療養者名簿）（⑤の場合）'!$W120,1,0),0),0)</f>
        <v>0</v>
      </c>
      <c r="AS111" s="139">
        <f>IF(AS$16-'様式３（療養者名簿）（⑤の場合）'!$O120+1&lt;=15,IF(AS$16&gt;='様式３（療養者名簿）（⑤の場合）'!$O120,IF(AS$16&lt;='様式３（療養者名簿）（⑤の場合）'!$W120,1,0),0),0)</f>
        <v>0</v>
      </c>
      <c r="AT111" s="139">
        <f>IF(AT$16-'様式３（療養者名簿）（⑤の場合）'!$O120+1&lt;=15,IF(AT$16&gt;='様式３（療養者名簿）（⑤の場合）'!$O120,IF(AT$16&lt;='様式３（療養者名簿）（⑤の場合）'!$W120,1,0),0),0)</f>
        <v>0</v>
      </c>
      <c r="AU111" s="139">
        <f>IF(AU$16-'様式３（療養者名簿）（⑤の場合）'!$O120+1&lt;=15,IF(AU$16&gt;='様式３（療養者名簿）（⑤の場合）'!$O120,IF(AU$16&lt;='様式３（療養者名簿）（⑤の場合）'!$W120,1,0),0),0)</f>
        <v>0</v>
      </c>
      <c r="AV111" s="139">
        <f>IF(AV$16-'様式３（療養者名簿）（⑤の場合）'!$O120+1&lt;=15,IF(AV$16&gt;='様式３（療養者名簿）（⑤の場合）'!$O120,IF(AV$16&lt;='様式３（療養者名簿）（⑤の場合）'!$W120,1,0),0),0)</f>
        <v>0</v>
      </c>
      <c r="AW111" s="139">
        <f>IF(AW$16-'様式３（療養者名簿）（⑤の場合）'!$O120+1&lt;=15,IF(AW$16&gt;='様式３（療養者名簿）（⑤の場合）'!$O120,IF(AW$16&lt;='様式３（療養者名簿）（⑤の場合）'!$W120,1,0),0),0)</f>
        <v>0</v>
      </c>
      <c r="AX111" s="139">
        <f>IF(AX$16-'様式３（療養者名簿）（⑤の場合）'!$O120+1&lt;=15,IF(AX$16&gt;='様式３（療養者名簿）（⑤の場合）'!$O120,IF(AX$16&lt;='様式３（療養者名簿）（⑤の場合）'!$W120,1,0),0),0)</f>
        <v>0</v>
      </c>
      <c r="AY111" s="139">
        <f>IF(AY$16-'様式３（療養者名簿）（⑤の場合）'!$O120+1&lt;=15,IF(AY$16&gt;='様式３（療養者名簿）（⑤の場合）'!$O120,IF(AY$16&lt;='様式３（療養者名簿）（⑤の場合）'!$W120,1,0),0),0)</f>
        <v>0</v>
      </c>
      <c r="AZ111" s="139">
        <f>IF(AZ$16-'様式３（療養者名簿）（⑤の場合）'!$O120+1&lt;=15,IF(AZ$16&gt;='様式３（療養者名簿）（⑤の場合）'!$O120,IF(AZ$16&lt;='様式３（療養者名簿）（⑤の場合）'!$W120,1,0),0),0)</f>
        <v>0</v>
      </c>
      <c r="BA111" s="139">
        <f>IF(BA$16-'様式３（療養者名簿）（⑤の場合）'!$O120+1&lt;=15,IF(BA$16&gt;='様式３（療養者名簿）（⑤の場合）'!$O120,IF(BA$16&lt;='様式３（療養者名簿）（⑤の場合）'!$W120,1,0),0),0)</f>
        <v>0</v>
      </c>
      <c r="BB111" s="139">
        <f>IF(BB$16-'様式３（療養者名簿）（⑤の場合）'!$O120+1&lt;=15,IF(BB$16&gt;='様式３（療養者名簿）（⑤の場合）'!$O120,IF(BB$16&lt;='様式３（療養者名簿）（⑤の場合）'!$W120,1,0),0),0)</f>
        <v>0</v>
      </c>
      <c r="BC111" s="139">
        <f>IF(BC$16-'様式３（療養者名簿）（⑤の場合）'!$O120+1&lt;=15,IF(BC$16&gt;='様式３（療養者名簿）（⑤の場合）'!$O120,IF(BC$16&lt;='様式３（療養者名簿）（⑤の場合）'!$W120,1,0),0),0)</f>
        <v>0</v>
      </c>
      <c r="BD111" s="139">
        <f>IF(BD$16-'様式３（療養者名簿）（⑤の場合）'!$O120+1&lt;=15,IF(BD$16&gt;='様式３（療養者名簿）（⑤の場合）'!$O120,IF(BD$16&lt;='様式３（療養者名簿）（⑤の場合）'!$W120,1,0),0),0)</f>
        <v>0</v>
      </c>
      <c r="BE111" s="139">
        <f>IF(BE$16-'様式３（療養者名簿）（⑤の場合）'!$O120+1&lt;=15,IF(BE$16&gt;='様式３（療養者名簿）（⑤の場合）'!$O120,IF(BE$16&lt;='様式３（療養者名簿）（⑤の場合）'!$W120,1,0),0),0)</f>
        <v>0</v>
      </c>
      <c r="BF111" s="139">
        <f>IF(BF$16-'様式３（療養者名簿）（⑤の場合）'!$O120+1&lt;=15,IF(BF$16&gt;='様式３（療養者名簿）（⑤の場合）'!$O120,IF(BF$16&lt;='様式３（療養者名簿）（⑤の場合）'!$W120,1,0),0),0)</f>
        <v>0</v>
      </c>
      <c r="BG111" s="139">
        <f>IF(BG$16-'様式３（療養者名簿）（⑤の場合）'!$O120+1&lt;=15,IF(BG$16&gt;='様式３（療養者名簿）（⑤の場合）'!$O120,IF(BG$16&lt;='様式３（療養者名簿）（⑤の場合）'!$W120,1,0),0),0)</f>
        <v>0</v>
      </c>
      <c r="BH111" s="139">
        <f>IF(BH$16-'様式３（療養者名簿）（⑤の場合）'!$O120+1&lt;=15,IF(BH$16&gt;='様式３（療養者名簿）（⑤の場合）'!$O120,IF(BH$16&lt;='様式３（療養者名簿）（⑤の場合）'!$W120,1,0),0),0)</f>
        <v>0</v>
      </c>
      <c r="BI111" s="139">
        <f>IF(BI$16-'様式３（療養者名簿）（⑤の場合）'!$O120+1&lt;=15,IF(BI$16&gt;='様式３（療養者名簿）（⑤の場合）'!$O120,IF(BI$16&lt;='様式３（療養者名簿）（⑤の場合）'!$W120,1,0),0),0)</f>
        <v>0</v>
      </c>
      <c r="BJ111" s="139">
        <f>IF(BJ$16-'様式３（療養者名簿）（⑤の場合）'!$O120+1&lt;=15,IF(BJ$16&gt;='様式３（療養者名簿）（⑤の場合）'!$O120,IF(BJ$16&lt;='様式３（療養者名簿）（⑤の場合）'!$W120,1,0),0),0)</f>
        <v>0</v>
      </c>
      <c r="BK111" s="139">
        <f>IF(BK$16-'様式３（療養者名簿）（⑤の場合）'!$O120+1&lt;=15,IF(BK$16&gt;='様式３（療養者名簿）（⑤の場合）'!$O120,IF(BK$16&lt;='様式３（療養者名簿）（⑤の場合）'!$W120,1,0),0),0)</f>
        <v>0</v>
      </c>
      <c r="BL111" s="139">
        <f>IF(BL$16-'様式３（療養者名簿）（⑤の場合）'!$O120+1&lt;=15,IF(BL$16&gt;='様式３（療養者名簿）（⑤の場合）'!$O120,IF(BL$16&lt;='様式３（療養者名簿）（⑤の場合）'!$W120,1,0),0),0)</f>
        <v>0</v>
      </c>
      <c r="BM111" s="139">
        <f>IF(BM$16-'様式３（療養者名簿）（⑤の場合）'!$O120+1&lt;=15,IF(BM$16&gt;='様式３（療養者名簿）（⑤の場合）'!$O120,IF(BM$16&lt;='様式３（療養者名簿）（⑤の場合）'!$W120,1,0),0),0)</f>
        <v>0</v>
      </c>
      <c r="BN111" s="139">
        <f>IF(BN$16-'様式３（療養者名簿）（⑤の場合）'!$O120+1&lt;=15,IF(BN$16&gt;='様式３（療養者名簿）（⑤の場合）'!$O120,IF(BN$16&lt;='様式３（療養者名簿）（⑤の場合）'!$W120,1,0),0),0)</f>
        <v>0</v>
      </c>
      <c r="BO111" s="139">
        <f>IF(BO$16-'様式３（療養者名簿）（⑤の場合）'!$O120+1&lt;=15,IF(BO$16&gt;='様式３（療養者名簿）（⑤の場合）'!$O120,IF(BO$16&lt;='様式３（療養者名簿）（⑤の場合）'!$W120,1,0),0),0)</f>
        <v>0</v>
      </c>
      <c r="BP111" s="139">
        <f>IF(BP$16-'様式３（療養者名簿）（⑤の場合）'!$O120+1&lt;=15,IF(BP$16&gt;='様式３（療養者名簿）（⑤の場合）'!$O120,IF(BP$16&lt;='様式３（療養者名簿）（⑤の場合）'!$W120,1,0),0),0)</f>
        <v>0</v>
      </c>
      <c r="BQ111" s="139">
        <f>IF(BQ$16-'様式３（療養者名簿）（⑤の場合）'!$O120+1&lt;=15,IF(BQ$16&gt;='様式３（療養者名簿）（⑤の場合）'!$O120,IF(BQ$16&lt;='様式３（療養者名簿）（⑤の場合）'!$W120,1,0),0),0)</f>
        <v>0</v>
      </c>
      <c r="BR111" s="139">
        <f>IF(BR$16-'様式３（療養者名簿）（⑤の場合）'!$O120+1&lt;=15,IF(BR$16&gt;='様式３（療養者名簿）（⑤の場合）'!$O120,IF(BR$16&lt;='様式３（療養者名簿）（⑤の場合）'!$W120,1,0),0),0)</f>
        <v>0</v>
      </c>
      <c r="BS111" s="139">
        <f>IF(BS$16-'様式３（療養者名簿）（⑤の場合）'!$O120+1&lt;=15,IF(BS$16&gt;='様式３（療養者名簿）（⑤の場合）'!$O120,IF(BS$16&lt;='様式３（療養者名簿）（⑤の場合）'!$W120,1,0),0),0)</f>
        <v>0</v>
      </c>
      <c r="BT111" s="139">
        <f>IF(BT$16-'様式３（療養者名簿）（⑤の場合）'!$O120+1&lt;=15,IF(BT$16&gt;='様式３（療養者名簿）（⑤の場合）'!$O120,IF(BT$16&lt;='様式３（療養者名簿）（⑤の場合）'!$W120,1,0),0),0)</f>
        <v>0</v>
      </c>
      <c r="BU111" s="139">
        <f>IF(BU$16-'様式３（療養者名簿）（⑤の場合）'!$O120+1&lt;=15,IF(BU$16&gt;='様式３（療養者名簿）（⑤の場合）'!$O120,IF(BU$16&lt;='様式３（療養者名簿）（⑤の場合）'!$W120,1,0),0),0)</f>
        <v>0</v>
      </c>
      <c r="BV111" s="139">
        <f>IF(BV$16-'様式３（療養者名簿）（⑤の場合）'!$O120+1&lt;=15,IF(BV$16&gt;='様式３（療養者名簿）（⑤の場合）'!$O120,IF(BV$16&lt;='様式３（療養者名簿）（⑤の場合）'!$W120,1,0),0),0)</f>
        <v>0</v>
      </c>
      <c r="BW111" s="139">
        <f>IF(BW$16-'様式３（療養者名簿）（⑤の場合）'!$O120+1&lt;=15,IF(BW$16&gt;='様式３（療養者名簿）（⑤の場合）'!$O120,IF(BW$16&lt;='様式３（療養者名簿）（⑤の場合）'!$W120,1,0),0),0)</f>
        <v>0</v>
      </c>
      <c r="BX111" s="139">
        <f>IF(BX$16-'様式３（療養者名簿）（⑤の場合）'!$O120+1&lt;=15,IF(BX$16&gt;='様式３（療養者名簿）（⑤の場合）'!$O120,IF(BX$16&lt;='様式３（療養者名簿）（⑤の場合）'!$W120,1,0),0),0)</f>
        <v>0</v>
      </c>
      <c r="BY111" s="139">
        <f>IF(BY$16-'様式３（療養者名簿）（⑤の場合）'!$O120+1&lt;=15,IF(BY$16&gt;='様式３（療養者名簿）（⑤の場合）'!$O120,IF(BY$16&lt;='様式３（療養者名簿）（⑤の場合）'!$W120,1,0),0),0)</f>
        <v>0</v>
      </c>
      <c r="BZ111" s="139">
        <f>IF(BZ$16-'様式３（療養者名簿）（⑤の場合）'!$O120+1&lt;=15,IF(BZ$16&gt;='様式３（療養者名簿）（⑤の場合）'!$O120,IF(BZ$16&lt;='様式３（療養者名簿）（⑤の場合）'!$W120,1,0),0),0)</f>
        <v>0</v>
      </c>
      <c r="CA111" s="139">
        <f>IF(CA$16-'様式３（療養者名簿）（⑤の場合）'!$O120+1&lt;=15,IF(CA$16&gt;='様式３（療養者名簿）（⑤の場合）'!$O120,IF(CA$16&lt;='様式３（療養者名簿）（⑤の場合）'!$W120,1,0),0),0)</f>
        <v>0</v>
      </c>
      <c r="CB111" s="139">
        <f>IF(CB$16-'様式３（療養者名簿）（⑤の場合）'!$O120+1&lt;=15,IF(CB$16&gt;='様式３（療養者名簿）（⑤の場合）'!$O120,IF(CB$16&lt;='様式３（療養者名簿）（⑤の場合）'!$W120,1,0),0),0)</f>
        <v>0</v>
      </c>
      <c r="CC111" s="139">
        <f>IF(CC$16-'様式３（療養者名簿）（⑤の場合）'!$O120+1&lt;=15,IF(CC$16&gt;='様式３（療養者名簿）（⑤の場合）'!$O120,IF(CC$16&lt;='様式３（療養者名簿）（⑤の場合）'!$W120,1,0),0),0)</f>
        <v>0</v>
      </c>
      <c r="CD111" s="139">
        <f>IF(CD$16-'様式３（療養者名簿）（⑤の場合）'!$O120+1&lt;=15,IF(CD$16&gt;='様式３（療養者名簿）（⑤の場合）'!$O120,IF(CD$16&lt;='様式３（療養者名簿）（⑤の場合）'!$W120,1,0),0),0)</f>
        <v>0</v>
      </c>
      <c r="CE111" s="139">
        <f>IF(CE$16-'様式３（療養者名簿）（⑤の場合）'!$O120+1&lt;=15,IF(CE$16&gt;='様式３（療養者名簿）（⑤の場合）'!$O120,IF(CE$16&lt;='様式３（療養者名簿）（⑤の場合）'!$W120,1,0),0),0)</f>
        <v>0</v>
      </c>
      <c r="CF111" s="139">
        <f>IF(CF$16-'様式３（療養者名簿）（⑤の場合）'!$O120+1&lt;=15,IF(CF$16&gt;='様式３（療養者名簿）（⑤の場合）'!$O120,IF(CF$16&lt;='様式３（療養者名簿）（⑤の場合）'!$W120,1,0),0),0)</f>
        <v>0</v>
      </c>
      <c r="CG111" s="139">
        <f>IF(CG$16-'様式３（療養者名簿）（⑤の場合）'!$O120+1&lt;=15,IF(CG$16&gt;='様式３（療養者名簿）（⑤の場合）'!$O120,IF(CG$16&lt;='様式３（療養者名簿）（⑤の場合）'!$W120,1,0),0),0)</f>
        <v>0</v>
      </c>
      <c r="CH111" s="139">
        <f>IF(CH$16-'様式３（療養者名簿）（⑤の場合）'!$O120+1&lt;=15,IF(CH$16&gt;='様式３（療養者名簿）（⑤の場合）'!$O120,IF(CH$16&lt;='様式３（療養者名簿）（⑤の場合）'!$W120,1,0),0),0)</f>
        <v>0</v>
      </c>
      <c r="CI111" s="139">
        <f>IF(CI$16-'様式３（療養者名簿）（⑤の場合）'!$O120+1&lt;=15,IF(CI$16&gt;='様式３（療養者名簿）（⑤の場合）'!$O120,IF(CI$16&lt;='様式３（療養者名簿）（⑤の場合）'!$W120,1,0),0),0)</f>
        <v>0</v>
      </c>
      <c r="CJ111" s="139">
        <f>IF(CJ$16-'様式３（療養者名簿）（⑤の場合）'!$O120+1&lt;=15,IF(CJ$16&gt;='様式３（療養者名簿）（⑤の場合）'!$O120,IF(CJ$16&lt;='様式３（療養者名簿）（⑤の場合）'!$W120,1,0),0),0)</f>
        <v>0</v>
      </c>
      <c r="CK111" s="139">
        <f>IF(CK$16-'様式３（療養者名簿）（⑤の場合）'!$O120+1&lt;=15,IF(CK$16&gt;='様式３（療養者名簿）（⑤の場合）'!$O120,IF(CK$16&lt;='様式３（療養者名簿）（⑤の場合）'!$W120,1,0),0),0)</f>
        <v>0</v>
      </c>
      <c r="CL111" s="139">
        <f>IF(CL$16-'様式３（療養者名簿）（⑤の場合）'!$O120+1&lt;=15,IF(CL$16&gt;='様式３（療養者名簿）（⑤の場合）'!$O120,IF(CL$16&lt;='様式３（療養者名簿）（⑤の場合）'!$W120,1,0),0),0)</f>
        <v>0</v>
      </c>
      <c r="CM111" s="139">
        <f>IF(CM$16-'様式３（療養者名簿）（⑤の場合）'!$O120+1&lt;=15,IF(CM$16&gt;='様式３（療養者名簿）（⑤の場合）'!$O120,IF(CM$16&lt;='様式３（療養者名簿）（⑤の場合）'!$W120,1,0),0),0)</f>
        <v>0</v>
      </c>
      <c r="CN111" s="139">
        <f>IF(CN$16-'様式３（療養者名簿）（⑤の場合）'!$O120+1&lt;=15,IF(CN$16&gt;='様式３（療養者名簿）（⑤の場合）'!$O120,IF(CN$16&lt;='様式３（療養者名簿）（⑤の場合）'!$W120,1,0),0),0)</f>
        <v>0</v>
      </c>
      <c r="CO111" s="139">
        <f>IF(CO$16-'様式３（療養者名簿）（⑤の場合）'!$O120+1&lt;=15,IF(CO$16&gt;='様式３（療養者名簿）（⑤の場合）'!$O120,IF(CO$16&lt;='様式３（療養者名簿）（⑤の場合）'!$W120,1,0),0),0)</f>
        <v>0</v>
      </c>
      <c r="CP111" s="139">
        <f>IF(CP$16-'様式３（療養者名簿）（⑤の場合）'!$O120+1&lt;=15,IF(CP$16&gt;='様式３（療養者名簿）（⑤の場合）'!$O120,IF(CP$16&lt;='様式３（療養者名簿）（⑤の場合）'!$W120,1,0),0),0)</f>
        <v>0</v>
      </c>
      <c r="CQ111" s="139">
        <f>IF(CQ$16-'様式３（療養者名簿）（⑤の場合）'!$O120+1&lt;=15,IF(CQ$16&gt;='様式３（療養者名簿）（⑤の場合）'!$O120,IF(CQ$16&lt;='様式３（療養者名簿）（⑤の場合）'!$W120,1,0),0),0)</f>
        <v>0</v>
      </c>
      <c r="CR111" s="139">
        <f>IF(CR$16-'様式３（療養者名簿）（⑤の場合）'!$O120+1&lt;=15,IF(CR$16&gt;='様式３（療養者名簿）（⑤の場合）'!$O120,IF(CR$16&lt;='様式３（療養者名簿）（⑤の場合）'!$W120,1,0),0),0)</f>
        <v>0</v>
      </c>
      <c r="CS111" s="139">
        <f>IF(CS$16-'様式３（療養者名簿）（⑤の場合）'!$O120+1&lt;=15,IF(CS$16&gt;='様式３（療養者名簿）（⑤の場合）'!$O120,IF(CS$16&lt;='様式３（療養者名簿）（⑤の場合）'!$W120,1,0),0),0)</f>
        <v>0</v>
      </c>
      <c r="CT111" s="139">
        <f>IF(CT$16-'様式３（療養者名簿）（⑤の場合）'!$O120+1&lt;=15,IF(CT$16&gt;='様式３（療養者名簿）（⑤の場合）'!$O120,IF(CT$16&lt;='様式３（療養者名簿）（⑤の場合）'!$W120,1,0),0),0)</f>
        <v>0</v>
      </c>
      <c r="CU111" s="139">
        <f>IF(CU$16-'様式３（療養者名簿）（⑤の場合）'!$O120+1&lt;=15,IF(CU$16&gt;='様式３（療養者名簿）（⑤の場合）'!$O120,IF(CU$16&lt;='様式３（療養者名簿）（⑤の場合）'!$W120,1,0),0),0)</f>
        <v>0</v>
      </c>
      <c r="CV111" s="139">
        <f>IF(CV$16-'様式３（療養者名簿）（⑤の場合）'!$O120+1&lt;=15,IF(CV$16&gt;='様式３（療養者名簿）（⑤の場合）'!$O120,IF(CV$16&lt;='様式３（療養者名簿）（⑤の場合）'!$W120,1,0),0),0)</f>
        <v>0</v>
      </c>
      <c r="CW111" s="139">
        <f>IF(CW$16-'様式３（療養者名簿）（⑤の場合）'!$O120+1&lt;=15,IF(CW$16&gt;='様式３（療養者名簿）（⑤の場合）'!$O120,IF(CW$16&lt;='様式３（療養者名簿）（⑤の場合）'!$W120,1,0),0),0)</f>
        <v>0</v>
      </c>
      <c r="CX111" s="139">
        <f>IF(CX$16-'様式３（療養者名簿）（⑤の場合）'!$O120+1&lt;=15,IF(CX$16&gt;='様式３（療養者名簿）（⑤の場合）'!$O120,IF(CX$16&lt;='様式３（療養者名簿）（⑤の場合）'!$W120,1,0),0),0)</f>
        <v>0</v>
      </c>
      <c r="CY111" s="139">
        <f>IF(CY$16-'様式３（療養者名簿）（⑤の場合）'!$O120+1&lt;=15,IF(CY$16&gt;='様式３（療養者名簿）（⑤の場合）'!$O120,IF(CY$16&lt;='様式３（療養者名簿）（⑤の場合）'!$W120,1,0),0),0)</f>
        <v>0</v>
      </c>
      <c r="CZ111" s="139">
        <f>IF(CZ$16-'様式３（療養者名簿）（⑤の場合）'!$O120+1&lt;=15,IF(CZ$16&gt;='様式３（療養者名簿）（⑤の場合）'!$O120,IF(CZ$16&lt;='様式３（療養者名簿）（⑤の場合）'!$W120,1,0),0),0)</f>
        <v>0</v>
      </c>
      <c r="DA111" s="139">
        <f>IF(DA$16-'様式３（療養者名簿）（⑤の場合）'!$O120+1&lt;=15,IF(DA$16&gt;='様式３（療養者名簿）（⑤の場合）'!$O120,IF(DA$16&lt;='様式３（療養者名簿）（⑤の場合）'!$W120,1,0),0),0)</f>
        <v>0</v>
      </c>
      <c r="DB111" s="139">
        <f>IF(DB$16-'様式３（療養者名簿）（⑤の場合）'!$O120+1&lt;=15,IF(DB$16&gt;='様式３（療養者名簿）（⑤の場合）'!$O120,IF(DB$16&lt;='様式３（療養者名簿）（⑤の場合）'!$W120,1,0),0),0)</f>
        <v>0</v>
      </c>
      <c r="DC111" s="139">
        <f>IF(DC$16-'様式３（療養者名簿）（⑤の場合）'!$O120+1&lt;=15,IF(DC$16&gt;='様式３（療養者名簿）（⑤の場合）'!$O120,IF(DC$16&lt;='様式３（療養者名簿）（⑤の場合）'!$W120,1,0),0),0)</f>
        <v>0</v>
      </c>
      <c r="DD111" s="139">
        <f>IF(DD$16-'様式３（療養者名簿）（⑤の場合）'!$O120+1&lt;=15,IF(DD$16&gt;='様式３（療養者名簿）（⑤の場合）'!$O120,IF(DD$16&lt;='様式３（療養者名簿）（⑤の場合）'!$W120,1,0),0),0)</f>
        <v>0</v>
      </c>
      <c r="DE111" s="139">
        <f>IF(DE$16-'様式３（療養者名簿）（⑤の場合）'!$O120+1&lt;=15,IF(DE$16&gt;='様式３（療養者名簿）（⑤の場合）'!$O120,IF(DE$16&lt;='様式３（療養者名簿）（⑤の場合）'!$W120,1,0),0),0)</f>
        <v>0</v>
      </c>
      <c r="DF111" s="139">
        <f>IF(DF$16-'様式３（療養者名簿）（⑤の場合）'!$O120+1&lt;=15,IF(DF$16&gt;='様式３（療養者名簿）（⑤の場合）'!$O120,IF(DF$16&lt;='様式３（療養者名簿）（⑤の場合）'!$W120,1,0),0),0)</f>
        <v>0</v>
      </c>
      <c r="DG111" s="139">
        <f>IF(DG$16-'様式３（療養者名簿）（⑤の場合）'!$O120+1&lt;=15,IF(DG$16&gt;='様式３（療養者名簿）（⑤の場合）'!$O120,IF(DG$16&lt;='様式３（療養者名簿）（⑤の場合）'!$W120,1,0),0),0)</f>
        <v>0</v>
      </c>
      <c r="DH111" s="139">
        <f>IF(DH$16-'様式３（療養者名簿）（⑤の場合）'!$O120+1&lt;=15,IF(DH$16&gt;='様式３（療養者名簿）（⑤の場合）'!$O120,IF(DH$16&lt;='様式３（療養者名簿）（⑤の場合）'!$W120,1,0),0),0)</f>
        <v>0</v>
      </c>
      <c r="DI111" s="139">
        <f>IF(DI$16-'様式３（療養者名簿）（⑤の場合）'!$O120+1&lt;=15,IF(DI$16&gt;='様式３（療養者名簿）（⑤の場合）'!$O120,IF(DI$16&lt;='様式３（療養者名簿）（⑤の場合）'!$W120,1,0),0),0)</f>
        <v>0</v>
      </c>
      <c r="DJ111" s="139">
        <f>IF(DJ$16-'様式３（療養者名簿）（⑤の場合）'!$O120+1&lt;=15,IF(DJ$16&gt;='様式３（療養者名簿）（⑤の場合）'!$O120,IF(DJ$16&lt;='様式３（療養者名簿）（⑤の場合）'!$W120,1,0),0),0)</f>
        <v>0</v>
      </c>
      <c r="DK111" s="139">
        <f>IF(DK$16-'様式３（療養者名簿）（⑤の場合）'!$O120+1&lt;=15,IF(DK$16&gt;='様式３（療養者名簿）（⑤の場合）'!$O120,IF(DK$16&lt;='様式３（療養者名簿）（⑤の場合）'!$W120,1,0),0),0)</f>
        <v>0</v>
      </c>
      <c r="DL111" s="139">
        <f>IF(DL$16-'様式３（療養者名簿）（⑤の場合）'!$O120+1&lt;=15,IF(DL$16&gt;='様式３（療養者名簿）（⑤の場合）'!$O120,IF(DL$16&lt;='様式３（療養者名簿）（⑤の場合）'!$W120,1,0),0),0)</f>
        <v>0</v>
      </c>
      <c r="DM111" s="139">
        <f>IF(DM$16-'様式３（療養者名簿）（⑤の場合）'!$O120+1&lt;=15,IF(DM$16&gt;='様式３（療養者名簿）（⑤の場合）'!$O120,IF(DM$16&lt;='様式３（療養者名簿）（⑤の場合）'!$W120,1,0),0),0)</f>
        <v>0</v>
      </c>
      <c r="DN111" s="139">
        <f>IF(DN$16-'様式３（療養者名簿）（⑤の場合）'!$O120+1&lt;=15,IF(DN$16&gt;='様式３（療養者名簿）（⑤の場合）'!$O120,IF(DN$16&lt;='様式３（療養者名簿）（⑤の場合）'!$W120,1,0),0),0)</f>
        <v>0</v>
      </c>
      <c r="DO111" s="139">
        <f>IF(DO$16-'様式３（療養者名簿）（⑤の場合）'!$O120+1&lt;=15,IF(DO$16&gt;='様式３（療養者名簿）（⑤の場合）'!$O120,IF(DO$16&lt;='様式３（療養者名簿）（⑤の場合）'!$W120,1,0),0),0)</f>
        <v>0</v>
      </c>
      <c r="DP111" s="139">
        <f>IF(DP$16-'様式３（療養者名簿）（⑤の場合）'!$O120+1&lt;=15,IF(DP$16&gt;='様式３（療養者名簿）（⑤の場合）'!$O120,IF(DP$16&lt;='様式３（療養者名簿）（⑤の場合）'!$W120,1,0),0),0)</f>
        <v>0</v>
      </c>
      <c r="DQ111" s="139">
        <f>IF(DQ$16-'様式３（療養者名簿）（⑤の場合）'!$O120+1&lt;=15,IF(DQ$16&gt;='様式３（療養者名簿）（⑤の場合）'!$O120,IF(DQ$16&lt;='様式３（療養者名簿）（⑤の場合）'!$W120,1,0),0),0)</f>
        <v>0</v>
      </c>
      <c r="DR111" s="139">
        <f>IF(DR$16-'様式３（療養者名簿）（⑤の場合）'!$O120+1&lt;=15,IF(DR$16&gt;='様式３（療養者名簿）（⑤の場合）'!$O120,IF(DR$16&lt;='様式３（療養者名簿）（⑤の場合）'!$W120,1,0),0),0)</f>
        <v>0</v>
      </c>
      <c r="DS111" s="139">
        <f>IF(DS$16-'様式３（療養者名簿）（⑤の場合）'!$O120+1&lt;=15,IF(DS$16&gt;='様式３（療養者名簿）（⑤の場合）'!$O120,IF(DS$16&lt;='様式３（療養者名簿）（⑤の場合）'!$W120,1,0),0),0)</f>
        <v>0</v>
      </c>
      <c r="DT111" s="139">
        <f>IF(DT$16-'様式３（療養者名簿）（⑤の場合）'!$O120+1&lt;=15,IF(DT$16&gt;='様式３（療養者名簿）（⑤の場合）'!$O120,IF(DT$16&lt;='様式３（療養者名簿）（⑤の場合）'!$W120,1,0),0),0)</f>
        <v>0</v>
      </c>
      <c r="DU111" s="139">
        <f>IF(DU$16-'様式３（療養者名簿）（⑤の場合）'!$O120+1&lt;=15,IF(DU$16&gt;='様式３（療養者名簿）（⑤の場合）'!$O120,IF(DU$16&lt;='様式３（療養者名簿）（⑤の場合）'!$W120,1,0),0),0)</f>
        <v>0</v>
      </c>
      <c r="DV111" s="139">
        <f>IF(DV$16-'様式３（療養者名簿）（⑤の場合）'!$O120+1&lt;=15,IF(DV$16&gt;='様式３（療養者名簿）（⑤の場合）'!$O120,IF(DV$16&lt;='様式３（療養者名簿）（⑤の場合）'!$W120,1,0),0),0)</f>
        <v>0</v>
      </c>
      <c r="DW111" s="139">
        <f>IF(DW$16-'様式３（療養者名簿）（⑤の場合）'!$O120+1&lt;=15,IF(DW$16&gt;='様式３（療養者名簿）（⑤の場合）'!$O120,IF(DW$16&lt;='様式３（療養者名簿）（⑤の場合）'!$W120,1,0),0),0)</f>
        <v>0</v>
      </c>
      <c r="DX111" s="139">
        <f>IF(DX$16-'様式３（療養者名簿）（⑤の場合）'!$O120+1&lt;=15,IF(DX$16&gt;='様式３（療養者名簿）（⑤の場合）'!$O120,IF(DX$16&lt;='様式３（療養者名簿）（⑤の場合）'!$W120,1,0),0),0)</f>
        <v>0</v>
      </c>
      <c r="DY111" s="139">
        <f>IF(DY$16-'様式３（療養者名簿）（⑤の場合）'!$O120+1&lt;=15,IF(DY$16&gt;='様式３（療養者名簿）（⑤の場合）'!$O120,IF(DY$16&lt;='様式３（療養者名簿）（⑤の場合）'!$W120,1,0),0),0)</f>
        <v>0</v>
      </c>
      <c r="DZ111" s="139">
        <f>IF(DZ$16-'様式３（療養者名簿）（⑤の場合）'!$O120+1&lt;=15,IF(DZ$16&gt;='様式３（療養者名簿）（⑤の場合）'!$O120,IF(DZ$16&lt;='様式３（療養者名簿）（⑤の場合）'!$W120,1,0),0),0)</f>
        <v>0</v>
      </c>
      <c r="EA111" s="139">
        <f>IF(EA$16-'様式３（療養者名簿）（⑤の場合）'!$O120+1&lt;=15,IF(EA$16&gt;='様式３（療養者名簿）（⑤の場合）'!$O120,IF(EA$16&lt;='様式３（療養者名簿）（⑤の場合）'!$W120,1,0),0),0)</f>
        <v>0</v>
      </c>
      <c r="EB111" s="139">
        <f>IF(EB$16-'様式３（療養者名簿）（⑤の場合）'!$O120+1&lt;=15,IF(EB$16&gt;='様式３（療養者名簿）（⑤の場合）'!$O120,IF(EB$16&lt;='様式３（療養者名簿）（⑤の場合）'!$W120,1,0),0),0)</f>
        <v>0</v>
      </c>
      <c r="EC111" s="139">
        <f>IF(EC$16-'様式３（療養者名簿）（⑤の場合）'!$O120+1&lt;=15,IF(EC$16&gt;='様式３（療養者名簿）（⑤の場合）'!$O120,IF(EC$16&lt;='様式３（療養者名簿）（⑤の場合）'!$W120,1,0),0),0)</f>
        <v>0</v>
      </c>
      <c r="ED111" s="139">
        <f>IF(ED$16-'様式３（療養者名簿）（⑤の場合）'!$O120+1&lt;=15,IF(ED$16&gt;='様式３（療養者名簿）（⑤の場合）'!$O120,IF(ED$16&lt;='様式３（療養者名簿）（⑤の場合）'!$W120,1,0),0),0)</f>
        <v>0</v>
      </c>
      <c r="EE111" s="139">
        <f>IF(EE$16-'様式３（療養者名簿）（⑤の場合）'!$O120+1&lt;=15,IF(EE$16&gt;='様式３（療養者名簿）（⑤の場合）'!$O120,IF(EE$16&lt;='様式３（療養者名簿）（⑤の場合）'!$W120,1,0),0),0)</f>
        <v>0</v>
      </c>
      <c r="EF111" s="139">
        <f>IF(EF$16-'様式３（療養者名簿）（⑤の場合）'!$O120+1&lt;=15,IF(EF$16&gt;='様式３（療養者名簿）（⑤の場合）'!$O120,IF(EF$16&lt;='様式３（療養者名簿）（⑤の場合）'!$W120,1,0),0),0)</f>
        <v>0</v>
      </c>
      <c r="EG111" s="139">
        <f>IF(EG$16-'様式３（療養者名簿）（⑤の場合）'!$O120+1&lt;=15,IF(EG$16&gt;='様式３（療養者名簿）（⑤の場合）'!$O120,IF(EG$16&lt;='様式３（療養者名簿）（⑤の場合）'!$W120,1,0),0),0)</f>
        <v>0</v>
      </c>
      <c r="EH111" s="139">
        <f>IF(EH$16-'様式３（療養者名簿）（⑤の場合）'!$O120+1&lt;=15,IF(EH$16&gt;='様式３（療養者名簿）（⑤の場合）'!$O120,IF(EH$16&lt;='様式３（療養者名簿）（⑤の場合）'!$W120,1,0),0),0)</f>
        <v>0</v>
      </c>
      <c r="EI111" s="139">
        <f>IF(EI$16-'様式３（療養者名簿）（⑤の場合）'!$O120+1&lt;=15,IF(EI$16&gt;='様式３（療養者名簿）（⑤の場合）'!$O120,IF(EI$16&lt;='様式３（療養者名簿）（⑤の場合）'!$W120,1,0),0),0)</f>
        <v>0</v>
      </c>
      <c r="EJ111" s="139">
        <f>IF(EJ$16-'様式３（療養者名簿）（⑤の場合）'!$O120+1&lt;=15,IF(EJ$16&gt;='様式３（療養者名簿）（⑤の場合）'!$O120,IF(EJ$16&lt;='様式３（療養者名簿）（⑤の場合）'!$W120,1,0),0),0)</f>
        <v>0</v>
      </c>
      <c r="EK111" s="139">
        <f>IF(EK$16-'様式３（療養者名簿）（⑤の場合）'!$O120+1&lt;=15,IF(EK$16&gt;='様式３（療養者名簿）（⑤の場合）'!$O120,IF(EK$16&lt;='様式３（療養者名簿）（⑤の場合）'!$W120,1,0),0),0)</f>
        <v>0</v>
      </c>
      <c r="EL111" s="139">
        <f>IF(EL$16-'様式３（療養者名簿）（⑤の場合）'!$O120+1&lt;=15,IF(EL$16&gt;='様式３（療養者名簿）（⑤の場合）'!$O120,IF(EL$16&lt;='様式３（療養者名簿）（⑤の場合）'!$W120,1,0),0),0)</f>
        <v>0</v>
      </c>
      <c r="EM111" s="139">
        <f>IF(EM$16-'様式３（療養者名簿）（⑤の場合）'!$O120+1&lt;=15,IF(EM$16&gt;='様式３（療養者名簿）（⑤の場合）'!$O120,IF(EM$16&lt;='様式３（療養者名簿）（⑤の場合）'!$W120,1,0),0),0)</f>
        <v>0</v>
      </c>
      <c r="EN111" s="139">
        <f>IF(EN$16-'様式３（療養者名簿）（⑤の場合）'!$O120+1&lt;=15,IF(EN$16&gt;='様式３（療養者名簿）（⑤の場合）'!$O120,IF(EN$16&lt;='様式３（療養者名簿）（⑤の場合）'!$W120,1,0),0),0)</f>
        <v>0</v>
      </c>
      <c r="EO111" s="139">
        <f>IF(EO$16-'様式３（療養者名簿）（⑤の場合）'!$O120+1&lt;=15,IF(EO$16&gt;='様式３（療養者名簿）（⑤の場合）'!$O120,IF(EO$16&lt;='様式３（療養者名簿）（⑤の場合）'!$W120,1,0),0),0)</f>
        <v>0</v>
      </c>
      <c r="EP111" s="139">
        <f>IF(EP$16-'様式３（療養者名簿）（⑤の場合）'!$O120+1&lt;=15,IF(EP$16&gt;='様式３（療養者名簿）（⑤の場合）'!$O120,IF(EP$16&lt;='様式３（療養者名簿）（⑤の場合）'!$W120,1,0),0),0)</f>
        <v>0</v>
      </c>
      <c r="EQ111" s="139">
        <f>IF(EQ$16-'様式３（療養者名簿）（⑤の場合）'!$O120+1&lt;=15,IF(EQ$16&gt;='様式３（療養者名簿）（⑤の場合）'!$O120,IF(EQ$16&lt;='様式３（療養者名簿）（⑤の場合）'!$W120,1,0),0),0)</f>
        <v>0</v>
      </c>
      <c r="ER111" s="139">
        <f>IF(ER$16-'様式３（療養者名簿）（⑤の場合）'!$O120+1&lt;=15,IF(ER$16&gt;='様式３（療養者名簿）（⑤の場合）'!$O120,IF(ER$16&lt;='様式３（療養者名簿）（⑤の場合）'!$W120,1,0),0),0)</f>
        <v>0</v>
      </c>
      <c r="ES111" s="139">
        <f>IF(ES$16-'様式３（療養者名簿）（⑤の場合）'!$O120+1&lt;=15,IF(ES$16&gt;='様式３（療養者名簿）（⑤の場合）'!$O120,IF(ES$16&lt;='様式３（療養者名簿）（⑤の場合）'!$W120,1,0),0),0)</f>
        <v>0</v>
      </c>
      <c r="ET111" s="139">
        <f>IF(ET$16-'様式３（療養者名簿）（⑤の場合）'!$O120+1&lt;=15,IF(ET$16&gt;='様式３（療養者名簿）（⑤の場合）'!$O120,IF(ET$16&lt;='様式３（療養者名簿）（⑤の場合）'!$W120,1,0),0),0)</f>
        <v>0</v>
      </c>
      <c r="EU111" s="139">
        <f>IF(EU$16-'様式３（療養者名簿）（⑤の場合）'!$O120+1&lt;=15,IF(EU$16&gt;='様式３（療養者名簿）（⑤の場合）'!$O120,IF(EU$16&lt;='様式３（療養者名簿）（⑤の場合）'!$W120,1,0),0),0)</f>
        <v>0</v>
      </c>
      <c r="EV111" s="139">
        <f>IF(EV$16-'様式３（療養者名簿）（⑤の場合）'!$O120+1&lt;=15,IF(EV$16&gt;='様式３（療養者名簿）（⑤の場合）'!$O120,IF(EV$16&lt;='様式３（療養者名簿）（⑤の場合）'!$W120,1,0),0),0)</f>
        <v>0</v>
      </c>
      <c r="EW111" s="139">
        <f>IF(EW$16-'様式３（療養者名簿）（⑤の場合）'!$O120+1&lt;=15,IF(EW$16&gt;='様式３（療養者名簿）（⑤の場合）'!$O120,IF(EW$16&lt;='様式３（療養者名簿）（⑤の場合）'!$W120,1,0),0),0)</f>
        <v>0</v>
      </c>
      <c r="EX111" s="139">
        <f>IF(EX$16-'様式３（療養者名簿）（⑤の場合）'!$O120+1&lt;=15,IF(EX$16&gt;='様式３（療養者名簿）（⑤の場合）'!$O120,IF(EX$16&lt;='様式３（療養者名簿）（⑤の場合）'!$W120,1,0),0),0)</f>
        <v>0</v>
      </c>
      <c r="EY111" s="139">
        <f>IF(EY$16-'様式３（療養者名簿）（⑤の場合）'!$O120+1&lt;=15,IF(EY$16&gt;='様式３（療養者名簿）（⑤の場合）'!$O120,IF(EY$16&lt;='様式３（療養者名簿）（⑤の場合）'!$W120,1,0),0),0)</f>
        <v>0</v>
      </c>
      <c r="EZ111" s="139">
        <f>IF(EZ$16-'様式３（療養者名簿）（⑤の場合）'!$O120+1&lt;=15,IF(EZ$16&gt;='様式３（療養者名簿）（⑤の場合）'!$O120,IF(EZ$16&lt;='様式３（療養者名簿）（⑤の場合）'!$W120,1,0),0),0)</f>
        <v>0</v>
      </c>
      <c r="FA111" s="139">
        <f>IF(FA$16-'様式３（療養者名簿）（⑤の場合）'!$O120+1&lt;=15,IF(FA$16&gt;='様式３（療養者名簿）（⑤の場合）'!$O120,IF(FA$16&lt;='様式３（療養者名簿）（⑤の場合）'!$W120,1,0),0),0)</f>
        <v>0</v>
      </c>
      <c r="FB111" s="139">
        <f>IF(FB$16-'様式３（療養者名簿）（⑤の場合）'!$O120+1&lt;=15,IF(FB$16&gt;='様式３（療養者名簿）（⑤の場合）'!$O120,IF(FB$16&lt;='様式３（療養者名簿）（⑤の場合）'!$W120,1,0),0),0)</f>
        <v>0</v>
      </c>
      <c r="FC111" s="139">
        <f>IF(FC$16-'様式３（療養者名簿）（⑤の場合）'!$O120+1&lt;=15,IF(FC$16&gt;='様式３（療養者名簿）（⑤の場合）'!$O120,IF(FC$16&lt;='様式３（療養者名簿）（⑤の場合）'!$W120,1,0),0),0)</f>
        <v>0</v>
      </c>
      <c r="FD111" s="139">
        <f>IF(FD$16-'様式３（療養者名簿）（⑤の場合）'!$O120+1&lt;=15,IF(FD$16&gt;='様式３（療養者名簿）（⑤の場合）'!$O120,IF(FD$16&lt;='様式３（療養者名簿）（⑤の場合）'!$W120,1,0),0),0)</f>
        <v>0</v>
      </c>
      <c r="FE111" s="139">
        <f>IF(FE$16-'様式３（療養者名簿）（⑤の場合）'!$O120+1&lt;=15,IF(FE$16&gt;='様式３（療養者名簿）（⑤の場合）'!$O120,IF(FE$16&lt;='様式３（療養者名簿）（⑤の場合）'!$W120,1,0),0),0)</f>
        <v>0</v>
      </c>
      <c r="FF111" s="139">
        <f>IF(FF$16-'様式３（療養者名簿）（⑤の場合）'!$O120+1&lt;=15,IF(FF$16&gt;='様式３（療養者名簿）（⑤の場合）'!$O120,IF(FF$16&lt;='様式３（療養者名簿）（⑤の場合）'!$W120,1,0),0),0)</f>
        <v>0</v>
      </c>
      <c r="FG111" s="139">
        <f>IF(FG$16-'様式３（療養者名簿）（⑤の場合）'!$O120+1&lt;=15,IF(FG$16&gt;='様式３（療養者名簿）（⑤の場合）'!$O120,IF(FG$16&lt;='様式３（療養者名簿）（⑤の場合）'!$W120,1,0),0),0)</f>
        <v>0</v>
      </c>
      <c r="FH111" s="139">
        <f>IF(FH$16-'様式３（療養者名簿）（⑤の場合）'!$O120+1&lt;=15,IF(FH$16&gt;='様式３（療養者名簿）（⑤の場合）'!$O120,IF(FH$16&lt;='様式３（療養者名簿）（⑤の場合）'!$W120,1,0),0),0)</f>
        <v>0</v>
      </c>
      <c r="FI111" s="139">
        <f>IF(FI$16-'様式３（療養者名簿）（⑤の場合）'!$O120+1&lt;=15,IF(FI$16&gt;='様式３（療養者名簿）（⑤の場合）'!$O120,IF(FI$16&lt;='様式３（療養者名簿）（⑤の場合）'!$W120,1,0),0),0)</f>
        <v>0</v>
      </c>
      <c r="FJ111" s="139">
        <f>IF(FJ$16-'様式３（療養者名簿）（⑤の場合）'!$O120+1&lt;=15,IF(FJ$16&gt;='様式３（療養者名簿）（⑤の場合）'!$O120,IF(FJ$16&lt;='様式３（療養者名簿）（⑤の場合）'!$W120,1,0),0),0)</f>
        <v>0</v>
      </c>
      <c r="FK111" s="139">
        <f>IF(FK$16-'様式３（療養者名簿）（⑤の場合）'!$O120+1&lt;=15,IF(FK$16&gt;='様式３（療養者名簿）（⑤の場合）'!$O120,IF(FK$16&lt;='様式３（療養者名簿）（⑤の場合）'!$W120,1,0),0),0)</f>
        <v>0</v>
      </c>
      <c r="FL111" s="139">
        <f>IF(FL$16-'様式３（療養者名簿）（⑤の場合）'!$O120+1&lt;=15,IF(FL$16&gt;='様式３（療養者名簿）（⑤の場合）'!$O120,IF(FL$16&lt;='様式３（療養者名簿）（⑤の場合）'!$W120,1,0),0),0)</f>
        <v>0</v>
      </c>
      <c r="FM111" s="139">
        <f>IF(FM$16-'様式３（療養者名簿）（⑤の場合）'!$O120+1&lt;=15,IF(FM$16&gt;='様式３（療養者名簿）（⑤の場合）'!$O120,IF(FM$16&lt;='様式３（療養者名簿）（⑤の場合）'!$W120,1,0),0),0)</f>
        <v>0</v>
      </c>
      <c r="FN111" s="139">
        <f>IF(FN$16-'様式３（療養者名簿）（⑤の場合）'!$O120+1&lt;=15,IF(FN$16&gt;='様式３（療養者名簿）（⑤の場合）'!$O120,IF(FN$16&lt;='様式３（療養者名簿）（⑤の場合）'!$W120,1,0),0),0)</f>
        <v>0</v>
      </c>
      <c r="FO111" s="139">
        <f>IF(FO$16-'様式３（療養者名簿）（⑤の場合）'!$O120+1&lt;=15,IF(FO$16&gt;='様式３（療養者名簿）（⑤の場合）'!$O120,IF(FO$16&lt;='様式３（療養者名簿）（⑤の場合）'!$W120,1,0),0),0)</f>
        <v>0</v>
      </c>
      <c r="FP111" s="139">
        <f>IF(FP$16-'様式３（療養者名簿）（⑤の場合）'!$O120+1&lt;=15,IF(FP$16&gt;='様式３（療養者名簿）（⑤の場合）'!$O120,IF(FP$16&lt;='様式３（療養者名簿）（⑤の場合）'!$W120,1,0),0),0)</f>
        <v>0</v>
      </c>
      <c r="FQ111" s="139">
        <f>IF(FQ$16-'様式３（療養者名簿）（⑤の場合）'!$O120+1&lt;=15,IF(FQ$16&gt;='様式３（療養者名簿）（⑤の場合）'!$O120,IF(FQ$16&lt;='様式３（療養者名簿）（⑤の場合）'!$W120,1,0),0),0)</f>
        <v>0</v>
      </c>
      <c r="FR111" s="139">
        <f>IF(FR$16-'様式３（療養者名簿）（⑤の場合）'!$O120+1&lt;=15,IF(FR$16&gt;='様式３（療養者名簿）（⑤の場合）'!$O120,IF(FR$16&lt;='様式３（療養者名簿）（⑤の場合）'!$W120,1,0),0),0)</f>
        <v>0</v>
      </c>
      <c r="FS111" s="139">
        <f>IF(FS$16-'様式３（療養者名簿）（⑤の場合）'!$O120+1&lt;=15,IF(FS$16&gt;='様式３（療養者名簿）（⑤の場合）'!$O120,IF(FS$16&lt;='様式３（療養者名簿）（⑤の場合）'!$W120,1,0),0),0)</f>
        <v>0</v>
      </c>
      <c r="FT111" s="139">
        <f>IF(FT$16-'様式３（療養者名簿）（⑤の場合）'!$O120+1&lt;=15,IF(FT$16&gt;='様式３（療養者名簿）（⑤の場合）'!$O120,IF(FT$16&lt;='様式３（療養者名簿）（⑤の場合）'!$W120,1,0),0),0)</f>
        <v>0</v>
      </c>
      <c r="FU111" s="139">
        <f>IF(FU$16-'様式３（療養者名簿）（⑤の場合）'!$O120+1&lt;=15,IF(FU$16&gt;='様式３（療養者名簿）（⑤の場合）'!$O120,IF(FU$16&lt;='様式３（療養者名簿）（⑤の場合）'!$W120,1,0),0),0)</f>
        <v>0</v>
      </c>
      <c r="FV111" s="139">
        <f>IF(FV$16-'様式３（療養者名簿）（⑤の場合）'!$O120+1&lt;=15,IF(FV$16&gt;='様式３（療養者名簿）（⑤の場合）'!$O120,IF(FV$16&lt;='様式３（療養者名簿）（⑤の場合）'!$W120,1,0),0),0)</f>
        <v>0</v>
      </c>
      <c r="FW111" s="139">
        <f>IF(FW$16-'様式３（療養者名簿）（⑤の場合）'!$O120+1&lt;=15,IF(FW$16&gt;='様式３（療養者名簿）（⑤の場合）'!$O120,IF(FW$16&lt;='様式３（療養者名簿）（⑤の場合）'!$W120,1,0),0),0)</f>
        <v>0</v>
      </c>
      <c r="FX111" s="139">
        <f>IF(FX$16-'様式３（療養者名簿）（⑤の場合）'!$O120+1&lt;=15,IF(FX$16&gt;='様式３（療養者名簿）（⑤の場合）'!$O120,IF(FX$16&lt;='様式３（療養者名簿）（⑤の場合）'!$W120,1,0),0),0)</f>
        <v>0</v>
      </c>
      <c r="FY111" s="139">
        <f>IF(FY$16-'様式３（療養者名簿）（⑤の場合）'!$O120+1&lt;=15,IF(FY$16&gt;='様式３（療養者名簿）（⑤の場合）'!$O120,IF(FY$16&lt;='様式３（療養者名簿）（⑤の場合）'!$W120,1,0),0),0)</f>
        <v>0</v>
      </c>
      <c r="FZ111" s="139">
        <f>IF(FZ$16-'様式３（療養者名簿）（⑤の場合）'!$O120+1&lt;=15,IF(FZ$16&gt;='様式３（療養者名簿）（⑤の場合）'!$O120,IF(FZ$16&lt;='様式３（療養者名簿）（⑤の場合）'!$W120,1,0),0),0)</f>
        <v>0</v>
      </c>
      <c r="GA111" s="139">
        <f>IF(GA$16-'様式３（療養者名簿）（⑤の場合）'!$O120+1&lt;=15,IF(GA$16&gt;='様式３（療養者名簿）（⑤の場合）'!$O120,IF(GA$16&lt;='様式３（療養者名簿）（⑤の場合）'!$W120,1,0),0),0)</f>
        <v>0</v>
      </c>
      <c r="GB111" s="139">
        <f>IF(GB$16-'様式３（療養者名簿）（⑤の場合）'!$O120+1&lt;=15,IF(GB$16&gt;='様式３（療養者名簿）（⑤の場合）'!$O120,IF(GB$16&lt;='様式３（療養者名簿）（⑤の場合）'!$W120,1,0),0),0)</f>
        <v>0</v>
      </c>
      <c r="GC111" s="139">
        <f>IF(GC$16-'様式３（療養者名簿）（⑤の場合）'!$O120+1&lt;=15,IF(GC$16&gt;='様式３（療養者名簿）（⑤の場合）'!$O120,IF(GC$16&lt;='様式３（療養者名簿）（⑤の場合）'!$W120,1,0),0),0)</f>
        <v>0</v>
      </c>
      <c r="GD111" s="139">
        <f>IF(GD$16-'様式３（療養者名簿）（⑤の場合）'!$O120+1&lt;=15,IF(GD$16&gt;='様式３（療養者名簿）（⑤の場合）'!$O120,IF(GD$16&lt;='様式３（療養者名簿）（⑤の場合）'!$W120,1,0),0),0)</f>
        <v>0</v>
      </c>
      <c r="GE111" s="139">
        <f>IF(GE$16-'様式３（療養者名簿）（⑤の場合）'!$O120+1&lt;=15,IF(GE$16&gt;='様式３（療養者名簿）（⑤の場合）'!$O120,IF(GE$16&lt;='様式３（療養者名簿）（⑤の場合）'!$W120,1,0),0),0)</f>
        <v>0</v>
      </c>
      <c r="GF111" s="139">
        <f>IF(GF$16-'様式３（療養者名簿）（⑤の場合）'!$O120+1&lt;=15,IF(GF$16&gt;='様式３（療養者名簿）（⑤の場合）'!$O120,IF(GF$16&lt;='様式３（療養者名簿）（⑤の場合）'!$W120,1,0),0),0)</f>
        <v>0</v>
      </c>
      <c r="GG111" s="139">
        <f>IF(GG$16-'様式３（療養者名簿）（⑤の場合）'!$O120+1&lt;=15,IF(GG$16&gt;='様式３（療養者名簿）（⑤の場合）'!$O120,IF(GG$16&lt;='様式３（療養者名簿）（⑤の場合）'!$W120,1,0),0),0)</f>
        <v>0</v>
      </c>
      <c r="GH111" s="139">
        <f>IF(GH$16-'様式３（療養者名簿）（⑤の場合）'!$O120+1&lt;=15,IF(GH$16&gt;='様式３（療養者名簿）（⑤の場合）'!$O120,IF(GH$16&lt;='様式３（療養者名簿）（⑤の場合）'!$W120,1,0),0),0)</f>
        <v>0</v>
      </c>
      <c r="GI111" s="139">
        <f>IF(GI$16-'様式３（療養者名簿）（⑤の場合）'!$O120+1&lt;=15,IF(GI$16&gt;='様式３（療養者名簿）（⑤の場合）'!$O120,IF(GI$16&lt;='様式３（療養者名簿）（⑤の場合）'!$W120,1,0),0),0)</f>
        <v>0</v>
      </c>
      <c r="GJ111" s="139">
        <f>IF(GJ$16-'様式３（療養者名簿）（⑤の場合）'!$O120+1&lt;=15,IF(GJ$16&gt;='様式３（療養者名簿）（⑤の場合）'!$O120,IF(GJ$16&lt;='様式３（療養者名簿）（⑤の場合）'!$W120,1,0),0),0)</f>
        <v>0</v>
      </c>
      <c r="GK111" s="139">
        <f>IF(GK$16-'様式３（療養者名簿）（⑤の場合）'!$O120+1&lt;=15,IF(GK$16&gt;='様式３（療養者名簿）（⑤の場合）'!$O120,IF(GK$16&lt;='様式３（療養者名簿）（⑤の場合）'!$W120,1,0),0),0)</f>
        <v>0</v>
      </c>
      <c r="GL111" s="139">
        <f>IF(GL$16-'様式３（療養者名簿）（⑤の場合）'!$O120+1&lt;=15,IF(GL$16&gt;='様式３（療養者名簿）（⑤の場合）'!$O120,IF(GL$16&lt;='様式３（療養者名簿）（⑤の場合）'!$W120,1,0),0),0)</f>
        <v>0</v>
      </c>
      <c r="GM111" s="139">
        <f>IF(GM$16-'様式３（療養者名簿）（⑤の場合）'!$O120+1&lt;=15,IF(GM$16&gt;='様式３（療養者名簿）（⑤の場合）'!$O120,IF(GM$16&lt;='様式３（療養者名簿）（⑤の場合）'!$W120,1,0),0),0)</f>
        <v>0</v>
      </c>
      <c r="GN111" s="139">
        <f>IF(GN$16-'様式３（療養者名簿）（⑤の場合）'!$O120+1&lt;=15,IF(GN$16&gt;='様式３（療養者名簿）（⑤の場合）'!$O120,IF(GN$16&lt;='様式３（療養者名簿）（⑤の場合）'!$W120,1,0),0),0)</f>
        <v>0</v>
      </c>
      <c r="GO111" s="139">
        <f>IF(GO$16-'様式３（療養者名簿）（⑤の場合）'!$O120+1&lt;=15,IF(GO$16&gt;='様式３（療養者名簿）（⑤の場合）'!$O120,IF(GO$16&lt;='様式３（療養者名簿）（⑤の場合）'!$W120,1,0),0),0)</f>
        <v>0</v>
      </c>
      <c r="GP111" s="139">
        <f>IF(GP$16-'様式３（療養者名簿）（⑤の場合）'!$O120+1&lt;=15,IF(GP$16&gt;='様式３（療養者名簿）（⑤の場合）'!$O120,IF(GP$16&lt;='様式３（療養者名簿）（⑤の場合）'!$W120,1,0),0),0)</f>
        <v>0</v>
      </c>
      <c r="GQ111" s="139">
        <f>IF(GQ$16-'様式３（療養者名簿）（⑤の場合）'!$O120+1&lt;=15,IF(GQ$16&gt;='様式３（療養者名簿）（⑤の場合）'!$O120,IF(GQ$16&lt;='様式３（療養者名簿）（⑤の場合）'!$W120,1,0),0),0)</f>
        <v>0</v>
      </c>
      <c r="GR111" s="139">
        <f>IF(GR$16-'様式３（療養者名簿）（⑤の場合）'!$O120+1&lt;=15,IF(GR$16&gt;='様式３（療養者名簿）（⑤の場合）'!$O120,IF(GR$16&lt;='様式３（療養者名簿）（⑤の場合）'!$W120,1,0),0),0)</f>
        <v>0</v>
      </c>
      <c r="GS111" s="139">
        <f>IF(GS$16-'様式３（療養者名簿）（⑤の場合）'!$O120+1&lt;=15,IF(GS$16&gt;='様式３（療養者名簿）（⑤の場合）'!$O120,IF(GS$16&lt;='様式３（療養者名簿）（⑤の場合）'!$W120,1,0),0),0)</f>
        <v>0</v>
      </c>
      <c r="GT111" s="139">
        <f>IF(GT$16-'様式３（療養者名簿）（⑤の場合）'!$O120+1&lt;=15,IF(GT$16&gt;='様式３（療養者名簿）（⑤の場合）'!$O120,IF(GT$16&lt;='様式３（療養者名簿）（⑤の場合）'!$W120,1,0),0),0)</f>
        <v>0</v>
      </c>
      <c r="GU111" s="139">
        <f>IF(GU$16-'様式３（療養者名簿）（⑤の場合）'!$O120+1&lt;=15,IF(GU$16&gt;='様式３（療養者名簿）（⑤の場合）'!$O120,IF(GU$16&lt;='様式３（療養者名簿）（⑤の場合）'!$W120,1,0),0),0)</f>
        <v>0</v>
      </c>
      <c r="GV111" s="139">
        <f>IF(GV$16-'様式３（療養者名簿）（⑤の場合）'!$O120+1&lt;=15,IF(GV$16&gt;='様式３（療養者名簿）（⑤の場合）'!$O120,IF(GV$16&lt;='様式３（療養者名簿）（⑤の場合）'!$W120,1,0),0),0)</f>
        <v>0</v>
      </c>
      <c r="GW111" s="139">
        <f>IF(GW$16-'様式３（療養者名簿）（⑤の場合）'!$O120+1&lt;=15,IF(GW$16&gt;='様式３（療養者名簿）（⑤の場合）'!$O120,IF(GW$16&lt;='様式３（療養者名簿）（⑤の場合）'!$W120,1,0),0),0)</f>
        <v>0</v>
      </c>
      <c r="GX111" s="139">
        <f>IF(GX$16-'様式３（療養者名簿）（⑤の場合）'!$O120+1&lt;=15,IF(GX$16&gt;='様式３（療養者名簿）（⑤の場合）'!$O120,IF(GX$16&lt;='様式３（療養者名簿）（⑤の場合）'!$W120,1,0),0),0)</f>
        <v>0</v>
      </c>
      <c r="GY111" s="139">
        <f>IF(GY$16-'様式３（療養者名簿）（⑤の場合）'!$O120+1&lt;=15,IF(GY$16&gt;='様式３（療養者名簿）（⑤の場合）'!$O120,IF(GY$16&lt;='様式３（療養者名簿）（⑤の場合）'!$W120,1,0),0),0)</f>
        <v>0</v>
      </c>
      <c r="GZ111" s="139">
        <f>IF(GZ$16-'様式３（療養者名簿）（⑤の場合）'!$O120+1&lt;=15,IF(GZ$16&gt;='様式３（療養者名簿）（⑤の場合）'!$O120,IF(GZ$16&lt;='様式３（療養者名簿）（⑤の場合）'!$W120,1,0),0),0)</f>
        <v>0</v>
      </c>
      <c r="HA111" s="139">
        <f>IF(HA$16-'様式３（療養者名簿）（⑤の場合）'!$O120+1&lt;=15,IF(HA$16&gt;='様式３（療養者名簿）（⑤の場合）'!$O120,IF(HA$16&lt;='様式３（療養者名簿）（⑤の場合）'!$W120,1,0),0),0)</f>
        <v>0</v>
      </c>
      <c r="HB111" s="139">
        <f>IF(HB$16-'様式３（療養者名簿）（⑤の場合）'!$O120+1&lt;=15,IF(HB$16&gt;='様式３（療養者名簿）（⑤の場合）'!$O120,IF(HB$16&lt;='様式３（療養者名簿）（⑤の場合）'!$W120,1,0),0),0)</f>
        <v>0</v>
      </c>
      <c r="HC111" s="139">
        <f>IF(HC$16-'様式３（療養者名簿）（⑤の場合）'!$O120+1&lt;=15,IF(HC$16&gt;='様式３（療養者名簿）（⑤の場合）'!$O120,IF(HC$16&lt;='様式３（療養者名簿）（⑤の場合）'!$W120,1,0),0),0)</f>
        <v>0</v>
      </c>
      <c r="HD111" s="139">
        <f>IF(HD$16-'様式３（療養者名簿）（⑤の場合）'!$O120+1&lt;=15,IF(HD$16&gt;='様式３（療養者名簿）（⑤の場合）'!$O120,IF(HD$16&lt;='様式３（療養者名簿）（⑤の場合）'!$W120,1,0),0),0)</f>
        <v>0</v>
      </c>
      <c r="HE111" s="139">
        <f>IF(HE$16-'様式３（療養者名簿）（⑤の場合）'!$O120+1&lt;=15,IF(HE$16&gt;='様式３（療養者名簿）（⑤の場合）'!$O120,IF(HE$16&lt;='様式３（療養者名簿）（⑤の場合）'!$W120,1,0),0),0)</f>
        <v>0</v>
      </c>
      <c r="HF111" s="139">
        <f>IF(HF$16-'様式３（療養者名簿）（⑤の場合）'!$O120+1&lt;=15,IF(HF$16&gt;='様式３（療養者名簿）（⑤の場合）'!$O120,IF(HF$16&lt;='様式３（療養者名簿）（⑤の場合）'!$W120,1,0),0),0)</f>
        <v>0</v>
      </c>
      <c r="HG111" s="139">
        <f>IF(HG$16-'様式３（療養者名簿）（⑤の場合）'!$O120+1&lt;=15,IF(HG$16&gt;='様式３（療養者名簿）（⑤の場合）'!$O120,IF(HG$16&lt;='様式３（療養者名簿）（⑤の場合）'!$W120,1,0),0),0)</f>
        <v>0</v>
      </c>
      <c r="HH111" s="139">
        <f>IF(HH$16-'様式３（療養者名簿）（⑤の場合）'!$O120+1&lt;=15,IF(HH$16&gt;='様式３（療養者名簿）（⑤の場合）'!$O120,IF(HH$16&lt;='様式３（療養者名簿）（⑤の場合）'!$W120,1,0),0),0)</f>
        <v>0</v>
      </c>
      <c r="HI111" s="139">
        <f>IF(HI$16-'様式３（療養者名簿）（⑤の場合）'!$O120+1&lt;=15,IF(HI$16&gt;='様式３（療養者名簿）（⑤の場合）'!$O120,IF(HI$16&lt;='様式３（療養者名簿）（⑤の場合）'!$W120,1,0),0),0)</f>
        <v>0</v>
      </c>
      <c r="HJ111" s="139">
        <f>IF(HJ$16-'様式３（療養者名簿）（⑤の場合）'!$O120+1&lt;=15,IF(HJ$16&gt;='様式３（療養者名簿）（⑤の場合）'!$O120,IF(HJ$16&lt;='様式３（療養者名簿）（⑤の場合）'!$W120,1,0),0),0)</f>
        <v>0</v>
      </c>
      <c r="HK111" s="139">
        <f>IF(HK$16-'様式３（療養者名簿）（⑤の場合）'!$O120+1&lt;=15,IF(HK$16&gt;='様式３（療養者名簿）（⑤の場合）'!$O120,IF(HK$16&lt;='様式３（療養者名簿）（⑤の場合）'!$W120,1,0),0),0)</f>
        <v>0</v>
      </c>
      <c r="HL111" s="139">
        <f>IF(HL$16-'様式３（療養者名簿）（⑤の場合）'!$O120+1&lt;=15,IF(HL$16&gt;='様式３（療養者名簿）（⑤の場合）'!$O120,IF(HL$16&lt;='様式３（療養者名簿）（⑤の場合）'!$W120,1,0),0),0)</f>
        <v>0</v>
      </c>
      <c r="HM111" s="139">
        <f>IF(HM$16-'様式３（療養者名簿）（⑤の場合）'!$O120+1&lt;=15,IF(HM$16&gt;='様式３（療養者名簿）（⑤の場合）'!$O120,IF(HM$16&lt;='様式３（療養者名簿）（⑤の場合）'!$W120,1,0),0),0)</f>
        <v>0</v>
      </c>
      <c r="HN111" s="139">
        <f>IF(HN$16-'様式３（療養者名簿）（⑤の場合）'!$O120+1&lt;=15,IF(HN$16&gt;='様式３（療養者名簿）（⑤の場合）'!$O120,IF(HN$16&lt;='様式３（療養者名簿）（⑤の場合）'!$W120,1,0),0),0)</f>
        <v>0</v>
      </c>
      <c r="HO111" s="139">
        <f>IF(HO$16-'様式３（療養者名簿）（⑤の場合）'!$O120+1&lt;=15,IF(HO$16&gt;='様式３（療養者名簿）（⑤の場合）'!$O120,IF(HO$16&lt;='様式３（療養者名簿）（⑤の場合）'!$W120,1,0),0),0)</f>
        <v>0</v>
      </c>
      <c r="HP111" s="139">
        <f>IF(HP$16-'様式３（療養者名簿）（⑤の場合）'!$O120+1&lt;=15,IF(HP$16&gt;='様式３（療養者名簿）（⑤の場合）'!$O120,IF(HP$16&lt;='様式３（療養者名簿）（⑤の場合）'!$W120,1,0),0),0)</f>
        <v>0</v>
      </c>
      <c r="HQ111" s="139">
        <f>IF(HQ$16-'様式３（療養者名簿）（⑤の場合）'!$O120+1&lt;=15,IF(HQ$16&gt;='様式３（療養者名簿）（⑤の場合）'!$O120,IF(HQ$16&lt;='様式３（療養者名簿）（⑤の場合）'!$W120,1,0),0),0)</f>
        <v>0</v>
      </c>
      <c r="HR111" s="139">
        <f>IF(HR$16-'様式３（療養者名簿）（⑤の場合）'!$O120+1&lt;=15,IF(HR$16&gt;='様式３（療養者名簿）（⑤の場合）'!$O120,IF(HR$16&lt;='様式３（療養者名簿）（⑤の場合）'!$W120,1,0),0),0)</f>
        <v>0</v>
      </c>
      <c r="HS111" s="139">
        <f>IF(HS$16-'様式３（療養者名簿）（⑤の場合）'!$O120+1&lt;=15,IF(HS$16&gt;='様式３（療養者名簿）（⑤の場合）'!$O120,IF(HS$16&lt;='様式３（療養者名簿）（⑤の場合）'!$W120,1,0),0),0)</f>
        <v>0</v>
      </c>
      <c r="HT111" s="139">
        <f>IF(HT$16-'様式３（療養者名簿）（⑤の場合）'!$O120+1&lt;=15,IF(HT$16&gt;='様式３（療養者名簿）（⑤の場合）'!$O120,IF(HT$16&lt;='様式３（療養者名簿）（⑤の場合）'!$W120,1,0),0),0)</f>
        <v>0</v>
      </c>
      <c r="HU111" s="139">
        <f>IF(HU$16-'様式３（療養者名簿）（⑤の場合）'!$O120+1&lt;=15,IF(HU$16&gt;='様式３（療養者名簿）（⑤の場合）'!$O120,IF(HU$16&lt;='様式３（療養者名簿）（⑤の場合）'!$W120,1,0),0),0)</f>
        <v>0</v>
      </c>
      <c r="HV111" s="139">
        <f>IF(HV$16-'様式３（療養者名簿）（⑤の場合）'!$O120+1&lt;=15,IF(HV$16&gt;='様式３（療養者名簿）（⑤の場合）'!$O120,IF(HV$16&lt;='様式３（療養者名簿）（⑤の場合）'!$W120,1,0),0),0)</f>
        <v>0</v>
      </c>
      <c r="HW111" s="139">
        <f>IF(HW$16-'様式３（療養者名簿）（⑤の場合）'!$O120+1&lt;=15,IF(HW$16&gt;='様式３（療養者名簿）（⑤の場合）'!$O120,IF(HW$16&lt;='様式３（療養者名簿）（⑤の場合）'!$W120,1,0),0),0)</f>
        <v>0</v>
      </c>
      <c r="HX111" s="139">
        <f>IF(HX$16-'様式３（療養者名簿）（⑤の場合）'!$O120+1&lt;=15,IF(HX$16&gt;='様式３（療養者名簿）（⑤の場合）'!$O120,IF(HX$16&lt;='様式３（療養者名簿）（⑤の場合）'!$W120,1,0),0),0)</f>
        <v>0</v>
      </c>
      <c r="HY111" s="139">
        <f>IF(HY$16-'様式３（療養者名簿）（⑤の場合）'!$O120+1&lt;=15,IF(HY$16&gt;='様式３（療養者名簿）（⑤の場合）'!$O120,IF(HY$16&lt;='様式３（療養者名簿）（⑤の場合）'!$W120,1,0),0),0)</f>
        <v>0</v>
      </c>
      <c r="HZ111" s="139">
        <f>IF(HZ$16-'様式３（療養者名簿）（⑤の場合）'!$O120+1&lt;=15,IF(HZ$16&gt;='様式３（療養者名簿）（⑤の場合）'!$O120,IF(HZ$16&lt;='様式３（療養者名簿）（⑤の場合）'!$W120,1,0),0),0)</f>
        <v>0</v>
      </c>
      <c r="IA111" s="139">
        <f>IF(IA$16-'様式３（療養者名簿）（⑤の場合）'!$O120+1&lt;=15,IF(IA$16&gt;='様式３（療養者名簿）（⑤の場合）'!$O120,IF(IA$16&lt;='様式３（療養者名簿）（⑤の場合）'!$W120,1,0),0),0)</f>
        <v>0</v>
      </c>
      <c r="IB111" s="139">
        <f>IF(IB$16-'様式３（療養者名簿）（⑤の場合）'!$O120+1&lt;=15,IF(IB$16&gt;='様式３（療養者名簿）（⑤の場合）'!$O120,IF(IB$16&lt;='様式３（療養者名簿）（⑤の場合）'!$W120,1,0),0),0)</f>
        <v>0</v>
      </c>
      <c r="IC111" s="139">
        <f>IF(IC$16-'様式３（療養者名簿）（⑤の場合）'!$O120+1&lt;=15,IF(IC$16&gt;='様式３（療養者名簿）（⑤の場合）'!$O120,IF(IC$16&lt;='様式３（療養者名簿）（⑤の場合）'!$W120,1,0),0),0)</f>
        <v>0</v>
      </c>
      <c r="ID111" s="139">
        <f>IF(ID$16-'様式３（療養者名簿）（⑤の場合）'!$O120+1&lt;=15,IF(ID$16&gt;='様式３（療養者名簿）（⑤の場合）'!$O120,IF(ID$16&lt;='様式３（療養者名簿）（⑤の場合）'!$W120,1,0),0),0)</f>
        <v>0</v>
      </c>
      <c r="IE111" s="139">
        <f>IF(IE$16-'様式３（療養者名簿）（⑤の場合）'!$O120+1&lt;=15,IF(IE$16&gt;='様式３（療養者名簿）（⑤の場合）'!$O120,IF(IE$16&lt;='様式３（療養者名簿）（⑤の場合）'!$W120,1,0),0),0)</f>
        <v>0</v>
      </c>
      <c r="IF111" s="139">
        <f>IF(IF$16-'様式３（療養者名簿）（⑤の場合）'!$O120+1&lt;=15,IF(IF$16&gt;='様式３（療養者名簿）（⑤の場合）'!$O120,IF(IF$16&lt;='様式３（療養者名簿）（⑤の場合）'!$W120,1,0),0),0)</f>
        <v>0</v>
      </c>
      <c r="IG111" s="139">
        <f>IF(IG$16-'様式３（療養者名簿）（⑤の場合）'!$O120+1&lt;=15,IF(IG$16&gt;='様式３（療養者名簿）（⑤の場合）'!$O120,IF(IG$16&lt;='様式３（療養者名簿）（⑤の場合）'!$W120,1,0),0),0)</f>
        <v>0</v>
      </c>
      <c r="IH111" s="139">
        <f>IF(IH$16-'様式３（療養者名簿）（⑤の場合）'!$O120+1&lt;=15,IF(IH$16&gt;='様式３（療養者名簿）（⑤の場合）'!$O120,IF(IH$16&lt;='様式３（療養者名簿）（⑤の場合）'!$W120,1,0),0),0)</f>
        <v>0</v>
      </c>
      <c r="II111" s="139">
        <f>IF(II$16-'様式３（療養者名簿）（⑤の場合）'!$O120+1&lt;=15,IF(II$16&gt;='様式３（療養者名簿）（⑤の場合）'!$O120,IF(II$16&lt;='様式３（療養者名簿）（⑤の場合）'!$W120,1,0),0),0)</f>
        <v>0</v>
      </c>
      <c r="IJ111" s="139">
        <f>IF(IJ$16-'様式３（療養者名簿）（⑤の場合）'!$O120+1&lt;=15,IF(IJ$16&gt;='様式３（療養者名簿）（⑤の場合）'!$O120,IF(IJ$16&lt;='様式３（療養者名簿）（⑤の場合）'!$W120,1,0),0),0)</f>
        <v>0</v>
      </c>
      <c r="IK111" s="139">
        <f>IF(IK$16-'様式３（療養者名簿）（⑤の場合）'!$O120+1&lt;=15,IF(IK$16&gt;='様式３（療養者名簿）（⑤の場合）'!$O120,IF(IK$16&lt;='様式３（療養者名簿）（⑤の場合）'!$W120,1,0),0),0)</f>
        <v>0</v>
      </c>
      <c r="IL111" s="139">
        <f>IF(IL$16-'様式３（療養者名簿）（⑤の場合）'!$O120+1&lt;=15,IF(IL$16&gt;='様式３（療養者名簿）（⑤の場合）'!$O120,IF(IL$16&lt;='様式３（療養者名簿）（⑤の場合）'!$W120,1,0),0),0)</f>
        <v>0</v>
      </c>
      <c r="IM111" s="139">
        <f>IF(IM$16-'様式３（療養者名簿）（⑤の場合）'!$O120+1&lt;=15,IF(IM$16&gt;='様式３（療養者名簿）（⑤の場合）'!$O120,IF(IM$16&lt;='様式３（療養者名簿）（⑤の場合）'!$W120,1,0),0),0)</f>
        <v>0</v>
      </c>
      <c r="IN111" s="139">
        <f>IF(IN$16-'様式３（療養者名簿）（⑤の場合）'!$O120+1&lt;=15,IF(IN$16&gt;='様式３（療養者名簿）（⑤の場合）'!$O120,IF(IN$16&lt;='様式３（療養者名簿）（⑤の場合）'!$W120,1,0),0),0)</f>
        <v>0</v>
      </c>
      <c r="IO111" s="139">
        <f>IF(IO$16-'様式３（療養者名簿）（⑤の場合）'!$O120+1&lt;=15,IF(IO$16&gt;='様式３（療養者名簿）（⑤の場合）'!$O120,IF(IO$16&lt;='様式３（療養者名簿）（⑤の場合）'!$W120,1,0),0),0)</f>
        <v>0</v>
      </c>
      <c r="IP111" s="139">
        <f>IF(IP$16-'様式３（療養者名簿）（⑤の場合）'!$O120+1&lt;=15,IF(IP$16&gt;='様式３（療養者名簿）（⑤の場合）'!$O120,IF(IP$16&lt;='様式３（療養者名簿）（⑤の場合）'!$W120,1,0),0),0)</f>
        <v>0</v>
      </c>
      <c r="IQ111" s="139">
        <f>IF(IQ$16-'様式３（療養者名簿）（⑤の場合）'!$O120+1&lt;=15,IF(IQ$16&gt;='様式３（療養者名簿）（⑤の場合）'!$O120,IF(IQ$16&lt;='様式３（療養者名簿）（⑤の場合）'!$W120,1,0),0),0)</f>
        <v>0</v>
      </c>
      <c r="IR111" s="139">
        <f>IF(IR$16-'様式３（療養者名簿）（⑤の場合）'!$O120+1&lt;=15,IF(IR$16&gt;='様式３（療養者名簿）（⑤の場合）'!$O120,IF(IR$16&lt;='様式３（療養者名簿）（⑤の場合）'!$W120,1,0),0),0)</f>
        <v>0</v>
      </c>
      <c r="IS111" s="139">
        <f>IF(IS$16-'様式３（療養者名簿）（⑤の場合）'!$O120+1&lt;=15,IF(IS$16&gt;='様式３（療養者名簿）（⑤の場合）'!$O120,IF(IS$16&lt;='様式３（療養者名簿）（⑤の場合）'!$W120,1,0),0),0)</f>
        <v>0</v>
      </c>
      <c r="IT111" s="139">
        <f>IF(IT$16-'様式３（療養者名簿）（⑤の場合）'!$O120+1&lt;=15,IF(IT$16&gt;='様式３（療養者名簿）（⑤の場合）'!$O120,IF(IT$16&lt;='様式３（療養者名簿）（⑤の場合）'!$W120,1,0),0),0)</f>
        <v>0</v>
      </c>
      <c r="IU111" s="139">
        <f>IF(IU$16-'様式３（療養者名簿）（⑤の場合）'!$O120+1&lt;=15,IF(IU$16&gt;='様式３（療養者名簿）（⑤の場合）'!$O120,IF(IU$16&lt;='様式３（療養者名簿）（⑤の場合）'!$W120,1,0),0),0)</f>
        <v>0</v>
      </c>
      <c r="IV111" s="139">
        <f>IF(IV$16-'様式３（療養者名簿）（⑤の場合）'!$O120+1&lt;=15,IF(IV$16&gt;='様式３（療養者名簿）（⑤の場合）'!$O120,IF(IV$16&lt;='様式３（療養者名簿）（⑤の場合）'!$W120,1,0),0),0)</f>
        <v>0</v>
      </c>
      <c r="IW111" s="139">
        <f>IF(IW$16-'様式３（療養者名簿）（⑤の場合）'!$O120+1&lt;=15,IF(IW$16&gt;='様式３（療養者名簿）（⑤の場合）'!$O120,IF(IW$16&lt;='様式３（療養者名簿）（⑤の場合）'!$W120,1,0),0),0)</f>
        <v>0</v>
      </c>
      <c r="IX111" s="139">
        <f>IF(IX$16-'様式３（療養者名簿）（⑤の場合）'!$O120+1&lt;=15,IF(IX$16&gt;='様式３（療養者名簿）（⑤の場合）'!$O120,IF(IX$16&lt;='様式３（療養者名簿）（⑤の場合）'!$W120,1,0),0),0)</f>
        <v>0</v>
      </c>
      <c r="IY111" s="139">
        <f>IF(IY$16-'様式３（療養者名簿）（⑤の場合）'!$O120+1&lt;=15,IF(IY$16&gt;='様式３（療養者名簿）（⑤の場合）'!$O120,IF(IY$16&lt;='様式３（療養者名簿）（⑤の場合）'!$W120,1,0),0),0)</f>
        <v>0</v>
      </c>
      <c r="IZ111" s="139">
        <f>IF(IZ$16-'様式３（療養者名簿）（⑤の場合）'!$O120+1&lt;=15,IF(IZ$16&gt;='様式３（療養者名簿）（⑤の場合）'!$O120,IF(IZ$16&lt;='様式３（療養者名簿）（⑤の場合）'!$W120,1,0),0),0)</f>
        <v>0</v>
      </c>
      <c r="JA111" s="139">
        <f>IF(JA$16-'様式３（療養者名簿）（⑤の場合）'!$O120+1&lt;=15,IF(JA$16&gt;='様式３（療養者名簿）（⑤の場合）'!$O120,IF(JA$16&lt;='様式３（療養者名簿）（⑤の場合）'!$W120,1,0),0),0)</f>
        <v>0</v>
      </c>
      <c r="JB111" s="139">
        <f>IF(JB$16-'様式３（療養者名簿）（⑤の場合）'!$O120+1&lt;=15,IF(JB$16&gt;='様式３（療養者名簿）（⑤の場合）'!$O120,IF(JB$16&lt;='様式３（療養者名簿）（⑤の場合）'!$W120,1,0),0),0)</f>
        <v>0</v>
      </c>
      <c r="JC111" s="139">
        <f>IF(JC$16-'様式３（療養者名簿）（⑤の場合）'!$O120+1&lt;=15,IF(JC$16&gt;='様式３（療養者名簿）（⑤の場合）'!$O120,IF(JC$16&lt;='様式３（療養者名簿）（⑤の場合）'!$W120,1,0),0),0)</f>
        <v>0</v>
      </c>
      <c r="JD111" s="139">
        <f>IF(JD$16-'様式３（療養者名簿）（⑤の場合）'!$O120+1&lt;=15,IF(JD$16&gt;='様式３（療養者名簿）（⑤の場合）'!$O120,IF(JD$16&lt;='様式３（療養者名簿）（⑤の場合）'!$W120,1,0),0),0)</f>
        <v>0</v>
      </c>
      <c r="JE111" s="139">
        <f>IF(JE$16-'様式３（療養者名簿）（⑤の場合）'!$O120+1&lt;=15,IF(JE$16&gt;='様式３（療養者名簿）（⑤の場合）'!$O120,IF(JE$16&lt;='様式３（療養者名簿）（⑤の場合）'!$W120,1,0),0),0)</f>
        <v>0</v>
      </c>
      <c r="JF111" s="139">
        <f>IF(JF$16-'様式３（療養者名簿）（⑤の場合）'!$O120+1&lt;=15,IF(JF$16&gt;='様式３（療養者名簿）（⑤の場合）'!$O120,IF(JF$16&lt;='様式３（療養者名簿）（⑤の場合）'!$W120,1,0),0),0)</f>
        <v>0</v>
      </c>
      <c r="JG111" s="139">
        <f>IF(JG$16-'様式３（療養者名簿）（⑤の場合）'!$O120+1&lt;=15,IF(JG$16&gt;='様式３（療養者名簿）（⑤の場合）'!$O120,IF(JG$16&lt;='様式３（療養者名簿）（⑤の場合）'!$W120,1,0),0),0)</f>
        <v>0</v>
      </c>
      <c r="JH111" s="139">
        <f>IF(JH$16-'様式３（療養者名簿）（⑤の場合）'!$O120+1&lt;=15,IF(JH$16&gt;='様式３（療養者名簿）（⑤の場合）'!$O120,IF(JH$16&lt;='様式３（療養者名簿）（⑤の場合）'!$W120,1,0),0),0)</f>
        <v>0</v>
      </c>
      <c r="JI111" s="139">
        <f>IF(JI$16-'様式３（療養者名簿）（⑤の場合）'!$O120+1&lt;=15,IF(JI$16&gt;='様式３（療養者名簿）（⑤の場合）'!$O120,IF(JI$16&lt;='様式３（療養者名簿）（⑤の場合）'!$W120,1,0),0),0)</f>
        <v>0</v>
      </c>
      <c r="JJ111" s="139">
        <f>IF(JJ$16-'様式３（療養者名簿）（⑤の場合）'!$O120+1&lt;=15,IF(JJ$16&gt;='様式３（療養者名簿）（⑤の場合）'!$O120,IF(JJ$16&lt;='様式３（療養者名簿）（⑤の場合）'!$W120,1,0),0),0)</f>
        <v>0</v>
      </c>
      <c r="JK111" s="139">
        <f>IF(JK$16-'様式３（療養者名簿）（⑤の場合）'!$O120+1&lt;=15,IF(JK$16&gt;='様式３（療養者名簿）（⑤の場合）'!$O120,IF(JK$16&lt;='様式３（療養者名簿）（⑤の場合）'!$W120,1,0),0),0)</f>
        <v>0</v>
      </c>
      <c r="JL111" s="139">
        <f>IF(JL$16-'様式３（療養者名簿）（⑤の場合）'!$O120+1&lt;=15,IF(JL$16&gt;='様式３（療養者名簿）（⑤の場合）'!$O120,IF(JL$16&lt;='様式３（療養者名簿）（⑤の場合）'!$W120,1,0),0),0)</f>
        <v>0</v>
      </c>
      <c r="JM111" s="139">
        <f>IF(JM$16-'様式３（療養者名簿）（⑤の場合）'!$O120+1&lt;=15,IF(JM$16&gt;='様式３（療養者名簿）（⑤の場合）'!$O120,IF(JM$16&lt;='様式３（療養者名簿）（⑤の場合）'!$W120,1,0),0),0)</f>
        <v>0</v>
      </c>
      <c r="JN111" s="139">
        <f>IF(JN$16-'様式３（療養者名簿）（⑤の場合）'!$O120+1&lt;=15,IF(JN$16&gt;='様式３（療養者名簿）（⑤の場合）'!$O120,IF(JN$16&lt;='様式３（療養者名簿）（⑤の場合）'!$W120,1,0),0),0)</f>
        <v>0</v>
      </c>
      <c r="JO111" s="139">
        <f>IF(JO$16-'様式３（療養者名簿）（⑤の場合）'!$O120+1&lt;=15,IF(JO$16&gt;='様式３（療養者名簿）（⑤の場合）'!$O120,IF(JO$16&lt;='様式３（療養者名簿）（⑤の場合）'!$W120,1,0),0),0)</f>
        <v>0</v>
      </c>
      <c r="JP111" s="139">
        <f>IF(JP$16-'様式３（療養者名簿）（⑤の場合）'!$O120+1&lt;=15,IF(JP$16&gt;='様式３（療養者名簿）（⑤の場合）'!$O120,IF(JP$16&lt;='様式３（療養者名簿）（⑤の場合）'!$W120,1,0),0),0)</f>
        <v>0</v>
      </c>
      <c r="JQ111" s="139">
        <f>IF(JQ$16-'様式３（療養者名簿）（⑤の場合）'!$O120+1&lt;=15,IF(JQ$16&gt;='様式３（療養者名簿）（⑤の場合）'!$O120,IF(JQ$16&lt;='様式３（療養者名簿）（⑤の場合）'!$W120,1,0),0),0)</f>
        <v>0</v>
      </c>
      <c r="JR111" s="139">
        <f>IF(JR$16-'様式３（療養者名簿）（⑤の場合）'!$O120+1&lt;=15,IF(JR$16&gt;='様式３（療養者名簿）（⑤の場合）'!$O120,IF(JR$16&lt;='様式３（療養者名簿）（⑤の場合）'!$W120,1,0),0),0)</f>
        <v>0</v>
      </c>
      <c r="JS111" s="139">
        <f>IF(JS$16-'様式３（療養者名簿）（⑤の場合）'!$O120+1&lt;=15,IF(JS$16&gt;='様式３（療養者名簿）（⑤の場合）'!$O120,IF(JS$16&lt;='様式３（療養者名簿）（⑤の場合）'!$W120,1,0),0),0)</f>
        <v>0</v>
      </c>
      <c r="JT111" s="139">
        <f>IF(JT$16-'様式３（療養者名簿）（⑤の場合）'!$O120+1&lt;=15,IF(JT$16&gt;='様式３（療養者名簿）（⑤の場合）'!$O120,IF(JT$16&lt;='様式３（療養者名簿）（⑤の場合）'!$W120,1,0),0),0)</f>
        <v>0</v>
      </c>
      <c r="JU111" s="139">
        <f>IF(JU$16-'様式３（療養者名簿）（⑤の場合）'!$O120+1&lt;=15,IF(JU$16&gt;='様式３（療養者名簿）（⑤の場合）'!$O120,IF(JU$16&lt;='様式３（療養者名簿）（⑤の場合）'!$W120,1,0),0),0)</f>
        <v>0</v>
      </c>
      <c r="JV111" s="139">
        <f>IF(JV$16-'様式３（療養者名簿）（⑤の場合）'!$O120+1&lt;=15,IF(JV$16&gt;='様式３（療養者名簿）（⑤の場合）'!$O120,IF(JV$16&lt;='様式３（療養者名簿）（⑤の場合）'!$W120,1,0),0),0)</f>
        <v>0</v>
      </c>
      <c r="JW111" s="139">
        <f>IF(JW$16-'様式３（療養者名簿）（⑤の場合）'!$O120+1&lt;=15,IF(JW$16&gt;='様式３（療養者名簿）（⑤の場合）'!$O120,IF(JW$16&lt;='様式３（療養者名簿）（⑤の場合）'!$W120,1,0),0),0)</f>
        <v>0</v>
      </c>
      <c r="JX111" s="139">
        <f>IF(JX$16-'様式３（療養者名簿）（⑤の場合）'!$O120+1&lt;=15,IF(JX$16&gt;='様式３（療養者名簿）（⑤の場合）'!$O120,IF(JX$16&lt;='様式３（療養者名簿）（⑤の場合）'!$W120,1,0),0),0)</f>
        <v>0</v>
      </c>
      <c r="JY111" s="139">
        <f>IF(JY$16-'様式３（療養者名簿）（⑤の場合）'!$O120+1&lt;=15,IF(JY$16&gt;='様式３（療養者名簿）（⑤の場合）'!$O120,IF(JY$16&lt;='様式３（療養者名簿）（⑤の場合）'!$W120,1,0),0),0)</f>
        <v>0</v>
      </c>
      <c r="JZ111" s="139">
        <f>IF(JZ$16-'様式３（療養者名簿）（⑤の場合）'!$O120+1&lt;=15,IF(JZ$16&gt;='様式３（療養者名簿）（⑤の場合）'!$O120,IF(JZ$16&lt;='様式３（療養者名簿）（⑤の場合）'!$W120,1,0),0),0)</f>
        <v>0</v>
      </c>
      <c r="KA111" s="139">
        <f>IF(KA$16-'様式３（療養者名簿）（⑤の場合）'!$O120+1&lt;=15,IF(KA$16&gt;='様式３（療養者名簿）（⑤の場合）'!$O120,IF(KA$16&lt;='様式３（療養者名簿）（⑤の場合）'!$W120,1,0),0),0)</f>
        <v>0</v>
      </c>
      <c r="KB111" s="139">
        <f>IF(KB$16-'様式３（療養者名簿）（⑤の場合）'!$O120+1&lt;=15,IF(KB$16&gt;='様式３（療養者名簿）（⑤の場合）'!$O120,IF(KB$16&lt;='様式３（療養者名簿）（⑤の場合）'!$W120,1,0),0),0)</f>
        <v>0</v>
      </c>
      <c r="KC111" s="139">
        <f>IF(KC$16-'様式３（療養者名簿）（⑤の場合）'!$O120+1&lt;=15,IF(KC$16&gt;='様式３（療養者名簿）（⑤の場合）'!$O120,IF(KC$16&lt;='様式３（療養者名簿）（⑤の場合）'!$W120,1,0),0),0)</f>
        <v>0</v>
      </c>
      <c r="KD111" s="139">
        <f>IF(KD$16-'様式３（療養者名簿）（⑤の場合）'!$O120+1&lt;=15,IF(KD$16&gt;='様式３（療養者名簿）（⑤の場合）'!$O120,IF(KD$16&lt;='様式３（療養者名簿）（⑤の場合）'!$W120,1,0),0),0)</f>
        <v>0</v>
      </c>
      <c r="KE111" s="139">
        <f>IF(KE$16-'様式３（療養者名簿）（⑤の場合）'!$O120+1&lt;=15,IF(KE$16&gt;='様式３（療養者名簿）（⑤の場合）'!$O120,IF(KE$16&lt;='様式３（療養者名簿）（⑤の場合）'!$W120,1,0),0),0)</f>
        <v>0</v>
      </c>
      <c r="KF111" s="139">
        <f>IF(KF$16-'様式３（療養者名簿）（⑤の場合）'!$O120+1&lt;=15,IF(KF$16&gt;='様式３（療養者名簿）（⑤の場合）'!$O120,IF(KF$16&lt;='様式３（療養者名簿）（⑤の場合）'!$W120,1,0),0),0)</f>
        <v>0</v>
      </c>
      <c r="KG111" s="139">
        <f>IF(KG$16-'様式３（療養者名簿）（⑤の場合）'!$O120+1&lt;=15,IF(KG$16&gt;='様式３（療養者名簿）（⑤の場合）'!$O120,IF(KG$16&lt;='様式３（療養者名簿）（⑤の場合）'!$W120,1,0),0),0)</f>
        <v>0</v>
      </c>
      <c r="KH111" s="139">
        <f>IF(KH$16-'様式３（療養者名簿）（⑤の場合）'!$O120+1&lt;=15,IF(KH$16&gt;='様式３（療養者名簿）（⑤の場合）'!$O120,IF(KH$16&lt;='様式３（療養者名簿）（⑤の場合）'!$W120,1,0),0),0)</f>
        <v>0</v>
      </c>
      <c r="KI111" s="139">
        <f>IF(KI$16-'様式３（療養者名簿）（⑤の場合）'!$O120+1&lt;=15,IF(KI$16&gt;='様式３（療養者名簿）（⑤の場合）'!$O120,IF(KI$16&lt;='様式３（療養者名簿）（⑤の場合）'!$W120,1,0),0),0)</f>
        <v>0</v>
      </c>
      <c r="KJ111" s="139">
        <f>IF(KJ$16-'様式３（療養者名簿）（⑤の場合）'!$O120+1&lt;=15,IF(KJ$16&gt;='様式３（療養者名簿）（⑤の場合）'!$O120,IF(KJ$16&lt;='様式３（療養者名簿）（⑤の場合）'!$W120,1,0),0),0)</f>
        <v>0</v>
      </c>
      <c r="KK111" s="139">
        <f>IF(KK$16-'様式３（療養者名簿）（⑤の場合）'!$O120+1&lt;=15,IF(KK$16&gt;='様式３（療養者名簿）（⑤の場合）'!$O120,IF(KK$16&lt;='様式３（療養者名簿）（⑤の場合）'!$W120,1,0),0),0)</f>
        <v>0</v>
      </c>
      <c r="KL111" s="139">
        <f>IF(KL$16-'様式３（療養者名簿）（⑤の場合）'!$O120+1&lt;=15,IF(KL$16&gt;='様式３（療養者名簿）（⑤の場合）'!$O120,IF(KL$16&lt;='様式３（療養者名簿）（⑤の場合）'!$W120,1,0),0),0)</f>
        <v>0</v>
      </c>
      <c r="KM111" s="139">
        <f>IF(KM$16-'様式３（療養者名簿）（⑤の場合）'!$O120+1&lt;=15,IF(KM$16&gt;='様式３（療養者名簿）（⑤の場合）'!$O120,IF(KM$16&lt;='様式３（療養者名簿）（⑤の場合）'!$W120,1,0),0),0)</f>
        <v>0</v>
      </c>
      <c r="KN111" s="139">
        <f>IF(KN$16-'様式３（療養者名簿）（⑤の場合）'!$O120+1&lt;=15,IF(KN$16&gt;='様式３（療養者名簿）（⑤の場合）'!$O120,IF(KN$16&lt;='様式３（療養者名簿）（⑤の場合）'!$W120,1,0),0),0)</f>
        <v>0</v>
      </c>
      <c r="KO111" s="139">
        <f>IF(KO$16-'様式３（療養者名簿）（⑤の場合）'!$O120+1&lt;=15,IF(KO$16&gt;='様式３（療養者名簿）（⑤の場合）'!$O120,IF(KO$16&lt;='様式３（療養者名簿）（⑤の場合）'!$W120,1,0),0),0)</f>
        <v>0</v>
      </c>
      <c r="KP111" s="139">
        <f>IF(KP$16-'様式３（療養者名簿）（⑤の場合）'!$O120+1&lt;=15,IF(KP$16&gt;='様式３（療養者名簿）（⑤の場合）'!$O120,IF(KP$16&lt;='様式３（療養者名簿）（⑤の場合）'!$W120,1,0),0),0)</f>
        <v>0</v>
      </c>
      <c r="KQ111" s="139">
        <f>IF(KQ$16-'様式３（療養者名簿）（⑤の場合）'!$O120+1&lt;=15,IF(KQ$16&gt;='様式３（療養者名簿）（⑤の場合）'!$O120,IF(KQ$16&lt;='様式３（療養者名簿）（⑤の場合）'!$W120,1,0),0),0)</f>
        <v>0</v>
      </c>
      <c r="KR111" s="139">
        <f>IF(KR$16-'様式３（療養者名簿）（⑤の場合）'!$O120+1&lt;=15,IF(KR$16&gt;='様式３（療養者名簿）（⑤の場合）'!$O120,IF(KR$16&lt;='様式３（療養者名簿）（⑤の場合）'!$W120,1,0),0),0)</f>
        <v>0</v>
      </c>
      <c r="KS111" s="139">
        <f>IF(KS$16-'様式３（療養者名簿）（⑤の場合）'!$O120+1&lt;=15,IF(KS$16&gt;='様式３（療養者名簿）（⑤の場合）'!$O120,IF(KS$16&lt;='様式３（療養者名簿）（⑤の場合）'!$W120,1,0),0),0)</f>
        <v>0</v>
      </c>
      <c r="KT111" s="139">
        <f>IF(KT$16-'様式３（療養者名簿）（⑤の場合）'!$O120+1&lt;=15,IF(KT$16&gt;='様式３（療養者名簿）（⑤の場合）'!$O120,IF(KT$16&lt;='様式３（療養者名簿）（⑤の場合）'!$W120,1,0),0),0)</f>
        <v>0</v>
      </c>
      <c r="KU111" s="139">
        <f>IF(KU$16-'様式３（療養者名簿）（⑤の場合）'!$O120+1&lt;=15,IF(KU$16&gt;='様式３（療養者名簿）（⑤の場合）'!$O120,IF(KU$16&lt;='様式３（療養者名簿）（⑤の場合）'!$W120,1,0),0),0)</f>
        <v>0</v>
      </c>
      <c r="KV111" s="139">
        <f>IF(KV$16-'様式３（療養者名簿）（⑤の場合）'!$O120+1&lt;=15,IF(KV$16&gt;='様式３（療養者名簿）（⑤の場合）'!$O120,IF(KV$16&lt;='様式３（療養者名簿）（⑤の場合）'!$W120,1,0),0),0)</f>
        <v>0</v>
      </c>
      <c r="KW111" s="139">
        <f>IF(KW$16-'様式３（療養者名簿）（⑤の場合）'!$O120+1&lt;=15,IF(KW$16&gt;='様式３（療養者名簿）（⑤の場合）'!$O120,IF(KW$16&lt;='様式３（療養者名簿）（⑤の場合）'!$W120,1,0),0),0)</f>
        <v>0</v>
      </c>
      <c r="KX111" s="139">
        <f>IF(KX$16-'様式３（療養者名簿）（⑤の場合）'!$O120+1&lt;=15,IF(KX$16&gt;='様式３（療養者名簿）（⑤の場合）'!$O120,IF(KX$16&lt;='様式３（療養者名簿）（⑤の場合）'!$W120,1,0),0),0)</f>
        <v>0</v>
      </c>
      <c r="KY111" s="139">
        <f>IF(KY$16-'様式３（療養者名簿）（⑤の場合）'!$O120+1&lt;=15,IF(KY$16&gt;='様式３（療養者名簿）（⑤の場合）'!$O120,IF(KY$16&lt;='様式３（療養者名簿）（⑤の場合）'!$W120,1,0),0),0)</f>
        <v>0</v>
      </c>
      <c r="KZ111" s="139">
        <f>IF(KZ$16-'様式３（療養者名簿）（⑤の場合）'!$O120+1&lt;=15,IF(KZ$16&gt;='様式３（療養者名簿）（⑤の場合）'!$O120,IF(KZ$16&lt;='様式３（療養者名簿）（⑤の場合）'!$W120,1,0),0),0)</f>
        <v>0</v>
      </c>
      <c r="LA111" s="139">
        <f>IF(LA$16-'様式３（療養者名簿）（⑤の場合）'!$O120+1&lt;=15,IF(LA$16&gt;='様式３（療養者名簿）（⑤の場合）'!$O120,IF(LA$16&lt;='様式３（療養者名簿）（⑤の場合）'!$W120,1,0),0),0)</f>
        <v>0</v>
      </c>
      <c r="LB111" s="139">
        <f>IF(LB$16-'様式３（療養者名簿）（⑤の場合）'!$O120+1&lt;=15,IF(LB$16&gt;='様式３（療養者名簿）（⑤の場合）'!$O120,IF(LB$16&lt;='様式３（療養者名簿）（⑤の場合）'!$W120,1,0),0),0)</f>
        <v>0</v>
      </c>
      <c r="LC111" s="139">
        <f>IF(LC$16-'様式３（療養者名簿）（⑤の場合）'!$O120+1&lt;=15,IF(LC$16&gt;='様式３（療養者名簿）（⑤の場合）'!$O120,IF(LC$16&lt;='様式３（療養者名簿）（⑤の場合）'!$W120,1,0),0),0)</f>
        <v>0</v>
      </c>
      <c r="LD111" s="139">
        <f>IF(LD$16-'様式３（療養者名簿）（⑤の場合）'!$O120+1&lt;=15,IF(LD$16&gt;='様式３（療養者名簿）（⑤の場合）'!$O120,IF(LD$16&lt;='様式３（療養者名簿）（⑤の場合）'!$W120,1,0),0),0)</f>
        <v>0</v>
      </c>
      <c r="LE111" s="139">
        <f>IF(LE$16-'様式３（療養者名簿）（⑤の場合）'!$O120+1&lt;=15,IF(LE$16&gt;='様式３（療養者名簿）（⑤の場合）'!$O120,IF(LE$16&lt;='様式３（療養者名簿）（⑤の場合）'!$W120,1,0),0),0)</f>
        <v>0</v>
      </c>
      <c r="LF111" s="139">
        <f>IF(LF$16-'様式３（療養者名簿）（⑤の場合）'!$O120+1&lt;=15,IF(LF$16&gt;='様式３（療養者名簿）（⑤の場合）'!$O120,IF(LF$16&lt;='様式３（療養者名簿）（⑤の場合）'!$W120,1,0),0),0)</f>
        <v>0</v>
      </c>
      <c r="LG111" s="139">
        <f>IF(LG$16-'様式３（療養者名簿）（⑤の場合）'!$O120+1&lt;=15,IF(LG$16&gt;='様式３（療養者名簿）（⑤の場合）'!$O120,IF(LG$16&lt;='様式３（療養者名簿）（⑤の場合）'!$W120,1,0),0),0)</f>
        <v>0</v>
      </c>
      <c r="LH111" s="139">
        <f>IF(LH$16-'様式３（療養者名簿）（⑤の場合）'!$O120+1&lt;=15,IF(LH$16&gt;='様式３（療養者名簿）（⑤の場合）'!$O120,IF(LH$16&lt;='様式３（療養者名簿）（⑤の場合）'!$W120,1,0),0),0)</f>
        <v>0</v>
      </c>
      <c r="LI111" s="139">
        <f>IF(LI$16-'様式３（療養者名簿）（⑤の場合）'!$O120+1&lt;=15,IF(LI$16&gt;='様式３（療養者名簿）（⑤の場合）'!$O120,IF(LI$16&lt;='様式３（療養者名簿）（⑤の場合）'!$W120,1,0),0),0)</f>
        <v>0</v>
      </c>
      <c r="LJ111" s="139">
        <f>IF(LJ$16-'様式３（療養者名簿）（⑤の場合）'!$O120+1&lt;=15,IF(LJ$16&gt;='様式３（療養者名簿）（⑤の場合）'!$O120,IF(LJ$16&lt;='様式３（療養者名簿）（⑤の場合）'!$W120,1,0),0),0)</f>
        <v>0</v>
      </c>
      <c r="LK111" s="139">
        <f>IF(LK$16-'様式３（療養者名簿）（⑤の場合）'!$O120+1&lt;=15,IF(LK$16&gt;='様式３（療養者名簿）（⑤の場合）'!$O120,IF(LK$16&lt;='様式３（療養者名簿）（⑤の場合）'!$W120,1,0),0),0)</f>
        <v>0</v>
      </c>
      <c r="LL111" s="139">
        <f>IF(LL$16-'様式３（療養者名簿）（⑤の場合）'!$O120+1&lt;=15,IF(LL$16&gt;='様式３（療養者名簿）（⑤の場合）'!$O120,IF(LL$16&lt;='様式３（療養者名簿）（⑤の場合）'!$W120,1,0),0),0)</f>
        <v>0</v>
      </c>
      <c r="LM111" s="139">
        <f>IF(LM$16-'様式３（療養者名簿）（⑤の場合）'!$O120+1&lt;=15,IF(LM$16&gt;='様式３（療養者名簿）（⑤の場合）'!$O120,IF(LM$16&lt;='様式３（療養者名簿）（⑤の場合）'!$W120,1,0),0),0)</f>
        <v>0</v>
      </c>
      <c r="LN111" s="139">
        <f>IF(LN$16-'様式３（療養者名簿）（⑤の場合）'!$O120+1&lt;=15,IF(LN$16&gt;='様式３（療養者名簿）（⑤の場合）'!$O120,IF(LN$16&lt;='様式３（療養者名簿）（⑤の場合）'!$W120,1,0),0),0)</f>
        <v>0</v>
      </c>
      <c r="LO111" s="139">
        <f>IF(LO$16-'様式３（療養者名簿）（⑤の場合）'!$O120+1&lt;=15,IF(LO$16&gt;='様式３（療養者名簿）（⑤の場合）'!$O120,IF(LO$16&lt;='様式３（療養者名簿）（⑤の場合）'!$W120,1,0),0),0)</f>
        <v>0</v>
      </c>
      <c r="LP111" s="139">
        <f>IF(LP$16-'様式３（療養者名簿）（⑤の場合）'!$O120+1&lt;=15,IF(LP$16&gt;='様式３（療養者名簿）（⑤の場合）'!$O120,IF(LP$16&lt;='様式３（療養者名簿）（⑤の場合）'!$W120,1,0),0),0)</f>
        <v>0</v>
      </c>
      <c r="LQ111" s="139">
        <f>IF(LQ$16-'様式３（療養者名簿）（⑤の場合）'!$O120+1&lt;=15,IF(LQ$16&gt;='様式３（療養者名簿）（⑤の場合）'!$O120,IF(LQ$16&lt;='様式３（療養者名簿）（⑤の場合）'!$W120,1,0),0),0)</f>
        <v>0</v>
      </c>
      <c r="LR111" s="139">
        <f>IF(LR$16-'様式３（療養者名簿）（⑤の場合）'!$O120+1&lt;=15,IF(LR$16&gt;='様式３（療養者名簿）（⑤の場合）'!$O120,IF(LR$16&lt;='様式３（療養者名簿）（⑤の場合）'!$W120,1,0),0),0)</f>
        <v>0</v>
      </c>
      <c r="LS111" s="139">
        <f>IF(LS$16-'様式３（療養者名簿）（⑤の場合）'!$O120+1&lt;=15,IF(LS$16&gt;='様式３（療養者名簿）（⑤の場合）'!$O120,IF(LS$16&lt;='様式３（療養者名簿）（⑤の場合）'!$W120,1,0),0),0)</f>
        <v>0</v>
      </c>
      <c r="LT111" s="139">
        <f>IF(LT$16-'様式３（療養者名簿）（⑤の場合）'!$O120+1&lt;=15,IF(LT$16&gt;='様式３（療養者名簿）（⑤の場合）'!$O120,IF(LT$16&lt;='様式３（療養者名簿）（⑤の場合）'!$W120,1,0),0),0)</f>
        <v>0</v>
      </c>
      <c r="LU111" s="139">
        <f>IF(LU$16-'様式３（療養者名簿）（⑤の場合）'!$O120+1&lt;=15,IF(LU$16&gt;='様式３（療養者名簿）（⑤の場合）'!$O120,IF(LU$16&lt;='様式３（療養者名簿）（⑤の場合）'!$W120,1,0),0),0)</f>
        <v>0</v>
      </c>
      <c r="LV111" s="139">
        <f>IF(LV$16-'様式３（療養者名簿）（⑤の場合）'!$O120+1&lt;=15,IF(LV$16&gt;='様式３（療養者名簿）（⑤の場合）'!$O120,IF(LV$16&lt;='様式３（療養者名簿）（⑤の場合）'!$W120,1,0),0),0)</f>
        <v>0</v>
      </c>
      <c r="LW111" s="139">
        <f>IF(LW$16-'様式３（療養者名簿）（⑤の場合）'!$O120+1&lt;=15,IF(LW$16&gt;='様式３（療養者名簿）（⑤の場合）'!$O120,IF(LW$16&lt;='様式３（療養者名簿）（⑤の場合）'!$W120,1,0),0),0)</f>
        <v>0</v>
      </c>
      <c r="LX111" s="139">
        <f>IF(LX$16-'様式３（療養者名簿）（⑤の場合）'!$O120+1&lt;=15,IF(LX$16&gt;='様式３（療養者名簿）（⑤の場合）'!$O120,IF(LX$16&lt;='様式３（療養者名簿）（⑤の場合）'!$W120,1,0),0),0)</f>
        <v>0</v>
      </c>
      <c r="LY111" s="139">
        <f>IF(LY$16-'様式３（療養者名簿）（⑤の場合）'!$O120+1&lt;=15,IF(LY$16&gt;='様式３（療養者名簿）（⑤の場合）'!$O120,IF(LY$16&lt;='様式３（療養者名簿）（⑤の場合）'!$W120,1,0),0),0)</f>
        <v>0</v>
      </c>
      <c r="LZ111" s="139">
        <f>IF(LZ$16-'様式３（療養者名簿）（⑤の場合）'!$O120+1&lt;=15,IF(LZ$16&gt;='様式３（療養者名簿）（⑤の場合）'!$O120,IF(LZ$16&lt;='様式３（療養者名簿）（⑤の場合）'!$W120,1,0),0),0)</f>
        <v>0</v>
      </c>
      <c r="MA111" s="139">
        <f>IF(MA$16-'様式３（療養者名簿）（⑤の場合）'!$O120+1&lt;=15,IF(MA$16&gt;='様式３（療養者名簿）（⑤の場合）'!$O120,IF(MA$16&lt;='様式３（療養者名簿）（⑤の場合）'!$W120,1,0),0),0)</f>
        <v>0</v>
      </c>
      <c r="MB111" s="139">
        <f>IF(MB$16-'様式３（療養者名簿）（⑤の場合）'!$O120+1&lt;=15,IF(MB$16&gt;='様式３（療養者名簿）（⑤の場合）'!$O120,IF(MB$16&lt;='様式３（療養者名簿）（⑤の場合）'!$W120,1,0),0),0)</f>
        <v>0</v>
      </c>
      <c r="MC111" s="139">
        <f>IF(MC$16-'様式３（療養者名簿）（⑤の場合）'!$O120+1&lt;=15,IF(MC$16&gt;='様式３（療養者名簿）（⑤の場合）'!$O120,IF(MC$16&lt;='様式３（療養者名簿）（⑤の場合）'!$W120,1,0),0),0)</f>
        <v>0</v>
      </c>
      <c r="MD111" s="139">
        <f>IF(MD$16-'様式３（療養者名簿）（⑤の場合）'!$O120+1&lt;=15,IF(MD$16&gt;='様式３（療養者名簿）（⑤の場合）'!$O120,IF(MD$16&lt;='様式３（療養者名簿）（⑤の場合）'!$W120,1,0),0),0)</f>
        <v>0</v>
      </c>
      <c r="ME111" s="139">
        <f>IF(ME$16-'様式３（療養者名簿）（⑤の場合）'!$O120+1&lt;=15,IF(ME$16&gt;='様式３（療養者名簿）（⑤の場合）'!$O120,IF(ME$16&lt;='様式３（療養者名簿）（⑤の場合）'!$W120,1,0),0),0)</f>
        <v>0</v>
      </c>
      <c r="MF111" s="139">
        <f>IF(MF$16-'様式３（療養者名簿）（⑤の場合）'!$O120+1&lt;=15,IF(MF$16&gt;='様式３（療養者名簿）（⑤の場合）'!$O120,IF(MF$16&lt;='様式３（療養者名簿）（⑤の場合）'!$W120,1,0),0),0)</f>
        <v>0</v>
      </c>
      <c r="MG111" s="139">
        <f>IF(MG$16-'様式３（療養者名簿）（⑤の場合）'!$O120+1&lt;=15,IF(MG$16&gt;='様式３（療養者名簿）（⑤の場合）'!$O120,IF(MG$16&lt;='様式３（療養者名簿）（⑤の場合）'!$W120,1,0),0),0)</f>
        <v>0</v>
      </c>
      <c r="MH111" s="139">
        <f>IF(MH$16-'様式３（療養者名簿）（⑤の場合）'!$O120+1&lt;=15,IF(MH$16&gt;='様式３（療養者名簿）（⑤の場合）'!$O120,IF(MH$16&lt;='様式３（療養者名簿）（⑤の場合）'!$W120,1,0),0),0)</f>
        <v>0</v>
      </c>
      <c r="MI111" s="139">
        <f>IF(MI$16-'様式３（療養者名簿）（⑤の場合）'!$O120+1&lt;=15,IF(MI$16&gt;='様式３（療養者名簿）（⑤の場合）'!$O120,IF(MI$16&lt;='様式３（療養者名簿）（⑤の場合）'!$W120,1,0),0),0)</f>
        <v>0</v>
      </c>
      <c r="MJ111" s="139">
        <f>IF(MJ$16-'様式３（療養者名簿）（⑤の場合）'!$O120+1&lt;=15,IF(MJ$16&gt;='様式３（療養者名簿）（⑤の場合）'!$O120,IF(MJ$16&lt;='様式３（療養者名簿）（⑤の場合）'!$W120,1,0),0),0)</f>
        <v>0</v>
      </c>
      <c r="MK111" s="139">
        <f>IF(MK$16-'様式３（療養者名簿）（⑤の場合）'!$O120+1&lt;=15,IF(MK$16&gt;='様式３（療養者名簿）（⑤の場合）'!$O120,IF(MK$16&lt;='様式３（療養者名簿）（⑤の場合）'!$W120,1,0),0),0)</f>
        <v>0</v>
      </c>
      <c r="ML111" s="139">
        <f>IF(ML$16-'様式３（療養者名簿）（⑤の場合）'!$O120+1&lt;=15,IF(ML$16&gt;='様式３（療養者名簿）（⑤の場合）'!$O120,IF(ML$16&lt;='様式３（療養者名簿）（⑤の場合）'!$W120,1,0),0),0)</f>
        <v>0</v>
      </c>
      <c r="MM111" s="139">
        <f>IF(MM$16-'様式３（療養者名簿）（⑤の場合）'!$O120+1&lt;=15,IF(MM$16&gt;='様式３（療養者名簿）（⑤の場合）'!$O120,IF(MM$16&lt;='様式３（療養者名簿）（⑤の場合）'!$W120,1,0),0),0)</f>
        <v>0</v>
      </c>
      <c r="MN111" s="139">
        <f>IF(MN$16-'様式３（療養者名簿）（⑤の場合）'!$O120+1&lt;=15,IF(MN$16&gt;='様式３（療養者名簿）（⑤の場合）'!$O120,IF(MN$16&lt;='様式３（療養者名簿）（⑤の場合）'!$W120,1,0),0),0)</f>
        <v>0</v>
      </c>
      <c r="MO111" s="139">
        <f>IF(MO$16-'様式３（療養者名簿）（⑤の場合）'!$O120+1&lt;=15,IF(MO$16&gt;='様式３（療養者名簿）（⑤の場合）'!$O120,IF(MO$16&lt;='様式３（療養者名簿）（⑤の場合）'!$W120,1,0),0),0)</f>
        <v>0</v>
      </c>
      <c r="MP111" s="139">
        <f>IF(MP$16-'様式３（療養者名簿）（⑤の場合）'!$O120+1&lt;=15,IF(MP$16&gt;='様式３（療養者名簿）（⑤の場合）'!$O120,IF(MP$16&lt;='様式３（療養者名簿）（⑤の場合）'!$W120,1,0),0),0)</f>
        <v>0</v>
      </c>
      <c r="MQ111" s="139">
        <f>IF(MQ$16-'様式３（療養者名簿）（⑤の場合）'!$O120+1&lt;=15,IF(MQ$16&gt;='様式３（療養者名簿）（⑤の場合）'!$O120,IF(MQ$16&lt;='様式３（療養者名簿）（⑤の場合）'!$W120,1,0),0),0)</f>
        <v>0</v>
      </c>
      <c r="MR111" s="139">
        <f>IF(MR$16-'様式３（療養者名簿）（⑤の場合）'!$O120+1&lt;=15,IF(MR$16&gt;='様式３（療養者名簿）（⑤の場合）'!$O120,IF(MR$16&lt;='様式３（療養者名簿）（⑤の場合）'!$W120,1,0),0),0)</f>
        <v>0</v>
      </c>
      <c r="MS111" s="139">
        <f>IF(MS$16-'様式３（療養者名簿）（⑤の場合）'!$O120+1&lt;=15,IF(MS$16&gt;='様式３（療養者名簿）（⑤の場合）'!$O120,IF(MS$16&lt;='様式３（療養者名簿）（⑤の場合）'!$W120,1,0),0),0)</f>
        <v>0</v>
      </c>
      <c r="MT111" s="139">
        <f>IF(MT$16-'様式３（療養者名簿）（⑤の場合）'!$O120+1&lt;=15,IF(MT$16&gt;='様式３（療養者名簿）（⑤の場合）'!$O120,IF(MT$16&lt;='様式３（療養者名簿）（⑤の場合）'!$W120,1,0),0),0)</f>
        <v>0</v>
      </c>
      <c r="MU111" s="139">
        <f>IF(MU$16-'様式３（療養者名簿）（⑤の場合）'!$O120+1&lt;=15,IF(MU$16&gt;='様式３（療養者名簿）（⑤の場合）'!$O120,IF(MU$16&lt;='様式３（療養者名簿）（⑤の場合）'!$W120,1,0),0),0)</f>
        <v>0</v>
      </c>
      <c r="MV111" s="139">
        <f>IF(MV$16-'様式３（療養者名簿）（⑤の場合）'!$O120+1&lt;=15,IF(MV$16&gt;='様式３（療養者名簿）（⑤の場合）'!$O120,IF(MV$16&lt;='様式３（療養者名簿）（⑤の場合）'!$W120,1,0),0),0)</f>
        <v>0</v>
      </c>
      <c r="MW111" s="139">
        <f>IF(MW$16-'様式３（療養者名簿）（⑤の場合）'!$O120+1&lt;=15,IF(MW$16&gt;='様式３（療養者名簿）（⑤の場合）'!$O120,IF(MW$16&lt;='様式３（療養者名簿）（⑤の場合）'!$W120,1,0),0),0)</f>
        <v>0</v>
      </c>
      <c r="MX111" s="139">
        <f>IF(MX$16-'様式３（療養者名簿）（⑤の場合）'!$O120+1&lt;=15,IF(MX$16&gt;='様式３（療養者名簿）（⑤の場合）'!$O120,IF(MX$16&lt;='様式３（療養者名簿）（⑤の場合）'!$W120,1,0),0),0)</f>
        <v>0</v>
      </c>
      <c r="MY111" s="139">
        <f>IF(MY$16-'様式３（療養者名簿）（⑤の場合）'!$O120+1&lt;=15,IF(MY$16&gt;='様式３（療養者名簿）（⑤の場合）'!$O120,IF(MY$16&lt;='様式３（療養者名簿）（⑤の場合）'!$W120,1,0),0),0)</f>
        <v>0</v>
      </c>
      <c r="MZ111" s="139">
        <f>IF(MZ$16-'様式３（療養者名簿）（⑤の場合）'!$O120+1&lt;=15,IF(MZ$16&gt;='様式３（療養者名簿）（⑤の場合）'!$O120,IF(MZ$16&lt;='様式３（療養者名簿）（⑤の場合）'!$W120,1,0),0),0)</f>
        <v>0</v>
      </c>
      <c r="NA111" s="139">
        <f>IF(NA$16-'様式３（療養者名簿）（⑤の場合）'!$O120+1&lt;=15,IF(NA$16&gt;='様式３（療養者名簿）（⑤の場合）'!$O120,IF(NA$16&lt;='様式３（療養者名簿）（⑤の場合）'!$W120,1,0),0),0)</f>
        <v>0</v>
      </c>
      <c r="NB111" s="139">
        <f>IF(NB$16-'様式３（療養者名簿）（⑤の場合）'!$O120+1&lt;=15,IF(NB$16&gt;='様式３（療養者名簿）（⑤の場合）'!$O120,IF(NB$16&lt;='様式３（療養者名簿）（⑤の場合）'!$W120,1,0),0),0)</f>
        <v>0</v>
      </c>
      <c r="NC111" s="139">
        <f>IF(NC$16-'様式３（療養者名簿）（⑤の場合）'!$O120+1&lt;=15,IF(NC$16&gt;='様式３（療養者名簿）（⑤の場合）'!$O120,IF(NC$16&lt;='様式３（療養者名簿）（⑤の場合）'!$W120,1,0),0),0)</f>
        <v>0</v>
      </c>
      <c r="ND111" s="139">
        <f>IF(ND$16-'様式３（療養者名簿）（⑤の場合）'!$O120+1&lt;=15,IF(ND$16&gt;='様式３（療養者名簿）（⑤の場合）'!$O120,IF(ND$16&lt;='様式３（療養者名簿）（⑤の場合）'!$W120,1,0),0),0)</f>
        <v>0</v>
      </c>
      <c r="NE111" s="139">
        <f>IF(NE$16-'様式３（療養者名簿）（⑤の場合）'!$O120+1&lt;=15,IF(NE$16&gt;='様式３（療養者名簿）（⑤の場合）'!$O120,IF(NE$16&lt;='様式３（療養者名簿）（⑤の場合）'!$W120,1,0),0),0)</f>
        <v>0</v>
      </c>
      <c r="NF111" s="139">
        <f>IF(NF$16-'様式３（療養者名簿）（⑤の場合）'!$O120+1&lt;=15,IF(NF$16&gt;='様式３（療養者名簿）（⑤の場合）'!$O120,IF(NF$16&lt;='様式３（療養者名簿）（⑤の場合）'!$W120,1,0),0),0)</f>
        <v>0</v>
      </c>
      <c r="NG111" s="139">
        <f>IF(NG$16-'様式３（療養者名簿）（⑤の場合）'!$O120+1&lt;=15,IF(NG$16&gt;='様式３（療養者名簿）（⑤の場合）'!$O120,IF(NG$16&lt;='様式３（療養者名簿）（⑤の場合）'!$W120,1,0),0),0)</f>
        <v>0</v>
      </c>
      <c r="NH111" s="139">
        <f>IF(NH$16-'様式３（療養者名簿）（⑤の場合）'!$O120+1&lt;=15,IF(NH$16&gt;='様式３（療養者名簿）（⑤の場合）'!$O120,IF(NH$16&lt;='様式３（療養者名簿）（⑤の場合）'!$W120,1,0),0),0)</f>
        <v>0</v>
      </c>
      <c r="NI111" s="139">
        <f>IF(NI$16-'様式３（療養者名簿）（⑤の場合）'!$O120+1&lt;=15,IF(NI$16&gt;='様式３（療養者名簿）（⑤の場合）'!$O120,IF(NI$16&lt;='様式３（療養者名簿）（⑤の場合）'!$W120,1,0),0),0)</f>
        <v>0</v>
      </c>
      <c r="NJ111" s="139">
        <f>IF(NJ$16-'様式３（療養者名簿）（⑤の場合）'!$O120+1&lt;=15,IF(NJ$16&gt;='様式３（療養者名簿）（⑤の場合）'!$O120,IF(NJ$16&lt;='様式３（療養者名簿）（⑤の場合）'!$W120,1,0),0),0)</f>
        <v>0</v>
      </c>
      <c r="NK111" s="139">
        <f>IF(NK$16-'様式３（療養者名簿）（⑤の場合）'!$O120+1&lt;=15,IF(NK$16&gt;='様式３（療養者名簿）（⑤の場合）'!$O120,IF(NK$16&lt;='様式３（療養者名簿）（⑤の場合）'!$W120,1,0),0),0)</f>
        <v>0</v>
      </c>
      <c r="NL111" s="139">
        <f>IF(NL$16-'様式３（療養者名簿）（⑤の場合）'!$O120+1&lt;=15,IF(NL$16&gt;='様式３（療養者名簿）（⑤の場合）'!$O120,IF(NL$16&lt;='様式３（療養者名簿）（⑤の場合）'!$W120,1,0),0),0)</f>
        <v>0</v>
      </c>
      <c r="NM111" s="139">
        <f>IF(NM$16-'様式３（療養者名簿）（⑤の場合）'!$O120+1&lt;=15,IF(NM$16&gt;='様式３（療養者名簿）（⑤の場合）'!$O120,IF(NM$16&lt;='様式３（療養者名簿）（⑤の場合）'!$W120,1,0),0),0)</f>
        <v>0</v>
      </c>
      <c r="NN111" s="139">
        <f>IF(NN$16-'様式３（療養者名簿）（⑤の場合）'!$O120+1&lt;=15,IF(NN$16&gt;='様式３（療養者名簿）（⑤の場合）'!$O120,IF(NN$16&lt;='様式３（療養者名簿）（⑤の場合）'!$W120,1,0),0),0)</f>
        <v>0</v>
      </c>
      <c r="NO111" s="139">
        <f>IF(NO$16-'様式３（療養者名簿）（⑤の場合）'!$O120+1&lt;=15,IF(NO$16&gt;='様式３（療養者名簿）（⑤の場合）'!$O120,IF(NO$16&lt;='様式３（療養者名簿）（⑤の場合）'!$W120,1,0),0),0)</f>
        <v>0</v>
      </c>
      <c r="NP111" s="139">
        <f>IF(NP$16-'様式３（療養者名簿）（⑤の場合）'!$O120+1&lt;=15,IF(NP$16&gt;='様式３（療養者名簿）（⑤の場合）'!$O120,IF(NP$16&lt;='様式３（療養者名簿）（⑤の場合）'!$W120,1,0),0),0)</f>
        <v>0</v>
      </c>
      <c r="NQ111" s="139">
        <f>IF(NQ$16-'様式３（療養者名簿）（⑤の場合）'!$O120+1&lt;=15,IF(NQ$16&gt;='様式３（療養者名簿）（⑤の場合）'!$O120,IF(NQ$16&lt;='様式３（療養者名簿）（⑤の場合）'!$W120,1,0),0),0)</f>
        <v>0</v>
      </c>
      <c r="NR111" s="139">
        <f>IF(NR$16-'様式３（療養者名簿）（⑤の場合）'!$O120+1&lt;=15,IF(NR$16&gt;='様式３（療養者名簿）（⑤の場合）'!$O120,IF(NR$16&lt;='様式３（療養者名簿）（⑤の場合）'!$W120,1,0),0),0)</f>
        <v>0</v>
      </c>
      <c r="NS111" s="139">
        <f>IF(NS$16-'様式３（療養者名簿）（⑤の場合）'!$O120+1&lt;=15,IF(NS$16&gt;='様式３（療養者名簿）（⑤の場合）'!$O120,IF(NS$16&lt;='様式３（療養者名簿）（⑤の場合）'!$W120,1,0),0),0)</f>
        <v>0</v>
      </c>
      <c r="NT111" s="139">
        <f>IF(NT$16-'様式３（療養者名簿）（⑤の場合）'!$O120+1&lt;=15,IF(NT$16&gt;='様式３（療養者名簿）（⑤の場合）'!$O120,IF(NT$16&lt;='様式３（療養者名簿）（⑤の場合）'!$W120,1,0),0),0)</f>
        <v>0</v>
      </c>
      <c r="NU111" s="139">
        <f>IF(NU$16-'様式３（療養者名簿）（⑤の場合）'!$O120+1&lt;=15,IF(NU$16&gt;='様式３（療養者名簿）（⑤の場合）'!$O120,IF(NU$16&lt;='様式３（療養者名簿）（⑤の場合）'!$W120,1,0),0),0)</f>
        <v>0</v>
      </c>
      <c r="NV111" s="139">
        <f>IF(NV$16-'様式３（療養者名簿）（⑤の場合）'!$O120+1&lt;=15,IF(NV$16&gt;='様式３（療養者名簿）（⑤の場合）'!$O120,IF(NV$16&lt;='様式３（療養者名簿）（⑤の場合）'!$W120,1,0),0),0)</f>
        <v>0</v>
      </c>
      <c r="NW111" s="139">
        <f>IF(NW$16-'様式３（療養者名簿）（⑤の場合）'!$O120+1&lt;=15,IF(NW$16&gt;='様式３（療養者名簿）（⑤の場合）'!$O120,IF(NW$16&lt;='様式３（療養者名簿）（⑤の場合）'!$W120,1,0),0),0)</f>
        <v>0</v>
      </c>
      <c r="NX111" s="139">
        <f>IF(NX$16-'様式３（療養者名簿）（⑤の場合）'!$O120+1&lt;=15,IF(NX$16&gt;='様式３（療養者名簿）（⑤の場合）'!$O120,IF(NX$16&lt;='様式３（療養者名簿）（⑤の場合）'!$W120,1,0),0),0)</f>
        <v>0</v>
      </c>
      <c r="NY111" s="139">
        <f>IF(NY$16-'様式３（療養者名簿）（⑤の場合）'!$O120+1&lt;=15,IF(NY$16&gt;='様式３（療養者名簿）（⑤の場合）'!$O120,IF(NY$16&lt;='様式３（療養者名簿）（⑤の場合）'!$W120,1,0),0),0)</f>
        <v>0</v>
      </c>
      <c r="NZ111" s="139">
        <f>IF(NZ$16-'様式３（療養者名簿）（⑤の場合）'!$O120+1&lt;=15,IF(NZ$16&gt;='様式３（療養者名簿）（⑤の場合）'!$O120,IF(NZ$16&lt;='様式３（療養者名簿）（⑤の場合）'!$W120,1,0),0),0)</f>
        <v>0</v>
      </c>
      <c r="OA111" s="139">
        <f>IF(OA$16-'様式３（療養者名簿）（⑤の場合）'!$O120+1&lt;=15,IF(OA$16&gt;='様式３（療養者名簿）（⑤の場合）'!$O120,IF(OA$16&lt;='様式３（療養者名簿）（⑤の場合）'!$W120,1,0),0),0)</f>
        <v>0</v>
      </c>
      <c r="OB111" s="139">
        <f>IF(OB$16-'様式３（療養者名簿）（⑤の場合）'!$O120+1&lt;=15,IF(OB$16&gt;='様式３（療養者名簿）（⑤の場合）'!$O120,IF(OB$16&lt;='様式３（療養者名簿）（⑤の場合）'!$W120,1,0),0),0)</f>
        <v>0</v>
      </c>
      <c r="OC111" s="139">
        <f>IF(OC$16-'様式３（療養者名簿）（⑤の場合）'!$O120+1&lt;=15,IF(OC$16&gt;='様式３（療養者名簿）（⑤の場合）'!$O120,IF(OC$16&lt;='様式３（療養者名簿）（⑤の場合）'!$W120,1,0),0),0)</f>
        <v>0</v>
      </c>
      <c r="OD111" s="139">
        <f>IF(OD$16-'様式３（療養者名簿）（⑤の場合）'!$O120+1&lt;=15,IF(OD$16&gt;='様式３（療養者名簿）（⑤の場合）'!$O120,IF(OD$16&lt;='様式３（療養者名簿）（⑤の場合）'!$W120,1,0),0),0)</f>
        <v>0</v>
      </c>
      <c r="OE111" s="139">
        <f>IF(OE$16-'様式３（療養者名簿）（⑤の場合）'!$O120+1&lt;=15,IF(OE$16&gt;='様式３（療養者名簿）（⑤の場合）'!$O120,IF(OE$16&lt;='様式３（療養者名簿）（⑤の場合）'!$W120,1,0),0),0)</f>
        <v>0</v>
      </c>
      <c r="OF111" s="139">
        <f>IF(OF$16-'様式３（療養者名簿）（⑤の場合）'!$O120+1&lt;=15,IF(OF$16&gt;='様式３（療養者名簿）（⑤の場合）'!$O120,IF(OF$16&lt;='様式３（療養者名簿）（⑤の場合）'!$W120,1,0),0),0)</f>
        <v>0</v>
      </c>
      <c r="OG111" s="139">
        <f>IF(OG$16-'様式３（療養者名簿）（⑤の場合）'!$O120+1&lt;=15,IF(OG$16&gt;='様式３（療養者名簿）（⑤の場合）'!$O120,IF(OG$16&lt;='様式３（療養者名簿）（⑤の場合）'!$W120,1,0),0),0)</f>
        <v>0</v>
      </c>
      <c r="OH111" s="139">
        <f>IF(OH$16-'様式３（療養者名簿）（⑤の場合）'!$O120+1&lt;=15,IF(OH$16&gt;='様式３（療養者名簿）（⑤の場合）'!$O120,IF(OH$16&lt;='様式３（療養者名簿）（⑤の場合）'!$W120,1,0),0),0)</f>
        <v>0</v>
      </c>
      <c r="OI111" s="139">
        <f>IF(OI$16-'様式３（療養者名簿）（⑤の場合）'!$O120+1&lt;=15,IF(OI$16&gt;='様式３（療養者名簿）（⑤の場合）'!$O120,IF(OI$16&lt;='様式３（療養者名簿）（⑤の場合）'!$W120,1,0),0),0)</f>
        <v>0</v>
      </c>
      <c r="OJ111" s="139">
        <f>IF(OJ$16-'様式３（療養者名簿）（⑤の場合）'!$O120+1&lt;=15,IF(OJ$16&gt;='様式３（療養者名簿）（⑤の場合）'!$O120,IF(OJ$16&lt;='様式３（療養者名簿）（⑤の場合）'!$W120,1,0),0),0)</f>
        <v>0</v>
      </c>
      <c r="OK111" s="139">
        <f>IF(OK$16-'様式３（療養者名簿）（⑤の場合）'!$O120+1&lt;=15,IF(OK$16&gt;='様式３（療養者名簿）（⑤の場合）'!$O120,IF(OK$16&lt;='様式３（療養者名簿）（⑤の場合）'!$W120,1,0),0),0)</f>
        <v>0</v>
      </c>
      <c r="OL111" s="139">
        <f>IF(OL$16-'様式３（療養者名簿）（⑤の場合）'!$O120+1&lt;=15,IF(OL$16&gt;='様式３（療養者名簿）（⑤の場合）'!$O120,IF(OL$16&lt;='様式３（療養者名簿）（⑤の場合）'!$W120,1,0),0),0)</f>
        <v>0</v>
      </c>
      <c r="OM111" s="139">
        <f>IF(OM$16-'様式３（療養者名簿）（⑤の場合）'!$O120+1&lt;=15,IF(OM$16&gt;='様式３（療養者名簿）（⑤の場合）'!$O120,IF(OM$16&lt;='様式３（療養者名簿）（⑤の場合）'!$W120,1,0),0),0)</f>
        <v>0</v>
      </c>
      <c r="ON111" s="139">
        <f>IF(ON$16-'様式３（療養者名簿）（⑤の場合）'!$O120+1&lt;=15,IF(ON$16&gt;='様式３（療養者名簿）（⑤の場合）'!$O120,IF(ON$16&lt;='様式３（療養者名簿）（⑤の場合）'!$W120,1,0),0),0)</f>
        <v>0</v>
      </c>
      <c r="OO111" s="139">
        <f>IF(OO$16-'様式３（療養者名簿）（⑤の場合）'!$O120+1&lt;=15,IF(OO$16&gt;='様式３（療養者名簿）（⑤の場合）'!$O120,IF(OO$16&lt;='様式３（療養者名簿）（⑤の場合）'!$W120,1,0),0),0)</f>
        <v>0</v>
      </c>
      <c r="OP111" s="139">
        <f>IF(OP$16-'様式３（療養者名簿）（⑤の場合）'!$O120+1&lt;=15,IF(OP$16&gt;='様式３（療養者名簿）（⑤の場合）'!$O120,IF(OP$16&lt;='様式３（療養者名簿）（⑤の場合）'!$W120,1,0),0),0)</f>
        <v>0</v>
      </c>
      <c r="OQ111" s="139">
        <f>IF(OQ$16-'様式３（療養者名簿）（⑤の場合）'!$O120+1&lt;=15,IF(OQ$16&gt;='様式３（療養者名簿）（⑤の場合）'!$O120,IF(OQ$16&lt;='様式３（療養者名簿）（⑤の場合）'!$W120,1,0),0),0)</f>
        <v>0</v>
      </c>
      <c r="OR111" s="139">
        <f>IF(OR$16-'様式３（療養者名簿）（⑤の場合）'!$O120+1&lt;=15,IF(OR$16&gt;='様式３（療養者名簿）（⑤の場合）'!$O120,IF(OR$16&lt;='様式３（療養者名簿）（⑤の場合）'!$W120,1,0),0),0)</f>
        <v>0</v>
      </c>
      <c r="OS111" s="139">
        <f>IF(OS$16-'様式３（療養者名簿）（⑤の場合）'!$O120+1&lt;=15,IF(OS$16&gt;='様式３（療養者名簿）（⑤の場合）'!$O120,IF(OS$16&lt;='様式３（療養者名簿）（⑤の場合）'!$W120,1,0),0),0)</f>
        <v>0</v>
      </c>
      <c r="OT111" s="139">
        <f>IF(OT$16-'様式３（療養者名簿）（⑤の場合）'!$O120+1&lt;=15,IF(OT$16&gt;='様式３（療養者名簿）（⑤の場合）'!$O120,IF(OT$16&lt;='様式３（療養者名簿）（⑤の場合）'!$W120,1,0),0),0)</f>
        <v>0</v>
      </c>
      <c r="OU111" s="139">
        <f>IF(OU$16-'様式３（療養者名簿）（⑤の場合）'!$O120+1&lt;=15,IF(OU$16&gt;='様式３（療養者名簿）（⑤の場合）'!$O120,IF(OU$16&lt;='様式３（療養者名簿）（⑤の場合）'!$W120,1,0),0),0)</f>
        <v>0</v>
      </c>
      <c r="OV111" s="139">
        <f>IF(OV$16-'様式３（療養者名簿）（⑤の場合）'!$O120+1&lt;=15,IF(OV$16&gt;='様式３（療養者名簿）（⑤の場合）'!$O120,IF(OV$16&lt;='様式３（療養者名簿）（⑤の場合）'!$W120,1,0),0),0)</f>
        <v>0</v>
      </c>
      <c r="OW111" s="139">
        <f>IF(OW$16-'様式３（療養者名簿）（⑤の場合）'!$O120+1&lt;=15,IF(OW$16&gt;='様式３（療養者名簿）（⑤の場合）'!$O120,IF(OW$16&lt;='様式３（療養者名簿）（⑤の場合）'!$W120,1,0),0),0)</f>
        <v>0</v>
      </c>
      <c r="OX111" s="139">
        <f>IF(OX$16-'様式３（療養者名簿）（⑤の場合）'!$O120+1&lt;=15,IF(OX$16&gt;='様式３（療養者名簿）（⑤の場合）'!$O120,IF(OX$16&lt;='様式３（療養者名簿）（⑤の場合）'!$W120,1,0),0),0)</f>
        <v>0</v>
      </c>
      <c r="OY111" s="139">
        <f>IF(OY$16-'様式３（療養者名簿）（⑤の場合）'!$O120+1&lt;=15,IF(OY$16&gt;='様式３（療養者名簿）（⑤の場合）'!$O120,IF(OY$16&lt;='様式３（療養者名簿）（⑤の場合）'!$W120,1,0),0),0)</f>
        <v>0</v>
      </c>
      <c r="OZ111" s="139">
        <f>IF(OZ$16-'様式３（療養者名簿）（⑤の場合）'!$O120+1&lt;=15,IF(OZ$16&gt;='様式３（療養者名簿）（⑤の場合）'!$O120,IF(OZ$16&lt;='様式３（療養者名簿）（⑤の場合）'!$W120,1,0),0),0)</f>
        <v>0</v>
      </c>
      <c r="PA111" s="139">
        <f>IF(PA$16-'様式３（療養者名簿）（⑤の場合）'!$O120+1&lt;=15,IF(PA$16&gt;='様式３（療養者名簿）（⑤の場合）'!$O120,IF(PA$16&lt;='様式３（療養者名簿）（⑤の場合）'!$W120,1,0),0),0)</f>
        <v>0</v>
      </c>
      <c r="PB111" s="139">
        <f>IF(PB$16-'様式３（療養者名簿）（⑤の場合）'!$O120+1&lt;=15,IF(PB$16&gt;='様式３（療養者名簿）（⑤の場合）'!$O120,IF(PB$16&lt;='様式３（療養者名簿）（⑤の場合）'!$W120,1,0),0),0)</f>
        <v>0</v>
      </c>
      <c r="PC111" s="139">
        <f>IF(PC$16-'様式３（療養者名簿）（⑤の場合）'!$O120+1&lt;=15,IF(PC$16&gt;='様式３（療養者名簿）（⑤の場合）'!$O120,IF(PC$16&lt;='様式３（療養者名簿）（⑤の場合）'!$W120,1,0),0),0)</f>
        <v>0</v>
      </c>
      <c r="PD111" s="139">
        <f>IF(PD$16-'様式３（療養者名簿）（⑤の場合）'!$O120+1&lt;=15,IF(PD$16&gt;='様式３（療養者名簿）（⑤の場合）'!$O120,IF(PD$16&lt;='様式３（療養者名簿）（⑤の場合）'!$W120,1,0),0),0)</f>
        <v>0</v>
      </c>
      <c r="PE111" s="139">
        <f>IF(PE$16-'様式３（療養者名簿）（⑤の場合）'!$O120+1&lt;=15,IF(PE$16&gt;='様式３（療養者名簿）（⑤の場合）'!$O120,IF(PE$16&lt;='様式３（療養者名簿）（⑤の場合）'!$W120,1,0),0),0)</f>
        <v>0</v>
      </c>
      <c r="PF111" s="139">
        <f>IF(PF$16-'様式３（療養者名簿）（⑤の場合）'!$O120+1&lt;=15,IF(PF$16&gt;='様式３（療養者名簿）（⑤の場合）'!$O120,IF(PF$16&lt;='様式３（療養者名簿）（⑤の場合）'!$W120,1,0),0),0)</f>
        <v>0</v>
      </c>
      <c r="PG111" s="139">
        <f>IF(PG$16-'様式３（療養者名簿）（⑤の場合）'!$O120+1&lt;=15,IF(PG$16&gt;='様式３（療養者名簿）（⑤の場合）'!$O120,IF(PG$16&lt;='様式３（療養者名簿）（⑤の場合）'!$W120,1,0),0),0)</f>
        <v>0</v>
      </c>
      <c r="PH111" s="139">
        <f>IF(PH$16-'様式３（療養者名簿）（⑤の場合）'!$O120+1&lt;=15,IF(PH$16&gt;='様式３（療養者名簿）（⑤の場合）'!$O120,IF(PH$16&lt;='様式３（療養者名簿）（⑤の場合）'!$W120,1,0),0),0)</f>
        <v>0</v>
      </c>
      <c r="PI111" s="139">
        <f>IF(PI$16-'様式３（療養者名簿）（⑤の場合）'!$O120+1&lt;=15,IF(PI$16&gt;='様式３（療養者名簿）（⑤の場合）'!$O120,IF(PI$16&lt;='様式３（療養者名簿）（⑤の場合）'!$W120,1,0),0),0)</f>
        <v>0</v>
      </c>
      <c r="PJ111" s="139">
        <f>IF(PJ$16-'様式３（療養者名簿）（⑤の場合）'!$O120+1&lt;=15,IF(PJ$16&gt;='様式３（療養者名簿）（⑤の場合）'!$O120,IF(PJ$16&lt;='様式３（療養者名簿）（⑤の場合）'!$W120,1,0),0),0)</f>
        <v>0</v>
      </c>
      <c r="PK111" s="139">
        <f>IF(PK$16-'様式３（療養者名簿）（⑤の場合）'!$O120+1&lt;=15,IF(PK$16&gt;='様式３（療養者名簿）（⑤の場合）'!$O120,IF(PK$16&lt;='様式３（療養者名簿）（⑤の場合）'!$W120,1,0),0),0)</f>
        <v>0</v>
      </c>
      <c r="PL111" s="139">
        <f>IF(PL$16-'様式３（療養者名簿）（⑤の場合）'!$O120+1&lt;=15,IF(PL$16&gt;='様式３（療養者名簿）（⑤の場合）'!$O120,IF(PL$16&lt;='様式３（療養者名簿）（⑤の場合）'!$W120,1,0),0),0)</f>
        <v>0</v>
      </c>
      <c r="PM111" s="139">
        <f>IF(PM$16-'様式３（療養者名簿）（⑤の場合）'!$O120+1&lt;=15,IF(PM$16&gt;='様式３（療養者名簿）（⑤の場合）'!$O120,IF(PM$16&lt;='様式３（療養者名簿）（⑤の場合）'!$W120,1,0),0),0)</f>
        <v>0</v>
      </c>
      <c r="PN111" s="139">
        <f>IF(PN$16-'様式３（療養者名簿）（⑤の場合）'!$O120+1&lt;=15,IF(PN$16&gt;='様式３（療養者名簿）（⑤の場合）'!$O120,IF(PN$16&lt;='様式３（療養者名簿）（⑤の場合）'!$W120,1,0),0),0)</f>
        <v>0</v>
      </c>
      <c r="PO111" s="139">
        <f>IF(PO$16-'様式３（療養者名簿）（⑤の場合）'!$O120+1&lt;=15,IF(PO$16&gt;='様式３（療養者名簿）（⑤の場合）'!$O120,IF(PO$16&lt;='様式３（療養者名簿）（⑤の場合）'!$W120,1,0),0),0)</f>
        <v>0</v>
      </c>
      <c r="PP111" s="139">
        <f>IF(PP$16-'様式３（療養者名簿）（⑤の場合）'!$O120+1&lt;=15,IF(PP$16&gt;='様式３（療養者名簿）（⑤の場合）'!$O120,IF(PP$16&lt;='様式３（療養者名簿）（⑤の場合）'!$W120,1,0),0),0)</f>
        <v>0</v>
      </c>
      <c r="PQ111" s="139">
        <f>IF(PQ$16-'様式３（療養者名簿）（⑤の場合）'!$O120+1&lt;=15,IF(PQ$16&gt;='様式３（療養者名簿）（⑤の場合）'!$O120,IF(PQ$16&lt;='様式３（療養者名簿）（⑤の場合）'!$W120,1,0),0),0)</f>
        <v>0</v>
      </c>
      <c r="PR111" s="139">
        <f>IF(PR$16-'様式３（療養者名簿）（⑤の場合）'!$O120+1&lt;=15,IF(PR$16&gt;='様式３（療養者名簿）（⑤の場合）'!$O120,IF(PR$16&lt;='様式３（療養者名簿）（⑤の場合）'!$W120,1,0),0),0)</f>
        <v>0</v>
      </c>
      <c r="PS111" s="139">
        <f>IF(PS$16-'様式３（療養者名簿）（⑤の場合）'!$O120+1&lt;=15,IF(PS$16&gt;='様式３（療養者名簿）（⑤の場合）'!$O120,IF(PS$16&lt;='様式３（療養者名簿）（⑤の場合）'!$W120,1,0),0),0)</f>
        <v>0</v>
      </c>
      <c r="PT111" s="139">
        <f>IF(PT$16-'様式３（療養者名簿）（⑤の場合）'!$O120+1&lt;=15,IF(PT$16&gt;='様式３（療養者名簿）（⑤の場合）'!$O120,IF(PT$16&lt;='様式３（療養者名簿）（⑤の場合）'!$W120,1,0),0),0)</f>
        <v>0</v>
      </c>
    </row>
    <row r="112" spans="1:436" ht="42" customHeight="1">
      <c r="A112" s="129">
        <f>'様式３（療養者名簿）（⑤の場合）'!C121</f>
        <v>0</v>
      </c>
      <c r="B112" s="139">
        <f>IF(B$16-'様式３（療養者名簿）（⑤の場合）'!$O121+1&lt;=15,IF(B$16&gt;='様式３（療養者名簿）（⑤の場合）'!$O121,IF(B$16&lt;='様式３（療養者名簿）（⑤の場合）'!$W121,1,0),0),0)</f>
        <v>0</v>
      </c>
      <c r="C112" s="139">
        <f>IF(C$16-'様式３（療養者名簿）（⑤の場合）'!$O121+1&lt;=15,IF(C$16&gt;='様式３（療養者名簿）（⑤の場合）'!$O121,IF(C$16&lt;='様式３（療養者名簿）（⑤の場合）'!$W121,1,0),0),0)</f>
        <v>0</v>
      </c>
      <c r="D112" s="139">
        <f>IF(D$16-'様式３（療養者名簿）（⑤の場合）'!$O121+1&lt;=15,IF(D$16&gt;='様式３（療養者名簿）（⑤の場合）'!$O121,IF(D$16&lt;='様式３（療養者名簿）（⑤の場合）'!$W121,1,0),0),0)</f>
        <v>0</v>
      </c>
      <c r="E112" s="139">
        <f>IF(E$16-'様式３（療養者名簿）（⑤の場合）'!$O121+1&lt;=15,IF(E$16&gt;='様式３（療養者名簿）（⑤の場合）'!$O121,IF(E$16&lt;='様式３（療養者名簿）（⑤の場合）'!$W121,1,0),0),0)</f>
        <v>0</v>
      </c>
      <c r="F112" s="139">
        <f>IF(F$16-'様式３（療養者名簿）（⑤の場合）'!$O121+1&lt;=15,IF(F$16&gt;='様式３（療養者名簿）（⑤の場合）'!$O121,IF(F$16&lt;='様式３（療養者名簿）（⑤の場合）'!$W121,1,0),0),0)</f>
        <v>0</v>
      </c>
      <c r="G112" s="139">
        <f>IF(G$16-'様式３（療養者名簿）（⑤の場合）'!$O121+1&lt;=15,IF(G$16&gt;='様式３（療養者名簿）（⑤の場合）'!$O121,IF(G$16&lt;='様式３（療養者名簿）（⑤の場合）'!$W121,1,0),0),0)</f>
        <v>0</v>
      </c>
      <c r="H112" s="139">
        <f>IF(H$16-'様式３（療養者名簿）（⑤の場合）'!$O121+1&lt;=15,IF(H$16&gt;='様式３（療養者名簿）（⑤の場合）'!$O121,IF(H$16&lt;='様式３（療養者名簿）（⑤の場合）'!$W121,1,0),0),0)</f>
        <v>0</v>
      </c>
      <c r="I112" s="139">
        <f>IF(I$16-'様式３（療養者名簿）（⑤の場合）'!$O121+1&lt;=15,IF(I$16&gt;='様式３（療養者名簿）（⑤の場合）'!$O121,IF(I$16&lt;='様式３（療養者名簿）（⑤の場合）'!$W121,1,0),0),0)</f>
        <v>0</v>
      </c>
      <c r="J112" s="139">
        <f>IF(J$16-'様式３（療養者名簿）（⑤の場合）'!$O121+1&lt;=15,IF(J$16&gt;='様式３（療養者名簿）（⑤の場合）'!$O121,IF(J$16&lt;='様式３（療養者名簿）（⑤の場合）'!$W121,1,0),0),0)</f>
        <v>0</v>
      </c>
      <c r="K112" s="139">
        <f>IF(K$16-'様式３（療養者名簿）（⑤の場合）'!$O121+1&lt;=15,IF(K$16&gt;='様式３（療養者名簿）（⑤の場合）'!$O121,IF(K$16&lt;='様式３（療養者名簿）（⑤の場合）'!$W121,1,0),0),0)</f>
        <v>0</v>
      </c>
      <c r="L112" s="139">
        <f>IF(L$16-'様式３（療養者名簿）（⑤の場合）'!$O121+1&lt;=15,IF(L$16&gt;='様式３（療養者名簿）（⑤の場合）'!$O121,IF(L$16&lt;='様式３（療養者名簿）（⑤の場合）'!$W121,1,0),0),0)</f>
        <v>0</v>
      </c>
      <c r="M112" s="139">
        <f>IF(M$16-'様式３（療養者名簿）（⑤の場合）'!$O121+1&lt;=15,IF(M$16&gt;='様式３（療養者名簿）（⑤の場合）'!$O121,IF(M$16&lt;='様式３（療養者名簿）（⑤の場合）'!$W121,1,0),0),0)</f>
        <v>0</v>
      </c>
      <c r="N112" s="139">
        <f>IF(N$16-'様式３（療養者名簿）（⑤の場合）'!$O121+1&lt;=15,IF(N$16&gt;='様式３（療養者名簿）（⑤の場合）'!$O121,IF(N$16&lt;='様式３（療養者名簿）（⑤の場合）'!$W121,1,0),0),0)</f>
        <v>0</v>
      </c>
      <c r="O112" s="139">
        <f>IF(O$16-'様式３（療養者名簿）（⑤の場合）'!$O121+1&lt;=15,IF(O$16&gt;='様式３（療養者名簿）（⑤の場合）'!$O121,IF(O$16&lt;='様式３（療養者名簿）（⑤の場合）'!$W121,1,0),0),0)</f>
        <v>0</v>
      </c>
      <c r="P112" s="139">
        <f>IF(P$16-'様式３（療養者名簿）（⑤の場合）'!$O121+1&lt;=15,IF(P$16&gt;='様式３（療養者名簿）（⑤の場合）'!$O121,IF(P$16&lt;='様式３（療養者名簿）（⑤の場合）'!$W121,1,0),0),0)</f>
        <v>0</v>
      </c>
      <c r="Q112" s="139">
        <f>IF(Q$16-'様式３（療養者名簿）（⑤の場合）'!$O121+1&lt;=15,IF(Q$16&gt;='様式３（療養者名簿）（⑤の場合）'!$O121,IF(Q$16&lt;='様式３（療養者名簿）（⑤の場合）'!$W121,1,0),0),0)</f>
        <v>0</v>
      </c>
      <c r="R112" s="139">
        <f>IF(R$16-'様式３（療養者名簿）（⑤の場合）'!$O121+1&lt;=15,IF(R$16&gt;='様式３（療養者名簿）（⑤の場合）'!$O121,IF(R$16&lt;='様式３（療養者名簿）（⑤の場合）'!$W121,1,0),0),0)</f>
        <v>0</v>
      </c>
      <c r="S112" s="139">
        <f>IF(S$16-'様式３（療養者名簿）（⑤の場合）'!$O121+1&lt;=15,IF(S$16&gt;='様式３（療養者名簿）（⑤の場合）'!$O121,IF(S$16&lt;='様式３（療養者名簿）（⑤の場合）'!$W121,1,0),0),0)</f>
        <v>0</v>
      </c>
      <c r="T112" s="139">
        <f>IF(T$16-'様式３（療養者名簿）（⑤の場合）'!$O121+1&lt;=15,IF(T$16&gt;='様式３（療養者名簿）（⑤の場合）'!$O121,IF(T$16&lt;='様式３（療養者名簿）（⑤の場合）'!$W121,1,0),0),0)</f>
        <v>0</v>
      </c>
      <c r="U112" s="139">
        <f>IF(U$16-'様式３（療養者名簿）（⑤の場合）'!$O121+1&lt;=15,IF(U$16&gt;='様式３（療養者名簿）（⑤の場合）'!$O121,IF(U$16&lt;='様式３（療養者名簿）（⑤の場合）'!$W121,1,0),0),0)</f>
        <v>0</v>
      </c>
      <c r="V112" s="139">
        <f>IF(V$16-'様式３（療養者名簿）（⑤の場合）'!$O121+1&lt;=15,IF(V$16&gt;='様式３（療養者名簿）（⑤の場合）'!$O121,IF(V$16&lt;='様式３（療養者名簿）（⑤の場合）'!$W121,1,0),0),0)</f>
        <v>0</v>
      </c>
      <c r="W112" s="139">
        <f>IF(W$16-'様式３（療養者名簿）（⑤の場合）'!$O121+1&lt;=15,IF(W$16&gt;='様式３（療養者名簿）（⑤の場合）'!$O121,IF(W$16&lt;='様式３（療養者名簿）（⑤の場合）'!$W121,1,0),0),0)</f>
        <v>0</v>
      </c>
      <c r="X112" s="139">
        <f>IF(X$16-'様式３（療養者名簿）（⑤の場合）'!$O121+1&lt;=15,IF(X$16&gt;='様式３（療養者名簿）（⑤の場合）'!$O121,IF(X$16&lt;='様式３（療養者名簿）（⑤の場合）'!$W121,1,0),0),0)</f>
        <v>0</v>
      </c>
      <c r="Y112" s="139">
        <f>IF(Y$16-'様式３（療養者名簿）（⑤の場合）'!$O121+1&lt;=15,IF(Y$16&gt;='様式３（療養者名簿）（⑤の場合）'!$O121,IF(Y$16&lt;='様式３（療養者名簿）（⑤の場合）'!$W121,1,0),0),0)</f>
        <v>0</v>
      </c>
      <c r="Z112" s="139">
        <f>IF(Z$16-'様式３（療養者名簿）（⑤の場合）'!$O121+1&lt;=15,IF(Z$16&gt;='様式３（療養者名簿）（⑤の場合）'!$O121,IF(Z$16&lt;='様式３（療養者名簿）（⑤の場合）'!$W121,1,0),0),0)</f>
        <v>0</v>
      </c>
      <c r="AA112" s="139">
        <f>IF(AA$16-'様式３（療養者名簿）（⑤の場合）'!$O121+1&lt;=15,IF(AA$16&gt;='様式３（療養者名簿）（⑤の場合）'!$O121,IF(AA$16&lt;='様式３（療養者名簿）（⑤の場合）'!$W121,1,0),0),0)</f>
        <v>0</v>
      </c>
      <c r="AB112" s="139">
        <f>IF(AB$16-'様式３（療養者名簿）（⑤の場合）'!$O121+1&lt;=15,IF(AB$16&gt;='様式３（療養者名簿）（⑤の場合）'!$O121,IF(AB$16&lt;='様式３（療養者名簿）（⑤の場合）'!$W121,1,0),0),0)</f>
        <v>0</v>
      </c>
      <c r="AC112" s="139">
        <f>IF(AC$16-'様式３（療養者名簿）（⑤の場合）'!$O121+1&lt;=15,IF(AC$16&gt;='様式３（療養者名簿）（⑤の場合）'!$O121,IF(AC$16&lt;='様式３（療養者名簿）（⑤の場合）'!$W121,1,0),0),0)</f>
        <v>0</v>
      </c>
      <c r="AD112" s="139">
        <f>IF(AD$16-'様式３（療養者名簿）（⑤の場合）'!$O121+1&lt;=15,IF(AD$16&gt;='様式３（療養者名簿）（⑤の場合）'!$O121,IF(AD$16&lt;='様式３（療養者名簿）（⑤の場合）'!$W121,1,0),0),0)</f>
        <v>0</v>
      </c>
      <c r="AE112" s="139">
        <f>IF(AE$16-'様式３（療養者名簿）（⑤の場合）'!$O121+1&lt;=15,IF(AE$16&gt;='様式３（療養者名簿）（⑤の場合）'!$O121,IF(AE$16&lt;='様式３（療養者名簿）（⑤の場合）'!$W121,1,0),0),0)</f>
        <v>0</v>
      </c>
      <c r="AF112" s="139">
        <f>IF(AF$16-'様式３（療養者名簿）（⑤の場合）'!$O121+1&lt;=15,IF(AF$16&gt;='様式３（療養者名簿）（⑤の場合）'!$O121,IF(AF$16&lt;='様式３（療養者名簿）（⑤の場合）'!$W121,1,0),0),0)</f>
        <v>0</v>
      </c>
      <c r="AG112" s="139">
        <f>IF(AG$16-'様式３（療養者名簿）（⑤の場合）'!$O121+1&lt;=15,IF(AG$16&gt;='様式３（療養者名簿）（⑤の場合）'!$O121,IF(AG$16&lt;='様式３（療養者名簿）（⑤の場合）'!$W121,1,0),0),0)</f>
        <v>0</v>
      </c>
      <c r="AH112" s="139">
        <f>IF(AH$16-'様式３（療養者名簿）（⑤の場合）'!$O121+1&lt;=15,IF(AH$16&gt;='様式３（療養者名簿）（⑤の場合）'!$O121,IF(AH$16&lt;='様式３（療養者名簿）（⑤の場合）'!$W121,1,0),0),0)</f>
        <v>0</v>
      </c>
      <c r="AI112" s="139">
        <f>IF(AI$16-'様式３（療養者名簿）（⑤の場合）'!$O121+1&lt;=15,IF(AI$16&gt;='様式３（療養者名簿）（⑤の場合）'!$O121,IF(AI$16&lt;='様式３（療養者名簿）（⑤の場合）'!$W121,1,0),0),0)</f>
        <v>0</v>
      </c>
      <c r="AJ112" s="139">
        <f>IF(AJ$16-'様式３（療養者名簿）（⑤の場合）'!$O121+1&lt;=15,IF(AJ$16&gt;='様式３（療養者名簿）（⑤の場合）'!$O121,IF(AJ$16&lt;='様式３（療養者名簿）（⑤の場合）'!$W121,1,0),0),0)</f>
        <v>0</v>
      </c>
      <c r="AK112" s="139">
        <f>IF(AK$16-'様式３（療養者名簿）（⑤の場合）'!$O121+1&lt;=15,IF(AK$16&gt;='様式３（療養者名簿）（⑤の場合）'!$O121,IF(AK$16&lt;='様式３（療養者名簿）（⑤の場合）'!$W121,1,0),0),0)</f>
        <v>0</v>
      </c>
      <c r="AL112" s="139">
        <f>IF(AL$16-'様式３（療養者名簿）（⑤の場合）'!$O121+1&lt;=15,IF(AL$16&gt;='様式３（療養者名簿）（⑤の場合）'!$O121,IF(AL$16&lt;='様式３（療養者名簿）（⑤の場合）'!$W121,1,0),0),0)</f>
        <v>0</v>
      </c>
      <c r="AM112" s="139">
        <f>IF(AM$16-'様式３（療養者名簿）（⑤の場合）'!$O121+1&lt;=15,IF(AM$16&gt;='様式３（療養者名簿）（⑤の場合）'!$O121,IF(AM$16&lt;='様式３（療養者名簿）（⑤の場合）'!$W121,1,0),0),0)</f>
        <v>0</v>
      </c>
      <c r="AN112" s="139">
        <f>IF(AN$16-'様式３（療養者名簿）（⑤の場合）'!$O121+1&lt;=15,IF(AN$16&gt;='様式３（療養者名簿）（⑤の場合）'!$O121,IF(AN$16&lt;='様式３（療養者名簿）（⑤の場合）'!$W121,1,0),0),0)</f>
        <v>0</v>
      </c>
      <c r="AO112" s="139">
        <f>IF(AO$16-'様式３（療養者名簿）（⑤の場合）'!$O121+1&lt;=15,IF(AO$16&gt;='様式３（療養者名簿）（⑤の場合）'!$O121,IF(AO$16&lt;='様式３（療養者名簿）（⑤の場合）'!$W121,1,0),0),0)</f>
        <v>0</v>
      </c>
      <c r="AP112" s="139">
        <f>IF(AP$16-'様式３（療養者名簿）（⑤の場合）'!$O121+1&lt;=15,IF(AP$16&gt;='様式３（療養者名簿）（⑤の場合）'!$O121,IF(AP$16&lt;='様式３（療養者名簿）（⑤の場合）'!$W121,1,0),0),0)</f>
        <v>0</v>
      </c>
      <c r="AQ112" s="139">
        <f>IF(AQ$16-'様式３（療養者名簿）（⑤の場合）'!$O121+1&lt;=15,IF(AQ$16&gt;='様式３（療養者名簿）（⑤の場合）'!$O121,IF(AQ$16&lt;='様式３（療養者名簿）（⑤の場合）'!$W121,1,0),0),0)</f>
        <v>0</v>
      </c>
      <c r="AR112" s="139">
        <f>IF(AR$16-'様式３（療養者名簿）（⑤の場合）'!$O121+1&lt;=15,IF(AR$16&gt;='様式３（療養者名簿）（⑤の場合）'!$O121,IF(AR$16&lt;='様式３（療養者名簿）（⑤の場合）'!$W121,1,0),0),0)</f>
        <v>0</v>
      </c>
      <c r="AS112" s="139">
        <f>IF(AS$16-'様式３（療養者名簿）（⑤の場合）'!$O121+1&lt;=15,IF(AS$16&gt;='様式３（療養者名簿）（⑤の場合）'!$O121,IF(AS$16&lt;='様式３（療養者名簿）（⑤の場合）'!$W121,1,0),0),0)</f>
        <v>0</v>
      </c>
      <c r="AT112" s="139">
        <f>IF(AT$16-'様式３（療養者名簿）（⑤の場合）'!$O121+1&lt;=15,IF(AT$16&gt;='様式３（療養者名簿）（⑤の場合）'!$O121,IF(AT$16&lt;='様式３（療養者名簿）（⑤の場合）'!$W121,1,0),0),0)</f>
        <v>0</v>
      </c>
      <c r="AU112" s="139">
        <f>IF(AU$16-'様式３（療養者名簿）（⑤の場合）'!$O121+1&lt;=15,IF(AU$16&gt;='様式３（療養者名簿）（⑤の場合）'!$O121,IF(AU$16&lt;='様式３（療養者名簿）（⑤の場合）'!$W121,1,0),0),0)</f>
        <v>0</v>
      </c>
      <c r="AV112" s="139">
        <f>IF(AV$16-'様式３（療養者名簿）（⑤の場合）'!$O121+1&lt;=15,IF(AV$16&gt;='様式３（療養者名簿）（⑤の場合）'!$O121,IF(AV$16&lt;='様式３（療養者名簿）（⑤の場合）'!$W121,1,0),0),0)</f>
        <v>0</v>
      </c>
      <c r="AW112" s="139">
        <f>IF(AW$16-'様式３（療養者名簿）（⑤の場合）'!$O121+1&lt;=15,IF(AW$16&gt;='様式３（療養者名簿）（⑤の場合）'!$O121,IF(AW$16&lt;='様式３（療養者名簿）（⑤の場合）'!$W121,1,0),0),0)</f>
        <v>0</v>
      </c>
      <c r="AX112" s="139">
        <f>IF(AX$16-'様式３（療養者名簿）（⑤の場合）'!$O121+1&lt;=15,IF(AX$16&gt;='様式３（療養者名簿）（⑤の場合）'!$O121,IF(AX$16&lt;='様式３（療養者名簿）（⑤の場合）'!$W121,1,0),0),0)</f>
        <v>0</v>
      </c>
      <c r="AY112" s="139">
        <f>IF(AY$16-'様式３（療養者名簿）（⑤の場合）'!$O121+1&lt;=15,IF(AY$16&gt;='様式３（療養者名簿）（⑤の場合）'!$O121,IF(AY$16&lt;='様式３（療養者名簿）（⑤の場合）'!$W121,1,0),0),0)</f>
        <v>0</v>
      </c>
      <c r="AZ112" s="139">
        <f>IF(AZ$16-'様式３（療養者名簿）（⑤の場合）'!$O121+1&lt;=15,IF(AZ$16&gt;='様式３（療養者名簿）（⑤の場合）'!$O121,IF(AZ$16&lt;='様式３（療養者名簿）（⑤の場合）'!$W121,1,0),0),0)</f>
        <v>0</v>
      </c>
      <c r="BA112" s="139">
        <f>IF(BA$16-'様式３（療養者名簿）（⑤の場合）'!$O121+1&lt;=15,IF(BA$16&gt;='様式３（療養者名簿）（⑤の場合）'!$O121,IF(BA$16&lt;='様式３（療養者名簿）（⑤の場合）'!$W121,1,0),0),0)</f>
        <v>0</v>
      </c>
      <c r="BB112" s="139">
        <f>IF(BB$16-'様式３（療養者名簿）（⑤の場合）'!$O121+1&lt;=15,IF(BB$16&gt;='様式３（療養者名簿）（⑤の場合）'!$O121,IF(BB$16&lt;='様式３（療養者名簿）（⑤の場合）'!$W121,1,0),0),0)</f>
        <v>0</v>
      </c>
      <c r="BC112" s="139">
        <f>IF(BC$16-'様式３（療養者名簿）（⑤の場合）'!$O121+1&lt;=15,IF(BC$16&gt;='様式３（療養者名簿）（⑤の場合）'!$O121,IF(BC$16&lt;='様式３（療養者名簿）（⑤の場合）'!$W121,1,0),0),0)</f>
        <v>0</v>
      </c>
      <c r="BD112" s="139">
        <f>IF(BD$16-'様式３（療養者名簿）（⑤の場合）'!$O121+1&lt;=15,IF(BD$16&gt;='様式３（療養者名簿）（⑤の場合）'!$O121,IF(BD$16&lt;='様式３（療養者名簿）（⑤の場合）'!$W121,1,0),0),0)</f>
        <v>0</v>
      </c>
      <c r="BE112" s="139">
        <f>IF(BE$16-'様式３（療養者名簿）（⑤の場合）'!$O121+1&lt;=15,IF(BE$16&gt;='様式３（療養者名簿）（⑤の場合）'!$O121,IF(BE$16&lt;='様式３（療養者名簿）（⑤の場合）'!$W121,1,0),0),0)</f>
        <v>0</v>
      </c>
      <c r="BF112" s="139">
        <f>IF(BF$16-'様式３（療養者名簿）（⑤の場合）'!$O121+1&lt;=15,IF(BF$16&gt;='様式３（療養者名簿）（⑤の場合）'!$O121,IF(BF$16&lt;='様式３（療養者名簿）（⑤の場合）'!$W121,1,0),0),0)</f>
        <v>0</v>
      </c>
      <c r="BG112" s="139">
        <f>IF(BG$16-'様式３（療養者名簿）（⑤の場合）'!$O121+1&lt;=15,IF(BG$16&gt;='様式３（療養者名簿）（⑤の場合）'!$O121,IF(BG$16&lt;='様式３（療養者名簿）（⑤の場合）'!$W121,1,0),0),0)</f>
        <v>0</v>
      </c>
      <c r="BH112" s="139">
        <f>IF(BH$16-'様式３（療養者名簿）（⑤の場合）'!$O121+1&lt;=15,IF(BH$16&gt;='様式３（療養者名簿）（⑤の場合）'!$O121,IF(BH$16&lt;='様式３（療養者名簿）（⑤の場合）'!$W121,1,0),0),0)</f>
        <v>0</v>
      </c>
      <c r="BI112" s="139">
        <f>IF(BI$16-'様式３（療養者名簿）（⑤の場合）'!$O121+1&lt;=15,IF(BI$16&gt;='様式３（療養者名簿）（⑤の場合）'!$O121,IF(BI$16&lt;='様式３（療養者名簿）（⑤の場合）'!$W121,1,0),0),0)</f>
        <v>0</v>
      </c>
      <c r="BJ112" s="139">
        <f>IF(BJ$16-'様式３（療養者名簿）（⑤の場合）'!$O121+1&lt;=15,IF(BJ$16&gt;='様式３（療養者名簿）（⑤の場合）'!$O121,IF(BJ$16&lt;='様式３（療養者名簿）（⑤の場合）'!$W121,1,0),0),0)</f>
        <v>0</v>
      </c>
      <c r="BK112" s="139">
        <f>IF(BK$16-'様式３（療養者名簿）（⑤の場合）'!$O121+1&lt;=15,IF(BK$16&gt;='様式３（療養者名簿）（⑤の場合）'!$O121,IF(BK$16&lt;='様式３（療養者名簿）（⑤の場合）'!$W121,1,0),0),0)</f>
        <v>0</v>
      </c>
      <c r="BL112" s="139">
        <f>IF(BL$16-'様式３（療養者名簿）（⑤の場合）'!$O121+1&lt;=15,IF(BL$16&gt;='様式３（療養者名簿）（⑤の場合）'!$O121,IF(BL$16&lt;='様式３（療養者名簿）（⑤の場合）'!$W121,1,0),0),0)</f>
        <v>0</v>
      </c>
      <c r="BM112" s="139">
        <f>IF(BM$16-'様式３（療養者名簿）（⑤の場合）'!$O121+1&lt;=15,IF(BM$16&gt;='様式３（療養者名簿）（⑤の場合）'!$O121,IF(BM$16&lt;='様式３（療養者名簿）（⑤の場合）'!$W121,1,0),0),0)</f>
        <v>0</v>
      </c>
      <c r="BN112" s="139">
        <f>IF(BN$16-'様式３（療養者名簿）（⑤の場合）'!$O121+1&lt;=15,IF(BN$16&gt;='様式３（療養者名簿）（⑤の場合）'!$O121,IF(BN$16&lt;='様式３（療養者名簿）（⑤の場合）'!$W121,1,0),0),0)</f>
        <v>0</v>
      </c>
      <c r="BO112" s="139">
        <f>IF(BO$16-'様式３（療養者名簿）（⑤の場合）'!$O121+1&lt;=15,IF(BO$16&gt;='様式３（療養者名簿）（⑤の場合）'!$O121,IF(BO$16&lt;='様式３（療養者名簿）（⑤の場合）'!$W121,1,0),0),0)</f>
        <v>0</v>
      </c>
      <c r="BP112" s="139">
        <f>IF(BP$16-'様式３（療養者名簿）（⑤の場合）'!$O121+1&lt;=15,IF(BP$16&gt;='様式３（療養者名簿）（⑤の場合）'!$O121,IF(BP$16&lt;='様式３（療養者名簿）（⑤の場合）'!$W121,1,0),0),0)</f>
        <v>0</v>
      </c>
      <c r="BQ112" s="139">
        <f>IF(BQ$16-'様式３（療養者名簿）（⑤の場合）'!$O121+1&lt;=15,IF(BQ$16&gt;='様式３（療養者名簿）（⑤の場合）'!$O121,IF(BQ$16&lt;='様式３（療養者名簿）（⑤の場合）'!$W121,1,0),0),0)</f>
        <v>0</v>
      </c>
      <c r="BR112" s="139">
        <f>IF(BR$16-'様式３（療養者名簿）（⑤の場合）'!$O121+1&lt;=15,IF(BR$16&gt;='様式３（療養者名簿）（⑤の場合）'!$O121,IF(BR$16&lt;='様式３（療養者名簿）（⑤の場合）'!$W121,1,0),0),0)</f>
        <v>0</v>
      </c>
      <c r="BS112" s="139">
        <f>IF(BS$16-'様式３（療養者名簿）（⑤の場合）'!$O121+1&lt;=15,IF(BS$16&gt;='様式３（療養者名簿）（⑤の場合）'!$O121,IF(BS$16&lt;='様式３（療養者名簿）（⑤の場合）'!$W121,1,0),0),0)</f>
        <v>0</v>
      </c>
      <c r="BT112" s="139">
        <f>IF(BT$16-'様式３（療養者名簿）（⑤の場合）'!$O121+1&lt;=15,IF(BT$16&gt;='様式３（療養者名簿）（⑤の場合）'!$O121,IF(BT$16&lt;='様式３（療養者名簿）（⑤の場合）'!$W121,1,0),0),0)</f>
        <v>0</v>
      </c>
      <c r="BU112" s="139">
        <f>IF(BU$16-'様式３（療養者名簿）（⑤の場合）'!$O121+1&lt;=15,IF(BU$16&gt;='様式３（療養者名簿）（⑤の場合）'!$O121,IF(BU$16&lt;='様式３（療養者名簿）（⑤の場合）'!$W121,1,0),0),0)</f>
        <v>0</v>
      </c>
      <c r="BV112" s="139">
        <f>IF(BV$16-'様式３（療養者名簿）（⑤の場合）'!$O121+1&lt;=15,IF(BV$16&gt;='様式３（療養者名簿）（⑤の場合）'!$O121,IF(BV$16&lt;='様式３（療養者名簿）（⑤の場合）'!$W121,1,0),0),0)</f>
        <v>0</v>
      </c>
      <c r="BW112" s="139">
        <f>IF(BW$16-'様式３（療養者名簿）（⑤の場合）'!$O121+1&lt;=15,IF(BW$16&gt;='様式３（療養者名簿）（⑤の場合）'!$O121,IF(BW$16&lt;='様式３（療養者名簿）（⑤の場合）'!$W121,1,0),0),0)</f>
        <v>0</v>
      </c>
      <c r="BX112" s="139">
        <f>IF(BX$16-'様式３（療養者名簿）（⑤の場合）'!$O121+1&lt;=15,IF(BX$16&gt;='様式３（療養者名簿）（⑤の場合）'!$O121,IF(BX$16&lt;='様式３（療養者名簿）（⑤の場合）'!$W121,1,0),0),0)</f>
        <v>0</v>
      </c>
      <c r="BY112" s="139">
        <f>IF(BY$16-'様式３（療養者名簿）（⑤の場合）'!$O121+1&lt;=15,IF(BY$16&gt;='様式３（療養者名簿）（⑤の場合）'!$O121,IF(BY$16&lt;='様式３（療養者名簿）（⑤の場合）'!$W121,1,0),0),0)</f>
        <v>0</v>
      </c>
      <c r="BZ112" s="139">
        <f>IF(BZ$16-'様式３（療養者名簿）（⑤の場合）'!$O121+1&lt;=15,IF(BZ$16&gt;='様式３（療養者名簿）（⑤の場合）'!$O121,IF(BZ$16&lt;='様式３（療養者名簿）（⑤の場合）'!$W121,1,0),0),0)</f>
        <v>0</v>
      </c>
      <c r="CA112" s="139">
        <f>IF(CA$16-'様式３（療養者名簿）（⑤の場合）'!$O121+1&lt;=15,IF(CA$16&gt;='様式３（療養者名簿）（⑤の場合）'!$O121,IF(CA$16&lt;='様式３（療養者名簿）（⑤の場合）'!$W121,1,0),0),0)</f>
        <v>0</v>
      </c>
      <c r="CB112" s="139">
        <f>IF(CB$16-'様式３（療養者名簿）（⑤の場合）'!$O121+1&lt;=15,IF(CB$16&gt;='様式３（療養者名簿）（⑤の場合）'!$O121,IF(CB$16&lt;='様式３（療養者名簿）（⑤の場合）'!$W121,1,0),0),0)</f>
        <v>0</v>
      </c>
      <c r="CC112" s="139">
        <f>IF(CC$16-'様式３（療養者名簿）（⑤の場合）'!$O121+1&lt;=15,IF(CC$16&gt;='様式３（療養者名簿）（⑤の場合）'!$O121,IF(CC$16&lt;='様式３（療養者名簿）（⑤の場合）'!$W121,1,0),0),0)</f>
        <v>0</v>
      </c>
      <c r="CD112" s="139">
        <f>IF(CD$16-'様式３（療養者名簿）（⑤の場合）'!$O121+1&lt;=15,IF(CD$16&gt;='様式３（療養者名簿）（⑤の場合）'!$O121,IF(CD$16&lt;='様式３（療養者名簿）（⑤の場合）'!$W121,1,0),0),0)</f>
        <v>0</v>
      </c>
      <c r="CE112" s="139">
        <f>IF(CE$16-'様式３（療養者名簿）（⑤の場合）'!$O121+1&lt;=15,IF(CE$16&gt;='様式３（療養者名簿）（⑤の場合）'!$O121,IF(CE$16&lt;='様式３（療養者名簿）（⑤の場合）'!$W121,1,0),0),0)</f>
        <v>0</v>
      </c>
      <c r="CF112" s="139">
        <f>IF(CF$16-'様式３（療養者名簿）（⑤の場合）'!$O121+1&lt;=15,IF(CF$16&gt;='様式３（療養者名簿）（⑤の場合）'!$O121,IF(CF$16&lt;='様式３（療養者名簿）（⑤の場合）'!$W121,1,0),0),0)</f>
        <v>0</v>
      </c>
      <c r="CG112" s="139">
        <f>IF(CG$16-'様式３（療養者名簿）（⑤の場合）'!$O121+1&lt;=15,IF(CG$16&gt;='様式３（療養者名簿）（⑤の場合）'!$O121,IF(CG$16&lt;='様式３（療養者名簿）（⑤の場合）'!$W121,1,0),0),0)</f>
        <v>0</v>
      </c>
      <c r="CH112" s="139">
        <f>IF(CH$16-'様式３（療養者名簿）（⑤の場合）'!$O121+1&lt;=15,IF(CH$16&gt;='様式３（療養者名簿）（⑤の場合）'!$O121,IF(CH$16&lt;='様式３（療養者名簿）（⑤の場合）'!$W121,1,0),0),0)</f>
        <v>0</v>
      </c>
      <c r="CI112" s="139">
        <f>IF(CI$16-'様式３（療養者名簿）（⑤の場合）'!$O121+1&lt;=15,IF(CI$16&gt;='様式３（療養者名簿）（⑤の場合）'!$O121,IF(CI$16&lt;='様式３（療養者名簿）（⑤の場合）'!$W121,1,0),0),0)</f>
        <v>0</v>
      </c>
      <c r="CJ112" s="139">
        <f>IF(CJ$16-'様式３（療養者名簿）（⑤の場合）'!$O121+1&lt;=15,IF(CJ$16&gt;='様式３（療養者名簿）（⑤の場合）'!$O121,IF(CJ$16&lt;='様式３（療養者名簿）（⑤の場合）'!$W121,1,0),0),0)</f>
        <v>0</v>
      </c>
      <c r="CK112" s="139">
        <f>IF(CK$16-'様式３（療養者名簿）（⑤の場合）'!$O121+1&lt;=15,IF(CK$16&gt;='様式３（療養者名簿）（⑤の場合）'!$O121,IF(CK$16&lt;='様式３（療養者名簿）（⑤の場合）'!$W121,1,0),0),0)</f>
        <v>0</v>
      </c>
      <c r="CL112" s="139">
        <f>IF(CL$16-'様式３（療養者名簿）（⑤の場合）'!$O121+1&lt;=15,IF(CL$16&gt;='様式３（療養者名簿）（⑤の場合）'!$O121,IF(CL$16&lt;='様式３（療養者名簿）（⑤の場合）'!$W121,1,0),0),0)</f>
        <v>0</v>
      </c>
      <c r="CM112" s="139">
        <f>IF(CM$16-'様式３（療養者名簿）（⑤の場合）'!$O121+1&lt;=15,IF(CM$16&gt;='様式３（療養者名簿）（⑤の場合）'!$O121,IF(CM$16&lt;='様式３（療養者名簿）（⑤の場合）'!$W121,1,0),0),0)</f>
        <v>0</v>
      </c>
      <c r="CN112" s="139">
        <f>IF(CN$16-'様式３（療養者名簿）（⑤の場合）'!$O121+1&lt;=15,IF(CN$16&gt;='様式３（療養者名簿）（⑤の場合）'!$O121,IF(CN$16&lt;='様式３（療養者名簿）（⑤の場合）'!$W121,1,0),0),0)</f>
        <v>0</v>
      </c>
      <c r="CO112" s="139">
        <f>IF(CO$16-'様式３（療養者名簿）（⑤の場合）'!$O121+1&lt;=15,IF(CO$16&gt;='様式３（療養者名簿）（⑤の場合）'!$O121,IF(CO$16&lt;='様式３（療養者名簿）（⑤の場合）'!$W121,1,0),0),0)</f>
        <v>0</v>
      </c>
      <c r="CP112" s="139">
        <f>IF(CP$16-'様式３（療養者名簿）（⑤の場合）'!$O121+1&lt;=15,IF(CP$16&gt;='様式３（療養者名簿）（⑤の場合）'!$O121,IF(CP$16&lt;='様式３（療養者名簿）（⑤の場合）'!$W121,1,0),0),0)</f>
        <v>0</v>
      </c>
      <c r="CQ112" s="139">
        <f>IF(CQ$16-'様式３（療養者名簿）（⑤の場合）'!$O121+1&lt;=15,IF(CQ$16&gt;='様式３（療養者名簿）（⑤の場合）'!$O121,IF(CQ$16&lt;='様式３（療養者名簿）（⑤の場合）'!$W121,1,0),0),0)</f>
        <v>0</v>
      </c>
      <c r="CR112" s="139">
        <f>IF(CR$16-'様式３（療養者名簿）（⑤の場合）'!$O121+1&lt;=15,IF(CR$16&gt;='様式３（療養者名簿）（⑤の場合）'!$O121,IF(CR$16&lt;='様式３（療養者名簿）（⑤の場合）'!$W121,1,0),0),0)</f>
        <v>0</v>
      </c>
      <c r="CS112" s="139">
        <f>IF(CS$16-'様式３（療養者名簿）（⑤の場合）'!$O121+1&lt;=15,IF(CS$16&gt;='様式３（療養者名簿）（⑤の場合）'!$O121,IF(CS$16&lt;='様式３（療養者名簿）（⑤の場合）'!$W121,1,0),0),0)</f>
        <v>0</v>
      </c>
      <c r="CT112" s="139">
        <f>IF(CT$16-'様式３（療養者名簿）（⑤の場合）'!$O121+1&lt;=15,IF(CT$16&gt;='様式３（療養者名簿）（⑤の場合）'!$O121,IF(CT$16&lt;='様式３（療養者名簿）（⑤の場合）'!$W121,1,0),0),0)</f>
        <v>0</v>
      </c>
      <c r="CU112" s="139">
        <f>IF(CU$16-'様式３（療養者名簿）（⑤の場合）'!$O121+1&lt;=15,IF(CU$16&gt;='様式３（療養者名簿）（⑤の場合）'!$O121,IF(CU$16&lt;='様式３（療養者名簿）（⑤の場合）'!$W121,1,0),0),0)</f>
        <v>0</v>
      </c>
      <c r="CV112" s="139">
        <f>IF(CV$16-'様式３（療養者名簿）（⑤の場合）'!$O121+1&lt;=15,IF(CV$16&gt;='様式３（療養者名簿）（⑤の場合）'!$O121,IF(CV$16&lt;='様式３（療養者名簿）（⑤の場合）'!$W121,1,0),0),0)</f>
        <v>0</v>
      </c>
      <c r="CW112" s="139">
        <f>IF(CW$16-'様式３（療養者名簿）（⑤の場合）'!$O121+1&lt;=15,IF(CW$16&gt;='様式３（療養者名簿）（⑤の場合）'!$O121,IF(CW$16&lt;='様式３（療養者名簿）（⑤の場合）'!$W121,1,0),0),0)</f>
        <v>0</v>
      </c>
      <c r="CX112" s="139">
        <f>IF(CX$16-'様式３（療養者名簿）（⑤の場合）'!$O121+1&lt;=15,IF(CX$16&gt;='様式３（療養者名簿）（⑤の場合）'!$O121,IF(CX$16&lt;='様式３（療養者名簿）（⑤の場合）'!$W121,1,0),0),0)</f>
        <v>0</v>
      </c>
      <c r="CY112" s="139">
        <f>IF(CY$16-'様式３（療養者名簿）（⑤の場合）'!$O121+1&lt;=15,IF(CY$16&gt;='様式３（療養者名簿）（⑤の場合）'!$O121,IF(CY$16&lt;='様式３（療養者名簿）（⑤の場合）'!$W121,1,0),0),0)</f>
        <v>0</v>
      </c>
      <c r="CZ112" s="139">
        <f>IF(CZ$16-'様式３（療養者名簿）（⑤の場合）'!$O121+1&lt;=15,IF(CZ$16&gt;='様式３（療養者名簿）（⑤の場合）'!$O121,IF(CZ$16&lt;='様式３（療養者名簿）（⑤の場合）'!$W121,1,0),0),0)</f>
        <v>0</v>
      </c>
      <c r="DA112" s="139">
        <f>IF(DA$16-'様式３（療養者名簿）（⑤の場合）'!$O121+1&lt;=15,IF(DA$16&gt;='様式３（療養者名簿）（⑤の場合）'!$O121,IF(DA$16&lt;='様式３（療養者名簿）（⑤の場合）'!$W121,1,0),0),0)</f>
        <v>0</v>
      </c>
      <c r="DB112" s="139">
        <f>IF(DB$16-'様式３（療養者名簿）（⑤の場合）'!$O121+1&lt;=15,IF(DB$16&gt;='様式３（療養者名簿）（⑤の場合）'!$O121,IF(DB$16&lt;='様式３（療養者名簿）（⑤の場合）'!$W121,1,0),0),0)</f>
        <v>0</v>
      </c>
      <c r="DC112" s="139">
        <f>IF(DC$16-'様式３（療養者名簿）（⑤の場合）'!$O121+1&lt;=15,IF(DC$16&gt;='様式３（療養者名簿）（⑤の場合）'!$O121,IF(DC$16&lt;='様式３（療養者名簿）（⑤の場合）'!$W121,1,0),0),0)</f>
        <v>0</v>
      </c>
      <c r="DD112" s="139">
        <f>IF(DD$16-'様式３（療養者名簿）（⑤の場合）'!$O121+1&lt;=15,IF(DD$16&gt;='様式３（療養者名簿）（⑤の場合）'!$O121,IF(DD$16&lt;='様式３（療養者名簿）（⑤の場合）'!$W121,1,0),0),0)</f>
        <v>0</v>
      </c>
      <c r="DE112" s="139">
        <f>IF(DE$16-'様式３（療養者名簿）（⑤の場合）'!$O121+1&lt;=15,IF(DE$16&gt;='様式３（療養者名簿）（⑤の場合）'!$O121,IF(DE$16&lt;='様式３（療養者名簿）（⑤の場合）'!$W121,1,0),0),0)</f>
        <v>0</v>
      </c>
      <c r="DF112" s="139">
        <f>IF(DF$16-'様式３（療養者名簿）（⑤の場合）'!$O121+1&lt;=15,IF(DF$16&gt;='様式３（療養者名簿）（⑤の場合）'!$O121,IF(DF$16&lt;='様式３（療養者名簿）（⑤の場合）'!$W121,1,0),0),0)</f>
        <v>0</v>
      </c>
      <c r="DG112" s="139">
        <f>IF(DG$16-'様式３（療養者名簿）（⑤の場合）'!$O121+1&lt;=15,IF(DG$16&gt;='様式３（療養者名簿）（⑤の場合）'!$O121,IF(DG$16&lt;='様式３（療養者名簿）（⑤の場合）'!$W121,1,0),0),0)</f>
        <v>0</v>
      </c>
      <c r="DH112" s="139">
        <f>IF(DH$16-'様式３（療養者名簿）（⑤の場合）'!$O121+1&lt;=15,IF(DH$16&gt;='様式３（療養者名簿）（⑤の場合）'!$O121,IF(DH$16&lt;='様式３（療養者名簿）（⑤の場合）'!$W121,1,0),0),0)</f>
        <v>0</v>
      </c>
      <c r="DI112" s="139">
        <f>IF(DI$16-'様式３（療養者名簿）（⑤の場合）'!$O121+1&lt;=15,IF(DI$16&gt;='様式３（療養者名簿）（⑤の場合）'!$O121,IF(DI$16&lt;='様式３（療養者名簿）（⑤の場合）'!$W121,1,0),0),0)</f>
        <v>0</v>
      </c>
      <c r="DJ112" s="139">
        <f>IF(DJ$16-'様式３（療養者名簿）（⑤の場合）'!$O121+1&lt;=15,IF(DJ$16&gt;='様式３（療養者名簿）（⑤の場合）'!$O121,IF(DJ$16&lt;='様式３（療養者名簿）（⑤の場合）'!$W121,1,0),0),0)</f>
        <v>0</v>
      </c>
      <c r="DK112" s="139">
        <f>IF(DK$16-'様式３（療養者名簿）（⑤の場合）'!$O121+1&lt;=15,IF(DK$16&gt;='様式３（療養者名簿）（⑤の場合）'!$O121,IF(DK$16&lt;='様式３（療養者名簿）（⑤の場合）'!$W121,1,0),0),0)</f>
        <v>0</v>
      </c>
      <c r="DL112" s="139">
        <f>IF(DL$16-'様式３（療養者名簿）（⑤の場合）'!$O121+1&lt;=15,IF(DL$16&gt;='様式３（療養者名簿）（⑤の場合）'!$O121,IF(DL$16&lt;='様式３（療養者名簿）（⑤の場合）'!$W121,1,0),0),0)</f>
        <v>0</v>
      </c>
      <c r="DM112" s="139">
        <f>IF(DM$16-'様式３（療養者名簿）（⑤の場合）'!$O121+1&lt;=15,IF(DM$16&gt;='様式３（療養者名簿）（⑤の場合）'!$O121,IF(DM$16&lt;='様式３（療養者名簿）（⑤の場合）'!$W121,1,0),0),0)</f>
        <v>0</v>
      </c>
      <c r="DN112" s="139">
        <f>IF(DN$16-'様式３（療養者名簿）（⑤の場合）'!$O121+1&lt;=15,IF(DN$16&gt;='様式３（療養者名簿）（⑤の場合）'!$O121,IF(DN$16&lt;='様式３（療養者名簿）（⑤の場合）'!$W121,1,0),0),0)</f>
        <v>0</v>
      </c>
      <c r="DO112" s="139">
        <f>IF(DO$16-'様式３（療養者名簿）（⑤の場合）'!$O121+1&lt;=15,IF(DO$16&gt;='様式３（療養者名簿）（⑤の場合）'!$O121,IF(DO$16&lt;='様式３（療養者名簿）（⑤の場合）'!$W121,1,0),0),0)</f>
        <v>0</v>
      </c>
      <c r="DP112" s="139">
        <f>IF(DP$16-'様式３（療養者名簿）（⑤の場合）'!$O121+1&lt;=15,IF(DP$16&gt;='様式３（療養者名簿）（⑤の場合）'!$O121,IF(DP$16&lt;='様式３（療養者名簿）（⑤の場合）'!$W121,1,0),0),0)</f>
        <v>0</v>
      </c>
      <c r="DQ112" s="139">
        <f>IF(DQ$16-'様式３（療養者名簿）（⑤の場合）'!$O121+1&lt;=15,IF(DQ$16&gt;='様式３（療養者名簿）（⑤の場合）'!$O121,IF(DQ$16&lt;='様式３（療養者名簿）（⑤の場合）'!$W121,1,0),0),0)</f>
        <v>0</v>
      </c>
      <c r="DR112" s="139">
        <f>IF(DR$16-'様式３（療養者名簿）（⑤の場合）'!$O121+1&lt;=15,IF(DR$16&gt;='様式３（療養者名簿）（⑤の場合）'!$O121,IF(DR$16&lt;='様式３（療養者名簿）（⑤の場合）'!$W121,1,0),0),0)</f>
        <v>0</v>
      </c>
      <c r="DS112" s="139">
        <f>IF(DS$16-'様式３（療養者名簿）（⑤の場合）'!$O121+1&lt;=15,IF(DS$16&gt;='様式３（療養者名簿）（⑤の場合）'!$O121,IF(DS$16&lt;='様式３（療養者名簿）（⑤の場合）'!$W121,1,0),0),0)</f>
        <v>0</v>
      </c>
      <c r="DT112" s="139">
        <f>IF(DT$16-'様式３（療養者名簿）（⑤の場合）'!$O121+1&lt;=15,IF(DT$16&gt;='様式３（療養者名簿）（⑤の場合）'!$O121,IF(DT$16&lt;='様式３（療養者名簿）（⑤の場合）'!$W121,1,0),0),0)</f>
        <v>0</v>
      </c>
      <c r="DU112" s="139">
        <f>IF(DU$16-'様式３（療養者名簿）（⑤の場合）'!$O121+1&lt;=15,IF(DU$16&gt;='様式３（療養者名簿）（⑤の場合）'!$O121,IF(DU$16&lt;='様式３（療養者名簿）（⑤の場合）'!$W121,1,0),0),0)</f>
        <v>0</v>
      </c>
      <c r="DV112" s="139">
        <f>IF(DV$16-'様式３（療養者名簿）（⑤の場合）'!$O121+1&lt;=15,IF(DV$16&gt;='様式３（療養者名簿）（⑤の場合）'!$O121,IF(DV$16&lt;='様式３（療養者名簿）（⑤の場合）'!$W121,1,0),0),0)</f>
        <v>0</v>
      </c>
      <c r="DW112" s="139">
        <f>IF(DW$16-'様式３（療養者名簿）（⑤の場合）'!$O121+1&lt;=15,IF(DW$16&gt;='様式３（療養者名簿）（⑤の場合）'!$O121,IF(DW$16&lt;='様式３（療養者名簿）（⑤の場合）'!$W121,1,0),0),0)</f>
        <v>0</v>
      </c>
      <c r="DX112" s="139">
        <f>IF(DX$16-'様式３（療養者名簿）（⑤の場合）'!$O121+1&lt;=15,IF(DX$16&gt;='様式３（療養者名簿）（⑤の場合）'!$O121,IF(DX$16&lt;='様式３（療養者名簿）（⑤の場合）'!$W121,1,0),0),0)</f>
        <v>0</v>
      </c>
      <c r="DY112" s="139">
        <f>IF(DY$16-'様式３（療養者名簿）（⑤の場合）'!$O121+1&lt;=15,IF(DY$16&gt;='様式３（療養者名簿）（⑤の場合）'!$O121,IF(DY$16&lt;='様式３（療養者名簿）（⑤の場合）'!$W121,1,0),0),0)</f>
        <v>0</v>
      </c>
      <c r="DZ112" s="139">
        <f>IF(DZ$16-'様式３（療養者名簿）（⑤の場合）'!$O121+1&lt;=15,IF(DZ$16&gt;='様式３（療養者名簿）（⑤の場合）'!$O121,IF(DZ$16&lt;='様式３（療養者名簿）（⑤の場合）'!$W121,1,0),0),0)</f>
        <v>0</v>
      </c>
      <c r="EA112" s="139">
        <f>IF(EA$16-'様式３（療養者名簿）（⑤の場合）'!$O121+1&lt;=15,IF(EA$16&gt;='様式３（療養者名簿）（⑤の場合）'!$O121,IF(EA$16&lt;='様式３（療養者名簿）（⑤の場合）'!$W121,1,0),0),0)</f>
        <v>0</v>
      </c>
      <c r="EB112" s="139">
        <f>IF(EB$16-'様式３（療養者名簿）（⑤の場合）'!$O121+1&lt;=15,IF(EB$16&gt;='様式３（療養者名簿）（⑤の場合）'!$O121,IF(EB$16&lt;='様式３（療養者名簿）（⑤の場合）'!$W121,1,0),0),0)</f>
        <v>0</v>
      </c>
      <c r="EC112" s="139">
        <f>IF(EC$16-'様式３（療養者名簿）（⑤の場合）'!$O121+1&lt;=15,IF(EC$16&gt;='様式３（療養者名簿）（⑤の場合）'!$O121,IF(EC$16&lt;='様式３（療養者名簿）（⑤の場合）'!$W121,1,0),0),0)</f>
        <v>0</v>
      </c>
      <c r="ED112" s="139">
        <f>IF(ED$16-'様式３（療養者名簿）（⑤の場合）'!$O121+1&lt;=15,IF(ED$16&gt;='様式３（療養者名簿）（⑤の場合）'!$O121,IF(ED$16&lt;='様式３（療養者名簿）（⑤の場合）'!$W121,1,0),0),0)</f>
        <v>0</v>
      </c>
      <c r="EE112" s="139">
        <f>IF(EE$16-'様式３（療養者名簿）（⑤の場合）'!$O121+1&lt;=15,IF(EE$16&gt;='様式３（療養者名簿）（⑤の場合）'!$O121,IF(EE$16&lt;='様式３（療養者名簿）（⑤の場合）'!$W121,1,0),0),0)</f>
        <v>0</v>
      </c>
      <c r="EF112" s="139">
        <f>IF(EF$16-'様式３（療養者名簿）（⑤の場合）'!$O121+1&lt;=15,IF(EF$16&gt;='様式３（療養者名簿）（⑤の場合）'!$O121,IF(EF$16&lt;='様式３（療養者名簿）（⑤の場合）'!$W121,1,0),0),0)</f>
        <v>0</v>
      </c>
      <c r="EG112" s="139">
        <f>IF(EG$16-'様式３（療養者名簿）（⑤の場合）'!$O121+1&lt;=15,IF(EG$16&gt;='様式３（療養者名簿）（⑤の場合）'!$O121,IF(EG$16&lt;='様式３（療養者名簿）（⑤の場合）'!$W121,1,0),0),0)</f>
        <v>0</v>
      </c>
      <c r="EH112" s="139">
        <f>IF(EH$16-'様式３（療養者名簿）（⑤の場合）'!$O121+1&lt;=15,IF(EH$16&gt;='様式３（療養者名簿）（⑤の場合）'!$O121,IF(EH$16&lt;='様式３（療養者名簿）（⑤の場合）'!$W121,1,0),0),0)</f>
        <v>0</v>
      </c>
      <c r="EI112" s="139">
        <f>IF(EI$16-'様式３（療養者名簿）（⑤の場合）'!$O121+1&lt;=15,IF(EI$16&gt;='様式３（療養者名簿）（⑤の場合）'!$O121,IF(EI$16&lt;='様式３（療養者名簿）（⑤の場合）'!$W121,1,0),0),0)</f>
        <v>0</v>
      </c>
      <c r="EJ112" s="139">
        <f>IF(EJ$16-'様式３（療養者名簿）（⑤の場合）'!$O121+1&lt;=15,IF(EJ$16&gt;='様式３（療養者名簿）（⑤の場合）'!$O121,IF(EJ$16&lt;='様式３（療養者名簿）（⑤の場合）'!$W121,1,0),0),0)</f>
        <v>0</v>
      </c>
      <c r="EK112" s="139">
        <f>IF(EK$16-'様式３（療養者名簿）（⑤の場合）'!$O121+1&lt;=15,IF(EK$16&gt;='様式３（療養者名簿）（⑤の場合）'!$O121,IF(EK$16&lt;='様式３（療養者名簿）（⑤の場合）'!$W121,1,0),0),0)</f>
        <v>0</v>
      </c>
      <c r="EL112" s="139">
        <f>IF(EL$16-'様式３（療養者名簿）（⑤の場合）'!$O121+1&lt;=15,IF(EL$16&gt;='様式３（療養者名簿）（⑤の場合）'!$O121,IF(EL$16&lt;='様式３（療養者名簿）（⑤の場合）'!$W121,1,0),0),0)</f>
        <v>0</v>
      </c>
      <c r="EM112" s="139">
        <f>IF(EM$16-'様式３（療養者名簿）（⑤の場合）'!$O121+1&lt;=15,IF(EM$16&gt;='様式３（療養者名簿）（⑤の場合）'!$O121,IF(EM$16&lt;='様式３（療養者名簿）（⑤の場合）'!$W121,1,0),0),0)</f>
        <v>0</v>
      </c>
      <c r="EN112" s="139">
        <f>IF(EN$16-'様式３（療養者名簿）（⑤の場合）'!$O121+1&lt;=15,IF(EN$16&gt;='様式３（療養者名簿）（⑤の場合）'!$O121,IF(EN$16&lt;='様式３（療養者名簿）（⑤の場合）'!$W121,1,0),0),0)</f>
        <v>0</v>
      </c>
      <c r="EO112" s="139">
        <f>IF(EO$16-'様式３（療養者名簿）（⑤の場合）'!$O121+1&lt;=15,IF(EO$16&gt;='様式３（療養者名簿）（⑤の場合）'!$O121,IF(EO$16&lt;='様式３（療養者名簿）（⑤の場合）'!$W121,1,0),0),0)</f>
        <v>0</v>
      </c>
      <c r="EP112" s="139">
        <f>IF(EP$16-'様式３（療養者名簿）（⑤の場合）'!$O121+1&lt;=15,IF(EP$16&gt;='様式３（療養者名簿）（⑤の場合）'!$O121,IF(EP$16&lt;='様式３（療養者名簿）（⑤の場合）'!$W121,1,0),0),0)</f>
        <v>0</v>
      </c>
      <c r="EQ112" s="139">
        <f>IF(EQ$16-'様式３（療養者名簿）（⑤の場合）'!$O121+1&lt;=15,IF(EQ$16&gt;='様式３（療養者名簿）（⑤の場合）'!$O121,IF(EQ$16&lt;='様式３（療養者名簿）（⑤の場合）'!$W121,1,0),0),0)</f>
        <v>0</v>
      </c>
      <c r="ER112" s="139">
        <f>IF(ER$16-'様式３（療養者名簿）（⑤の場合）'!$O121+1&lt;=15,IF(ER$16&gt;='様式３（療養者名簿）（⑤の場合）'!$O121,IF(ER$16&lt;='様式３（療養者名簿）（⑤の場合）'!$W121,1,0),0),0)</f>
        <v>0</v>
      </c>
      <c r="ES112" s="139">
        <f>IF(ES$16-'様式３（療養者名簿）（⑤の場合）'!$O121+1&lt;=15,IF(ES$16&gt;='様式３（療養者名簿）（⑤の場合）'!$O121,IF(ES$16&lt;='様式３（療養者名簿）（⑤の場合）'!$W121,1,0),0),0)</f>
        <v>0</v>
      </c>
      <c r="ET112" s="139">
        <f>IF(ET$16-'様式３（療養者名簿）（⑤の場合）'!$O121+1&lt;=15,IF(ET$16&gt;='様式３（療養者名簿）（⑤の場合）'!$O121,IF(ET$16&lt;='様式３（療養者名簿）（⑤の場合）'!$W121,1,0),0),0)</f>
        <v>0</v>
      </c>
      <c r="EU112" s="139">
        <f>IF(EU$16-'様式３（療養者名簿）（⑤の場合）'!$O121+1&lt;=15,IF(EU$16&gt;='様式３（療養者名簿）（⑤の場合）'!$O121,IF(EU$16&lt;='様式３（療養者名簿）（⑤の場合）'!$W121,1,0),0),0)</f>
        <v>0</v>
      </c>
      <c r="EV112" s="139">
        <f>IF(EV$16-'様式３（療養者名簿）（⑤の場合）'!$O121+1&lt;=15,IF(EV$16&gt;='様式３（療養者名簿）（⑤の場合）'!$O121,IF(EV$16&lt;='様式３（療養者名簿）（⑤の場合）'!$W121,1,0),0),0)</f>
        <v>0</v>
      </c>
      <c r="EW112" s="139">
        <f>IF(EW$16-'様式３（療養者名簿）（⑤の場合）'!$O121+1&lt;=15,IF(EW$16&gt;='様式３（療養者名簿）（⑤の場合）'!$O121,IF(EW$16&lt;='様式３（療養者名簿）（⑤の場合）'!$W121,1,0),0),0)</f>
        <v>0</v>
      </c>
      <c r="EX112" s="139">
        <f>IF(EX$16-'様式３（療養者名簿）（⑤の場合）'!$O121+1&lt;=15,IF(EX$16&gt;='様式３（療養者名簿）（⑤の場合）'!$O121,IF(EX$16&lt;='様式３（療養者名簿）（⑤の場合）'!$W121,1,0),0),0)</f>
        <v>0</v>
      </c>
      <c r="EY112" s="139">
        <f>IF(EY$16-'様式３（療養者名簿）（⑤の場合）'!$O121+1&lt;=15,IF(EY$16&gt;='様式３（療養者名簿）（⑤の場合）'!$O121,IF(EY$16&lt;='様式３（療養者名簿）（⑤の場合）'!$W121,1,0),0),0)</f>
        <v>0</v>
      </c>
      <c r="EZ112" s="139">
        <f>IF(EZ$16-'様式３（療養者名簿）（⑤の場合）'!$O121+1&lt;=15,IF(EZ$16&gt;='様式３（療養者名簿）（⑤の場合）'!$O121,IF(EZ$16&lt;='様式３（療養者名簿）（⑤の場合）'!$W121,1,0),0),0)</f>
        <v>0</v>
      </c>
      <c r="FA112" s="139">
        <f>IF(FA$16-'様式３（療養者名簿）（⑤の場合）'!$O121+1&lt;=15,IF(FA$16&gt;='様式３（療養者名簿）（⑤の場合）'!$O121,IF(FA$16&lt;='様式３（療養者名簿）（⑤の場合）'!$W121,1,0),0),0)</f>
        <v>0</v>
      </c>
      <c r="FB112" s="139">
        <f>IF(FB$16-'様式３（療養者名簿）（⑤の場合）'!$O121+1&lt;=15,IF(FB$16&gt;='様式３（療養者名簿）（⑤の場合）'!$O121,IF(FB$16&lt;='様式３（療養者名簿）（⑤の場合）'!$W121,1,0),0),0)</f>
        <v>0</v>
      </c>
      <c r="FC112" s="139">
        <f>IF(FC$16-'様式３（療養者名簿）（⑤の場合）'!$O121+1&lt;=15,IF(FC$16&gt;='様式３（療養者名簿）（⑤の場合）'!$O121,IF(FC$16&lt;='様式３（療養者名簿）（⑤の場合）'!$W121,1,0),0),0)</f>
        <v>0</v>
      </c>
      <c r="FD112" s="139">
        <f>IF(FD$16-'様式３（療養者名簿）（⑤の場合）'!$O121+1&lt;=15,IF(FD$16&gt;='様式３（療養者名簿）（⑤の場合）'!$O121,IF(FD$16&lt;='様式３（療養者名簿）（⑤の場合）'!$W121,1,0),0),0)</f>
        <v>0</v>
      </c>
      <c r="FE112" s="139">
        <f>IF(FE$16-'様式３（療養者名簿）（⑤の場合）'!$O121+1&lt;=15,IF(FE$16&gt;='様式３（療養者名簿）（⑤の場合）'!$O121,IF(FE$16&lt;='様式３（療養者名簿）（⑤の場合）'!$W121,1,0),0),0)</f>
        <v>0</v>
      </c>
      <c r="FF112" s="139">
        <f>IF(FF$16-'様式３（療養者名簿）（⑤の場合）'!$O121+1&lt;=15,IF(FF$16&gt;='様式３（療養者名簿）（⑤の場合）'!$O121,IF(FF$16&lt;='様式３（療養者名簿）（⑤の場合）'!$W121,1,0),0),0)</f>
        <v>0</v>
      </c>
      <c r="FG112" s="139">
        <f>IF(FG$16-'様式３（療養者名簿）（⑤の場合）'!$O121+1&lt;=15,IF(FG$16&gt;='様式３（療養者名簿）（⑤の場合）'!$O121,IF(FG$16&lt;='様式３（療養者名簿）（⑤の場合）'!$W121,1,0),0),0)</f>
        <v>0</v>
      </c>
      <c r="FH112" s="139">
        <f>IF(FH$16-'様式３（療養者名簿）（⑤の場合）'!$O121+1&lt;=15,IF(FH$16&gt;='様式３（療養者名簿）（⑤の場合）'!$O121,IF(FH$16&lt;='様式３（療養者名簿）（⑤の場合）'!$W121,1,0),0),0)</f>
        <v>0</v>
      </c>
      <c r="FI112" s="139">
        <f>IF(FI$16-'様式３（療養者名簿）（⑤の場合）'!$O121+1&lt;=15,IF(FI$16&gt;='様式３（療養者名簿）（⑤の場合）'!$O121,IF(FI$16&lt;='様式３（療養者名簿）（⑤の場合）'!$W121,1,0),0),0)</f>
        <v>0</v>
      </c>
      <c r="FJ112" s="139">
        <f>IF(FJ$16-'様式３（療養者名簿）（⑤の場合）'!$O121+1&lt;=15,IF(FJ$16&gt;='様式３（療養者名簿）（⑤の場合）'!$O121,IF(FJ$16&lt;='様式３（療養者名簿）（⑤の場合）'!$W121,1,0),0),0)</f>
        <v>0</v>
      </c>
      <c r="FK112" s="139">
        <f>IF(FK$16-'様式３（療養者名簿）（⑤の場合）'!$O121+1&lt;=15,IF(FK$16&gt;='様式３（療養者名簿）（⑤の場合）'!$O121,IF(FK$16&lt;='様式３（療養者名簿）（⑤の場合）'!$W121,1,0),0),0)</f>
        <v>0</v>
      </c>
      <c r="FL112" s="139">
        <f>IF(FL$16-'様式３（療養者名簿）（⑤の場合）'!$O121+1&lt;=15,IF(FL$16&gt;='様式３（療養者名簿）（⑤の場合）'!$O121,IF(FL$16&lt;='様式３（療養者名簿）（⑤の場合）'!$W121,1,0),0),0)</f>
        <v>0</v>
      </c>
      <c r="FM112" s="139">
        <f>IF(FM$16-'様式３（療養者名簿）（⑤の場合）'!$O121+1&lt;=15,IF(FM$16&gt;='様式３（療養者名簿）（⑤の場合）'!$O121,IF(FM$16&lt;='様式３（療養者名簿）（⑤の場合）'!$W121,1,0),0),0)</f>
        <v>0</v>
      </c>
      <c r="FN112" s="139">
        <f>IF(FN$16-'様式３（療養者名簿）（⑤の場合）'!$O121+1&lt;=15,IF(FN$16&gt;='様式３（療養者名簿）（⑤の場合）'!$O121,IF(FN$16&lt;='様式３（療養者名簿）（⑤の場合）'!$W121,1,0),0),0)</f>
        <v>0</v>
      </c>
      <c r="FO112" s="139">
        <f>IF(FO$16-'様式３（療養者名簿）（⑤の場合）'!$O121+1&lt;=15,IF(FO$16&gt;='様式３（療養者名簿）（⑤の場合）'!$O121,IF(FO$16&lt;='様式３（療養者名簿）（⑤の場合）'!$W121,1,0),0),0)</f>
        <v>0</v>
      </c>
      <c r="FP112" s="139">
        <f>IF(FP$16-'様式３（療養者名簿）（⑤の場合）'!$O121+1&lt;=15,IF(FP$16&gt;='様式３（療養者名簿）（⑤の場合）'!$O121,IF(FP$16&lt;='様式３（療養者名簿）（⑤の場合）'!$W121,1,0),0),0)</f>
        <v>0</v>
      </c>
      <c r="FQ112" s="139">
        <f>IF(FQ$16-'様式３（療養者名簿）（⑤の場合）'!$O121+1&lt;=15,IF(FQ$16&gt;='様式３（療養者名簿）（⑤の場合）'!$O121,IF(FQ$16&lt;='様式３（療養者名簿）（⑤の場合）'!$W121,1,0),0),0)</f>
        <v>0</v>
      </c>
      <c r="FR112" s="139">
        <f>IF(FR$16-'様式３（療養者名簿）（⑤の場合）'!$O121+1&lt;=15,IF(FR$16&gt;='様式３（療養者名簿）（⑤の場合）'!$O121,IF(FR$16&lt;='様式３（療養者名簿）（⑤の場合）'!$W121,1,0),0),0)</f>
        <v>0</v>
      </c>
      <c r="FS112" s="139">
        <f>IF(FS$16-'様式３（療養者名簿）（⑤の場合）'!$O121+1&lt;=15,IF(FS$16&gt;='様式３（療養者名簿）（⑤の場合）'!$O121,IF(FS$16&lt;='様式３（療養者名簿）（⑤の場合）'!$W121,1,0),0),0)</f>
        <v>0</v>
      </c>
      <c r="FT112" s="139">
        <f>IF(FT$16-'様式３（療養者名簿）（⑤の場合）'!$O121+1&lt;=15,IF(FT$16&gt;='様式３（療養者名簿）（⑤の場合）'!$O121,IF(FT$16&lt;='様式３（療養者名簿）（⑤の場合）'!$W121,1,0),0),0)</f>
        <v>0</v>
      </c>
      <c r="FU112" s="139">
        <f>IF(FU$16-'様式３（療養者名簿）（⑤の場合）'!$O121+1&lt;=15,IF(FU$16&gt;='様式３（療養者名簿）（⑤の場合）'!$O121,IF(FU$16&lt;='様式３（療養者名簿）（⑤の場合）'!$W121,1,0),0),0)</f>
        <v>0</v>
      </c>
      <c r="FV112" s="139">
        <f>IF(FV$16-'様式３（療養者名簿）（⑤の場合）'!$O121+1&lt;=15,IF(FV$16&gt;='様式３（療養者名簿）（⑤の場合）'!$O121,IF(FV$16&lt;='様式３（療養者名簿）（⑤の場合）'!$W121,1,0),0),0)</f>
        <v>0</v>
      </c>
      <c r="FW112" s="139">
        <f>IF(FW$16-'様式３（療養者名簿）（⑤の場合）'!$O121+1&lt;=15,IF(FW$16&gt;='様式３（療養者名簿）（⑤の場合）'!$O121,IF(FW$16&lt;='様式３（療養者名簿）（⑤の場合）'!$W121,1,0),0),0)</f>
        <v>0</v>
      </c>
      <c r="FX112" s="139">
        <f>IF(FX$16-'様式３（療養者名簿）（⑤の場合）'!$O121+1&lt;=15,IF(FX$16&gt;='様式３（療養者名簿）（⑤の場合）'!$O121,IF(FX$16&lt;='様式３（療養者名簿）（⑤の場合）'!$W121,1,0),0),0)</f>
        <v>0</v>
      </c>
      <c r="FY112" s="139">
        <f>IF(FY$16-'様式３（療養者名簿）（⑤の場合）'!$O121+1&lt;=15,IF(FY$16&gt;='様式３（療養者名簿）（⑤の場合）'!$O121,IF(FY$16&lt;='様式３（療養者名簿）（⑤の場合）'!$W121,1,0),0),0)</f>
        <v>0</v>
      </c>
      <c r="FZ112" s="139">
        <f>IF(FZ$16-'様式３（療養者名簿）（⑤の場合）'!$O121+1&lt;=15,IF(FZ$16&gt;='様式３（療養者名簿）（⑤の場合）'!$O121,IF(FZ$16&lt;='様式３（療養者名簿）（⑤の場合）'!$W121,1,0),0),0)</f>
        <v>0</v>
      </c>
      <c r="GA112" s="139">
        <f>IF(GA$16-'様式３（療養者名簿）（⑤の場合）'!$O121+1&lt;=15,IF(GA$16&gt;='様式３（療養者名簿）（⑤の場合）'!$O121,IF(GA$16&lt;='様式３（療養者名簿）（⑤の場合）'!$W121,1,0),0),0)</f>
        <v>0</v>
      </c>
      <c r="GB112" s="139">
        <f>IF(GB$16-'様式３（療養者名簿）（⑤の場合）'!$O121+1&lt;=15,IF(GB$16&gt;='様式３（療養者名簿）（⑤の場合）'!$O121,IF(GB$16&lt;='様式３（療養者名簿）（⑤の場合）'!$W121,1,0),0),0)</f>
        <v>0</v>
      </c>
      <c r="GC112" s="139">
        <f>IF(GC$16-'様式３（療養者名簿）（⑤の場合）'!$O121+1&lt;=15,IF(GC$16&gt;='様式３（療養者名簿）（⑤の場合）'!$O121,IF(GC$16&lt;='様式３（療養者名簿）（⑤の場合）'!$W121,1,0),0),0)</f>
        <v>0</v>
      </c>
      <c r="GD112" s="139">
        <f>IF(GD$16-'様式３（療養者名簿）（⑤の場合）'!$O121+1&lt;=15,IF(GD$16&gt;='様式３（療養者名簿）（⑤の場合）'!$O121,IF(GD$16&lt;='様式３（療養者名簿）（⑤の場合）'!$W121,1,0),0),0)</f>
        <v>0</v>
      </c>
      <c r="GE112" s="139">
        <f>IF(GE$16-'様式３（療養者名簿）（⑤の場合）'!$O121+1&lt;=15,IF(GE$16&gt;='様式３（療養者名簿）（⑤の場合）'!$O121,IF(GE$16&lt;='様式３（療養者名簿）（⑤の場合）'!$W121,1,0),0),0)</f>
        <v>0</v>
      </c>
      <c r="GF112" s="139">
        <f>IF(GF$16-'様式３（療養者名簿）（⑤の場合）'!$O121+1&lt;=15,IF(GF$16&gt;='様式３（療養者名簿）（⑤の場合）'!$O121,IF(GF$16&lt;='様式３（療養者名簿）（⑤の場合）'!$W121,1,0),0),0)</f>
        <v>0</v>
      </c>
      <c r="GG112" s="139">
        <f>IF(GG$16-'様式３（療養者名簿）（⑤の場合）'!$O121+1&lt;=15,IF(GG$16&gt;='様式３（療養者名簿）（⑤の場合）'!$O121,IF(GG$16&lt;='様式３（療養者名簿）（⑤の場合）'!$W121,1,0),0),0)</f>
        <v>0</v>
      </c>
      <c r="GH112" s="139">
        <f>IF(GH$16-'様式３（療養者名簿）（⑤の場合）'!$O121+1&lt;=15,IF(GH$16&gt;='様式３（療養者名簿）（⑤の場合）'!$O121,IF(GH$16&lt;='様式３（療養者名簿）（⑤の場合）'!$W121,1,0),0),0)</f>
        <v>0</v>
      </c>
      <c r="GI112" s="139">
        <f>IF(GI$16-'様式３（療養者名簿）（⑤の場合）'!$O121+1&lt;=15,IF(GI$16&gt;='様式３（療養者名簿）（⑤の場合）'!$O121,IF(GI$16&lt;='様式３（療養者名簿）（⑤の場合）'!$W121,1,0),0),0)</f>
        <v>0</v>
      </c>
      <c r="GJ112" s="139">
        <f>IF(GJ$16-'様式３（療養者名簿）（⑤の場合）'!$O121+1&lt;=15,IF(GJ$16&gt;='様式３（療養者名簿）（⑤の場合）'!$O121,IF(GJ$16&lt;='様式３（療養者名簿）（⑤の場合）'!$W121,1,0),0),0)</f>
        <v>0</v>
      </c>
      <c r="GK112" s="139">
        <f>IF(GK$16-'様式３（療養者名簿）（⑤の場合）'!$O121+1&lt;=15,IF(GK$16&gt;='様式３（療養者名簿）（⑤の場合）'!$O121,IF(GK$16&lt;='様式３（療養者名簿）（⑤の場合）'!$W121,1,0),0),0)</f>
        <v>0</v>
      </c>
      <c r="GL112" s="139">
        <f>IF(GL$16-'様式３（療養者名簿）（⑤の場合）'!$O121+1&lt;=15,IF(GL$16&gt;='様式３（療養者名簿）（⑤の場合）'!$O121,IF(GL$16&lt;='様式３（療養者名簿）（⑤の場合）'!$W121,1,0),0),0)</f>
        <v>0</v>
      </c>
      <c r="GM112" s="139">
        <f>IF(GM$16-'様式３（療養者名簿）（⑤の場合）'!$O121+1&lt;=15,IF(GM$16&gt;='様式３（療養者名簿）（⑤の場合）'!$O121,IF(GM$16&lt;='様式３（療養者名簿）（⑤の場合）'!$W121,1,0),0),0)</f>
        <v>0</v>
      </c>
      <c r="GN112" s="139">
        <f>IF(GN$16-'様式３（療養者名簿）（⑤の場合）'!$O121+1&lt;=15,IF(GN$16&gt;='様式３（療養者名簿）（⑤の場合）'!$O121,IF(GN$16&lt;='様式３（療養者名簿）（⑤の場合）'!$W121,1,0),0),0)</f>
        <v>0</v>
      </c>
      <c r="GO112" s="139">
        <f>IF(GO$16-'様式３（療養者名簿）（⑤の場合）'!$O121+1&lt;=15,IF(GO$16&gt;='様式３（療養者名簿）（⑤の場合）'!$O121,IF(GO$16&lt;='様式３（療養者名簿）（⑤の場合）'!$W121,1,0),0),0)</f>
        <v>0</v>
      </c>
      <c r="GP112" s="139">
        <f>IF(GP$16-'様式３（療養者名簿）（⑤の場合）'!$O121+1&lt;=15,IF(GP$16&gt;='様式３（療養者名簿）（⑤の場合）'!$O121,IF(GP$16&lt;='様式３（療養者名簿）（⑤の場合）'!$W121,1,0),0),0)</f>
        <v>0</v>
      </c>
      <c r="GQ112" s="139">
        <f>IF(GQ$16-'様式３（療養者名簿）（⑤の場合）'!$O121+1&lt;=15,IF(GQ$16&gt;='様式３（療養者名簿）（⑤の場合）'!$O121,IF(GQ$16&lt;='様式３（療養者名簿）（⑤の場合）'!$W121,1,0),0),0)</f>
        <v>0</v>
      </c>
      <c r="GR112" s="139">
        <f>IF(GR$16-'様式３（療養者名簿）（⑤の場合）'!$O121+1&lt;=15,IF(GR$16&gt;='様式３（療養者名簿）（⑤の場合）'!$O121,IF(GR$16&lt;='様式３（療養者名簿）（⑤の場合）'!$W121,1,0),0),0)</f>
        <v>0</v>
      </c>
      <c r="GS112" s="139">
        <f>IF(GS$16-'様式３（療養者名簿）（⑤の場合）'!$O121+1&lt;=15,IF(GS$16&gt;='様式３（療養者名簿）（⑤の場合）'!$O121,IF(GS$16&lt;='様式３（療養者名簿）（⑤の場合）'!$W121,1,0),0),0)</f>
        <v>0</v>
      </c>
      <c r="GT112" s="139">
        <f>IF(GT$16-'様式３（療養者名簿）（⑤の場合）'!$O121+1&lt;=15,IF(GT$16&gt;='様式３（療養者名簿）（⑤の場合）'!$O121,IF(GT$16&lt;='様式３（療養者名簿）（⑤の場合）'!$W121,1,0),0),0)</f>
        <v>0</v>
      </c>
      <c r="GU112" s="139">
        <f>IF(GU$16-'様式３（療養者名簿）（⑤の場合）'!$O121+1&lt;=15,IF(GU$16&gt;='様式３（療養者名簿）（⑤の場合）'!$O121,IF(GU$16&lt;='様式３（療養者名簿）（⑤の場合）'!$W121,1,0),0),0)</f>
        <v>0</v>
      </c>
      <c r="GV112" s="139">
        <f>IF(GV$16-'様式３（療養者名簿）（⑤の場合）'!$O121+1&lt;=15,IF(GV$16&gt;='様式３（療養者名簿）（⑤の場合）'!$O121,IF(GV$16&lt;='様式３（療養者名簿）（⑤の場合）'!$W121,1,0),0),0)</f>
        <v>0</v>
      </c>
      <c r="GW112" s="139">
        <f>IF(GW$16-'様式３（療養者名簿）（⑤の場合）'!$O121+1&lt;=15,IF(GW$16&gt;='様式３（療養者名簿）（⑤の場合）'!$O121,IF(GW$16&lt;='様式３（療養者名簿）（⑤の場合）'!$W121,1,0),0),0)</f>
        <v>0</v>
      </c>
      <c r="GX112" s="139">
        <f>IF(GX$16-'様式３（療養者名簿）（⑤の場合）'!$O121+1&lt;=15,IF(GX$16&gt;='様式３（療養者名簿）（⑤の場合）'!$O121,IF(GX$16&lt;='様式３（療養者名簿）（⑤の場合）'!$W121,1,0),0),0)</f>
        <v>0</v>
      </c>
      <c r="GY112" s="139">
        <f>IF(GY$16-'様式３（療養者名簿）（⑤の場合）'!$O121+1&lt;=15,IF(GY$16&gt;='様式３（療養者名簿）（⑤の場合）'!$O121,IF(GY$16&lt;='様式３（療養者名簿）（⑤の場合）'!$W121,1,0),0),0)</f>
        <v>0</v>
      </c>
      <c r="GZ112" s="139">
        <f>IF(GZ$16-'様式３（療養者名簿）（⑤の場合）'!$O121+1&lt;=15,IF(GZ$16&gt;='様式３（療養者名簿）（⑤の場合）'!$O121,IF(GZ$16&lt;='様式３（療養者名簿）（⑤の場合）'!$W121,1,0),0),0)</f>
        <v>0</v>
      </c>
      <c r="HA112" s="139">
        <f>IF(HA$16-'様式３（療養者名簿）（⑤の場合）'!$O121+1&lt;=15,IF(HA$16&gt;='様式３（療養者名簿）（⑤の場合）'!$O121,IF(HA$16&lt;='様式３（療養者名簿）（⑤の場合）'!$W121,1,0),0),0)</f>
        <v>0</v>
      </c>
      <c r="HB112" s="139">
        <f>IF(HB$16-'様式３（療養者名簿）（⑤の場合）'!$O121+1&lt;=15,IF(HB$16&gt;='様式３（療養者名簿）（⑤の場合）'!$O121,IF(HB$16&lt;='様式３（療養者名簿）（⑤の場合）'!$W121,1,0),0),0)</f>
        <v>0</v>
      </c>
      <c r="HC112" s="139">
        <f>IF(HC$16-'様式３（療養者名簿）（⑤の場合）'!$O121+1&lt;=15,IF(HC$16&gt;='様式３（療養者名簿）（⑤の場合）'!$O121,IF(HC$16&lt;='様式３（療養者名簿）（⑤の場合）'!$W121,1,0),0),0)</f>
        <v>0</v>
      </c>
      <c r="HD112" s="139">
        <f>IF(HD$16-'様式３（療養者名簿）（⑤の場合）'!$O121+1&lt;=15,IF(HD$16&gt;='様式３（療養者名簿）（⑤の場合）'!$O121,IF(HD$16&lt;='様式３（療養者名簿）（⑤の場合）'!$W121,1,0),0),0)</f>
        <v>0</v>
      </c>
      <c r="HE112" s="139">
        <f>IF(HE$16-'様式３（療養者名簿）（⑤の場合）'!$O121+1&lt;=15,IF(HE$16&gt;='様式３（療養者名簿）（⑤の場合）'!$O121,IF(HE$16&lt;='様式３（療養者名簿）（⑤の場合）'!$W121,1,0),0),0)</f>
        <v>0</v>
      </c>
      <c r="HF112" s="139">
        <f>IF(HF$16-'様式３（療養者名簿）（⑤の場合）'!$O121+1&lt;=15,IF(HF$16&gt;='様式３（療養者名簿）（⑤の場合）'!$O121,IF(HF$16&lt;='様式３（療養者名簿）（⑤の場合）'!$W121,1,0),0),0)</f>
        <v>0</v>
      </c>
      <c r="HG112" s="139">
        <f>IF(HG$16-'様式３（療養者名簿）（⑤の場合）'!$O121+1&lt;=15,IF(HG$16&gt;='様式３（療養者名簿）（⑤の場合）'!$O121,IF(HG$16&lt;='様式３（療養者名簿）（⑤の場合）'!$W121,1,0),0),0)</f>
        <v>0</v>
      </c>
      <c r="HH112" s="139">
        <f>IF(HH$16-'様式３（療養者名簿）（⑤の場合）'!$O121+1&lt;=15,IF(HH$16&gt;='様式３（療養者名簿）（⑤の場合）'!$O121,IF(HH$16&lt;='様式３（療養者名簿）（⑤の場合）'!$W121,1,0),0),0)</f>
        <v>0</v>
      </c>
      <c r="HI112" s="139">
        <f>IF(HI$16-'様式３（療養者名簿）（⑤の場合）'!$O121+1&lt;=15,IF(HI$16&gt;='様式３（療養者名簿）（⑤の場合）'!$O121,IF(HI$16&lt;='様式３（療養者名簿）（⑤の場合）'!$W121,1,0),0),0)</f>
        <v>0</v>
      </c>
      <c r="HJ112" s="139">
        <f>IF(HJ$16-'様式３（療養者名簿）（⑤の場合）'!$O121+1&lt;=15,IF(HJ$16&gt;='様式３（療養者名簿）（⑤の場合）'!$O121,IF(HJ$16&lt;='様式３（療養者名簿）（⑤の場合）'!$W121,1,0),0),0)</f>
        <v>0</v>
      </c>
      <c r="HK112" s="139">
        <f>IF(HK$16-'様式３（療養者名簿）（⑤の場合）'!$O121+1&lt;=15,IF(HK$16&gt;='様式３（療養者名簿）（⑤の場合）'!$O121,IF(HK$16&lt;='様式３（療養者名簿）（⑤の場合）'!$W121,1,0),0),0)</f>
        <v>0</v>
      </c>
      <c r="HL112" s="139">
        <f>IF(HL$16-'様式３（療養者名簿）（⑤の場合）'!$O121+1&lt;=15,IF(HL$16&gt;='様式３（療養者名簿）（⑤の場合）'!$O121,IF(HL$16&lt;='様式３（療養者名簿）（⑤の場合）'!$W121,1,0),0),0)</f>
        <v>0</v>
      </c>
      <c r="HM112" s="139">
        <f>IF(HM$16-'様式３（療養者名簿）（⑤の場合）'!$O121+1&lt;=15,IF(HM$16&gt;='様式３（療養者名簿）（⑤の場合）'!$O121,IF(HM$16&lt;='様式３（療養者名簿）（⑤の場合）'!$W121,1,0),0),0)</f>
        <v>0</v>
      </c>
      <c r="HN112" s="139">
        <f>IF(HN$16-'様式３（療養者名簿）（⑤の場合）'!$O121+1&lt;=15,IF(HN$16&gt;='様式３（療養者名簿）（⑤の場合）'!$O121,IF(HN$16&lt;='様式３（療養者名簿）（⑤の場合）'!$W121,1,0),0),0)</f>
        <v>0</v>
      </c>
      <c r="HO112" s="139">
        <f>IF(HO$16-'様式３（療養者名簿）（⑤の場合）'!$O121+1&lt;=15,IF(HO$16&gt;='様式３（療養者名簿）（⑤の場合）'!$O121,IF(HO$16&lt;='様式３（療養者名簿）（⑤の場合）'!$W121,1,0),0),0)</f>
        <v>0</v>
      </c>
      <c r="HP112" s="139">
        <f>IF(HP$16-'様式３（療養者名簿）（⑤の場合）'!$O121+1&lt;=15,IF(HP$16&gt;='様式３（療養者名簿）（⑤の場合）'!$O121,IF(HP$16&lt;='様式３（療養者名簿）（⑤の場合）'!$W121,1,0),0),0)</f>
        <v>0</v>
      </c>
      <c r="HQ112" s="139">
        <f>IF(HQ$16-'様式３（療養者名簿）（⑤の場合）'!$O121+1&lt;=15,IF(HQ$16&gt;='様式３（療養者名簿）（⑤の場合）'!$O121,IF(HQ$16&lt;='様式３（療養者名簿）（⑤の場合）'!$W121,1,0),0),0)</f>
        <v>0</v>
      </c>
      <c r="HR112" s="139">
        <f>IF(HR$16-'様式３（療養者名簿）（⑤の場合）'!$O121+1&lt;=15,IF(HR$16&gt;='様式３（療養者名簿）（⑤の場合）'!$O121,IF(HR$16&lt;='様式３（療養者名簿）（⑤の場合）'!$W121,1,0),0),0)</f>
        <v>0</v>
      </c>
      <c r="HS112" s="139">
        <f>IF(HS$16-'様式３（療養者名簿）（⑤の場合）'!$O121+1&lt;=15,IF(HS$16&gt;='様式３（療養者名簿）（⑤の場合）'!$O121,IF(HS$16&lt;='様式３（療養者名簿）（⑤の場合）'!$W121,1,0),0),0)</f>
        <v>0</v>
      </c>
      <c r="HT112" s="139">
        <f>IF(HT$16-'様式３（療養者名簿）（⑤の場合）'!$O121+1&lt;=15,IF(HT$16&gt;='様式３（療養者名簿）（⑤の場合）'!$O121,IF(HT$16&lt;='様式３（療養者名簿）（⑤の場合）'!$W121,1,0),0),0)</f>
        <v>0</v>
      </c>
      <c r="HU112" s="139">
        <f>IF(HU$16-'様式３（療養者名簿）（⑤の場合）'!$O121+1&lt;=15,IF(HU$16&gt;='様式３（療養者名簿）（⑤の場合）'!$O121,IF(HU$16&lt;='様式３（療養者名簿）（⑤の場合）'!$W121,1,0),0),0)</f>
        <v>0</v>
      </c>
      <c r="HV112" s="139">
        <f>IF(HV$16-'様式３（療養者名簿）（⑤の場合）'!$O121+1&lt;=15,IF(HV$16&gt;='様式３（療養者名簿）（⑤の場合）'!$O121,IF(HV$16&lt;='様式３（療養者名簿）（⑤の場合）'!$W121,1,0),0),0)</f>
        <v>0</v>
      </c>
      <c r="HW112" s="139">
        <f>IF(HW$16-'様式３（療養者名簿）（⑤の場合）'!$O121+1&lt;=15,IF(HW$16&gt;='様式３（療養者名簿）（⑤の場合）'!$O121,IF(HW$16&lt;='様式３（療養者名簿）（⑤の場合）'!$W121,1,0),0),0)</f>
        <v>0</v>
      </c>
      <c r="HX112" s="139">
        <f>IF(HX$16-'様式３（療養者名簿）（⑤の場合）'!$O121+1&lt;=15,IF(HX$16&gt;='様式３（療養者名簿）（⑤の場合）'!$O121,IF(HX$16&lt;='様式３（療養者名簿）（⑤の場合）'!$W121,1,0),0),0)</f>
        <v>0</v>
      </c>
      <c r="HY112" s="139">
        <f>IF(HY$16-'様式３（療養者名簿）（⑤の場合）'!$O121+1&lt;=15,IF(HY$16&gt;='様式３（療養者名簿）（⑤の場合）'!$O121,IF(HY$16&lt;='様式３（療養者名簿）（⑤の場合）'!$W121,1,0),0),0)</f>
        <v>0</v>
      </c>
      <c r="HZ112" s="139">
        <f>IF(HZ$16-'様式３（療養者名簿）（⑤の場合）'!$O121+1&lt;=15,IF(HZ$16&gt;='様式３（療養者名簿）（⑤の場合）'!$O121,IF(HZ$16&lt;='様式３（療養者名簿）（⑤の場合）'!$W121,1,0),0),0)</f>
        <v>0</v>
      </c>
      <c r="IA112" s="139">
        <f>IF(IA$16-'様式３（療養者名簿）（⑤の場合）'!$O121+1&lt;=15,IF(IA$16&gt;='様式３（療養者名簿）（⑤の場合）'!$O121,IF(IA$16&lt;='様式３（療養者名簿）（⑤の場合）'!$W121,1,0),0),0)</f>
        <v>0</v>
      </c>
      <c r="IB112" s="139">
        <f>IF(IB$16-'様式３（療養者名簿）（⑤の場合）'!$O121+1&lt;=15,IF(IB$16&gt;='様式３（療養者名簿）（⑤の場合）'!$O121,IF(IB$16&lt;='様式３（療養者名簿）（⑤の場合）'!$W121,1,0),0),0)</f>
        <v>0</v>
      </c>
      <c r="IC112" s="139">
        <f>IF(IC$16-'様式３（療養者名簿）（⑤の場合）'!$O121+1&lt;=15,IF(IC$16&gt;='様式３（療養者名簿）（⑤の場合）'!$O121,IF(IC$16&lt;='様式３（療養者名簿）（⑤の場合）'!$W121,1,0),0),0)</f>
        <v>0</v>
      </c>
      <c r="ID112" s="139">
        <f>IF(ID$16-'様式３（療養者名簿）（⑤の場合）'!$O121+1&lt;=15,IF(ID$16&gt;='様式３（療養者名簿）（⑤の場合）'!$O121,IF(ID$16&lt;='様式３（療養者名簿）（⑤の場合）'!$W121,1,0),0),0)</f>
        <v>0</v>
      </c>
      <c r="IE112" s="139">
        <f>IF(IE$16-'様式３（療養者名簿）（⑤の場合）'!$O121+1&lt;=15,IF(IE$16&gt;='様式３（療養者名簿）（⑤の場合）'!$O121,IF(IE$16&lt;='様式３（療養者名簿）（⑤の場合）'!$W121,1,0),0),0)</f>
        <v>0</v>
      </c>
      <c r="IF112" s="139">
        <f>IF(IF$16-'様式３（療養者名簿）（⑤の場合）'!$O121+1&lt;=15,IF(IF$16&gt;='様式３（療養者名簿）（⑤の場合）'!$O121,IF(IF$16&lt;='様式３（療養者名簿）（⑤の場合）'!$W121,1,0),0),0)</f>
        <v>0</v>
      </c>
      <c r="IG112" s="139">
        <f>IF(IG$16-'様式３（療養者名簿）（⑤の場合）'!$O121+1&lt;=15,IF(IG$16&gt;='様式３（療養者名簿）（⑤の場合）'!$O121,IF(IG$16&lt;='様式３（療養者名簿）（⑤の場合）'!$W121,1,0),0),0)</f>
        <v>0</v>
      </c>
      <c r="IH112" s="139">
        <f>IF(IH$16-'様式３（療養者名簿）（⑤の場合）'!$O121+1&lt;=15,IF(IH$16&gt;='様式３（療養者名簿）（⑤の場合）'!$O121,IF(IH$16&lt;='様式３（療養者名簿）（⑤の場合）'!$W121,1,0),0),0)</f>
        <v>0</v>
      </c>
      <c r="II112" s="139">
        <f>IF(II$16-'様式３（療養者名簿）（⑤の場合）'!$O121+1&lt;=15,IF(II$16&gt;='様式３（療養者名簿）（⑤の場合）'!$O121,IF(II$16&lt;='様式３（療養者名簿）（⑤の場合）'!$W121,1,0),0),0)</f>
        <v>0</v>
      </c>
      <c r="IJ112" s="139">
        <f>IF(IJ$16-'様式３（療養者名簿）（⑤の場合）'!$O121+1&lt;=15,IF(IJ$16&gt;='様式３（療養者名簿）（⑤の場合）'!$O121,IF(IJ$16&lt;='様式３（療養者名簿）（⑤の場合）'!$W121,1,0),0),0)</f>
        <v>0</v>
      </c>
      <c r="IK112" s="139">
        <f>IF(IK$16-'様式３（療養者名簿）（⑤の場合）'!$O121+1&lt;=15,IF(IK$16&gt;='様式３（療養者名簿）（⑤の場合）'!$O121,IF(IK$16&lt;='様式３（療養者名簿）（⑤の場合）'!$W121,1,0),0),0)</f>
        <v>0</v>
      </c>
      <c r="IL112" s="139">
        <f>IF(IL$16-'様式３（療養者名簿）（⑤の場合）'!$O121+1&lt;=15,IF(IL$16&gt;='様式３（療養者名簿）（⑤の場合）'!$O121,IF(IL$16&lt;='様式３（療養者名簿）（⑤の場合）'!$W121,1,0),0),0)</f>
        <v>0</v>
      </c>
      <c r="IM112" s="139">
        <f>IF(IM$16-'様式３（療養者名簿）（⑤の場合）'!$O121+1&lt;=15,IF(IM$16&gt;='様式３（療養者名簿）（⑤の場合）'!$O121,IF(IM$16&lt;='様式３（療養者名簿）（⑤の場合）'!$W121,1,0),0),0)</f>
        <v>0</v>
      </c>
      <c r="IN112" s="139">
        <f>IF(IN$16-'様式３（療養者名簿）（⑤の場合）'!$O121+1&lt;=15,IF(IN$16&gt;='様式３（療養者名簿）（⑤の場合）'!$O121,IF(IN$16&lt;='様式３（療養者名簿）（⑤の場合）'!$W121,1,0),0),0)</f>
        <v>0</v>
      </c>
      <c r="IO112" s="139">
        <f>IF(IO$16-'様式３（療養者名簿）（⑤の場合）'!$O121+1&lt;=15,IF(IO$16&gt;='様式３（療養者名簿）（⑤の場合）'!$O121,IF(IO$16&lt;='様式３（療養者名簿）（⑤の場合）'!$W121,1,0),0),0)</f>
        <v>0</v>
      </c>
      <c r="IP112" s="139">
        <f>IF(IP$16-'様式３（療養者名簿）（⑤の場合）'!$O121+1&lt;=15,IF(IP$16&gt;='様式３（療養者名簿）（⑤の場合）'!$O121,IF(IP$16&lt;='様式３（療養者名簿）（⑤の場合）'!$W121,1,0),0),0)</f>
        <v>0</v>
      </c>
      <c r="IQ112" s="139">
        <f>IF(IQ$16-'様式３（療養者名簿）（⑤の場合）'!$O121+1&lt;=15,IF(IQ$16&gt;='様式３（療養者名簿）（⑤の場合）'!$O121,IF(IQ$16&lt;='様式３（療養者名簿）（⑤の場合）'!$W121,1,0),0),0)</f>
        <v>0</v>
      </c>
      <c r="IR112" s="139">
        <f>IF(IR$16-'様式３（療養者名簿）（⑤の場合）'!$O121+1&lt;=15,IF(IR$16&gt;='様式３（療養者名簿）（⑤の場合）'!$O121,IF(IR$16&lt;='様式３（療養者名簿）（⑤の場合）'!$W121,1,0),0),0)</f>
        <v>0</v>
      </c>
      <c r="IS112" s="139">
        <f>IF(IS$16-'様式３（療養者名簿）（⑤の場合）'!$O121+1&lt;=15,IF(IS$16&gt;='様式３（療養者名簿）（⑤の場合）'!$O121,IF(IS$16&lt;='様式３（療養者名簿）（⑤の場合）'!$W121,1,0),0),0)</f>
        <v>0</v>
      </c>
      <c r="IT112" s="139">
        <f>IF(IT$16-'様式３（療養者名簿）（⑤の場合）'!$O121+1&lt;=15,IF(IT$16&gt;='様式３（療養者名簿）（⑤の場合）'!$O121,IF(IT$16&lt;='様式３（療養者名簿）（⑤の場合）'!$W121,1,0),0),0)</f>
        <v>0</v>
      </c>
      <c r="IU112" s="139">
        <f>IF(IU$16-'様式３（療養者名簿）（⑤の場合）'!$O121+1&lt;=15,IF(IU$16&gt;='様式３（療養者名簿）（⑤の場合）'!$O121,IF(IU$16&lt;='様式３（療養者名簿）（⑤の場合）'!$W121,1,0),0),0)</f>
        <v>0</v>
      </c>
      <c r="IV112" s="139">
        <f>IF(IV$16-'様式３（療養者名簿）（⑤の場合）'!$O121+1&lt;=15,IF(IV$16&gt;='様式３（療養者名簿）（⑤の場合）'!$O121,IF(IV$16&lt;='様式３（療養者名簿）（⑤の場合）'!$W121,1,0),0),0)</f>
        <v>0</v>
      </c>
      <c r="IW112" s="139">
        <f>IF(IW$16-'様式３（療養者名簿）（⑤の場合）'!$O121+1&lt;=15,IF(IW$16&gt;='様式３（療養者名簿）（⑤の場合）'!$O121,IF(IW$16&lt;='様式３（療養者名簿）（⑤の場合）'!$W121,1,0),0),0)</f>
        <v>0</v>
      </c>
      <c r="IX112" s="139">
        <f>IF(IX$16-'様式３（療養者名簿）（⑤の場合）'!$O121+1&lt;=15,IF(IX$16&gt;='様式３（療養者名簿）（⑤の場合）'!$O121,IF(IX$16&lt;='様式３（療養者名簿）（⑤の場合）'!$W121,1,0),0),0)</f>
        <v>0</v>
      </c>
      <c r="IY112" s="139">
        <f>IF(IY$16-'様式３（療養者名簿）（⑤の場合）'!$O121+1&lt;=15,IF(IY$16&gt;='様式３（療養者名簿）（⑤の場合）'!$O121,IF(IY$16&lt;='様式３（療養者名簿）（⑤の場合）'!$W121,1,0),0),0)</f>
        <v>0</v>
      </c>
      <c r="IZ112" s="139">
        <f>IF(IZ$16-'様式３（療養者名簿）（⑤の場合）'!$O121+1&lt;=15,IF(IZ$16&gt;='様式３（療養者名簿）（⑤の場合）'!$O121,IF(IZ$16&lt;='様式３（療養者名簿）（⑤の場合）'!$W121,1,0),0),0)</f>
        <v>0</v>
      </c>
      <c r="JA112" s="139">
        <f>IF(JA$16-'様式３（療養者名簿）（⑤の場合）'!$O121+1&lt;=15,IF(JA$16&gt;='様式３（療養者名簿）（⑤の場合）'!$O121,IF(JA$16&lt;='様式３（療養者名簿）（⑤の場合）'!$W121,1,0),0),0)</f>
        <v>0</v>
      </c>
      <c r="JB112" s="139">
        <f>IF(JB$16-'様式３（療養者名簿）（⑤の場合）'!$O121+1&lt;=15,IF(JB$16&gt;='様式３（療養者名簿）（⑤の場合）'!$O121,IF(JB$16&lt;='様式３（療養者名簿）（⑤の場合）'!$W121,1,0),0),0)</f>
        <v>0</v>
      </c>
      <c r="JC112" s="139">
        <f>IF(JC$16-'様式３（療養者名簿）（⑤の場合）'!$O121+1&lt;=15,IF(JC$16&gt;='様式３（療養者名簿）（⑤の場合）'!$O121,IF(JC$16&lt;='様式３（療養者名簿）（⑤の場合）'!$W121,1,0),0),0)</f>
        <v>0</v>
      </c>
      <c r="JD112" s="139">
        <f>IF(JD$16-'様式３（療養者名簿）（⑤の場合）'!$O121+1&lt;=15,IF(JD$16&gt;='様式３（療養者名簿）（⑤の場合）'!$O121,IF(JD$16&lt;='様式３（療養者名簿）（⑤の場合）'!$W121,1,0),0),0)</f>
        <v>0</v>
      </c>
      <c r="JE112" s="139">
        <f>IF(JE$16-'様式３（療養者名簿）（⑤の場合）'!$O121+1&lt;=15,IF(JE$16&gt;='様式３（療養者名簿）（⑤の場合）'!$O121,IF(JE$16&lt;='様式３（療養者名簿）（⑤の場合）'!$W121,1,0),0),0)</f>
        <v>0</v>
      </c>
      <c r="JF112" s="139">
        <f>IF(JF$16-'様式３（療養者名簿）（⑤の場合）'!$O121+1&lt;=15,IF(JF$16&gt;='様式３（療養者名簿）（⑤の場合）'!$O121,IF(JF$16&lt;='様式３（療養者名簿）（⑤の場合）'!$W121,1,0),0),0)</f>
        <v>0</v>
      </c>
      <c r="JG112" s="139">
        <f>IF(JG$16-'様式３（療養者名簿）（⑤の場合）'!$O121+1&lt;=15,IF(JG$16&gt;='様式３（療養者名簿）（⑤の場合）'!$O121,IF(JG$16&lt;='様式３（療養者名簿）（⑤の場合）'!$W121,1,0),0),0)</f>
        <v>0</v>
      </c>
      <c r="JH112" s="139">
        <f>IF(JH$16-'様式３（療養者名簿）（⑤の場合）'!$O121+1&lt;=15,IF(JH$16&gt;='様式３（療養者名簿）（⑤の場合）'!$O121,IF(JH$16&lt;='様式３（療養者名簿）（⑤の場合）'!$W121,1,0),0),0)</f>
        <v>0</v>
      </c>
      <c r="JI112" s="139">
        <f>IF(JI$16-'様式３（療養者名簿）（⑤の場合）'!$O121+1&lt;=15,IF(JI$16&gt;='様式３（療養者名簿）（⑤の場合）'!$O121,IF(JI$16&lt;='様式３（療養者名簿）（⑤の場合）'!$W121,1,0),0),0)</f>
        <v>0</v>
      </c>
      <c r="JJ112" s="139">
        <f>IF(JJ$16-'様式３（療養者名簿）（⑤の場合）'!$O121+1&lt;=15,IF(JJ$16&gt;='様式３（療養者名簿）（⑤の場合）'!$O121,IF(JJ$16&lt;='様式３（療養者名簿）（⑤の場合）'!$W121,1,0),0),0)</f>
        <v>0</v>
      </c>
      <c r="JK112" s="139">
        <f>IF(JK$16-'様式３（療養者名簿）（⑤の場合）'!$O121+1&lt;=15,IF(JK$16&gt;='様式３（療養者名簿）（⑤の場合）'!$O121,IF(JK$16&lt;='様式３（療養者名簿）（⑤の場合）'!$W121,1,0),0),0)</f>
        <v>0</v>
      </c>
      <c r="JL112" s="139">
        <f>IF(JL$16-'様式３（療養者名簿）（⑤の場合）'!$O121+1&lt;=15,IF(JL$16&gt;='様式３（療養者名簿）（⑤の場合）'!$O121,IF(JL$16&lt;='様式３（療養者名簿）（⑤の場合）'!$W121,1,0),0),0)</f>
        <v>0</v>
      </c>
      <c r="JM112" s="139">
        <f>IF(JM$16-'様式３（療養者名簿）（⑤の場合）'!$O121+1&lt;=15,IF(JM$16&gt;='様式３（療養者名簿）（⑤の場合）'!$O121,IF(JM$16&lt;='様式３（療養者名簿）（⑤の場合）'!$W121,1,0),0),0)</f>
        <v>0</v>
      </c>
      <c r="JN112" s="139">
        <f>IF(JN$16-'様式３（療養者名簿）（⑤の場合）'!$O121+1&lt;=15,IF(JN$16&gt;='様式３（療養者名簿）（⑤の場合）'!$O121,IF(JN$16&lt;='様式３（療養者名簿）（⑤の場合）'!$W121,1,0),0),0)</f>
        <v>0</v>
      </c>
      <c r="JO112" s="139">
        <f>IF(JO$16-'様式３（療養者名簿）（⑤の場合）'!$O121+1&lt;=15,IF(JO$16&gt;='様式３（療養者名簿）（⑤の場合）'!$O121,IF(JO$16&lt;='様式３（療養者名簿）（⑤の場合）'!$W121,1,0),0),0)</f>
        <v>0</v>
      </c>
      <c r="JP112" s="139">
        <f>IF(JP$16-'様式３（療養者名簿）（⑤の場合）'!$O121+1&lt;=15,IF(JP$16&gt;='様式３（療養者名簿）（⑤の場合）'!$O121,IF(JP$16&lt;='様式３（療養者名簿）（⑤の場合）'!$W121,1,0),0),0)</f>
        <v>0</v>
      </c>
      <c r="JQ112" s="139">
        <f>IF(JQ$16-'様式３（療養者名簿）（⑤の場合）'!$O121+1&lt;=15,IF(JQ$16&gt;='様式３（療養者名簿）（⑤の場合）'!$O121,IF(JQ$16&lt;='様式３（療養者名簿）（⑤の場合）'!$W121,1,0),0),0)</f>
        <v>0</v>
      </c>
      <c r="JR112" s="139">
        <f>IF(JR$16-'様式３（療養者名簿）（⑤の場合）'!$O121+1&lt;=15,IF(JR$16&gt;='様式３（療養者名簿）（⑤の場合）'!$O121,IF(JR$16&lt;='様式３（療養者名簿）（⑤の場合）'!$W121,1,0),0),0)</f>
        <v>0</v>
      </c>
      <c r="JS112" s="139">
        <f>IF(JS$16-'様式３（療養者名簿）（⑤の場合）'!$O121+1&lt;=15,IF(JS$16&gt;='様式３（療養者名簿）（⑤の場合）'!$O121,IF(JS$16&lt;='様式３（療養者名簿）（⑤の場合）'!$W121,1,0),0),0)</f>
        <v>0</v>
      </c>
      <c r="JT112" s="139">
        <f>IF(JT$16-'様式３（療養者名簿）（⑤の場合）'!$O121+1&lt;=15,IF(JT$16&gt;='様式３（療養者名簿）（⑤の場合）'!$O121,IF(JT$16&lt;='様式３（療養者名簿）（⑤の場合）'!$W121,1,0),0),0)</f>
        <v>0</v>
      </c>
      <c r="JU112" s="139">
        <f>IF(JU$16-'様式３（療養者名簿）（⑤の場合）'!$O121+1&lt;=15,IF(JU$16&gt;='様式３（療養者名簿）（⑤の場合）'!$O121,IF(JU$16&lt;='様式３（療養者名簿）（⑤の場合）'!$W121,1,0),0),0)</f>
        <v>0</v>
      </c>
      <c r="JV112" s="139">
        <f>IF(JV$16-'様式３（療養者名簿）（⑤の場合）'!$O121+1&lt;=15,IF(JV$16&gt;='様式３（療養者名簿）（⑤の場合）'!$O121,IF(JV$16&lt;='様式３（療養者名簿）（⑤の場合）'!$W121,1,0),0),0)</f>
        <v>0</v>
      </c>
      <c r="JW112" s="139">
        <f>IF(JW$16-'様式３（療養者名簿）（⑤の場合）'!$O121+1&lt;=15,IF(JW$16&gt;='様式３（療養者名簿）（⑤の場合）'!$O121,IF(JW$16&lt;='様式３（療養者名簿）（⑤の場合）'!$W121,1,0),0),0)</f>
        <v>0</v>
      </c>
      <c r="JX112" s="139">
        <f>IF(JX$16-'様式３（療養者名簿）（⑤の場合）'!$O121+1&lt;=15,IF(JX$16&gt;='様式３（療養者名簿）（⑤の場合）'!$O121,IF(JX$16&lt;='様式３（療養者名簿）（⑤の場合）'!$W121,1,0),0),0)</f>
        <v>0</v>
      </c>
      <c r="JY112" s="139">
        <f>IF(JY$16-'様式３（療養者名簿）（⑤の場合）'!$O121+1&lt;=15,IF(JY$16&gt;='様式３（療養者名簿）（⑤の場合）'!$O121,IF(JY$16&lt;='様式３（療養者名簿）（⑤の場合）'!$W121,1,0),0),0)</f>
        <v>0</v>
      </c>
      <c r="JZ112" s="139">
        <f>IF(JZ$16-'様式３（療養者名簿）（⑤の場合）'!$O121+1&lt;=15,IF(JZ$16&gt;='様式３（療養者名簿）（⑤の場合）'!$O121,IF(JZ$16&lt;='様式３（療養者名簿）（⑤の場合）'!$W121,1,0),0),0)</f>
        <v>0</v>
      </c>
      <c r="KA112" s="139">
        <f>IF(KA$16-'様式３（療養者名簿）（⑤の場合）'!$O121+1&lt;=15,IF(KA$16&gt;='様式３（療養者名簿）（⑤の場合）'!$O121,IF(KA$16&lt;='様式３（療養者名簿）（⑤の場合）'!$W121,1,0),0),0)</f>
        <v>0</v>
      </c>
      <c r="KB112" s="139">
        <f>IF(KB$16-'様式３（療養者名簿）（⑤の場合）'!$O121+1&lt;=15,IF(KB$16&gt;='様式３（療養者名簿）（⑤の場合）'!$O121,IF(KB$16&lt;='様式３（療養者名簿）（⑤の場合）'!$W121,1,0),0),0)</f>
        <v>0</v>
      </c>
      <c r="KC112" s="139">
        <f>IF(KC$16-'様式３（療養者名簿）（⑤の場合）'!$O121+1&lt;=15,IF(KC$16&gt;='様式３（療養者名簿）（⑤の場合）'!$O121,IF(KC$16&lt;='様式３（療養者名簿）（⑤の場合）'!$W121,1,0),0),0)</f>
        <v>0</v>
      </c>
      <c r="KD112" s="139">
        <f>IF(KD$16-'様式３（療養者名簿）（⑤の場合）'!$O121+1&lt;=15,IF(KD$16&gt;='様式３（療養者名簿）（⑤の場合）'!$O121,IF(KD$16&lt;='様式３（療養者名簿）（⑤の場合）'!$W121,1,0),0),0)</f>
        <v>0</v>
      </c>
      <c r="KE112" s="139">
        <f>IF(KE$16-'様式３（療養者名簿）（⑤の場合）'!$O121+1&lt;=15,IF(KE$16&gt;='様式３（療養者名簿）（⑤の場合）'!$O121,IF(KE$16&lt;='様式３（療養者名簿）（⑤の場合）'!$W121,1,0),0),0)</f>
        <v>0</v>
      </c>
      <c r="KF112" s="139">
        <f>IF(KF$16-'様式３（療養者名簿）（⑤の場合）'!$O121+1&lt;=15,IF(KF$16&gt;='様式３（療養者名簿）（⑤の場合）'!$O121,IF(KF$16&lt;='様式３（療養者名簿）（⑤の場合）'!$W121,1,0),0),0)</f>
        <v>0</v>
      </c>
      <c r="KG112" s="139">
        <f>IF(KG$16-'様式３（療養者名簿）（⑤の場合）'!$O121+1&lt;=15,IF(KG$16&gt;='様式３（療養者名簿）（⑤の場合）'!$O121,IF(KG$16&lt;='様式３（療養者名簿）（⑤の場合）'!$W121,1,0),0),0)</f>
        <v>0</v>
      </c>
      <c r="KH112" s="139">
        <f>IF(KH$16-'様式３（療養者名簿）（⑤の場合）'!$O121+1&lt;=15,IF(KH$16&gt;='様式３（療養者名簿）（⑤の場合）'!$O121,IF(KH$16&lt;='様式３（療養者名簿）（⑤の場合）'!$W121,1,0),0),0)</f>
        <v>0</v>
      </c>
      <c r="KI112" s="139">
        <f>IF(KI$16-'様式３（療養者名簿）（⑤の場合）'!$O121+1&lt;=15,IF(KI$16&gt;='様式３（療養者名簿）（⑤の場合）'!$O121,IF(KI$16&lt;='様式３（療養者名簿）（⑤の場合）'!$W121,1,0),0),0)</f>
        <v>0</v>
      </c>
      <c r="KJ112" s="139">
        <f>IF(KJ$16-'様式３（療養者名簿）（⑤の場合）'!$O121+1&lt;=15,IF(KJ$16&gt;='様式３（療養者名簿）（⑤の場合）'!$O121,IF(KJ$16&lt;='様式３（療養者名簿）（⑤の場合）'!$W121,1,0),0),0)</f>
        <v>0</v>
      </c>
      <c r="KK112" s="139">
        <f>IF(KK$16-'様式３（療養者名簿）（⑤の場合）'!$O121+1&lt;=15,IF(KK$16&gt;='様式３（療養者名簿）（⑤の場合）'!$O121,IF(KK$16&lt;='様式３（療養者名簿）（⑤の場合）'!$W121,1,0),0),0)</f>
        <v>0</v>
      </c>
      <c r="KL112" s="139">
        <f>IF(KL$16-'様式３（療養者名簿）（⑤の場合）'!$O121+1&lt;=15,IF(KL$16&gt;='様式３（療養者名簿）（⑤の場合）'!$O121,IF(KL$16&lt;='様式３（療養者名簿）（⑤の場合）'!$W121,1,0),0),0)</f>
        <v>0</v>
      </c>
      <c r="KM112" s="139">
        <f>IF(KM$16-'様式３（療養者名簿）（⑤の場合）'!$O121+1&lt;=15,IF(KM$16&gt;='様式３（療養者名簿）（⑤の場合）'!$O121,IF(KM$16&lt;='様式３（療養者名簿）（⑤の場合）'!$W121,1,0),0),0)</f>
        <v>0</v>
      </c>
      <c r="KN112" s="139">
        <f>IF(KN$16-'様式３（療養者名簿）（⑤の場合）'!$O121+1&lt;=15,IF(KN$16&gt;='様式３（療養者名簿）（⑤の場合）'!$O121,IF(KN$16&lt;='様式３（療養者名簿）（⑤の場合）'!$W121,1,0),0),0)</f>
        <v>0</v>
      </c>
      <c r="KO112" s="139">
        <f>IF(KO$16-'様式３（療養者名簿）（⑤の場合）'!$O121+1&lt;=15,IF(KO$16&gt;='様式３（療養者名簿）（⑤の場合）'!$O121,IF(KO$16&lt;='様式３（療養者名簿）（⑤の場合）'!$W121,1,0),0),0)</f>
        <v>0</v>
      </c>
      <c r="KP112" s="139">
        <f>IF(KP$16-'様式３（療養者名簿）（⑤の場合）'!$O121+1&lt;=15,IF(KP$16&gt;='様式３（療養者名簿）（⑤の場合）'!$O121,IF(KP$16&lt;='様式３（療養者名簿）（⑤の場合）'!$W121,1,0),0),0)</f>
        <v>0</v>
      </c>
      <c r="KQ112" s="139">
        <f>IF(KQ$16-'様式３（療養者名簿）（⑤の場合）'!$O121+1&lt;=15,IF(KQ$16&gt;='様式３（療養者名簿）（⑤の場合）'!$O121,IF(KQ$16&lt;='様式３（療養者名簿）（⑤の場合）'!$W121,1,0),0),0)</f>
        <v>0</v>
      </c>
      <c r="KR112" s="139">
        <f>IF(KR$16-'様式３（療養者名簿）（⑤の場合）'!$O121+1&lt;=15,IF(KR$16&gt;='様式３（療養者名簿）（⑤の場合）'!$O121,IF(KR$16&lt;='様式３（療養者名簿）（⑤の場合）'!$W121,1,0),0),0)</f>
        <v>0</v>
      </c>
      <c r="KS112" s="139">
        <f>IF(KS$16-'様式３（療養者名簿）（⑤の場合）'!$O121+1&lt;=15,IF(KS$16&gt;='様式３（療養者名簿）（⑤の場合）'!$O121,IF(KS$16&lt;='様式３（療養者名簿）（⑤の場合）'!$W121,1,0),0),0)</f>
        <v>0</v>
      </c>
      <c r="KT112" s="139">
        <f>IF(KT$16-'様式３（療養者名簿）（⑤の場合）'!$O121+1&lt;=15,IF(KT$16&gt;='様式３（療養者名簿）（⑤の場合）'!$O121,IF(KT$16&lt;='様式３（療養者名簿）（⑤の場合）'!$W121,1,0),0),0)</f>
        <v>0</v>
      </c>
      <c r="KU112" s="139">
        <f>IF(KU$16-'様式３（療養者名簿）（⑤の場合）'!$O121+1&lt;=15,IF(KU$16&gt;='様式３（療養者名簿）（⑤の場合）'!$O121,IF(KU$16&lt;='様式３（療養者名簿）（⑤の場合）'!$W121,1,0),0),0)</f>
        <v>0</v>
      </c>
      <c r="KV112" s="139">
        <f>IF(KV$16-'様式３（療養者名簿）（⑤の場合）'!$O121+1&lt;=15,IF(KV$16&gt;='様式３（療養者名簿）（⑤の場合）'!$O121,IF(KV$16&lt;='様式３（療養者名簿）（⑤の場合）'!$W121,1,0),0),0)</f>
        <v>0</v>
      </c>
      <c r="KW112" s="139">
        <f>IF(KW$16-'様式３（療養者名簿）（⑤の場合）'!$O121+1&lt;=15,IF(KW$16&gt;='様式３（療養者名簿）（⑤の場合）'!$O121,IF(KW$16&lt;='様式３（療養者名簿）（⑤の場合）'!$W121,1,0),0),0)</f>
        <v>0</v>
      </c>
      <c r="KX112" s="139">
        <f>IF(KX$16-'様式３（療養者名簿）（⑤の場合）'!$O121+1&lt;=15,IF(KX$16&gt;='様式３（療養者名簿）（⑤の場合）'!$O121,IF(KX$16&lt;='様式３（療養者名簿）（⑤の場合）'!$W121,1,0),0),0)</f>
        <v>0</v>
      </c>
      <c r="KY112" s="139">
        <f>IF(KY$16-'様式３（療養者名簿）（⑤の場合）'!$O121+1&lt;=15,IF(KY$16&gt;='様式３（療養者名簿）（⑤の場合）'!$O121,IF(KY$16&lt;='様式３（療養者名簿）（⑤の場合）'!$W121,1,0),0),0)</f>
        <v>0</v>
      </c>
      <c r="KZ112" s="139">
        <f>IF(KZ$16-'様式３（療養者名簿）（⑤の場合）'!$O121+1&lt;=15,IF(KZ$16&gt;='様式３（療養者名簿）（⑤の場合）'!$O121,IF(KZ$16&lt;='様式３（療養者名簿）（⑤の場合）'!$W121,1,0),0),0)</f>
        <v>0</v>
      </c>
      <c r="LA112" s="139">
        <f>IF(LA$16-'様式３（療養者名簿）（⑤の場合）'!$O121+1&lt;=15,IF(LA$16&gt;='様式３（療養者名簿）（⑤の場合）'!$O121,IF(LA$16&lt;='様式３（療養者名簿）（⑤の場合）'!$W121,1,0),0),0)</f>
        <v>0</v>
      </c>
      <c r="LB112" s="139">
        <f>IF(LB$16-'様式３（療養者名簿）（⑤の場合）'!$O121+1&lt;=15,IF(LB$16&gt;='様式３（療養者名簿）（⑤の場合）'!$O121,IF(LB$16&lt;='様式３（療養者名簿）（⑤の場合）'!$W121,1,0),0),0)</f>
        <v>0</v>
      </c>
      <c r="LC112" s="139">
        <f>IF(LC$16-'様式３（療養者名簿）（⑤の場合）'!$O121+1&lt;=15,IF(LC$16&gt;='様式３（療養者名簿）（⑤の場合）'!$O121,IF(LC$16&lt;='様式３（療養者名簿）（⑤の場合）'!$W121,1,0),0),0)</f>
        <v>0</v>
      </c>
      <c r="LD112" s="139">
        <f>IF(LD$16-'様式３（療養者名簿）（⑤の場合）'!$O121+1&lt;=15,IF(LD$16&gt;='様式３（療養者名簿）（⑤の場合）'!$O121,IF(LD$16&lt;='様式３（療養者名簿）（⑤の場合）'!$W121,1,0),0),0)</f>
        <v>0</v>
      </c>
      <c r="LE112" s="139">
        <f>IF(LE$16-'様式３（療養者名簿）（⑤の場合）'!$O121+1&lt;=15,IF(LE$16&gt;='様式３（療養者名簿）（⑤の場合）'!$O121,IF(LE$16&lt;='様式３（療養者名簿）（⑤の場合）'!$W121,1,0),0),0)</f>
        <v>0</v>
      </c>
      <c r="LF112" s="139">
        <f>IF(LF$16-'様式３（療養者名簿）（⑤の場合）'!$O121+1&lt;=15,IF(LF$16&gt;='様式３（療養者名簿）（⑤の場合）'!$O121,IF(LF$16&lt;='様式３（療養者名簿）（⑤の場合）'!$W121,1,0),0),0)</f>
        <v>0</v>
      </c>
      <c r="LG112" s="139">
        <f>IF(LG$16-'様式３（療養者名簿）（⑤の場合）'!$O121+1&lt;=15,IF(LG$16&gt;='様式３（療養者名簿）（⑤の場合）'!$O121,IF(LG$16&lt;='様式３（療養者名簿）（⑤の場合）'!$W121,1,0),0),0)</f>
        <v>0</v>
      </c>
      <c r="LH112" s="139">
        <f>IF(LH$16-'様式３（療養者名簿）（⑤の場合）'!$O121+1&lt;=15,IF(LH$16&gt;='様式３（療養者名簿）（⑤の場合）'!$O121,IF(LH$16&lt;='様式３（療養者名簿）（⑤の場合）'!$W121,1,0),0),0)</f>
        <v>0</v>
      </c>
      <c r="LI112" s="139">
        <f>IF(LI$16-'様式３（療養者名簿）（⑤の場合）'!$O121+1&lt;=15,IF(LI$16&gt;='様式３（療養者名簿）（⑤の場合）'!$O121,IF(LI$16&lt;='様式３（療養者名簿）（⑤の場合）'!$W121,1,0),0),0)</f>
        <v>0</v>
      </c>
      <c r="LJ112" s="139">
        <f>IF(LJ$16-'様式３（療養者名簿）（⑤の場合）'!$O121+1&lt;=15,IF(LJ$16&gt;='様式３（療養者名簿）（⑤の場合）'!$O121,IF(LJ$16&lt;='様式３（療養者名簿）（⑤の場合）'!$W121,1,0),0),0)</f>
        <v>0</v>
      </c>
      <c r="LK112" s="139">
        <f>IF(LK$16-'様式３（療養者名簿）（⑤の場合）'!$O121+1&lt;=15,IF(LK$16&gt;='様式３（療養者名簿）（⑤の場合）'!$O121,IF(LK$16&lt;='様式３（療養者名簿）（⑤の場合）'!$W121,1,0),0),0)</f>
        <v>0</v>
      </c>
      <c r="LL112" s="139">
        <f>IF(LL$16-'様式３（療養者名簿）（⑤の場合）'!$O121+1&lt;=15,IF(LL$16&gt;='様式３（療養者名簿）（⑤の場合）'!$O121,IF(LL$16&lt;='様式３（療養者名簿）（⑤の場合）'!$W121,1,0),0),0)</f>
        <v>0</v>
      </c>
      <c r="LM112" s="139">
        <f>IF(LM$16-'様式３（療養者名簿）（⑤の場合）'!$O121+1&lt;=15,IF(LM$16&gt;='様式３（療養者名簿）（⑤の場合）'!$O121,IF(LM$16&lt;='様式３（療養者名簿）（⑤の場合）'!$W121,1,0),0),0)</f>
        <v>0</v>
      </c>
      <c r="LN112" s="139">
        <f>IF(LN$16-'様式３（療養者名簿）（⑤の場合）'!$O121+1&lt;=15,IF(LN$16&gt;='様式３（療養者名簿）（⑤の場合）'!$O121,IF(LN$16&lt;='様式３（療養者名簿）（⑤の場合）'!$W121,1,0),0),0)</f>
        <v>0</v>
      </c>
      <c r="LO112" s="139">
        <f>IF(LO$16-'様式３（療養者名簿）（⑤の場合）'!$O121+1&lt;=15,IF(LO$16&gt;='様式３（療養者名簿）（⑤の場合）'!$O121,IF(LO$16&lt;='様式３（療養者名簿）（⑤の場合）'!$W121,1,0),0),0)</f>
        <v>0</v>
      </c>
      <c r="LP112" s="139">
        <f>IF(LP$16-'様式３（療養者名簿）（⑤の場合）'!$O121+1&lt;=15,IF(LP$16&gt;='様式３（療養者名簿）（⑤の場合）'!$O121,IF(LP$16&lt;='様式３（療養者名簿）（⑤の場合）'!$W121,1,0),0),0)</f>
        <v>0</v>
      </c>
      <c r="LQ112" s="139">
        <f>IF(LQ$16-'様式３（療養者名簿）（⑤の場合）'!$O121+1&lt;=15,IF(LQ$16&gt;='様式３（療養者名簿）（⑤の場合）'!$O121,IF(LQ$16&lt;='様式３（療養者名簿）（⑤の場合）'!$W121,1,0),0),0)</f>
        <v>0</v>
      </c>
      <c r="LR112" s="139">
        <f>IF(LR$16-'様式３（療養者名簿）（⑤の場合）'!$O121+1&lt;=15,IF(LR$16&gt;='様式３（療養者名簿）（⑤の場合）'!$O121,IF(LR$16&lt;='様式３（療養者名簿）（⑤の場合）'!$W121,1,0),0),0)</f>
        <v>0</v>
      </c>
      <c r="LS112" s="139">
        <f>IF(LS$16-'様式３（療養者名簿）（⑤の場合）'!$O121+1&lt;=15,IF(LS$16&gt;='様式３（療養者名簿）（⑤の場合）'!$O121,IF(LS$16&lt;='様式３（療養者名簿）（⑤の場合）'!$W121,1,0),0),0)</f>
        <v>0</v>
      </c>
      <c r="LT112" s="139">
        <f>IF(LT$16-'様式３（療養者名簿）（⑤の場合）'!$O121+1&lt;=15,IF(LT$16&gt;='様式３（療養者名簿）（⑤の場合）'!$O121,IF(LT$16&lt;='様式３（療養者名簿）（⑤の場合）'!$W121,1,0),0),0)</f>
        <v>0</v>
      </c>
      <c r="LU112" s="139">
        <f>IF(LU$16-'様式３（療養者名簿）（⑤の場合）'!$O121+1&lt;=15,IF(LU$16&gt;='様式３（療養者名簿）（⑤の場合）'!$O121,IF(LU$16&lt;='様式３（療養者名簿）（⑤の場合）'!$W121,1,0),0),0)</f>
        <v>0</v>
      </c>
      <c r="LV112" s="139">
        <f>IF(LV$16-'様式３（療養者名簿）（⑤の場合）'!$O121+1&lt;=15,IF(LV$16&gt;='様式３（療養者名簿）（⑤の場合）'!$O121,IF(LV$16&lt;='様式３（療養者名簿）（⑤の場合）'!$W121,1,0),0),0)</f>
        <v>0</v>
      </c>
      <c r="LW112" s="139">
        <f>IF(LW$16-'様式３（療養者名簿）（⑤の場合）'!$O121+1&lt;=15,IF(LW$16&gt;='様式３（療養者名簿）（⑤の場合）'!$O121,IF(LW$16&lt;='様式３（療養者名簿）（⑤の場合）'!$W121,1,0),0),0)</f>
        <v>0</v>
      </c>
      <c r="LX112" s="139">
        <f>IF(LX$16-'様式３（療養者名簿）（⑤の場合）'!$O121+1&lt;=15,IF(LX$16&gt;='様式３（療養者名簿）（⑤の場合）'!$O121,IF(LX$16&lt;='様式３（療養者名簿）（⑤の場合）'!$W121,1,0),0),0)</f>
        <v>0</v>
      </c>
      <c r="LY112" s="139">
        <f>IF(LY$16-'様式３（療養者名簿）（⑤の場合）'!$O121+1&lt;=15,IF(LY$16&gt;='様式３（療養者名簿）（⑤の場合）'!$O121,IF(LY$16&lt;='様式３（療養者名簿）（⑤の場合）'!$W121,1,0),0),0)</f>
        <v>0</v>
      </c>
      <c r="LZ112" s="139">
        <f>IF(LZ$16-'様式３（療養者名簿）（⑤の場合）'!$O121+1&lt;=15,IF(LZ$16&gt;='様式３（療養者名簿）（⑤の場合）'!$O121,IF(LZ$16&lt;='様式３（療養者名簿）（⑤の場合）'!$W121,1,0),0),0)</f>
        <v>0</v>
      </c>
      <c r="MA112" s="139">
        <f>IF(MA$16-'様式３（療養者名簿）（⑤の場合）'!$O121+1&lt;=15,IF(MA$16&gt;='様式３（療養者名簿）（⑤の場合）'!$O121,IF(MA$16&lt;='様式３（療養者名簿）（⑤の場合）'!$W121,1,0),0),0)</f>
        <v>0</v>
      </c>
      <c r="MB112" s="139">
        <f>IF(MB$16-'様式３（療養者名簿）（⑤の場合）'!$O121+1&lt;=15,IF(MB$16&gt;='様式３（療養者名簿）（⑤の場合）'!$O121,IF(MB$16&lt;='様式３（療養者名簿）（⑤の場合）'!$W121,1,0),0),0)</f>
        <v>0</v>
      </c>
      <c r="MC112" s="139">
        <f>IF(MC$16-'様式３（療養者名簿）（⑤の場合）'!$O121+1&lt;=15,IF(MC$16&gt;='様式３（療養者名簿）（⑤の場合）'!$O121,IF(MC$16&lt;='様式３（療養者名簿）（⑤の場合）'!$W121,1,0),0),0)</f>
        <v>0</v>
      </c>
      <c r="MD112" s="139">
        <f>IF(MD$16-'様式３（療養者名簿）（⑤の場合）'!$O121+1&lt;=15,IF(MD$16&gt;='様式３（療養者名簿）（⑤の場合）'!$O121,IF(MD$16&lt;='様式３（療養者名簿）（⑤の場合）'!$W121,1,0),0),0)</f>
        <v>0</v>
      </c>
      <c r="ME112" s="139">
        <f>IF(ME$16-'様式３（療養者名簿）（⑤の場合）'!$O121+1&lt;=15,IF(ME$16&gt;='様式３（療養者名簿）（⑤の場合）'!$O121,IF(ME$16&lt;='様式３（療養者名簿）（⑤の場合）'!$W121,1,0),0),0)</f>
        <v>0</v>
      </c>
      <c r="MF112" s="139">
        <f>IF(MF$16-'様式３（療養者名簿）（⑤の場合）'!$O121+1&lt;=15,IF(MF$16&gt;='様式３（療養者名簿）（⑤の場合）'!$O121,IF(MF$16&lt;='様式３（療養者名簿）（⑤の場合）'!$W121,1,0),0),0)</f>
        <v>0</v>
      </c>
      <c r="MG112" s="139">
        <f>IF(MG$16-'様式３（療養者名簿）（⑤の場合）'!$O121+1&lt;=15,IF(MG$16&gt;='様式３（療養者名簿）（⑤の場合）'!$O121,IF(MG$16&lt;='様式３（療養者名簿）（⑤の場合）'!$W121,1,0),0),0)</f>
        <v>0</v>
      </c>
      <c r="MH112" s="139">
        <f>IF(MH$16-'様式３（療養者名簿）（⑤の場合）'!$O121+1&lt;=15,IF(MH$16&gt;='様式３（療養者名簿）（⑤の場合）'!$O121,IF(MH$16&lt;='様式３（療養者名簿）（⑤の場合）'!$W121,1,0),0),0)</f>
        <v>0</v>
      </c>
      <c r="MI112" s="139">
        <f>IF(MI$16-'様式３（療養者名簿）（⑤の場合）'!$O121+1&lt;=15,IF(MI$16&gt;='様式３（療養者名簿）（⑤の場合）'!$O121,IF(MI$16&lt;='様式３（療養者名簿）（⑤の場合）'!$W121,1,0),0),0)</f>
        <v>0</v>
      </c>
      <c r="MJ112" s="139">
        <f>IF(MJ$16-'様式３（療養者名簿）（⑤の場合）'!$O121+1&lt;=15,IF(MJ$16&gt;='様式３（療養者名簿）（⑤の場合）'!$O121,IF(MJ$16&lt;='様式３（療養者名簿）（⑤の場合）'!$W121,1,0),0),0)</f>
        <v>0</v>
      </c>
      <c r="MK112" s="139">
        <f>IF(MK$16-'様式３（療養者名簿）（⑤の場合）'!$O121+1&lt;=15,IF(MK$16&gt;='様式３（療養者名簿）（⑤の場合）'!$O121,IF(MK$16&lt;='様式３（療養者名簿）（⑤の場合）'!$W121,1,0),0),0)</f>
        <v>0</v>
      </c>
      <c r="ML112" s="139">
        <f>IF(ML$16-'様式３（療養者名簿）（⑤の場合）'!$O121+1&lt;=15,IF(ML$16&gt;='様式３（療養者名簿）（⑤の場合）'!$O121,IF(ML$16&lt;='様式３（療養者名簿）（⑤の場合）'!$W121,1,0),0),0)</f>
        <v>0</v>
      </c>
      <c r="MM112" s="139">
        <f>IF(MM$16-'様式３（療養者名簿）（⑤の場合）'!$O121+1&lt;=15,IF(MM$16&gt;='様式３（療養者名簿）（⑤の場合）'!$O121,IF(MM$16&lt;='様式３（療養者名簿）（⑤の場合）'!$W121,1,0),0),0)</f>
        <v>0</v>
      </c>
      <c r="MN112" s="139">
        <f>IF(MN$16-'様式３（療養者名簿）（⑤の場合）'!$O121+1&lt;=15,IF(MN$16&gt;='様式３（療養者名簿）（⑤の場合）'!$O121,IF(MN$16&lt;='様式３（療養者名簿）（⑤の場合）'!$W121,1,0),0),0)</f>
        <v>0</v>
      </c>
      <c r="MO112" s="139">
        <f>IF(MO$16-'様式３（療養者名簿）（⑤の場合）'!$O121+1&lt;=15,IF(MO$16&gt;='様式３（療養者名簿）（⑤の場合）'!$O121,IF(MO$16&lt;='様式３（療養者名簿）（⑤の場合）'!$W121,1,0),0),0)</f>
        <v>0</v>
      </c>
      <c r="MP112" s="139">
        <f>IF(MP$16-'様式３（療養者名簿）（⑤の場合）'!$O121+1&lt;=15,IF(MP$16&gt;='様式３（療養者名簿）（⑤の場合）'!$O121,IF(MP$16&lt;='様式３（療養者名簿）（⑤の場合）'!$W121,1,0),0),0)</f>
        <v>0</v>
      </c>
      <c r="MQ112" s="139">
        <f>IF(MQ$16-'様式３（療養者名簿）（⑤の場合）'!$O121+1&lt;=15,IF(MQ$16&gt;='様式３（療養者名簿）（⑤の場合）'!$O121,IF(MQ$16&lt;='様式３（療養者名簿）（⑤の場合）'!$W121,1,0),0),0)</f>
        <v>0</v>
      </c>
      <c r="MR112" s="139">
        <f>IF(MR$16-'様式３（療養者名簿）（⑤の場合）'!$O121+1&lt;=15,IF(MR$16&gt;='様式３（療養者名簿）（⑤の場合）'!$O121,IF(MR$16&lt;='様式３（療養者名簿）（⑤の場合）'!$W121,1,0),0),0)</f>
        <v>0</v>
      </c>
      <c r="MS112" s="139">
        <f>IF(MS$16-'様式３（療養者名簿）（⑤の場合）'!$O121+1&lt;=15,IF(MS$16&gt;='様式３（療養者名簿）（⑤の場合）'!$O121,IF(MS$16&lt;='様式３（療養者名簿）（⑤の場合）'!$W121,1,0),0),0)</f>
        <v>0</v>
      </c>
      <c r="MT112" s="139">
        <f>IF(MT$16-'様式３（療養者名簿）（⑤の場合）'!$O121+1&lt;=15,IF(MT$16&gt;='様式３（療養者名簿）（⑤の場合）'!$O121,IF(MT$16&lt;='様式３（療養者名簿）（⑤の場合）'!$W121,1,0),0),0)</f>
        <v>0</v>
      </c>
      <c r="MU112" s="139">
        <f>IF(MU$16-'様式３（療養者名簿）（⑤の場合）'!$O121+1&lt;=15,IF(MU$16&gt;='様式３（療養者名簿）（⑤の場合）'!$O121,IF(MU$16&lt;='様式３（療養者名簿）（⑤の場合）'!$W121,1,0),0),0)</f>
        <v>0</v>
      </c>
      <c r="MV112" s="139">
        <f>IF(MV$16-'様式３（療養者名簿）（⑤の場合）'!$O121+1&lt;=15,IF(MV$16&gt;='様式３（療養者名簿）（⑤の場合）'!$O121,IF(MV$16&lt;='様式３（療養者名簿）（⑤の場合）'!$W121,1,0),0),0)</f>
        <v>0</v>
      </c>
      <c r="MW112" s="139">
        <f>IF(MW$16-'様式３（療養者名簿）（⑤の場合）'!$O121+1&lt;=15,IF(MW$16&gt;='様式３（療養者名簿）（⑤の場合）'!$O121,IF(MW$16&lt;='様式３（療養者名簿）（⑤の場合）'!$W121,1,0),0),0)</f>
        <v>0</v>
      </c>
      <c r="MX112" s="139">
        <f>IF(MX$16-'様式３（療養者名簿）（⑤の場合）'!$O121+1&lt;=15,IF(MX$16&gt;='様式３（療養者名簿）（⑤の場合）'!$O121,IF(MX$16&lt;='様式３（療養者名簿）（⑤の場合）'!$W121,1,0),0),0)</f>
        <v>0</v>
      </c>
      <c r="MY112" s="139">
        <f>IF(MY$16-'様式３（療養者名簿）（⑤の場合）'!$O121+1&lt;=15,IF(MY$16&gt;='様式３（療養者名簿）（⑤の場合）'!$O121,IF(MY$16&lt;='様式３（療養者名簿）（⑤の場合）'!$W121,1,0),0),0)</f>
        <v>0</v>
      </c>
      <c r="MZ112" s="139">
        <f>IF(MZ$16-'様式３（療養者名簿）（⑤の場合）'!$O121+1&lt;=15,IF(MZ$16&gt;='様式３（療養者名簿）（⑤の場合）'!$O121,IF(MZ$16&lt;='様式３（療養者名簿）（⑤の場合）'!$W121,1,0),0),0)</f>
        <v>0</v>
      </c>
      <c r="NA112" s="139">
        <f>IF(NA$16-'様式３（療養者名簿）（⑤の場合）'!$O121+1&lt;=15,IF(NA$16&gt;='様式３（療養者名簿）（⑤の場合）'!$O121,IF(NA$16&lt;='様式３（療養者名簿）（⑤の場合）'!$W121,1,0),0),0)</f>
        <v>0</v>
      </c>
      <c r="NB112" s="139">
        <f>IF(NB$16-'様式３（療養者名簿）（⑤の場合）'!$O121+1&lt;=15,IF(NB$16&gt;='様式３（療養者名簿）（⑤の場合）'!$O121,IF(NB$16&lt;='様式３（療養者名簿）（⑤の場合）'!$W121,1,0),0),0)</f>
        <v>0</v>
      </c>
      <c r="NC112" s="139">
        <f>IF(NC$16-'様式３（療養者名簿）（⑤の場合）'!$O121+1&lt;=15,IF(NC$16&gt;='様式３（療養者名簿）（⑤の場合）'!$O121,IF(NC$16&lt;='様式３（療養者名簿）（⑤の場合）'!$W121,1,0),0),0)</f>
        <v>0</v>
      </c>
      <c r="ND112" s="139">
        <f>IF(ND$16-'様式３（療養者名簿）（⑤の場合）'!$O121+1&lt;=15,IF(ND$16&gt;='様式３（療養者名簿）（⑤の場合）'!$O121,IF(ND$16&lt;='様式３（療養者名簿）（⑤の場合）'!$W121,1,0),0),0)</f>
        <v>0</v>
      </c>
      <c r="NE112" s="139">
        <f>IF(NE$16-'様式３（療養者名簿）（⑤の場合）'!$O121+1&lt;=15,IF(NE$16&gt;='様式３（療養者名簿）（⑤の場合）'!$O121,IF(NE$16&lt;='様式３（療養者名簿）（⑤の場合）'!$W121,1,0),0),0)</f>
        <v>0</v>
      </c>
      <c r="NF112" s="139">
        <f>IF(NF$16-'様式３（療養者名簿）（⑤の場合）'!$O121+1&lt;=15,IF(NF$16&gt;='様式３（療養者名簿）（⑤の場合）'!$O121,IF(NF$16&lt;='様式３（療養者名簿）（⑤の場合）'!$W121,1,0),0),0)</f>
        <v>0</v>
      </c>
      <c r="NG112" s="139">
        <f>IF(NG$16-'様式３（療養者名簿）（⑤の場合）'!$O121+1&lt;=15,IF(NG$16&gt;='様式３（療養者名簿）（⑤の場合）'!$O121,IF(NG$16&lt;='様式３（療養者名簿）（⑤の場合）'!$W121,1,0),0),0)</f>
        <v>0</v>
      </c>
      <c r="NH112" s="139">
        <f>IF(NH$16-'様式３（療養者名簿）（⑤の場合）'!$O121+1&lt;=15,IF(NH$16&gt;='様式３（療養者名簿）（⑤の場合）'!$O121,IF(NH$16&lt;='様式３（療養者名簿）（⑤の場合）'!$W121,1,0),0),0)</f>
        <v>0</v>
      </c>
      <c r="NI112" s="139">
        <f>IF(NI$16-'様式３（療養者名簿）（⑤の場合）'!$O121+1&lt;=15,IF(NI$16&gt;='様式３（療養者名簿）（⑤の場合）'!$O121,IF(NI$16&lt;='様式３（療養者名簿）（⑤の場合）'!$W121,1,0),0),0)</f>
        <v>0</v>
      </c>
      <c r="NJ112" s="139">
        <f>IF(NJ$16-'様式３（療養者名簿）（⑤の場合）'!$O121+1&lt;=15,IF(NJ$16&gt;='様式３（療養者名簿）（⑤の場合）'!$O121,IF(NJ$16&lt;='様式３（療養者名簿）（⑤の場合）'!$W121,1,0),0),0)</f>
        <v>0</v>
      </c>
      <c r="NK112" s="139">
        <f>IF(NK$16-'様式３（療養者名簿）（⑤の場合）'!$O121+1&lt;=15,IF(NK$16&gt;='様式３（療養者名簿）（⑤の場合）'!$O121,IF(NK$16&lt;='様式３（療養者名簿）（⑤の場合）'!$W121,1,0),0),0)</f>
        <v>0</v>
      </c>
      <c r="NL112" s="139">
        <f>IF(NL$16-'様式３（療養者名簿）（⑤の場合）'!$O121+1&lt;=15,IF(NL$16&gt;='様式３（療養者名簿）（⑤の場合）'!$O121,IF(NL$16&lt;='様式３（療養者名簿）（⑤の場合）'!$W121,1,0),0),0)</f>
        <v>0</v>
      </c>
      <c r="NM112" s="139">
        <f>IF(NM$16-'様式３（療養者名簿）（⑤の場合）'!$O121+1&lt;=15,IF(NM$16&gt;='様式３（療養者名簿）（⑤の場合）'!$O121,IF(NM$16&lt;='様式３（療養者名簿）（⑤の場合）'!$W121,1,0),0),0)</f>
        <v>0</v>
      </c>
      <c r="NN112" s="139">
        <f>IF(NN$16-'様式３（療養者名簿）（⑤の場合）'!$O121+1&lt;=15,IF(NN$16&gt;='様式３（療養者名簿）（⑤の場合）'!$O121,IF(NN$16&lt;='様式３（療養者名簿）（⑤の場合）'!$W121,1,0),0),0)</f>
        <v>0</v>
      </c>
      <c r="NO112" s="139">
        <f>IF(NO$16-'様式３（療養者名簿）（⑤の場合）'!$O121+1&lt;=15,IF(NO$16&gt;='様式３（療養者名簿）（⑤の場合）'!$O121,IF(NO$16&lt;='様式３（療養者名簿）（⑤の場合）'!$W121,1,0),0),0)</f>
        <v>0</v>
      </c>
      <c r="NP112" s="139">
        <f>IF(NP$16-'様式３（療養者名簿）（⑤の場合）'!$O121+1&lt;=15,IF(NP$16&gt;='様式３（療養者名簿）（⑤の場合）'!$O121,IF(NP$16&lt;='様式３（療養者名簿）（⑤の場合）'!$W121,1,0),0),0)</f>
        <v>0</v>
      </c>
      <c r="NQ112" s="139">
        <f>IF(NQ$16-'様式３（療養者名簿）（⑤の場合）'!$O121+1&lt;=15,IF(NQ$16&gt;='様式３（療養者名簿）（⑤の場合）'!$O121,IF(NQ$16&lt;='様式３（療養者名簿）（⑤の場合）'!$W121,1,0),0),0)</f>
        <v>0</v>
      </c>
      <c r="NR112" s="139">
        <f>IF(NR$16-'様式３（療養者名簿）（⑤の場合）'!$O121+1&lt;=15,IF(NR$16&gt;='様式３（療養者名簿）（⑤の場合）'!$O121,IF(NR$16&lt;='様式３（療養者名簿）（⑤の場合）'!$W121,1,0),0),0)</f>
        <v>0</v>
      </c>
      <c r="NS112" s="139">
        <f>IF(NS$16-'様式３（療養者名簿）（⑤の場合）'!$O121+1&lt;=15,IF(NS$16&gt;='様式３（療養者名簿）（⑤の場合）'!$O121,IF(NS$16&lt;='様式３（療養者名簿）（⑤の場合）'!$W121,1,0),0),0)</f>
        <v>0</v>
      </c>
      <c r="NT112" s="139">
        <f>IF(NT$16-'様式３（療養者名簿）（⑤の場合）'!$O121+1&lt;=15,IF(NT$16&gt;='様式３（療養者名簿）（⑤の場合）'!$O121,IF(NT$16&lt;='様式３（療養者名簿）（⑤の場合）'!$W121,1,0),0),0)</f>
        <v>0</v>
      </c>
      <c r="NU112" s="139">
        <f>IF(NU$16-'様式３（療養者名簿）（⑤の場合）'!$O121+1&lt;=15,IF(NU$16&gt;='様式３（療養者名簿）（⑤の場合）'!$O121,IF(NU$16&lt;='様式３（療養者名簿）（⑤の場合）'!$W121,1,0),0),0)</f>
        <v>0</v>
      </c>
      <c r="NV112" s="139">
        <f>IF(NV$16-'様式３（療養者名簿）（⑤の場合）'!$O121+1&lt;=15,IF(NV$16&gt;='様式３（療養者名簿）（⑤の場合）'!$O121,IF(NV$16&lt;='様式３（療養者名簿）（⑤の場合）'!$W121,1,0),0),0)</f>
        <v>0</v>
      </c>
      <c r="NW112" s="139">
        <f>IF(NW$16-'様式３（療養者名簿）（⑤の場合）'!$O121+1&lt;=15,IF(NW$16&gt;='様式３（療養者名簿）（⑤の場合）'!$O121,IF(NW$16&lt;='様式３（療養者名簿）（⑤の場合）'!$W121,1,0),0),0)</f>
        <v>0</v>
      </c>
      <c r="NX112" s="139">
        <f>IF(NX$16-'様式３（療養者名簿）（⑤の場合）'!$O121+1&lt;=15,IF(NX$16&gt;='様式３（療養者名簿）（⑤の場合）'!$O121,IF(NX$16&lt;='様式３（療養者名簿）（⑤の場合）'!$W121,1,0),0),0)</f>
        <v>0</v>
      </c>
      <c r="NY112" s="139">
        <f>IF(NY$16-'様式３（療養者名簿）（⑤の場合）'!$O121+1&lt;=15,IF(NY$16&gt;='様式３（療養者名簿）（⑤の場合）'!$O121,IF(NY$16&lt;='様式３（療養者名簿）（⑤の場合）'!$W121,1,0),0),0)</f>
        <v>0</v>
      </c>
      <c r="NZ112" s="139">
        <f>IF(NZ$16-'様式３（療養者名簿）（⑤の場合）'!$O121+1&lt;=15,IF(NZ$16&gt;='様式３（療養者名簿）（⑤の場合）'!$O121,IF(NZ$16&lt;='様式３（療養者名簿）（⑤の場合）'!$W121,1,0),0),0)</f>
        <v>0</v>
      </c>
      <c r="OA112" s="139">
        <f>IF(OA$16-'様式３（療養者名簿）（⑤の場合）'!$O121+1&lt;=15,IF(OA$16&gt;='様式３（療養者名簿）（⑤の場合）'!$O121,IF(OA$16&lt;='様式３（療養者名簿）（⑤の場合）'!$W121,1,0),0),0)</f>
        <v>0</v>
      </c>
      <c r="OB112" s="139">
        <f>IF(OB$16-'様式３（療養者名簿）（⑤の場合）'!$O121+1&lt;=15,IF(OB$16&gt;='様式３（療養者名簿）（⑤の場合）'!$O121,IF(OB$16&lt;='様式３（療養者名簿）（⑤の場合）'!$W121,1,0),0),0)</f>
        <v>0</v>
      </c>
      <c r="OC112" s="139">
        <f>IF(OC$16-'様式３（療養者名簿）（⑤の場合）'!$O121+1&lt;=15,IF(OC$16&gt;='様式３（療養者名簿）（⑤の場合）'!$O121,IF(OC$16&lt;='様式３（療養者名簿）（⑤の場合）'!$W121,1,0),0),0)</f>
        <v>0</v>
      </c>
      <c r="OD112" s="139">
        <f>IF(OD$16-'様式３（療養者名簿）（⑤の場合）'!$O121+1&lt;=15,IF(OD$16&gt;='様式３（療養者名簿）（⑤の場合）'!$O121,IF(OD$16&lt;='様式３（療養者名簿）（⑤の場合）'!$W121,1,0),0),0)</f>
        <v>0</v>
      </c>
      <c r="OE112" s="139">
        <f>IF(OE$16-'様式３（療養者名簿）（⑤の場合）'!$O121+1&lt;=15,IF(OE$16&gt;='様式３（療養者名簿）（⑤の場合）'!$O121,IF(OE$16&lt;='様式３（療養者名簿）（⑤の場合）'!$W121,1,0),0),0)</f>
        <v>0</v>
      </c>
      <c r="OF112" s="139">
        <f>IF(OF$16-'様式３（療養者名簿）（⑤の場合）'!$O121+1&lt;=15,IF(OF$16&gt;='様式３（療養者名簿）（⑤の場合）'!$O121,IF(OF$16&lt;='様式３（療養者名簿）（⑤の場合）'!$W121,1,0),0),0)</f>
        <v>0</v>
      </c>
      <c r="OG112" s="139">
        <f>IF(OG$16-'様式３（療養者名簿）（⑤の場合）'!$O121+1&lt;=15,IF(OG$16&gt;='様式３（療養者名簿）（⑤の場合）'!$O121,IF(OG$16&lt;='様式３（療養者名簿）（⑤の場合）'!$W121,1,0),0),0)</f>
        <v>0</v>
      </c>
      <c r="OH112" s="139">
        <f>IF(OH$16-'様式３（療養者名簿）（⑤の場合）'!$O121+1&lt;=15,IF(OH$16&gt;='様式３（療養者名簿）（⑤の場合）'!$O121,IF(OH$16&lt;='様式３（療養者名簿）（⑤の場合）'!$W121,1,0),0),0)</f>
        <v>0</v>
      </c>
      <c r="OI112" s="139">
        <f>IF(OI$16-'様式３（療養者名簿）（⑤の場合）'!$O121+1&lt;=15,IF(OI$16&gt;='様式３（療養者名簿）（⑤の場合）'!$O121,IF(OI$16&lt;='様式３（療養者名簿）（⑤の場合）'!$W121,1,0),0),0)</f>
        <v>0</v>
      </c>
      <c r="OJ112" s="139">
        <f>IF(OJ$16-'様式３（療養者名簿）（⑤の場合）'!$O121+1&lt;=15,IF(OJ$16&gt;='様式３（療養者名簿）（⑤の場合）'!$O121,IF(OJ$16&lt;='様式３（療養者名簿）（⑤の場合）'!$W121,1,0),0),0)</f>
        <v>0</v>
      </c>
      <c r="OK112" s="139">
        <f>IF(OK$16-'様式３（療養者名簿）（⑤の場合）'!$O121+1&lt;=15,IF(OK$16&gt;='様式３（療養者名簿）（⑤の場合）'!$O121,IF(OK$16&lt;='様式３（療養者名簿）（⑤の場合）'!$W121,1,0),0),0)</f>
        <v>0</v>
      </c>
      <c r="OL112" s="139">
        <f>IF(OL$16-'様式３（療養者名簿）（⑤の場合）'!$O121+1&lt;=15,IF(OL$16&gt;='様式３（療養者名簿）（⑤の場合）'!$O121,IF(OL$16&lt;='様式３（療養者名簿）（⑤の場合）'!$W121,1,0),0),0)</f>
        <v>0</v>
      </c>
      <c r="OM112" s="139">
        <f>IF(OM$16-'様式３（療養者名簿）（⑤の場合）'!$O121+1&lt;=15,IF(OM$16&gt;='様式３（療養者名簿）（⑤の場合）'!$O121,IF(OM$16&lt;='様式３（療養者名簿）（⑤の場合）'!$W121,1,0),0),0)</f>
        <v>0</v>
      </c>
      <c r="ON112" s="139">
        <f>IF(ON$16-'様式３（療養者名簿）（⑤の場合）'!$O121+1&lt;=15,IF(ON$16&gt;='様式３（療養者名簿）（⑤の場合）'!$O121,IF(ON$16&lt;='様式３（療養者名簿）（⑤の場合）'!$W121,1,0),0),0)</f>
        <v>0</v>
      </c>
      <c r="OO112" s="139">
        <f>IF(OO$16-'様式３（療養者名簿）（⑤の場合）'!$O121+1&lt;=15,IF(OO$16&gt;='様式３（療養者名簿）（⑤の場合）'!$O121,IF(OO$16&lt;='様式３（療養者名簿）（⑤の場合）'!$W121,1,0),0),0)</f>
        <v>0</v>
      </c>
      <c r="OP112" s="139">
        <f>IF(OP$16-'様式３（療養者名簿）（⑤の場合）'!$O121+1&lt;=15,IF(OP$16&gt;='様式３（療養者名簿）（⑤の場合）'!$O121,IF(OP$16&lt;='様式３（療養者名簿）（⑤の場合）'!$W121,1,0),0),0)</f>
        <v>0</v>
      </c>
      <c r="OQ112" s="139">
        <f>IF(OQ$16-'様式３（療養者名簿）（⑤の場合）'!$O121+1&lt;=15,IF(OQ$16&gt;='様式３（療養者名簿）（⑤の場合）'!$O121,IF(OQ$16&lt;='様式３（療養者名簿）（⑤の場合）'!$W121,1,0),0),0)</f>
        <v>0</v>
      </c>
      <c r="OR112" s="139">
        <f>IF(OR$16-'様式３（療養者名簿）（⑤の場合）'!$O121+1&lt;=15,IF(OR$16&gt;='様式３（療養者名簿）（⑤の場合）'!$O121,IF(OR$16&lt;='様式３（療養者名簿）（⑤の場合）'!$W121,1,0),0),0)</f>
        <v>0</v>
      </c>
      <c r="OS112" s="139">
        <f>IF(OS$16-'様式３（療養者名簿）（⑤の場合）'!$O121+1&lt;=15,IF(OS$16&gt;='様式３（療養者名簿）（⑤の場合）'!$O121,IF(OS$16&lt;='様式３（療養者名簿）（⑤の場合）'!$W121,1,0),0),0)</f>
        <v>0</v>
      </c>
      <c r="OT112" s="139">
        <f>IF(OT$16-'様式３（療養者名簿）（⑤の場合）'!$O121+1&lt;=15,IF(OT$16&gt;='様式３（療養者名簿）（⑤の場合）'!$O121,IF(OT$16&lt;='様式３（療養者名簿）（⑤の場合）'!$W121,1,0),0),0)</f>
        <v>0</v>
      </c>
      <c r="OU112" s="139">
        <f>IF(OU$16-'様式３（療養者名簿）（⑤の場合）'!$O121+1&lt;=15,IF(OU$16&gt;='様式３（療養者名簿）（⑤の場合）'!$O121,IF(OU$16&lt;='様式３（療養者名簿）（⑤の場合）'!$W121,1,0),0),0)</f>
        <v>0</v>
      </c>
      <c r="OV112" s="139">
        <f>IF(OV$16-'様式３（療養者名簿）（⑤の場合）'!$O121+1&lt;=15,IF(OV$16&gt;='様式３（療養者名簿）（⑤の場合）'!$O121,IF(OV$16&lt;='様式３（療養者名簿）（⑤の場合）'!$W121,1,0),0),0)</f>
        <v>0</v>
      </c>
      <c r="OW112" s="139">
        <f>IF(OW$16-'様式３（療養者名簿）（⑤の場合）'!$O121+1&lt;=15,IF(OW$16&gt;='様式３（療養者名簿）（⑤の場合）'!$O121,IF(OW$16&lt;='様式３（療養者名簿）（⑤の場合）'!$W121,1,0),0),0)</f>
        <v>0</v>
      </c>
      <c r="OX112" s="139">
        <f>IF(OX$16-'様式３（療養者名簿）（⑤の場合）'!$O121+1&lt;=15,IF(OX$16&gt;='様式３（療養者名簿）（⑤の場合）'!$O121,IF(OX$16&lt;='様式３（療養者名簿）（⑤の場合）'!$W121,1,0),0),0)</f>
        <v>0</v>
      </c>
      <c r="OY112" s="139">
        <f>IF(OY$16-'様式３（療養者名簿）（⑤の場合）'!$O121+1&lt;=15,IF(OY$16&gt;='様式３（療養者名簿）（⑤の場合）'!$O121,IF(OY$16&lt;='様式３（療養者名簿）（⑤の場合）'!$W121,1,0),0),0)</f>
        <v>0</v>
      </c>
      <c r="OZ112" s="139">
        <f>IF(OZ$16-'様式３（療養者名簿）（⑤の場合）'!$O121+1&lt;=15,IF(OZ$16&gt;='様式３（療養者名簿）（⑤の場合）'!$O121,IF(OZ$16&lt;='様式３（療養者名簿）（⑤の場合）'!$W121,1,0),0),0)</f>
        <v>0</v>
      </c>
      <c r="PA112" s="139">
        <f>IF(PA$16-'様式３（療養者名簿）（⑤の場合）'!$O121+1&lt;=15,IF(PA$16&gt;='様式３（療養者名簿）（⑤の場合）'!$O121,IF(PA$16&lt;='様式３（療養者名簿）（⑤の場合）'!$W121,1,0),0),0)</f>
        <v>0</v>
      </c>
      <c r="PB112" s="139">
        <f>IF(PB$16-'様式３（療養者名簿）（⑤の場合）'!$O121+1&lt;=15,IF(PB$16&gt;='様式３（療養者名簿）（⑤の場合）'!$O121,IF(PB$16&lt;='様式３（療養者名簿）（⑤の場合）'!$W121,1,0),0),0)</f>
        <v>0</v>
      </c>
      <c r="PC112" s="139">
        <f>IF(PC$16-'様式３（療養者名簿）（⑤の場合）'!$O121+1&lt;=15,IF(PC$16&gt;='様式３（療養者名簿）（⑤の場合）'!$O121,IF(PC$16&lt;='様式３（療養者名簿）（⑤の場合）'!$W121,1,0),0),0)</f>
        <v>0</v>
      </c>
      <c r="PD112" s="139">
        <f>IF(PD$16-'様式３（療養者名簿）（⑤の場合）'!$O121+1&lt;=15,IF(PD$16&gt;='様式３（療養者名簿）（⑤の場合）'!$O121,IF(PD$16&lt;='様式３（療養者名簿）（⑤の場合）'!$W121,1,0),0),0)</f>
        <v>0</v>
      </c>
      <c r="PE112" s="139">
        <f>IF(PE$16-'様式３（療養者名簿）（⑤の場合）'!$O121+1&lt;=15,IF(PE$16&gt;='様式３（療養者名簿）（⑤の場合）'!$O121,IF(PE$16&lt;='様式３（療養者名簿）（⑤の場合）'!$W121,1,0),0),0)</f>
        <v>0</v>
      </c>
      <c r="PF112" s="139">
        <f>IF(PF$16-'様式３（療養者名簿）（⑤の場合）'!$O121+1&lt;=15,IF(PF$16&gt;='様式３（療養者名簿）（⑤の場合）'!$O121,IF(PF$16&lt;='様式３（療養者名簿）（⑤の場合）'!$W121,1,0),0),0)</f>
        <v>0</v>
      </c>
      <c r="PG112" s="139">
        <f>IF(PG$16-'様式３（療養者名簿）（⑤の場合）'!$O121+1&lt;=15,IF(PG$16&gt;='様式３（療養者名簿）（⑤の場合）'!$O121,IF(PG$16&lt;='様式３（療養者名簿）（⑤の場合）'!$W121,1,0),0),0)</f>
        <v>0</v>
      </c>
      <c r="PH112" s="139">
        <f>IF(PH$16-'様式３（療養者名簿）（⑤の場合）'!$O121+1&lt;=15,IF(PH$16&gt;='様式３（療養者名簿）（⑤の場合）'!$O121,IF(PH$16&lt;='様式３（療養者名簿）（⑤の場合）'!$W121,1,0),0),0)</f>
        <v>0</v>
      </c>
      <c r="PI112" s="139">
        <f>IF(PI$16-'様式３（療養者名簿）（⑤の場合）'!$O121+1&lt;=15,IF(PI$16&gt;='様式３（療養者名簿）（⑤の場合）'!$O121,IF(PI$16&lt;='様式３（療養者名簿）（⑤の場合）'!$W121,1,0),0),0)</f>
        <v>0</v>
      </c>
      <c r="PJ112" s="139">
        <f>IF(PJ$16-'様式３（療養者名簿）（⑤の場合）'!$O121+1&lt;=15,IF(PJ$16&gt;='様式３（療養者名簿）（⑤の場合）'!$O121,IF(PJ$16&lt;='様式３（療養者名簿）（⑤の場合）'!$W121,1,0),0),0)</f>
        <v>0</v>
      </c>
      <c r="PK112" s="139">
        <f>IF(PK$16-'様式３（療養者名簿）（⑤の場合）'!$O121+1&lt;=15,IF(PK$16&gt;='様式３（療養者名簿）（⑤の場合）'!$O121,IF(PK$16&lt;='様式３（療養者名簿）（⑤の場合）'!$W121,1,0),0),0)</f>
        <v>0</v>
      </c>
      <c r="PL112" s="139">
        <f>IF(PL$16-'様式３（療養者名簿）（⑤の場合）'!$O121+1&lt;=15,IF(PL$16&gt;='様式３（療養者名簿）（⑤の場合）'!$O121,IF(PL$16&lt;='様式３（療養者名簿）（⑤の場合）'!$W121,1,0),0),0)</f>
        <v>0</v>
      </c>
      <c r="PM112" s="139">
        <f>IF(PM$16-'様式３（療養者名簿）（⑤の場合）'!$O121+1&lt;=15,IF(PM$16&gt;='様式３（療養者名簿）（⑤の場合）'!$O121,IF(PM$16&lt;='様式３（療養者名簿）（⑤の場合）'!$W121,1,0),0),0)</f>
        <v>0</v>
      </c>
      <c r="PN112" s="139">
        <f>IF(PN$16-'様式３（療養者名簿）（⑤の場合）'!$O121+1&lt;=15,IF(PN$16&gt;='様式３（療養者名簿）（⑤の場合）'!$O121,IF(PN$16&lt;='様式３（療養者名簿）（⑤の場合）'!$W121,1,0),0),0)</f>
        <v>0</v>
      </c>
      <c r="PO112" s="139">
        <f>IF(PO$16-'様式３（療養者名簿）（⑤の場合）'!$O121+1&lt;=15,IF(PO$16&gt;='様式３（療養者名簿）（⑤の場合）'!$O121,IF(PO$16&lt;='様式３（療養者名簿）（⑤の場合）'!$W121,1,0),0),0)</f>
        <v>0</v>
      </c>
      <c r="PP112" s="139">
        <f>IF(PP$16-'様式３（療養者名簿）（⑤の場合）'!$O121+1&lt;=15,IF(PP$16&gt;='様式３（療養者名簿）（⑤の場合）'!$O121,IF(PP$16&lt;='様式３（療養者名簿）（⑤の場合）'!$W121,1,0),0),0)</f>
        <v>0</v>
      </c>
      <c r="PQ112" s="139">
        <f>IF(PQ$16-'様式３（療養者名簿）（⑤の場合）'!$O121+1&lt;=15,IF(PQ$16&gt;='様式３（療養者名簿）（⑤の場合）'!$O121,IF(PQ$16&lt;='様式３（療養者名簿）（⑤の場合）'!$W121,1,0),0),0)</f>
        <v>0</v>
      </c>
      <c r="PR112" s="139">
        <f>IF(PR$16-'様式３（療養者名簿）（⑤の場合）'!$O121+1&lt;=15,IF(PR$16&gt;='様式３（療養者名簿）（⑤の場合）'!$O121,IF(PR$16&lt;='様式３（療養者名簿）（⑤の場合）'!$W121,1,0),0),0)</f>
        <v>0</v>
      </c>
      <c r="PS112" s="139">
        <f>IF(PS$16-'様式３（療養者名簿）（⑤の場合）'!$O121+1&lt;=15,IF(PS$16&gt;='様式３（療養者名簿）（⑤の場合）'!$O121,IF(PS$16&lt;='様式３（療養者名簿）（⑤の場合）'!$W121,1,0),0),0)</f>
        <v>0</v>
      </c>
      <c r="PT112" s="139">
        <f>IF(PT$16-'様式３（療養者名簿）（⑤の場合）'!$O121+1&lt;=15,IF(PT$16&gt;='様式３（療養者名簿）（⑤の場合）'!$O121,IF(PT$16&lt;='様式３（療養者名簿）（⑤の場合）'!$W121,1,0),0),0)</f>
        <v>0</v>
      </c>
    </row>
    <row r="113" spans="1:436" ht="42" customHeight="1">
      <c r="A113" s="129">
        <f>'様式３（療養者名簿）（⑤の場合）'!C122</f>
        <v>0</v>
      </c>
      <c r="B113" s="139">
        <f>IF(B$16-'様式３（療養者名簿）（⑤の場合）'!$O122+1&lt;=15,IF(B$16&gt;='様式３（療養者名簿）（⑤の場合）'!$O122,IF(B$16&lt;='様式３（療養者名簿）（⑤の場合）'!$W122,1,0),0),0)</f>
        <v>0</v>
      </c>
      <c r="C113" s="139">
        <f>IF(C$16-'様式３（療養者名簿）（⑤の場合）'!$O122+1&lt;=15,IF(C$16&gt;='様式３（療養者名簿）（⑤の場合）'!$O122,IF(C$16&lt;='様式３（療養者名簿）（⑤の場合）'!$W122,1,0),0),0)</f>
        <v>0</v>
      </c>
      <c r="D113" s="139">
        <f>IF(D$16-'様式３（療養者名簿）（⑤の場合）'!$O122+1&lt;=15,IF(D$16&gt;='様式３（療養者名簿）（⑤の場合）'!$O122,IF(D$16&lt;='様式３（療養者名簿）（⑤の場合）'!$W122,1,0),0),0)</f>
        <v>0</v>
      </c>
      <c r="E113" s="139">
        <f>IF(E$16-'様式３（療養者名簿）（⑤の場合）'!$O122+1&lt;=15,IF(E$16&gt;='様式３（療養者名簿）（⑤の場合）'!$O122,IF(E$16&lt;='様式３（療養者名簿）（⑤の場合）'!$W122,1,0),0),0)</f>
        <v>0</v>
      </c>
      <c r="F113" s="139">
        <f>IF(F$16-'様式３（療養者名簿）（⑤の場合）'!$O122+1&lt;=15,IF(F$16&gt;='様式３（療養者名簿）（⑤の場合）'!$O122,IF(F$16&lt;='様式３（療養者名簿）（⑤の場合）'!$W122,1,0),0),0)</f>
        <v>0</v>
      </c>
      <c r="G113" s="139">
        <f>IF(G$16-'様式３（療養者名簿）（⑤の場合）'!$O122+1&lt;=15,IF(G$16&gt;='様式３（療養者名簿）（⑤の場合）'!$O122,IF(G$16&lt;='様式３（療養者名簿）（⑤の場合）'!$W122,1,0),0),0)</f>
        <v>0</v>
      </c>
      <c r="H113" s="139">
        <f>IF(H$16-'様式３（療養者名簿）（⑤の場合）'!$O122+1&lt;=15,IF(H$16&gt;='様式３（療養者名簿）（⑤の場合）'!$O122,IF(H$16&lt;='様式３（療養者名簿）（⑤の場合）'!$W122,1,0),0),0)</f>
        <v>0</v>
      </c>
      <c r="I113" s="139">
        <f>IF(I$16-'様式３（療養者名簿）（⑤の場合）'!$O122+1&lt;=15,IF(I$16&gt;='様式３（療養者名簿）（⑤の場合）'!$O122,IF(I$16&lt;='様式３（療養者名簿）（⑤の場合）'!$W122,1,0),0),0)</f>
        <v>0</v>
      </c>
      <c r="J113" s="139">
        <f>IF(J$16-'様式３（療養者名簿）（⑤の場合）'!$O122+1&lt;=15,IF(J$16&gt;='様式３（療養者名簿）（⑤の場合）'!$O122,IF(J$16&lt;='様式３（療養者名簿）（⑤の場合）'!$W122,1,0),0),0)</f>
        <v>0</v>
      </c>
      <c r="K113" s="139">
        <f>IF(K$16-'様式３（療養者名簿）（⑤の場合）'!$O122+1&lt;=15,IF(K$16&gt;='様式３（療養者名簿）（⑤の場合）'!$O122,IF(K$16&lt;='様式３（療養者名簿）（⑤の場合）'!$W122,1,0),0),0)</f>
        <v>0</v>
      </c>
      <c r="L113" s="139">
        <f>IF(L$16-'様式３（療養者名簿）（⑤の場合）'!$O122+1&lt;=15,IF(L$16&gt;='様式３（療養者名簿）（⑤の場合）'!$O122,IF(L$16&lt;='様式３（療養者名簿）（⑤の場合）'!$W122,1,0),0),0)</f>
        <v>0</v>
      </c>
      <c r="M113" s="139">
        <f>IF(M$16-'様式３（療養者名簿）（⑤の場合）'!$O122+1&lt;=15,IF(M$16&gt;='様式３（療養者名簿）（⑤の場合）'!$O122,IF(M$16&lt;='様式３（療養者名簿）（⑤の場合）'!$W122,1,0),0),0)</f>
        <v>0</v>
      </c>
      <c r="N113" s="139">
        <f>IF(N$16-'様式３（療養者名簿）（⑤の場合）'!$O122+1&lt;=15,IF(N$16&gt;='様式３（療養者名簿）（⑤の場合）'!$O122,IF(N$16&lt;='様式３（療養者名簿）（⑤の場合）'!$W122,1,0),0),0)</f>
        <v>0</v>
      </c>
      <c r="O113" s="139">
        <f>IF(O$16-'様式３（療養者名簿）（⑤の場合）'!$O122+1&lt;=15,IF(O$16&gt;='様式３（療養者名簿）（⑤の場合）'!$O122,IF(O$16&lt;='様式３（療養者名簿）（⑤の場合）'!$W122,1,0),0),0)</f>
        <v>0</v>
      </c>
      <c r="P113" s="139">
        <f>IF(P$16-'様式３（療養者名簿）（⑤の場合）'!$O122+1&lt;=15,IF(P$16&gt;='様式３（療養者名簿）（⑤の場合）'!$O122,IF(P$16&lt;='様式３（療養者名簿）（⑤の場合）'!$W122,1,0),0),0)</f>
        <v>0</v>
      </c>
      <c r="Q113" s="139">
        <f>IF(Q$16-'様式３（療養者名簿）（⑤の場合）'!$O122+1&lt;=15,IF(Q$16&gt;='様式３（療養者名簿）（⑤の場合）'!$O122,IF(Q$16&lt;='様式３（療養者名簿）（⑤の場合）'!$W122,1,0),0),0)</f>
        <v>0</v>
      </c>
      <c r="R113" s="139">
        <f>IF(R$16-'様式３（療養者名簿）（⑤の場合）'!$O122+1&lt;=15,IF(R$16&gt;='様式３（療養者名簿）（⑤の場合）'!$O122,IF(R$16&lt;='様式３（療養者名簿）（⑤の場合）'!$W122,1,0),0),0)</f>
        <v>0</v>
      </c>
      <c r="S113" s="139">
        <f>IF(S$16-'様式３（療養者名簿）（⑤の場合）'!$O122+1&lt;=15,IF(S$16&gt;='様式３（療養者名簿）（⑤の場合）'!$O122,IF(S$16&lt;='様式３（療養者名簿）（⑤の場合）'!$W122,1,0),0),0)</f>
        <v>0</v>
      </c>
      <c r="T113" s="139">
        <f>IF(T$16-'様式３（療養者名簿）（⑤の場合）'!$O122+1&lt;=15,IF(T$16&gt;='様式３（療養者名簿）（⑤の場合）'!$O122,IF(T$16&lt;='様式３（療養者名簿）（⑤の場合）'!$W122,1,0),0),0)</f>
        <v>0</v>
      </c>
      <c r="U113" s="139">
        <f>IF(U$16-'様式３（療養者名簿）（⑤の場合）'!$O122+1&lt;=15,IF(U$16&gt;='様式３（療養者名簿）（⑤の場合）'!$O122,IF(U$16&lt;='様式３（療養者名簿）（⑤の場合）'!$W122,1,0),0),0)</f>
        <v>0</v>
      </c>
      <c r="V113" s="139">
        <f>IF(V$16-'様式３（療養者名簿）（⑤の場合）'!$O122+1&lt;=15,IF(V$16&gt;='様式３（療養者名簿）（⑤の場合）'!$O122,IF(V$16&lt;='様式３（療養者名簿）（⑤の場合）'!$W122,1,0),0),0)</f>
        <v>0</v>
      </c>
      <c r="W113" s="139">
        <f>IF(W$16-'様式３（療養者名簿）（⑤の場合）'!$O122+1&lt;=15,IF(W$16&gt;='様式３（療養者名簿）（⑤の場合）'!$O122,IF(W$16&lt;='様式３（療養者名簿）（⑤の場合）'!$W122,1,0),0),0)</f>
        <v>0</v>
      </c>
      <c r="X113" s="139">
        <f>IF(X$16-'様式３（療養者名簿）（⑤の場合）'!$O122+1&lt;=15,IF(X$16&gt;='様式３（療養者名簿）（⑤の場合）'!$O122,IF(X$16&lt;='様式３（療養者名簿）（⑤の場合）'!$W122,1,0),0),0)</f>
        <v>0</v>
      </c>
      <c r="Y113" s="139">
        <f>IF(Y$16-'様式３（療養者名簿）（⑤の場合）'!$O122+1&lt;=15,IF(Y$16&gt;='様式３（療養者名簿）（⑤の場合）'!$O122,IF(Y$16&lt;='様式３（療養者名簿）（⑤の場合）'!$W122,1,0),0),0)</f>
        <v>0</v>
      </c>
      <c r="Z113" s="139">
        <f>IF(Z$16-'様式３（療養者名簿）（⑤の場合）'!$O122+1&lt;=15,IF(Z$16&gt;='様式３（療養者名簿）（⑤の場合）'!$O122,IF(Z$16&lt;='様式３（療養者名簿）（⑤の場合）'!$W122,1,0),0),0)</f>
        <v>0</v>
      </c>
      <c r="AA113" s="139">
        <f>IF(AA$16-'様式３（療養者名簿）（⑤の場合）'!$O122+1&lt;=15,IF(AA$16&gt;='様式３（療養者名簿）（⑤の場合）'!$O122,IF(AA$16&lt;='様式３（療養者名簿）（⑤の場合）'!$W122,1,0),0),0)</f>
        <v>0</v>
      </c>
      <c r="AB113" s="139">
        <f>IF(AB$16-'様式３（療養者名簿）（⑤の場合）'!$O122+1&lt;=15,IF(AB$16&gt;='様式３（療養者名簿）（⑤の場合）'!$O122,IF(AB$16&lt;='様式３（療養者名簿）（⑤の場合）'!$W122,1,0),0),0)</f>
        <v>0</v>
      </c>
      <c r="AC113" s="139">
        <f>IF(AC$16-'様式３（療養者名簿）（⑤の場合）'!$O122+1&lt;=15,IF(AC$16&gt;='様式３（療養者名簿）（⑤の場合）'!$O122,IF(AC$16&lt;='様式３（療養者名簿）（⑤の場合）'!$W122,1,0),0),0)</f>
        <v>0</v>
      </c>
      <c r="AD113" s="139">
        <f>IF(AD$16-'様式３（療養者名簿）（⑤の場合）'!$O122+1&lt;=15,IF(AD$16&gt;='様式３（療養者名簿）（⑤の場合）'!$O122,IF(AD$16&lt;='様式３（療養者名簿）（⑤の場合）'!$W122,1,0),0),0)</f>
        <v>0</v>
      </c>
      <c r="AE113" s="139">
        <f>IF(AE$16-'様式３（療養者名簿）（⑤の場合）'!$O122+1&lt;=15,IF(AE$16&gt;='様式３（療養者名簿）（⑤の場合）'!$O122,IF(AE$16&lt;='様式３（療養者名簿）（⑤の場合）'!$W122,1,0),0),0)</f>
        <v>0</v>
      </c>
      <c r="AF113" s="139">
        <f>IF(AF$16-'様式３（療養者名簿）（⑤の場合）'!$O122+1&lt;=15,IF(AF$16&gt;='様式３（療養者名簿）（⑤の場合）'!$O122,IF(AF$16&lt;='様式３（療養者名簿）（⑤の場合）'!$W122,1,0),0),0)</f>
        <v>0</v>
      </c>
      <c r="AG113" s="139">
        <f>IF(AG$16-'様式３（療養者名簿）（⑤の場合）'!$O122+1&lt;=15,IF(AG$16&gt;='様式３（療養者名簿）（⑤の場合）'!$O122,IF(AG$16&lt;='様式３（療養者名簿）（⑤の場合）'!$W122,1,0),0),0)</f>
        <v>0</v>
      </c>
      <c r="AH113" s="139">
        <f>IF(AH$16-'様式３（療養者名簿）（⑤の場合）'!$O122+1&lt;=15,IF(AH$16&gt;='様式３（療養者名簿）（⑤の場合）'!$O122,IF(AH$16&lt;='様式３（療養者名簿）（⑤の場合）'!$W122,1,0),0),0)</f>
        <v>0</v>
      </c>
      <c r="AI113" s="139">
        <f>IF(AI$16-'様式３（療養者名簿）（⑤の場合）'!$O122+1&lt;=15,IF(AI$16&gt;='様式３（療養者名簿）（⑤の場合）'!$O122,IF(AI$16&lt;='様式３（療養者名簿）（⑤の場合）'!$W122,1,0),0),0)</f>
        <v>0</v>
      </c>
      <c r="AJ113" s="139">
        <f>IF(AJ$16-'様式３（療養者名簿）（⑤の場合）'!$O122+1&lt;=15,IF(AJ$16&gt;='様式３（療養者名簿）（⑤の場合）'!$O122,IF(AJ$16&lt;='様式３（療養者名簿）（⑤の場合）'!$W122,1,0),0),0)</f>
        <v>0</v>
      </c>
      <c r="AK113" s="139">
        <f>IF(AK$16-'様式３（療養者名簿）（⑤の場合）'!$O122+1&lt;=15,IF(AK$16&gt;='様式３（療養者名簿）（⑤の場合）'!$O122,IF(AK$16&lt;='様式３（療養者名簿）（⑤の場合）'!$W122,1,0),0),0)</f>
        <v>0</v>
      </c>
      <c r="AL113" s="139">
        <f>IF(AL$16-'様式３（療養者名簿）（⑤の場合）'!$O122+1&lt;=15,IF(AL$16&gt;='様式３（療養者名簿）（⑤の場合）'!$O122,IF(AL$16&lt;='様式３（療養者名簿）（⑤の場合）'!$W122,1,0),0),0)</f>
        <v>0</v>
      </c>
      <c r="AM113" s="139">
        <f>IF(AM$16-'様式３（療養者名簿）（⑤の場合）'!$O122+1&lt;=15,IF(AM$16&gt;='様式３（療養者名簿）（⑤の場合）'!$O122,IF(AM$16&lt;='様式３（療養者名簿）（⑤の場合）'!$W122,1,0),0),0)</f>
        <v>0</v>
      </c>
      <c r="AN113" s="139">
        <f>IF(AN$16-'様式３（療養者名簿）（⑤の場合）'!$O122+1&lt;=15,IF(AN$16&gt;='様式３（療養者名簿）（⑤の場合）'!$O122,IF(AN$16&lt;='様式３（療養者名簿）（⑤の場合）'!$W122,1,0),0),0)</f>
        <v>0</v>
      </c>
      <c r="AO113" s="139">
        <f>IF(AO$16-'様式３（療養者名簿）（⑤の場合）'!$O122+1&lt;=15,IF(AO$16&gt;='様式３（療養者名簿）（⑤の場合）'!$O122,IF(AO$16&lt;='様式３（療養者名簿）（⑤の場合）'!$W122,1,0),0),0)</f>
        <v>0</v>
      </c>
      <c r="AP113" s="139">
        <f>IF(AP$16-'様式３（療養者名簿）（⑤の場合）'!$O122+1&lt;=15,IF(AP$16&gt;='様式３（療養者名簿）（⑤の場合）'!$O122,IF(AP$16&lt;='様式３（療養者名簿）（⑤の場合）'!$W122,1,0),0),0)</f>
        <v>0</v>
      </c>
      <c r="AQ113" s="139">
        <f>IF(AQ$16-'様式３（療養者名簿）（⑤の場合）'!$O122+1&lt;=15,IF(AQ$16&gt;='様式３（療養者名簿）（⑤の場合）'!$O122,IF(AQ$16&lt;='様式３（療養者名簿）（⑤の場合）'!$W122,1,0),0),0)</f>
        <v>0</v>
      </c>
      <c r="AR113" s="139">
        <f>IF(AR$16-'様式３（療養者名簿）（⑤の場合）'!$O122+1&lt;=15,IF(AR$16&gt;='様式３（療養者名簿）（⑤の場合）'!$O122,IF(AR$16&lt;='様式３（療養者名簿）（⑤の場合）'!$W122,1,0),0),0)</f>
        <v>0</v>
      </c>
      <c r="AS113" s="139">
        <f>IF(AS$16-'様式３（療養者名簿）（⑤の場合）'!$O122+1&lt;=15,IF(AS$16&gt;='様式３（療養者名簿）（⑤の場合）'!$O122,IF(AS$16&lt;='様式３（療養者名簿）（⑤の場合）'!$W122,1,0),0),0)</f>
        <v>0</v>
      </c>
      <c r="AT113" s="139">
        <f>IF(AT$16-'様式３（療養者名簿）（⑤の場合）'!$O122+1&lt;=15,IF(AT$16&gt;='様式３（療養者名簿）（⑤の場合）'!$O122,IF(AT$16&lt;='様式３（療養者名簿）（⑤の場合）'!$W122,1,0),0),0)</f>
        <v>0</v>
      </c>
      <c r="AU113" s="139">
        <f>IF(AU$16-'様式３（療養者名簿）（⑤の場合）'!$O122+1&lt;=15,IF(AU$16&gt;='様式３（療養者名簿）（⑤の場合）'!$O122,IF(AU$16&lt;='様式３（療養者名簿）（⑤の場合）'!$W122,1,0),0),0)</f>
        <v>0</v>
      </c>
      <c r="AV113" s="139">
        <f>IF(AV$16-'様式３（療養者名簿）（⑤の場合）'!$O122+1&lt;=15,IF(AV$16&gt;='様式３（療養者名簿）（⑤の場合）'!$O122,IF(AV$16&lt;='様式３（療養者名簿）（⑤の場合）'!$W122,1,0),0),0)</f>
        <v>0</v>
      </c>
      <c r="AW113" s="139">
        <f>IF(AW$16-'様式３（療養者名簿）（⑤の場合）'!$O122+1&lt;=15,IF(AW$16&gt;='様式３（療養者名簿）（⑤の場合）'!$O122,IF(AW$16&lt;='様式３（療養者名簿）（⑤の場合）'!$W122,1,0),0),0)</f>
        <v>0</v>
      </c>
      <c r="AX113" s="139">
        <f>IF(AX$16-'様式３（療養者名簿）（⑤の場合）'!$O122+1&lt;=15,IF(AX$16&gt;='様式３（療養者名簿）（⑤の場合）'!$O122,IF(AX$16&lt;='様式３（療養者名簿）（⑤の場合）'!$W122,1,0),0),0)</f>
        <v>0</v>
      </c>
      <c r="AY113" s="139">
        <f>IF(AY$16-'様式３（療養者名簿）（⑤の場合）'!$O122+1&lt;=15,IF(AY$16&gt;='様式３（療養者名簿）（⑤の場合）'!$O122,IF(AY$16&lt;='様式３（療養者名簿）（⑤の場合）'!$W122,1,0),0),0)</f>
        <v>0</v>
      </c>
      <c r="AZ113" s="139">
        <f>IF(AZ$16-'様式３（療養者名簿）（⑤の場合）'!$O122+1&lt;=15,IF(AZ$16&gt;='様式３（療養者名簿）（⑤の場合）'!$O122,IF(AZ$16&lt;='様式３（療養者名簿）（⑤の場合）'!$W122,1,0),0),0)</f>
        <v>0</v>
      </c>
      <c r="BA113" s="139">
        <f>IF(BA$16-'様式３（療養者名簿）（⑤の場合）'!$O122+1&lt;=15,IF(BA$16&gt;='様式３（療養者名簿）（⑤の場合）'!$O122,IF(BA$16&lt;='様式３（療養者名簿）（⑤の場合）'!$W122,1,0),0),0)</f>
        <v>0</v>
      </c>
      <c r="BB113" s="139">
        <f>IF(BB$16-'様式３（療養者名簿）（⑤の場合）'!$O122+1&lt;=15,IF(BB$16&gt;='様式３（療養者名簿）（⑤の場合）'!$O122,IF(BB$16&lt;='様式３（療養者名簿）（⑤の場合）'!$W122,1,0),0),0)</f>
        <v>0</v>
      </c>
      <c r="BC113" s="139">
        <f>IF(BC$16-'様式３（療養者名簿）（⑤の場合）'!$O122+1&lt;=15,IF(BC$16&gt;='様式３（療養者名簿）（⑤の場合）'!$O122,IF(BC$16&lt;='様式３（療養者名簿）（⑤の場合）'!$W122,1,0),0),0)</f>
        <v>0</v>
      </c>
      <c r="BD113" s="139">
        <f>IF(BD$16-'様式３（療養者名簿）（⑤の場合）'!$O122+1&lt;=15,IF(BD$16&gt;='様式３（療養者名簿）（⑤の場合）'!$O122,IF(BD$16&lt;='様式３（療養者名簿）（⑤の場合）'!$W122,1,0),0),0)</f>
        <v>0</v>
      </c>
      <c r="BE113" s="139">
        <f>IF(BE$16-'様式３（療養者名簿）（⑤の場合）'!$O122+1&lt;=15,IF(BE$16&gt;='様式３（療養者名簿）（⑤の場合）'!$O122,IF(BE$16&lt;='様式３（療養者名簿）（⑤の場合）'!$W122,1,0),0),0)</f>
        <v>0</v>
      </c>
      <c r="BF113" s="139">
        <f>IF(BF$16-'様式３（療養者名簿）（⑤の場合）'!$O122+1&lt;=15,IF(BF$16&gt;='様式３（療養者名簿）（⑤の場合）'!$O122,IF(BF$16&lt;='様式３（療養者名簿）（⑤の場合）'!$W122,1,0),0),0)</f>
        <v>0</v>
      </c>
      <c r="BG113" s="139">
        <f>IF(BG$16-'様式３（療養者名簿）（⑤の場合）'!$O122+1&lt;=15,IF(BG$16&gt;='様式３（療養者名簿）（⑤の場合）'!$O122,IF(BG$16&lt;='様式３（療養者名簿）（⑤の場合）'!$W122,1,0),0),0)</f>
        <v>0</v>
      </c>
      <c r="BH113" s="139">
        <f>IF(BH$16-'様式３（療養者名簿）（⑤の場合）'!$O122+1&lt;=15,IF(BH$16&gt;='様式３（療養者名簿）（⑤の場合）'!$O122,IF(BH$16&lt;='様式３（療養者名簿）（⑤の場合）'!$W122,1,0),0),0)</f>
        <v>0</v>
      </c>
      <c r="BI113" s="139">
        <f>IF(BI$16-'様式３（療養者名簿）（⑤の場合）'!$O122+1&lt;=15,IF(BI$16&gt;='様式３（療養者名簿）（⑤の場合）'!$O122,IF(BI$16&lt;='様式３（療養者名簿）（⑤の場合）'!$W122,1,0),0),0)</f>
        <v>0</v>
      </c>
      <c r="BJ113" s="139">
        <f>IF(BJ$16-'様式３（療養者名簿）（⑤の場合）'!$O122+1&lt;=15,IF(BJ$16&gt;='様式３（療養者名簿）（⑤の場合）'!$O122,IF(BJ$16&lt;='様式３（療養者名簿）（⑤の場合）'!$W122,1,0),0),0)</f>
        <v>0</v>
      </c>
      <c r="BK113" s="139">
        <f>IF(BK$16-'様式３（療養者名簿）（⑤の場合）'!$O122+1&lt;=15,IF(BK$16&gt;='様式３（療養者名簿）（⑤の場合）'!$O122,IF(BK$16&lt;='様式３（療養者名簿）（⑤の場合）'!$W122,1,0),0),0)</f>
        <v>0</v>
      </c>
      <c r="BL113" s="139">
        <f>IF(BL$16-'様式３（療養者名簿）（⑤の場合）'!$O122+1&lt;=15,IF(BL$16&gt;='様式３（療養者名簿）（⑤の場合）'!$O122,IF(BL$16&lt;='様式３（療養者名簿）（⑤の場合）'!$W122,1,0),0),0)</f>
        <v>0</v>
      </c>
      <c r="BM113" s="139">
        <f>IF(BM$16-'様式３（療養者名簿）（⑤の場合）'!$O122+1&lt;=15,IF(BM$16&gt;='様式３（療養者名簿）（⑤の場合）'!$O122,IF(BM$16&lt;='様式３（療養者名簿）（⑤の場合）'!$W122,1,0),0),0)</f>
        <v>0</v>
      </c>
      <c r="BN113" s="139">
        <f>IF(BN$16-'様式３（療養者名簿）（⑤の場合）'!$O122+1&lt;=15,IF(BN$16&gt;='様式３（療養者名簿）（⑤の場合）'!$O122,IF(BN$16&lt;='様式３（療養者名簿）（⑤の場合）'!$W122,1,0),0),0)</f>
        <v>0</v>
      </c>
      <c r="BO113" s="139">
        <f>IF(BO$16-'様式３（療養者名簿）（⑤の場合）'!$O122+1&lt;=15,IF(BO$16&gt;='様式３（療養者名簿）（⑤の場合）'!$O122,IF(BO$16&lt;='様式３（療養者名簿）（⑤の場合）'!$W122,1,0),0),0)</f>
        <v>0</v>
      </c>
      <c r="BP113" s="139">
        <f>IF(BP$16-'様式３（療養者名簿）（⑤の場合）'!$O122+1&lt;=15,IF(BP$16&gt;='様式３（療養者名簿）（⑤の場合）'!$O122,IF(BP$16&lt;='様式３（療養者名簿）（⑤の場合）'!$W122,1,0),0),0)</f>
        <v>0</v>
      </c>
      <c r="BQ113" s="139">
        <f>IF(BQ$16-'様式３（療養者名簿）（⑤の場合）'!$O122+1&lt;=15,IF(BQ$16&gt;='様式３（療養者名簿）（⑤の場合）'!$O122,IF(BQ$16&lt;='様式３（療養者名簿）（⑤の場合）'!$W122,1,0),0),0)</f>
        <v>0</v>
      </c>
      <c r="BR113" s="139">
        <f>IF(BR$16-'様式３（療養者名簿）（⑤の場合）'!$O122+1&lt;=15,IF(BR$16&gt;='様式３（療養者名簿）（⑤の場合）'!$O122,IF(BR$16&lt;='様式３（療養者名簿）（⑤の場合）'!$W122,1,0),0),0)</f>
        <v>0</v>
      </c>
      <c r="BS113" s="139">
        <f>IF(BS$16-'様式３（療養者名簿）（⑤の場合）'!$O122+1&lt;=15,IF(BS$16&gt;='様式３（療養者名簿）（⑤の場合）'!$O122,IF(BS$16&lt;='様式３（療養者名簿）（⑤の場合）'!$W122,1,0),0),0)</f>
        <v>0</v>
      </c>
      <c r="BT113" s="139">
        <f>IF(BT$16-'様式３（療養者名簿）（⑤の場合）'!$O122+1&lt;=15,IF(BT$16&gt;='様式３（療養者名簿）（⑤の場合）'!$O122,IF(BT$16&lt;='様式３（療養者名簿）（⑤の場合）'!$W122,1,0),0),0)</f>
        <v>0</v>
      </c>
      <c r="BU113" s="139">
        <f>IF(BU$16-'様式３（療養者名簿）（⑤の場合）'!$O122+1&lt;=15,IF(BU$16&gt;='様式３（療養者名簿）（⑤の場合）'!$O122,IF(BU$16&lt;='様式３（療養者名簿）（⑤の場合）'!$W122,1,0),0),0)</f>
        <v>0</v>
      </c>
      <c r="BV113" s="139">
        <f>IF(BV$16-'様式３（療養者名簿）（⑤の場合）'!$O122+1&lt;=15,IF(BV$16&gt;='様式３（療養者名簿）（⑤の場合）'!$O122,IF(BV$16&lt;='様式３（療養者名簿）（⑤の場合）'!$W122,1,0),0),0)</f>
        <v>0</v>
      </c>
      <c r="BW113" s="139">
        <f>IF(BW$16-'様式３（療養者名簿）（⑤の場合）'!$O122+1&lt;=15,IF(BW$16&gt;='様式３（療養者名簿）（⑤の場合）'!$O122,IF(BW$16&lt;='様式３（療養者名簿）（⑤の場合）'!$W122,1,0),0),0)</f>
        <v>0</v>
      </c>
      <c r="BX113" s="139">
        <f>IF(BX$16-'様式３（療養者名簿）（⑤の場合）'!$O122+1&lt;=15,IF(BX$16&gt;='様式３（療養者名簿）（⑤の場合）'!$O122,IF(BX$16&lt;='様式３（療養者名簿）（⑤の場合）'!$W122,1,0),0),0)</f>
        <v>0</v>
      </c>
      <c r="BY113" s="139">
        <f>IF(BY$16-'様式３（療養者名簿）（⑤の場合）'!$O122+1&lt;=15,IF(BY$16&gt;='様式３（療養者名簿）（⑤の場合）'!$O122,IF(BY$16&lt;='様式３（療養者名簿）（⑤の場合）'!$W122,1,0),0),0)</f>
        <v>0</v>
      </c>
      <c r="BZ113" s="139">
        <f>IF(BZ$16-'様式３（療養者名簿）（⑤の場合）'!$O122+1&lt;=15,IF(BZ$16&gt;='様式３（療養者名簿）（⑤の場合）'!$O122,IF(BZ$16&lt;='様式３（療養者名簿）（⑤の場合）'!$W122,1,0),0),0)</f>
        <v>0</v>
      </c>
      <c r="CA113" s="139">
        <f>IF(CA$16-'様式３（療養者名簿）（⑤の場合）'!$O122+1&lt;=15,IF(CA$16&gt;='様式３（療養者名簿）（⑤の場合）'!$O122,IF(CA$16&lt;='様式３（療養者名簿）（⑤の場合）'!$W122,1,0),0),0)</f>
        <v>0</v>
      </c>
      <c r="CB113" s="139">
        <f>IF(CB$16-'様式３（療養者名簿）（⑤の場合）'!$O122+1&lt;=15,IF(CB$16&gt;='様式３（療養者名簿）（⑤の場合）'!$O122,IF(CB$16&lt;='様式３（療養者名簿）（⑤の場合）'!$W122,1,0),0),0)</f>
        <v>0</v>
      </c>
      <c r="CC113" s="139">
        <f>IF(CC$16-'様式３（療養者名簿）（⑤の場合）'!$O122+1&lt;=15,IF(CC$16&gt;='様式３（療養者名簿）（⑤の場合）'!$O122,IF(CC$16&lt;='様式３（療養者名簿）（⑤の場合）'!$W122,1,0),0),0)</f>
        <v>0</v>
      </c>
      <c r="CD113" s="139">
        <f>IF(CD$16-'様式３（療養者名簿）（⑤の場合）'!$O122+1&lt;=15,IF(CD$16&gt;='様式３（療養者名簿）（⑤の場合）'!$O122,IF(CD$16&lt;='様式３（療養者名簿）（⑤の場合）'!$W122,1,0),0),0)</f>
        <v>0</v>
      </c>
      <c r="CE113" s="139">
        <f>IF(CE$16-'様式３（療養者名簿）（⑤の場合）'!$O122+1&lt;=15,IF(CE$16&gt;='様式３（療養者名簿）（⑤の場合）'!$O122,IF(CE$16&lt;='様式３（療養者名簿）（⑤の場合）'!$W122,1,0),0),0)</f>
        <v>0</v>
      </c>
      <c r="CF113" s="139">
        <f>IF(CF$16-'様式３（療養者名簿）（⑤の場合）'!$O122+1&lt;=15,IF(CF$16&gt;='様式３（療養者名簿）（⑤の場合）'!$O122,IF(CF$16&lt;='様式３（療養者名簿）（⑤の場合）'!$W122,1,0),0),0)</f>
        <v>0</v>
      </c>
      <c r="CG113" s="139">
        <f>IF(CG$16-'様式３（療養者名簿）（⑤の場合）'!$O122+1&lt;=15,IF(CG$16&gt;='様式３（療養者名簿）（⑤の場合）'!$O122,IF(CG$16&lt;='様式３（療養者名簿）（⑤の場合）'!$W122,1,0),0),0)</f>
        <v>0</v>
      </c>
      <c r="CH113" s="139">
        <f>IF(CH$16-'様式３（療養者名簿）（⑤の場合）'!$O122+1&lt;=15,IF(CH$16&gt;='様式３（療養者名簿）（⑤の場合）'!$O122,IF(CH$16&lt;='様式３（療養者名簿）（⑤の場合）'!$W122,1,0),0),0)</f>
        <v>0</v>
      </c>
      <c r="CI113" s="139">
        <f>IF(CI$16-'様式３（療養者名簿）（⑤の場合）'!$O122+1&lt;=15,IF(CI$16&gt;='様式３（療養者名簿）（⑤の場合）'!$O122,IF(CI$16&lt;='様式３（療養者名簿）（⑤の場合）'!$W122,1,0),0),0)</f>
        <v>0</v>
      </c>
      <c r="CJ113" s="139">
        <f>IF(CJ$16-'様式３（療養者名簿）（⑤の場合）'!$O122+1&lt;=15,IF(CJ$16&gt;='様式３（療養者名簿）（⑤の場合）'!$O122,IF(CJ$16&lt;='様式３（療養者名簿）（⑤の場合）'!$W122,1,0),0),0)</f>
        <v>0</v>
      </c>
      <c r="CK113" s="139">
        <f>IF(CK$16-'様式３（療養者名簿）（⑤の場合）'!$O122+1&lt;=15,IF(CK$16&gt;='様式３（療養者名簿）（⑤の場合）'!$O122,IF(CK$16&lt;='様式３（療養者名簿）（⑤の場合）'!$W122,1,0),0),0)</f>
        <v>0</v>
      </c>
      <c r="CL113" s="139">
        <f>IF(CL$16-'様式３（療養者名簿）（⑤の場合）'!$O122+1&lt;=15,IF(CL$16&gt;='様式３（療養者名簿）（⑤の場合）'!$O122,IF(CL$16&lt;='様式３（療養者名簿）（⑤の場合）'!$W122,1,0),0),0)</f>
        <v>0</v>
      </c>
      <c r="CM113" s="139">
        <f>IF(CM$16-'様式３（療養者名簿）（⑤の場合）'!$O122+1&lt;=15,IF(CM$16&gt;='様式３（療養者名簿）（⑤の場合）'!$O122,IF(CM$16&lt;='様式３（療養者名簿）（⑤の場合）'!$W122,1,0),0),0)</f>
        <v>0</v>
      </c>
      <c r="CN113" s="139">
        <f>IF(CN$16-'様式３（療養者名簿）（⑤の場合）'!$O122+1&lt;=15,IF(CN$16&gt;='様式３（療養者名簿）（⑤の場合）'!$O122,IF(CN$16&lt;='様式３（療養者名簿）（⑤の場合）'!$W122,1,0),0),0)</f>
        <v>0</v>
      </c>
      <c r="CO113" s="139">
        <f>IF(CO$16-'様式３（療養者名簿）（⑤の場合）'!$O122+1&lt;=15,IF(CO$16&gt;='様式３（療養者名簿）（⑤の場合）'!$O122,IF(CO$16&lt;='様式３（療養者名簿）（⑤の場合）'!$W122,1,0),0),0)</f>
        <v>0</v>
      </c>
      <c r="CP113" s="139">
        <f>IF(CP$16-'様式３（療養者名簿）（⑤の場合）'!$O122+1&lt;=15,IF(CP$16&gt;='様式３（療養者名簿）（⑤の場合）'!$O122,IF(CP$16&lt;='様式３（療養者名簿）（⑤の場合）'!$W122,1,0),0),0)</f>
        <v>0</v>
      </c>
      <c r="CQ113" s="139">
        <f>IF(CQ$16-'様式３（療養者名簿）（⑤の場合）'!$O122+1&lt;=15,IF(CQ$16&gt;='様式３（療養者名簿）（⑤の場合）'!$O122,IF(CQ$16&lt;='様式３（療養者名簿）（⑤の場合）'!$W122,1,0),0),0)</f>
        <v>0</v>
      </c>
      <c r="CR113" s="139">
        <f>IF(CR$16-'様式３（療養者名簿）（⑤の場合）'!$O122+1&lt;=15,IF(CR$16&gt;='様式３（療養者名簿）（⑤の場合）'!$O122,IF(CR$16&lt;='様式３（療養者名簿）（⑤の場合）'!$W122,1,0),0),0)</f>
        <v>0</v>
      </c>
      <c r="CS113" s="139">
        <f>IF(CS$16-'様式３（療養者名簿）（⑤の場合）'!$O122+1&lt;=15,IF(CS$16&gt;='様式３（療養者名簿）（⑤の場合）'!$O122,IF(CS$16&lt;='様式３（療養者名簿）（⑤の場合）'!$W122,1,0),0),0)</f>
        <v>0</v>
      </c>
      <c r="CT113" s="139">
        <f>IF(CT$16-'様式３（療養者名簿）（⑤の場合）'!$O122+1&lt;=15,IF(CT$16&gt;='様式３（療養者名簿）（⑤の場合）'!$O122,IF(CT$16&lt;='様式３（療養者名簿）（⑤の場合）'!$W122,1,0),0),0)</f>
        <v>0</v>
      </c>
      <c r="CU113" s="139">
        <f>IF(CU$16-'様式３（療養者名簿）（⑤の場合）'!$O122+1&lt;=15,IF(CU$16&gt;='様式３（療養者名簿）（⑤の場合）'!$O122,IF(CU$16&lt;='様式３（療養者名簿）（⑤の場合）'!$W122,1,0),0),0)</f>
        <v>0</v>
      </c>
      <c r="CV113" s="139">
        <f>IF(CV$16-'様式３（療養者名簿）（⑤の場合）'!$O122+1&lt;=15,IF(CV$16&gt;='様式３（療養者名簿）（⑤の場合）'!$O122,IF(CV$16&lt;='様式３（療養者名簿）（⑤の場合）'!$W122,1,0),0),0)</f>
        <v>0</v>
      </c>
      <c r="CW113" s="139">
        <f>IF(CW$16-'様式３（療養者名簿）（⑤の場合）'!$O122+1&lt;=15,IF(CW$16&gt;='様式３（療養者名簿）（⑤の場合）'!$O122,IF(CW$16&lt;='様式３（療養者名簿）（⑤の場合）'!$W122,1,0),0),0)</f>
        <v>0</v>
      </c>
      <c r="CX113" s="139">
        <f>IF(CX$16-'様式３（療養者名簿）（⑤の場合）'!$O122+1&lt;=15,IF(CX$16&gt;='様式３（療養者名簿）（⑤の場合）'!$O122,IF(CX$16&lt;='様式３（療養者名簿）（⑤の場合）'!$W122,1,0),0),0)</f>
        <v>0</v>
      </c>
      <c r="CY113" s="139">
        <f>IF(CY$16-'様式３（療養者名簿）（⑤の場合）'!$O122+1&lt;=15,IF(CY$16&gt;='様式３（療養者名簿）（⑤の場合）'!$O122,IF(CY$16&lt;='様式３（療養者名簿）（⑤の場合）'!$W122,1,0),0),0)</f>
        <v>0</v>
      </c>
      <c r="CZ113" s="139">
        <f>IF(CZ$16-'様式３（療養者名簿）（⑤の場合）'!$O122+1&lt;=15,IF(CZ$16&gt;='様式３（療養者名簿）（⑤の場合）'!$O122,IF(CZ$16&lt;='様式３（療養者名簿）（⑤の場合）'!$W122,1,0),0),0)</f>
        <v>0</v>
      </c>
      <c r="DA113" s="139">
        <f>IF(DA$16-'様式３（療養者名簿）（⑤の場合）'!$O122+1&lt;=15,IF(DA$16&gt;='様式３（療養者名簿）（⑤の場合）'!$O122,IF(DA$16&lt;='様式３（療養者名簿）（⑤の場合）'!$W122,1,0),0),0)</f>
        <v>0</v>
      </c>
      <c r="DB113" s="139">
        <f>IF(DB$16-'様式３（療養者名簿）（⑤の場合）'!$O122+1&lt;=15,IF(DB$16&gt;='様式３（療養者名簿）（⑤の場合）'!$O122,IF(DB$16&lt;='様式３（療養者名簿）（⑤の場合）'!$W122,1,0),0),0)</f>
        <v>0</v>
      </c>
      <c r="DC113" s="139">
        <f>IF(DC$16-'様式３（療養者名簿）（⑤の場合）'!$O122+1&lt;=15,IF(DC$16&gt;='様式３（療養者名簿）（⑤の場合）'!$O122,IF(DC$16&lt;='様式３（療養者名簿）（⑤の場合）'!$W122,1,0),0),0)</f>
        <v>0</v>
      </c>
      <c r="DD113" s="139">
        <f>IF(DD$16-'様式３（療養者名簿）（⑤の場合）'!$O122+1&lt;=15,IF(DD$16&gt;='様式３（療養者名簿）（⑤の場合）'!$O122,IF(DD$16&lt;='様式３（療養者名簿）（⑤の場合）'!$W122,1,0),0),0)</f>
        <v>0</v>
      </c>
      <c r="DE113" s="139">
        <f>IF(DE$16-'様式３（療養者名簿）（⑤の場合）'!$O122+1&lt;=15,IF(DE$16&gt;='様式３（療養者名簿）（⑤の場合）'!$O122,IF(DE$16&lt;='様式３（療養者名簿）（⑤の場合）'!$W122,1,0),0),0)</f>
        <v>0</v>
      </c>
      <c r="DF113" s="139">
        <f>IF(DF$16-'様式３（療養者名簿）（⑤の場合）'!$O122+1&lt;=15,IF(DF$16&gt;='様式３（療養者名簿）（⑤の場合）'!$O122,IF(DF$16&lt;='様式３（療養者名簿）（⑤の場合）'!$W122,1,0),0),0)</f>
        <v>0</v>
      </c>
      <c r="DG113" s="139">
        <f>IF(DG$16-'様式３（療養者名簿）（⑤の場合）'!$O122+1&lt;=15,IF(DG$16&gt;='様式３（療養者名簿）（⑤の場合）'!$O122,IF(DG$16&lt;='様式３（療養者名簿）（⑤の場合）'!$W122,1,0),0),0)</f>
        <v>0</v>
      </c>
      <c r="DH113" s="139">
        <f>IF(DH$16-'様式３（療養者名簿）（⑤の場合）'!$O122+1&lt;=15,IF(DH$16&gt;='様式３（療養者名簿）（⑤の場合）'!$O122,IF(DH$16&lt;='様式３（療養者名簿）（⑤の場合）'!$W122,1,0),0),0)</f>
        <v>0</v>
      </c>
      <c r="DI113" s="139">
        <f>IF(DI$16-'様式３（療養者名簿）（⑤の場合）'!$O122+1&lt;=15,IF(DI$16&gt;='様式３（療養者名簿）（⑤の場合）'!$O122,IF(DI$16&lt;='様式３（療養者名簿）（⑤の場合）'!$W122,1,0),0),0)</f>
        <v>0</v>
      </c>
      <c r="DJ113" s="139">
        <f>IF(DJ$16-'様式３（療養者名簿）（⑤の場合）'!$O122+1&lt;=15,IF(DJ$16&gt;='様式３（療養者名簿）（⑤の場合）'!$O122,IF(DJ$16&lt;='様式３（療養者名簿）（⑤の場合）'!$W122,1,0),0),0)</f>
        <v>0</v>
      </c>
      <c r="DK113" s="139">
        <f>IF(DK$16-'様式３（療養者名簿）（⑤の場合）'!$O122+1&lt;=15,IF(DK$16&gt;='様式３（療養者名簿）（⑤の場合）'!$O122,IF(DK$16&lt;='様式３（療養者名簿）（⑤の場合）'!$W122,1,0),0),0)</f>
        <v>0</v>
      </c>
      <c r="DL113" s="139">
        <f>IF(DL$16-'様式３（療養者名簿）（⑤の場合）'!$O122+1&lt;=15,IF(DL$16&gt;='様式３（療養者名簿）（⑤の場合）'!$O122,IF(DL$16&lt;='様式３（療養者名簿）（⑤の場合）'!$W122,1,0),0),0)</f>
        <v>0</v>
      </c>
      <c r="DM113" s="139">
        <f>IF(DM$16-'様式３（療養者名簿）（⑤の場合）'!$O122+1&lt;=15,IF(DM$16&gt;='様式３（療養者名簿）（⑤の場合）'!$O122,IF(DM$16&lt;='様式３（療養者名簿）（⑤の場合）'!$W122,1,0),0),0)</f>
        <v>0</v>
      </c>
      <c r="DN113" s="139">
        <f>IF(DN$16-'様式３（療養者名簿）（⑤の場合）'!$O122+1&lt;=15,IF(DN$16&gt;='様式３（療養者名簿）（⑤の場合）'!$O122,IF(DN$16&lt;='様式３（療養者名簿）（⑤の場合）'!$W122,1,0),0),0)</f>
        <v>0</v>
      </c>
      <c r="DO113" s="139">
        <f>IF(DO$16-'様式３（療養者名簿）（⑤の場合）'!$O122+1&lt;=15,IF(DO$16&gt;='様式３（療養者名簿）（⑤の場合）'!$O122,IF(DO$16&lt;='様式３（療養者名簿）（⑤の場合）'!$W122,1,0),0),0)</f>
        <v>0</v>
      </c>
      <c r="DP113" s="139">
        <f>IF(DP$16-'様式３（療養者名簿）（⑤の場合）'!$O122+1&lt;=15,IF(DP$16&gt;='様式３（療養者名簿）（⑤の場合）'!$O122,IF(DP$16&lt;='様式３（療養者名簿）（⑤の場合）'!$W122,1,0),0),0)</f>
        <v>0</v>
      </c>
      <c r="DQ113" s="139">
        <f>IF(DQ$16-'様式３（療養者名簿）（⑤の場合）'!$O122+1&lt;=15,IF(DQ$16&gt;='様式３（療養者名簿）（⑤の場合）'!$O122,IF(DQ$16&lt;='様式３（療養者名簿）（⑤の場合）'!$W122,1,0),0),0)</f>
        <v>0</v>
      </c>
      <c r="DR113" s="139">
        <f>IF(DR$16-'様式３（療養者名簿）（⑤の場合）'!$O122+1&lt;=15,IF(DR$16&gt;='様式３（療養者名簿）（⑤の場合）'!$O122,IF(DR$16&lt;='様式３（療養者名簿）（⑤の場合）'!$W122,1,0),0),0)</f>
        <v>0</v>
      </c>
      <c r="DS113" s="139">
        <f>IF(DS$16-'様式３（療養者名簿）（⑤の場合）'!$O122+1&lt;=15,IF(DS$16&gt;='様式３（療養者名簿）（⑤の場合）'!$O122,IF(DS$16&lt;='様式３（療養者名簿）（⑤の場合）'!$W122,1,0),0),0)</f>
        <v>0</v>
      </c>
      <c r="DT113" s="139">
        <f>IF(DT$16-'様式３（療養者名簿）（⑤の場合）'!$O122+1&lt;=15,IF(DT$16&gt;='様式３（療養者名簿）（⑤の場合）'!$O122,IF(DT$16&lt;='様式３（療養者名簿）（⑤の場合）'!$W122,1,0),0),0)</f>
        <v>0</v>
      </c>
      <c r="DU113" s="139">
        <f>IF(DU$16-'様式３（療養者名簿）（⑤の場合）'!$O122+1&lt;=15,IF(DU$16&gt;='様式３（療養者名簿）（⑤の場合）'!$O122,IF(DU$16&lt;='様式３（療養者名簿）（⑤の場合）'!$W122,1,0),0),0)</f>
        <v>0</v>
      </c>
      <c r="DV113" s="139">
        <f>IF(DV$16-'様式３（療養者名簿）（⑤の場合）'!$O122+1&lt;=15,IF(DV$16&gt;='様式３（療養者名簿）（⑤の場合）'!$O122,IF(DV$16&lt;='様式３（療養者名簿）（⑤の場合）'!$W122,1,0),0),0)</f>
        <v>0</v>
      </c>
      <c r="DW113" s="139">
        <f>IF(DW$16-'様式３（療養者名簿）（⑤の場合）'!$O122+1&lt;=15,IF(DW$16&gt;='様式３（療養者名簿）（⑤の場合）'!$O122,IF(DW$16&lt;='様式３（療養者名簿）（⑤の場合）'!$W122,1,0),0),0)</f>
        <v>0</v>
      </c>
      <c r="DX113" s="139">
        <f>IF(DX$16-'様式３（療養者名簿）（⑤の場合）'!$O122+1&lt;=15,IF(DX$16&gt;='様式３（療養者名簿）（⑤の場合）'!$O122,IF(DX$16&lt;='様式３（療養者名簿）（⑤の場合）'!$W122,1,0),0),0)</f>
        <v>0</v>
      </c>
      <c r="DY113" s="139">
        <f>IF(DY$16-'様式３（療養者名簿）（⑤の場合）'!$O122+1&lt;=15,IF(DY$16&gt;='様式３（療養者名簿）（⑤の場合）'!$O122,IF(DY$16&lt;='様式３（療養者名簿）（⑤の場合）'!$W122,1,0),0),0)</f>
        <v>0</v>
      </c>
      <c r="DZ113" s="139">
        <f>IF(DZ$16-'様式３（療養者名簿）（⑤の場合）'!$O122+1&lt;=15,IF(DZ$16&gt;='様式３（療養者名簿）（⑤の場合）'!$O122,IF(DZ$16&lt;='様式３（療養者名簿）（⑤の場合）'!$W122,1,0),0),0)</f>
        <v>0</v>
      </c>
      <c r="EA113" s="139">
        <f>IF(EA$16-'様式３（療養者名簿）（⑤の場合）'!$O122+1&lt;=15,IF(EA$16&gt;='様式３（療養者名簿）（⑤の場合）'!$O122,IF(EA$16&lt;='様式３（療養者名簿）（⑤の場合）'!$W122,1,0),0),0)</f>
        <v>0</v>
      </c>
      <c r="EB113" s="139">
        <f>IF(EB$16-'様式３（療養者名簿）（⑤の場合）'!$O122+1&lt;=15,IF(EB$16&gt;='様式３（療養者名簿）（⑤の場合）'!$O122,IF(EB$16&lt;='様式３（療養者名簿）（⑤の場合）'!$W122,1,0),0),0)</f>
        <v>0</v>
      </c>
      <c r="EC113" s="139">
        <f>IF(EC$16-'様式３（療養者名簿）（⑤の場合）'!$O122+1&lt;=15,IF(EC$16&gt;='様式３（療養者名簿）（⑤の場合）'!$O122,IF(EC$16&lt;='様式３（療養者名簿）（⑤の場合）'!$W122,1,0),0),0)</f>
        <v>0</v>
      </c>
      <c r="ED113" s="139">
        <f>IF(ED$16-'様式３（療養者名簿）（⑤の場合）'!$O122+1&lt;=15,IF(ED$16&gt;='様式３（療養者名簿）（⑤の場合）'!$O122,IF(ED$16&lt;='様式３（療養者名簿）（⑤の場合）'!$W122,1,0),0),0)</f>
        <v>0</v>
      </c>
      <c r="EE113" s="139">
        <f>IF(EE$16-'様式３（療養者名簿）（⑤の場合）'!$O122+1&lt;=15,IF(EE$16&gt;='様式３（療養者名簿）（⑤の場合）'!$O122,IF(EE$16&lt;='様式３（療養者名簿）（⑤の場合）'!$W122,1,0),0),0)</f>
        <v>0</v>
      </c>
      <c r="EF113" s="139">
        <f>IF(EF$16-'様式３（療養者名簿）（⑤の場合）'!$O122+1&lt;=15,IF(EF$16&gt;='様式３（療養者名簿）（⑤の場合）'!$O122,IF(EF$16&lt;='様式３（療養者名簿）（⑤の場合）'!$W122,1,0),0),0)</f>
        <v>0</v>
      </c>
      <c r="EG113" s="139">
        <f>IF(EG$16-'様式３（療養者名簿）（⑤の場合）'!$O122+1&lt;=15,IF(EG$16&gt;='様式３（療養者名簿）（⑤の場合）'!$O122,IF(EG$16&lt;='様式３（療養者名簿）（⑤の場合）'!$W122,1,0),0),0)</f>
        <v>0</v>
      </c>
      <c r="EH113" s="139">
        <f>IF(EH$16-'様式３（療養者名簿）（⑤の場合）'!$O122+1&lt;=15,IF(EH$16&gt;='様式３（療養者名簿）（⑤の場合）'!$O122,IF(EH$16&lt;='様式３（療養者名簿）（⑤の場合）'!$W122,1,0),0),0)</f>
        <v>0</v>
      </c>
      <c r="EI113" s="139">
        <f>IF(EI$16-'様式３（療養者名簿）（⑤の場合）'!$O122+1&lt;=15,IF(EI$16&gt;='様式３（療養者名簿）（⑤の場合）'!$O122,IF(EI$16&lt;='様式３（療養者名簿）（⑤の場合）'!$W122,1,0),0),0)</f>
        <v>0</v>
      </c>
      <c r="EJ113" s="139">
        <f>IF(EJ$16-'様式３（療養者名簿）（⑤の場合）'!$O122+1&lt;=15,IF(EJ$16&gt;='様式３（療養者名簿）（⑤の場合）'!$O122,IF(EJ$16&lt;='様式３（療養者名簿）（⑤の場合）'!$W122,1,0),0),0)</f>
        <v>0</v>
      </c>
      <c r="EK113" s="139">
        <f>IF(EK$16-'様式３（療養者名簿）（⑤の場合）'!$O122+1&lt;=15,IF(EK$16&gt;='様式３（療養者名簿）（⑤の場合）'!$O122,IF(EK$16&lt;='様式３（療養者名簿）（⑤の場合）'!$W122,1,0),0),0)</f>
        <v>0</v>
      </c>
      <c r="EL113" s="139">
        <f>IF(EL$16-'様式３（療養者名簿）（⑤の場合）'!$O122+1&lt;=15,IF(EL$16&gt;='様式３（療養者名簿）（⑤の場合）'!$O122,IF(EL$16&lt;='様式３（療養者名簿）（⑤の場合）'!$W122,1,0),0),0)</f>
        <v>0</v>
      </c>
      <c r="EM113" s="139">
        <f>IF(EM$16-'様式３（療養者名簿）（⑤の場合）'!$O122+1&lt;=15,IF(EM$16&gt;='様式３（療養者名簿）（⑤の場合）'!$O122,IF(EM$16&lt;='様式３（療養者名簿）（⑤の場合）'!$W122,1,0),0),0)</f>
        <v>0</v>
      </c>
      <c r="EN113" s="139">
        <f>IF(EN$16-'様式３（療養者名簿）（⑤の場合）'!$O122+1&lt;=15,IF(EN$16&gt;='様式３（療養者名簿）（⑤の場合）'!$O122,IF(EN$16&lt;='様式３（療養者名簿）（⑤の場合）'!$W122,1,0),0),0)</f>
        <v>0</v>
      </c>
      <c r="EO113" s="139">
        <f>IF(EO$16-'様式３（療養者名簿）（⑤の場合）'!$O122+1&lt;=15,IF(EO$16&gt;='様式３（療養者名簿）（⑤の場合）'!$O122,IF(EO$16&lt;='様式３（療養者名簿）（⑤の場合）'!$W122,1,0),0),0)</f>
        <v>0</v>
      </c>
      <c r="EP113" s="139">
        <f>IF(EP$16-'様式３（療養者名簿）（⑤の場合）'!$O122+1&lt;=15,IF(EP$16&gt;='様式３（療養者名簿）（⑤の場合）'!$O122,IF(EP$16&lt;='様式３（療養者名簿）（⑤の場合）'!$W122,1,0),0),0)</f>
        <v>0</v>
      </c>
      <c r="EQ113" s="139">
        <f>IF(EQ$16-'様式３（療養者名簿）（⑤の場合）'!$O122+1&lt;=15,IF(EQ$16&gt;='様式３（療養者名簿）（⑤の場合）'!$O122,IF(EQ$16&lt;='様式３（療養者名簿）（⑤の場合）'!$W122,1,0),0),0)</f>
        <v>0</v>
      </c>
      <c r="ER113" s="139">
        <f>IF(ER$16-'様式３（療養者名簿）（⑤の場合）'!$O122+1&lt;=15,IF(ER$16&gt;='様式３（療養者名簿）（⑤の場合）'!$O122,IF(ER$16&lt;='様式３（療養者名簿）（⑤の場合）'!$W122,1,0),0),0)</f>
        <v>0</v>
      </c>
      <c r="ES113" s="139">
        <f>IF(ES$16-'様式３（療養者名簿）（⑤の場合）'!$O122+1&lt;=15,IF(ES$16&gt;='様式３（療養者名簿）（⑤の場合）'!$O122,IF(ES$16&lt;='様式３（療養者名簿）（⑤の場合）'!$W122,1,0),0),0)</f>
        <v>0</v>
      </c>
      <c r="ET113" s="139">
        <f>IF(ET$16-'様式３（療養者名簿）（⑤の場合）'!$O122+1&lt;=15,IF(ET$16&gt;='様式３（療養者名簿）（⑤の場合）'!$O122,IF(ET$16&lt;='様式３（療養者名簿）（⑤の場合）'!$W122,1,0),0),0)</f>
        <v>0</v>
      </c>
      <c r="EU113" s="139">
        <f>IF(EU$16-'様式３（療養者名簿）（⑤の場合）'!$O122+1&lt;=15,IF(EU$16&gt;='様式３（療養者名簿）（⑤の場合）'!$O122,IF(EU$16&lt;='様式３（療養者名簿）（⑤の場合）'!$W122,1,0),0),0)</f>
        <v>0</v>
      </c>
      <c r="EV113" s="139">
        <f>IF(EV$16-'様式３（療養者名簿）（⑤の場合）'!$O122+1&lt;=15,IF(EV$16&gt;='様式３（療養者名簿）（⑤の場合）'!$O122,IF(EV$16&lt;='様式３（療養者名簿）（⑤の場合）'!$W122,1,0),0),0)</f>
        <v>0</v>
      </c>
      <c r="EW113" s="139">
        <f>IF(EW$16-'様式３（療養者名簿）（⑤の場合）'!$O122+1&lt;=15,IF(EW$16&gt;='様式３（療養者名簿）（⑤の場合）'!$O122,IF(EW$16&lt;='様式３（療養者名簿）（⑤の場合）'!$W122,1,0),0),0)</f>
        <v>0</v>
      </c>
      <c r="EX113" s="139">
        <f>IF(EX$16-'様式３（療養者名簿）（⑤の場合）'!$O122+1&lt;=15,IF(EX$16&gt;='様式３（療養者名簿）（⑤の場合）'!$O122,IF(EX$16&lt;='様式３（療養者名簿）（⑤の場合）'!$W122,1,0),0),0)</f>
        <v>0</v>
      </c>
      <c r="EY113" s="139">
        <f>IF(EY$16-'様式３（療養者名簿）（⑤の場合）'!$O122+1&lt;=15,IF(EY$16&gt;='様式３（療養者名簿）（⑤の場合）'!$O122,IF(EY$16&lt;='様式３（療養者名簿）（⑤の場合）'!$W122,1,0),0),0)</f>
        <v>0</v>
      </c>
      <c r="EZ113" s="139">
        <f>IF(EZ$16-'様式３（療養者名簿）（⑤の場合）'!$O122+1&lt;=15,IF(EZ$16&gt;='様式３（療養者名簿）（⑤の場合）'!$O122,IF(EZ$16&lt;='様式３（療養者名簿）（⑤の場合）'!$W122,1,0),0),0)</f>
        <v>0</v>
      </c>
      <c r="FA113" s="139">
        <f>IF(FA$16-'様式３（療養者名簿）（⑤の場合）'!$O122+1&lt;=15,IF(FA$16&gt;='様式３（療養者名簿）（⑤の場合）'!$O122,IF(FA$16&lt;='様式３（療養者名簿）（⑤の場合）'!$W122,1,0),0),0)</f>
        <v>0</v>
      </c>
      <c r="FB113" s="139">
        <f>IF(FB$16-'様式３（療養者名簿）（⑤の場合）'!$O122+1&lt;=15,IF(FB$16&gt;='様式３（療養者名簿）（⑤の場合）'!$O122,IF(FB$16&lt;='様式３（療養者名簿）（⑤の場合）'!$W122,1,0),0),0)</f>
        <v>0</v>
      </c>
      <c r="FC113" s="139">
        <f>IF(FC$16-'様式３（療養者名簿）（⑤の場合）'!$O122+1&lt;=15,IF(FC$16&gt;='様式３（療養者名簿）（⑤の場合）'!$O122,IF(FC$16&lt;='様式３（療養者名簿）（⑤の場合）'!$W122,1,0),0),0)</f>
        <v>0</v>
      </c>
      <c r="FD113" s="139">
        <f>IF(FD$16-'様式３（療養者名簿）（⑤の場合）'!$O122+1&lt;=15,IF(FD$16&gt;='様式３（療養者名簿）（⑤の場合）'!$O122,IF(FD$16&lt;='様式３（療養者名簿）（⑤の場合）'!$W122,1,0),0),0)</f>
        <v>0</v>
      </c>
      <c r="FE113" s="139">
        <f>IF(FE$16-'様式３（療養者名簿）（⑤の場合）'!$O122+1&lt;=15,IF(FE$16&gt;='様式３（療養者名簿）（⑤の場合）'!$O122,IF(FE$16&lt;='様式３（療養者名簿）（⑤の場合）'!$W122,1,0),0),0)</f>
        <v>0</v>
      </c>
      <c r="FF113" s="139">
        <f>IF(FF$16-'様式３（療養者名簿）（⑤の場合）'!$O122+1&lt;=15,IF(FF$16&gt;='様式３（療養者名簿）（⑤の場合）'!$O122,IF(FF$16&lt;='様式３（療養者名簿）（⑤の場合）'!$W122,1,0),0),0)</f>
        <v>0</v>
      </c>
      <c r="FG113" s="139">
        <f>IF(FG$16-'様式３（療養者名簿）（⑤の場合）'!$O122+1&lt;=15,IF(FG$16&gt;='様式３（療養者名簿）（⑤の場合）'!$O122,IF(FG$16&lt;='様式３（療養者名簿）（⑤の場合）'!$W122,1,0),0),0)</f>
        <v>0</v>
      </c>
      <c r="FH113" s="139">
        <f>IF(FH$16-'様式３（療養者名簿）（⑤の場合）'!$O122+1&lt;=15,IF(FH$16&gt;='様式３（療養者名簿）（⑤の場合）'!$O122,IF(FH$16&lt;='様式３（療養者名簿）（⑤の場合）'!$W122,1,0),0),0)</f>
        <v>0</v>
      </c>
      <c r="FI113" s="139">
        <f>IF(FI$16-'様式３（療養者名簿）（⑤の場合）'!$O122+1&lt;=15,IF(FI$16&gt;='様式３（療養者名簿）（⑤の場合）'!$O122,IF(FI$16&lt;='様式３（療養者名簿）（⑤の場合）'!$W122,1,0),0),0)</f>
        <v>0</v>
      </c>
      <c r="FJ113" s="139">
        <f>IF(FJ$16-'様式３（療養者名簿）（⑤の場合）'!$O122+1&lt;=15,IF(FJ$16&gt;='様式３（療養者名簿）（⑤の場合）'!$O122,IF(FJ$16&lt;='様式３（療養者名簿）（⑤の場合）'!$W122,1,0),0),0)</f>
        <v>0</v>
      </c>
      <c r="FK113" s="139">
        <f>IF(FK$16-'様式３（療養者名簿）（⑤の場合）'!$O122+1&lt;=15,IF(FK$16&gt;='様式３（療養者名簿）（⑤の場合）'!$O122,IF(FK$16&lt;='様式３（療養者名簿）（⑤の場合）'!$W122,1,0),0),0)</f>
        <v>0</v>
      </c>
      <c r="FL113" s="139">
        <f>IF(FL$16-'様式３（療養者名簿）（⑤の場合）'!$O122+1&lt;=15,IF(FL$16&gt;='様式３（療養者名簿）（⑤の場合）'!$O122,IF(FL$16&lt;='様式３（療養者名簿）（⑤の場合）'!$W122,1,0),0),0)</f>
        <v>0</v>
      </c>
      <c r="FM113" s="139">
        <f>IF(FM$16-'様式３（療養者名簿）（⑤の場合）'!$O122+1&lt;=15,IF(FM$16&gt;='様式３（療養者名簿）（⑤の場合）'!$O122,IF(FM$16&lt;='様式３（療養者名簿）（⑤の場合）'!$W122,1,0),0),0)</f>
        <v>0</v>
      </c>
      <c r="FN113" s="139">
        <f>IF(FN$16-'様式３（療養者名簿）（⑤の場合）'!$O122+1&lt;=15,IF(FN$16&gt;='様式３（療養者名簿）（⑤の場合）'!$O122,IF(FN$16&lt;='様式３（療養者名簿）（⑤の場合）'!$W122,1,0),0),0)</f>
        <v>0</v>
      </c>
      <c r="FO113" s="139">
        <f>IF(FO$16-'様式３（療養者名簿）（⑤の場合）'!$O122+1&lt;=15,IF(FO$16&gt;='様式３（療養者名簿）（⑤の場合）'!$O122,IF(FO$16&lt;='様式３（療養者名簿）（⑤の場合）'!$W122,1,0),0),0)</f>
        <v>0</v>
      </c>
      <c r="FP113" s="139">
        <f>IF(FP$16-'様式３（療養者名簿）（⑤の場合）'!$O122+1&lt;=15,IF(FP$16&gt;='様式３（療養者名簿）（⑤の場合）'!$O122,IF(FP$16&lt;='様式３（療養者名簿）（⑤の場合）'!$W122,1,0),0),0)</f>
        <v>0</v>
      </c>
      <c r="FQ113" s="139">
        <f>IF(FQ$16-'様式３（療養者名簿）（⑤の場合）'!$O122+1&lt;=15,IF(FQ$16&gt;='様式３（療養者名簿）（⑤の場合）'!$O122,IF(FQ$16&lt;='様式３（療養者名簿）（⑤の場合）'!$W122,1,0),0),0)</f>
        <v>0</v>
      </c>
      <c r="FR113" s="139">
        <f>IF(FR$16-'様式３（療養者名簿）（⑤の場合）'!$O122+1&lt;=15,IF(FR$16&gt;='様式３（療養者名簿）（⑤の場合）'!$O122,IF(FR$16&lt;='様式３（療養者名簿）（⑤の場合）'!$W122,1,0),0),0)</f>
        <v>0</v>
      </c>
      <c r="FS113" s="139">
        <f>IF(FS$16-'様式３（療養者名簿）（⑤の場合）'!$O122+1&lt;=15,IF(FS$16&gt;='様式３（療養者名簿）（⑤の場合）'!$O122,IF(FS$16&lt;='様式３（療養者名簿）（⑤の場合）'!$W122,1,0),0),0)</f>
        <v>0</v>
      </c>
      <c r="FT113" s="139">
        <f>IF(FT$16-'様式３（療養者名簿）（⑤の場合）'!$O122+1&lt;=15,IF(FT$16&gt;='様式３（療養者名簿）（⑤の場合）'!$O122,IF(FT$16&lt;='様式３（療養者名簿）（⑤の場合）'!$W122,1,0),0),0)</f>
        <v>0</v>
      </c>
      <c r="FU113" s="139">
        <f>IF(FU$16-'様式３（療養者名簿）（⑤の場合）'!$O122+1&lt;=15,IF(FU$16&gt;='様式３（療養者名簿）（⑤の場合）'!$O122,IF(FU$16&lt;='様式３（療養者名簿）（⑤の場合）'!$W122,1,0),0),0)</f>
        <v>0</v>
      </c>
      <c r="FV113" s="139">
        <f>IF(FV$16-'様式３（療養者名簿）（⑤の場合）'!$O122+1&lt;=15,IF(FV$16&gt;='様式３（療養者名簿）（⑤の場合）'!$O122,IF(FV$16&lt;='様式３（療養者名簿）（⑤の場合）'!$W122,1,0),0),0)</f>
        <v>0</v>
      </c>
      <c r="FW113" s="139">
        <f>IF(FW$16-'様式３（療養者名簿）（⑤の場合）'!$O122+1&lt;=15,IF(FW$16&gt;='様式３（療養者名簿）（⑤の場合）'!$O122,IF(FW$16&lt;='様式３（療養者名簿）（⑤の場合）'!$W122,1,0),0),0)</f>
        <v>0</v>
      </c>
      <c r="FX113" s="139">
        <f>IF(FX$16-'様式３（療養者名簿）（⑤の場合）'!$O122+1&lt;=15,IF(FX$16&gt;='様式３（療養者名簿）（⑤の場合）'!$O122,IF(FX$16&lt;='様式３（療養者名簿）（⑤の場合）'!$W122,1,0),0),0)</f>
        <v>0</v>
      </c>
      <c r="FY113" s="139">
        <f>IF(FY$16-'様式３（療養者名簿）（⑤の場合）'!$O122+1&lt;=15,IF(FY$16&gt;='様式３（療養者名簿）（⑤の場合）'!$O122,IF(FY$16&lt;='様式３（療養者名簿）（⑤の場合）'!$W122,1,0),0),0)</f>
        <v>0</v>
      </c>
      <c r="FZ113" s="139">
        <f>IF(FZ$16-'様式３（療養者名簿）（⑤の場合）'!$O122+1&lt;=15,IF(FZ$16&gt;='様式３（療養者名簿）（⑤の場合）'!$O122,IF(FZ$16&lt;='様式３（療養者名簿）（⑤の場合）'!$W122,1,0),0),0)</f>
        <v>0</v>
      </c>
      <c r="GA113" s="139">
        <f>IF(GA$16-'様式３（療養者名簿）（⑤の場合）'!$O122+1&lt;=15,IF(GA$16&gt;='様式３（療養者名簿）（⑤の場合）'!$O122,IF(GA$16&lt;='様式３（療養者名簿）（⑤の場合）'!$W122,1,0),0),0)</f>
        <v>0</v>
      </c>
      <c r="GB113" s="139">
        <f>IF(GB$16-'様式３（療養者名簿）（⑤の場合）'!$O122+1&lt;=15,IF(GB$16&gt;='様式３（療養者名簿）（⑤の場合）'!$O122,IF(GB$16&lt;='様式３（療養者名簿）（⑤の場合）'!$W122,1,0),0),0)</f>
        <v>0</v>
      </c>
      <c r="GC113" s="139">
        <f>IF(GC$16-'様式３（療養者名簿）（⑤の場合）'!$O122+1&lt;=15,IF(GC$16&gt;='様式３（療養者名簿）（⑤の場合）'!$O122,IF(GC$16&lt;='様式３（療養者名簿）（⑤の場合）'!$W122,1,0),0),0)</f>
        <v>0</v>
      </c>
      <c r="GD113" s="139">
        <f>IF(GD$16-'様式３（療養者名簿）（⑤の場合）'!$O122+1&lt;=15,IF(GD$16&gt;='様式３（療養者名簿）（⑤の場合）'!$O122,IF(GD$16&lt;='様式３（療養者名簿）（⑤の場合）'!$W122,1,0),0),0)</f>
        <v>0</v>
      </c>
      <c r="GE113" s="139">
        <f>IF(GE$16-'様式３（療養者名簿）（⑤の場合）'!$O122+1&lt;=15,IF(GE$16&gt;='様式３（療養者名簿）（⑤の場合）'!$O122,IF(GE$16&lt;='様式３（療養者名簿）（⑤の場合）'!$W122,1,0),0),0)</f>
        <v>0</v>
      </c>
      <c r="GF113" s="139">
        <f>IF(GF$16-'様式３（療養者名簿）（⑤の場合）'!$O122+1&lt;=15,IF(GF$16&gt;='様式３（療養者名簿）（⑤の場合）'!$O122,IF(GF$16&lt;='様式３（療養者名簿）（⑤の場合）'!$W122,1,0),0),0)</f>
        <v>0</v>
      </c>
      <c r="GG113" s="139">
        <f>IF(GG$16-'様式３（療養者名簿）（⑤の場合）'!$O122+1&lt;=15,IF(GG$16&gt;='様式３（療養者名簿）（⑤の場合）'!$O122,IF(GG$16&lt;='様式３（療養者名簿）（⑤の場合）'!$W122,1,0),0),0)</f>
        <v>0</v>
      </c>
      <c r="GH113" s="139">
        <f>IF(GH$16-'様式３（療養者名簿）（⑤の場合）'!$O122+1&lt;=15,IF(GH$16&gt;='様式３（療養者名簿）（⑤の場合）'!$O122,IF(GH$16&lt;='様式３（療養者名簿）（⑤の場合）'!$W122,1,0),0),0)</f>
        <v>0</v>
      </c>
      <c r="GI113" s="139">
        <f>IF(GI$16-'様式３（療養者名簿）（⑤の場合）'!$O122+1&lt;=15,IF(GI$16&gt;='様式３（療養者名簿）（⑤の場合）'!$O122,IF(GI$16&lt;='様式３（療養者名簿）（⑤の場合）'!$W122,1,0),0),0)</f>
        <v>0</v>
      </c>
      <c r="GJ113" s="139">
        <f>IF(GJ$16-'様式３（療養者名簿）（⑤の場合）'!$O122+1&lt;=15,IF(GJ$16&gt;='様式３（療養者名簿）（⑤の場合）'!$O122,IF(GJ$16&lt;='様式３（療養者名簿）（⑤の場合）'!$W122,1,0),0),0)</f>
        <v>0</v>
      </c>
      <c r="GK113" s="139">
        <f>IF(GK$16-'様式３（療養者名簿）（⑤の場合）'!$O122+1&lt;=15,IF(GK$16&gt;='様式３（療養者名簿）（⑤の場合）'!$O122,IF(GK$16&lt;='様式３（療養者名簿）（⑤の場合）'!$W122,1,0),0),0)</f>
        <v>0</v>
      </c>
      <c r="GL113" s="139">
        <f>IF(GL$16-'様式３（療養者名簿）（⑤の場合）'!$O122+1&lt;=15,IF(GL$16&gt;='様式３（療養者名簿）（⑤の場合）'!$O122,IF(GL$16&lt;='様式３（療養者名簿）（⑤の場合）'!$W122,1,0),0),0)</f>
        <v>0</v>
      </c>
      <c r="GM113" s="139">
        <f>IF(GM$16-'様式３（療養者名簿）（⑤の場合）'!$O122+1&lt;=15,IF(GM$16&gt;='様式３（療養者名簿）（⑤の場合）'!$O122,IF(GM$16&lt;='様式３（療養者名簿）（⑤の場合）'!$W122,1,0),0),0)</f>
        <v>0</v>
      </c>
      <c r="GN113" s="139">
        <f>IF(GN$16-'様式３（療養者名簿）（⑤の場合）'!$O122+1&lt;=15,IF(GN$16&gt;='様式３（療養者名簿）（⑤の場合）'!$O122,IF(GN$16&lt;='様式３（療養者名簿）（⑤の場合）'!$W122,1,0),0),0)</f>
        <v>0</v>
      </c>
      <c r="GO113" s="139">
        <f>IF(GO$16-'様式３（療養者名簿）（⑤の場合）'!$O122+1&lt;=15,IF(GO$16&gt;='様式３（療養者名簿）（⑤の場合）'!$O122,IF(GO$16&lt;='様式３（療養者名簿）（⑤の場合）'!$W122,1,0),0),0)</f>
        <v>0</v>
      </c>
      <c r="GP113" s="139">
        <f>IF(GP$16-'様式３（療養者名簿）（⑤の場合）'!$O122+1&lt;=15,IF(GP$16&gt;='様式３（療養者名簿）（⑤の場合）'!$O122,IF(GP$16&lt;='様式３（療養者名簿）（⑤の場合）'!$W122,1,0),0),0)</f>
        <v>0</v>
      </c>
      <c r="GQ113" s="139">
        <f>IF(GQ$16-'様式３（療養者名簿）（⑤の場合）'!$O122+1&lt;=15,IF(GQ$16&gt;='様式３（療養者名簿）（⑤の場合）'!$O122,IF(GQ$16&lt;='様式３（療養者名簿）（⑤の場合）'!$W122,1,0),0),0)</f>
        <v>0</v>
      </c>
      <c r="GR113" s="139">
        <f>IF(GR$16-'様式３（療養者名簿）（⑤の場合）'!$O122+1&lt;=15,IF(GR$16&gt;='様式３（療養者名簿）（⑤の場合）'!$O122,IF(GR$16&lt;='様式３（療養者名簿）（⑤の場合）'!$W122,1,0),0),0)</f>
        <v>0</v>
      </c>
      <c r="GS113" s="139">
        <f>IF(GS$16-'様式３（療養者名簿）（⑤の場合）'!$O122+1&lt;=15,IF(GS$16&gt;='様式３（療養者名簿）（⑤の場合）'!$O122,IF(GS$16&lt;='様式３（療養者名簿）（⑤の場合）'!$W122,1,0),0),0)</f>
        <v>0</v>
      </c>
      <c r="GT113" s="139">
        <f>IF(GT$16-'様式３（療養者名簿）（⑤の場合）'!$O122+1&lt;=15,IF(GT$16&gt;='様式３（療養者名簿）（⑤の場合）'!$O122,IF(GT$16&lt;='様式３（療養者名簿）（⑤の場合）'!$W122,1,0),0),0)</f>
        <v>0</v>
      </c>
      <c r="GU113" s="139">
        <f>IF(GU$16-'様式３（療養者名簿）（⑤の場合）'!$O122+1&lt;=15,IF(GU$16&gt;='様式３（療養者名簿）（⑤の場合）'!$O122,IF(GU$16&lt;='様式３（療養者名簿）（⑤の場合）'!$W122,1,0),0),0)</f>
        <v>0</v>
      </c>
      <c r="GV113" s="139">
        <f>IF(GV$16-'様式３（療養者名簿）（⑤の場合）'!$O122+1&lt;=15,IF(GV$16&gt;='様式３（療養者名簿）（⑤の場合）'!$O122,IF(GV$16&lt;='様式３（療養者名簿）（⑤の場合）'!$W122,1,0),0),0)</f>
        <v>0</v>
      </c>
      <c r="GW113" s="139">
        <f>IF(GW$16-'様式３（療養者名簿）（⑤の場合）'!$O122+1&lt;=15,IF(GW$16&gt;='様式３（療養者名簿）（⑤の場合）'!$O122,IF(GW$16&lt;='様式３（療養者名簿）（⑤の場合）'!$W122,1,0),0),0)</f>
        <v>0</v>
      </c>
      <c r="GX113" s="139">
        <f>IF(GX$16-'様式３（療養者名簿）（⑤の場合）'!$O122+1&lt;=15,IF(GX$16&gt;='様式３（療養者名簿）（⑤の場合）'!$O122,IF(GX$16&lt;='様式３（療養者名簿）（⑤の場合）'!$W122,1,0),0),0)</f>
        <v>0</v>
      </c>
      <c r="GY113" s="139">
        <f>IF(GY$16-'様式３（療養者名簿）（⑤の場合）'!$O122+1&lt;=15,IF(GY$16&gt;='様式３（療養者名簿）（⑤の場合）'!$O122,IF(GY$16&lt;='様式３（療養者名簿）（⑤の場合）'!$W122,1,0),0),0)</f>
        <v>0</v>
      </c>
      <c r="GZ113" s="139">
        <f>IF(GZ$16-'様式３（療養者名簿）（⑤の場合）'!$O122+1&lt;=15,IF(GZ$16&gt;='様式３（療養者名簿）（⑤の場合）'!$O122,IF(GZ$16&lt;='様式３（療養者名簿）（⑤の場合）'!$W122,1,0),0),0)</f>
        <v>0</v>
      </c>
      <c r="HA113" s="139">
        <f>IF(HA$16-'様式３（療養者名簿）（⑤の場合）'!$O122+1&lt;=15,IF(HA$16&gt;='様式３（療養者名簿）（⑤の場合）'!$O122,IF(HA$16&lt;='様式３（療養者名簿）（⑤の場合）'!$W122,1,0),0),0)</f>
        <v>0</v>
      </c>
      <c r="HB113" s="139">
        <f>IF(HB$16-'様式３（療養者名簿）（⑤の場合）'!$O122+1&lt;=15,IF(HB$16&gt;='様式３（療養者名簿）（⑤の場合）'!$O122,IF(HB$16&lt;='様式３（療養者名簿）（⑤の場合）'!$W122,1,0),0),0)</f>
        <v>0</v>
      </c>
      <c r="HC113" s="139">
        <f>IF(HC$16-'様式３（療養者名簿）（⑤の場合）'!$O122+1&lt;=15,IF(HC$16&gt;='様式３（療養者名簿）（⑤の場合）'!$O122,IF(HC$16&lt;='様式３（療養者名簿）（⑤の場合）'!$W122,1,0),0),0)</f>
        <v>0</v>
      </c>
      <c r="HD113" s="139">
        <f>IF(HD$16-'様式３（療養者名簿）（⑤の場合）'!$O122+1&lt;=15,IF(HD$16&gt;='様式３（療養者名簿）（⑤の場合）'!$O122,IF(HD$16&lt;='様式３（療養者名簿）（⑤の場合）'!$W122,1,0),0),0)</f>
        <v>0</v>
      </c>
      <c r="HE113" s="139">
        <f>IF(HE$16-'様式３（療養者名簿）（⑤の場合）'!$O122+1&lt;=15,IF(HE$16&gt;='様式３（療養者名簿）（⑤の場合）'!$O122,IF(HE$16&lt;='様式３（療養者名簿）（⑤の場合）'!$W122,1,0),0),0)</f>
        <v>0</v>
      </c>
      <c r="HF113" s="139">
        <f>IF(HF$16-'様式３（療養者名簿）（⑤の場合）'!$O122+1&lt;=15,IF(HF$16&gt;='様式３（療養者名簿）（⑤の場合）'!$O122,IF(HF$16&lt;='様式３（療養者名簿）（⑤の場合）'!$W122,1,0),0),0)</f>
        <v>0</v>
      </c>
      <c r="HG113" s="139">
        <f>IF(HG$16-'様式３（療養者名簿）（⑤の場合）'!$O122+1&lt;=15,IF(HG$16&gt;='様式３（療養者名簿）（⑤の場合）'!$O122,IF(HG$16&lt;='様式３（療養者名簿）（⑤の場合）'!$W122,1,0),0),0)</f>
        <v>0</v>
      </c>
      <c r="HH113" s="139">
        <f>IF(HH$16-'様式３（療養者名簿）（⑤の場合）'!$O122+1&lt;=15,IF(HH$16&gt;='様式３（療養者名簿）（⑤の場合）'!$O122,IF(HH$16&lt;='様式３（療養者名簿）（⑤の場合）'!$W122,1,0),0),0)</f>
        <v>0</v>
      </c>
      <c r="HI113" s="139">
        <f>IF(HI$16-'様式３（療養者名簿）（⑤の場合）'!$O122+1&lt;=15,IF(HI$16&gt;='様式３（療養者名簿）（⑤の場合）'!$O122,IF(HI$16&lt;='様式３（療養者名簿）（⑤の場合）'!$W122,1,0),0),0)</f>
        <v>0</v>
      </c>
      <c r="HJ113" s="139">
        <f>IF(HJ$16-'様式３（療養者名簿）（⑤の場合）'!$O122+1&lt;=15,IF(HJ$16&gt;='様式３（療養者名簿）（⑤の場合）'!$O122,IF(HJ$16&lt;='様式３（療養者名簿）（⑤の場合）'!$W122,1,0),0),0)</f>
        <v>0</v>
      </c>
      <c r="HK113" s="139">
        <f>IF(HK$16-'様式３（療養者名簿）（⑤の場合）'!$O122+1&lt;=15,IF(HK$16&gt;='様式３（療養者名簿）（⑤の場合）'!$O122,IF(HK$16&lt;='様式３（療養者名簿）（⑤の場合）'!$W122,1,0),0),0)</f>
        <v>0</v>
      </c>
      <c r="HL113" s="139">
        <f>IF(HL$16-'様式３（療養者名簿）（⑤の場合）'!$O122+1&lt;=15,IF(HL$16&gt;='様式３（療養者名簿）（⑤の場合）'!$O122,IF(HL$16&lt;='様式３（療養者名簿）（⑤の場合）'!$W122,1,0),0),0)</f>
        <v>0</v>
      </c>
      <c r="HM113" s="139">
        <f>IF(HM$16-'様式３（療養者名簿）（⑤の場合）'!$O122+1&lt;=15,IF(HM$16&gt;='様式３（療養者名簿）（⑤の場合）'!$O122,IF(HM$16&lt;='様式３（療養者名簿）（⑤の場合）'!$W122,1,0),0),0)</f>
        <v>0</v>
      </c>
      <c r="HN113" s="139">
        <f>IF(HN$16-'様式３（療養者名簿）（⑤の場合）'!$O122+1&lt;=15,IF(HN$16&gt;='様式３（療養者名簿）（⑤の場合）'!$O122,IF(HN$16&lt;='様式３（療養者名簿）（⑤の場合）'!$W122,1,0),0),0)</f>
        <v>0</v>
      </c>
      <c r="HO113" s="139">
        <f>IF(HO$16-'様式３（療養者名簿）（⑤の場合）'!$O122+1&lt;=15,IF(HO$16&gt;='様式３（療養者名簿）（⑤の場合）'!$O122,IF(HO$16&lt;='様式３（療養者名簿）（⑤の場合）'!$W122,1,0),0),0)</f>
        <v>0</v>
      </c>
      <c r="HP113" s="139">
        <f>IF(HP$16-'様式３（療養者名簿）（⑤の場合）'!$O122+1&lt;=15,IF(HP$16&gt;='様式３（療養者名簿）（⑤の場合）'!$O122,IF(HP$16&lt;='様式３（療養者名簿）（⑤の場合）'!$W122,1,0),0),0)</f>
        <v>0</v>
      </c>
      <c r="HQ113" s="139">
        <f>IF(HQ$16-'様式３（療養者名簿）（⑤の場合）'!$O122+1&lt;=15,IF(HQ$16&gt;='様式３（療養者名簿）（⑤の場合）'!$O122,IF(HQ$16&lt;='様式３（療養者名簿）（⑤の場合）'!$W122,1,0),0),0)</f>
        <v>0</v>
      </c>
      <c r="HR113" s="139">
        <f>IF(HR$16-'様式３（療養者名簿）（⑤の場合）'!$O122+1&lt;=15,IF(HR$16&gt;='様式３（療養者名簿）（⑤の場合）'!$O122,IF(HR$16&lt;='様式３（療養者名簿）（⑤の場合）'!$W122,1,0),0),0)</f>
        <v>0</v>
      </c>
      <c r="HS113" s="139">
        <f>IF(HS$16-'様式３（療養者名簿）（⑤の場合）'!$O122+1&lt;=15,IF(HS$16&gt;='様式３（療養者名簿）（⑤の場合）'!$O122,IF(HS$16&lt;='様式３（療養者名簿）（⑤の場合）'!$W122,1,0),0),0)</f>
        <v>0</v>
      </c>
      <c r="HT113" s="139">
        <f>IF(HT$16-'様式３（療養者名簿）（⑤の場合）'!$O122+1&lt;=15,IF(HT$16&gt;='様式３（療養者名簿）（⑤の場合）'!$O122,IF(HT$16&lt;='様式３（療養者名簿）（⑤の場合）'!$W122,1,0),0),0)</f>
        <v>0</v>
      </c>
      <c r="HU113" s="139">
        <f>IF(HU$16-'様式３（療養者名簿）（⑤の場合）'!$O122+1&lt;=15,IF(HU$16&gt;='様式３（療養者名簿）（⑤の場合）'!$O122,IF(HU$16&lt;='様式３（療養者名簿）（⑤の場合）'!$W122,1,0),0),0)</f>
        <v>0</v>
      </c>
      <c r="HV113" s="139">
        <f>IF(HV$16-'様式３（療養者名簿）（⑤の場合）'!$O122+1&lt;=15,IF(HV$16&gt;='様式３（療養者名簿）（⑤の場合）'!$O122,IF(HV$16&lt;='様式３（療養者名簿）（⑤の場合）'!$W122,1,0),0),0)</f>
        <v>0</v>
      </c>
      <c r="HW113" s="139">
        <f>IF(HW$16-'様式３（療養者名簿）（⑤の場合）'!$O122+1&lt;=15,IF(HW$16&gt;='様式３（療養者名簿）（⑤の場合）'!$O122,IF(HW$16&lt;='様式３（療養者名簿）（⑤の場合）'!$W122,1,0),0),0)</f>
        <v>0</v>
      </c>
      <c r="HX113" s="139">
        <f>IF(HX$16-'様式３（療養者名簿）（⑤の場合）'!$O122+1&lt;=15,IF(HX$16&gt;='様式３（療養者名簿）（⑤の場合）'!$O122,IF(HX$16&lt;='様式３（療養者名簿）（⑤の場合）'!$W122,1,0),0),0)</f>
        <v>0</v>
      </c>
      <c r="HY113" s="139">
        <f>IF(HY$16-'様式３（療養者名簿）（⑤の場合）'!$O122+1&lt;=15,IF(HY$16&gt;='様式３（療養者名簿）（⑤の場合）'!$O122,IF(HY$16&lt;='様式３（療養者名簿）（⑤の場合）'!$W122,1,0),0),0)</f>
        <v>0</v>
      </c>
      <c r="HZ113" s="139">
        <f>IF(HZ$16-'様式３（療養者名簿）（⑤の場合）'!$O122+1&lt;=15,IF(HZ$16&gt;='様式３（療養者名簿）（⑤の場合）'!$O122,IF(HZ$16&lt;='様式３（療養者名簿）（⑤の場合）'!$W122,1,0),0),0)</f>
        <v>0</v>
      </c>
      <c r="IA113" s="139">
        <f>IF(IA$16-'様式３（療養者名簿）（⑤の場合）'!$O122+1&lt;=15,IF(IA$16&gt;='様式３（療養者名簿）（⑤の場合）'!$O122,IF(IA$16&lt;='様式３（療養者名簿）（⑤の場合）'!$W122,1,0),0),0)</f>
        <v>0</v>
      </c>
      <c r="IB113" s="139">
        <f>IF(IB$16-'様式３（療養者名簿）（⑤の場合）'!$O122+1&lt;=15,IF(IB$16&gt;='様式３（療養者名簿）（⑤の場合）'!$O122,IF(IB$16&lt;='様式３（療養者名簿）（⑤の場合）'!$W122,1,0),0),0)</f>
        <v>0</v>
      </c>
      <c r="IC113" s="139">
        <f>IF(IC$16-'様式３（療養者名簿）（⑤の場合）'!$O122+1&lt;=15,IF(IC$16&gt;='様式３（療養者名簿）（⑤の場合）'!$O122,IF(IC$16&lt;='様式３（療養者名簿）（⑤の場合）'!$W122,1,0),0),0)</f>
        <v>0</v>
      </c>
      <c r="ID113" s="139">
        <f>IF(ID$16-'様式３（療養者名簿）（⑤の場合）'!$O122+1&lt;=15,IF(ID$16&gt;='様式３（療養者名簿）（⑤の場合）'!$O122,IF(ID$16&lt;='様式３（療養者名簿）（⑤の場合）'!$W122,1,0),0),0)</f>
        <v>0</v>
      </c>
      <c r="IE113" s="139">
        <f>IF(IE$16-'様式３（療養者名簿）（⑤の場合）'!$O122+1&lt;=15,IF(IE$16&gt;='様式３（療養者名簿）（⑤の場合）'!$O122,IF(IE$16&lt;='様式３（療養者名簿）（⑤の場合）'!$W122,1,0),0),0)</f>
        <v>0</v>
      </c>
      <c r="IF113" s="139">
        <f>IF(IF$16-'様式３（療養者名簿）（⑤の場合）'!$O122+1&lt;=15,IF(IF$16&gt;='様式３（療養者名簿）（⑤の場合）'!$O122,IF(IF$16&lt;='様式３（療養者名簿）（⑤の場合）'!$W122,1,0),0),0)</f>
        <v>0</v>
      </c>
      <c r="IG113" s="139">
        <f>IF(IG$16-'様式３（療養者名簿）（⑤の場合）'!$O122+1&lt;=15,IF(IG$16&gt;='様式３（療養者名簿）（⑤の場合）'!$O122,IF(IG$16&lt;='様式３（療養者名簿）（⑤の場合）'!$W122,1,0),0),0)</f>
        <v>0</v>
      </c>
      <c r="IH113" s="139">
        <f>IF(IH$16-'様式３（療養者名簿）（⑤の場合）'!$O122+1&lt;=15,IF(IH$16&gt;='様式３（療養者名簿）（⑤の場合）'!$O122,IF(IH$16&lt;='様式３（療養者名簿）（⑤の場合）'!$W122,1,0),0),0)</f>
        <v>0</v>
      </c>
      <c r="II113" s="139">
        <f>IF(II$16-'様式３（療養者名簿）（⑤の場合）'!$O122+1&lt;=15,IF(II$16&gt;='様式３（療養者名簿）（⑤の場合）'!$O122,IF(II$16&lt;='様式３（療養者名簿）（⑤の場合）'!$W122,1,0),0),0)</f>
        <v>0</v>
      </c>
      <c r="IJ113" s="139">
        <f>IF(IJ$16-'様式３（療養者名簿）（⑤の場合）'!$O122+1&lt;=15,IF(IJ$16&gt;='様式３（療養者名簿）（⑤の場合）'!$O122,IF(IJ$16&lt;='様式３（療養者名簿）（⑤の場合）'!$W122,1,0),0),0)</f>
        <v>0</v>
      </c>
      <c r="IK113" s="139">
        <f>IF(IK$16-'様式３（療養者名簿）（⑤の場合）'!$O122+1&lt;=15,IF(IK$16&gt;='様式３（療養者名簿）（⑤の場合）'!$O122,IF(IK$16&lt;='様式３（療養者名簿）（⑤の場合）'!$W122,1,0),0),0)</f>
        <v>0</v>
      </c>
      <c r="IL113" s="139">
        <f>IF(IL$16-'様式３（療養者名簿）（⑤の場合）'!$O122+1&lt;=15,IF(IL$16&gt;='様式３（療養者名簿）（⑤の場合）'!$O122,IF(IL$16&lt;='様式３（療養者名簿）（⑤の場合）'!$W122,1,0),0),0)</f>
        <v>0</v>
      </c>
      <c r="IM113" s="139">
        <f>IF(IM$16-'様式３（療養者名簿）（⑤の場合）'!$O122+1&lt;=15,IF(IM$16&gt;='様式３（療養者名簿）（⑤の場合）'!$O122,IF(IM$16&lt;='様式３（療養者名簿）（⑤の場合）'!$W122,1,0),0),0)</f>
        <v>0</v>
      </c>
      <c r="IN113" s="139">
        <f>IF(IN$16-'様式３（療養者名簿）（⑤の場合）'!$O122+1&lt;=15,IF(IN$16&gt;='様式３（療養者名簿）（⑤の場合）'!$O122,IF(IN$16&lt;='様式３（療養者名簿）（⑤の場合）'!$W122,1,0),0),0)</f>
        <v>0</v>
      </c>
      <c r="IO113" s="139">
        <f>IF(IO$16-'様式３（療養者名簿）（⑤の場合）'!$O122+1&lt;=15,IF(IO$16&gt;='様式３（療養者名簿）（⑤の場合）'!$O122,IF(IO$16&lt;='様式３（療養者名簿）（⑤の場合）'!$W122,1,0),0),0)</f>
        <v>0</v>
      </c>
      <c r="IP113" s="139">
        <f>IF(IP$16-'様式３（療養者名簿）（⑤の場合）'!$O122+1&lt;=15,IF(IP$16&gt;='様式３（療養者名簿）（⑤の場合）'!$O122,IF(IP$16&lt;='様式３（療養者名簿）（⑤の場合）'!$W122,1,0),0),0)</f>
        <v>0</v>
      </c>
      <c r="IQ113" s="139">
        <f>IF(IQ$16-'様式３（療養者名簿）（⑤の場合）'!$O122+1&lt;=15,IF(IQ$16&gt;='様式３（療養者名簿）（⑤の場合）'!$O122,IF(IQ$16&lt;='様式３（療養者名簿）（⑤の場合）'!$W122,1,0),0),0)</f>
        <v>0</v>
      </c>
      <c r="IR113" s="139">
        <f>IF(IR$16-'様式３（療養者名簿）（⑤の場合）'!$O122+1&lt;=15,IF(IR$16&gt;='様式３（療養者名簿）（⑤の場合）'!$O122,IF(IR$16&lt;='様式３（療養者名簿）（⑤の場合）'!$W122,1,0),0),0)</f>
        <v>0</v>
      </c>
      <c r="IS113" s="139">
        <f>IF(IS$16-'様式３（療養者名簿）（⑤の場合）'!$O122+1&lt;=15,IF(IS$16&gt;='様式３（療養者名簿）（⑤の場合）'!$O122,IF(IS$16&lt;='様式３（療養者名簿）（⑤の場合）'!$W122,1,0),0),0)</f>
        <v>0</v>
      </c>
      <c r="IT113" s="139">
        <f>IF(IT$16-'様式３（療養者名簿）（⑤の場合）'!$O122+1&lt;=15,IF(IT$16&gt;='様式３（療養者名簿）（⑤の場合）'!$O122,IF(IT$16&lt;='様式３（療養者名簿）（⑤の場合）'!$W122,1,0),0),0)</f>
        <v>0</v>
      </c>
      <c r="IU113" s="139">
        <f>IF(IU$16-'様式３（療養者名簿）（⑤の場合）'!$O122+1&lt;=15,IF(IU$16&gt;='様式３（療養者名簿）（⑤の場合）'!$O122,IF(IU$16&lt;='様式３（療養者名簿）（⑤の場合）'!$W122,1,0),0),0)</f>
        <v>0</v>
      </c>
      <c r="IV113" s="139">
        <f>IF(IV$16-'様式３（療養者名簿）（⑤の場合）'!$O122+1&lt;=15,IF(IV$16&gt;='様式３（療養者名簿）（⑤の場合）'!$O122,IF(IV$16&lt;='様式３（療養者名簿）（⑤の場合）'!$W122,1,0),0),0)</f>
        <v>0</v>
      </c>
      <c r="IW113" s="139">
        <f>IF(IW$16-'様式３（療養者名簿）（⑤の場合）'!$O122+1&lt;=15,IF(IW$16&gt;='様式３（療養者名簿）（⑤の場合）'!$O122,IF(IW$16&lt;='様式３（療養者名簿）（⑤の場合）'!$W122,1,0),0),0)</f>
        <v>0</v>
      </c>
      <c r="IX113" s="139">
        <f>IF(IX$16-'様式３（療養者名簿）（⑤の場合）'!$O122+1&lt;=15,IF(IX$16&gt;='様式３（療養者名簿）（⑤の場合）'!$O122,IF(IX$16&lt;='様式３（療養者名簿）（⑤の場合）'!$W122,1,0),0),0)</f>
        <v>0</v>
      </c>
      <c r="IY113" s="139">
        <f>IF(IY$16-'様式３（療養者名簿）（⑤の場合）'!$O122+1&lt;=15,IF(IY$16&gt;='様式３（療養者名簿）（⑤の場合）'!$O122,IF(IY$16&lt;='様式３（療養者名簿）（⑤の場合）'!$W122,1,0),0),0)</f>
        <v>0</v>
      </c>
      <c r="IZ113" s="139">
        <f>IF(IZ$16-'様式３（療養者名簿）（⑤の場合）'!$O122+1&lt;=15,IF(IZ$16&gt;='様式３（療養者名簿）（⑤の場合）'!$O122,IF(IZ$16&lt;='様式３（療養者名簿）（⑤の場合）'!$W122,1,0),0),0)</f>
        <v>0</v>
      </c>
      <c r="JA113" s="139">
        <f>IF(JA$16-'様式３（療養者名簿）（⑤の場合）'!$O122+1&lt;=15,IF(JA$16&gt;='様式３（療養者名簿）（⑤の場合）'!$O122,IF(JA$16&lt;='様式３（療養者名簿）（⑤の場合）'!$W122,1,0),0),0)</f>
        <v>0</v>
      </c>
      <c r="JB113" s="139">
        <f>IF(JB$16-'様式３（療養者名簿）（⑤の場合）'!$O122+1&lt;=15,IF(JB$16&gt;='様式３（療養者名簿）（⑤の場合）'!$O122,IF(JB$16&lt;='様式３（療養者名簿）（⑤の場合）'!$W122,1,0),0),0)</f>
        <v>0</v>
      </c>
      <c r="JC113" s="139">
        <f>IF(JC$16-'様式３（療養者名簿）（⑤の場合）'!$O122+1&lt;=15,IF(JC$16&gt;='様式３（療養者名簿）（⑤の場合）'!$O122,IF(JC$16&lt;='様式３（療養者名簿）（⑤の場合）'!$W122,1,0),0),0)</f>
        <v>0</v>
      </c>
      <c r="JD113" s="139">
        <f>IF(JD$16-'様式３（療養者名簿）（⑤の場合）'!$O122+1&lt;=15,IF(JD$16&gt;='様式３（療養者名簿）（⑤の場合）'!$O122,IF(JD$16&lt;='様式３（療養者名簿）（⑤の場合）'!$W122,1,0),0),0)</f>
        <v>0</v>
      </c>
      <c r="JE113" s="139">
        <f>IF(JE$16-'様式３（療養者名簿）（⑤の場合）'!$O122+1&lt;=15,IF(JE$16&gt;='様式３（療養者名簿）（⑤の場合）'!$O122,IF(JE$16&lt;='様式３（療養者名簿）（⑤の場合）'!$W122,1,0),0),0)</f>
        <v>0</v>
      </c>
      <c r="JF113" s="139">
        <f>IF(JF$16-'様式３（療養者名簿）（⑤の場合）'!$O122+1&lt;=15,IF(JF$16&gt;='様式３（療養者名簿）（⑤の場合）'!$O122,IF(JF$16&lt;='様式３（療養者名簿）（⑤の場合）'!$W122,1,0),0),0)</f>
        <v>0</v>
      </c>
      <c r="JG113" s="139">
        <f>IF(JG$16-'様式３（療養者名簿）（⑤の場合）'!$O122+1&lt;=15,IF(JG$16&gt;='様式３（療養者名簿）（⑤の場合）'!$O122,IF(JG$16&lt;='様式３（療養者名簿）（⑤の場合）'!$W122,1,0),0),0)</f>
        <v>0</v>
      </c>
      <c r="JH113" s="139">
        <f>IF(JH$16-'様式３（療養者名簿）（⑤の場合）'!$O122+1&lt;=15,IF(JH$16&gt;='様式３（療養者名簿）（⑤の場合）'!$O122,IF(JH$16&lt;='様式３（療養者名簿）（⑤の場合）'!$W122,1,0),0),0)</f>
        <v>0</v>
      </c>
      <c r="JI113" s="139">
        <f>IF(JI$16-'様式３（療養者名簿）（⑤の場合）'!$O122+1&lt;=15,IF(JI$16&gt;='様式３（療養者名簿）（⑤の場合）'!$O122,IF(JI$16&lt;='様式３（療養者名簿）（⑤の場合）'!$W122,1,0),0),0)</f>
        <v>0</v>
      </c>
      <c r="JJ113" s="139">
        <f>IF(JJ$16-'様式３（療養者名簿）（⑤の場合）'!$O122+1&lt;=15,IF(JJ$16&gt;='様式３（療養者名簿）（⑤の場合）'!$O122,IF(JJ$16&lt;='様式３（療養者名簿）（⑤の場合）'!$W122,1,0),0),0)</f>
        <v>0</v>
      </c>
      <c r="JK113" s="139">
        <f>IF(JK$16-'様式３（療養者名簿）（⑤の場合）'!$O122+1&lt;=15,IF(JK$16&gt;='様式３（療養者名簿）（⑤の場合）'!$O122,IF(JK$16&lt;='様式３（療養者名簿）（⑤の場合）'!$W122,1,0),0),0)</f>
        <v>0</v>
      </c>
      <c r="JL113" s="139">
        <f>IF(JL$16-'様式３（療養者名簿）（⑤の場合）'!$O122+1&lt;=15,IF(JL$16&gt;='様式３（療養者名簿）（⑤の場合）'!$O122,IF(JL$16&lt;='様式３（療養者名簿）（⑤の場合）'!$W122,1,0),0),0)</f>
        <v>0</v>
      </c>
      <c r="JM113" s="139">
        <f>IF(JM$16-'様式３（療養者名簿）（⑤の場合）'!$O122+1&lt;=15,IF(JM$16&gt;='様式３（療養者名簿）（⑤の場合）'!$O122,IF(JM$16&lt;='様式３（療養者名簿）（⑤の場合）'!$W122,1,0),0),0)</f>
        <v>0</v>
      </c>
      <c r="JN113" s="139">
        <f>IF(JN$16-'様式３（療養者名簿）（⑤の場合）'!$O122+1&lt;=15,IF(JN$16&gt;='様式３（療養者名簿）（⑤の場合）'!$O122,IF(JN$16&lt;='様式３（療養者名簿）（⑤の場合）'!$W122,1,0),0),0)</f>
        <v>0</v>
      </c>
      <c r="JO113" s="139">
        <f>IF(JO$16-'様式３（療養者名簿）（⑤の場合）'!$O122+1&lt;=15,IF(JO$16&gt;='様式３（療養者名簿）（⑤の場合）'!$O122,IF(JO$16&lt;='様式３（療養者名簿）（⑤の場合）'!$W122,1,0),0),0)</f>
        <v>0</v>
      </c>
      <c r="JP113" s="139">
        <f>IF(JP$16-'様式３（療養者名簿）（⑤の場合）'!$O122+1&lt;=15,IF(JP$16&gt;='様式３（療養者名簿）（⑤の場合）'!$O122,IF(JP$16&lt;='様式３（療養者名簿）（⑤の場合）'!$W122,1,0),0),0)</f>
        <v>0</v>
      </c>
      <c r="JQ113" s="139">
        <f>IF(JQ$16-'様式３（療養者名簿）（⑤の場合）'!$O122+1&lt;=15,IF(JQ$16&gt;='様式３（療養者名簿）（⑤の場合）'!$O122,IF(JQ$16&lt;='様式３（療養者名簿）（⑤の場合）'!$W122,1,0),0),0)</f>
        <v>0</v>
      </c>
      <c r="JR113" s="139">
        <f>IF(JR$16-'様式３（療養者名簿）（⑤の場合）'!$O122+1&lt;=15,IF(JR$16&gt;='様式３（療養者名簿）（⑤の場合）'!$O122,IF(JR$16&lt;='様式３（療養者名簿）（⑤の場合）'!$W122,1,0),0),0)</f>
        <v>0</v>
      </c>
      <c r="JS113" s="139">
        <f>IF(JS$16-'様式３（療養者名簿）（⑤の場合）'!$O122+1&lt;=15,IF(JS$16&gt;='様式３（療養者名簿）（⑤の場合）'!$O122,IF(JS$16&lt;='様式３（療養者名簿）（⑤の場合）'!$W122,1,0),0),0)</f>
        <v>0</v>
      </c>
      <c r="JT113" s="139">
        <f>IF(JT$16-'様式３（療養者名簿）（⑤の場合）'!$O122+1&lt;=15,IF(JT$16&gt;='様式３（療養者名簿）（⑤の場合）'!$O122,IF(JT$16&lt;='様式３（療養者名簿）（⑤の場合）'!$W122,1,0),0),0)</f>
        <v>0</v>
      </c>
      <c r="JU113" s="139">
        <f>IF(JU$16-'様式３（療養者名簿）（⑤の場合）'!$O122+1&lt;=15,IF(JU$16&gt;='様式３（療養者名簿）（⑤の場合）'!$O122,IF(JU$16&lt;='様式３（療養者名簿）（⑤の場合）'!$W122,1,0),0),0)</f>
        <v>0</v>
      </c>
      <c r="JV113" s="139">
        <f>IF(JV$16-'様式３（療養者名簿）（⑤の場合）'!$O122+1&lt;=15,IF(JV$16&gt;='様式３（療養者名簿）（⑤の場合）'!$O122,IF(JV$16&lt;='様式３（療養者名簿）（⑤の場合）'!$W122,1,0),0),0)</f>
        <v>0</v>
      </c>
      <c r="JW113" s="139">
        <f>IF(JW$16-'様式３（療養者名簿）（⑤の場合）'!$O122+1&lt;=15,IF(JW$16&gt;='様式３（療養者名簿）（⑤の場合）'!$O122,IF(JW$16&lt;='様式３（療養者名簿）（⑤の場合）'!$W122,1,0),0),0)</f>
        <v>0</v>
      </c>
      <c r="JX113" s="139">
        <f>IF(JX$16-'様式３（療養者名簿）（⑤の場合）'!$O122+1&lt;=15,IF(JX$16&gt;='様式３（療養者名簿）（⑤の場合）'!$O122,IF(JX$16&lt;='様式３（療養者名簿）（⑤の場合）'!$W122,1,0),0),0)</f>
        <v>0</v>
      </c>
      <c r="JY113" s="139">
        <f>IF(JY$16-'様式３（療養者名簿）（⑤の場合）'!$O122+1&lt;=15,IF(JY$16&gt;='様式３（療養者名簿）（⑤の場合）'!$O122,IF(JY$16&lt;='様式３（療養者名簿）（⑤の場合）'!$W122,1,0),0),0)</f>
        <v>0</v>
      </c>
      <c r="JZ113" s="139">
        <f>IF(JZ$16-'様式３（療養者名簿）（⑤の場合）'!$O122+1&lt;=15,IF(JZ$16&gt;='様式３（療養者名簿）（⑤の場合）'!$O122,IF(JZ$16&lt;='様式３（療養者名簿）（⑤の場合）'!$W122,1,0),0),0)</f>
        <v>0</v>
      </c>
      <c r="KA113" s="139">
        <f>IF(KA$16-'様式３（療養者名簿）（⑤の場合）'!$O122+1&lt;=15,IF(KA$16&gt;='様式３（療養者名簿）（⑤の場合）'!$O122,IF(KA$16&lt;='様式３（療養者名簿）（⑤の場合）'!$W122,1,0),0),0)</f>
        <v>0</v>
      </c>
      <c r="KB113" s="139">
        <f>IF(KB$16-'様式３（療養者名簿）（⑤の場合）'!$O122+1&lt;=15,IF(KB$16&gt;='様式３（療養者名簿）（⑤の場合）'!$O122,IF(KB$16&lt;='様式３（療養者名簿）（⑤の場合）'!$W122,1,0),0),0)</f>
        <v>0</v>
      </c>
      <c r="KC113" s="139">
        <f>IF(KC$16-'様式３（療養者名簿）（⑤の場合）'!$O122+1&lt;=15,IF(KC$16&gt;='様式３（療養者名簿）（⑤の場合）'!$O122,IF(KC$16&lt;='様式３（療養者名簿）（⑤の場合）'!$W122,1,0),0),0)</f>
        <v>0</v>
      </c>
      <c r="KD113" s="139">
        <f>IF(KD$16-'様式３（療養者名簿）（⑤の場合）'!$O122+1&lt;=15,IF(KD$16&gt;='様式３（療養者名簿）（⑤の場合）'!$O122,IF(KD$16&lt;='様式３（療養者名簿）（⑤の場合）'!$W122,1,0),0),0)</f>
        <v>0</v>
      </c>
      <c r="KE113" s="139">
        <f>IF(KE$16-'様式３（療養者名簿）（⑤の場合）'!$O122+1&lt;=15,IF(KE$16&gt;='様式３（療養者名簿）（⑤の場合）'!$O122,IF(KE$16&lt;='様式３（療養者名簿）（⑤の場合）'!$W122,1,0),0),0)</f>
        <v>0</v>
      </c>
      <c r="KF113" s="139">
        <f>IF(KF$16-'様式３（療養者名簿）（⑤の場合）'!$O122+1&lt;=15,IF(KF$16&gt;='様式３（療養者名簿）（⑤の場合）'!$O122,IF(KF$16&lt;='様式３（療養者名簿）（⑤の場合）'!$W122,1,0),0),0)</f>
        <v>0</v>
      </c>
      <c r="KG113" s="139">
        <f>IF(KG$16-'様式３（療養者名簿）（⑤の場合）'!$O122+1&lt;=15,IF(KG$16&gt;='様式３（療養者名簿）（⑤の場合）'!$O122,IF(KG$16&lt;='様式３（療養者名簿）（⑤の場合）'!$W122,1,0),0),0)</f>
        <v>0</v>
      </c>
      <c r="KH113" s="139">
        <f>IF(KH$16-'様式３（療養者名簿）（⑤の場合）'!$O122+1&lt;=15,IF(KH$16&gt;='様式３（療養者名簿）（⑤の場合）'!$O122,IF(KH$16&lt;='様式３（療養者名簿）（⑤の場合）'!$W122,1,0),0),0)</f>
        <v>0</v>
      </c>
      <c r="KI113" s="139">
        <f>IF(KI$16-'様式３（療養者名簿）（⑤の場合）'!$O122+1&lt;=15,IF(KI$16&gt;='様式３（療養者名簿）（⑤の場合）'!$O122,IF(KI$16&lt;='様式３（療養者名簿）（⑤の場合）'!$W122,1,0),0),0)</f>
        <v>0</v>
      </c>
      <c r="KJ113" s="139">
        <f>IF(KJ$16-'様式３（療養者名簿）（⑤の場合）'!$O122+1&lt;=15,IF(KJ$16&gt;='様式３（療養者名簿）（⑤の場合）'!$O122,IF(KJ$16&lt;='様式３（療養者名簿）（⑤の場合）'!$W122,1,0),0),0)</f>
        <v>0</v>
      </c>
      <c r="KK113" s="139">
        <f>IF(KK$16-'様式３（療養者名簿）（⑤の場合）'!$O122+1&lt;=15,IF(KK$16&gt;='様式３（療養者名簿）（⑤の場合）'!$O122,IF(KK$16&lt;='様式３（療養者名簿）（⑤の場合）'!$W122,1,0),0),0)</f>
        <v>0</v>
      </c>
      <c r="KL113" s="139">
        <f>IF(KL$16-'様式３（療養者名簿）（⑤の場合）'!$O122+1&lt;=15,IF(KL$16&gt;='様式３（療養者名簿）（⑤の場合）'!$O122,IF(KL$16&lt;='様式３（療養者名簿）（⑤の場合）'!$W122,1,0),0),0)</f>
        <v>0</v>
      </c>
      <c r="KM113" s="139">
        <f>IF(KM$16-'様式３（療養者名簿）（⑤の場合）'!$O122+1&lt;=15,IF(KM$16&gt;='様式３（療養者名簿）（⑤の場合）'!$O122,IF(KM$16&lt;='様式３（療養者名簿）（⑤の場合）'!$W122,1,0),0),0)</f>
        <v>0</v>
      </c>
      <c r="KN113" s="139">
        <f>IF(KN$16-'様式３（療養者名簿）（⑤の場合）'!$O122+1&lt;=15,IF(KN$16&gt;='様式３（療養者名簿）（⑤の場合）'!$O122,IF(KN$16&lt;='様式３（療養者名簿）（⑤の場合）'!$W122,1,0),0),0)</f>
        <v>0</v>
      </c>
      <c r="KO113" s="139">
        <f>IF(KO$16-'様式３（療養者名簿）（⑤の場合）'!$O122+1&lt;=15,IF(KO$16&gt;='様式３（療養者名簿）（⑤の場合）'!$O122,IF(KO$16&lt;='様式３（療養者名簿）（⑤の場合）'!$W122,1,0),0),0)</f>
        <v>0</v>
      </c>
      <c r="KP113" s="139">
        <f>IF(KP$16-'様式３（療養者名簿）（⑤の場合）'!$O122+1&lt;=15,IF(KP$16&gt;='様式３（療養者名簿）（⑤の場合）'!$O122,IF(KP$16&lt;='様式３（療養者名簿）（⑤の場合）'!$W122,1,0),0),0)</f>
        <v>0</v>
      </c>
      <c r="KQ113" s="139">
        <f>IF(KQ$16-'様式３（療養者名簿）（⑤の場合）'!$O122+1&lt;=15,IF(KQ$16&gt;='様式３（療養者名簿）（⑤の場合）'!$O122,IF(KQ$16&lt;='様式３（療養者名簿）（⑤の場合）'!$W122,1,0),0),0)</f>
        <v>0</v>
      </c>
      <c r="KR113" s="139">
        <f>IF(KR$16-'様式３（療養者名簿）（⑤の場合）'!$O122+1&lt;=15,IF(KR$16&gt;='様式３（療養者名簿）（⑤の場合）'!$O122,IF(KR$16&lt;='様式３（療養者名簿）（⑤の場合）'!$W122,1,0),0),0)</f>
        <v>0</v>
      </c>
      <c r="KS113" s="139">
        <f>IF(KS$16-'様式３（療養者名簿）（⑤の場合）'!$O122+1&lt;=15,IF(KS$16&gt;='様式３（療養者名簿）（⑤の場合）'!$O122,IF(KS$16&lt;='様式３（療養者名簿）（⑤の場合）'!$W122,1,0),0),0)</f>
        <v>0</v>
      </c>
      <c r="KT113" s="139">
        <f>IF(KT$16-'様式３（療養者名簿）（⑤の場合）'!$O122+1&lt;=15,IF(KT$16&gt;='様式３（療養者名簿）（⑤の場合）'!$O122,IF(KT$16&lt;='様式３（療養者名簿）（⑤の場合）'!$W122,1,0),0),0)</f>
        <v>0</v>
      </c>
      <c r="KU113" s="139">
        <f>IF(KU$16-'様式３（療養者名簿）（⑤の場合）'!$O122+1&lt;=15,IF(KU$16&gt;='様式３（療養者名簿）（⑤の場合）'!$O122,IF(KU$16&lt;='様式３（療養者名簿）（⑤の場合）'!$W122,1,0),0),0)</f>
        <v>0</v>
      </c>
      <c r="KV113" s="139">
        <f>IF(KV$16-'様式３（療養者名簿）（⑤の場合）'!$O122+1&lt;=15,IF(KV$16&gt;='様式３（療養者名簿）（⑤の場合）'!$O122,IF(KV$16&lt;='様式３（療養者名簿）（⑤の場合）'!$W122,1,0),0),0)</f>
        <v>0</v>
      </c>
      <c r="KW113" s="139">
        <f>IF(KW$16-'様式３（療養者名簿）（⑤の場合）'!$O122+1&lt;=15,IF(KW$16&gt;='様式３（療養者名簿）（⑤の場合）'!$O122,IF(KW$16&lt;='様式３（療養者名簿）（⑤の場合）'!$W122,1,0),0),0)</f>
        <v>0</v>
      </c>
      <c r="KX113" s="139">
        <f>IF(KX$16-'様式３（療養者名簿）（⑤の場合）'!$O122+1&lt;=15,IF(KX$16&gt;='様式３（療養者名簿）（⑤の場合）'!$O122,IF(KX$16&lt;='様式３（療養者名簿）（⑤の場合）'!$W122,1,0),0),0)</f>
        <v>0</v>
      </c>
      <c r="KY113" s="139">
        <f>IF(KY$16-'様式３（療養者名簿）（⑤の場合）'!$O122+1&lt;=15,IF(KY$16&gt;='様式３（療養者名簿）（⑤の場合）'!$O122,IF(KY$16&lt;='様式３（療養者名簿）（⑤の場合）'!$W122,1,0),0),0)</f>
        <v>0</v>
      </c>
      <c r="KZ113" s="139">
        <f>IF(KZ$16-'様式３（療養者名簿）（⑤の場合）'!$O122+1&lt;=15,IF(KZ$16&gt;='様式３（療養者名簿）（⑤の場合）'!$O122,IF(KZ$16&lt;='様式３（療養者名簿）（⑤の場合）'!$W122,1,0),0),0)</f>
        <v>0</v>
      </c>
      <c r="LA113" s="139">
        <f>IF(LA$16-'様式３（療養者名簿）（⑤の場合）'!$O122+1&lt;=15,IF(LA$16&gt;='様式３（療養者名簿）（⑤の場合）'!$O122,IF(LA$16&lt;='様式３（療養者名簿）（⑤の場合）'!$W122,1,0),0),0)</f>
        <v>0</v>
      </c>
      <c r="LB113" s="139">
        <f>IF(LB$16-'様式３（療養者名簿）（⑤の場合）'!$O122+1&lt;=15,IF(LB$16&gt;='様式３（療養者名簿）（⑤の場合）'!$O122,IF(LB$16&lt;='様式３（療養者名簿）（⑤の場合）'!$W122,1,0),0),0)</f>
        <v>0</v>
      </c>
      <c r="LC113" s="139">
        <f>IF(LC$16-'様式３（療養者名簿）（⑤の場合）'!$O122+1&lt;=15,IF(LC$16&gt;='様式３（療養者名簿）（⑤の場合）'!$O122,IF(LC$16&lt;='様式３（療養者名簿）（⑤の場合）'!$W122,1,0),0),0)</f>
        <v>0</v>
      </c>
      <c r="LD113" s="139">
        <f>IF(LD$16-'様式３（療養者名簿）（⑤の場合）'!$O122+1&lt;=15,IF(LD$16&gt;='様式３（療養者名簿）（⑤の場合）'!$O122,IF(LD$16&lt;='様式３（療養者名簿）（⑤の場合）'!$W122,1,0),0),0)</f>
        <v>0</v>
      </c>
      <c r="LE113" s="139">
        <f>IF(LE$16-'様式３（療養者名簿）（⑤の場合）'!$O122+1&lt;=15,IF(LE$16&gt;='様式３（療養者名簿）（⑤の場合）'!$O122,IF(LE$16&lt;='様式３（療養者名簿）（⑤の場合）'!$W122,1,0),0),0)</f>
        <v>0</v>
      </c>
      <c r="LF113" s="139">
        <f>IF(LF$16-'様式３（療養者名簿）（⑤の場合）'!$O122+1&lt;=15,IF(LF$16&gt;='様式３（療養者名簿）（⑤の場合）'!$O122,IF(LF$16&lt;='様式３（療養者名簿）（⑤の場合）'!$W122,1,0),0),0)</f>
        <v>0</v>
      </c>
      <c r="LG113" s="139">
        <f>IF(LG$16-'様式３（療養者名簿）（⑤の場合）'!$O122+1&lt;=15,IF(LG$16&gt;='様式３（療養者名簿）（⑤の場合）'!$O122,IF(LG$16&lt;='様式３（療養者名簿）（⑤の場合）'!$W122,1,0),0),0)</f>
        <v>0</v>
      </c>
      <c r="LH113" s="139">
        <f>IF(LH$16-'様式３（療養者名簿）（⑤の場合）'!$O122+1&lt;=15,IF(LH$16&gt;='様式３（療養者名簿）（⑤の場合）'!$O122,IF(LH$16&lt;='様式３（療養者名簿）（⑤の場合）'!$W122,1,0),0),0)</f>
        <v>0</v>
      </c>
      <c r="LI113" s="139">
        <f>IF(LI$16-'様式３（療養者名簿）（⑤の場合）'!$O122+1&lt;=15,IF(LI$16&gt;='様式３（療養者名簿）（⑤の場合）'!$O122,IF(LI$16&lt;='様式３（療養者名簿）（⑤の場合）'!$W122,1,0),0),0)</f>
        <v>0</v>
      </c>
      <c r="LJ113" s="139">
        <f>IF(LJ$16-'様式３（療養者名簿）（⑤の場合）'!$O122+1&lt;=15,IF(LJ$16&gt;='様式３（療養者名簿）（⑤の場合）'!$O122,IF(LJ$16&lt;='様式３（療養者名簿）（⑤の場合）'!$W122,1,0),0),0)</f>
        <v>0</v>
      </c>
      <c r="LK113" s="139">
        <f>IF(LK$16-'様式３（療養者名簿）（⑤の場合）'!$O122+1&lt;=15,IF(LK$16&gt;='様式３（療養者名簿）（⑤の場合）'!$O122,IF(LK$16&lt;='様式３（療養者名簿）（⑤の場合）'!$W122,1,0),0),0)</f>
        <v>0</v>
      </c>
      <c r="LL113" s="139">
        <f>IF(LL$16-'様式３（療養者名簿）（⑤の場合）'!$O122+1&lt;=15,IF(LL$16&gt;='様式３（療養者名簿）（⑤の場合）'!$O122,IF(LL$16&lt;='様式３（療養者名簿）（⑤の場合）'!$W122,1,0),0),0)</f>
        <v>0</v>
      </c>
      <c r="LM113" s="139">
        <f>IF(LM$16-'様式３（療養者名簿）（⑤の場合）'!$O122+1&lt;=15,IF(LM$16&gt;='様式３（療養者名簿）（⑤の場合）'!$O122,IF(LM$16&lt;='様式３（療養者名簿）（⑤の場合）'!$W122,1,0),0),0)</f>
        <v>0</v>
      </c>
      <c r="LN113" s="139">
        <f>IF(LN$16-'様式３（療養者名簿）（⑤の場合）'!$O122+1&lt;=15,IF(LN$16&gt;='様式３（療養者名簿）（⑤の場合）'!$O122,IF(LN$16&lt;='様式３（療養者名簿）（⑤の場合）'!$W122,1,0),0),0)</f>
        <v>0</v>
      </c>
      <c r="LO113" s="139">
        <f>IF(LO$16-'様式３（療養者名簿）（⑤の場合）'!$O122+1&lt;=15,IF(LO$16&gt;='様式３（療養者名簿）（⑤の場合）'!$O122,IF(LO$16&lt;='様式３（療養者名簿）（⑤の場合）'!$W122,1,0),0),0)</f>
        <v>0</v>
      </c>
      <c r="LP113" s="139">
        <f>IF(LP$16-'様式３（療養者名簿）（⑤の場合）'!$O122+1&lt;=15,IF(LP$16&gt;='様式３（療養者名簿）（⑤の場合）'!$O122,IF(LP$16&lt;='様式３（療養者名簿）（⑤の場合）'!$W122,1,0),0),0)</f>
        <v>0</v>
      </c>
      <c r="LQ113" s="139">
        <f>IF(LQ$16-'様式３（療養者名簿）（⑤の場合）'!$O122+1&lt;=15,IF(LQ$16&gt;='様式３（療養者名簿）（⑤の場合）'!$O122,IF(LQ$16&lt;='様式３（療養者名簿）（⑤の場合）'!$W122,1,0),0),0)</f>
        <v>0</v>
      </c>
      <c r="LR113" s="139">
        <f>IF(LR$16-'様式３（療養者名簿）（⑤の場合）'!$O122+1&lt;=15,IF(LR$16&gt;='様式３（療養者名簿）（⑤の場合）'!$O122,IF(LR$16&lt;='様式３（療養者名簿）（⑤の場合）'!$W122,1,0),0),0)</f>
        <v>0</v>
      </c>
      <c r="LS113" s="139">
        <f>IF(LS$16-'様式３（療養者名簿）（⑤の場合）'!$O122+1&lt;=15,IF(LS$16&gt;='様式３（療養者名簿）（⑤の場合）'!$O122,IF(LS$16&lt;='様式３（療養者名簿）（⑤の場合）'!$W122,1,0),0),0)</f>
        <v>0</v>
      </c>
      <c r="LT113" s="139">
        <f>IF(LT$16-'様式３（療養者名簿）（⑤の場合）'!$O122+1&lt;=15,IF(LT$16&gt;='様式３（療養者名簿）（⑤の場合）'!$O122,IF(LT$16&lt;='様式３（療養者名簿）（⑤の場合）'!$W122,1,0),0),0)</f>
        <v>0</v>
      </c>
      <c r="LU113" s="139">
        <f>IF(LU$16-'様式３（療養者名簿）（⑤の場合）'!$O122+1&lt;=15,IF(LU$16&gt;='様式３（療養者名簿）（⑤の場合）'!$O122,IF(LU$16&lt;='様式３（療養者名簿）（⑤の場合）'!$W122,1,0),0),0)</f>
        <v>0</v>
      </c>
      <c r="LV113" s="139">
        <f>IF(LV$16-'様式３（療養者名簿）（⑤の場合）'!$O122+1&lt;=15,IF(LV$16&gt;='様式３（療養者名簿）（⑤の場合）'!$O122,IF(LV$16&lt;='様式３（療養者名簿）（⑤の場合）'!$W122,1,0),0),0)</f>
        <v>0</v>
      </c>
      <c r="LW113" s="139">
        <f>IF(LW$16-'様式３（療養者名簿）（⑤の場合）'!$O122+1&lt;=15,IF(LW$16&gt;='様式３（療養者名簿）（⑤の場合）'!$O122,IF(LW$16&lt;='様式３（療養者名簿）（⑤の場合）'!$W122,1,0),0),0)</f>
        <v>0</v>
      </c>
      <c r="LX113" s="139">
        <f>IF(LX$16-'様式３（療養者名簿）（⑤の場合）'!$O122+1&lt;=15,IF(LX$16&gt;='様式３（療養者名簿）（⑤の場合）'!$O122,IF(LX$16&lt;='様式３（療養者名簿）（⑤の場合）'!$W122,1,0),0),0)</f>
        <v>0</v>
      </c>
      <c r="LY113" s="139">
        <f>IF(LY$16-'様式３（療養者名簿）（⑤の場合）'!$O122+1&lt;=15,IF(LY$16&gt;='様式３（療養者名簿）（⑤の場合）'!$O122,IF(LY$16&lt;='様式３（療養者名簿）（⑤の場合）'!$W122,1,0),0),0)</f>
        <v>0</v>
      </c>
      <c r="LZ113" s="139">
        <f>IF(LZ$16-'様式３（療養者名簿）（⑤の場合）'!$O122+1&lt;=15,IF(LZ$16&gt;='様式３（療養者名簿）（⑤の場合）'!$O122,IF(LZ$16&lt;='様式３（療養者名簿）（⑤の場合）'!$W122,1,0),0),0)</f>
        <v>0</v>
      </c>
      <c r="MA113" s="139">
        <f>IF(MA$16-'様式３（療養者名簿）（⑤の場合）'!$O122+1&lt;=15,IF(MA$16&gt;='様式３（療養者名簿）（⑤の場合）'!$O122,IF(MA$16&lt;='様式３（療養者名簿）（⑤の場合）'!$W122,1,0),0),0)</f>
        <v>0</v>
      </c>
      <c r="MB113" s="139">
        <f>IF(MB$16-'様式３（療養者名簿）（⑤の場合）'!$O122+1&lt;=15,IF(MB$16&gt;='様式３（療養者名簿）（⑤の場合）'!$O122,IF(MB$16&lt;='様式３（療養者名簿）（⑤の場合）'!$W122,1,0),0),0)</f>
        <v>0</v>
      </c>
      <c r="MC113" s="139">
        <f>IF(MC$16-'様式３（療養者名簿）（⑤の場合）'!$O122+1&lt;=15,IF(MC$16&gt;='様式３（療養者名簿）（⑤の場合）'!$O122,IF(MC$16&lt;='様式３（療養者名簿）（⑤の場合）'!$W122,1,0),0),0)</f>
        <v>0</v>
      </c>
      <c r="MD113" s="139">
        <f>IF(MD$16-'様式３（療養者名簿）（⑤の場合）'!$O122+1&lt;=15,IF(MD$16&gt;='様式３（療養者名簿）（⑤の場合）'!$O122,IF(MD$16&lt;='様式３（療養者名簿）（⑤の場合）'!$W122,1,0),0),0)</f>
        <v>0</v>
      </c>
      <c r="ME113" s="139">
        <f>IF(ME$16-'様式３（療養者名簿）（⑤の場合）'!$O122+1&lt;=15,IF(ME$16&gt;='様式３（療養者名簿）（⑤の場合）'!$O122,IF(ME$16&lt;='様式３（療養者名簿）（⑤の場合）'!$W122,1,0),0),0)</f>
        <v>0</v>
      </c>
      <c r="MF113" s="139">
        <f>IF(MF$16-'様式３（療養者名簿）（⑤の場合）'!$O122+1&lt;=15,IF(MF$16&gt;='様式３（療養者名簿）（⑤の場合）'!$O122,IF(MF$16&lt;='様式３（療養者名簿）（⑤の場合）'!$W122,1,0),0),0)</f>
        <v>0</v>
      </c>
      <c r="MG113" s="139">
        <f>IF(MG$16-'様式３（療養者名簿）（⑤の場合）'!$O122+1&lt;=15,IF(MG$16&gt;='様式３（療養者名簿）（⑤の場合）'!$O122,IF(MG$16&lt;='様式３（療養者名簿）（⑤の場合）'!$W122,1,0),0),0)</f>
        <v>0</v>
      </c>
      <c r="MH113" s="139">
        <f>IF(MH$16-'様式３（療養者名簿）（⑤の場合）'!$O122+1&lt;=15,IF(MH$16&gt;='様式３（療養者名簿）（⑤の場合）'!$O122,IF(MH$16&lt;='様式３（療養者名簿）（⑤の場合）'!$W122,1,0),0),0)</f>
        <v>0</v>
      </c>
      <c r="MI113" s="139">
        <f>IF(MI$16-'様式３（療養者名簿）（⑤の場合）'!$O122+1&lt;=15,IF(MI$16&gt;='様式３（療養者名簿）（⑤の場合）'!$O122,IF(MI$16&lt;='様式３（療養者名簿）（⑤の場合）'!$W122,1,0),0),0)</f>
        <v>0</v>
      </c>
      <c r="MJ113" s="139">
        <f>IF(MJ$16-'様式３（療養者名簿）（⑤の場合）'!$O122+1&lt;=15,IF(MJ$16&gt;='様式３（療養者名簿）（⑤の場合）'!$O122,IF(MJ$16&lt;='様式３（療養者名簿）（⑤の場合）'!$W122,1,0),0),0)</f>
        <v>0</v>
      </c>
      <c r="MK113" s="139">
        <f>IF(MK$16-'様式３（療養者名簿）（⑤の場合）'!$O122+1&lt;=15,IF(MK$16&gt;='様式３（療養者名簿）（⑤の場合）'!$O122,IF(MK$16&lt;='様式３（療養者名簿）（⑤の場合）'!$W122,1,0),0),0)</f>
        <v>0</v>
      </c>
      <c r="ML113" s="139">
        <f>IF(ML$16-'様式３（療養者名簿）（⑤の場合）'!$O122+1&lt;=15,IF(ML$16&gt;='様式３（療養者名簿）（⑤の場合）'!$O122,IF(ML$16&lt;='様式３（療養者名簿）（⑤の場合）'!$W122,1,0),0),0)</f>
        <v>0</v>
      </c>
      <c r="MM113" s="139">
        <f>IF(MM$16-'様式３（療養者名簿）（⑤の場合）'!$O122+1&lt;=15,IF(MM$16&gt;='様式３（療養者名簿）（⑤の場合）'!$O122,IF(MM$16&lt;='様式３（療養者名簿）（⑤の場合）'!$W122,1,0),0),0)</f>
        <v>0</v>
      </c>
      <c r="MN113" s="139">
        <f>IF(MN$16-'様式３（療養者名簿）（⑤の場合）'!$O122+1&lt;=15,IF(MN$16&gt;='様式３（療養者名簿）（⑤の場合）'!$O122,IF(MN$16&lt;='様式３（療養者名簿）（⑤の場合）'!$W122,1,0),0),0)</f>
        <v>0</v>
      </c>
      <c r="MO113" s="139">
        <f>IF(MO$16-'様式３（療養者名簿）（⑤の場合）'!$O122+1&lt;=15,IF(MO$16&gt;='様式３（療養者名簿）（⑤の場合）'!$O122,IF(MO$16&lt;='様式３（療養者名簿）（⑤の場合）'!$W122,1,0),0),0)</f>
        <v>0</v>
      </c>
      <c r="MP113" s="139">
        <f>IF(MP$16-'様式３（療養者名簿）（⑤の場合）'!$O122+1&lt;=15,IF(MP$16&gt;='様式３（療養者名簿）（⑤の場合）'!$O122,IF(MP$16&lt;='様式３（療養者名簿）（⑤の場合）'!$W122,1,0),0),0)</f>
        <v>0</v>
      </c>
      <c r="MQ113" s="139">
        <f>IF(MQ$16-'様式３（療養者名簿）（⑤の場合）'!$O122+1&lt;=15,IF(MQ$16&gt;='様式３（療養者名簿）（⑤の場合）'!$O122,IF(MQ$16&lt;='様式３（療養者名簿）（⑤の場合）'!$W122,1,0),0),0)</f>
        <v>0</v>
      </c>
      <c r="MR113" s="139">
        <f>IF(MR$16-'様式３（療養者名簿）（⑤の場合）'!$O122+1&lt;=15,IF(MR$16&gt;='様式３（療養者名簿）（⑤の場合）'!$O122,IF(MR$16&lt;='様式３（療養者名簿）（⑤の場合）'!$W122,1,0),0),0)</f>
        <v>0</v>
      </c>
      <c r="MS113" s="139">
        <f>IF(MS$16-'様式３（療養者名簿）（⑤の場合）'!$O122+1&lt;=15,IF(MS$16&gt;='様式３（療養者名簿）（⑤の場合）'!$O122,IF(MS$16&lt;='様式３（療養者名簿）（⑤の場合）'!$W122,1,0),0),0)</f>
        <v>0</v>
      </c>
      <c r="MT113" s="139">
        <f>IF(MT$16-'様式３（療養者名簿）（⑤の場合）'!$O122+1&lt;=15,IF(MT$16&gt;='様式３（療養者名簿）（⑤の場合）'!$O122,IF(MT$16&lt;='様式３（療養者名簿）（⑤の場合）'!$W122,1,0),0),0)</f>
        <v>0</v>
      </c>
      <c r="MU113" s="139">
        <f>IF(MU$16-'様式３（療養者名簿）（⑤の場合）'!$O122+1&lt;=15,IF(MU$16&gt;='様式３（療養者名簿）（⑤の場合）'!$O122,IF(MU$16&lt;='様式３（療養者名簿）（⑤の場合）'!$W122,1,0),0),0)</f>
        <v>0</v>
      </c>
      <c r="MV113" s="139">
        <f>IF(MV$16-'様式３（療養者名簿）（⑤の場合）'!$O122+1&lt;=15,IF(MV$16&gt;='様式３（療養者名簿）（⑤の場合）'!$O122,IF(MV$16&lt;='様式３（療養者名簿）（⑤の場合）'!$W122,1,0),0),0)</f>
        <v>0</v>
      </c>
      <c r="MW113" s="139">
        <f>IF(MW$16-'様式３（療養者名簿）（⑤の場合）'!$O122+1&lt;=15,IF(MW$16&gt;='様式３（療養者名簿）（⑤の場合）'!$O122,IF(MW$16&lt;='様式３（療養者名簿）（⑤の場合）'!$W122,1,0),0),0)</f>
        <v>0</v>
      </c>
      <c r="MX113" s="139">
        <f>IF(MX$16-'様式３（療養者名簿）（⑤の場合）'!$O122+1&lt;=15,IF(MX$16&gt;='様式３（療養者名簿）（⑤の場合）'!$O122,IF(MX$16&lt;='様式３（療養者名簿）（⑤の場合）'!$W122,1,0),0),0)</f>
        <v>0</v>
      </c>
      <c r="MY113" s="139">
        <f>IF(MY$16-'様式３（療養者名簿）（⑤の場合）'!$O122+1&lt;=15,IF(MY$16&gt;='様式３（療養者名簿）（⑤の場合）'!$O122,IF(MY$16&lt;='様式３（療養者名簿）（⑤の場合）'!$W122,1,0),0),0)</f>
        <v>0</v>
      </c>
      <c r="MZ113" s="139">
        <f>IF(MZ$16-'様式３（療養者名簿）（⑤の場合）'!$O122+1&lt;=15,IF(MZ$16&gt;='様式３（療養者名簿）（⑤の場合）'!$O122,IF(MZ$16&lt;='様式３（療養者名簿）（⑤の場合）'!$W122,1,0),0),0)</f>
        <v>0</v>
      </c>
      <c r="NA113" s="139">
        <f>IF(NA$16-'様式３（療養者名簿）（⑤の場合）'!$O122+1&lt;=15,IF(NA$16&gt;='様式３（療養者名簿）（⑤の場合）'!$O122,IF(NA$16&lt;='様式３（療養者名簿）（⑤の場合）'!$W122,1,0),0),0)</f>
        <v>0</v>
      </c>
      <c r="NB113" s="139">
        <f>IF(NB$16-'様式３（療養者名簿）（⑤の場合）'!$O122+1&lt;=15,IF(NB$16&gt;='様式３（療養者名簿）（⑤の場合）'!$O122,IF(NB$16&lt;='様式３（療養者名簿）（⑤の場合）'!$W122,1,0),0),0)</f>
        <v>0</v>
      </c>
      <c r="NC113" s="139">
        <f>IF(NC$16-'様式３（療養者名簿）（⑤の場合）'!$O122+1&lt;=15,IF(NC$16&gt;='様式３（療養者名簿）（⑤の場合）'!$O122,IF(NC$16&lt;='様式３（療養者名簿）（⑤の場合）'!$W122,1,0),0),0)</f>
        <v>0</v>
      </c>
      <c r="ND113" s="139">
        <f>IF(ND$16-'様式３（療養者名簿）（⑤の場合）'!$O122+1&lt;=15,IF(ND$16&gt;='様式３（療養者名簿）（⑤の場合）'!$O122,IF(ND$16&lt;='様式３（療養者名簿）（⑤の場合）'!$W122,1,0),0),0)</f>
        <v>0</v>
      </c>
      <c r="NE113" s="139">
        <f>IF(NE$16-'様式３（療養者名簿）（⑤の場合）'!$O122+1&lt;=15,IF(NE$16&gt;='様式３（療養者名簿）（⑤の場合）'!$O122,IF(NE$16&lt;='様式３（療養者名簿）（⑤の場合）'!$W122,1,0),0),0)</f>
        <v>0</v>
      </c>
      <c r="NF113" s="139">
        <f>IF(NF$16-'様式３（療養者名簿）（⑤の場合）'!$O122+1&lt;=15,IF(NF$16&gt;='様式３（療養者名簿）（⑤の場合）'!$O122,IF(NF$16&lt;='様式３（療養者名簿）（⑤の場合）'!$W122,1,0),0),0)</f>
        <v>0</v>
      </c>
      <c r="NG113" s="139">
        <f>IF(NG$16-'様式３（療養者名簿）（⑤の場合）'!$O122+1&lt;=15,IF(NG$16&gt;='様式３（療養者名簿）（⑤の場合）'!$O122,IF(NG$16&lt;='様式３（療養者名簿）（⑤の場合）'!$W122,1,0),0),0)</f>
        <v>0</v>
      </c>
      <c r="NH113" s="139">
        <f>IF(NH$16-'様式３（療養者名簿）（⑤の場合）'!$O122+1&lt;=15,IF(NH$16&gt;='様式３（療養者名簿）（⑤の場合）'!$O122,IF(NH$16&lt;='様式３（療養者名簿）（⑤の場合）'!$W122,1,0),0),0)</f>
        <v>0</v>
      </c>
      <c r="NI113" s="139">
        <f>IF(NI$16-'様式３（療養者名簿）（⑤の場合）'!$O122+1&lt;=15,IF(NI$16&gt;='様式３（療養者名簿）（⑤の場合）'!$O122,IF(NI$16&lt;='様式３（療養者名簿）（⑤の場合）'!$W122,1,0),0),0)</f>
        <v>0</v>
      </c>
      <c r="NJ113" s="139">
        <f>IF(NJ$16-'様式３（療養者名簿）（⑤の場合）'!$O122+1&lt;=15,IF(NJ$16&gt;='様式３（療養者名簿）（⑤の場合）'!$O122,IF(NJ$16&lt;='様式３（療養者名簿）（⑤の場合）'!$W122,1,0),0),0)</f>
        <v>0</v>
      </c>
      <c r="NK113" s="139">
        <f>IF(NK$16-'様式３（療養者名簿）（⑤の場合）'!$O122+1&lt;=15,IF(NK$16&gt;='様式３（療養者名簿）（⑤の場合）'!$O122,IF(NK$16&lt;='様式３（療養者名簿）（⑤の場合）'!$W122,1,0),0),0)</f>
        <v>0</v>
      </c>
      <c r="NL113" s="139">
        <f>IF(NL$16-'様式３（療養者名簿）（⑤の場合）'!$O122+1&lt;=15,IF(NL$16&gt;='様式３（療養者名簿）（⑤の場合）'!$O122,IF(NL$16&lt;='様式３（療養者名簿）（⑤の場合）'!$W122,1,0),0),0)</f>
        <v>0</v>
      </c>
      <c r="NM113" s="139">
        <f>IF(NM$16-'様式３（療養者名簿）（⑤の場合）'!$O122+1&lt;=15,IF(NM$16&gt;='様式３（療養者名簿）（⑤の場合）'!$O122,IF(NM$16&lt;='様式３（療養者名簿）（⑤の場合）'!$W122,1,0),0),0)</f>
        <v>0</v>
      </c>
      <c r="NN113" s="139">
        <f>IF(NN$16-'様式３（療養者名簿）（⑤の場合）'!$O122+1&lt;=15,IF(NN$16&gt;='様式３（療養者名簿）（⑤の場合）'!$O122,IF(NN$16&lt;='様式３（療養者名簿）（⑤の場合）'!$W122,1,0),0),0)</f>
        <v>0</v>
      </c>
      <c r="NO113" s="139">
        <f>IF(NO$16-'様式３（療養者名簿）（⑤の場合）'!$O122+1&lt;=15,IF(NO$16&gt;='様式３（療養者名簿）（⑤の場合）'!$O122,IF(NO$16&lt;='様式３（療養者名簿）（⑤の場合）'!$W122,1,0),0),0)</f>
        <v>0</v>
      </c>
      <c r="NP113" s="139">
        <f>IF(NP$16-'様式３（療養者名簿）（⑤の場合）'!$O122+1&lt;=15,IF(NP$16&gt;='様式３（療養者名簿）（⑤の場合）'!$O122,IF(NP$16&lt;='様式３（療養者名簿）（⑤の場合）'!$W122,1,0),0),0)</f>
        <v>0</v>
      </c>
      <c r="NQ113" s="139">
        <f>IF(NQ$16-'様式３（療養者名簿）（⑤の場合）'!$O122+1&lt;=15,IF(NQ$16&gt;='様式３（療養者名簿）（⑤の場合）'!$O122,IF(NQ$16&lt;='様式３（療養者名簿）（⑤の場合）'!$W122,1,0),0),0)</f>
        <v>0</v>
      </c>
      <c r="NR113" s="139">
        <f>IF(NR$16-'様式３（療養者名簿）（⑤の場合）'!$O122+1&lt;=15,IF(NR$16&gt;='様式３（療養者名簿）（⑤の場合）'!$O122,IF(NR$16&lt;='様式３（療養者名簿）（⑤の場合）'!$W122,1,0),0),0)</f>
        <v>0</v>
      </c>
      <c r="NS113" s="139">
        <f>IF(NS$16-'様式３（療養者名簿）（⑤の場合）'!$O122+1&lt;=15,IF(NS$16&gt;='様式３（療養者名簿）（⑤の場合）'!$O122,IF(NS$16&lt;='様式３（療養者名簿）（⑤の場合）'!$W122,1,0),0),0)</f>
        <v>0</v>
      </c>
      <c r="NT113" s="139">
        <f>IF(NT$16-'様式３（療養者名簿）（⑤の場合）'!$O122+1&lt;=15,IF(NT$16&gt;='様式３（療養者名簿）（⑤の場合）'!$O122,IF(NT$16&lt;='様式３（療養者名簿）（⑤の場合）'!$W122,1,0),0),0)</f>
        <v>0</v>
      </c>
      <c r="NU113" s="139">
        <f>IF(NU$16-'様式３（療養者名簿）（⑤の場合）'!$O122+1&lt;=15,IF(NU$16&gt;='様式３（療養者名簿）（⑤の場合）'!$O122,IF(NU$16&lt;='様式３（療養者名簿）（⑤の場合）'!$W122,1,0),0),0)</f>
        <v>0</v>
      </c>
      <c r="NV113" s="139">
        <f>IF(NV$16-'様式３（療養者名簿）（⑤の場合）'!$O122+1&lt;=15,IF(NV$16&gt;='様式３（療養者名簿）（⑤の場合）'!$O122,IF(NV$16&lt;='様式３（療養者名簿）（⑤の場合）'!$W122,1,0),0),0)</f>
        <v>0</v>
      </c>
      <c r="NW113" s="139">
        <f>IF(NW$16-'様式３（療養者名簿）（⑤の場合）'!$O122+1&lt;=15,IF(NW$16&gt;='様式３（療養者名簿）（⑤の場合）'!$O122,IF(NW$16&lt;='様式３（療養者名簿）（⑤の場合）'!$W122,1,0),0),0)</f>
        <v>0</v>
      </c>
      <c r="NX113" s="139">
        <f>IF(NX$16-'様式３（療養者名簿）（⑤の場合）'!$O122+1&lt;=15,IF(NX$16&gt;='様式３（療養者名簿）（⑤の場合）'!$O122,IF(NX$16&lt;='様式３（療養者名簿）（⑤の場合）'!$W122,1,0),0),0)</f>
        <v>0</v>
      </c>
      <c r="NY113" s="139">
        <f>IF(NY$16-'様式３（療養者名簿）（⑤の場合）'!$O122+1&lt;=15,IF(NY$16&gt;='様式３（療養者名簿）（⑤の場合）'!$O122,IF(NY$16&lt;='様式３（療養者名簿）（⑤の場合）'!$W122,1,0),0),0)</f>
        <v>0</v>
      </c>
      <c r="NZ113" s="139">
        <f>IF(NZ$16-'様式３（療養者名簿）（⑤の場合）'!$O122+1&lt;=15,IF(NZ$16&gt;='様式３（療養者名簿）（⑤の場合）'!$O122,IF(NZ$16&lt;='様式３（療養者名簿）（⑤の場合）'!$W122,1,0),0),0)</f>
        <v>0</v>
      </c>
      <c r="OA113" s="139">
        <f>IF(OA$16-'様式３（療養者名簿）（⑤の場合）'!$O122+1&lt;=15,IF(OA$16&gt;='様式３（療養者名簿）（⑤の場合）'!$O122,IF(OA$16&lt;='様式３（療養者名簿）（⑤の場合）'!$W122,1,0),0),0)</f>
        <v>0</v>
      </c>
      <c r="OB113" s="139">
        <f>IF(OB$16-'様式３（療養者名簿）（⑤の場合）'!$O122+1&lt;=15,IF(OB$16&gt;='様式３（療養者名簿）（⑤の場合）'!$O122,IF(OB$16&lt;='様式３（療養者名簿）（⑤の場合）'!$W122,1,0),0),0)</f>
        <v>0</v>
      </c>
      <c r="OC113" s="139">
        <f>IF(OC$16-'様式３（療養者名簿）（⑤の場合）'!$O122+1&lt;=15,IF(OC$16&gt;='様式３（療養者名簿）（⑤の場合）'!$O122,IF(OC$16&lt;='様式３（療養者名簿）（⑤の場合）'!$W122,1,0),0),0)</f>
        <v>0</v>
      </c>
      <c r="OD113" s="139">
        <f>IF(OD$16-'様式３（療養者名簿）（⑤の場合）'!$O122+1&lt;=15,IF(OD$16&gt;='様式３（療養者名簿）（⑤の場合）'!$O122,IF(OD$16&lt;='様式３（療養者名簿）（⑤の場合）'!$W122,1,0),0),0)</f>
        <v>0</v>
      </c>
      <c r="OE113" s="139">
        <f>IF(OE$16-'様式３（療養者名簿）（⑤の場合）'!$O122+1&lt;=15,IF(OE$16&gt;='様式３（療養者名簿）（⑤の場合）'!$O122,IF(OE$16&lt;='様式３（療養者名簿）（⑤の場合）'!$W122,1,0),0),0)</f>
        <v>0</v>
      </c>
      <c r="OF113" s="139">
        <f>IF(OF$16-'様式３（療養者名簿）（⑤の場合）'!$O122+1&lt;=15,IF(OF$16&gt;='様式３（療養者名簿）（⑤の場合）'!$O122,IF(OF$16&lt;='様式３（療養者名簿）（⑤の場合）'!$W122,1,0),0),0)</f>
        <v>0</v>
      </c>
      <c r="OG113" s="139">
        <f>IF(OG$16-'様式３（療養者名簿）（⑤の場合）'!$O122+1&lt;=15,IF(OG$16&gt;='様式３（療養者名簿）（⑤の場合）'!$O122,IF(OG$16&lt;='様式３（療養者名簿）（⑤の場合）'!$W122,1,0),0),0)</f>
        <v>0</v>
      </c>
      <c r="OH113" s="139">
        <f>IF(OH$16-'様式３（療養者名簿）（⑤の場合）'!$O122+1&lt;=15,IF(OH$16&gt;='様式３（療養者名簿）（⑤の場合）'!$O122,IF(OH$16&lt;='様式３（療養者名簿）（⑤の場合）'!$W122,1,0),0),0)</f>
        <v>0</v>
      </c>
      <c r="OI113" s="139">
        <f>IF(OI$16-'様式３（療養者名簿）（⑤の場合）'!$O122+1&lt;=15,IF(OI$16&gt;='様式３（療養者名簿）（⑤の場合）'!$O122,IF(OI$16&lt;='様式３（療養者名簿）（⑤の場合）'!$W122,1,0),0),0)</f>
        <v>0</v>
      </c>
      <c r="OJ113" s="139">
        <f>IF(OJ$16-'様式３（療養者名簿）（⑤の場合）'!$O122+1&lt;=15,IF(OJ$16&gt;='様式３（療養者名簿）（⑤の場合）'!$O122,IF(OJ$16&lt;='様式３（療養者名簿）（⑤の場合）'!$W122,1,0),0),0)</f>
        <v>0</v>
      </c>
      <c r="OK113" s="139">
        <f>IF(OK$16-'様式３（療養者名簿）（⑤の場合）'!$O122+1&lt;=15,IF(OK$16&gt;='様式３（療養者名簿）（⑤の場合）'!$O122,IF(OK$16&lt;='様式３（療養者名簿）（⑤の場合）'!$W122,1,0),0),0)</f>
        <v>0</v>
      </c>
      <c r="OL113" s="139">
        <f>IF(OL$16-'様式３（療養者名簿）（⑤の場合）'!$O122+1&lt;=15,IF(OL$16&gt;='様式３（療養者名簿）（⑤の場合）'!$O122,IF(OL$16&lt;='様式３（療養者名簿）（⑤の場合）'!$W122,1,0),0),0)</f>
        <v>0</v>
      </c>
      <c r="OM113" s="139">
        <f>IF(OM$16-'様式３（療養者名簿）（⑤の場合）'!$O122+1&lt;=15,IF(OM$16&gt;='様式３（療養者名簿）（⑤の場合）'!$O122,IF(OM$16&lt;='様式３（療養者名簿）（⑤の場合）'!$W122,1,0),0),0)</f>
        <v>0</v>
      </c>
      <c r="ON113" s="139">
        <f>IF(ON$16-'様式３（療養者名簿）（⑤の場合）'!$O122+1&lt;=15,IF(ON$16&gt;='様式３（療養者名簿）（⑤の場合）'!$O122,IF(ON$16&lt;='様式３（療養者名簿）（⑤の場合）'!$W122,1,0),0),0)</f>
        <v>0</v>
      </c>
      <c r="OO113" s="139">
        <f>IF(OO$16-'様式３（療養者名簿）（⑤の場合）'!$O122+1&lt;=15,IF(OO$16&gt;='様式３（療養者名簿）（⑤の場合）'!$O122,IF(OO$16&lt;='様式３（療養者名簿）（⑤の場合）'!$W122,1,0),0),0)</f>
        <v>0</v>
      </c>
      <c r="OP113" s="139">
        <f>IF(OP$16-'様式３（療養者名簿）（⑤の場合）'!$O122+1&lt;=15,IF(OP$16&gt;='様式３（療養者名簿）（⑤の場合）'!$O122,IF(OP$16&lt;='様式３（療養者名簿）（⑤の場合）'!$W122,1,0),0),0)</f>
        <v>0</v>
      </c>
      <c r="OQ113" s="139">
        <f>IF(OQ$16-'様式３（療養者名簿）（⑤の場合）'!$O122+1&lt;=15,IF(OQ$16&gt;='様式３（療養者名簿）（⑤の場合）'!$O122,IF(OQ$16&lt;='様式３（療養者名簿）（⑤の場合）'!$W122,1,0),0),0)</f>
        <v>0</v>
      </c>
      <c r="OR113" s="139">
        <f>IF(OR$16-'様式３（療養者名簿）（⑤の場合）'!$O122+1&lt;=15,IF(OR$16&gt;='様式３（療養者名簿）（⑤の場合）'!$O122,IF(OR$16&lt;='様式３（療養者名簿）（⑤の場合）'!$W122,1,0),0),0)</f>
        <v>0</v>
      </c>
      <c r="OS113" s="139">
        <f>IF(OS$16-'様式３（療養者名簿）（⑤の場合）'!$O122+1&lt;=15,IF(OS$16&gt;='様式３（療養者名簿）（⑤の場合）'!$O122,IF(OS$16&lt;='様式３（療養者名簿）（⑤の場合）'!$W122,1,0),0),0)</f>
        <v>0</v>
      </c>
      <c r="OT113" s="139">
        <f>IF(OT$16-'様式３（療養者名簿）（⑤の場合）'!$O122+1&lt;=15,IF(OT$16&gt;='様式３（療養者名簿）（⑤の場合）'!$O122,IF(OT$16&lt;='様式３（療養者名簿）（⑤の場合）'!$W122,1,0),0),0)</f>
        <v>0</v>
      </c>
      <c r="OU113" s="139">
        <f>IF(OU$16-'様式３（療養者名簿）（⑤の場合）'!$O122+1&lt;=15,IF(OU$16&gt;='様式３（療養者名簿）（⑤の場合）'!$O122,IF(OU$16&lt;='様式３（療養者名簿）（⑤の場合）'!$W122,1,0),0),0)</f>
        <v>0</v>
      </c>
      <c r="OV113" s="139">
        <f>IF(OV$16-'様式３（療養者名簿）（⑤の場合）'!$O122+1&lt;=15,IF(OV$16&gt;='様式３（療養者名簿）（⑤の場合）'!$O122,IF(OV$16&lt;='様式３（療養者名簿）（⑤の場合）'!$W122,1,0),0),0)</f>
        <v>0</v>
      </c>
      <c r="OW113" s="139">
        <f>IF(OW$16-'様式３（療養者名簿）（⑤の場合）'!$O122+1&lt;=15,IF(OW$16&gt;='様式３（療養者名簿）（⑤の場合）'!$O122,IF(OW$16&lt;='様式３（療養者名簿）（⑤の場合）'!$W122,1,0),0),0)</f>
        <v>0</v>
      </c>
      <c r="OX113" s="139">
        <f>IF(OX$16-'様式３（療養者名簿）（⑤の場合）'!$O122+1&lt;=15,IF(OX$16&gt;='様式３（療養者名簿）（⑤の場合）'!$O122,IF(OX$16&lt;='様式３（療養者名簿）（⑤の場合）'!$W122,1,0),0),0)</f>
        <v>0</v>
      </c>
      <c r="OY113" s="139">
        <f>IF(OY$16-'様式３（療養者名簿）（⑤の場合）'!$O122+1&lt;=15,IF(OY$16&gt;='様式３（療養者名簿）（⑤の場合）'!$O122,IF(OY$16&lt;='様式３（療養者名簿）（⑤の場合）'!$W122,1,0),0),0)</f>
        <v>0</v>
      </c>
      <c r="OZ113" s="139">
        <f>IF(OZ$16-'様式３（療養者名簿）（⑤の場合）'!$O122+1&lt;=15,IF(OZ$16&gt;='様式３（療養者名簿）（⑤の場合）'!$O122,IF(OZ$16&lt;='様式３（療養者名簿）（⑤の場合）'!$W122,1,0),0),0)</f>
        <v>0</v>
      </c>
      <c r="PA113" s="139">
        <f>IF(PA$16-'様式３（療養者名簿）（⑤の場合）'!$O122+1&lt;=15,IF(PA$16&gt;='様式３（療養者名簿）（⑤の場合）'!$O122,IF(PA$16&lt;='様式３（療養者名簿）（⑤の場合）'!$W122,1,0),0),0)</f>
        <v>0</v>
      </c>
      <c r="PB113" s="139">
        <f>IF(PB$16-'様式３（療養者名簿）（⑤の場合）'!$O122+1&lt;=15,IF(PB$16&gt;='様式３（療養者名簿）（⑤の場合）'!$O122,IF(PB$16&lt;='様式３（療養者名簿）（⑤の場合）'!$W122,1,0),0),0)</f>
        <v>0</v>
      </c>
      <c r="PC113" s="139">
        <f>IF(PC$16-'様式３（療養者名簿）（⑤の場合）'!$O122+1&lt;=15,IF(PC$16&gt;='様式３（療養者名簿）（⑤の場合）'!$O122,IF(PC$16&lt;='様式３（療養者名簿）（⑤の場合）'!$W122,1,0),0),0)</f>
        <v>0</v>
      </c>
      <c r="PD113" s="139">
        <f>IF(PD$16-'様式３（療養者名簿）（⑤の場合）'!$O122+1&lt;=15,IF(PD$16&gt;='様式３（療養者名簿）（⑤の場合）'!$O122,IF(PD$16&lt;='様式３（療養者名簿）（⑤の場合）'!$W122,1,0),0),0)</f>
        <v>0</v>
      </c>
      <c r="PE113" s="139">
        <f>IF(PE$16-'様式３（療養者名簿）（⑤の場合）'!$O122+1&lt;=15,IF(PE$16&gt;='様式３（療養者名簿）（⑤の場合）'!$O122,IF(PE$16&lt;='様式３（療養者名簿）（⑤の場合）'!$W122,1,0),0),0)</f>
        <v>0</v>
      </c>
      <c r="PF113" s="139">
        <f>IF(PF$16-'様式３（療養者名簿）（⑤の場合）'!$O122+1&lt;=15,IF(PF$16&gt;='様式３（療養者名簿）（⑤の場合）'!$O122,IF(PF$16&lt;='様式３（療養者名簿）（⑤の場合）'!$W122,1,0),0),0)</f>
        <v>0</v>
      </c>
      <c r="PG113" s="139">
        <f>IF(PG$16-'様式３（療養者名簿）（⑤の場合）'!$O122+1&lt;=15,IF(PG$16&gt;='様式３（療養者名簿）（⑤の場合）'!$O122,IF(PG$16&lt;='様式３（療養者名簿）（⑤の場合）'!$W122,1,0),0),0)</f>
        <v>0</v>
      </c>
      <c r="PH113" s="139">
        <f>IF(PH$16-'様式３（療養者名簿）（⑤の場合）'!$O122+1&lt;=15,IF(PH$16&gt;='様式３（療養者名簿）（⑤の場合）'!$O122,IF(PH$16&lt;='様式３（療養者名簿）（⑤の場合）'!$W122,1,0),0),0)</f>
        <v>0</v>
      </c>
      <c r="PI113" s="139">
        <f>IF(PI$16-'様式３（療養者名簿）（⑤の場合）'!$O122+1&lt;=15,IF(PI$16&gt;='様式３（療養者名簿）（⑤の場合）'!$O122,IF(PI$16&lt;='様式３（療養者名簿）（⑤の場合）'!$W122,1,0),0),0)</f>
        <v>0</v>
      </c>
      <c r="PJ113" s="139">
        <f>IF(PJ$16-'様式３（療養者名簿）（⑤の場合）'!$O122+1&lt;=15,IF(PJ$16&gt;='様式３（療養者名簿）（⑤の場合）'!$O122,IF(PJ$16&lt;='様式３（療養者名簿）（⑤の場合）'!$W122,1,0),0),0)</f>
        <v>0</v>
      </c>
      <c r="PK113" s="139">
        <f>IF(PK$16-'様式３（療養者名簿）（⑤の場合）'!$O122+1&lt;=15,IF(PK$16&gt;='様式３（療養者名簿）（⑤の場合）'!$O122,IF(PK$16&lt;='様式３（療養者名簿）（⑤の場合）'!$W122,1,0),0),0)</f>
        <v>0</v>
      </c>
      <c r="PL113" s="139">
        <f>IF(PL$16-'様式３（療養者名簿）（⑤の場合）'!$O122+1&lt;=15,IF(PL$16&gt;='様式３（療養者名簿）（⑤の場合）'!$O122,IF(PL$16&lt;='様式３（療養者名簿）（⑤の場合）'!$W122,1,0),0),0)</f>
        <v>0</v>
      </c>
      <c r="PM113" s="139">
        <f>IF(PM$16-'様式３（療養者名簿）（⑤の場合）'!$O122+1&lt;=15,IF(PM$16&gt;='様式３（療養者名簿）（⑤の場合）'!$O122,IF(PM$16&lt;='様式３（療養者名簿）（⑤の場合）'!$W122,1,0),0),0)</f>
        <v>0</v>
      </c>
      <c r="PN113" s="139">
        <f>IF(PN$16-'様式３（療養者名簿）（⑤の場合）'!$O122+1&lt;=15,IF(PN$16&gt;='様式３（療養者名簿）（⑤の場合）'!$O122,IF(PN$16&lt;='様式３（療養者名簿）（⑤の場合）'!$W122,1,0),0),0)</f>
        <v>0</v>
      </c>
      <c r="PO113" s="139">
        <f>IF(PO$16-'様式３（療養者名簿）（⑤の場合）'!$O122+1&lt;=15,IF(PO$16&gt;='様式３（療養者名簿）（⑤の場合）'!$O122,IF(PO$16&lt;='様式３（療養者名簿）（⑤の場合）'!$W122,1,0),0),0)</f>
        <v>0</v>
      </c>
      <c r="PP113" s="139">
        <f>IF(PP$16-'様式３（療養者名簿）（⑤の場合）'!$O122+1&lt;=15,IF(PP$16&gt;='様式３（療養者名簿）（⑤の場合）'!$O122,IF(PP$16&lt;='様式３（療養者名簿）（⑤の場合）'!$W122,1,0),0),0)</f>
        <v>0</v>
      </c>
      <c r="PQ113" s="139">
        <f>IF(PQ$16-'様式３（療養者名簿）（⑤の場合）'!$O122+1&lt;=15,IF(PQ$16&gt;='様式３（療養者名簿）（⑤の場合）'!$O122,IF(PQ$16&lt;='様式３（療養者名簿）（⑤の場合）'!$W122,1,0),0),0)</f>
        <v>0</v>
      </c>
      <c r="PR113" s="139">
        <f>IF(PR$16-'様式３（療養者名簿）（⑤の場合）'!$O122+1&lt;=15,IF(PR$16&gt;='様式３（療養者名簿）（⑤の場合）'!$O122,IF(PR$16&lt;='様式３（療養者名簿）（⑤の場合）'!$W122,1,0),0),0)</f>
        <v>0</v>
      </c>
      <c r="PS113" s="139">
        <f>IF(PS$16-'様式３（療養者名簿）（⑤の場合）'!$O122+1&lt;=15,IF(PS$16&gt;='様式３（療養者名簿）（⑤の場合）'!$O122,IF(PS$16&lt;='様式３（療養者名簿）（⑤の場合）'!$W122,1,0),0),0)</f>
        <v>0</v>
      </c>
      <c r="PT113" s="139">
        <f>IF(PT$16-'様式３（療養者名簿）（⑤の場合）'!$O122+1&lt;=15,IF(PT$16&gt;='様式３（療養者名簿）（⑤の場合）'!$O122,IF(PT$16&lt;='様式３（療養者名簿）（⑤の場合）'!$W122,1,0),0),0)</f>
        <v>0</v>
      </c>
    </row>
    <row r="114" spans="1:436" ht="42" customHeight="1">
      <c r="A114" s="129">
        <f>'様式３（療養者名簿）（⑤の場合）'!C123</f>
        <v>0</v>
      </c>
      <c r="B114" s="139">
        <f>IF(B$16-'様式３（療養者名簿）（⑤の場合）'!$O123+1&lt;=15,IF(B$16&gt;='様式３（療養者名簿）（⑤の場合）'!$O123,IF(B$16&lt;='様式３（療養者名簿）（⑤の場合）'!$W123,1,0),0),0)</f>
        <v>0</v>
      </c>
      <c r="C114" s="139">
        <f>IF(C$16-'様式３（療養者名簿）（⑤の場合）'!$O123+1&lt;=15,IF(C$16&gt;='様式３（療養者名簿）（⑤の場合）'!$O123,IF(C$16&lt;='様式３（療養者名簿）（⑤の場合）'!$W123,1,0),0),0)</f>
        <v>0</v>
      </c>
      <c r="D114" s="139">
        <f>IF(D$16-'様式３（療養者名簿）（⑤の場合）'!$O123+1&lt;=15,IF(D$16&gt;='様式３（療養者名簿）（⑤の場合）'!$O123,IF(D$16&lt;='様式３（療養者名簿）（⑤の場合）'!$W123,1,0),0),0)</f>
        <v>0</v>
      </c>
      <c r="E114" s="139">
        <f>IF(E$16-'様式３（療養者名簿）（⑤の場合）'!$O123+1&lt;=15,IF(E$16&gt;='様式３（療養者名簿）（⑤の場合）'!$O123,IF(E$16&lt;='様式３（療養者名簿）（⑤の場合）'!$W123,1,0),0),0)</f>
        <v>0</v>
      </c>
      <c r="F114" s="139">
        <f>IF(F$16-'様式３（療養者名簿）（⑤の場合）'!$O123+1&lt;=15,IF(F$16&gt;='様式３（療養者名簿）（⑤の場合）'!$O123,IF(F$16&lt;='様式３（療養者名簿）（⑤の場合）'!$W123,1,0),0),0)</f>
        <v>0</v>
      </c>
      <c r="G114" s="139">
        <f>IF(G$16-'様式３（療養者名簿）（⑤の場合）'!$O123+1&lt;=15,IF(G$16&gt;='様式３（療養者名簿）（⑤の場合）'!$O123,IF(G$16&lt;='様式３（療養者名簿）（⑤の場合）'!$W123,1,0),0),0)</f>
        <v>0</v>
      </c>
      <c r="H114" s="139">
        <f>IF(H$16-'様式３（療養者名簿）（⑤の場合）'!$O123+1&lt;=15,IF(H$16&gt;='様式３（療養者名簿）（⑤の場合）'!$O123,IF(H$16&lt;='様式３（療養者名簿）（⑤の場合）'!$W123,1,0),0),0)</f>
        <v>0</v>
      </c>
      <c r="I114" s="139">
        <f>IF(I$16-'様式３（療養者名簿）（⑤の場合）'!$O123+1&lt;=15,IF(I$16&gt;='様式３（療養者名簿）（⑤の場合）'!$O123,IF(I$16&lt;='様式３（療養者名簿）（⑤の場合）'!$W123,1,0),0),0)</f>
        <v>0</v>
      </c>
      <c r="J114" s="139">
        <f>IF(J$16-'様式３（療養者名簿）（⑤の場合）'!$O123+1&lt;=15,IF(J$16&gt;='様式３（療養者名簿）（⑤の場合）'!$O123,IF(J$16&lt;='様式３（療養者名簿）（⑤の場合）'!$W123,1,0),0),0)</f>
        <v>0</v>
      </c>
      <c r="K114" s="139">
        <f>IF(K$16-'様式３（療養者名簿）（⑤の場合）'!$O123+1&lt;=15,IF(K$16&gt;='様式３（療養者名簿）（⑤の場合）'!$O123,IF(K$16&lt;='様式３（療養者名簿）（⑤の場合）'!$W123,1,0),0),0)</f>
        <v>0</v>
      </c>
      <c r="L114" s="139">
        <f>IF(L$16-'様式３（療養者名簿）（⑤の場合）'!$O123+1&lt;=15,IF(L$16&gt;='様式３（療養者名簿）（⑤の場合）'!$O123,IF(L$16&lt;='様式３（療養者名簿）（⑤の場合）'!$W123,1,0),0),0)</f>
        <v>0</v>
      </c>
      <c r="M114" s="139">
        <f>IF(M$16-'様式３（療養者名簿）（⑤の場合）'!$O123+1&lt;=15,IF(M$16&gt;='様式３（療養者名簿）（⑤の場合）'!$O123,IF(M$16&lt;='様式３（療養者名簿）（⑤の場合）'!$W123,1,0),0),0)</f>
        <v>0</v>
      </c>
      <c r="N114" s="139">
        <f>IF(N$16-'様式３（療養者名簿）（⑤の場合）'!$O123+1&lt;=15,IF(N$16&gt;='様式３（療養者名簿）（⑤の場合）'!$O123,IF(N$16&lt;='様式３（療養者名簿）（⑤の場合）'!$W123,1,0),0),0)</f>
        <v>0</v>
      </c>
      <c r="O114" s="139">
        <f>IF(O$16-'様式３（療養者名簿）（⑤の場合）'!$O123+1&lt;=15,IF(O$16&gt;='様式３（療養者名簿）（⑤の場合）'!$O123,IF(O$16&lt;='様式３（療養者名簿）（⑤の場合）'!$W123,1,0),0),0)</f>
        <v>0</v>
      </c>
      <c r="P114" s="139">
        <f>IF(P$16-'様式３（療養者名簿）（⑤の場合）'!$O123+1&lt;=15,IF(P$16&gt;='様式３（療養者名簿）（⑤の場合）'!$O123,IF(P$16&lt;='様式３（療養者名簿）（⑤の場合）'!$W123,1,0),0),0)</f>
        <v>0</v>
      </c>
      <c r="Q114" s="139">
        <f>IF(Q$16-'様式３（療養者名簿）（⑤の場合）'!$O123+1&lt;=15,IF(Q$16&gt;='様式３（療養者名簿）（⑤の場合）'!$O123,IF(Q$16&lt;='様式３（療養者名簿）（⑤の場合）'!$W123,1,0),0),0)</f>
        <v>0</v>
      </c>
      <c r="R114" s="139">
        <f>IF(R$16-'様式３（療養者名簿）（⑤の場合）'!$O123+1&lt;=15,IF(R$16&gt;='様式３（療養者名簿）（⑤の場合）'!$O123,IF(R$16&lt;='様式３（療養者名簿）（⑤の場合）'!$W123,1,0),0),0)</f>
        <v>0</v>
      </c>
      <c r="S114" s="139">
        <f>IF(S$16-'様式３（療養者名簿）（⑤の場合）'!$O123+1&lt;=15,IF(S$16&gt;='様式３（療養者名簿）（⑤の場合）'!$O123,IF(S$16&lt;='様式３（療養者名簿）（⑤の場合）'!$W123,1,0),0),0)</f>
        <v>0</v>
      </c>
      <c r="T114" s="139">
        <f>IF(T$16-'様式３（療養者名簿）（⑤の場合）'!$O123+1&lt;=15,IF(T$16&gt;='様式３（療養者名簿）（⑤の場合）'!$O123,IF(T$16&lt;='様式３（療養者名簿）（⑤の場合）'!$W123,1,0),0),0)</f>
        <v>0</v>
      </c>
      <c r="U114" s="139">
        <f>IF(U$16-'様式３（療養者名簿）（⑤の場合）'!$O123+1&lt;=15,IF(U$16&gt;='様式３（療養者名簿）（⑤の場合）'!$O123,IF(U$16&lt;='様式３（療養者名簿）（⑤の場合）'!$W123,1,0),0),0)</f>
        <v>0</v>
      </c>
      <c r="V114" s="139">
        <f>IF(V$16-'様式３（療養者名簿）（⑤の場合）'!$O123+1&lt;=15,IF(V$16&gt;='様式３（療養者名簿）（⑤の場合）'!$O123,IF(V$16&lt;='様式３（療養者名簿）（⑤の場合）'!$W123,1,0),0),0)</f>
        <v>0</v>
      </c>
      <c r="W114" s="139">
        <f>IF(W$16-'様式３（療養者名簿）（⑤の場合）'!$O123+1&lt;=15,IF(W$16&gt;='様式３（療養者名簿）（⑤の場合）'!$O123,IF(W$16&lt;='様式３（療養者名簿）（⑤の場合）'!$W123,1,0),0),0)</f>
        <v>0</v>
      </c>
      <c r="X114" s="139">
        <f>IF(X$16-'様式３（療養者名簿）（⑤の場合）'!$O123+1&lt;=15,IF(X$16&gt;='様式３（療養者名簿）（⑤の場合）'!$O123,IF(X$16&lt;='様式３（療養者名簿）（⑤の場合）'!$W123,1,0),0),0)</f>
        <v>0</v>
      </c>
      <c r="Y114" s="139">
        <f>IF(Y$16-'様式３（療養者名簿）（⑤の場合）'!$O123+1&lt;=15,IF(Y$16&gt;='様式３（療養者名簿）（⑤の場合）'!$O123,IF(Y$16&lt;='様式３（療養者名簿）（⑤の場合）'!$W123,1,0),0),0)</f>
        <v>0</v>
      </c>
      <c r="Z114" s="139">
        <f>IF(Z$16-'様式３（療養者名簿）（⑤の場合）'!$O123+1&lt;=15,IF(Z$16&gt;='様式３（療養者名簿）（⑤の場合）'!$O123,IF(Z$16&lt;='様式３（療養者名簿）（⑤の場合）'!$W123,1,0),0),0)</f>
        <v>0</v>
      </c>
      <c r="AA114" s="139">
        <f>IF(AA$16-'様式３（療養者名簿）（⑤の場合）'!$O123+1&lt;=15,IF(AA$16&gt;='様式３（療養者名簿）（⑤の場合）'!$O123,IF(AA$16&lt;='様式３（療養者名簿）（⑤の場合）'!$W123,1,0),0),0)</f>
        <v>0</v>
      </c>
      <c r="AB114" s="139">
        <f>IF(AB$16-'様式３（療養者名簿）（⑤の場合）'!$O123+1&lt;=15,IF(AB$16&gt;='様式３（療養者名簿）（⑤の場合）'!$O123,IF(AB$16&lt;='様式３（療養者名簿）（⑤の場合）'!$W123,1,0),0),0)</f>
        <v>0</v>
      </c>
      <c r="AC114" s="139">
        <f>IF(AC$16-'様式３（療養者名簿）（⑤の場合）'!$O123+1&lt;=15,IF(AC$16&gt;='様式３（療養者名簿）（⑤の場合）'!$O123,IF(AC$16&lt;='様式３（療養者名簿）（⑤の場合）'!$W123,1,0),0),0)</f>
        <v>0</v>
      </c>
      <c r="AD114" s="139">
        <f>IF(AD$16-'様式３（療養者名簿）（⑤の場合）'!$O123+1&lt;=15,IF(AD$16&gt;='様式３（療養者名簿）（⑤の場合）'!$O123,IF(AD$16&lt;='様式３（療養者名簿）（⑤の場合）'!$W123,1,0),0),0)</f>
        <v>0</v>
      </c>
      <c r="AE114" s="139">
        <f>IF(AE$16-'様式３（療養者名簿）（⑤の場合）'!$O123+1&lt;=15,IF(AE$16&gt;='様式３（療養者名簿）（⑤の場合）'!$O123,IF(AE$16&lt;='様式３（療養者名簿）（⑤の場合）'!$W123,1,0),0),0)</f>
        <v>0</v>
      </c>
      <c r="AF114" s="139">
        <f>IF(AF$16-'様式３（療養者名簿）（⑤の場合）'!$O123+1&lt;=15,IF(AF$16&gt;='様式３（療養者名簿）（⑤の場合）'!$O123,IF(AF$16&lt;='様式３（療養者名簿）（⑤の場合）'!$W123,1,0),0),0)</f>
        <v>0</v>
      </c>
      <c r="AG114" s="139">
        <f>IF(AG$16-'様式３（療養者名簿）（⑤の場合）'!$O123+1&lt;=15,IF(AG$16&gt;='様式３（療養者名簿）（⑤の場合）'!$O123,IF(AG$16&lt;='様式３（療養者名簿）（⑤の場合）'!$W123,1,0),0),0)</f>
        <v>0</v>
      </c>
      <c r="AH114" s="139">
        <f>IF(AH$16-'様式３（療養者名簿）（⑤の場合）'!$O123+1&lt;=15,IF(AH$16&gt;='様式３（療養者名簿）（⑤の場合）'!$O123,IF(AH$16&lt;='様式３（療養者名簿）（⑤の場合）'!$W123,1,0),0),0)</f>
        <v>0</v>
      </c>
      <c r="AI114" s="139">
        <f>IF(AI$16-'様式３（療養者名簿）（⑤の場合）'!$O123+1&lt;=15,IF(AI$16&gt;='様式３（療養者名簿）（⑤の場合）'!$O123,IF(AI$16&lt;='様式３（療養者名簿）（⑤の場合）'!$W123,1,0),0),0)</f>
        <v>0</v>
      </c>
      <c r="AJ114" s="139">
        <f>IF(AJ$16-'様式３（療養者名簿）（⑤の場合）'!$O123+1&lt;=15,IF(AJ$16&gt;='様式３（療養者名簿）（⑤の場合）'!$O123,IF(AJ$16&lt;='様式３（療養者名簿）（⑤の場合）'!$W123,1,0),0),0)</f>
        <v>0</v>
      </c>
      <c r="AK114" s="139">
        <f>IF(AK$16-'様式３（療養者名簿）（⑤の場合）'!$O123+1&lt;=15,IF(AK$16&gt;='様式３（療養者名簿）（⑤の場合）'!$O123,IF(AK$16&lt;='様式３（療養者名簿）（⑤の場合）'!$W123,1,0),0),0)</f>
        <v>0</v>
      </c>
      <c r="AL114" s="139">
        <f>IF(AL$16-'様式３（療養者名簿）（⑤の場合）'!$O123+1&lt;=15,IF(AL$16&gt;='様式３（療養者名簿）（⑤の場合）'!$O123,IF(AL$16&lt;='様式３（療養者名簿）（⑤の場合）'!$W123,1,0),0),0)</f>
        <v>0</v>
      </c>
      <c r="AM114" s="139">
        <f>IF(AM$16-'様式３（療養者名簿）（⑤の場合）'!$O123+1&lt;=15,IF(AM$16&gt;='様式３（療養者名簿）（⑤の場合）'!$O123,IF(AM$16&lt;='様式３（療養者名簿）（⑤の場合）'!$W123,1,0),0),0)</f>
        <v>0</v>
      </c>
      <c r="AN114" s="139">
        <f>IF(AN$16-'様式３（療養者名簿）（⑤の場合）'!$O123+1&lt;=15,IF(AN$16&gt;='様式３（療養者名簿）（⑤の場合）'!$O123,IF(AN$16&lt;='様式３（療養者名簿）（⑤の場合）'!$W123,1,0),0),0)</f>
        <v>0</v>
      </c>
      <c r="AO114" s="139">
        <f>IF(AO$16-'様式３（療養者名簿）（⑤の場合）'!$O123+1&lt;=15,IF(AO$16&gt;='様式３（療養者名簿）（⑤の場合）'!$O123,IF(AO$16&lt;='様式３（療養者名簿）（⑤の場合）'!$W123,1,0),0),0)</f>
        <v>0</v>
      </c>
      <c r="AP114" s="139">
        <f>IF(AP$16-'様式３（療養者名簿）（⑤の場合）'!$O123+1&lt;=15,IF(AP$16&gt;='様式３（療養者名簿）（⑤の場合）'!$O123,IF(AP$16&lt;='様式３（療養者名簿）（⑤の場合）'!$W123,1,0),0),0)</f>
        <v>0</v>
      </c>
      <c r="AQ114" s="139">
        <f>IF(AQ$16-'様式３（療養者名簿）（⑤の場合）'!$O123+1&lt;=15,IF(AQ$16&gt;='様式３（療養者名簿）（⑤の場合）'!$O123,IF(AQ$16&lt;='様式３（療養者名簿）（⑤の場合）'!$W123,1,0),0),0)</f>
        <v>0</v>
      </c>
      <c r="AR114" s="139">
        <f>IF(AR$16-'様式３（療養者名簿）（⑤の場合）'!$O123+1&lt;=15,IF(AR$16&gt;='様式３（療養者名簿）（⑤の場合）'!$O123,IF(AR$16&lt;='様式３（療養者名簿）（⑤の場合）'!$W123,1,0),0),0)</f>
        <v>0</v>
      </c>
      <c r="AS114" s="139">
        <f>IF(AS$16-'様式３（療養者名簿）（⑤の場合）'!$O123+1&lt;=15,IF(AS$16&gt;='様式３（療養者名簿）（⑤の場合）'!$O123,IF(AS$16&lt;='様式３（療養者名簿）（⑤の場合）'!$W123,1,0),0),0)</f>
        <v>0</v>
      </c>
      <c r="AT114" s="139">
        <f>IF(AT$16-'様式３（療養者名簿）（⑤の場合）'!$O123+1&lt;=15,IF(AT$16&gt;='様式３（療養者名簿）（⑤の場合）'!$O123,IF(AT$16&lt;='様式３（療養者名簿）（⑤の場合）'!$W123,1,0),0),0)</f>
        <v>0</v>
      </c>
      <c r="AU114" s="139">
        <f>IF(AU$16-'様式３（療養者名簿）（⑤の場合）'!$O123+1&lt;=15,IF(AU$16&gt;='様式３（療養者名簿）（⑤の場合）'!$O123,IF(AU$16&lt;='様式３（療養者名簿）（⑤の場合）'!$W123,1,0),0),0)</f>
        <v>0</v>
      </c>
      <c r="AV114" s="139">
        <f>IF(AV$16-'様式３（療養者名簿）（⑤の場合）'!$O123+1&lt;=15,IF(AV$16&gt;='様式３（療養者名簿）（⑤の場合）'!$O123,IF(AV$16&lt;='様式３（療養者名簿）（⑤の場合）'!$W123,1,0),0),0)</f>
        <v>0</v>
      </c>
      <c r="AW114" s="139">
        <f>IF(AW$16-'様式３（療養者名簿）（⑤の場合）'!$O123+1&lt;=15,IF(AW$16&gt;='様式３（療養者名簿）（⑤の場合）'!$O123,IF(AW$16&lt;='様式３（療養者名簿）（⑤の場合）'!$W123,1,0),0),0)</f>
        <v>0</v>
      </c>
      <c r="AX114" s="139">
        <f>IF(AX$16-'様式３（療養者名簿）（⑤の場合）'!$O123+1&lt;=15,IF(AX$16&gt;='様式３（療養者名簿）（⑤の場合）'!$O123,IF(AX$16&lt;='様式３（療養者名簿）（⑤の場合）'!$W123,1,0),0),0)</f>
        <v>0</v>
      </c>
      <c r="AY114" s="139">
        <f>IF(AY$16-'様式３（療養者名簿）（⑤の場合）'!$O123+1&lt;=15,IF(AY$16&gt;='様式３（療養者名簿）（⑤の場合）'!$O123,IF(AY$16&lt;='様式３（療養者名簿）（⑤の場合）'!$W123,1,0),0),0)</f>
        <v>0</v>
      </c>
      <c r="AZ114" s="139">
        <f>IF(AZ$16-'様式３（療養者名簿）（⑤の場合）'!$O123+1&lt;=15,IF(AZ$16&gt;='様式３（療養者名簿）（⑤の場合）'!$O123,IF(AZ$16&lt;='様式３（療養者名簿）（⑤の場合）'!$W123,1,0),0),0)</f>
        <v>0</v>
      </c>
      <c r="BA114" s="139">
        <f>IF(BA$16-'様式３（療養者名簿）（⑤の場合）'!$O123+1&lt;=15,IF(BA$16&gt;='様式３（療養者名簿）（⑤の場合）'!$O123,IF(BA$16&lt;='様式３（療養者名簿）（⑤の場合）'!$W123,1,0),0),0)</f>
        <v>0</v>
      </c>
      <c r="BB114" s="139">
        <f>IF(BB$16-'様式３（療養者名簿）（⑤の場合）'!$O123+1&lt;=15,IF(BB$16&gt;='様式３（療養者名簿）（⑤の場合）'!$O123,IF(BB$16&lt;='様式３（療養者名簿）（⑤の場合）'!$W123,1,0),0),0)</f>
        <v>0</v>
      </c>
      <c r="BC114" s="139">
        <f>IF(BC$16-'様式３（療養者名簿）（⑤の場合）'!$O123+1&lt;=15,IF(BC$16&gt;='様式３（療養者名簿）（⑤の場合）'!$O123,IF(BC$16&lt;='様式３（療養者名簿）（⑤の場合）'!$W123,1,0),0),0)</f>
        <v>0</v>
      </c>
      <c r="BD114" s="139">
        <f>IF(BD$16-'様式３（療養者名簿）（⑤の場合）'!$O123+1&lt;=15,IF(BD$16&gt;='様式３（療養者名簿）（⑤の場合）'!$O123,IF(BD$16&lt;='様式３（療養者名簿）（⑤の場合）'!$W123,1,0),0),0)</f>
        <v>0</v>
      </c>
      <c r="BE114" s="139">
        <f>IF(BE$16-'様式３（療養者名簿）（⑤の場合）'!$O123+1&lt;=15,IF(BE$16&gt;='様式３（療養者名簿）（⑤の場合）'!$O123,IF(BE$16&lt;='様式３（療養者名簿）（⑤の場合）'!$W123,1,0),0),0)</f>
        <v>0</v>
      </c>
      <c r="BF114" s="139">
        <f>IF(BF$16-'様式３（療養者名簿）（⑤の場合）'!$O123+1&lt;=15,IF(BF$16&gt;='様式３（療養者名簿）（⑤の場合）'!$O123,IF(BF$16&lt;='様式３（療養者名簿）（⑤の場合）'!$W123,1,0),0),0)</f>
        <v>0</v>
      </c>
      <c r="BG114" s="139">
        <f>IF(BG$16-'様式３（療養者名簿）（⑤の場合）'!$O123+1&lt;=15,IF(BG$16&gt;='様式３（療養者名簿）（⑤の場合）'!$O123,IF(BG$16&lt;='様式３（療養者名簿）（⑤の場合）'!$W123,1,0),0),0)</f>
        <v>0</v>
      </c>
      <c r="BH114" s="139">
        <f>IF(BH$16-'様式３（療養者名簿）（⑤の場合）'!$O123+1&lt;=15,IF(BH$16&gt;='様式３（療養者名簿）（⑤の場合）'!$O123,IF(BH$16&lt;='様式３（療養者名簿）（⑤の場合）'!$W123,1,0),0),0)</f>
        <v>0</v>
      </c>
      <c r="BI114" s="139">
        <f>IF(BI$16-'様式３（療養者名簿）（⑤の場合）'!$O123+1&lt;=15,IF(BI$16&gt;='様式３（療養者名簿）（⑤の場合）'!$O123,IF(BI$16&lt;='様式３（療養者名簿）（⑤の場合）'!$W123,1,0),0),0)</f>
        <v>0</v>
      </c>
      <c r="BJ114" s="139">
        <f>IF(BJ$16-'様式３（療養者名簿）（⑤の場合）'!$O123+1&lt;=15,IF(BJ$16&gt;='様式３（療養者名簿）（⑤の場合）'!$O123,IF(BJ$16&lt;='様式３（療養者名簿）（⑤の場合）'!$W123,1,0),0),0)</f>
        <v>0</v>
      </c>
      <c r="BK114" s="139">
        <f>IF(BK$16-'様式３（療養者名簿）（⑤の場合）'!$O123+1&lt;=15,IF(BK$16&gt;='様式３（療養者名簿）（⑤の場合）'!$O123,IF(BK$16&lt;='様式３（療養者名簿）（⑤の場合）'!$W123,1,0),0),0)</f>
        <v>0</v>
      </c>
      <c r="BL114" s="139">
        <f>IF(BL$16-'様式３（療養者名簿）（⑤の場合）'!$O123+1&lt;=15,IF(BL$16&gt;='様式３（療養者名簿）（⑤の場合）'!$O123,IF(BL$16&lt;='様式３（療養者名簿）（⑤の場合）'!$W123,1,0),0),0)</f>
        <v>0</v>
      </c>
      <c r="BM114" s="139">
        <f>IF(BM$16-'様式３（療養者名簿）（⑤の場合）'!$O123+1&lt;=15,IF(BM$16&gt;='様式３（療養者名簿）（⑤の場合）'!$O123,IF(BM$16&lt;='様式３（療養者名簿）（⑤の場合）'!$W123,1,0),0),0)</f>
        <v>0</v>
      </c>
      <c r="BN114" s="139">
        <f>IF(BN$16-'様式３（療養者名簿）（⑤の場合）'!$O123+1&lt;=15,IF(BN$16&gt;='様式３（療養者名簿）（⑤の場合）'!$O123,IF(BN$16&lt;='様式３（療養者名簿）（⑤の場合）'!$W123,1,0),0),0)</f>
        <v>0</v>
      </c>
      <c r="BO114" s="139">
        <f>IF(BO$16-'様式３（療養者名簿）（⑤の場合）'!$O123+1&lt;=15,IF(BO$16&gt;='様式３（療養者名簿）（⑤の場合）'!$O123,IF(BO$16&lt;='様式３（療養者名簿）（⑤の場合）'!$W123,1,0),0),0)</f>
        <v>0</v>
      </c>
      <c r="BP114" s="139">
        <f>IF(BP$16-'様式３（療養者名簿）（⑤の場合）'!$O123+1&lt;=15,IF(BP$16&gt;='様式３（療養者名簿）（⑤の場合）'!$O123,IF(BP$16&lt;='様式３（療養者名簿）（⑤の場合）'!$W123,1,0),0),0)</f>
        <v>0</v>
      </c>
      <c r="BQ114" s="139">
        <f>IF(BQ$16-'様式３（療養者名簿）（⑤の場合）'!$O123+1&lt;=15,IF(BQ$16&gt;='様式３（療養者名簿）（⑤の場合）'!$O123,IF(BQ$16&lt;='様式３（療養者名簿）（⑤の場合）'!$W123,1,0),0),0)</f>
        <v>0</v>
      </c>
      <c r="BR114" s="139">
        <f>IF(BR$16-'様式３（療養者名簿）（⑤の場合）'!$O123+1&lt;=15,IF(BR$16&gt;='様式３（療養者名簿）（⑤の場合）'!$O123,IF(BR$16&lt;='様式３（療養者名簿）（⑤の場合）'!$W123,1,0),0),0)</f>
        <v>0</v>
      </c>
      <c r="BS114" s="139">
        <f>IF(BS$16-'様式３（療養者名簿）（⑤の場合）'!$O123+1&lt;=15,IF(BS$16&gt;='様式３（療養者名簿）（⑤の場合）'!$O123,IF(BS$16&lt;='様式３（療養者名簿）（⑤の場合）'!$W123,1,0),0),0)</f>
        <v>0</v>
      </c>
      <c r="BT114" s="139">
        <f>IF(BT$16-'様式３（療養者名簿）（⑤の場合）'!$O123+1&lt;=15,IF(BT$16&gt;='様式３（療養者名簿）（⑤の場合）'!$O123,IF(BT$16&lt;='様式３（療養者名簿）（⑤の場合）'!$W123,1,0),0),0)</f>
        <v>0</v>
      </c>
      <c r="BU114" s="139">
        <f>IF(BU$16-'様式３（療養者名簿）（⑤の場合）'!$O123+1&lt;=15,IF(BU$16&gt;='様式３（療養者名簿）（⑤の場合）'!$O123,IF(BU$16&lt;='様式３（療養者名簿）（⑤の場合）'!$W123,1,0),0),0)</f>
        <v>0</v>
      </c>
      <c r="BV114" s="139">
        <f>IF(BV$16-'様式３（療養者名簿）（⑤の場合）'!$O123+1&lt;=15,IF(BV$16&gt;='様式３（療養者名簿）（⑤の場合）'!$O123,IF(BV$16&lt;='様式３（療養者名簿）（⑤の場合）'!$W123,1,0),0),0)</f>
        <v>0</v>
      </c>
      <c r="BW114" s="139">
        <f>IF(BW$16-'様式３（療養者名簿）（⑤の場合）'!$O123+1&lt;=15,IF(BW$16&gt;='様式３（療養者名簿）（⑤の場合）'!$O123,IF(BW$16&lt;='様式３（療養者名簿）（⑤の場合）'!$W123,1,0),0),0)</f>
        <v>0</v>
      </c>
      <c r="BX114" s="139">
        <f>IF(BX$16-'様式３（療養者名簿）（⑤の場合）'!$O123+1&lt;=15,IF(BX$16&gt;='様式３（療養者名簿）（⑤の場合）'!$O123,IF(BX$16&lt;='様式３（療養者名簿）（⑤の場合）'!$W123,1,0),0),0)</f>
        <v>0</v>
      </c>
      <c r="BY114" s="139">
        <f>IF(BY$16-'様式３（療養者名簿）（⑤の場合）'!$O123+1&lt;=15,IF(BY$16&gt;='様式３（療養者名簿）（⑤の場合）'!$O123,IF(BY$16&lt;='様式３（療養者名簿）（⑤の場合）'!$W123,1,0),0),0)</f>
        <v>0</v>
      </c>
      <c r="BZ114" s="139">
        <f>IF(BZ$16-'様式３（療養者名簿）（⑤の場合）'!$O123+1&lt;=15,IF(BZ$16&gt;='様式３（療養者名簿）（⑤の場合）'!$O123,IF(BZ$16&lt;='様式３（療養者名簿）（⑤の場合）'!$W123,1,0),0),0)</f>
        <v>0</v>
      </c>
      <c r="CA114" s="139">
        <f>IF(CA$16-'様式３（療養者名簿）（⑤の場合）'!$O123+1&lt;=15,IF(CA$16&gt;='様式３（療養者名簿）（⑤の場合）'!$O123,IF(CA$16&lt;='様式３（療養者名簿）（⑤の場合）'!$W123,1,0),0),0)</f>
        <v>0</v>
      </c>
      <c r="CB114" s="139">
        <f>IF(CB$16-'様式３（療養者名簿）（⑤の場合）'!$O123+1&lt;=15,IF(CB$16&gt;='様式３（療養者名簿）（⑤の場合）'!$O123,IF(CB$16&lt;='様式３（療養者名簿）（⑤の場合）'!$W123,1,0),0),0)</f>
        <v>0</v>
      </c>
      <c r="CC114" s="139">
        <f>IF(CC$16-'様式３（療養者名簿）（⑤の場合）'!$O123+1&lt;=15,IF(CC$16&gt;='様式３（療養者名簿）（⑤の場合）'!$O123,IF(CC$16&lt;='様式３（療養者名簿）（⑤の場合）'!$W123,1,0),0),0)</f>
        <v>0</v>
      </c>
      <c r="CD114" s="139">
        <f>IF(CD$16-'様式３（療養者名簿）（⑤の場合）'!$O123+1&lt;=15,IF(CD$16&gt;='様式３（療養者名簿）（⑤の場合）'!$O123,IF(CD$16&lt;='様式３（療養者名簿）（⑤の場合）'!$W123,1,0),0),0)</f>
        <v>0</v>
      </c>
      <c r="CE114" s="139">
        <f>IF(CE$16-'様式３（療養者名簿）（⑤の場合）'!$O123+1&lt;=15,IF(CE$16&gt;='様式３（療養者名簿）（⑤の場合）'!$O123,IF(CE$16&lt;='様式３（療養者名簿）（⑤の場合）'!$W123,1,0),0),0)</f>
        <v>0</v>
      </c>
      <c r="CF114" s="139">
        <f>IF(CF$16-'様式３（療養者名簿）（⑤の場合）'!$O123+1&lt;=15,IF(CF$16&gt;='様式３（療養者名簿）（⑤の場合）'!$O123,IF(CF$16&lt;='様式３（療養者名簿）（⑤の場合）'!$W123,1,0),0),0)</f>
        <v>0</v>
      </c>
      <c r="CG114" s="139">
        <f>IF(CG$16-'様式３（療養者名簿）（⑤の場合）'!$O123+1&lt;=15,IF(CG$16&gt;='様式３（療養者名簿）（⑤の場合）'!$O123,IF(CG$16&lt;='様式３（療養者名簿）（⑤の場合）'!$W123,1,0),0),0)</f>
        <v>0</v>
      </c>
      <c r="CH114" s="139">
        <f>IF(CH$16-'様式３（療養者名簿）（⑤の場合）'!$O123+1&lt;=15,IF(CH$16&gt;='様式３（療養者名簿）（⑤の場合）'!$O123,IF(CH$16&lt;='様式３（療養者名簿）（⑤の場合）'!$W123,1,0),0),0)</f>
        <v>0</v>
      </c>
      <c r="CI114" s="139">
        <f>IF(CI$16-'様式３（療養者名簿）（⑤の場合）'!$O123+1&lt;=15,IF(CI$16&gt;='様式３（療養者名簿）（⑤の場合）'!$O123,IF(CI$16&lt;='様式３（療養者名簿）（⑤の場合）'!$W123,1,0),0),0)</f>
        <v>0</v>
      </c>
      <c r="CJ114" s="139">
        <f>IF(CJ$16-'様式３（療養者名簿）（⑤の場合）'!$O123+1&lt;=15,IF(CJ$16&gt;='様式３（療養者名簿）（⑤の場合）'!$O123,IF(CJ$16&lt;='様式３（療養者名簿）（⑤の場合）'!$W123,1,0),0),0)</f>
        <v>0</v>
      </c>
      <c r="CK114" s="139">
        <f>IF(CK$16-'様式３（療養者名簿）（⑤の場合）'!$O123+1&lt;=15,IF(CK$16&gt;='様式３（療養者名簿）（⑤の場合）'!$O123,IF(CK$16&lt;='様式３（療養者名簿）（⑤の場合）'!$W123,1,0),0),0)</f>
        <v>0</v>
      </c>
      <c r="CL114" s="139">
        <f>IF(CL$16-'様式３（療養者名簿）（⑤の場合）'!$O123+1&lt;=15,IF(CL$16&gt;='様式３（療養者名簿）（⑤の場合）'!$O123,IF(CL$16&lt;='様式３（療養者名簿）（⑤の場合）'!$W123,1,0),0),0)</f>
        <v>0</v>
      </c>
      <c r="CM114" s="139">
        <f>IF(CM$16-'様式３（療養者名簿）（⑤の場合）'!$O123+1&lt;=15,IF(CM$16&gt;='様式３（療養者名簿）（⑤の場合）'!$O123,IF(CM$16&lt;='様式３（療養者名簿）（⑤の場合）'!$W123,1,0),0),0)</f>
        <v>0</v>
      </c>
      <c r="CN114" s="139">
        <f>IF(CN$16-'様式３（療養者名簿）（⑤の場合）'!$O123+1&lt;=15,IF(CN$16&gt;='様式３（療養者名簿）（⑤の場合）'!$O123,IF(CN$16&lt;='様式３（療養者名簿）（⑤の場合）'!$W123,1,0),0),0)</f>
        <v>0</v>
      </c>
      <c r="CO114" s="139">
        <f>IF(CO$16-'様式３（療養者名簿）（⑤の場合）'!$O123+1&lt;=15,IF(CO$16&gt;='様式３（療養者名簿）（⑤の場合）'!$O123,IF(CO$16&lt;='様式３（療養者名簿）（⑤の場合）'!$W123,1,0),0),0)</f>
        <v>0</v>
      </c>
      <c r="CP114" s="139">
        <f>IF(CP$16-'様式３（療養者名簿）（⑤の場合）'!$O123+1&lt;=15,IF(CP$16&gt;='様式３（療養者名簿）（⑤の場合）'!$O123,IF(CP$16&lt;='様式３（療養者名簿）（⑤の場合）'!$W123,1,0),0),0)</f>
        <v>0</v>
      </c>
      <c r="CQ114" s="139">
        <f>IF(CQ$16-'様式３（療養者名簿）（⑤の場合）'!$O123+1&lt;=15,IF(CQ$16&gt;='様式３（療養者名簿）（⑤の場合）'!$O123,IF(CQ$16&lt;='様式３（療養者名簿）（⑤の場合）'!$W123,1,0),0),0)</f>
        <v>0</v>
      </c>
      <c r="CR114" s="139">
        <f>IF(CR$16-'様式３（療養者名簿）（⑤の場合）'!$O123+1&lt;=15,IF(CR$16&gt;='様式３（療養者名簿）（⑤の場合）'!$O123,IF(CR$16&lt;='様式３（療養者名簿）（⑤の場合）'!$W123,1,0),0),0)</f>
        <v>0</v>
      </c>
      <c r="CS114" s="139">
        <f>IF(CS$16-'様式３（療養者名簿）（⑤の場合）'!$O123+1&lt;=15,IF(CS$16&gt;='様式３（療養者名簿）（⑤の場合）'!$O123,IF(CS$16&lt;='様式３（療養者名簿）（⑤の場合）'!$W123,1,0),0),0)</f>
        <v>0</v>
      </c>
      <c r="CT114" s="139">
        <f>IF(CT$16-'様式３（療養者名簿）（⑤の場合）'!$O123+1&lt;=15,IF(CT$16&gt;='様式３（療養者名簿）（⑤の場合）'!$O123,IF(CT$16&lt;='様式３（療養者名簿）（⑤の場合）'!$W123,1,0),0),0)</f>
        <v>0</v>
      </c>
      <c r="CU114" s="139">
        <f>IF(CU$16-'様式３（療養者名簿）（⑤の場合）'!$O123+1&lt;=15,IF(CU$16&gt;='様式３（療養者名簿）（⑤の場合）'!$O123,IF(CU$16&lt;='様式３（療養者名簿）（⑤の場合）'!$W123,1,0),0),0)</f>
        <v>0</v>
      </c>
      <c r="CV114" s="139">
        <f>IF(CV$16-'様式３（療養者名簿）（⑤の場合）'!$O123+1&lt;=15,IF(CV$16&gt;='様式３（療養者名簿）（⑤の場合）'!$O123,IF(CV$16&lt;='様式３（療養者名簿）（⑤の場合）'!$W123,1,0),0),0)</f>
        <v>0</v>
      </c>
      <c r="CW114" s="139">
        <f>IF(CW$16-'様式３（療養者名簿）（⑤の場合）'!$O123+1&lt;=15,IF(CW$16&gt;='様式３（療養者名簿）（⑤の場合）'!$O123,IF(CW$16&lt;='様式３（療養者名簿）（⑤の場合）'!$W123,1,0),0),0)</f>
        <v>0</v>
      </c>
      <c r="CX114" s="139">
        <f>IF(CX$16-'様式３（療養者名簿）（⑤の場合）'!$O123+1&lt;=15,IF(CX$16&gt;='様式３（療養者名簿）（⑤の場合）'!$O123,IF(CX$16&lt;='様式３（療養者名簿）（⑤の場合）'!$W123,1,0),0),0)</f>
        <v>0</v>
      </c>
      <c r="CY114" s="139">
        <f>IF(CY$16-'様式３（療養者名簿）（⑤の場合）'!$O123+1&lt;=15,IF(CY$16&gt;='様式３（療養者名簿）（⑤の場合）'!$O123,IF(CY$16&lt;='様式３（療養者名簿）（⑤の場合）'!$W123,1,0),0),0)</f>
        <v>0</v>
      </c>
      <c r="CZ114" s="139">
        <f>IF(CZ$16-'様式３（療養者名簿）（⑤の場合）'!$O123+1&lt;=15,IF(CZ$16&gt;='様式３（療養者名簿）（⑤の場合）'!$O123,IF(CZ$16&lt;='様式３（療養者名簿）（⑤の場合）'!$W123,1,0),0),0)</f>
        <v>0</v>
      </c>
      <c r="DA114" s="139">
        <f>IF(DA$16-'様式３（療養者名簿）（⑤の場合）'!$O123+1&lt;=15,IF(DA$16&gt;='様式３（療養者名簿）（⑤の場合）'!$O123,IF(DA$16&lt;='様式３（療養者名簿）（⑤の場合）'!$W123,1,0),0),0)</f>
        <v>0</v>
      </c>
      <c r="DB114" s="139">
        <f>IF(DB$16-'様式３（療養者名簿）（⑤の場合）'!$O123+1&lt;=15,IF(DB$16&gt;='様式３（療養者名簿）（⑤の場合）'!$O123,IF(DB$16&lt;='様式３（療養者名簿）（⑤の場合）'!$W123,1,0),0),0)</f>
        <v>0</v>
      </c>
      <c r="DC114" s="139">
        <f>IF(DC$16-'様式３（療養者名簿）（⑤の場合）'!$O123+1&lt;=15,IF(DC$16&gt;='様式３（療養者名簿）（⑤の場合）'!$O123,IF(DC$16&lt;='様式３（療養者名簿）（⑤の場合）'!$W123,1,0),0),0)</f>
        <v>0</v>
      </c>
      <c r="DD114" s="139">
        <f>IF(DD$16-'様式３（療養者名簿）（⑤の場合）'!$O123+1&lt;=15,IF(DD$16&gt;='様式３（療養者名簿）（⑤の場合）'!$O123,IF(DD$16&lt;='様式３（療養者名簿）（⑤の場合）'!$W123,1,0),0),0)</f>
        <v>0</v>
      </c>
      <c r="DE114" s="139">
        <f>IF(DE$16-'様式３（療養者名簿）（⑤の場合）'!$O123+1&lt;=15,IF(DE$16&gt;='様式３（療養者名簿）（⑤の場合）'!$O123,IF(DE$16&lt;='様式３（療養者名簿）（⑤の場合）'!$W123,1,0),0),0)</f>
        <v>0</v>
      </c>
      <c r="DF114" s="139">
        <f>IF(DF$16-'様式３（療養者名簿）（⑤の場合）'!$O123+1&lt;=15,IF(DF$16&gt;='様式３（療養者名簿）（⑤の場合）'!$O123,IF(DF$16&lt;='様式３（療養者名簿）（⑤の場合）'!$W123,1,0),0),0)</f>
        <v>0</v>
      </c>
      <c r="DG114" s="139">
        <f>IF(DG$16-'様式３（療養者名簿）（⑤の場合）'!$O123+1&lt;=15,IF(DG$16&gt;='様式３（療養者名簿）（⑤の場合）'!$O123,IF(DG$16&lt;='様式３（療養者名簿）（⑤の場合）'!$W123,1,0),0),0)</f>
        <v>0</v>
      </c>
      <c r="DH114" s="139">
        <f>IF(DH$16-'様式３（療養者名簿）（⑤の場合）'!$O123+1&lt;=15,IF(DH$16&gt;='様式３（療養者名簿）（⑤の場合）'!$O123,IF(DH$16&lt;='様式３（療養者名簿）（⑤の場合）'!$W123,1,0),0),0)</f>
        <v>0</v>
      </c>
      <c r="DI114" s="139">
        <f>IF(DI$16-'様式３（療養者名簿）（⑤の場合）'!$O123+1&lt;=15,IF(DI$16&gt;='様式３（療養者名簿）（⑤の場合）'!$O123,IF(DI$16&lt;='様式３（療養者名簿）（⑤の場合）'!$W123,1,0),0),0)</f>
        <v>0</v>
      </c>
      <c r="DJ114" s="139">
        <f>IF(DJ$16-'様式３（療養者名簿）（⑤の場合）'!$O123+1&lt;=15,IF(DJ$16&gt;='様式３（療養者名簿）（⑤の場合）'!$O123,IF(DJ$16&lt;='様式３（療養者名簿）（⑤の場合）'!$W123,1,0),0),0)</f>
        <v>0</v>
      </c>
      <c r="DK114" s="139">
        <f>IF(DK$16-'様式３（療養者名簿）（⑤の場合）'!$O123+1&lt;=15,IF(DK$16&gt;='様式３（療養者名簿）（⑤の場合）'!$O123,IF(DK$16&lt;='様式３（療養者名簿）（⑤の場合）'!$W123,1,0),0),0)</f>
        <v>0</v>
      </c>
      <c r="DL114" s="139">
        <f>IF(DL$16-'様式３（療養者名簿）（⑤の場合）'!$O123+1&lt;=15,IF(DL$16&gt;='様式３（療養者名簿）（⑤の場合）'!$O123,IF(DL$16&lt;='様式３（療養者名簿）（⑤の場合）'!$W123,1,0),0),0)</f>
        <v>0</v>
      </c>
      <c r="DM114" s="139">
        <f>IF(DM$16-'様式３（療養者名簿）（⑤の場合）'!$O123+1&lt;=15,IF(DM$16&gt;='様式３（療養者名簿）（⑤の場合）'!$O123,IF(DM$16&lt;='様式３（療養者名簿）（⑤の場合）'!$W123,1,0),0),0)</f>
        <v>0</v>
      </c>
      <c r="DN114" s="139">
        <f>IF(DN$16-'様式３（療養者名簿）（⑤の場合）'!$O123+1&lt;=15,IF(DN$16&gt;='様式３（療養者名簿）（⑤の場合）'!$O123,IF(DN$16&lt;='様式３（療養者名簿）（⑤の場合）'!$W123,1,0),0),0)</f>
        <v>0</v>
      </c>
      <c r="DO114" s="139">
        <f>IF(DO$16-'様式３（療養者名簿）（⑤の場合）'!$O123+1&lt;=15,IF(DO$16&gt;='様式３（療養者名簿）（⑤の場合）'!$O123,IF(DO$16&lt;='様式３（療養者名簿）（⑤の場合）'!$W123,1,0),0),0)</f>
        <v>0</v>
      </c>
      <c r="DP114" s="139">
        <f>IF(DP$16-'様式３（療養者名簿）（⑤の場合）'!$O123+1&lt;=15,IF(DP$16&gt;='様式３（療養者名簿）（⑤の場合）'!$O123,IF(DP$16&lt;='様式３（療養者名簿）（⑤の場合）'!$W123,1,0),0),0)</f>
        <v>0</v>
      </c>
      <c r="DQ114" s="139">
        <f>IF(DQ$16-'様式３（療養者名簿）（⑤の場合）'!$O123+1&lt;=15,IF(DQ$16&gt;='様式３（療養者名簿）（⑤の場合）'!$O123,IF(DQ$16&lt;='様式３（療養者名簿）（⑤の場合）'!$W123,1,0),0),0)</f>
        <v>0</v>
      </c>
      <c r="DR114" s="139">
        <f>IF(DR$16-'様式３（療養者名簿）（⑤の場合）'!$O123+1&lt;=15,IF(DR$16&gt;='様式３（療養者名簿）（⑤の場合）'!$O123,IF(DR$16&lt;='様式３（療養者名簿）（⑤の場合）'!$W123,1,0),0),0)</f>
        <v>0</v>
      </c>
      <c r="DS114" s="139">
        <f>IF(DS$16-'様式３（療養者名簿）（⑤の場合）'!$O123+1&lt;=15,IF(DS$16&gt;='様式３（療養者名簿）（⑤の場合）'!$O123,IF(DS$16&lt;='様式３（療養者名簿）（⑤の場合）'!$W123,1,0),0),0)</f>
        <v>0</v>
      </c>
      <c r="DT114" s="139">
        <f>IF(DT$16-'様式３（療養者名簿）（⑤の場合）'!$O123+1&lt;=15,IF(DT$16&gt;='様式３（療養者名簿）（⑤の場合）'!$O123,IF(DT$16&lt;='様式３（療養者名簿）（⑤の場合）'!$W123,1,0),0),0)</f>
        <v>0</v>
      </c>
      <c r="DU114" s="139">
        <f>IF(DU$16-'様式３（療養者名簿）（⑤の場合）'!$O123+1&lt;=15,IF(DU$16&gt;='様式３（療養者名簿）（⑤の場合）'!$O123,IF(DU$16&lt;='様式３（療養者名簿）（⑤の場合）'!$W123,1,0),0),0)</f>
        <v>0</v>
      </c>
      <c r="DV114" s="139">
        <f>IF(DV$16-'様式３（療養者名簿）（⑤の場合）'!$O123+1&lt;=15,IF(DV$16&gt;='様式３（療養者名簿）（⑤の場合）'!$O123,IF(DV$16&lt;='様式３（療養者名簿）（⑤の場合）'!$W123,1,0),0),0)</f>
        <v>0</v>
      </c>
      <c r="DW114" s="139">
        <f>IF(DW$16-'様式３（療養者名簿）（⑤の場合）'!$O123+1&lt;=15,IF(DW$16&gt;='様式３（療養者名簿）（⑤の場合）'!$O123,IF(DW$16&lt;='様式３（療養者名簿）（⑤の場合）'!$W123,1,0),0),0)</f>
        <v>0</v>
      </c>
      <c r="DX114" s="139">
        <f>IF(DX$16-'様式３（療養者名簿）（⑤の場合）'!$O123+1&lt;=15,IF(DX$16&gt;='様式３（療養者名簿）（⑤の場合）'!$O123,IF(DX$16&lt;='様式３（療養者名簿）（⑤の場合）'!$W123,1,0),0),0)</f>
        <v>0</v>
      </c>
      <c r="DY114" s="139">
        <f>IF(DY$16-'様式３（療養者名簿）（⑤の場合）'!$O123+1&lt;=15,IF(DY$16&gt;='様式３（療養者名簿）（⑤の場合）'!$O123,IF(DY$16&lt;='様式３（療養者名簿）（⑤の場合）'!$W123,1,0),0),0)</f>
        <v>0</v>
      </c>
      <c r="DZ114" s="139">
        <f>IF(DZ$16-'様式３（療養者名簿）（⑤の場合）'!$O123+1&lt;=15,IF(DZ$16&gt;='様式３（療養者名簿）（⑤の場合）'!$O123,IF(DZ$16&lt;='様式３（療養者名簿）（⑤の場合）'!$W123,1,0),0),0)</f>
        <v>0</v>
      </c>
      <c r="EA114" s="139">
        <f>IF(EA$16-'様式３（療養者名簿）（⑤の場合）'!$O123+1&lt;=15,IF(EA$16&gt;='様式３（療養者名簿）（⑤の場合）'!$O123,IF(EA$16&lt;='様式３（療養者名簿）（⑤の場合）'!$W123,1,0),0),0)</f>
        <v>0</v>
      </c>
      <c r="EB114" s="139">
        <f>IF(EB$16-'様式３（療養者名簿）（⑤の場合）'!$O123+1&lt;=15,IF(EB$16&gt;='様式３（療養者名簿）（⑤の場合）'!$O123,IF(EB$16&lt;='様式３（療養者名簿）（⑤の場合）'!$W123,1,0),0),0)</f>
        <v>0</v>
      </c>
      <c r="EC114" s="139">
        <f>IF(EC$16-'様式３（療養者名簿）（⑤の場合）'!$O123+1&lt;=15,IF(EC$16&gt;='様式３（療養者名簿）（⑤の場合）'!$O123,IF(EC$16&lt;='様式３（療養者名簿）（⑤の場合）'!$W123,1,0),0),0)</f>
        <v>0</v>
      </c>
      <c r="ED114" s="139">
        <f>IF(ED$16-'様式３（療養者名簿）（⑤の場合）'!$O123+1&lt;=15,IF(ED$16&gt;='様式３（療養者名簿）（⑤の場合）'!$O123,IF(ED$16&lt;='様式３（療養者名簿）（⑤の場合）'!$W123,1,0),0),0)</f>
        <v>0</v>
      </c>
      <c r="EE114" s="139">
        <f>IF(EE$16-'様式３（療養者名簿）（⑤の場合）'!$O123+1&lt;=15,IF(EE$16&gt;='様式３（療養者名簿）（⑤の場合）'!$O123,IF(EE$16&lt;='様式３（療養者名簿）（⑤の場合）'!$W123,1,0),0),0)</f>
        <v>0</v>
      </c>
      <c r="EF114" s="139">
        <f>IF(EF$16-'様式３（療養者名簿）（⑤の場合）'!$O123+1&lt;=15,IF(EF$16&gt;='様式３（療養者名簿）（⑤の場合）'!$O123,IF(EF$16&lt;='様式３（療養者名簿）（⑤の場合）'!$W123,1,0),0),0)</f>
        <v>0</v>
      </c>
      <c r="EG114" s="139">
        <f>IF(EG$16-'様式３（療養者名簿）（⑤の場合）'!$O123+1&lt;=15,IF(EG$16&gt;='様式３（療養者名簿）（⑤の場合）'!$O123,IF(EG$16&lt;='様式３（療養者名簿）（⑤の場合）'!$W123,1,0),0),0)</f>
        <v>0</v>
      </c>
      <c r="EH114" s="139">
        <f>IF(EH$16-'様式３（療養者名簿）（⑤の場合）'!$O123+1&lt;=15,IF(EH$16&gt;='様式３（療養者名簿）（⑤の場合）'!$O123,IF(EH$16&lt;='様式３（療養者名簿）（⑤の場合）'!$W123,1,0),0),0)</f>
        <v>0</v>
      </c>
      <c r="EI114" s="139">
        <f>IF(EI$16-'様式３（療養者名簿）（⑤の場合）'!$O123+1&lt;=15,IF(EI$16&gt;='様式３（療養者名簿）（⑤の場合）'!$O123,IF(EI$16&lt;='様式３（療養者名簿）（⑤の場合）'!$W123,1,0),0),0)</f>
        <v>0</v>
      </c>
      <c r="EJ114" s="139">
        <f>IF(EJ$16-'様式３（療養者名簿）（⑤の場合）'!$O123+1&lt;=15,IF(EJ$16&gt;='様式３（療養者名簿）（⑤の場合）'!$O123,IF(EJ$16&lt;='様式３（療養者名簿）（⑤の場合）'!$W123,1,0),0),0)</f>
        <v>0</v>
      </c>
      <c r="EK114" s="139">
        <f>IF(EK$16-'様式３（療養者名簿）（⑤の場合）'!$O123+1&lt;=15,IF(EK$16&gt;='様式３（療養者名簿）（⑤の場合）'!$O123,IF(EK$16&lt;='様式３（療養者名簿）（⑤の場合）'!$W123,1,0),0),0)</f>
        <v>0</v>
      </c>
      <c r="EL114" s="139">
        <f>IF(EL$16-'様式３（療養者名簿）（⑤の場合）'!$O123+1&lt;=15,IF(EL$16&gt;='様式３（療養者名簿）（⑤の場合）'!$O123,IF(EL$16&lt;='様式３（療養者名簿）（⑤の場合）'!$W123,1,0),0),0)</f>
        <v>0</v>
      </c>
      <c r="EM114" s="139">
        <f>IF(EM$16-'様式３（療養者名簿）（⑤の場合）'!$O123+1&lt;=15,IF(EM$16&gt;='様式３（療養者名簿）（⑤の場合）'!$O123,IF(EM$16&lt;='様式３（療養者名簿）（⑤の場合）'!$W123,1,0),0),0)</f>
        <v>0</v>
      </c>
      <c r="EN114" s="139">
        <f>IF(EN$16-'様式３（療養者名簿）（⑤の場合）'!$O123+1&lt;=15,IF(EN$16&gt;='様式３（療養者名簿）（⑤の場合）'!$O123,IF(EN$16&lt;='様式３（療養者名簿）（⑤の場合）'!$W123,1,0),0),0)</f>
        <v>0</v>
      </c>
      <c r="EO114" s="139">
        <f>IF(EO$16-'様式３（療養者名簿）（⑤の場合）'!$O123+1&lt;=15,IF(EO$16&gt;='様式３（療養者名簿）（⑤の場合）'!$O123,IF(EO$16&lt;='様式３（療養者名簿）（⑤の場合）'!$W123,1,0),0),0)</f>
        <v>0</v>
      </c>
      <c r="EP114" s="139">
        <f>IF(EP$16-'様式３（療養者名簿）（⑤の場合）'!$O123+1&lt;=15,IF(EP$16&gt;='様式３（療養者名簿）（⑤の場合）'!$O123,IF(EP$16&lt;='様式３（療養者名簿）（⑤の場合）'!$W123,1,0),0),0)</f>
        <v>0</v>
      </c>
      <c r="EQ114" s="139">
        <f>IF(EQ$16-'様式３（療養者名簿）（⑤の場合）'!$O123+1&lt;=15,IF(EQ$16&gt;='様式３（療養者名簿）（⑤の場合）'!$O123,IF(EQ$16&lt;='様式３（療養者名簿）（⑤の場合）'!$W123,1,0),0),0)</f>
        <v>0</v>
      </c>
      <c r="ER114" s="139">
        <f>IF(ER$16-'様式３（療養者名簿）（⑤の場合）'!$O123+1&lt;=15,IF(ER$16&gt;='様式３（療養者名簿）（⑤の場合）'!$O123,IF(ER$16&lt;='様式３（療養者名簿）（⑤の場合）'!$W123,1,0),0),0)</f>
        <v>0</v>
      </c>
      <c r="ES114" s="139">
        <f>IF(ES$16-'様式３（療養者名簿）（⑤の場合）'!$O123+1&lt;=15,IF(ES$16&gt;='様式３（療養者名簿）（⑤の場合）'!$O123,IF(ES$16&lt;='様式３（療養者名簿）（⑤の場合）'!$W123,1,0),0),0)</f>
        <v>0</v>
      </c>
      <c r="ET114" s="139">
        <f>IF(ET$16-'様式３（療養者名簿）（⑤の場合）'!$O123+1&lt;=15,IF(ET$16&gt;='様式３（療養者名簿）（⑤の場合）'!$O123,IF(ET$16&lt;='様式３（療養者名簿）（⑤の場合）'!$W123,1,0),0),0)</f>
        <v>0</v>
      </c>
      <c r="EU114" s="139">
        <f>IF(EU$16-'様式３（療養者名簿）（⑤の場合）'!$O123+1&lt;=15,IF(EU$16&gt;='様式３（療養者名簿）（⑤の場合）'!$O123,IF(EU$16&lt;='様式３（療養者名簿）（⑤の場合）'!$W123,1,0),0),0)</f>
        <v>0</v>
      </c>
      <c r="EV114" s="139">
        <f>IF(EV$16-'様式３（療養者名簿）（⑤の場合）'!$O123+1&lt;=15,IF(EV$16&gt;='様式３（療養者名簿）（⑤の場合）'!$O123,IF(EV$16&lt;='様式３（療養者名簿）（⑤の場合）'!$W123,1,0),0),0)</f>
        <v>0</v>
      </c>
      <c r="EW114" s="139">
        <f>IF(EW$16-'様式３（療養者名簿）（⑤の場合）'!$O123+1&lt;=15,IF(EW$16&gt;='様式３（療養者名簿）（⑤の場合）'!$O123,IF(EW$16&lt;='様式３（療養者名簿）（⑤の場合）'!$W123,1,0),0),0)</f>
        <v>0</v>
      </c>
      <c r="EX114" s="139">
        <f>IF(EX$16-'様式３（療養者名簿）（⑤の場合）'!$O123+1&lt;=15,IF(EX$16&gt;='様式３（療養者名簿）（⑤の場合）'!$O123,IF(EX$16&lt;='様式３（療養者名簿）（⑤の場合）'!$W123,1,0),0),0)</f>
        <v>0</v>
      </c>
      <c r="EY114" s="139">
        <f>IF(EY$16-'様式３（療養者名簿）（⑤の場合）'!$O123+1&lt;=15,IF(EY$16&gt;='様式３（療養者名簿）（⑤の場合）'!$O123,IF(EY$16&lt;='様式３（療養者名簿）（⑤の場合）'!$W123,1,0),0),0)</f>
        <v>0</v>
      </c>
      <c r="EZ114" s="139">
        <f>IF(EZ$16-'様式３（療養者名簿）（⑤の場合）'!$O123+1&lt;=15,IF(EZ$16&gt;='様式３（療養者名簿）（⑤の場合）'!$O123,IF(EZ$16&lt;='様式３（療養者名簿）（⑤の場合）'!$W123,1,0),0),0)</f>
        <v>0</v>
      </c>
      <c r="FA114" s="139">
        <f>IF(FA$16-'様式３（療養者名簿）（⑤の場合）'!$O123+1&lt;=15,IF(FA$16&gt;='様式３（療養者名簿）（⑤の場合）'!$O123,IF(FA$16&lt;='様式３（療養者名簿）（⑤の場合）'!$W123,1,0),0),0)</f>
        <v>0</v>
      </c>
      <c r="FB114" s="139">
        <f>IF(FB$16-'様式３（療養者名簿）（⑤の場合）'!$O123+1&lt;=15,IF(FB$16&gt;='様式３（療養者名簿）（⑤の場合）'!$O123,IF(FB$16&lt;='様式３（療養者名簿）（⑤の場合）'!$W123,1,0),0),0)</f>
        <v>0</v>
      </c>
      <c r="FC114" s="139">
        <f>IF(FC$16-'様式３（療養者名簿）（⑤の場合）'!$O123+1&lt;=15,IF(FC$16&gt;='様式３（療養者名簿）（⑤の場合）'!$O123,IF(FC$16&lt;='様式３（療養者名簿）（⑤の場合）'!$W123,1,0),0),0)</f>
        <v>0</v>
      </c>
      <c r="FD114" s="139">
        <f>IF(FD$16-'様式３（療養者名簿）（⑤の場合）'!$O123+1&lt;=15,IF(FD$16&gt;='様式３（療養者名簿）（⑤の場合）'!$O123,IF(FD$16&lt;='様式３（療養者名簿）（⑤の場合）'!$W123,1,0),0),0)</f>
        <v>0</v>
      </c>
      <c r="FE114" s="139">
        <f>IF(FE$16-'様式３（療養者名簿）（⑤の場合）'!$O123+1&lt;=15,IF(FE$16&gt;='様式３（療養者名簿）（⑤の場合）'!$O123,IF(FE$16&lt;='様式３（療養者名簿）（⑤の場合）'!$W123,1,0),0),0)</f>
        <v>0</v>
      </c>
      <c r="FF114" s="139">
        <f>IF(FF$16-'様式３（療養者名簿）（⑤の場合）'!$O123+1&lt;=15,IF(FF$16&gt;='様式３（療養者名簿）（⑤の場合）'!$O123,IF(FF$16&lt;='様式３（療養者名簿）（⑤の場合）'!$W123,1,0),0),0)</f>
        <v>0</v>
      </c>
      <c r="FG114" s="139">
        <f>IF(FG$16-'様式３（療養者名簿）（⑤の場合）'!$O123+1&lt;=15,IF(FG$16&gt;='様式３（療養者名簿）（⑤の場合）'!$O123,IF(FG$16&lt;='様式３（療養者名簿）（⑤の場合）'!$W123,1,0),0),0)</f>
        <v>0</v>
      </c>
      <c r="FH114" s="139">
        <f>IF(FH$16-'様式３（療養者名簿）（⑤の場合）'!$O123+1&lt;=15,IF(FH$16&gt;='様式３（療養者名簿）（⑤の場合）'!$O123,IF(FH$16&lt;='様式３（療養者名簿）（⑤の場合）'!$W123,1,0),0),0)</f>
        <v>0</v>
      </c>
      <c r="FI114" s="139">
        <f>IF(FI$16-'様式３（療養者名簿）（⑤の場合）'!$O123+1&lt;=15,IF(FI$16&gt;='様式３（療養者名簿）（⑤の場合）'!$O123,IF(FI$16&lt;='様式３（療養者名簿）（⑤の場合）'!$W123,1,0),0),0)</f>
        <v>0</v>
      </c>
      <c r="FJ114" s="139">
        <f>IF(FJ$16-'様式３（療養者名簿）（⑤の場合）'!$O123+1&lt;=15,IF(FJ$16&gt;='様式３（療養者名簿）（⑤の場合）'!$O123,IF(FJ$16&lt;='様式３（療養者名簿）（⑤の場合）'!$W123,1,0),0),0)</f>
        <v>0</v>
      </c>
      <c r="FK114" s="139">
        <f>IF(FK$16-'様式３（療養者名簿）（⑤の場合）'!$O123+1&lt;=15,IF(FK$16&gt;='様式３（療養者名簿）（⑤の場合）'!$O123,IF(FK$16&lt;='様式３（療養者名簿）（⑤の場合）'!$W123,1,0),0),0)</f>
        <v>0</v>
      </c>
      <c r="FL114" s="139">
        <f>IF(FL$16-'様式３（療養者名簿）（⑤の場合）'!$O123+1&lt;=15,IF(FL$16&gt;='様式３（療養者名簿）（⑤の場合）'!$O123,IF(FL$16&lt;='様式３（療養者名簿）（⑤の場合）'!$W123,1,0),0),0)</f>
        <v>0</v>
      </c>
      <c r="FM114" s="139">
        <f>IF(FM$16-'様式３（療養者名簿）（⑤の場合）'!$O123+1&lt;=15,IF(FM$16&gt;='様式３（療養者名簿）（⑤の場合）'!$O123,IF(FM$16&lt;='様式３（療養者名簿）（⑤の場合）'!$W123,1,0),0),0)</f>
        <v>0</v>
      </c>
      <c r="FN114" s="139">
        <f>IF(FN$16-'様式３（療養者名簿）（⑤の場合）'!$O123+1&lt;=15,IF(FN$16&gt;='様式３（療養者名簿）（⑤の場合）'!$O123,IF(FN$16&lt;='様式３（療養者名簿）（⑤の場合）'!$W123,1,0),0),0)</f>
        <v>0</v>
      </c>
      <c r="FO114" s="139">
        <f>IF(FO$16-'様式３（療養者名簿）（⑤の場合）'!$O123+1&lt;=15,IF(FO$16&gt;='様式３（療養者名簿）（⑤の場合）'!$O123,IF(FO$16&lt;='様式３（療養者名簿）（⑤の場合）'!$W123,1,0),0),0)</f>
        <v>0</v>
      </c>
      <c r="FP114" s="139">
        <f>IF(FP$16-'様式３（療養者名簿）（⑤の場合）'!$O123+1&lt;=15,IF(FP$16&gt;='様式３（療養者名簿）（⑤の場合）'!$O123,IF(FP$16&lt;='様式３（療養者名簿）（⑤の場合）'!$W123,1,0),0),0)</f>
        <v>0</v>
      </c>
      <c r="FQ114" s="139">
        <f>IF(FQ$16-'様式３（療養者名簿）（⑤の場合）'!$O123+1&lt;=15,IF(FQ$16&gt;='様式３（療養者名簿）（⑤の場合）'!$O123,IF(FQ$16&lt;='様式３（療養者名簿）（⑤の場合）'!$W123,1,0),0),0)</f>
        <v>0</v>
      </c>
      <c r="FR114" s="139">
        <f>IF(FR$16-'様式３（療養者名簿）（⑤の場合）'!$O123+1&lt;=15,IF(FR$16&gt;='様式３（療養者名簿）（⑤の場合）'!$O123,IF(FR$16&lt;='様式３（療養者名簿）（⑤の場合）'!$W123,1,0),0),0)</f>
        <v>0</v>
      </c>
      <c r="FS114" s="139">
        <f>IF(FS$16-'様式３（療養者名簿）（⑤の場合）'!$O123+1&lt;=15,IF(FS$16&gt;='様式３（療養者名簿）（⑤の場合）'!$O123,IF(FS$16&lt;='様式３（療養者名簿）（⑤の場合）'!$W123,1,0),0),0)</f>
        <v>0</v>
      </c>
      <c r="FT114" s="139">
        <f>IF(FT$16-'様式３（療養者名簿）（⑤の場合）'!$O123+1&lt;=15,IF(FT$16&gt;='様式３（療養者名簿）（⑤の場合）'!$O123,IF(FT$16&lt;='様式３（療養者名簿）（⑤の場合）'!$W123,1,0),0),0)</f>
        <v>0</v>
      </c>
      <c r="FU114" s="139">
        <f>IF(FU$16-'様式３（療養者名簿）（⑤の場合）'!$O123+1&lt;=15,IF(FU$16&gt;='様式３（療養者名簿）（⑤の場合）'!$O123,IF(FU$16&lt;='様式３（療養者名簿）（⑤の場合）'!$W123,1,0),0),0)</f>
        <v>0</v>
      </c>
      <c r="FV114" s="139">
        <f>IF(FV$16-'様式３（療養者名簿）（⑤の場合）'!$O123+1&lt;=15,IF(FV$16&gt;='様式３（療養者名簿）（⑤の場合）'!$O123,IF(FV$16&lt;='様式３（療養者名簿）（⑤の場合）'!$W123,1,0),0),0)</f>
        <v>0</v>
      </c>
      <c r="FW114" s="139">
        <f>IF(FW$16-'様式３（療養者名簿）（⑤の場合）'!$O123+1&lt;=15,IF(FW$16&gt;='様式３（療養者名簿）（⑤の場合）'!$O123,IF(FW$16&lt;='様式３（療養者名簿）（⑤の場合）'!$W123,1,0),0),0)</f>
        <v>0</v>
      </c>
      <c r="FX114" s="139">
        <f>IF(FX$16-'様式３（療養者名簿）（⑤の場合）'!$O123+1&lt;=15,IF(FX$16&gt;='様式３（療養者名簿）（⑤の場合）'!$O123,IF(FX$16&lt;='様式３（療養者名簿）（⑤の場合）'!$W123,1,0),0),0)</f>
        <v>0</v>
      </c>
      <c r="FY114" s="139">
        <f>IF(FY$16-'様式３（療養者名簿）（⑤の場合）'!$O123+1&lt;=15,IF(FY$16&gt;='様式３（療養者名簿）（⑤の場合）'!$O123,IF(FY$16&lt;='様式３（療養者名簿）（⑤の場合）'!$W123,1,0),0),0)</f>
        <v>0</v>
      </c>
      <c r="FZ114" s="139">
        <f>IF(FZ$16-'様式３（療養者名簿）（⑤の場合）'!$O123+1&lt;=15,IF(FZ$16&gt;='様式３（療養者名簿）（⑤の場合）'!$O123,IF(FZ$16&lt;='様式３（療養者名簿）（⑤の場合）'!$W123,1,0),0),0)</f>
        <v>0</v>
      </c>
      <c r="GA114" s="139">
        <f>IF(GA$16-'様式３（療養者名簿）（⑤の場合）'!$O123+1&lt;=15,IF(GA$16&gt;='様式３（療養者名簿）（⑤の場合）'!$O123,IF(GA$16&lt;='様式３（療養者名簿）（⑤の場合）'!$W123,1,0),0),0)</f>
        <v>0</v>
      </c>
      <c r="GB114" s="139">
        <f>IF(GB$16-'様式３（療養者名簿）（⑤の場合）'!$O123+1&lt;=15,IF(GB$16&gt;='様式３（療養者名簿）（⑤の場合）'!$O123,IF(GB$16&lt;='様式３（療養者名簿）（⑤の場合）'!$W123,1,0),0),0)</f>
        <v>0</v>
      </c>
      <c r="GC114" s="139">
        <f>IF(GC$16-'様式３（療養者名簿）（⑤の場合）'!$O123+1&lt;=15,IF(GC$16&gt;='様式３（療養者名簿）（⑤の場合）'!$O123,IF(GC$16&lt;='様式３（療養者名簿）（⑤の場合）'!$W123,1,0),0),0)</f>
        <v>0</v>
      </c>
      <c r="GD114" s="139">
        <f>IF(GD$16-'様式３（療養者名簿）（⑤の場合）'!$O123+1&lt;=15,IF(GD$16&gt;='様式３（療養者名簿）（⑤の場合）'!$O123,IF(GD$16&lt;='様式３（療養者名簿）（⑤の場合）'!$W123,1,0),0),0)</f>
        <v>0</v>
      </c>
      <c r="GE114" s="139">
        <f>IF(GE$16-'様式３（療養者名簿）（⑤の場合）'!$O123+1&lt;=15,IF(GE$16&gt;='様式３（療養者名簿）（⑤の場合）'!$O123,IF(GE$16&lt;='様式３（療養者名簿）（⑤の場合）'!$W123,1,0),0),0)</f>
        <v>0</v>
      </c>
      <c r="GF114" s="139">
        <f>IF(GF$16-'様式３（療養者名簿）（⑤の場合）'!$O123+1&lt;=15,IF(GF$16&gt;='様式３（療養者名簿）（⑤の場合）'!$O123,IF(GF$16&lt;='様式３（療養者名簿）（⑤の場合）'!$W123,1,0),0),0)</f>
        <v>0</v>
      </c>
      <c r="GG114" s="139">
        <f>IF(GG$16-'様式３（療養者名簿）（⑤の場合）'!$O123+1&lt;=15,IF(GG$16&gt;='様式３（療養者名簿）（⑤の場合）'!$O123,IF(GG$16&lt;='様式３（療養者名簿）（⑤の場合）'!$W123,1,0),0),0)</f>
        <v>0</v>
      </c>
      <c r="GH114" s="139">
        <f>IF(GH$16-'様式３（療養者名簿）（⑤の場合）'!$O123+1&lt;=15,IF(GH$16&gt;='様式３（療養者名簿）（⑤の場合）'!$O123,IF(GH$16&lt;='様式３（療養者名簿）（⑤の場合）'!$W123,1,0),0),0)</f>
        <v>0</v>
      </c>
      <c r="GI114" s="139">
        <f>IF(GI$16-'様式３（療養者名簿）（⑤の場合）'!$O123+1&lt;=15,IF(GI$16&gt;='様式３（療養者名簿）（⑤の場合）'!$O123,IF(GI$16&lt;='様式３（療養者名簿）（⑤の場合）'!$W123,1,0),0),0)</f>
        <v>0</v>
      </c>
      <c r="GJ114" s="139">
        <f>IF(GJ$16-'様式３（療養者名簿）（⑤の場合）'!$O123+1&lt;=15,IF(GJ$16&gt;='様式３（療養者名簿）（⑤の場合）'!$O123,IF(GJ$16&lt;='様式３（療養者名簿）（⑤の場合）'!$W123,1,0),0),0)</f>
        <v>0</v>
      </c>
      <c r="GK114" s="139">
        <f>IF(GK$16-'様式３（療養者名簿）（⑤の場合）'!$O123+1&lt;=15,IF(GK$16&gt;='様式３（療養者名簿）（⑤の場合）'!$O123,IF(GK$16&lt;='様式３（療養者名簿）（⑤の場合）'!$W123,1,0),0),0)</f>
        <v>0</v>
      </c>
      <c r="GL114" s="139">
        <f>IF(GL$16-'様式３（療養者名簿）（⑤の場合）'!$O123+1&lt;=15,IF(GL$16&gt;='様式３（療養者名簿）（⑤の場合）'!$O123,IF(GL$16&lt;='様式３（療養者名簿）（⑤の場合）'!$W123,1,0),0),0)</f>
        <v>0</v>
      </c>
      <c r="GM114" s="139">
        <f>IF(GM$16-'様式３（療養者名簿）（⑤の場合）'!$O123+1&lt;=15,IF(GM$16&gt;='様式３（療養者名簿）（⑤の場合）'!$O123,IF(GM$16&lt;='様式３（療養者名簿）（⑤の場合）'!$W123,1,0),0),0)</f>
        <v>0</v>
      </c>
      <c r="GN114" s="139">
        <f>IF(GN$16-'様式３（療養者名簿）（⑤の場合）'!$O123+1&lt;=15,IF(GN$16&gt;='様式３（療養者名簿）（⑤の場合）'!$O123,IF(GN$16&lt;='様式３（療養者名簿）（⑤の場合）'!$W123,1,0),0),0)</f>
        <v>0</v>
      </c>
      <c r="GO114" s="139">
        <f>IF(GO$16-'様式３（療養者名簿）（⑤の場合）'!$O123+1&lt;=15,IF(GO$16&gt;='様式３（療養者名簿）（⑤の場合）'!$O123,IF(GO$16&lt;='様式３（療養者名簿）（⑤の場合）'!$W123,1,0),0),0)</f>
        <v>0</v>
      </c>
      <c r="GP114" s="139">
        <f>IF(GP$16-'様式３（療養者名簿）（⑤の場合）'!$O123+1&lt;=15,IF(GP$16&gt;='様式３（療養者名簿）（⑤の場合）'!$O123,IF(GP$16&lt;='様式３（療養者名簿）（⑤の場合）'!$W123,1,0),0),0)</f>
        <v>0</v>
      </c>
      <c r="GQ114" s="139">
        <f>IF(GQ$16-'様式３（療養者名簿）（⑤の場合）'!$O123+1&lt;=15,IF(GQ$16&gt;='様式３（療養者名簿）（⑤の場合）'!$O123,IF(GQ$16&lt;='様式３（療養者名簿）（⑤の場合）'!$W123,1,0),0),0)</f>
        <v>0</v>
      </c>
      <c r="GR114" s="139">
        <f>IF(GR$16-'様式３（療養者名簿）（⑤の場合）'!$O123+1&lt;=15,IF(GR$16&gt;='様式３（療養者名簿）（⑤の場合）'!$O123,IF(GR$16&lt;='様式３（療養者名簿）（⑤の場合）'!$W123,1,0),0),0)</f>
        <v>0</v>
      </c>
      <c r="GS114" s="139">
        <f>IF(GS$16-'様式３（療養者名簿）（⑤の場合）'!$O123+1&lt;=15,IF(GS$16&gt;='様式３（療養者名簿）（⑤の場合）'!$O123,IF(GS$16&lt;='様式３（療養者名簿）（⑤の場合）'!$W123,1,0),0),0)</f>
        <v>0</v>
      </c>
      <c r="GT114" s="139">
        <f>IF(GT$16-'様式３（療養者名簿）（⑤の場合）'!$O123+1&lt;=15,IF(GT$16&gt;='様式３（療養者名簿）（⑤の場合）'!$O123,IF(GT$16&lt;='様式３（療養者名簿）（⑤の場合）'!$W123,1,0),0),0)</f>
        <v>0</v>
      </c>
      <c r="GU114" s="139">
        <f>IF(GU$16-'様式３（療養者名簿）（⑤の場合）'!$O123+1&lt;=15,IF(GU$16&gt;='様式３（療養者名簿）（⑤の場合）'!$O123,IF(GU$16&lt;='様式３（療養者名簿）（⑤の場合）'!$W123,1,0),0),0)</f>
        <v>0</v>
      </c>
      <c r="GV114" s="139">
        <f>IF(GV$16-'様式３（療養者名簿）（⑤の場合）'!$O123+1&lt;=15,IF(GV$16&gt;='様式３（療養者名簿）（⑤の場合）'!$O123,IF(GV$16&lt;='様式３（療養者名簿）（⑤の場合）'!$W123,1,0),0),0)</f>
        <v>0</v>
      </c>
      <c r="GW114" s="139">
        <f>IF(GW$16-'様式３（療養者名簿）（⑤の場合）'!$O123+1&lt;=15,IF(GW$16&gt;='様式３（療養者名簿）（⑤の場合）'!$O123,IF(GW$16&lt;='様式３（療養者名簿）（⑤の場合）'!$W123,1,0),0),0)</f>
        <v>0</v>
      </c>
      <c r="GX114" s="139">
        <f>IF(GX$16-'様式３（療養者名簿）（⑤の場合）'!$O123+1&lt;=15,IF(GX$16&gt;='様式３（療養者名簿）（⑤の場合）'!$O123,IF(GX$16&lt;='様式３（療養者名簿）（⑤の場合）'!$W123,1,0),0),0)</f>
        <v>0</v>
      </c>
      <c r="GY114" s="139">
        <f>IF(GY$16-'様式３（療養者名簿）（⑤の場合）'!$O123+1&lt;=15,IF(GY$16&gt;='様式３（療養者名簿）（⑤の場合）'!$O123,IF(GY$16&lt;='様式３（療養者名簿）（⑤の場合）'!$W123,1,0),0),0)</f>
        <v>0</v>
      </c>
      <c r="GZ114" s="139">
        <f>IF(GZ$16-'様式３（療養者名簿）（⑤の場合）'!$O123+1&lt;=15,IF(GZ$16&gt;='様式３（療養者名簿）（⑤の場合）'!$O123,IF(GZ$16&lt;='様式３（療養者名簿）（⑤の場合）'!$W123,1,0),0),0)</f>
        <v>0</v>
      </c>
      <c r="HA114" s="139">
        <f>IF(HA$16-'様式３（療養者名簿）（⑤の場合）'!$O123+1&lt;=15,IF(HA$16&gt;='様式３（療養者名簿）（⑤の場合）'!$O123,IF(HA$16&lt;='様式３（療養者名簿）（⑤の場合）'!$W123,1,0),0),0)</f>
        <v>0</v>
      </c>
      <c r="HB114" s="139">
        <f>IF(HB$16-'様式３（療養者名簿）（⑤の場合）'!$O123+1&lt;=15,IF(HB$16&gt;='様式３（療養者名簿）（⑤の場合）'!$O123,IF(HB$16&lt;='様式３（療養者名簿）（⑤の場合）'!$W123,1,0),0),0)</f>
        <v>0</v>
      </c>
      <c r="HC114" s="139">
        <f>IF(HC$16-'様式３（療養者名簿）（⑤の場合）'!$O123+1&lt;=15,IF(HC$16&gt;='様式３（療養者名簿）（⑤の場合）'!$O123,IF(HC$16&lt;='様式３（療養者名簿）（⑤の場合）'!$W123,1,0),0),0)</f>
        <v>0</v>
      </c>
      <c r="HD114" s="139">
        <f>IF(HD$16-'様式３（療養者名簿）（⑤の場合）'!$O123+1&lt;=15,IF(HD$16&gt;='様式３（療養者名簿）（⑤の場合）'!$O123,IF(HD$16&lt;='様式３（療養者名簿）（⑤の場合）'!$W123,1,0),0),0)</f>
        <v>0</v>
      </c>
      <c r="HE114" s="139">
        <f>IF(HE$16-'様式３（療養者名簿）（⑤の場合）'!$O123+1&lt;=15,IF(HE$16&gt;='様式３（療養者名簿）（⑤の場合）'!$O123,IF(HE$16&lt;='様式３（療養者名簿）（⑤の場合）'!$W123,1,0),0),0)</f>
        <v>0</v>
      </c>
      <c r="HF114" s="139">
        <f>IF(HF$16-'様式３（療養者名簿）（⑤の場合）'!$O123+1&lt;=15,IF(HF$16&gt;='様式３（療養者名簿）（⑤の場合）'!$O123,IF(HF$16&lt;='様式３（療養者名簿）（⑤の場合）'!$W123,1,0),0),0)</f>
        <v>0</v>
      </c>
      <c r="HG114" s="139">
        <f>IF(HG$16-'様式３（療養者名簿）（⑤の場合）'!$O123+1&lt;=15,IF(HG$16&gt;='様式３（療養者名簿）（⑤の場合）'!$O123,IF(HG$16&lt;='様式３（療養者名簿）（⑤の場合）'!$W123,1,0),0),0)</f>
        <v>0</v>
      </c>
      <c r="HH114" s="139">
        <f>IF(HH$16-'様式３（療養者名簿）（⑤の場合）'!$O123+1&lt;=15,IF(HH$16&gt;='様式３（療養者名簿）（⑤の場合）'!$O123,IF(HH$16&lt;='様式３（療養者名簿）（⑤の場合）'!$W123,1,0),0),0)</f>
        <v>0</v>
      </c>
      <c r="HI114" s="139">
        <f>IF(HI$16-'様式３（療養者名簿）（⑤の場合）'!$O123+1&lt;=15,IF(HI$16&gt;='様式３（療養者名簿）（⑤の場合）'!$O123,IF(HI$16&lt;='様式３（療養者名簿）（⑤の場合）'!$W123,1,0),0),0)</f>
        <v>0</v>
      </c>
      <c r="HJ114" s="139">
        <f>IF(HJ$16-'様式３（療養者名簿）（⑤の場合）'!$O123+1&lt;=15,IF(HJ$16&gt;='様式３（療養者名簿）（⑤の場合）'!$O123,IF(HJ$16&lt;='様式３（療養者名簿）（⑤の場合）'!$W123,1,0),0),0)</f>
        <v>0</v>
      </c>
      <c r="HK114" s="139">
        <f>IF(HK$16-'様式３（療養者名簿）（⑤の場合）'!$O123+1&lt;=15,IF(HK$16&gt;='様式３（療養者名簿）（⑤の場合）'!$O123,IF(HK$16&lt;='様式３（療養者名簿）（⑤の場合）'!$W123,1,0),0),0)</f>
        <v>0</v>
      </c>
      <c r="HL114" s="139">
        <f>IF(HL$16-'様式３（療養者名簿）（⑤の場合）'!$O123+1&lt;=15,IF(HL$16&gt;='様式３（療養者名簿）（⑤の場合）'!$O123,IF(HL$16&lt;='様式３（療養者名簿）（⑤の場合）'!$W123,1,0),0),0)</f>
        <v>0</v>
      </c>
      <c r="HM114" s="139">
        <f>IF(HM$16-'様式３（療養者名簿）（⑤の場合）'!$O123+1&lt;=15,IF(HM$16&gt;='様式３（療養者名簿）（⑤の場合）'!$O123,IF(HM$16&lt;='様式３（療養者名簿）（⑤の場合）'!$W123,1,0),0),0)</f>
        <v>0</v>
      </c>
      <c r="HN114" s="139">
        <f>IF(HN$16-'様式３（療養者名簿）（⑤の場合）'!$O123+1&lt;=15,IF(HN$16&gt;='様式３（療養者名簿）（⑤の場合）'!$O123,IF(HN$16&lt;='様式３（療養者名簿）（⑤の場合）'!$W123,1,0),0),0)</f>
        <v>0</v>
      </c>
      <c r="HO114" s="139">
        <f>IF(HO$16-'様式３（療養者名簿）（⑤の場合）'!$O123+1&lt;=15,IF(HO$16&gt;='様式３（療養者名簿）（⑤の場合）'!$O123,IF(HO$16&lt;='様式３（療養者名簿）（⑤の場合）'!$W123,1,0),0),0)</f>
        <v>0</v>
      </c>
      <c r="HP114" s="139">
        <f>IF(HP$16-'様式３（療養者名簿）（⑤の場合）'!$O123+1&lt;=15,IF(HP$16&gt;='様式３（療養者名簿）（⑤の場合）'!$O123,IF(HP$16&lt;='様式３（療養者名簿）（⑤の場合）'!$W123,1,0),0),0)</f>
        <v>0</v>
      </c>
      <c r="HQ114" s="139">
        <f>IF(HQ$16-'様式３（療養者名簿）（⑤の場合）'!$O123+1&lt;=15,IF(HQ$16&gt;='様式３（療養者名簿）（⑤の場合）'!$O123,IF(HQ$16&lt;='様式３（療養者名簿）（⑤の場合）'!$W123,1,0),0),0)</f>
        <v>0</v>
      </c>
      <c r="HR114" s="139">
        <f>IF(HR$16-'様式３（療養者名簿）（⑤の場合）'!$O123+1&lt;=15,IF(HR$16&gt;='様式３（療養者名簿）（⑤の場合）'!$O123,IF(HR$16&lt;='様式３（療養者名簿）（⑤の場合）'!$W123,1,0),0),0)</f>
        <v>0</v>
      </c>
      <c r="HS114" s="139">
        <f>IF(HS$16-'様式３（療養者名簿）（⑤の場合）'!$O123+1&lt;=15,IF(HS$16&gt;='様式３（療養者名簿）（⑤の場合）'!$O123,IF(HS$16&lt;='様式３（療養者名簿）（⑤の場合）'!$W123,1,0),0),0)</f>
        <v>0</v>
      </c>
      <c r="HT114" s="139">
        <f>IF(HT$16-'様式３（療養者名簿）（⑤の場合）'!$O123+1&lt;=15,IF(HT$16&gt;='様式３（療養者名簿）（⑤の場合）'!$O123,IF(HT$16&lt;='様式３（療養者名簿）（⑤の場合）'!$W123,1,0),0),0)</f>
        <v>0</v>
      </c>
      <c r="HU114" s="139">
        <f>IF(HU$16-'様式３（療養者名簿）（⑤の場合）'!$O123+1&lt;=15,IF(HU$16&gt;='様式３（療養者名簿）（⑤の場合）'!$O123,IF(HU$16&lt;='様式３（療養者名簿）（⑤の場合）'!$W123,1,0),0),0)</f>
        <v>0</v>
      </c>
      <c r="HV114" s="139">
        <f>IF(HV$16-'様式３（療養者名簿）（⑤の場合）'!$O123+1&lt;=15,IF(HV$16&gt;='様式３（療養者名簿）（⑤の場合）'!$O123,IF(HV$16&lt;='様式３（療養者名簿）（⑤の場合）'!$W123,1,0),0),0)</f>
        <v>0</v>
      </c>
      <c r="HW114" s="139">
        <f>IF(HW$16-'様式３（療養者名簿）（⑤の場合）'!$O123+1&lt;=15,IF(HW$16&gt;='様式３（療養者名簿）（⑤の場合）'!$O123,IF(HW$16&lt;='様式３（療養者名簿）（⑤の場合）'!$W123,1,0),0),0)</f>
        <v>0</v>
      </c>
      <c r="HX114" s="139">
        <f>IF(HX$16-'様式３（療養者名簿）（⑤の場合）'!$O123+1&lt;=15,IF(HX$16&gt;='様式３（療養者名簿）（⑤の場合）'!$O123,IF(HX$16&lt;='様式３（療養者名簿）（⑤の場合）'!$W123,1,0),0),0)</f>
        <v>0</v>
      </c>
      <c r="HY114" s="139">
        <f>IF(HY$16-'様式３（療養者名簿）（⑤の場合）'!$O123+1&lt;=15,IF(HY$16&gt;='様式３（療養者名簿）（⑤の場合）'!$O123,IF(HY$16&lt;='様式３（療養者名簿）（⑤の場合）'!$W123,1,0),0),0)</f>
        <v>0</v>
      </c>
      <c r="HZ114" s="139">
        <f>IF(HZ$16-'様式３（療養者名簿）（⑤の場合）'!$O123+1&lt;=15,IF(HZ$16&gt;='様式３（療養者名簿）（⑤の場合）'!$O123,IF(HZ$16&lt;='様式３（療養者名簿）（⑤の場合）'!$W123,1,0),0),0)</f>
        <v>0</v>
      </c>
      <c r="IA114" s="139">
        <f>IF(IA$16-'様式３（療養者名簿）（⑤の場合）'!$O123+1&lt;=15,IF(IA$16&gt;='様式３（療養者名簿）（⑤の場合）'!$O123,IF(IA$16&lt;='様式３（療養者名簿）（⑤の場合）'!$W123,1,0),0),0)</f>
        <v>0</v>
      </c>
      <c r="IB114" s="139">
        <f>IF(IB$16-'様式３（療養者名簿）（⑤の場合）'!$O123+1&lt;=15,IF(IB$16&gt;='様式３（療養者名簿）（⑤の場合）'!$O123,IF(IB$16&lt;='様式３（療養者名簿）（⑤の場合）'!$W123,1,0),0),0)</f>
        <v>0</v>
      </c>
      <c r="IC114" s="139">
        <f>IF(IC$16-'様式３（療養者名簿）（⑤の場合）'!$O123+1&lt;=15,IF(IC$16&gt;='様式３（療養者名簿）（⑤の場合）'!$O123,IF(IC$16&lt;='様式３（療養者名簿）（⑤の場合）'!$W123,1,0),0),0)</f>
        <v>0</v>
      </c>
      <c r="ID114" s="139">
        <f>IF(ID$16-'様式３（療養者名簿）（⑤の場合）'!$O123+1&lt;=15,IF(ID$16&gt;='様式３（療養者名簿）（⑤の場合）'!$O123,IF(ID$16&lt;='様式３（療養者名簿）（⑤の場合）'!$W123,1,0),0),0)</f>
        <v>0</v>
      </c>
      <c r="IE114" s="139">
        <f>IF(IE$16-'様式３（療養者名簿）（⑤の場合）'!$O123+1&lt;=15,IF(IE$16&gt;='様式３（療養者名簿）（⑤の場合）'!$O123,IF(IE$16&lt;='様式３（療養者名簿）（⑤の場合）'!$W123,1,0),0),0)</f>
        <v>0</v>
      </c>
      <c r="IF114" s="139">
        <f>IF(IF$16-'様式３（療養者名簿）（⑤の場合）'!$O123+1&lt;=15,IF(IF$16&gt;='様式３（療養者名簿）（⑤の場合）'!$O123,IF(IF$16&lt;='様式３（療養者名簿）（⑤の場合）'!$W123,1,0),0),0)</f>
        <v>0</v>
      </c>
      <c r="IG114" s="139">
        <f>IF(IG$16-'様式３（療養者名簿）（⑤の場合）'!$O123+1&lt;=15,IF(IG$16&gt;='様式３（療養者名簿）（⑤の場合）'!$O123,IF(IG$16&lt;='様式３（療養者名簿）（⑤の場合）'!$W123,1,0),0),0)</f>
        <v>0</v>
      </c>
      <c r="IH114" s="139">
        <f>IF(IH$16-'様式３（療養者名簿）（⑤の場合）'!$O123+1&lt;=15,IF(IH$16&gt;='様式３（療養者名簿）（⑤の場合）'!$O123,IF(IH$16&lt;='様式３（療養者名簿）（⑤の場合）'!$W123,1,0),0),0)</f>
        <v>0</v>
      </c>
      <c r="II114" s="139">
        <f>IF(II$16-'様式３（療養者名簿）（⑤の場合）'!$O123+1&lt;=15,IF(II$16&gt;='様式３（療養者名簿）（⑤の場合）'!$O123,IF(II$16&lt;='様式３（療養者名簿）（⑤の場合）'!$W123,1,0),0),0)</f>
        <v>0</v>
      </c>
      <c r="IJ114" s="139">
        <f>IF(IJ$16-'様式３（療養者名簿）（⑤の場合）'!$O123+1&lt;=15,IF(IJ$16&gt;='様式３（療養者名簿）（⑤の場合）'!$O123,IF(IJ$16&lt;='様式３（療養者名簿）（⑤の場合）'!$W123,1,0),0),0)</f>
        <v>0</v>
      </c>
      <c r="IK114" s="139">
        <f>IF(IK$16-'様式３（療養者名簿）（⑤の場合）'!$O123+1&lt;=15,IF(IK$16&gt;='様式３（療養者名簿）（⑤の場合）'!$O123,IF(IK$16&lt;='様式３（療養者名簿）（⑤の場合）'!$W123,1,0),0),0)</f>
        <v>0</v>
      </c>
      <c r="IL114" s="139">
        <f>IF(IL$16-'様式３（療養者名簿）（⑤の場合）'!$O123+1&lt;=15,IF(IL$16&gt;='様式３（療養者名簿）（⑤の場合）'!$O123,IF(IL$16&lt;='様式３（療養者名簿）（⑤の場合）'!$W123,1,0),0),0)</f>
        <v>0</v>
      </c>
      <c r="IM114" s="139">
        <f>IF(IM$16-'様式３（療養者名簿）（⑤の場合）'!$O123+1&lt;=15,IF(IM$16&gt;='様式３（療養者名簿）（⑤の場合）'!$O123,IF(IM$16&lt;='様式３（療養者名簿）（⑤の場合）'!$W123,1,0),0),0)</f>
        <v>0</v>
      </c>
      <c r="IN114" s="139">
        <f>IF(IN$16-'様式３（療養者名簿）（⑤の場合）'!$O123+1&lt;=15,IF(IN$16&gt;='様式３（療養者名簿）（⑤の場合）'!$O123,IF(IN$16&lt;='様式３（療養者名簿）（⑤の場合）'!$W123,1,0),0),0)</f>
        <v>0</v>
      </c>
      <c r="IO114" s="139">
        <f>IF(IO$16-'様式３（療養者名簿）（⑤の場合）'!$O123+1&lt;=15,IF(IO$16&gt;='様式３（療養者名簿）（⑤の場合）'!$O123,IF(IO$16&lt;='様式３（療養者名簿）（⑤の場合）'!$W123,1,0),0),0)</f>
        <v>0</v>
      </c>
      <c r="IP114" s="139">
        <f>IF(IP$16-'様式３（療養者名簿）（⑤の場合）'!$O123+1&lt;=15,IF(IP$16&gt;='様式３（療養者名簿）（⑤の場合）'!$O123,IF(IP$16&lt;='様式３（療養者名簿）（⑤の場合）'!$W123,1,0),0),0)</f>
        <v>0</v>
      </c>
      <c r="IQ114" s="139">
        <f>IF(IQ$16-'様式３（療養者名簿）（⑤の場合）'!$O123+1&lt;=15,IF(IQ$16&gt;='様式３（療養者名簿）（⑤の場合）'!$O123,IF(IQ$16&lt;='様式３（療養者名簿）（⑤の場合）'!$W123,1,0),0),0)</f>
        <v>0</v>
      </c>
      <c r="IR114" s="139">
        <f>IF(IR$16-'様式３（療養者名簿）（⑤の場合）'!$O123+1&lt;=15,IF(IR$16&gt;='様式３（療養者名簿）（⑤の場合）'!$O123,IF(IR$16&lt;='様式３（療養者名簿）（⑤の場合）'!$W123,1,0),0),0)</f>
        <v>0</v>
      </c>
      <c r="IS114" s="139">
        <f>IF(IS$16-'様式３（療養者名簿）（⑤の場合）'!$O123+1&lt;=15,IF(IS$16&gt;='様式３（療養者名簿）（⑤の場合）'!$O123,IF(IS$16&lt;='様式３（療養者名簿）（⑤の場合）'!$W123,1,0),0),0)</f>
        <v>0</v>
      </c>
      <c r="IT114" s="139">
        <f>IF(IT$16-'様式３（療養者名簿）（⑤の場合）'!$O123+1&lt;=15,IF(IT$16&gt;='様式３（療養者名簿）（⑤の場合）'!$O123,IF(IT$16&lt;='様式３（療養者名簿）（⑤の場合）'!$W123,1,0),0),0)</f>
        <v>0</v>
      </c>
      <c r="IU114" s="139">
        <f>IF(IU$16-'様式３（療養者名簿）（⑤の場合）'!$O123+1&lt;=15,IF(IU$16&gt;='様式３（療養者名簿）（⑤の場合）'!$O123,IF(IU$16&lt;='様式３（療養者名簿）（⑤の場合）'!$W123,1,0),0),0)</f>
        <v>0</v>
      </c>
      <c r="IV114" s="139">
        <f>IF(IV$16-'様式３（療養者名簿）（⑤の場合）'!$O123+1&lt;=15,IF(IV$16&gt;='様式３（療養者名簿）（⑤の場合）'!$O123,IF(IV$16&lt;='様式３（療養者名簿）（⑤の場合）'!$W123,1,0),0),0)</f>
        <v>0</v>
      </c>
      <c r="IW114" s="139">
        <f>IF(IW$16-'様式３（療養者名簿）（⑤の場合）'!$O123+1&lt;=15,IF(IW$16&gt;='様式３（療養者名簿）（⑤の場合）'!$O123,IF(IW$16&lt;='様式３（療養者名簿）（⑤の場合）'!$W123,1,0),0),0)</f>
        <v>0</v>
      </c>
      <c r="IX114" s="139">
        <f>IF(IX$16-'様式３（療養者名簿）（⑤の場合）'!$O123+1&lt;=15,IF(IX$16&gt;='様式３（療養者名簿）（⑤の場合）'!$O123,IF(IX$16&lt;='様式３（療養者名簿）（⑤の場合）'!$W123,1,0),0),0)</f>
        <v>0</v>
      </c>
      <c r="IY114" s="139">
        <f>IF(IY$16-'様式３（療養者名簿）（⑤の場合）'!$O123+1&lt;=15,IF(IY$16&gt;='様式３（療養者名簿）（⑤の場合）'!$O123,IF(IY$16&lt;='様式３（療養者名簿）（⑤の場合）'!$W123,1,0),0),0)</f>
        <v>0</v>
      </c>
      <c r="IZ114" s="139">
        <f>IF(IZ$16-'様式３（療養者名簿）（⑤の場合）'!$O123+1&lt;=15,IF(IZ$16&gt;='様式３（療養者名簿）（⑤の場合）'!$O123,IF(IZ$16&lt;='様式３（療養者名簿）（⑤の場合）'!$W123,1,0),0),0)</f>
        <v>0</v>
      </c>
      <c r="JA114" s="139">
        <f>IF(JA$16-'様式３（療養者名簿）（⑤の場合）'!$O123+1&lt;=15,IF(JA$16&gt;='様式３（療養者名簿）（⑤の場合）'!$O123,IF(JA$16&lt;='様式３（療養者名簿）（⑤の場合）'!$W123,1,0),0),0)</f>
        <v>0</v>
      </c>
      <c r="JB114" s="139">
        <f>IF(JB$16-'様式３（療養者名簿）（⑤の場合）'!$O123+1&lt;=15,IF(JB$16&gt;='様式３（療養者名簿）（⑤の場合）'!$O123,IF(JB$16&lt;='様式３（療養者名簿）（⑤の場合）'!$W123,1,0),0),0)</f>
        <v>0</v>
      </c>
      <c r="JC114" s="139">
        <f>IF(JC$16-'様式３（療養者名簿）（⑤の場合）'!$O123+1&lt;=15,IF(JC$16&gt;='様式３（療養者名簿）（⑤の場合）'!$O123,IF(JC$16&lt;='様式３（療養者名簿）（⑤の場合）'!$W123,1,0),0),0)</f>
        <v>0</v>
      </c>
      <c r="JD114" s="139">
        <f>IF(JD$16-'様式３（療養者名簿）（⑤の場合）'!$O123+1&lt;=15,IF(JD$16&gt;='様式３（療養者名簿）（⑤の場合）'!$O123,IF(JD$16&lt;='様式３（療養者名簿）（⑤の場合）'!$W123,1,0),0),0)</f>
        <v>0</v>
      </c>
      <c r="JE114" s="139">
        <f>IF(JE$16-'様式３（療養者名簿）（⑤の場合）'!$O123+1&lt;=15,IF(JE$16&gt;='様式３（療養者名簿）（⑤の場合）'!$O123,IF(JE$16&lt;='様式３（療養者名簿）（⑤の場合）'!$W123,1,0),0),0)</f>
        <v>0</v>
      </c>
      <c r="JF114" s="139">
        <f>IF(JF$16-'様式３（療養者名簿）（⑤の場合）'!$O123+1&lt;=15,IF(JF$16&gt;='様式３（療養者名簿）（⑤の場合）'!$O123,IF(JF$16&lt;='様式３（療養者名簿）（⑤の場合）'!$W123,1,0),0),0)</f>
        <v>0</v>
      </c>
      <c r="JG114" s="139">
        <f>IF(JG$16-'様式３（療養者名簿）（⑤の場合）'!$O123+1&lt;=15,IF(JG$16&gt;='様式３（療養者名簿）（⑤の場合）'!$O123,IF(JG$16&lt;='様式３（療養者名簿）（⑤の場合）'!$W123,1,0),0),0)</f>
        <v>0</v>
      </c>
      <c r="JH114" s="139">
        <f>IF(JH$16-'様式３（療養者名簿）（⑤の場合）'!$O123+1&lt;=15,IF(JH$16&gt;='様式３（療養者名簿）（⑤の場合）'!$O123,IF(JH$16&lt;='様式３（療養者名簿）（⑤の場合）'!$W123,1,0),0),0)</f>
        <v>0</v>
      </c>
      <c r="JI114" s="139">
        <f>IF(JI$16-'様式３（療養者名簿）（⑤の場合）'!$O123+1&lt;=15,IF(JI$16&gt;='様式３（療養者名簿）（⑤の場合）'!$O123,IF(JI$16&lt;='様式３（療養者名簿）（⑤の場合）'!$W123,1,0),0),0)</f>
        <v>0</v>
      </c>
      <c r="JJ114" s="139">
        <f>IF(JJ$16-'様式３（療養者名簿）（⑤の場合）'!$O123+1&lt;=15,IF(JJ$16&gt;='様式３（療養者名簿）（⑤の場合）'!$O123,IF(JJ$16&lt;='様式３（療養者名簿）（⑤の場合）'!$W123,1,0),0),0)</f>
        <v>0</v>
      </c>
      <c r="JK114" s="139">
        <f>IF(JK$16-'様式３（療養者名簿）（⑤の場合）'!$O123+1&lt;=15,IF(JK$16&gt;='様式３（療養者名簿）（⑤の場合）'!$O123,IF(JK$16&lt;='様式３（療養者名簿）（⑤の場合）'!$W123,1,0),0),0)</f>
        <v>0</v>
      </c>
      <c r="JL114" s="139">
        <f>IF(JL$16-'様式３（療養者名簿）（⑤の場合）'!$O123+1&lt;=15,IF(JL$16&gt;='様式３（療養者名簿）（⑤の場合）'!$O123,IF(JL$16&lt;='様式３（療養者名簿）（⑤の場合）'!$W123,1,0),0),0)</f>
        <v>0</v>
      </c>
      <c r="JM114" s="139">
        <f>IF(JM$16-'様式３（療養者名簿）（⑤の場合）'!$O123+1&lt;=15,IF(JM$16&gt;='様式３（療養者名簿）（⑤の場合）'!$O123,IF(JM$16&lt;='様式３（療養者名簿）（⑤の場合）'!$W123,1,0),0),0)</f>
        <v>0</v>
      </c>
      <c r="JN114" s="139">
        <f>IF(JN$16-'様式３（療養者名簿）（⑤の場合）'!$O123+1&lt;=15,IF(JN$16&gt;='様式３（療養者名簿）（⑤の場合）'!$O123,IF(JN$16&lt;='様式３（療養者名簿）（⑤の場合）'!$W123,1,0),0),0)</f>
        <v>0</v>
      </c>
      <c r="JO114" s="139">
        <f>IF(JO$16-'様式３（療養者名簿）（⑤の場合）'!$O123+1&lt;=15,IF(JO$16&gt;='様式３（療養者名簿）（⑤の場合）'!$O123,IF(JO$16&lt;='様式３（療養者名簿）（⑤の場合）'!$W123,1,0),0),0)</f>
        <v>0</v>
      </c>
      <c r="JP114" s="139">
        <f>IF(JP$16-'様式３（療養者名簿）（⑤の場合）'!$O123+1&lt;=15,IF(JP$16&gt;='様式３（療養者名簿）（⑤の場合）'!$O123,IF(JP$16&lt;='様式３（療養者名簿）（⑤の場合）'!$W123,1,0),0),0)</f>
        <v>0</v>
      </c>
      <c r="JQ114" s="139">
        <f>IF(JQ$16-'様式３（療養者名簿）（⑤の場合）'!$O123+1&lt;=15,IF(JQ$16&gt;='様式３（療養者名簿）（⑤の場合）'!$O123,IF(JQ$16&lt;='様式３（療養者名簿）（⑤の場合）'!$W123,1,0),0),0)</f>
        <v>0</v>
      </c>
      <c r="JR114" s="139">
        <f>IF(JR$16-'様式３（療養者名簿）（⑤の場合）'!$O123+1&lt;=15,IF(JR$16&gt;='様式３（療養者名簿）（⑤の場合）'!$O123,IF(JR$16&lt;='様式３（療養者名簿）（⑤の場合）'!$W123,1,0),0),0)</f>
        <v>0</v>
      </c>
      <c r="JS114" s="139">
        <f>IF(JS$16-'様式３（療養者名簿）（⑤の場合）'!$O123+1&lt;=15,IF(JS$16&gt;='様式３（療養者名簿）（⑤の場合）'!$O123,IF(JS$16&lt;='様式３（療養者名簿）（⑤の場合）'!$W123,1,0),0),0)</f>
        <v>0</v>
      </c>
      <c r="JT114" s="139">
        <f>IF(JT$16-'様式３（療養者名簿）（⑤の場合）'!$O123+1&lt;=15,IF(JT$16&gt;='様式３（療養者名簿）（⑤の場合）'!$O123,IF(JT$16&lt;='様式３（療養者名簿）（⑤の場合）'!$W123,1,0),0),0)</f>
        <v>0</v>
      </c>
      <c r="JU114" s="139">
        <f>IF(JU$16-'様式３（療養者名簿）（⑤の場合）'!$O123+1&lt;=15,IF(JU$16&gt;='様式３（療養者名簿）（⑤の場合）'!$O123,IF(JU$16&lt;='様式３（療養者名簿）（⑤の場合）'!$W123,1,0),0),0)</f>
        <v>0</v>
      </c>
      <c r="JV114" s="139">
        <f>IF(JV$16-'様式３（療養者名簿）（⑤の場合）'!$O123+1&lt;=15,IF(JV$16&gt;='様式３（療養者名簿）（⑤の場合）'!$O123,IF(JV$16&lt;='様式３（療養者名簿）（⑤の場合）'!$W123,1,0),0),0)</f>
        <v>0</v>
      </c>
      <c r="JW114" s="139">
        <f>IF(JW$16-'様式３（療養者名簿）（⑤の場合）'!$O123+1&lt;=15,IF(JW$16&gt;='様式３（療養者名簿）（⑤の場合）'!$O123,IF(JW$16&lt;='様式３（療養者名簿）（⑤の場合）'!$W123,1,0),0),0)</f>
        <v>0</v>
      </c>
      <c r="JX114" s="139">
        <f>IF(JX$16-'様式３（療養者名簿）（⑤の場合）'!$O123+1&lt;=15,IF(JX$16&gt;='様式３（療養者名簿）（⑤の場合）'!$O123,IF(JX$16&lt;='様式３（療養者名簿）（⑤の場合）'!$W123,1,0),0),0)</f>
        <v>0</v>
      </c>
      <c r="JY114" s="139">
        <f>IF(JY$16-'様式３（療養者名簿）（⑤の場合）'!$O123+1&lt;=15,IF(JY$16&gt;='様式３（療養者名簿）（⑤の場合）'!$O123,IF(JY$16&lt;='様式３（療養者名簿）（⑤の場合）'!$W123,1,0),0),0)</f>
        <v>0</v>
      </c>
      <c r="JZ114" s="139">
        <f>IF(JZ$16-'様式３（療養者名簿）（⑤の場合）'!$O123+1&lt;=15,IF(JZ$16&gt;='様式３（療養者名簿）（⑤の場合）'!$O123,IF(JZ$16&lt;='様式３（療養者名簿）（⑤の場合）'!$W123,1,0),0),0)</f>
        <v>0</v>
      </c>
      <c r="KA114" s="139">
        <f>IF(KA$16-'様式３（療養者名簿）（⑤の場合）'!$O123+1&lt;=15,IF(KA$16&gt;='様式３（療養者名簿）（⑤の場合）'!$O123,IF(KA$16&lt;='様式３（療養者名簿）（⑤の場合）'!$W123,1,0),0),0)</f>
        <v>0</v>
      </c>
      <c r="KB114" s="139">
        <f>IF(KB$16-'様式３（療養者名簿）（⑤の場合）'!$O123+1&lt;=15,IF(KB$16&gt;='様式３（療養者名簿）（⑤の場合）'!$O123,IF(KB$16&lt;='様式３（療養者名簿）（⑤の場合）'!$W123,1,0),0),0)</f>
        <v>0</v>
      </c>
      <c r="KC114" s="139">
        <f>IF(KC$16-'様式３（療養者名簿）（⑤の場合）'!$O123+1&lt;=15,IF(KC$16&gt;='様式３（療養者名簿）（⑤の場合）'!$O123,IF(KC$16&lt;='様式３（療養者名簿）（⑤の場合）'!$W123,1,0),0),0)</f>
        <v>0</v>
      </c>
      <c r="KD114" s="139">
        <f>IF(KD$16-'様式３（療養者名簿）（⑤の場合）'!$O123+1&lt;=15,IF(KD$16&gt;='様式３（療養者名簿）（⑤の場合）'!$O123,IF(KD$16&lt;='様式３（療養者名簿）（⑤の場合）'!$W123,1,0),0),0)</f>
        <v>0</v>
      </c>
      <c r="KE114" s="139">
        <f>IF(KE$16-'様式３（療養者名簿）（⑤の場合）'!$O123+1&lt;=15,IF(KE$16&gt;='様式３（療養者名簿）（⑤の場合）'!$O123,IF(KE$16&lt;='様式３（療養者名簿）（⑤の場合）'!$W123,1,0),0),0)</f>
        <v>0</v>
      </c>
      <c r="KF114" s="139">
        <f>IF(KF$16-'様式３（療養者名簿）（⑤の場合）'!$O123+1&lt;=15,IF(KF$16&gt;='様式３（療養者名簿）（⑤の場合）'!$O123,IF(KF$16&lt;='様式３（療養者名簿）（⑤の場合）'!$W123,1,0),0),0)</f>
        <v>0</v>
      </c>
      <c r="KG114" s="139">
        <f>IF(KG$16-'様式３（療養者名簿）（⑤の場合）'!$O123+1&lt;=15,IF(KG$16&gt;='様式３（療養者名簿）（⑤の場合）'!$O123,IF(KG$16&lt;='様式３（療養者名簿）（⑤の場合）'!$W123,1,0),0),0)</f>
        <v>0</v>
      </c>
      <c r="KH114" s="139">
        <f>IF(KH$16-'様式３（療養者名簿）（⑤の場合）'!$O123+1&lt;=15,IF(KH$16&gt;='様式３（療養者名簿）（⑤の場合）'!$O123,IF(KH$16&lt;='様式３（療養者名簿）（⑤の場合）'!$W123,1,0),0),0)</f>
        <v>0</v>
      </c>
      <c r="KI114" s="139">
        <f>IF(KI$16-'様式３（療養者名簿）（⑤の場合）'!$O123+1&lt;=15,IF(KI$16&gt;='様式３（療養者名簿）（⑤の場合）'!$O123,IF(KI$16&lt;='様式３（療養者名簿）（⑤の場合）'!$W123,1,0),0),0)</f>
        <v>0</v>
      </c>
      <c r="KJ114" s="139">
        <f>IF(KJ$16-'様式３（療養者名簿）（⑤の場合）'!$O123+1&lt;=15,IF(KJ$16&gt;='様式３（療養者名簿）（⑤の場合）'!$O123,IF(KJ$16&lt;='様式３（療養者名簿）（⑤の場合）'!$W123,1,0),0),0)</f>
        <v>0</v>
      </c>
      <c r="KK114" s="139">
        <f>IF(KK$16-'様式３（療養者名簿）（⑤の場合）'!$O123+1&lt;=15,IF(KK$16&gt;='様式３（療養者名簿）（⑤の場合）'!$O123,IF(KK$16&lt;='様式３（療養者名簿）（⑤の場合）'!$W123,1,0),0),0)</f>
        <v>0</v>
      </c>
      <c r="KL114" s="139">
        <f>IF(KL$16-'様式３（療養者名簿）（⑤の場合）'!$O123+1&lt;=15,IF(KL$16&gt;='様式３（療養者名簿）（⑤の場合）'!$O123,IF(KL$16&lt;='様式３（療養者名簿）（⑤の場合）'!$W123,1,0),0),0)</f>
        <v>0</v>
      </c>
      <c r="KM114" s="139">
        <f>IF(KM$16-'様式３（療養者名簿）（⑤の場合）'!$O123+1&lt;=15,IF(KM$16&gt;='様式３（療養者名簿）（⑤の場合）'!$O123,IF(KM$16&lt;='様式３（療養者名簿）（⑤の場合）'!$W123,1,0),0),0)</f>
        <v>0</v>
      </c>
      <c r="KN114" s="139">
        <f>IF(KN$16-'様式３（療養者名簿）（⑤の場合）'!$O123+1&lt;=15,IF(KN$16&gt;='様式３（療養者名簿）（⑤の場合）'!$O123,IF(KN$16&lt;='様式３（療養者名簿）（⑤の場合）'!$W123,1,0),0),0)</f>
        <v>0</v>
      </c>
      <c r="KO114" s="139">
        <f>IF(KO$16-'様式３（療養者名簿）（⑤の場合）'!$O123+1&lt;=15,IF(KO$16&gt;='様式３（療養者名簿）（⑤の場合）'!$O123,IF(KO$16&lt;='様式３（療養者名簿）（⑤の場合）'!$W123,1,0),0),0)</f>
        <v>0</v>
      </c>
      <c r="KP114" s="139">
        <f>IF(KP$16-'様式３（療養者名簿）（⑤の場合）'!$O123+1&lt;=15,IF(KP$16&gt;='様式３（療養者名簿）（⑤の場合）'!$O123,IF(KP$16&lt;='様式３（療養者名簿）（⑤の場合）'!$W123,1,0),0),0)</f>
        <v>0</v>
      </c>
      <c r="KQ114" s="139">
        <f>IF(KQ$16-'様式３（療養者名簿）（⑤の場合）'!$O123+1&lt;=15,IF(KQ$16&gt;='様式３（療養者名簿）（⑤の場合）'!$O123,IF(KQ$16&lt;='様式３（療養者名簿）（⑤の場合）'!$W123,1,0),0),0)</f>
        <v>0</v>
      </c>
      <c r="KR114" s="139">
        <f>IF(KR$16-'様式３（療養者名簿）（⑤の場合）'!$O123+1&lt;=15,IF(KR$16&gt;='様式３（療養者名簿）（⑤の場合）'!$O123,IF(KR$16&lt;='様式３（療養者名簿）（⑤の場合）'!$W123,1,0),0),0)</f>
        <v>0</v>
      </c>
      <c r="KS114" s="139">
        <f>IF(KS$16-'様式３（療養者名簿）（⑤の場合）'!$O123+1&lt;=15,IF(KS$16&gt;='様式３（療養者名簿）（⑤の場合）'!$O123,IF(KS$16&lt;='様式３（療養者名簿）（⑤の場合）'!$W123,1,0),0),0)</f>
        <v>0</v>
      </c>
      <c r="KT114" s="139">
        <f>IF(KT$16-'様式３（療養者名簿）（⑤の場合）'!$O123+1&lt;=15,IF(KT$16&gt;='様式３（療養者名簿）（⑤の場合）'!$O123,IF(KT$16&lt;='様式３（療養者名簿）（⑤の場合）'!$W123,1,0),0),0)</f>
        <v>0</v>
      </c>
      <c r="KU114" s="139">
        <f>IF(KU$16-'様式３（療養者名簿）（⑤の場合）'!$O123+1&lt;=15,IF(KU$16&gt;='様式３（療養者名簿）（⑤の場合）'!$O123,IF(KU$16&lt;='様式３（療養者名簿）（⑤の場合）'!$W123,1,0),0),0)</f>
        <v>0</v>
      </c>
      <c r="KV114" s="139">
        <f>IF(KV$16-'様式３（療養者名簿）（⑤の場合）'!$O123+1&lt;=15,IF(KV$16&gt;='様式３（療養者名簿）（⑤の場合）'!$O123,IF(KV$16&lt;='様式３（療養者名簿）（⑤の場合）'!$W123,1,0),0),0)</f>
        <v>0</v>
      </c>
      <c r="KW114" s="139">
        <f>IF(KW$16-'様式３（療養者名簿）（⑤の場合）'!$O123+1&lt;=15,IF(KW$16&gt;='様式３（療養者名簿）（⑤の場合）'!$O123,IF(KW$16&lt;='様式３（療養者名簿）（⑤の場合）'!$W123,1,0),0),0)</f>
        <v>0</v>
      </c>
      <c r="KX114" s="139">
        <f>IF(KX$16-'様式３（療養者名簿）（⑤の場合）'!$O123+1&lt;=15,IF(KX$16&gt;='様式３（療養者名簿）（⑤の場合）'!$O123,IF(KX$16&lt;='様式３（療養者名簿）（⑤の場合）'!$W123,1,0),0),0)</f>
        <v>0</v>
      </c>
      <c r="KY114" s="139">
        <f>IF(KY$16-'様式３（療養者名簿）（⑤の場合）'!$O123+1&lt;=15,IF(KY$16&gt;='様式３（療養者名簿）（⑤の場合）'!$O123,IF(KY$16&lt;='様式３（療養者名簿）（⑤の場合）'!$W123,1,0),0),0)</f>
        <v>0</v>
      </c>
      <c r="KZ114" s="139">
        <f>IF(KZ$16-'様式３（療養者名簿）（⑤の場合）'!$O123+1&lt;=15,IF(KZ$16&gt;='様式３（療養者名簿）（⑤の場合）'!$O123,IF(KZ$16&lt;='様式３（療養者名簿）（⑤の場合）'!$W123,1,0),0),0)</f>
        <v>0</v>
      </c>
      <c r="LA114" s="139">
        <f>IF(LA$16-'様式３（療養者名簿）（⑤の場合）'!$O123+1&lt;=15,IF(LA$16&gt;='様式３（療養者名簿）（⑤の場合）'!$O123,IF(LA$16&lt;='様式３（療養者名簿）（⑤の場合）'!$W123,1,0),0),0)</f>
        <v>0</v>
      </c>
      <c r="LB114" s="139">
        <f>IF(LB$16-'様式３（療養者名簿）（⑤の場合）'!$O123+1&lt;=15,IF(LB$16&gt;='様式３（療養者名簿）（⑤の場合）'!$O123,IF(LB$16&lt;='様式３（療養者名簿）（⑤の場合）'!$W123,1,0),0),0)</f>
        <v>0</v>
      </c>
      <c r="LC114" s="139">
        <f>IF(LC$16-'様式３（療養者名簿）（⑤の場合）'!$O123+1&lt;=15,IF(LC$16&gt;='様式３（療養者名簿）（⑤の場合）'!$O123,IF(LC$16&lt;='様式３（療養者名簿）（⑤の場合）'!$W123,1,0),0),0)</f>
        <v>0</v>
      </c>
      <c r="LD114" s="139">
        <f>IF(LD$16-'様式３（療養者名簿）（⑤の場合）'!$O123+1&lt;=15,IF(LD$16&gt;='様式３（療養者名簿）（⑤の場合）'!$O123,IF(LD$16&lt;='様式３（療養者名簿）（⑤の場合）'!$W123,1,0),0),0)</f>
        <v>0</v>
      </c>
      <c r="LE114" s="139">
        <f>IF(LE$16-'様式３（療養者名簿）（⑤の場合）'!$O123+1&lt;=15,IF(LE$16&gt;='様式３（療養者名簿）（⑤の場合）'!$O123,IF(LE$16&lt;='様式３（療養者名簿）（⑤の場合）'!$W123,1,0),0),0)</f>
        <v>0</v>
      </c>
      <c r="LF114" s="139">
        <f>IF(LF$16-'様式３（療養者名簿）（⑤の場合）'!$O123+1&lt;=15,IF(LF$16&gt;='様式３（療養者名簿）（⑤の場合）'!$O123,IF(LF$16&lt;='様式３（療養者名簿）（⑤の場合）'!$W123,1,0),0),0)</f>
        <v>0</v>
      </c>
      <c r="LG114" s="139">
        <f>IF(LG$16-'様式３（療養者名簿）（⑤の場合）'!$O123+1&lt;=15,IF(LG$16&gt;='様式３（療養者名簿）（⑤の場合）'!$O123,IF(LG$16&lt;='様式３（療養者名簿）（⑤の場合）'!$W123,1,0),0),0)</f>
        <v>0</v>
      </c>
      <c r="LH114" s="139">
        <f>IF(LH$16-'様式３（療養者名簿）（⑤の場合）'!$O123+1&lt;=15,IF(LH$16&gt;='様式３（療養者名簿）（⑤の場合）'!$O123,IF(LH$16&lt;='様式３（療養者名簿）（⑤の場合）'!$W123,1,0),0),0)</f>
        <v>0</v>
      </c>
      <c r="LI114" s="139">
        <f>IF(LI$16-'様式３（療養者名簿）（⑤の場合）'!$O123+1&lt;=15,IF(LI$16&gt;='様式３（療養者名簿）（⑤の場合）'!$O123,IF(LI$16&lt;='様式３（療養者名簿）（⑤の場合）'!$W123,1,0),0),0)</f>
        <v>0</v>
      </c>
      <c r="LJ114" s="139">
        <f>IF(LJ$16-'様式３（療養者名簿）（⑤の場合）'!$O123+1&lt;=15,IF(LJ$16&gt;='様式３（療養者名簿）（⑤の場合）'!$O123,IF(LJ$16&lt;='様式３（療養者名簿）（⑤の場合）'!$W123,1,0),0),0)</f>
        <v>0</v>
      </c>
      <c r="LK114" s="139">
        <f>IF(LK$16-'様式３（療養者名簿）（⑤の場合）'!$O123+1&lt;=15,IF(LK$16&gt;='様式３（療養者名簿）（⑤の場合）'!$O123,IF(LK$16&lt;='様式３（療養者名簿）（⑤の場合）'!$W123,1,0),0),0)</f>
        <v>0</v>
      </c>
      <c r="LL114" s="139">
        <f>IF(LL$16-'様式３（療養者名簿）（⑤の場合）'!$O123+1&lt;=15,IF(LL$16&gt;='様式３（療養者名簿）（⑤の場合）'!$O123,IF(LL$16&lt;='様式３（療養者名簿）（⑤の場合）'!$W123,1,0),0),0)</f>
        <v>0</v>
      </c>
      <c r="LM114" s="139">
        <f>IF(LM$16-'様式３（療養者名簿）（⑤の場合）'!$O123+1&lt;=15,IF(LM$16&gt;='様式３（療養者名簿）（⑤の場合）'!$O123,IF(LM$16&lt;='様式３（療養者名簿）（⑤の場合）'!$W123,1,0),0),0)</f>
        <v>0</v>
      </c>
      <c r="LN114" s="139">
        <f>IF(LN$16-'様式３（療養者名簿）（⑤の場合）'!$O123+1&lt;=15,IF(LN$16&gt;='様式３（療養者名簿）（⑤の場合）'!$O123,IF(LN$16&lt;='様式３（療養者名簿）（⑤の場合）'!$W123,1,0),0),0)</f>
        <v>0</v>
      </c>
      <c r="LO114" s="139">
        <f>IF(LO$16-'様式３（療養者名簿）（⑤の場合）'!$O123+1&lt;=15,IF(LO$16&gt;='様式３（療養者名簿）（⑤の場合）'!$O123,IF(LO$16&lt;='様式３（療養者名簿）（⑤の場合）'!$W123,1,0),0),0)</f>
        <v>0</v>
      </c>
      <c r="LP114" s="139">
        <f>IF(LP$16-'様式３（療養者名簿）（⑤の場合）'!$O123+1&lt;=15,IF(LP$16&gt;='様式３（療養者名簿）（⑤の場合）'!$O123,IF(LP$16&lt;='様式３（療養者名簿）（⑤の場合）'!$W123,1,0),0),0)</f>
        <v>0</v>
      </c>
      <c r="LQ114" s="139">
        <f>IF(LQ$16-'様式３（療養者名簿）（⑤の場合）'!$O123+1&lt;=15,IF(LQ$16&gt;='様式３（療養者名簿）（⑤の場合）'!$O123,IF(LQ$16&lt;='様式３（療養者名簿）（⑤の場合）'!$W123,1,0),0),0)</f>
        <v>0</v>
      </c>
      <c r="LR114" s="139">
        <f>IF(LR$16-'様式３（療養者名簿）（⑤の場合）'!$O123+1&lt;=15,IF(LR$16&gt;='様式３（療養者名簿）（⑤の場合）'!$O123,IF(LR$16&lt;='様式３（療養者名簿）（⑤の場合）'!$W123,1,0),0),0)</f>
        <v>0</v>
      </c>
      <c r="LS114" s="139">
        <f>IF(LS$16-'様式３（療養者名簿）（⑤の場合）'!$O123+1&lt;=15,IF(LS$16&gt;='様式３（療養者名簿）（⑤の場合）'!$O123,IF(LS$16&lt;='様式３（療養者名簿）（⑤の場合）'!$W123,1,0),0),0)</f>
        <v>0</v>
      </c>
      <c r="LT114" s="139">
        <f>IF(LT$16-'様式３（療養者名簿）（⑤の場合）'!$O123+1&lt;=15,IF(LT$16&gt;='様式３（療養者名簿）（⑤の場合）'!$O123,IF(LT$16&lt;='様式３（療養者名簿）（⑤の場合）'!$W123,1,0),0),0)</f>
        <v>0</v>
      </c>
      <c r="LU114" s="139">
        <f>IF(LU$16-'様式３（療養者名簿）（⑤の場合）'!$O123+1&lt;=15,IF(LU$16&gt;='様式３（療養者名簿）（⑤の場合）'!$O123,IF(LU$16&lt;='様式３（療養者名簿）（⑤の場合）'!$W123,1,0),0),0)</f>
        <v>0</v>
      </c>
      <c r="LV114" s="139">
        <f>IF(LV$16-'様式３（療養者名簿）（⑤の場合）'!$O123+1&lt;=15,IF(LV$16&gt;='様式３（療養者名簿）（⑤の場合）'!$O123,IF(LV$16&lt;='様式３（療養者名簿）（⑤の場合）'!$W123,1,0),0),0)</f>
        <v>0</v>
      </c>
      <c r="LW114" s="139">
        <f>IF(LW$16-'様式３（療養者名簿）（⑤の場合）'!$O123+1&lt;=15,IF(LW$16&gt;='様式３（療養者名簿）（⑤の場合）'!$O123,IF(LW$16&lt;='様式３（療養者名簿）（⑤の場合）'!$W123,1,0),0),0)</f>
        <v>0</v>
      </c>
      <c r="LX114" s="139">
        <f>IF(LX$16-'様式３（療養者名簿）（⑤の場合）'!$O123+1&lt;=15,IF(LX$16&gt;='様式３（療養者名簿）（⑤の場合）'!$O123,IF(LX$16&lt;='様式３（療養者名簿）（⑤の場合）'!$W123,1,0),0),0)</f>
        <v>0</v>
      </c>
      <c r="LY114" s="139">
        <f>IF(LY$16-'様式３（療養者名簿）（⑤の場合）'!$O123+1&lt;=15,IF(LY$16&gt;='様式３（療養者名簿）（⑤の場合）'!$O123,IF(LY$16&lt;='様式３（療養者名簿）（⑤の場合）'!$W123,1,0),0),0)</f>
        <v>0</v>
      </c>
      <c r="LZ114" s="139">
        <f>IF(LZ$16-'様式３（療養者名簿）（⑤の場合）'!$O123+1&lt;=15,IF(LZ$16&gt;='様式３（療養者名簿）（⑤の場合）'!$O123,IF(LZ$16&lt;='様式３（療養者名簿）（⑤の場合）'!$W123,1,0),0),0)</f>
        <v>0</v>
      </c>
      <c r="MA114" s="139">
        <f>IF(MA$16-'様式３（療養者名簿）（⑤の場合）'!$O123+1&lt;=15,IF(MA$16&gt;='様式３（療養者名簿）（⑤の場合）'!$O123,IF(MA$16&lt;='様式３（療養者名簿）（⑤の場合）'!$W123,1,0),0),0)</f>
        <v>0</v>
      </c>
      <c r="MB114" s="139">
        <f>IF(MB$16-'様式３（療養者名簿）（⑤の場合）'!$O123+1&lt;=15,IF(MB$16&gt;='様式３（療養者名簿）（⑤の場合）'!$O123,IF(MB$16&lt;='様式３（療養者名簿）（⑤の場合）'!$W123,1,0),0),0)</f>
        <v>0</v>
      </c>
      <c r="MC114" s="139">
        <f>IF(MC$16-'様式３（療養者名簿）（⑤の場合）'!$O123+1&lt;=15,IF(MC$16&gt;='様式３（療養者名簿）（⑤の場合）'!$O123,IF(MC$16&lt;='様式３（療養者名簿）（⑤の場合）'!$W123,1,0),0),0)</f>
        <v>0</v>
      </c>
      <c r="MD114" s="139">
        <f>IF(MD$16-'様式３（療養者名簿）（⑤の場合）'!$O123+1&lt;=15,IF(MD$16&gt;='様式３（療養者名簿）（⑤の場合）'!$O123,IF(MD$16&lt;='様式３（療養者名簿）（⑤の場合）'!$W123,1,0),0),0)</f>
        <v>0</v>
      </c>
      <c r="ME114" s="139">
        <f>IF(ME$16-'様式３（療養者名簿）（⑤の場合）'!$O123+1&lt;=15,IF(ME$16&gt;='様式３（療養者名簿）（⑤の場合）'!$O123,IF(ME$16&lt;='様式３（療養者名簿）（⑤の場合）'!$W123,1,0),0),0)</f>
        <v>0</v>
      </c>
      <c r="MF114" s="139">
        <f>IF(MF$16-'様式３（療養者名簿）（⑤の場合）'!$O123+1&lt;=15,IF(MF$16&gt;='様式３（療養者名簿）（⑤の場合）'!$O123,IF(MF$16&lt;='様式３（療養者名簿）（⑤の場合）'!$W123,1,0),0),0)</f>
        <v>0</v>
      </c>
      <c r="MG114" s="139">
        <f>IF(MG$16-'様式３（療養者名簿）（⑤の場合）'!$O123+1&lt;=15,IF(MG$16&gt;='様式３（療養者名簿）（⑤の場合）'!$O123,IF(MG$16&lt;='様式３（療養者名簿）（⑤の場合）'!$W123,1,0),0),0)</f>
        <v>0</v>
      </c>
      <c r="MH114" s="139">
        <f>IF(MH$16-'様式３（療養者名簿）（⑤の場合）'!$O123+1&lt;=15,IF(MH$16&gt;='様式３（療養者名簿）（⑤の場合）'!$O123,IF(MH$16&lt;='様式３（療養者名簿）（⑤の場合）'!$W123,1,0),0),0)</f>
        <v>0</v>
      </c>
      <c r="MI114" s="139">
        <f>IF(MI$16-'様式３（療養者名簿）（⑤の場合）'!$O123+1&lt;=15,IF(MI$16&gt;='様式３（療養者名簿）（⑤の場合）'!$O123,IF(MI$16&lt;='様式３（療養者名簿）（⑤の場合）'!$W123,1,0),0),0)</f>
        <v>0</v>
      </c>
      <c r="MJ114" s="139">
        <f>IF(MJ$16-'様式３（療養者名簿）（⑤の場合）'!$O123+1&lt;=15,IF(MJ$16&gt;='様式３（療養者名簿）（⑤の場合）'!$O123,IF(MJ$16&lt;='様式３（療養者名簿）（⑤の場合）'!$W123,1,0),0),0)</f>
        <v>0</v>
      </c>
      <c r="MK114" s="139">
        <f>IF(MK$16-'様式３（療養者名簿）（⑤の場合）'!$O123+1&lt;=15,IF(MK$16&gt;='様式３（療養者名簿）（⑤の場合）'!$O123,IF(MK$16&lt;='様式３（療養者名簿）（⑤の場合）'!$W123,1,0),0),0)</f>
        <v>0</v>
      </c>
      <c r="ML114" s="139">
        <f>IF(ML$16-'様式３（療養者名簿）（⑤の場合）'!$O123+1&lt;=15,IF(ML$16&gt;='様式３（療養者名簿）（⑤の場合）'!$O123,IF(ML$16&lt;='様式３（療養者名簿）（⑤の場合）'!$W123,1,0),0),0)</f>
        <v>0</v>
      </c>
      <c r="MM114" s="139">
        <f>IF(MM$16-'様式３（療養者名簿）（⑤の場合）'!$O123+1&lt;=15,IF(MM$16&gt;='様式３（療養者名簿）（⑤の場合）'!$O123,IF(MM$16&lt;='様式３（療養者名簿）（⑤の場合）'!$W123,1,0),0),0)</f>
        <v>0</v>
      </c>
      <c r="MN114" s="139">
        <f>IF(MN$16-'様式３（療養者名簿）（⑤の場合）'!$O123+1&lt;=15,IF(MN$16&gt;='様式３（療養者名簿）（⑤の場合）'!$O123,IF(MN$16&lt;='様式３（療養者名簿）（⑤の場合）'!$W123,1,0),0),0)</f>
        <v>0</v>
      </c>
      <c r="MO114" s="139">
        <f>IF(MO$16-'様式３（療養者名簿）（⑤の場合）'!$O123+1&lt;=15,IF(MO$16&gt;='様式３（療養者名簿）（⑤の場合）'!$O123,IF(MO$16&lt;='様式３（療養者名簿）（⑤の場合）'!$W123,1,0),0),0)</f>
        <v>0</v>
      </c>
      <c r="MP114" s="139">
        <f>IF(MP$16-'様式３（療養者名簿）（⑤の場合）'!$O123+1&lt;=15,IF(MP$16&gt;='様式３（療養者名簿）（⑤の場合）'!$O123,IF(MP$16&lt;='様式３（療養者名簿）（⑤の場合）'!$W123,1,0),0),0)</f>
        <v>0</v>
      </c>
      <c r="MQ114" s="139">
        <f>IF(MQ$16-'様式３（療養者名簿）（⑤の場合）'!$O123+1&lt;=15,IF(MQ$16&gt;='様式３（療養者名簿）（⑤の場合）'!$O123,IF(MQ$16&lt;='様式３（療養者名簿）（⑤の場合）'!$W123,1,0),0),0)</f>
        <v>0</v>
      </c>
      <c r="MR114" s="139">
        <f>IF(MR$16-'様式３（療養者名簿）（⑤の場合）'!$O123+1&lt;=15,IF(MR$16&gt;='様式３（療養者名簿）（⑤の場合）'!$O123,IF(MR$16&lt;='様式３（療養者名簿）（⑤の場合）'!$W123,1,0),0),0)</f>
        <v>0</v>
      </c>
      <c r="MS114" s="139">
        <f>IF(MS$16-'様式３（療養者名簿）（⑤の場合）'!$O123+1&lt;=15,IF(MS$16&gt;='様式３（療養者名簿）（⑤の場合）'!$O123,IF(MS$16&lt;='様式３（療養者名簿）（⑤の場合）'!$W123,1,0),0),0)</f>
        <v>0</v>
      </c>
      <c r="MT114" s="139">
        <f>IF(MT$16-'様式３（療養者名簿）（⑤の場合）'!$O123+1&lt;=15,IF(MT$16&gt;='様式３（療養者名簿）（⑤の場合）'!$O123,IF(MT$16&lt;='様式３（療養者名簿）（⑤の場合）'!$W123,1,0),0),0)</f>
        <v>0</v>
      </c>
      <c r="MU114" s="139">
        <f>IF(MU$16-'様式３（療養者名簿）（⑤の場合）'!$O123+1&lt;=15,IF(MU$16&gt;='様式３（療養者名簿）（⑤の場合）'!$O123,IF(MU$16&lt;='様式３（療養者名簿）（⑤の場合）'!$W123,1,0),0),0)</f>
        <v>0</v>
      </c>
      <c r="MV114" s="139">
        <f>IF(MV$16-'様式３（療養者名簿）（⑤の場合）'!$O123+1&lt;=15,IF(MV$16&gt;='様式３（療養者名簿）（⑤の場合）'!$O123,IF(MV$16&lt;='様式３（療養者名簿）（⑤の場合）'!$W123,1,0),0),0)</f>
        <v>0</v>
      </c>
      <c r="MW114" s="139">
        <f>IF(MW$16-'様式３（療養者名簿）（⑤の場合）'!$O123+1&lt;=15,IF(MW$16&gt;='様式３（療養者名簿）（⑤の場合）'!$O123,IF(MW$16&lt;='様式３（療養者名簿）（⑤の場合）'!$W123,1,0),0),0)</f>
        <v>0</v>
      </c>
      <c r="MX114" s="139">
        <f>IF(MX$16-'様式３（療養者名簿）（⑤の場合）'!$O123+1&lt;=15,IF(MX$16&gt;='様式３（療養者名簿）（⑤の場合）'!$O123,IF(MX$16&lt;='様式３（療養者名簿）（⑤の場合）'!$W123,1,0),0),0)</f>
        <v>0</v>
      </c>
      <c r="MY114" s="139">
        <f>IF(MY$16-'様式３（療養者名簿）（⑤の場合）'!$O123+1&lt;=15,IF(MY$16&gt;='様式３（療養者名簿）（⑤の場合）'!$O123,IF(MY$16&lt;='様式３（療養者名簿）（⑤の場合）'!$W123,1,0),0),0)</f>
        <v>0</v>
      </c>
      <c r="MZ114" s="139">
        <f>IF(MZ$16-'様式３（療養者名簿）（⑤の場合）'!$O123+1&lt;=15,IF(MZ$16&gt;='様式３（療養者名簿）（⑤の場合）'!$O123,IF(MZ$16&lt;='様式３（療養者名簿）（⑤の場合）'!$W123,1,0),0),0)</f>
        <v>0</v>
      </c>
      <c r="NA114" s="139">
        <f>IF(NA$16-'様式３（療養者名簿）（⑤の場合）'!$O123+1&lt;=15,IF(NA$16&gt;='様式３（療養者名簿）（⑤の場合）'!$O123,IF(NA$16&lt;='様式３（療養者名簿）（⑤の場合）'!$W123,1,0),0),0)</f>
        <v>0</v>
      </c>
      <c r="NB114" s="139">
        <f>IF(NB$16-'様式３（療養者名簿）（⑤の場合）'!$O123+1&lt;=15,IF(NB$16&gt;='様式３（療養者名簿）（⑤の場合）'!$O123,IF(NB$16&lt;='様式３（療養者名簿）（⑤の場合）'!$W123,1,0),0),0)</f>
        <v>0</v>
      </c>
      <c r="NC114" s="139">
        <f>IF(NC$16-'様式３（療養者名簿）（⑤の場合）'!$O123+1&lt;=15,IF(NC$16&gt;='様式３（療養者名簿）（⑤の場合）'!$O123,IF(NC$16&lt;='様式３（療養者名簿）（⑤の場合）'!$W123,1,0),0),0)</f>
        <v>0</v>
      </c>
      <c r="ND114" s="139">
        <f>IF(ND$16-'様式３（療養者名簿）（⑤の場合）'!$O123+1&lt;=15,IF(ND$16&gt;='様式３（療養者名簿）（⑤の場合）'!$O123,IF(ND$16&lt;='様式３（療養者名簿）（⑤の場合）'!$W123,1,0),0),0)</f>
        <v>0</v>
      </c>
      <c r="NE114" s="139">
        <f>IF(NE$16-'様式３（療養者名簿）（⑤の場合）'!$O123+1&lt;=15,IF(NE$16&gt;='様式３（療養者名簿）（⑤の場合）'!$O123,IF(NE$16&lt;='様式３（療養者名簿）（⑤の場合）'!$W123,1,0),0),0)</f>
        <v>0</v>
      </c>
      <c r="NF114" s="139">
        <f>IF(NF$16-'様式３（療養者名簿）（⑤の場合）'!$O123+1&lt;=15,IF(NF$16&gt;='様式３（療養者名簿）（⑤の場合）'!$O123,IF(NF$16&lt;='様式３（療養者名簿）（⑤の場合）'!$W123,1,0),0),0)</f>
        <v>0</v>
      </c>
      <c r="NG114" s="139">
        <f>IF(NG$16-'様式３（療養者名簿）（⑤の場合）'!$O123+1&lt;=15,IF(NG$16&gt;='様式３（療養者名簿）（⑤の場合）'!$O123,IF(NG$16&lt;='様式３（療養者名簿）（⑤の場合）'!$W123,1,0),0),0)</f>
        <v>0</v>
      </c>
      <c r="NH114" s="139">
        <f>IF(NH$16-'様式３（療養者名簿）（⑤の場合）'!$O123+1&lt;=15,IF(NH$16&gt;='様式３（療養者名簿）（⑤の場合）'!$O123,IF(NH$16&lt;='様式３（療養者名簿）（⑤の場合）'!$W123,1,0),0),0)</f>
        <v>0</v>
      </c>
      <c r="NI114" s="139">
        <f>IF(NI$16-'様式３（療養者名簿）（⑤の場合）'!$O123+1&lt;=15,IF(NI$16&gt;='様式３（療養者名簿）（⑤の場合）'!$O123,IF(NI$16&lt;='様式３（療養者名簿）（⑤の場合）'!$W123,1,0),0),0)</f>
        <v>0</v>
      </c>
      <c r="NJ114" s="139">
        <f>IF(NJ$16-'様式３（療養者名簿）（⑤の場合）'!$O123+1&lt;=15,IF(NJ$16&gt;='様式３（療養者名簿）（⑤の場合）'!$O123,IF(NJ$16&lt;='様式３（療養者名簿）（⑤の場合）'!$W123,1,0),0),0)</f>
        <v>0</v>
      </c>
      <c r="NK114" s="139">
        <f>IF(NK$16-'様式３（療養者名簿）（⑤の場合）'!$O123+1&lt;=15,IF(NK$16&gt;='様式３（療養者名簿）（⑤の場合）'!$O123,IF(NK$16&lt;='様式３（療養者名簿）（⑤の場合）'!$W123,1,0),0),0)</f>
        <v>0</v>
      </c>
      <c r="NL114" s="139">
        <f>IF(NL$16-'様式３（療養者名簿）（⑤の場合）'!$O123+1&lt;=15,IF(NL$16&gt;='様式３（療養者名簿）（⑤の場合）'!$O123,IF(NL$16&lt;='様式３（療養者名簿）（⑤の場合）'!$W123,1,0),0),0)</f>
        <v>0</v>
      </c>
      <c r="NM114" s="139">
        <f>IF(NM$16-'様式３（療養者名簿）（⑤の場合）'!$O123+1&lt;=15,IF(NM$16&gt;='様式３（療養者名簿）（⑤の場合）'!$O123,IF(NM$16&lt;='様式３（療養者名簿）（⑤の場合）'!$W123,1,0),0),0)</f>
        <v>0</v>
      </c>
      <c r="NN114" s="139">
        <f>IF(NN$16-'様式３（療養者名簿）（⑤の場合）'!$O123+1&lt;=15,IF(NN$16&gt;='様式３（療養者名簿）（⑤の場合）'!$O123,IF(NN$16&lt;='様式３（療養者名簿）（⑤の場合）'!$W123,1,0),0),0)</f>
        <v>0</v>
      </c>
      <c r="NO114" s="139">
        <f>IF(NO$16-'様式３（療養者名簿）（⑤の場合）'!$O123+1&lt;=15,IF(NO$16&gt;='様式３（療養者名簿）（⑤の場合）'!$O123,IF(NO$16&lt;='様式３（療養者名簿）（⑤の場合）'!$W123,1,0),0),0)</f>
        <v>0</v>
      </c>
      <c r="NP114" s="139">
        <f>IF(NP$16-'様式３（療養者名簿）（⑤の場合）'!$O123+1&lt;=15,IF(NP$16&gt;='様式３（療養者名簿）（⑤の場合）'!$O123,IF(NP$16&lt;='様式３（療養者名簿）（⑤の場合）'!$W123,1,0),0),0)</f>
        <v>0</v>
      </c>
      <c r="NQ114" s="139">
        <f>IF(NQ$16-'様式３（療養者名簿）（⑤の場合）'!$O123+1&lt;=15,IF(NQ$16&gt;='様式３（療養者名簿）（⑤の場合）'!$O123,IF(NQ$16&lt;='様式３（療養者名簿）（⑤の場合）'!$W123,1,0),0),0)</f>
        <v>0</v>
      </c>
      <c r="NR114" s="139">
        <f>IF(NR$16-'様式３（療養者名簿）（⑤の場合）'!$O123+1&lt;=15,IF(NR$16&gt;='様式３（療養者名簿）（⑤の場合）'!$O123,IF(NR$16&lt;='様式３（療養者名簿）（⑤の場合）'!$W123,1,0),0),0)</f>
        <v>0</v>
      </c>
      <c r="NS114" s="139">
        <f>IF(NS$16-'様式３（療養者名簿）（⑤の場合）'!$O123+1&lt;=15,IF(NS$16&gt;='様式３（療養者名簿）（⑤の場合）'!$O123,IF(NS$16&lt;='様式３（療養者名簿）（⑤の場合）'!$W123,1,0),0),0)</f>
        <v>0</v>
      </c>
      <c r="NT114" s="139">
        <f>IF(NT$16-'様式３（療養者名簿）（⑤の場合）'!$O123+1&lt;=15,IF(NT$16&gt;='様式３（療養者名簿）（⑤の場合）'!$O123,IF(NT$16&lt;='様式３（療養者名簿）（⑤の場合）'!$W123,1,0),0),0)</f>
        <v>0</v>
      </c>
      <c r="NU114" s="139">
        <f>IF(NU$16-'様式３（療養者名簿）（⑤の場合）'!$O123+1&lt;=15,IF(NU$16&gt;='様式３（療養者名簿）（⑤の場合）'!$O123,IF(NU$16&lt;='様式３（療養者名簿）（⑤の場合）'!$W123,1,0),0),0)</f>
        <v>0</v>
      </c>
      <c r="NV114" s="139">
        <f>IF(NV$16-'様式３（療養者名簿）（⑤の場合）'!$O123+1&lt;=15,IF(NV$16&gt;='様式３（療養者名簿）（⑤の場合）'!$O123,IF(NV$16&lt;='様式３（療養者名簿）（⑤の場合）'!$W123,1,0),0),0)</f>
        <v>0</v>
      </c>
      <c r="NW114" s="139">
        <f>IF(NW$16-'様式３（療養者名簿）（⑤の場合）'!$O123+1&lt;=15,IF(NW$16&gt;='様式３（療養者名簿）（⑤の場合）'!$O123,IF(NW$16&lt;='様式３（療養者名簿）（⑤の場合）'!$W123,1,0),0),0)</f>
        <v>0</v>
      </c>
      <c r="NX114" s="139">
        <f>IF(NX$16-'様式３（療養者名簿）（⑤の場合）'!$O123+1&lt;=15,IF(NX$16&gt;='様式３（療養者名簿）（⑤の場合）'!$O123,IF(NX$16&lt;='様式３（療養者名簿）（⑤の場合）'!$W123,1,0),0),0)</f>
        <v>0</v>
      </c>
      <c r="NY114" s="139">
        <f>IF(NY$16-'様式３（療養者名簿）（⑤の場合）'!$O123+1&lt;=15,IF(NY$16&gt;='様式３（療養者名簿）（⑤の場合）'!$O123,IF(NY$16&lt;='様式３（療養者名簿）（⑤の場合）'!$W123,1,0),0),0)</f>
        <v>0</v>
      </c>
      <c r="NZ114" s="139">
        <f>IF(NZ$16-'様式３（療養者名簿）（⑤の場合）'!$O123+1&lt;=15,IF(NZ$16&gt;='様式３（療養者名簿）（⑤の場合）'!$O123,IF(NZ$16&lt;='様式３（療養者名簿）（⑤の場合）'!$W123,1,0),0),0)</f>
        <v>0</v>
      </c>
      <c r="OA114" s="139">
        <f>IF(OA$16-'様式３（療養者名簿）（⑤の場合）'!$O123+1&lt;=15,IF(OA$16&gt;='様式３（療養者名簿）（⑤の場合）'!$O123,IF(OA$16&lt;='様式３（療養者名簿）（⑤の場合）'!$W123,1,0),0),0)</f>
        <v>0</v>
      </c>
      <c r="OB114" s="139">
        <f>IF(OB$16-'様式３（療養者名簿）（⑤の場合）'!$O123+1&lt;=15,IF(OB$16&gt;='様式３（療養者名簿）（⑤の場合）'!$O123,IF(OB$16&lt;='様式３（療養者名簿）（⑤の場合）'!$W123,1,0),0),0)</f>
        <v>0</v>
      </c>
      <c r="OC114" s="139">
        <f>IF(OC$16-'様式３（療養者名簿）（⑤の場合）'!$O123+1&lt;=15,IF(OC$16&gt;='様式３（療養者名簿）（⑤の場合）'!$O123,IF(OC$16&lt;='様式３（療養者名簿）（⑤の場合）'!$W123,1,0),0),0)</f>
        <v>0</v>
      </c>
      <c r="OD114" s="139">
        <f>IF(OD$16-'様式３（療養者名簿）（⑤の場合）'!$O123+1&lt;=15,IF(OD$16&gt;='様式３（療養者名簿）（⑤の場合）'!$O123,IF(OD$16&lt;='様式３（療養者名簿）（⑤の場合）'!$W123,1,0),0),0)</f>
        <v>0</v>
      </c>
      <c r="OE114" s="139">
        <f>IF(OE$16-'様式３（療養者名簿）（⑤の場合）'!$O123+1&lt;=15,IF(OE$16&gt;='様式３（療養者名簿）（⑤の場合）'!$O123,IF(OE$16&lt;='様式３（療養者名簿）（⑤の場合）'!$W123,1,0),0),0)</f>
        <v>0</v>
      </c>
      <c r="OF114" s="139">
        <f>IF(OF$16-'様式３（療養者名簿）（⑤の場合）'!$O123+1&lt;=15,IF(OF$16&gt;='様式３（療養者名簿）（⑤の場合）'!$O123,IF(OF$16&lt;='様式３（療養者名簿）（⑤の場合）'!$W123,1,0),0),0)</f>
        <v>0</v>
      </c>
      <c r="OG114" s="139">
        <f>IF(OG$16-'様式３（療養者名簿）（⑤の場合）'!$O123+1&lt;=15,IF(OG$16&gt;='様式３（療養者名簿）（⑤の場合）'!$O123,IF(OG$16&lt;='様式３（療養者名簿）（⑤の場合）'!$W123,1,0),0),0)</f>
        <v>0</v>
      </c>
      <c r="OH114" s="139">
        <f>IF(OH$16-'様式３（療養者名簿）（⑤の場合）'!$O123+1&lt;=15,IF(OH$16&gt;='様式３（療養者名簿）（⑤の場合）'!$O123,IF(OH$16&lt;='様式３（療養者名簿）（⑤の場合）'!$W123,1,0),0),0)</f>
        <v>0</v>
      </c>
      <c r="OI114" s="139">
        <f>IF(OI$16-'様式３（療養者名簿）（⑤の場合）'!$O123+1&lt;=15,IF(OI$16&gt;='様式３（療養者名簿）（⑤の場合）'!$O123,IF(OI$16&lt;='様式３（療養者名簿）（⑤の場合）'!$W123,1,0),0),0)</f>
        <v>0</v>
      </c>
      <c r="OJ114" s="139">
        <f>IF(OJ$16-'様式３（療養者名簿）（⑤の場合）'!$O123+1&lt;=15,IF(OJ$16&gt;='様式３（療養者名簿）（⑤の場合）'!$O123,IF(OJ$16&lt;='様式３（療養者名簿）（⑤の場合）'!$W123,1,0),0),0)</f>
        <v>0</v>
      </c>
      <c r="OK114" s="139">
        <f>IF(OK$16-'様式３（療養者名簿）（⑤の場合）'!$O123+1&lt;=15,IF(OK$16&gt;='様式３（療養者名簿）（⑤の場合）'!$O123,IF(OK$16&lt;='様式３（療養者名簿）（⑤の場合）'!$W123,1,0),0),0)</f>
        <v>0</v>
      </c>
      <c r="OL114" s="139">
        <f>IF(OL$16-'様式３（療養者名簿）（⑤の場合）'!$O123+1&lt;=15,IF(OL$16&gt;='様式３（療養者名簿）（⑤の場合）'!$O123,IF(OL$16&lt;='様式３（療養者名簿）（⑤の場合）'!$W123,1,0),0),0)</f>
        <v>0</v>
      </c>
      <c r="OM114" s="139">
        <f>IF(OM$16-'様式３（療養者名簿）（⑤の場合）'!$O123+1&lt;=15,IF(OM$16&gt;='様式３（療養者名簿）（⑤の場合）'!$O123,IF(OM$16&lt;='様式３（療養者名簿）（⑤の場合）'!$W123,1,0),0),0)</f>
        <v>0</v>
      </c>
      <c r="ON114" s="139">
        <f>IF(ON$16-'様式３（療養者名簿）（⑤の場合）'!$O123+1&lt;=15,IF(ON$16&gt;='様式３（療養者名簿）（⑤の場合）'!$O123,IF(ON$16&lt;='様式３（療養者名簿）（⑤の場合）'!$W123,1,0),0),0)</f>
        <v>0</v>
      </c>
      <c r="OO114" s="139">
        <f>IF(OO$16-'様式３（療養者名簿）（⑤の場合）'!$O123+1&lt;=15,IF(OO$16&gt;='様式３（療養者名簿）（⑤の場合）'!$O123,IF(OO$16&lt;='様式３（療養者名簿）（⑤の場合）'!$W123,1,0),0),0)</f>
        <v>0</v>
      </c>
      <c r="OP114" s="139">
        <f>IF(OP$16-'様式３（療養者名簿）（⑤の場合）'!$O123+1&lt;=15,IF(OP$16&gt;='様式３（療養者名簿）（⑤の場合）'!$O123,IF(OP$16&lt;='様式３（療養者名簿）（⑤の場合）'!$W123,1,0),0),0)</f>
        <v>0</v>
      </c>
      <c r="OQ114" s="139">
        <f>IF(OQ$16-'様式３（療養者名簿）（⑤の場合）'!$O123+1&lt;=15,IF(OQ$16&gt;='様式３（療養者名簿）（⑤の場合）'!$O123,IF(OQ$16&lt;='様式３（療養者名簿）（⑤の場合）'!$W123,1,0),0),0)</f>
        <v>0</v>
      </c>
      <c r="OR114" s="139">
        <f>IF(OR$16-'様式３（療養者名簿）（⑤の場合）'!$O123+1&lt;=15,IF(OR$16&gt;='様式３（療養者名簿）（⑤の場合）'!$O123,IF(OR$16&lt;='様式３（療養者名簿）（⑤の場合）'!$W123,1,0),0),0)</f>
        <v>0</v>
      </c>
      <c r="OS114" s="139">
        <f>IF(OS$16-'様式３（療養者名簿）（⑤の場合）'!$O123+1&lt;=15,IF(OS$16&gt;='様式３（療養者名簿）（⑤の場合）'!$O123,IF(OS$16&lt;='様式３（療養者名簿）（⑤の場合）'!$W123,1,0),0),0)</f>
        <v>0</v>
      </c>
      <c r="OT114" s="139">
        <f>IF(OT$16-'様式３（療養者名簿）（⑤の場合）'!$O123+1&lt;=15,IF(OT$16&gt;='様式３（療養者名簿）（⑤の場合）'!$O123,IF(OT$16&lt;='様式３（療養者名簿）（⑤の場合）'!$W123,1,0),0),0)</f>
        <v>0</v>
      </c>
      <c r="OU114" s="139">
        <f>IF(OU$16-'様式３（療養者名簿）（⑤の場合）'!$O123+1&lt;=15,IF(OU$16&gt;='様式３（療養者名簿）（⑤の場合）'!$O123,IF(OU$16&lt;='様式３（療養者名簿）（⑤の場合）'!$W123,1,0),0),0)</f>
        <v>0</v>
      </c>
      <c r="OV114" s="139">
        <f>IF(OV$16-'様式３（療養者名簿）（⑤の場合）'!$O123+1&lt;=15,IF(OV$16&gt;='様式３（療養者名簿）（⑤の場合）'!$O123,IF(OV$16&lt;='様式３（療養者名簿）（⑤の場合）'!$W123,1,0),0),0)</f>
        <v>0</v>
      </c>
      <c r="OW114" s="139">
        <f>IF(OW$16-'様式３（療養者名簿）（⑤の場合）'!$O123+1&lt;=15,IF(OW$16&gt;='様式３（療養者名簿）（⑤の場合）'!$O123,IF(OW$16&lt;='様式３（療養者名簿）（⑤の場合）'!$W123,1,0),0),0)</f>
        <v>0</v>
      </c>
      <c r="OX114" s="139">
        <f>IF(OX$16-'様式３（療養者名簿）（⑤の場合）'!$O123+1&lt;=15,IF(OX$16&gt;='様式３（療養者名簿）（⑤の場合）'!$O123,IF(OX$16&lt;='様式３（療養者名簿）（⑤の場合）'!$W123,1,0),0),0)</f>
        <v>0</v>
      </c>
      <c r="OY114" s="139">
        <f>IF(OY$16-'様式３（療養者名簿）（⑤の場合）'!$O123+1&lt;=15,IF(OY$16&gt;='様式３（療養者名簿）（⑤の場合）'!$O123,IF(OY$16&lt;='様式３（療養者名簿）（⑤の場合）'!$W123,1,0),0),0)</f>
        <v>0</v>
      </c>
      <c r="OZ114" s="139">
        <f>IF(OZ$16-'様式３（療養者名簿）（⑤の場合）'!$O123+1&lt;=15,IF(OZ$16&gt;='様式３（療養者名簿）（⑤の場合）'!$O123,IF(OZ$16&lt;='様式３（療養者名簿）（⑤の場合）'!$W123,1,0),0),0)</f>
        <v>0</v>
      </c>
      <c r="PA114" s="139">
        <f>IF(PA$16-'様式３（療養者名簿）（⑤の場合）'!$O123+1&lt;=15,IF(PA$16&gt;='様式３（療養者名簿）（⑤の場合）'!$O123,IF(PA$16&lt;='様式３（療養者名簿）（⑤の場合）'!$W123,1,0),0),0)</f>
        <v>0</v>
      </c>
      <c r="PB114" s="139">
        <f>IF(PB$16-'様式３（療養者名簿）（⑤の場合）'!$O123+1&lt;=15,IF(PB$16&gt;='様式３（療養者名簿）（⑤の場合）'!$O123,IF(PB$16&lt;='様式３（療養者名簿）（⑤の場合）'!$W123,1,0),0),0)</f>
        <v>0</v>
      </c>
      <c r="PC114" s="139">
        <f>IF(PC$16-'様式３（療養者名簿）（⑤の場合）'!$O123+1&lt;=15,IF(PC$16&gt;='様式３（療養者名簿）（⑤の場合）'!$O123,IF(PC$16&lt;='様式３（療養者名簿）（⑤の場合）'!$W123,1,0),0),0)</f>
        <v>0</v>
      </c>
      <c r="PD114" s="139">
        <f>IF(PD$16-'様式３（療養者名簿）（⑤の場合）'!$O123+1&lt;=15,IF(PD$16&gt;='様式３（療養者名簿）（⑤の場合）'!$O123,IF(PD$16&lt;='様式３（療養者名簿）（⑤の場合）'!$W123,1,0),0),0)</f>
        <v>0</v>
      </c>
      <c r="PE114" s="139">
        <f>IF(PE$16-'様式３（療養者名簿）（⑤の場合）'!$O123+1&lt;=15,IF(PE$16&gt;='様式３（療養者名簿）（⑤の場合）'!$O123,IF(PE$16&lt;='様式３（療養者名簿）（⑤の場合）'!$W123,1,0),0),0)</f>
        <v>0</v>
      </c>
      <c r="PF114" s="139">
        <f>IF(PF$16-'様式３（療養者名簿）（⑤の場合）'!$O123+1&lt;=15,IF(PF$16&gt;='様式３（療養者名簿）（⑤の場合）'!$O123,IF(PF$16&lt;='様式３（療養者名簿）（⑤の場合）'!$W123,1,0),0),0)</f>
        <v>0</v>
      </c>
      <c r="PG114" s="139">
        <f>IF(PG$16-'様式３（療養者名簿）（⑤の場合）'!$O123+1&lt;=15,IF(PG$16&gt;='様式３（療養者名簿）（⑤の場合）'!$O123,IF(PG$16&lt;='様式３（療養者名簿）（⑤の場合）'!$W123,1,0),0),0)</f>
        <v>0</v>
      </c>
      <c r="PH114" s="139">
        <f>IF(PH$16-'様式３（療養者名簿）（⑤の場合）'!$O123+1&lt;=15,IF(PH$16&gt;='様式３（療養者名簿）（⑤の場合）'!$O123,IF(PH$16&lt;='様式３（療養者名簿）（⑤の場合）'!$W123,1,0),0),0)</f>
        <v>0</v>
      </c>
      <c r="PI114" s="139">
        <f>IF(PI$16-'様式３（療養者名簿）（⑤の場合）'!$O123+1&lt;=15,IF(PI$16&gt;='様式３（療養者名簿）（⑤の場合）'!$O123,IF(PI$16&lt;='様式３（療養者名簿）（⑤の場合）'!$W123,1,0),0),0)</f>
        <v>0</v>
      </c>
      <c r="PJ114" s="139">
        <f>IF(PJ$16-'様式３（療養者名簿）（⑤の場合）'!$O123+1&lt;=15,IF(PJ$16&gt;='様式３（療養者名簿）（⑤の場合）'!$O123,IF(PJ$16&lt;='様式３（療養者名簿）（⑤の場合）'!$W123,1,0),0),0)</f>
        <v>0</v>
      </c>
      <c r="PK114" s="139">
        <f>IF(PK$16-'様式３（療養者名簿）（⑤の場合）'!$O123+1&lt;=15,IF(PK$16&gt;='様式３（療養者名簿）（⑤の場合）'!$O123,IF(PK$16&lt;='様式３（療養者名簿）（⑤の場合）'!$W123,1,0),0),0)</f>
        <v>0</v>
      </c>
      <c r="PL114" s="139">
        <f>IF(PL$16-'様式３（療養者名簿）（⑤の場合）'!$O123+1&lt;=15,IF(PL$16&gt;='様式３（療養者名簿）（⑤の場合）'!$O123,IF(PL$16&lt;='様式３（療養者名簿）（⑤の場合）'!$W123,1,0),0),0)</f>
        <v>0</v>
      </c>
      <c r="PM114" s="139">
        <f>IF(PM$16-'様式３（療養者名簿）（⑤の場合）'!$O123+1&lt;=15,IF(PM$16&gt;='様式３（療養者名簿）（⑤の場合）'!$O123,IF(PM$16&lt;='様式３（療養者名簿）（⑤の場合）'!$W123,1,0),0),0)</f>
        <v>0</v>
      </c>
      <c r="PN114" s="139">
        <f>IF(PN$16-'様式３（療養者名簿）（⑤の場合）'!$O123+1&lt;=15,IF(PN$16&gt;='様式３（療養者名簿）（⑤の場合）'!$O123,IF(PN$16&lt;='様式３（療養者名簿）（⑤の場合）'!$W123,1,0),0),0)</f>
        <v>0</v>
      </c>
      <c r="PO114" s="139">
        <f>IF(PO$16-'様式３（療養者名簿）（⑤の場合）'!$O123+1&lt;=15,IF(PO$16&gt;='様式３（療養者名簿）（⑤の場合）'!$O123,IF(PO$16&lt;='様式３（療養者名簿）（⑤の場合）'!$W123,1,0),0),0)</f>
        <v>0</v>
      </c>
      <c r="PP114" s="139">
        <f>IF(PP$16-'様式３（療養者名簿）（⑤の場合）'!$O123+1&lt;=15,IF(PP$16&gt;='様式３（療養者名簿）（⑤の場合）'!$O123,IF(PP$16&lt;='様式３（療養者名簿）（⑤の場合）'!$W123,1,0),0),0)</f>
        <v>0</v>
      </c>
      <c r="PQ114" s="139">
        <f>IF(PQ$16-'様式３（療養者名簿）（⑤の場合）'!$O123+1&lt;=15,IF(PQ$16&gt;='様式３（療養者名簿）（⑤の場合）'!$O123,IF(PQ$16&lt;='様式３（療養者名簿）（⑤の場合）'!$W123,1,0),0),0)</f>
        <v>0</v>
      </c>
      <c r="PR114" s="139">
        <f>IF(PR$16-'様式３（療養者名簿）（⑤の場合）'!$O123+1&lt;=15,IF(PR$16&gt;='様式３（療養者名簿）（⑤の場合）'!$O123,IF(PR$16&lt;='様式３（療養者名簿）（⑤の場合）'!$W123,1,0),0),0)</f>
        <v>0</v>
      </c>
      <c r="PS114" s="139">
        <f>IF(PS$16-'様式３（療養者名簿）（⑤の場合）'!$O123+1&lt;=15,IF(PS$16&gt;='様式３（療養者名簿）（⑤の場合）'!$O123,IF(PS$16&lt;='様式３（療養者名簿）（⑤の場合）'!$W123,1,0),0),0)</f>
        <v>0</v>
      </c>
      <c r="PT114" s="139">
        <f>IF(PT$16-'様式３（療養者名簿）（⑤の場合）'!$O123+1&lt;=15,IF(PT$16&gt;='様式３（療養者名簿）（⑤の場合）'!$O123,IF(PT$16&lt;='様式３（療養者名簿）（⑤の場合）'!$W123,1,0),0),0)</f>
        <v>0</v>
      </c>
    </row>
    <row r="115" spans="1:436" ht="42" customHeight="1">
      <c r="A115" s="129">
        <f>'様式３（療養者名簿）（⑤の場合）'!C124</f>
        <v>0</v>
      </c>
      <c r="B115" s="139">
        <f>IF(B$16-'様式３（療養者名簿）（⑤の場合）'!$O124+1&lt;=15,IF(B$16&gt;='様式３（療養者名簿）（⑤の場合）'!$O124,IF(B$16&lt;='様式３（療養者名簿）（⑤の場合）'!$W124,1,0),0),0)</f>
        <v>0</v>
      </c>
      <c r="C115" s="139">
        <f>IF(C$16-'様式３（療養者名簿）（⑤の場合）'!$O124+1&lt;=15,IF(C$16&gt;='様式３（療養者名簿）（⑤の場合）'!$O124,IF(C$16&lt;='様式３（療養者名簿）（⑤の場合）'!$W124,1,0),0),0)</f>
        <v>0</v>
      </c>
      <c r="D115" s="139">
        <f>IF(D$16-'様式３（療養者名簿）（⑤の場合）'!$O124+1&lt;=15,IF(D$16&gt;='様式３（療養者名簿）（⑤の場合）'!$O124,IF(D$16&lt;='様式３（療養者名簿）（⑤の場合）'!$W124,1,0),0),0)</f>
        <v>0</v>
      </c>
      <c r="E115" s="139">
        <f>IF(E$16-'様式３（療養者名簿）（⑤の場合）'!$O124+1&lt;=15,IF(E$16&gt;='様式３（療養者名簿）（⑤の場合）'!$O124,IF(E$16&lt;='様式３（療養者名簿）（⑤の場合）'!$W124,1,0),0),0)</f>
        <v>0</v>
      </c>
      <c r="F115" s="139">
        <f>IF(F$16-'様式３（療養者名簿）（⑤の場合）'!$O124+1&lt;=15,IF(F$16&gt;='様式３（療養者名簿）（⑤の場合）'!$O124,IF(F$16&lt;='様式３（療養者名簿）（⑤の場合）'!$W124,1,0),0),0)</f>
        <v>0</v>
      </c>
      <c r="G115" s="139">
        <f>IF(G$16-'様式３（療養者名簿）（⑤の場合）'!$O124+1&lt;=15,IF(G$16&gt;='様式３（療養者名簿）（⑤の場合）'!$O124,IF(G$16&lt;='様式３（療養者名簿）（⑤の場合）'!$W124,1,0),0),0)</f>
        <v>0</v>
      </c>
      <c r="H115" s="139">
        <f>IF(H$16-'様式３（療養者名簿）（⑤の場合）'!$O124+1&lt;=15,IF(H$16&gt;='様式３（療養者名簿）（⑤の場合）'!$O124,IF(H$16&lt;='様式３（療養者名簿）（⑤の場合）'!$W124,1,0),0),0)</f>
        <v>0</v>
      </c>
      <c r="I115" s="139">
        <f>IF(I$16-'様式３（療養者名簿）（⑤の場合）'!$O124+1&lt;=15,IF(I$16&gt;='様式３（療養者名簿）（⑤の場合）'!$O124,IF(I$16&lt;='様式３（療養者名簿）（⑤の場合）'!$W124,1,0),0),0)</f>
        <v>0</v>
      </c>
      <c r="J115" s="139">
        <f>IF(J$16-'様式３（療養者名簿）（⑤の場合）'!$O124+1&lt;=15,IF(J$16&gt;='様式３（療養者名簿）（⑤の場合）'!$O124,IF(J$16&lt;='様式３（療養者名簿）（⑤の場合）'!$W124,1,0),0),0)</f>
        <v>0</v>
      </c>
      <c r="K115" s="139">
        <f>IF(K$16-'様式３（療養者名簿）（⑤の場合）'!$O124+1&lt;=15,IF(K$16&gt;='様式３（療養者名簿）（⑤の場合）'!$O124,IF(K$16&lt;='様式３（療養者名簿）（⑤の場合）'!$W124,1,0),0),0)</f>
        <v>0</v>
      </c>
      <c r="L115" s="139">
        <f>IF(L$16-'様式３（療養者名簿）（⑤の場合）'!$O124+1&lt;=15,IF(L$16&gt;='様式３（療養者名簿）（⑤の場合）'!$O124,IF(L$16&lt;='様式３（療養者名簿）（⑤の場合）'!$W124,1,0),0),0)</f>
        <v>0</v>
      </c>
      <c r="M115" s="139">
        <f>IF(M$16-'様式３（療養者名簿）（⑤の場合）'!$O124+1&lt;=15,IF(M$16&gt;='様式３（療養者名簿）（⑤の場合）'!$O124,IF(M$16&lt;='様式３（療養者名簿）（⑤の場合）'!$W124,1,0),0),0)</f>
        <v>0</v>
      </c>
      <c r="N115" s="139">
        <f>IF(N$16-'様式３（療養者名簿）（⑤の場合）'!$O124+1&lt;=15,IF(N$16&gt;='様式３（療養者名簿）（⑤の場合）'!$O124,IF(N$16&lt;='様式３（療養者名簿）（⑤の場合）'!$W124,1,0),0),0)</f>
        <v>0</v>
      </c>
      <c r="O115" s="139">
        <f>IF(O$16-'様式３（療養者名簿）（⑤の場合）'!$O124+1&lt;=15,IF(O$16&gt;='様式３（療養者名簿）（⑤の場合）'!$O124,IF(O$16&lt;='様式３（療養者名簿）（⑤の場合）'!$W124,1,0),0),0)</f>
        <v>0</v>
      </c>
      <c r="P115" s="139">
        <f>IF(P$16-'様式３（療養者名簿）（⑤の場合）'!$O124+1&lt;=15,IF(P$16&gt;='様式３（療養者名簿）（⑤の場合）'!$O124,IF(P$16&lt;='様式３（療養者名簿）（⑤の場合）'!$W124,1,0),0),0)</f>
        <v>0</v>
      </c>
      <c r="Q115" s="139">
        <f>IF(Q$16-'様式３（療養者名簿）（⑤の場合）'!$O124+1&lt;=15,IF(Q$16&gt;='様式３（療養者名簿）（⑤の場合）'!$O124,IF(Q$16&lt;='様式３（療養者名簿）（⑤の場合）'!$W124,1,0),0),0)</f>
        <v>0</v>
      </c>
      <c r="R115" s="139">
        <f>IF(R$16-'様式３（療養者名簿）（⑤の場合）'!$O124+1&lt;=15,IF(R$16&gt;='様式３（療養者名簿）（⑤の場合）'!$O124,IF(R$16&lt;='様式３（療養者名簿）（⑤の場合）'!$W124,1,0),0),0)</f>
        <v>0</v>
      </c>
      <c r="S115" s="139">
        <f>IF(S$16-'様式３（療養者名簿）（⑤の場合）'!$O124+1&lt;=15,IF(S$16&gt;='様式３（療養者名簿）（⑤の場合）'!$O124,IF(S$16&lt;='様式３（療養者名簿）（⑤の場合）'!$W124,1,0),0),0)</f>
        <v>0</v>
      </c>
      <c r="T115" s="139">
        <f>IF(T$16-'様式３（療養者名簿）（⑤の場合）'!$O124+1&lt;=15,IF(T$16&gt;='様式３（療養者名簿）（⑤の場合）'!$O124,IF(T$16&lt;='様式３（療養者名簿）（⑤の場合）'!$W124,1,0),0),0)</f>
        <v>0</v>
      </c>
      <c r="U115" s="139">
        <f>IF(U$16-'様式３（療養者名簿）（⑤の場合）'!$O124+1&lt;=15,IF(U$16&gt;='様式３（療養者名簿）（⑤の場合）'!$O124,IF(U$16&lt;='様式３（療養者名簿）（⑤の場合）'!$W124,1,0),0),0)</f>
        <v>0</v>
      </c>
      <c r="V115" s="139">
        <f>IF(V$16-'様式３（療養者名簿）（⑤の場合）'!$O124+1&lt;=15,IF(V$16&gt;='様式３（療養者名簿）（⑤の場合）'!$O124,IF(V$16&lt;='様式３（療養者名簿）（⑤の場合）'!$W124,1,0),0),0)</f>
        <v>0</v>
      </c>
      <c r="W115" s="139">
        <f>IF(W$16-'様式３（療養者名簿）（⑤の場合）'!$O124+1&lt;=15,IF(W$16&gt;='様式３（療養者名簿）（⑤の場合）'!$O124,IF(W$16&lt;='様式３（療養者名簿）（⑤の場合）'!$W124,1,0),0),0)</f>
        <v>0</v>
      </c>
      <c r="X115" s="139">
        <f>IF(X$16-'様式３（療養者名簿）（⑤の場合）'!$O124+1&lt;=15,IF(X$16&gt;='様式３（療養者名簿）（⑤の場合）'!$O124,IF(X$16&lt;='様式３（療養者名簿）（⑤の場合）'!$W124,1,0),0),0)</f>
        <v>0</v>
      </c>
      <c r="Y115" s="139">
        <f>IF(Y$16-'様式３（療養者名簿）（⑤の場合）'!$O124+1&lt;=15,IF(Y$16&gt;='様式３（療養者名簿）（⑤の場合）'!$O124,IF(Y$16&lt;='様式３（療養者名簿）（⑤の場合）'!$W124,1,0),0),0)</f>
        <v>0</v>
      </c>
      <c r="Z115" s="139">
        <f>IF(Z$16-'様式３（療養者名簿）（⑤の場合）'!$O124+1&lt;=15,IF(Z$16&gt;='様式３（療養者名簿）（⑤の場合）'!$O124,IF(Z$16&lt;='様式３（療養者名簿）（⑤の場合）'!$W124,1,0),0),0)</f>
        <v>0</v>
      </c>
      <c r="AA115" s="139">
        <f>IF(AA$16-'様式３（療養者名簿）（⑤の場合）'!$O124+1&lt;=15,IF(AA$16&gt;='様式３（療養者名簿）（⑤の場合）'!$O124,IF(AA$16&lt;='様式３（療養者名簿）（⑤の場合）'!$W124,1,0),0),0)</f>
        <v>0</v>
      </c>
      <c r="AB115" s="139">
        <f>IF(AB$16-'様式３（療養者名簿）（⑤の場合）'!$O124+1&lt;=15,IF(AB$16&gt;='様式３（療養者名簿）（⑤の場合）'!$O124,IF(AB$16&lt;='様式３（療養者名簿）（⑤の場合）'!$W124,1,0),0),0)</f>
        <v>0</v>
      </c>
      <c r="AC115" s="139">
        <f>IF(AC$16-'様式３（療養者名簿）（⑤の場合）'!$O124+1&lt;=15,IF(AC$16&gt;='様式３（療養者名簿）（⑤の場合）'!$O124,IF(AC$16&lt;='様式３（療養者名簿）（⑤の場合）'!$W124,1,0),0),0)</f>
        <v>0</v>
      </c>
      <c r="AD115" s="139">
        <f>IF(AD$16-'様式３（療養者名簿）（⑤の場合）'!$O124+1&lt;=15,IF(AD$16&gt;='様式３（療養者名簿）（⑤の場合）'!$O124,IF(AD$16&lt;='様式３（療養者名簿）（⑤の場合）'!$W124,1,0),0),0)</f>
        <v>0</v>
      </c>
      <c r="AE115" s="139">
        <f>IF(AE$16-'様式３（療養者名簿）（⑤の場合）'!$O124+1&lt;=15,IF(AE$16&gt;='様式３（療養者名簿）（⑤の場合）'!$O124,IF(AE$16&lt;='様式３（療養者名簿）（⑤の場合）'!$W124,1,0),0),0)</f>
        <v>0</v>
      </c>
      <c r="AF115" s="139">
        <f>IF(AF$16-'様式３（療養者名簿）（⑤の場合）'!$O124+1&lt;=15,IF(AF$16&gt;='様式３（療養者名簿）（⑤の場合）'!$O124,IF(AF$16&lt;='様式３（療養者名簿）（⑤の場合）'!$W124,1,0),0),0)</f>
        <v>0</v>
      </c>
      <c r="AG115" s="139">
        <f>IF(AG$16-'様式３（療養者名簿）（⑤の場合）'!$O124+1&lt;=15,IF(AG$16&gt;='様式３（療養者名簿）（⑤の場合）'!$O124,IF(AG$16&lt;='様式３（療養者名簿）（⑤の場合）'!$W124,1,0),0),0)</f>
        <v>0</v>
      </c>
      <c r="AH115" s="139">
        <f>IF(AH$16-'様式３（療養者名簿）（⑤の場合）'!$O124+1&lt;=15,IF(AH$16&gt;='様式３（療養者名簿）（⑤の場合）'!$O124,IF(AH$16&lt;='様式３（療養者名簿）（⑤の場合）'!$W124,1,0),0),0)</f>
        <v>0</v>
      </c>
      <c r="AI115" s="139">
        <f>IF(AI$16-'様式３（療養者名簿）（⑤の場合）'!$O124+1&lt;=15,IF(AI$16&gt;='様式３（療養者名簿）（⑤の場合）'!$O124,IF(AI$16&lt;='様式３（療養者名簿）（⑤の場合）'!$W124,1,0),0),0)</f>
        <v>0</v>
      </c>
      <c r="AJ115" s="139">
        <f>IF(AJ$16-'様式３（療養者名簿）（⑤の場合）'!$O124+1&lt;=15,IF(AJ$16&gt;='様式３（療養者名簿）（⑤の場合）'!$O124,IF(AJ$16&lt;='様式３（療養者名簿）（⑤の場合）'!$W124,1,0),0),0)</f>
        <v>0</v>
      </c>
      <c r="AK115" s="139">
        <f>IF(AK$16-'様式３（療養者名簿）（⑤の場合）'!$O124+1&lt;=15,IF(AK$16&gt;='様式３（療養者名簿）（⑤の場合）'!$O124,IF(AK$16&lt;='様式３（療養者名簿）（⑤の場合）'!$W124,1,0),0),0)</f>
        <v>0</v>
      </c>
      <c r="AL115" s="139">
        <f>IF(AL$16-'様式３（療養者名簿）（⑤の場合）'!$O124+1&lt;=15,IF(AL$16&gt;='様式３（療養者名簿）（⑤の場合）'!$O124,IF(AL$16&lt;='様式３（療養者名簿）（⑤の場合）'!$W124,1,0),0),0)</f>
        <v>0</v>
      </c>
      <c r="AM115" s="139">
        <f>IF(AM$16-'様式３（療養者名簿）（⑤の場合）'!$O124+1&lt;=15,IF(AM$16&gt;='様式３（療養者名簿）（⑤の場合）'!$O124,IF(AM$16&lt;='様式３（療養者名簿）（⑤の場合）'!$W124,1,0),0),0)</f>
        <v>0</v>
      </c>
      <c r="AN115" s="139">
        <f>IF(AN$16-'様式３（療養者名簿）（⑤の場合）'!$O124+1&lt;=15,IF(AN$16&gt;='様式３（療養者名簿）（⑤の場合）'!$O124,IF(AN$16&lt;='様式３（療養者名簿）（⑤の場合）'!$W124,1,0),0),0)</f>
        <v>0</v>
      </c>
      <c r="AO115" s="139">
        <f>IF(AO$16-'様式３（療養者名簿）（⑤の場合）'!$O124+1&lt;=15,IF(AO$16&gt;='様式３（療養者名簿）（⑤の場合）'!$O124,IF(AO$16&lt;='様式３（療養者名簿）（⑤の場合）'!$W124,1,0),0),0)</f>
        <v>0</v>
      </c>
      <c r="AP115" s="139">
        <f>IF(AP$16-'様式３（療養者名簿）（⑤の場合）'!$O124+1&lt;=15,IF(AP$16&gt;='様式３（療養者名簿）（⑤の場合）'!$O124,IF(AP$16&lt;='様式３（療養者名簿）（⑤の場合）'!$W124,1,0),0),0)</f>
        <v>0</v>
      </c>
      <c r="AQ115" s="139">
        <f>IF(AQ$16-'様式３（療養者名簿）（⑤の場合）'!$O124+1&lt;=15,IF(AQ$16&gt;='様式３（療養者名簿）（⑤の場合）'!$O124,IF(AQ$16&lt;='様式３（療養者名簿）（⑤の場合）'!$W124,1,0),0),0)</f>
        <v>0</v>
      </c>
      <c r="AR115" s="139">
        <f>IF(AR$16-'様式３（療養者名簿）（⑤の場合）'!$O124+1&lt;=15,IF(AR$16&gt;='様式３（療養者名簿）（⑤の場合）'!$O124,IF(AR$16&lt;='様式３（療養者名簿）（⑤の場合）'!$W124,1,0),0),0)</f>
        <v>0</v>
      </c>
      <c r="AS115" s="139">
        <f>IF(AS$16-'様式３（療養者名簿）（⑤の場合）'!$O124+1&lt;=15,IF(AS$16&gt;='様式３（療養者名簿）（⑤の場合）'!$O124,IF(AS$16&lt;='様式３（療養者名簿）（⑤の場合）'!$W124,1,0),0),0)</f>
        <v>0</v>
      </c>
      <c r="AT115" s="139">
        <f>IF(AT$16-'様式３（療養者名簿）（⑤の場合）'!$O124+1&lt;=15,IF(AT$16&gt;='様式３（療養者名簿）（⑤の場合）'!$O124,IF(AT$16&lt;='様式３（療養者名簿）（⑤の場合）'!$W124,1,0),0),0)</f>
        <v>0</v>
      </c>
      <c r="AU115" s="139">
        <f>IF(AU$16-'様式３（療養者名簿）（⑤の場合）'!$O124+1&lt;=15,IF(AU$16&gt;='様式３（療養者名簿）（⑤の場合）'!$O124,IF(AU$16&lt;='様式３（療養者名簿）（⑤の場合）'!$W124,1,0),0),0)</f>
        <v>0</v>
      </c>
      <c r="AV115" s="139">
        <f>IF(AV$16-'様式３（療養者名簿）（⑤の場合）'!$O124+1&lt;=15,IF(AV$16&gt;='様式３（療養者名簿）（⑤の場合）'!$O124,IF(AV$16&lt;='様式３（療養者名簿）（⑤の場合）'!$W124,1,0),0),0)</f>
        <v>0</v>
      </c>
      <c r="AW115" s="139">
        <f>IF(AW$16-'様式３（療養者名簿）（⑤の場合）'!$O124+1&lt;=15,IF(AW$16&gt;='様式３（療養者名簿）（⑤の場合）'!$O124,IF(AW$16&lt;='様式３（療養者名簿）（⑤の場合）'!$W124,1,0),0),0)</f>
        <v>0</v>
      </c>
      <c r="AX115" s="139">
        <f>IF(AX$16-'様式３（療養者名簿）（⑤の場合）'!$O124+1&lt;=15,IF(AX$16&gt;='様式３（療養者名簿）（⑤の場合）'!$O124,IF(AX$16&lt;='様式３（療養者名簿）（⑤の場合）'!$W124,1,0),0),0)</f>
        <v>0</v>
      </c>
      <c r="AY115" s="139">
        <f>IF(AY$16-'様式３（療養者名簿）（⑤の場合）'!$O124+1&lt;=15,IF(AY$16&gt;='様式３（療養者名簿）（⑤の場合）'!$O124,IF(AY$16&lt;='様式３（療養者名簿）（⑤の場合）'!$W124,1,0),0),0)</f>
        <v>0</v>
      </c>
      <c r="AZ115" s="139">
        <f>IF(AZ$16-'様式３（療養者名簿）（⑤の場合）'!$O124+1&lt;=15,IF(AZ$16&gt;='様式３（療養者名簿）（⑤の場合）'!$O124,IF(AZ$16&lt;='様式３（療養者名簿）（⑤の場合）'!$W124,1,0),0),0)</f>
        <v>0</v>
      </c>
      <c r="BA115" s="139">
        <f>IF(BA$16-'様式３（療養者名簿）（⑤の場合）'!$O124+1&lt;=15,IF(BA$16&gt;='様式３（療養者名簿）（⑤の場合）'!$O124,IF(BA$16&lt;='様式３（療養者名簿）（⑤の場合）'!$W124,1,0),0),0)</f>
        <v>0</v>
      </c>
      <c r="BB115" s="139">
        <f>IF(BB$16-'様式３（療養者名簿）（⑤の場合）'!$O124+1&lt;=15,IF(BB$16&gt;='様式３（療養者名簿）（⑤の場合）'!$O124,IF(BB$16&lt;='様式３（療養者名簿）（⑤の場合）'!$W124,1,0),0),0)</f>
        <v>0</v>
      </c>
      <c r="BC115" s="139">
        <f>IF(BC$16-'様式３（療養者名簿）（⑤の場合）'!$O124+1&lt;=15,IF(BC$16&gt;='様式３（療養者名簿）（⑤の場合）'!$O124,IF(BC$16&lt;='様式３（療養者名簿）（⑤の場合）'!$W124,1,0),0),0)</f>
        <v>0</v>
      </c>
      <c r="BD115" s="139">
        <f>IF(BD$16-'様式３（療養者名簿）（⑤の場合）'!$O124+1&lt;=15,IF(BD$16&gt;='様式３（療養者名簿）（⑤の場合）'!$O124,IF(BD$16&lt;='様式３（療養者名簿）（⑤の場合）'!$W124,1,0),0),0)</f>
        <v>0</v>
      </c>
      <c r="BE115" s="139">
        <f>IF(BE$16-'様式３（療養者名簿）（⑤の場合）'!$O124+1&lt;=15,IF(BE$16&gt;='様式３（療養者名簿）（⑤の場合）'!$O124,IF(BE$16&lt;='様式３（療養者名簿）（⑤の場合）'!$W124,1,0),0),0)</f>
        <v>0</v>
      </c>
      <c r="BF115" s="139">
        <f>IF(BF$16-'様式３（療養者名簿）（⑤の場合）'!$O124+1&lt;=15,IF(BF$16&gt;='様式３（療養者名簿）（⑤の場合）'!$O124,IF(BF$16&lt;='様式３（療養者名簿）（⑤の場合）'!$W124,1,0),0),0)</f>
        <v>0</v>
      </c>
      <c r="BG115" s="139">
        <f>IF(BG$16-'様式３（療養者名簿）（⑤の場合）'!$O124+1&lt;=15,IF(BG$16&gt;='様式３（療養者名簿）（⑤の場合）'!$O124,IF(BG$16&lt;='様式３（療養者名簿）（⑤の場合）'!$W124,1,0),0),0)</f>
        <v>0</v>
      </c>
      <c r="BH115" s="139">
        <f>IF(BH$16-'様式３（療養者名簿）（⑤の場合）'!$O124+1&lt;=15,IF(BH$16&gt;='様式３（療養者名簿）（⑤の場合）'!$O124,IF(BH$16&lt;='様式３（療養者名簿）（⑤の場合）'!$W124,1,0),0),0)</f>
        <v>0</v>
      </c>
      <c r="BI115" s="139">
        <f>IF(BI$16-'様式３（療養者名簿）（⑤の場合）'!$O124+1&lt;=15,IF(BI$16&gt;='様式３（療養者名簿）（⑤の場合）'!$O124,IF(BI$16&lt;='様式３（療養者名簿）（⑤の場合）'!$W124,1,0),0),0)</f>
        <v>0</v>
      </c>
      <c r="BJ115" s="139">
        <f>IF(BJ$16-'様式３（療養者名簿）（⑤の場合）'!$O124+1&lt;=15,IF(BJ$16&gt;='様式３（療養者名簿）（⑤の場合）'!$O124,IF(BJ$16&lt;='様式３（療養者名簿）（⑤の場合）'!$W124,1,0),0),0)</f>
        <v>0</v>
      </c>
      <c r="BK115" s="139">
        <f>IF(BK$16-'様式３（療養者名簿）（⑤の場合）'!$O124+1&lt;=15,IF(BK$16&gt;='様式３（療養者名簿）（⑤の場合）'!$O124,IF(BK$16&lt;='様式３（療養者名簿）（⑤の場合）'!$W124,1,0),0),0)</f>
        <v>0</v>
      </c>
      <c r="BL115" s="139">
        <f>IF(BL$16-'様式３（療養者名簿）（⑤の場合）'!$O124+1&lt;=15,IF(BL$16&gt;='様式３（療養者名簿）（⑤の場合）'!$O124,IF(BL$16&lt;='様式３（療養者名簿）（⑤の場合）'!$W124,1,0),0),0)</f>
        <v>0</v>
      </c>
      <c r="BM115" s="139">
        <f>IF(BM$16-'様式３（療養者名簿）（⑤の場合）'!$O124+1&lt;=15,IF(BM$16&gt;='様式３（療養者名簿）（⑤の場合）'!$O124,IF(BM$16&lt;='様式３（療養者名簿）（⑤の場合）'!$W124,1,0),0),0)</f>
        <v>0</v>
      </c>
      <c r="BN115" s="139">
        <f>IF(BN$16-'様式３（療養者名簿）（⑤の場合）'!$O124+1&lt;=15,IF(BN$16&gt;='様式３（療養者名簿）（⑤の場合）'!$O124,IF(BN$16&lt;='様式３（療養者名簿）（⑤の場合）'!$W124,1,0),0),0)</f>
        <v>0</v>
      </c>
      <c r="BO115" s="139">
        <f>IF(BO$16-'様式３（療養者名簿）（⑤の場合）'!$O124+1&lt;=15,IF(BO$16&gt;='様式３（療養者名簿）（⑤の場合）'!$O124,IF(BO$16&lt;='様式３（療養者名簿）（⑤の場合）'!$W124,1,0),0),0)</f>
        <v>0</v>
      </c>
      <c r="BP115" s="139">
        <f>IF(BP$16-'様式３（療養者名簿）（⑤の場合）'!$O124+1&lt;=15,IF(BP$16&gt;='様式３（療養者名簿）（⑤の場合）'!$O124,IF(BP$16&lt;='様式３（療養者名簿）（⑤の場合）'!$W124,1,0),0),0)</f>
        <v>0</v>
      </c>
      <c r="BQ115" s="139">
        <f>IF(BQ$16-'様式３（療養者名簿）（⑤の場合）'!$O124+1&lt;=15,IF(BQ$16&gt;='様式３（療養者名簿）（⑤の場合）'!$O124,IF(BQ$16&lt;='様式３（療養者名簿）（⑤の場合）'!$W124,1,0),0),0)</f>
        <v>0</v>
      </c>
      <c r="BR115" s="139">
        <f>IF(BR$16-'様式３（療養者名簿）（⑤の場合）'!$O124+1&lt;=15,IF(BR$16&gt;='様式３（療養者名簿）（⑤の場合）'!$O124,IF(BR$16&lt;='様式３（療養者名簿）（⑤の場合）'!$W124,1,0),0),0)</f>
        <v>0</v>
      </c>
      <c r="BS115" s="139">
        <f>IF(BS$16-'様式３（療養者名簿）（⑤の場合）'!$O124+1&lt;=15,IF(BS$16&gt;='様式３（療養者名簿）（⑤の場合）'!$O124,IF(BS$16&lt;='様式３（療養者名簿）（⑤の場合）'!$W124,1,0),0),0)</f>
        <v>0</v>
      </c>
      <c r="BT115" s="139">
        <f>IF(BT$16-'様式３（療養者名簿）（⑤の場合）'!$O124+1&lt;=15,IF(BT$16&gt;='様式３（療養者名簿）（⑤の場合）'!$O124,IF(BT$16&lt;='様式３（療養者名簿）（⑤の場合）'!$W124,1,0),0),0)</f>
        <v>0</v>
      </c>
      <c r="BU115" s="139">
        <f>IF(BU$16-'様式３（療養者名簿）（⑤の場合）'!$O124+1&lt;=15,IF(BU$16&gt;='様式３（療養者名簿）（⑤の場合）'!$O124,IF(BU$16&lt;='様式３（療養者名簿）（⑤の場合）'!$W124,1,0),0),0)</f>
        <v>0</v>
      </c>
      <c r="BV115" s="139">
        <f>IF(BV$16-'様式３（療養者名簿）（⑤の場合）'!$O124+1&lt;=15,IF(BV$16&gt;='様式３（療養者名簿）（⑤の場合）'!$O124,IF(BV$16&lt;='様式３（療養者名簿）（⑤の場合）'!$W124,1,0),0),0)</f>
        <v>0</v>
      </c>
      <c r="BW115" s="139">
        <f>IF(BW$16-'様式３（療養者名簿）（⑤の場合）'!$O124+1&lt;=15,IF(BW$16&gt;='様式３（療養者名簿）（⑤の場合）'!$O124,IF(BW$16&lt;='様式３（療養者名簿）（⑤の場合）'!$W124,1,0),0),0)</f>
        <v>0</v>
      </c>
      <c r="BX115" s="139">
        <f>IF(BX$16-'様式３（療養者名簿）（⑤の場合）'!$O124+1&lt;=15,IF(BX$16&gt;='様式３（療養者名簿）（⑤の場合）'!$O124,IF(BX$16&lt;='様式３（療養者名簿）（⑤の場合）'!$W124,1,0),0),0)</f>
        <v>0</v>
      </c>
      <c r="BY115" s="139">
        <f>IF(BY$16-'様式３（療養者名簿）（⑤の場合）'!$O124+1&lt;=15,IF(BY$16&gt;='様式３（療養者名簿）（⑤の場合）'!$O124,IF(BY$16&lt;='様式３（療養者名簿）（⑤の場合）'!$W124,1,0),0),0)</f>
        <v>0</v>
      </c>
      <c r="BZ115" s="139">
        <f>IF(BZ$16-'様式３（療養者名簿）（⑤の場合）'!$O124+1&lt;=15,IF(BZ$16&gt;='様式３（療養者名簿）（⑤の場合）'!$O124,IF(BZ$16&lt;='様式３（療養者名簿）（⑤の場合）'!$W124,1,0),0),0)</f>
        <v>0</v>
      </c>
      <c r="CA115" s="139">
        <f>IF(CA$16-'様式３（療養者名簿）（⑤の場合）'!$O124+1&lt;=15,IF(CA$16&gt;='様式３（療養者名簿）（⑤の場合）'!$O124,IF(CA$16&lt;='様式３（療養者名簿）（⑤の場合）'!$W124,1,0),0),0)</f>
        <v>0</v>
      </c>
      <c r="CB115" s="139">
        <f>IF(CB$16-'様式３（療養者名簿）（⑤の場合）'!$O124+1&lt;=15,IF(CB$16&gt;='様式３（療養者名簿）（⑤の場合）'!$O124,IF(CB$16&lt;='様式３（療養者名簿）（⑤の場合）'!$W124,1,0),0),0)</f>
        <v>0</v>
      </c>
      <c r="CC115" s="139">
        <f>IF(CC$16-'様式３（療養者名簿）（⑤の場合）'!$O124+1&lt;=15,IF(CC$16&gt;='様式３（療養者名簿）（⑤の場合）'!$O124,IF(CC$16&lt;='様式３（療養者名簿）（⑤の場合）'!$W124,1,0),0),0)</f>
        <v>0</v>
      </c>
      <c r="CD115" s="139">
        <f>IF(CD$16-'様式３（療養者名簿）（⑤の場合）'!$O124+1&lt;=15,IF(CD$16&gt;='様式３（療養者名簿）（⑤の場合）'!$O124,IF(CD$16&lt;='様式３（療養者名簿）（⑤の場合）'!$W124,1,0),0),0)</f>
        <v>0</v>
      </c>
      <c r="CE115" s="139">
        <f>IF(CE$16-'様式３（療養者名簿）（⑤の場合）'!$O124+1&lt;=15,IF(CE$16&gt;='様式３（療養者名簿）（⑤の場合）'!$O124,IF(CE$16&lt;='様式３（療養者名簿）（⑤の場合）'!$W124,1,0),0),0)</f>
        <v>0</v>
      </c>
      <c r="CF115" s="139">
        <f>IF(CF$16-'様式３（療養者名簿）（⑤の場合）'!$O124+1&lt;=15,IF(CF$16&gt;='様式３（療養者名簿）（⑤の場合）'!$O124,IF(CF$16&lt;='様式３（療養者名簿）（⑤の場合）'!$W124,1,0),0),0)</f>
        <v>0</v>
      </c>
      <c r="CG115" s="139">
        <f>IF(CG$16-'様式３（療養者名簿）（⑤の場合）'!$O124+1&lt;=15,IF(CG$16&gt;='様式３（療養者名簿）（⑤の場合）'!$O124,IF(CG$16&lt;='様式３（療養者名簿）（⑤の場合）'!$W124,1,0),0),0)</f>
        <v>0</v>
      </c>
      <c r="CH115" s="139">
        <f>IF(CH$16-'様式３（療養者名簿）（⑤の場合）'!$O124+1&lt;=15,IF(CH$16&gt;='様式３（療養者名簿）（⑤の場合）'!$O124,IF(CH$16&lt;='様式３（療養者名簿）（⑤の場合）'!$W124,1,0),0),0)</f>
        <v>0</v>
      </c>
      <c r="CI115" s="139">
        <f>IF(CI$16-'様式３（療養者名簿）（⑤の場合）'!$O124+1&lt;=15,IF(CI$16&gt;='様式３（療養者名簿）（⑤の場合）'!$O124,IF(CI$16&lt;='様式３（療養者名簿）（⑤の場合）'!$W124,1,0),0),0)</f>
        <v>0</v>
      </c>
      <c r="CJ115" s="139">
        <f>IF(CJ$16-'様式３（療養者名簿）（⑤の場合）'!$O124+1&lt;=15,IF(CJ$16&gt;='様式３（療養者名簿）（⑤の場合）'!$O124,IF(CJ$16&lt;='様式３（療養者名簿）（⑤の場合）'!$W124,1,0),0),0)</f>
        <v>0</v>
      </c>
      <c r="CK115" s="139">
        <f>IF(CK$16-'様式３（療養者名簿）（⑤の場合）'!$O124+1&lt;=15,IF(CK$16&gt;='様式３（療養者名簿）（⑤の場合）'!$O124,IF(CK$16&lt;='様式３（療養者名簿）（⑤の場合）'!$W124,1,0),0),0)</f>
        <v>0</v>
      </c>
      <c r="CL115" s="139">
        <f>IF(CL$16-'様式３（療養者名簿）（⑤の場合）'!$O124+1&lt;=15,IF(CL$16&gt;='様式３（療養者名簿）（⑤の場合）'!$O124,IF(CL$16&lt;='様式３（療養者名簿）（⑤の場合）'!$W124,1,0),0),0)</f>
        <v>0</v>
      </c>
      <c r="CM115" s="139">
        <f>IF(CM$16-'様式３（療養者名簿）（⑤の場合）'!$O124+1&lt;=15,IF(CM$16&gt;='様式３（療養者名簿）（⑤の場合）'!$O124,IF(CM$16&lt;='様式３（療養者名簿）（⑤の場合）'!$W124,1,0),0),0)</f>
        <v>0</v>
      </c>
      <c r="CN115" s="139">
        <f>IF(CN$16-'様式３（療養者名簿）（⑤の場合）'!$O124+1&lt;=15,IF(CN$16&gt;='様式３（療養者名簿）（⑤の場合）'!$O124,IF(CN$16&lt;='様式３（療養者名簿）（⑤の場合）'!$W124,1,0),0),0)</f>
        <v>0</v>
      </c>
      <c r="CO115" s="139">
        <f>IF(CO$16-'様式３（療養者名簿）（⑤の場合）'!$O124+1&lt;=15,IF(CO$16&gt;='様式３（療養者名簿）（⑤の場合）'!$O124,IF(CO$16&lt;='様式３（療養者名簿）（⑤の場合）'!$W124,1,0),0),0)</f>
        <v>0</v>
      </c>
      <c r="CP115" s="139">
        <f>IF(CP$16-'様式３（療養者名簿）（⑤の場合）'!$O124+1&lt;=15,IF(CP$16&gt;='様式３（療養者名簿）（⑤の場合）'!$O124,IF(CP$16&lt;='様式３（療養者名簿）（⑤の場合）'!$W124,1,0),0),0)</f>
        <v>0</v>
      </c>
      <c r="CQ115" s="139">
        <f>IF(CQ$16-'様式３（療養者名簿）（⑤の場合）'!$O124+1&lt;=15,IF(CQ$16&gt;='様式３（療養者名簿）（⑤の場合）'!$O124,IF(CQ$16&lt;='様式３（療養者名簿）（⑤の場合）'!$W124,1,0),0),0)</f>
        <v>0</v>
      </c>
      <c r="CR115" s="139">
        <f>IF(CR$16-'様式３（療養者名簿）（⑤の場合）'!$O124+1&lt;=15,IF(CR$16&gt;='様式３（療養者名簿）（⑤の場合）'!$O124,IF(CR$16&lt;='様式３（療養者名簿）（⑤の場合）'!$W124,1,0),0),0)</f>
        <v>0</v>
      </c>
      <c r="CS115" s="139">
        <f>IF(CS$16-'様式３（療養者名簿）（⑤の場合）'!$O124+1&lt;=15,IF(CS$16&gt;='様式３（療養者名簿）（⑤の場合）'!$O124,IF(CS$16&lt;='様式３（療養者名簿）（⑤の場合）'!$W124,1,0),0),0)</f>
        <v>0</v>
      </c>
      <c r="CT115" s="139">
        <f>IF(CT$16-'様式３（療養者名簿）（⑤の場合）'!$O124+1&lt;=15,IF(CT$16&gt;='様式３（療養者名簿）（⑤の場合）'!$O124,IF(CT$16&lt;='様式３（療養者名簿）（⑤の場合）'!$W124,1,0),0),0)</f>
        <v>0</v>
      </c>
      <c r="CU115" s="139">
        <f>IF(CU$16-'様式３（療養者名簿）（⑤の場合）'!$O124+1&lt;=15,IF(CU$16&gt;='様式３（療養者名簿）（⑤の場合）'!$O124,IF(CU$16&lt;='様式３（療養者名簿）（⑤の場合）'!$W124,1,0),0),0)</f>
        <v>0</v>
      </c>
      <c r="CV115" s="139">
        <f>IF(CV$16-'様式３（療養者名簿）（⑤の場合）'!$O124+1&lt;=15,IF(CV$16&gt;='様式３（療養者名簿）（⑤の場合）'!$O124,IF(CV$16&lt;='様式３（療養者名簿）（⑤の場合）'!$W124,1,0),0),0)</f>
        <v>0</v>
      </c>
      <c r="CW115" s="139">
        <f>IF(CW$16-'様式３（療養者名簿）（⑤の場合）'!$O124+1&lt;=15,IF(CW$16&gt;='様式３（療養者名簿）（⑤の場合）'!$O124,IF(CW$16&lt;='様式３（療養者名簿）（⑤の場合）'!$W124,1,0),0),0)</f>
        <v>0</v>
      </c>
      <c r="CX115" s="139">
        <f>IF(CX$16-'様式３（療養者名簿）（⑤の場合）'!$O124+1&lt;=15,IF(CX$16&gt;='様式３（療養者名簿）（⑤の場合）'!$O124,IF(CX$16&lt;='様式３（療養者名簿）（⑤の場合）'!$W124,1,0),0),0)</f>
        <v>0</v>
      </c>
      <c r="CY115" s="139">
        <f>IF(CY$16-'様式３（療養者名簿）（⑤の場合）'!$O124+1&lt;=15,IF(CY$16&gt;='様式３（療養者名簿）（⑤の場合）'!$O124,IF(CY$16&lt;='様式３（療養者名簿）（⑤の場合）'!$W124,1,0),0),0)</f>
        <v>0</v>
      </c>
      <c r="CZ115" s="139">
        <f>IF(CZ$16-'様式３（療養者名簿）（⑤の場合）'!$O124+1&lt;=15,IF(CZ$16&gt;='様式３（療養者名簿）（⑤の場合）'!$O124,IF(CZ$16&lt;='様式３（療養者名簿）（⑤の場合）'!$W124,1,0),0),0)</f>
        <v>0</v>
      </c>
      <c r="DA115" s="139">
        <f>IF(DA$16-'様式３（療養者名簿）（⑤の場合）'!$O124+1&lt;=15,IF(DA$16&gt;='様式３（療養者名簿）（⑤の場合）'!$O124,IF(DA$16&lt;='様式３（療養者名簿）（⑤の場合）'!$W124,1,0),0),0)</f>
        <v>0</v>
      </c>
      <c r="DB115" s="139">
        <f>IF(DB$16-'様式３（療養者名簿）（⑤の場合）'!$O124+1&lt;=15,IF(DB$16&gt;='様式３（療養者名簿）（⑤の場合）'!$O124,IF(DB$16&lt;='様式３（療養者名簿）（⑤の場合）'!$W124,1,0),0),0)</f>
        <v>0</v>
      </c>
      <c r="DC115" s="139">
        <f>IF(DC$16-'様式３（療養者名簿）（⑤の場合）'!$O124+1&lt;=15,IF(DC$16&gt;='様式３（療養者名簿）（⑤の場合）'!$O124,IF(DC$16&lt;='様式３（療養者名簿）（⑤の場合）'!$W124,1,0),0),0)</f>
        <v>0</v>
      </c>
      <c r="DD115" s="139">
        <f>IF(DD$16-'様式３（療養者名簿）（⑤の場合）'!$O124+1&lt;=15,IF(DD$16&gt;='様式３（療養者名簿）（⑤の場合）'!$O124,IF(DD$16&lt;='様式３（療養者名簿）（⑤の場合）'!$W124,1,0),0),0)</f>
        <v>0</v>
      </c>
      <c r="DE115" s="139">
        <f>IF(DE$16-'様式３（療養者名簿）（⑤の場合）'!$O124+1&lt;=15,IF(DE$16&gt;='様式３（療養者名簿）（⑤の場合）'!$O124,IF(DE$16&lt;='様式３（療養者名簿）（⑤の場合）'!$W124,1,0),0),0)</f>
        <v>0</v>
      </c>
      <c r="DF115" s="139">
        <f>IF(DF$16-'様式３（療養者名簿）（⑤の場合）'!$O124+1&lt;=15,IF(DF$16&gt;='様式３（療養者名簿）（⑤の場合）'!$O124,IF(DF$16&lt;='様式３（療養者名簿）（⑤の場合）'!$W124,1,0),0),0)</f>
        <v>0</v>
      </c>
      <c r="DG115" s="139">
        <f>IF(DG$16-'様式３（療養者名簿）（⑤の場合）'!$O124+1&lt;=15,IF(DG$16&gt;='様式３（療養者名簿）（⑤の場合）'!$O124,IF(DG$16&lt;='様式３（療養者名簿）（⑤の場合）'!$W124,1,0),0),0)</f>
        <v>0</v>
      </c>
      <c r="DH115" s="139">
        <f>IF(DH$16-'様式３（療養者名簿）（⑤の場合）'!$O124+1&lt;=15,IF(DH$16&gt;='様式３（療養者名簿）（⑤の場合）'!$O124,IF(DH$16&lt;='様式３（療養者名簿）（⑤の場合）'!$W124,1,0),0),0)</f>
        <v>0</v>
      </c>
      <c r="DI115" s="139">
        <f>IF(DI$16-'様式３（療養者名簿）（⑤の場合）'!$O124+1&lt;=15,IF(DI$16&gt;='様式３（療養者名簿）（⑤の場合）'!$O124,IF(DI$16&lt;='様式３（療養者名簿）（⑤の場合）'!$W124,1,0),0),0)</f>
        <v>0</v>
      </c>
      <c r="DJ115" s="139">
        <f>IF(DJ$16-'様式３（療養者名簿）（⑤の場合）'!$O124+1&lt;=15,IF(DJ$16&gt;='様式３（療養者名簿）（⑤の場合）'!$O124,IF(DJ$16&lt;='様式３（療養者名簿）（⑤の場合）'!$W124,1,0),0),0)</f>
        <v>0</v>
      </c>
      <c r="DK115" s="139">
        <f>IF(DK$16-'様式３（療養者名簿）（⑤の場合）'!$O124+1&lt;=15,IF(DK$16&gt;='様式３（療養者名簿）（⑤の場合）'!$O124,IF(DK$16&lt;='様式３（療養者名簿）（⑤の場合）'!$W124,1,0),0),0)</f>
        <v>0</v>
      </c>
      <c r="DL115" s="139">
        <f>IF(DL$16-'様式３（療養者名簿）（⑤の場合）'!$O124+1&lt;=15,IF(DL$16&gt;='様式３（療養者名簿）（⑤の場合）'!$O124,IF(DL$16&lt;='様式３（療養者名簿）（⑤の場合）'!$W124,1,0),0),0)</f>
        <v>0</v>
      </c>
      <c r="DM115" s="139">
        <f>IF(DM$16-'様式３（療養者名簿）（⑤の場合）'!$O124+1&lt;=15,IF(DM$16&gt;='様式３（療養者名簿）（⑤の場合）'!$O124,IF(DM$16&lt;='様式３（療養者名簿）（⑤の場合）'!$W124,1,0),0),0)</f>
        <v>0</v>
      </c>
      <c r="DN115" s="139">
        <f>IF(DN$16-'様式３（療養者名簿）（⑤の場合）'!$O124+1&lt;=15,IF(DN$16&gt;='様式３（療養者名簿）（⑤の場合）'!$O124,IF(DN$16&lt;='様式３（療養者名簿）（⑤の場合）'!$W124,1,0),0),0)</f>
        <v>0</v>
      </c>
      <c r="DO115" s="139">
        <f>IF(DO$16-'様式３（療養者名簿）（⑤の場合）'!$O124+1&lt;=15,IF(DO$16&gt;='様式３（療養者名簿）（⑤の場合）'!$O124,IF(DO$16&lt;='様式３（療養者名簿）（⑤の場合）'!$W124,1,0),0),0)</f>
        <v>0</v>
      </c>
      <c r="DP115" s="139">
        <f>IF(DP$16-'様式３（療養者名簿）（⑤の場合）'!$O124+1&lt;=15,IF(DP$16&gt;='様式３（療養者名簿）（⑤の場合）'!$O124,IF(DP$16&lt;='様式３（療養者名簿）（⑤の場合）'!$W124,1,0),0),0)</f>
        <v>0</v>
      </c>
      <c r="DQ115" s="139">
        <f>IF(DQ$16-'様式３（療養者名簿）（⑤の場合）'!$O124+1&lt;=15,IF(DQ$16&gt;='様式３（療養者名簿）（⑤の場合）'!$O124,IF(DQ$16&lt;='様式３（療養者名簿）（⑤の場合）'!$W124,1,0),0),0)</f>
        <v>0</v>
      </c>
      <c r="DR115" s="139">
        <f>IF(DR$16-'様式３（療養者名簿）（⑤の場合）'!$O124+1&lt;=15,IF(DR$16&gt;='様式３（療養者名簿）（⑤の場合）'!$O124,IF(DR$16&lt;='様式３（療養者名簿）（⑤の場合）'!$W124,1,0),0),0)</f>
        <v>0</v>
      </c>
      <c r="DS115" s="139">
        <f>IF(DS$16-'様式３（療養者名簿）（⑤の場合）'!$O124+1&lt;=15,IF(DS$16&gt;='様式３（療養者名簿）（⑤の場合）'!$O124,IF(DS$16&lt;='様式３（療養者名簿）（⑤の場合）'!$W124,1,0),0),0)</f>
        <v>0</v>
      </c>
      <c r="DT115" s="139">
        <f>IF(DT$16-'様式３（療養者名簿）（⑤の場合）'!$O124+1&lt;=15,IF(DT$16&gt;='様式３（療養者名簿）（⑤の場合）'!$O124,IF(DT$16&lt;='様式３（療養者名簿）（⑤の場合）'!$W124,1,0),0),0)</f>
        <v>0</v>
      </c>
      <c r="DU115" s="139">
        <f>IF(DU$16-'様式３（療養者名簿）（⑤の場合）'!$O124+1&lt;=15,IF(DU$16&gt;='様式３（療養者名簿）（⑤の場合）'!$O124,IF(DU$16&lt;='様式３（療養者名簿）（⑤の場合）'!$W124,1,0),0),0)</f>
        <v>0</v>
      </c>
      <c r="DV115" s="139">
        <f>IF(DV$16-'様式３（療養者名簿）（⑤の場合）'!$O124+1&lt;=15,IF(DV$16&gt;='様式３（療養者名簿）（⑤の場合）'!$O124,IF(DV$16&lt;='様式３（療養者名簿）（⑤の場合）'!$W124,1,0),0),0)</f>
        <v>0</v>
      </c>
      <c r="DW115" s="139">
        <f>IF(DW$16-'様式３（療養者名簿）（⑤の場合）'!$O124+1&lt;=15,IF(DW$16&gt;='様式３（療養者名簿）（⑤の場合）'!$O124,IF(DW$16&lt;='様式３（療養者名簿）（⑤の場合）'!$W124,1,0),0),0)</f>
        <v>0</v>
      </c>
      <c r="DX115" s="139">
        <f>IF(DX$16-'様式３（療養者名簿）（⑤の場合）'!$O124+1&lt;=15,IF(DX$16&gt;='様式３（療養者名簿）（⑤の場合）'!$O124,IF(DX$16&lt;='様式３（療養者名簿）（⑤の場合）'!$W124,1,0),0),0)</f>
        <v>0</v>
      </c>
      <c r="DY115" s="139">
        <f>IF(DY$16-'様式３（療養者名簿）（⑤の場合）'!$O124+1&lt;=15,IF(DY$16&gt;='様式３（療養者名簿）（⑤の場合）'!$O124,IF(DY$16&lt;='様式３（療養者名簿）（⑤の場合）'!$W124,1,0),0),0)</f>
        <v>0</v>
      </c>
      <c r="DZ115" s="139">
        <f>IF(DZ$16-'様式３（療養者名簿）（⑤の場合）'!$O124+1&lt;=15,IF(DZ$16&gt;='様式３（療養者名簿）（⑤の場合）'!$O124,IF(DZ$16&lt;='様式３（療養者名簿）（⑤の場合）'!$W124,1,0),0),0)</f>
        <v>0</v>
      </c>
      <c r="EA115" s="139">
        <f>IF(EA$16-'様式３（療養者名簿）（⑤の場合）'!$O124+1&lt;=15,IF(EA$16&gt;='様式３（療養者名簿）（⑤の場合）'!$O124,IF(EA$16&lt;='様式３（療養者名簿）（⑤の場合）'!$W124,1,0),0),0)</f>
        <v>0</v>
      </c>
      <c r="EB115" s="139">
        <f>IF(EB$16-'様式３（療養者名簿）（⑤の場合）'!$O124+1&lt;=15,IF(EB$16&gt;='様式３（療養者名簿）（⑤の場合）'!$O124,IF(EB$16&lt;='様式３（療養者名簿）（⑤の場合）'!$W124,1,0),0),0)</f>
        <v>0</v>
      </c>
      <c r="EC115" s="139">
        <f>IF(EC$16-'様式３（療養者名簿）（⑤の場合）'!$O124+1&lt;=15,IF(EC$16&gt;='様式３（療養者名簿）（⑤の場合）'!$O124,IF(EC$16&lt;='様式３（療養者名簿）（⑤の場合）'!$W124,1,0),0),0)</f>
        <v>0</v>
      </c>
      <c r="ED115" s="139">
        <f>IF(ED$16-'様式３（療養者名簿）（⑤の場合）'!$O124+1&lt;=15,IF(ED$16&gt;='様式３（療養者名簿）（⑤の場合）'!$O124,IF(ED$16&lt;='様式３（療養者名簿）（⑤の場合）'!$W124,1,0),0),0)</f>
        <v>0</v>
      </c>
      <c r="EE115" s="139">
        <f>IF(EE$16-'様式３（療養者名簿）（⑤の場合）'!$O124+1&lt;=15,IF(EE$16&gt;='様式３（療養者名簿）（⑤の場合）'!$O124,IF(EE$16&lt;='様式３（療養者名簿）（⑤の場合）'!$W124,1,0),0),0)</f>
        <v>0</v>
      </c>
      <c r="EF115" s="139">
        <f>IF(EF$16-'様式３（療養者名簿）（⑤の場合）'!$O124+1&lt;=15,IF(EF$16&gt;='様式３（療養者名簿）（⑤の場合）'!$O124,IF(EF$16&lt;='様式３（療養者名簿）（⑤の場合）'!$W124,1,0),0),0)</f>
        <v>0</v>
      </c>
      <c r="EG115" s="139">
        <f>IF(EG$16-'様式３（療養者名簿）（⑤の場合）'!$O124+1&lt;=15,IF(EG$16&gt;='様式３（療養者名簿）（⑤の場合）'!$O124,IF(EG$16&lt;='様式３（療養者名簿）（⑤の場合）'!$W124,1,0),0),0)</f>
        <v>0</v>
      </c>
      <c r="EH115" s="139">
        <f>IF(EH$16-'様式３（療養者名簿）（⑤の場合）'!$O124+1&lt;=15,IF(EH$16&gt;='様式３（療養者名簿）（⑤の場合）'!$O124,IF(EH$16&lt;='様式３（療養者名簿）（⑤の場合）'!$W124,1,0),0),0)</f>
        <v>0</v>
      </c>
      <c r="EI115" s="139">
        <f>IF(EI$16-'様式３（療養者名簿）（⑤の場合）'!$O124+1&lt;=15,IF(EI$16&gt;='様式３（療養者名簿）（⑤の場合）'!$O124,IF(EI$16&lt;='様式３（療養者名簿）（⑤の場合）'!$W124,1,0),0),0)</f>
        <v>0</v>
      </c>
      <c r="EJ115" s="139">
        <f>IF(EJ$16-'様式３（療養者名簿）（⑤の場合）'!$O124+1&lt;=15,IF(EJ$16&gt;='様式３（療養者名簿）（⑤の場合）'!$O124,IF(EJ$16&lt;='様式３（療養者名簿）（⑤の場合）'!$W124,1,0),0),0)</f>
        <v>0</v>
      </c>
      <c r="EK115" s="139">
        <f>IF(EK$16-'様式３（療養者名簿）（⑤の場合）'!$O124+1&lt;=15,IF(EK$16&gt;='様式３（療養者名簿）（⑤の場合）'!$O124,IF(EK$16&lt;='様式３（療養者名簿）（⑤の場合）'!$W124,1,0),0),0)</f>
        <v>0</v>
      </c>
      <c r="EL115" s="139">
        <f>IF(EL$16-'様式３（療養者名簿）（⑤の場合）'!$O124+1&lt;=15,IF(EL$16&gt;='様式３（療養者名簿）（⑤の場合）'!$O124,IF(EL$16&lt;='様式３（療養者名簿）（⑤の場合）'!$W124,1,0),0),0)</f>
        <v>0</v>
      </c>
      <c r="EM115" s="139">
        <f>IF(EM$16-'様式３（療養者名簿）（⑤の場合）'!$O124+1&lt;=15,IF(EM$16&gt;='様式３（療養者名簿）（⑤の場合）'!$O124,IF(EM$16&lt;='様式３（療養者名簿）（⑤の場合）'!$W124,1,0),0),0)</f>
        <v>0</v>
      </c>
      <c r="EN115" s="139">
        <f>IF(EN$16-'様式３（療養者名簿）（⑤の場合）'!$O124+1&lt;=15,IF(EN$16&gt;='様式３（療養者名簿）（⑤の場合）'!$O124,IF(EN$16&lt;='様式３（療養者名簿）（⑤の場合）'!$W124,1,0),0),0)</f>
        <v>0</v>
      </c>
      <c r="EO115" s="139">
        <f>IF(EO$16-'様式３（療養者名簿）（⑤の場合）'!$O124+1&lt;=15,IF(EO$16&gt;='様式３（療養者名簿）（⑤の場合）'!$O124,IF(EO$16&lt;='様式３（療養者名簿）（⑤の場合）'!$W124,1,0),0),0)</f>
        <v>0</v>
      </c>
      <c r="EP115" s="139">
        <f>IF(EP$16-'様式３（療養者名簿）（⑤の場合）'!$O124+1&lt;=15,IF(EP$16&gt;='様式３（療養者名簿）（⑤の場合）'!$O124,IF(EP$16&lt;='様式３（療養者名簿）（⑤の場合）'!$W124,1,0),0),0)</f>
        <v>0</v>
      </c>
      <c r="EQ115" s="139">
        <f>IF(EQ$16-'様式３（療養者名簿）（⑤の場合）'!$O124+1&lt;=15,IF(EQ$16&gt;='様式３（療養者名簿）（⑤の場合）'!$O124,IF(EQ$16&lt;='様式３（療養者名簿）（⑤の場合）'!$W124,1,0),0),0)</f>
        <v>0</v>
      </c>
      <c r="ER115" s="139">
        <f>IF(ER$16-'様式３（療養者名簿）（⑤の場合）'!$O124+1&lt;=15,IF(ER$16&gt;='様式３（療養者名簿）（⑤の場合）'!$O124,IF(ER$16&lt;='様式３（療養者名簿）（⑤の場合）'!$W124,1,0),0),0)</f>
        <v>0</v>
      </c>
      <c r="ES115" s="139">
        <f>IF(ES$16-'様式３（療養者名簿）（⑤の場合）'!$O124+1&lt;=15,IF(ES$16&gt;='様式３（療養者名簿）（⑤の場合）'!$O124,IF(ES$16&lt;='様式３（療養者名簿）（⑤の場合）'!$W124,1,0),0),0)</f>
        <v>0</v>
      </c>
      <c r="ET115" s="139">
        <f>IF(ET$16-'様式３（療養者名簿）（⑤の場合）'!$O124+1&lt;=15,IF(ET$16&gt;='様式３（療養者名簿）（⑤の場合）'!$O124,IF(ET$16&lt;='様式３（療養者名簿）（⑤の場合）'!$W124,1,0),0),0)</f>
        <v>0</v>
      </c>
      <c r="EU115" s="139">
        <f>IF(EU$16-'様式３（療養者名簿）（⑤の場合）'!$O124+1&lt;=15,IF(EU$16&gt;='様式３（療養者名簿）（⑤の場合）'!$O124,IF(EU$16&lt;='様式３（療養者名簿）（⑤の場合）'!$W124,1,0),0),0)</f>
        <v>0</v>
      </c>
      <c r="EV115" s="139">
        <f>IF(EV$16-'様式３（療養者名簿）（⑤の場合）'!$O124+1&lt;=15,IF(EV$16&gt;='様式３（療養者名簿）（⑤の場合）'!$O124,IF(EV$16&lt;='様式３（療養者名簿）（⑤の場合）'!$W124,1,0),0),0)</f>
        <v>0</v>
      </c>
      <c r="EW115" s="139">
        <f>IF(EW$16-'様式３（療養者名簿）（⑤の場合）'!$O124+1&lt;=15,IF(EW$16&gt;='様式３（療養者名簿）（⑤の場合）'!$O124,IF(EW$16&lt;='様式３（療養者名簿）（⑤の場合）'!$W124,1,0),0),0)</f>
        <v>0</v>
      </c>
      <c r="EX115" s="139">
        <f>IF(EX$16-'様式３（療養者名簿）（⑤の場合）'!$O124+1&lt;=15,IF(EX$16&gt;='様式３（療養者名簿）（⑤の場合）'!$O124,IF(EX$16&lt;='様式３（療養者名簿）（⑤の場合）'!$W124,1,0),0),0)</f>
        <v>0</v>
      </c>
      <c r="EY115" s="139">
        <f>IF(EY$16-'様式３（療養者名簿）（⑤の場合）'!$O124+1&lt;=15,IF(EY$16&gt;='様式３（療養者名簿）（⑤の場合）'!$O124,IF(EY$16&lt;='様式３（療養者名簿）（⑤の場合）'!$W124,1,0),0),0)</f>
        <v>0</v>
      </c>
      <c r="EZ115" s="139">
        <f>IF(EZ$16-'様式３（療養者名簿）（⑤の場合）'!$O124+1&lt;=15,IF(EZ$16&gt;='様式３（療養者名簿）（⑤の場合）'!$O124,IF(EZ$16&lt;='様式３（療養者名簿）（⑤の場合）'!$W124,1,0),0),0)</f>
        <v>0</v>
      </c>
      <c r="FA115" s="139">
        <f>IF(FA$16-'様式３（療養者名簿）（⑤の場合）'!$O124+1&lt;=15,IF(FA$16&gt;='様式３（療養者名簿）（⑤の場合）'!$O124,IF(FA$16&lt;='様式３（療養者名簿）（⑤の場合）'!$W124,1,0),0),0)</f>
        <v>0</v>
      </c>
      <c r="FB115" s="139">
        <f>IF(FB$16-'様式３（療養者名簿）（⑤の場合）'!$O124+1&lt;=15,IF(FB$16&gt;='様式３（療養者名簿）（⑤の場合）'!$O124,IF(FB$16&lt;='様式３（療養者名簿）（⑤の場合）'!$W124,1,0),0),0)</f>
        <v>0</v>
      </c>
      <c r="FC115" s="139">
        <f>IF(FC$16-'様式３（療養者名簿）（⑤の場合）'!$O124+1&lt;=15,IF(FC$16&gt;='様式３（療養者名簿）（⑤の場合）'!$O124,IF(FC$16&lt;='様式３（療養者名簿）（⑤の場合）'!$W124,1,0),0),0)</f>
        <v>0</v>
      </c>
      <c r="FD115" s="139">
        <f>IF(FD$16-'様式３（療養者名簿）（⑤の場合）'!$O124+1&lt;=15,IF(FD$16&gt;='様式３（療養者名簿）（⑤の場合）'!$O124,IF(FD$16&lt;='様式３（療養者名簿）（⑤の場合）'!$W124,1,0),0),0)</f>
        <v>0</v>
      </c>
      <c r="FE115" s="139">
        <f>IF(FE$16-'様式３（療養者名簿）（⑤の場合）'!$O124+1&lt;=15,IF(FE$16&gt;='様式３（療養者名簿）（⑤の場合）'!$O124,IF(FE$16&lt;='様式３（療養者名簿）（⑤の場合）'!$W124,1,0),0),0)</f>
        <v>0</v>
      </c>
      <c r="FF115" s="139">
        <f>IF(FF$16-'様式３（療養者名簿）（⑤の場合）'!$O124+1&lt;=15,IF(FF$16&gt;='様式３（療養者名簿）（⑤の場合）'!$O124,IF(FF$16&lt;='様式３（療養者名簿）（⑤の場合）'!$W124,1,0),0),0)</f>
        <v>0</v>
      </c>
      <c r="FG115" s="139">
        <f>IF(FG$16-'様式３（療養者名簿）（⑤の場合）'!$O124+1&lt;=15,IF(FG$16&gt;='様式３（療養者名簿）（⑤の場合）'!$O124,IF(FG$16&lt;='様式３（療養者名簿）（⑤の場合）'!$W124,1,0),0),0)</f>
        <v>0</v>
      </c>
      <c r="FH115" s="139">
        <f>IF(FH$16-'様式３（療養者名簿）（⑤の場合）'!$O124+1&lt;=15,IF(FH$16&gt;='様式３（療養者名簿）（⑤の場合）'!$O124,IF(FH$16&lt;='様式３（療養者名簿）（⑤の場合）'!$W124,1,0),0),0)</f>
        <v>0</v>
      </c>
      <c r="FI115" s="139">
        <f>IF(FI$16-'様式３（療養者名簿）（⑤の場合）'!$O124+1&lt;=15,IF(FI$16&gt;='様式３（療養者名簿）（⑤の場合）'!$O124,IF(FI$16&lt;='様式３（療養者名簿）（⑤の場合）'!$W124,1,0),0),0)</f>
        <v>0</v>
      </c>
      <c r="FJ115" s="139">
        <f>IF(FJ$16-'様式３（療養者名簿）（⑤の場合）'!$O124+1&lt;=15,IF(FJ$16&gt;='様式３（療養者名簿）（⑤の場合）'!$O124,IF(FJ$16&lt;='様式３（療養者名簿）（⑤の場合）'!$W124,1,0),0),0)</f>
        <v>0</v>
      </c>
      <c r="FK115" s="139">
        <f>IF(FK$16-'様式３（療養者名簿）（⑤の場合）'!$O124+1&lt;=15,IF(FK$16&gt;='様式３（療養者名簿）（⑤の場合）'!$O124,IF(FK$16&lt;='様式３（療養者名簿）（⑤の場合）'!$W124,1,0),0),0)</f>
        <v>0</v>
      </c>
      <c r="FL115" s="139">
        <f>IF(FL$16-'様式３（療養者名簿）（⑤の場合）'!$O124+1&lt;=15,IF(FL$16&gt;='様式３（療養者名簿）（⑤の場合）'!$O124,IF(FL$16&lt;='様式３（療養者名簿）（⑤の場合）'!$W124,1,0),0),0)</f>
        <v>0</v>
      </c>
      <c r="FM115" s="139">
        <f>IF(FM$16-'様式３（療養者名簿）（⑤の場合）'!$O124+1&lt;=15,IF(FM$16&gt;='様式３（療養者名簿）（⑤の場合）'!$O124,IF(FM$16&lt;='様式３（療養者名簿）（⑤の場合）'!$W124,1,0),0),0)</f>
        <v>0</v>
      </c>
      <c r="FN115" s="139">
        <f>IF(FN$16-'様式３（療養者名簿）（⑤の場合）'!$O124+1&lt;=15,IF(FN$16&gt;='様式３（療養者名簿）（⑤の場合）'!$O124,IF(FN$16&lt;='様式３（療養者名簿）（⑤の場合）'!$W124,1,0),0),0)</f>
        <v>0</v>
      </c>
      <c r="FO115" s="139">
        <f>IF(FO$16-'様式３（療養者名簿）（⑤の場合）'!$O124+1&lt;=15,IF(FO$16&gt;='様式３（療養者名簿）（⑤の場合）'!$O124,IF(FO$16&lt;='様式３（療養者名簿）（⑤の場合）'!$W124,1,0),0),0)</f>
        <v>0</v>
      </c>
      <c r="FP115" s="139">
        <f>IF(FP$16-'様式３（療養者名簿）（⑤の場合）'!$O124+1&lt;=15,IF(FP$16&gt;='様式３（療養者名簿）（⑤の場合）'!$O124,IF(FP$16&lt;='様式３（療養者名簿）（⑤の場合）'!$W124,1,0),0),0)</f>
        <v>0</v>
      </c>
      <c r="FQ115" s="139">
        <f>IF(FQ$16-'様式３（療養者名簿）（⑤の場合）'!$O124+1&lt;=15,IF(FQ$16&gt;='様式３（療養者名簿）（⑤の場合）'!$O124,IF(FQ$16&lt;='様式３（療養者名簿）（⑤の場合）'!$W124,1,0),0),0)</f>
        <v>0</v>
      </c>
      <c r="FR115" s="139">
        <f>IF(FR$16-'様式３（療養者名簿）（⑤の場合）'!$O124+1&lt;=15,IF(FR$16&gt;='様式３（療養者名簿）（⑤の場合）'!$O124,IF(FR$16&lt;='様式３（療養者名簿）（⑤の場合）'!$W124,1,0),0),0)</f>
        <v>0</v>
      </c>
      <c r="FS115" s="139">
        <f>IF(FS$16-'様式３（療養者名簿）（⑤の場合）'!$O124+1&lt;=15,IF(FS$16&gt;='様式３（療養者名簿）（⑤の場合）'!$O124,IF(FS$16&lt;='様式３（療養者名簿）（⑤の場合）'!$W124,1,0),0),0)</f>
        <v>0</v>
      </c>
      <c r="FT115" s="139">
        <f>IF(FT$16-'様式３（療養者名簿）（⑤の場合）'!$O124+1&lt;=15,IF(FT$16&gt;='様式３（療養者名簿）（⑤の場合）'!$O124,IF(FT$16&lt;='様式３（療養者名簿）（⑤の場合）'!$W124,1,0),0),0)</f>
        <v>0</v>
      </c>
      <c r="FU115" s="139">
        <f>IF(FU$16-'様式３（療養者名簿）（⑤の場合）'!$O124+1&lt;=15,IF(FU$16&gt;='様式３（療養者名簿）（⑤の場合）'!$O124,IF(FU$16&lt;='様式３（療養者名簿）（⑤の場合）'!$W124,1,0),0),0)</f>
        <v>0</v>
      </c>
      <c r="FV115" s="139">
        <f>IF(FV$16-'様式３（療養者名簿）（⑤の場合）'!$O124+1&lt;=15,IF(FV$16&gt;='様式３（療養者名簿）（⑤の場合）'!$O124,IF(FV$16&lt;='様式３（療養者名簿）（⑤の場合）'!$W124,1,0),0),0)</f>
        <v>0</v>
      </c>
      <c r="FW115" s="139">
        <f>IF(FW$16-'様式３（療養者名簿）（⑤の場合）'!$O124+1&lt;=15,IF(FW$16&gt;='様式３（療養者名簿）（⑤の場合）'!$O124,IF(FW$16&lt;='様式３（療養者名簿）（⑤の場合）'!$W124,1,0),0),0)</f>
        <v>0</v>
      </c>
      <c r="FX115" s="139">
        <f>IF(FX$16-'様式３（療養者名簿）（⑤の場合）'!$O124+1&lt;=15,IF(FX$16&gt;='様式３（療養者名簿）（⑤の場合）'!$O124,IF(FX$16&lt;='様式３（療養者名簿）（⑤の場合）'!$W124,1,0),0),0)</f>
        <v>0</v>
      </c>
      <c r="FY115" s="139">
        <f>IF(FY$16-'様式３（療養者名簿）（⑤の場合）'!$O124+1&lt;=15,IF(FY$16&gt;='様式３（療養者名簿）（⑤の場合）'!$O124,IF(FY$16&lt;='様式３（療養者名簿）（⑤の場合）'!$W124,1,0),0),0)</f>
        <v>0</v>
      </c>
      <c r="FZ115" s="139">
        <f>IF(FZ$16-'様式３（療養者名簿）（⑤の場合）'!$O124+1&lt;=15,IF(FZ$16&gt;='様式３（療養者名簿）（⑤の場合）'!$O124,IF(FZ$16&lt;='様式３（療養者名簿）（⑤の場合）'!$W124,1,0),0),0)</f>
        <v>0</v>
      </c>
      <c r="GA115" s="139">
        <f>IF(GA$16-'様式３（療養者名簿）（⑤の場合）'!$O124+1&lt;=15,IF(GA$16&gt;='様式３（療養者名簿）（⑤の場合）'!$O124,IF(GA$16&lt;='様式３（療養者名簿）（⑤の場合）'!$W124,1,0),0),0)</f>
        <v>0</v>
      </c>
      <c r="GB115" s="139">
        <f>IF(GB$16-'様式３（療養者名簿）（⑤の場合）'!$O124+1&lt;=15,IF(GB$16&gt;='様式３（療養者名簿）（⑤の場合）'!$O124,IF(GB$16&lt;='様式３（療養者名簿）（⑤の場合）'!$W124,1,0),0),0)</f>
        <v>0</v>
      </c>
      <c r="GC115" s="139">
        <f>IF(GC$16-'様式３（療養者名簿）（⑤の場合）'!$O124+1&lt;=15,IF(GC$16&gt;='様式３（療養者名簿）（⑤の場合）'!$O124,IF(GC$16&lt;='様式３（療養者名簿）（⑤の場合）'!$W124,1,0),0),0)</f>
        <v>0</v>
      </c>
      <c r="GD115" s="139">
        <f>IF(GD$16-'様式３（療養者名簿）（⑤の場合）'!$O124+1&lt;=15,IF(GD$16&gt;='様式３（療養者名簿）（⑤の場合）'!$O124,IF(GD$16&lt;='様式３（療養者名簿）（⑤の場合）'!$W124,1,0),0),0)</f>
        <v>0</v>
      </c>
      <c r="GE115" s="139">
        <f>IF(GE$16-'様式３（療養者名簿）（⑤の場合）'!$O124+1&lt;=15,IF(GE$16&gt;='様式３（療養者名簿）（⑤の場合）'!$O124,IF(GE$16&lt;='様式３（療養者名簿）（⑤の場合）'!$W124,1,0),0),0)</f>
        <v>0</v>
      </c>
      <c r="GF115" s="139">
        <f>IF(GF$16-'様式３（療養者名簿）（⑤の場合）'!$O124+1&lt;=15,IF(GF$16&gt;='様式３（療養者名簿）（⑤の場合）'!$O124,IF(GF$16&lt;='様式３（療養者名簿）（⑤の場合）'!$W124,1,0),0),0)</f>
        <v>0</v>
      </c>
      <c r="GG115" s="139">
        <f>IF(GG$16-'様式３（療養者名簿）（⑤の場合）'!$O124+1&lt;=15,IF(GG$16&gt;='様式３（療養者名簿）（⑤の場合）'!$O124,IF(GG$16&lt;='様式３（療養者名簿）（⑤の場合）'!$W124,1,0),0),0)</f>
        <v>0</v>
      </c>
      <c r="GH115" s="139">
        <f>IF(GH$16-'様式３（療養者名簿）（⑤の場合）'!$O124+1&lt;=15,IF(GH$16&gt;='様式３（療養者名簿）（⑤の場合）'!$O124,IF(GH$16&lt;='様式３（療養者名簿）（⑤の場合）'!$W124,1,0),0),0)</f>
        <v>0</v>
      </c>
      <c r="GI115" s="139">
        <f>IF(GI$16-'様式３（療養者名簿）（⑤の場合）'!$O124+1&lt;=15,IF(GI$16&gt;='様式３（療養者名簿）（⑤の場合）'!$O124,IF(GI$16&lt;='様式３（療養者名簿）（⑤の場合）'!$W124,1,0),0),0)</f>
        <v>0</v>
      </c>
      <c r="GJ115" s="139">
        <f>IF(GJ$16-'様式３（療養者名簿）（⑤の場合）'!$O124+1&lt;=15,IF(GJ$16&gt;='様式３（療養者名簿）（⑤の場合）'!$O124,IF(GJ$16&lt;='様式３（療養者名簿）（⑤の場合）'!$W124,1,0),0),0)</f>
        <v>0</v>
      </c>
      <c r="GK115" s="139">
        <f>IF(GK$16-'様式３（療養者名簿）（⑤の場合）'!$O124+1&lt;=15,IF(GK$16&gt;='様式３（療養者名簿）（⑤の場合）'!$O124,IF(GK$16&lt;='様式３（療養者名簿）（⑤の場合）'!$W124,1,0),0),0)</f>
        <v>0</v>
      </c>
      <c r="GL115" s="139">
        <f>IF(GL$16-'様式３（療養者名簿）（⑤の場合）'!$O124+1&lt;=15,IF(GL$16&gt;='様式３（療養者名簿）（⑤の場合）'!$O124,IF(GL$16&lt;='様式３（療養者名簿）（⑤の場合）'!$W124,1,0),0),0)</f>
        <v>0</v>
      </c>
      <c r="GM115" s="139">
        <f>IF(GM$16-'様式３（療養者名簿）（⑤の場合）'!$O124+1&lt;=15,IF(GM$16&gt;='様式３（療養者名簿）（⑤の場合）'!$O124,IF(GM$16&lt;='様式３（療養者名簿）（⑤の場合）'!$W124,1,0),0),0)</f>
        <v>0</v>
      </c>
      <c r="GN115" s="139">
        <f>IF(GN$16-'様式３（療養者名簿）（⑤の場合）'!$O124+1&lt;=15,IF(GN$16&gt;='様式３（療養者名簿）（⑤の場合）'!$O124,IF(GN$16&lt;='様式３（療養者名簿）（⑤の場合）'!$W124,1,0),0),0)</f>
        <v>0</v>
      </c>
      <c r="GO115" s="139">
        <f>IF(GO$16-'様式３（療養者名簿）（⑤の場合）'!$O124+1&lt;=15,IF(GO$16&gt;='様式３（療養者名簿）（⑤の場合）'!$O124,IF(GO$16&lt;='様式３（療養者名簿）（⑤の場合）'!$W124,1,0),0),0)</f>
        <v>0</v>
      </c>
      <c r="GP115" s="139">
        <f>IF(GP$16-'様式３（療養者名簿）（⑤の場合）'!$O124+1&lt;=15,IF(GP$16&gt;='様式３（療養者名簿）（⑤の場合）'!$O124,IF(GP$16&lt;='様式３（療養者名簿）（⑤の場合）'!$W124,1,0),0),0)</f>
        <v>0</v>
      </c>
      <c r="GQ115" s="139">
        <f>IF(GQ$16-'様式３（療養者名簿）（⑤の場合）'!$O124+1&lt;=15,IF(GQ$16&gt;='様式３（療養者名簿）（⑤の場合）'!$O124,IF(GQ$16&lt;='様式３（療養者名簿）（⑤の場合）'!$W124,1,0),0),0)</f>
        <v>0</v>
      </c>
      <c r="GR115" s="139">
        <f>IF(GR$16-'様式３（療養者名簿）（⑤の場合）'!$O124+1&lt;=15,IF(GR$16&gt;='様式３（療養者名簿）（⑤の場合）'!$O124,IF(GR$16&lt;='様式３（療養者名簿）（⑤の場合）'!$W124,1,0),0),0)</f>
        <v>0</v>
      </c>
      <c r="GS115" s="139">
        <f>IF(GS$16-'様式３（療養者名簿）（⑤の場合）'!$O124+1&lt;=15,IF(GS$16&gt;='様式３（療養者名簿）（⑤の場合）'!$O124,IF(GS$16&lt;='様式３（療養者名簿）（⑤の場合）'!$W124,1,0),0),0)</f>
        <v>0</v>
      </c>
      <c r="GT115" s="139">
        <f>IF(GT$16-'様式３（療養者名簿）（⑤の場合）'!$O124+1&lt;=15,IF(GT$16&gt;='様式３（療養者名簿）（⑤の場合）'!$O124,IF(GT$16&lt;='様式３（療養者名簿）（⑤の場合）'!$W124,1,0),0),0)</f>
        <v>0</v>
      </c>
      <c r="GU115" s="139">
        <f>IF(GU$16-'様式３（療養者名簿）（⑤の場合）'!$O124+1&lt;=15,IF(GU$16&gt;='様式３（療養者名簿）（⑤の場合）'!$O124,IF(GU$16&lt;='様式３（療養者名簿）（⑤の場合）'!$W124,1,0),0),0)</f>
        <v>0</v>
      </c>
      <c r="GV115" s="139">
        <f>IF(GV$16-'様式３（療養者名簿）（⑤の場合）'!$O124+1&lt;=15,IF(GV$16&gt;='様式３（療養者名簿）（⑤の場合）'!$O124,IF(GV$16&lt;='様式３（療養者名簿）（⑤の場合）'!$W124,1,0),0),0)</f>
        <v>0</v>
      </c>
      <c r="GW115" s="139">
        <f>IF(GW$16-'様式３（療養者名簿）（⑤の場合）'!$O124+1&lt;=15,IF(GW$16&gt;='様式３（療養者名簿）（⑤の場合）'!$O124,IF(GW$16&lt;='様式３（療養者名簿）（⑤の場合）'!$W124,1,0),0),0)</f>
        <v>0</v>
      </c>
      <c r="GX115" s="139">
        <f>IF(GX$16-'様式３（療養者名簿）（⑤の場合）'!$O124+1&lt;=15,IF(GX$16&gt;='様式３（療養者名簿）（⑤の場合）'!$O124,IF(GX$16&lt;='様式３（療養者名簿）（⑤の場合）'!$W124,1,0),0),0)</f>
        <v>0</v>
      </c>
      <c r="GY115" s="139">
        <f>IF(GY$16-'様式３（療養者名簿）（⑤の場合）'!$O124+1&lt;=15,IF(GY$16&gt;='様式３（療養者名簿）（⑤の場合）'!$O124,IF(GY$16&lt;='様式３（療養者名簿）（⑤の場合）'!$W124,1,0),0),0)</f>
        <v>0</v>
      </c>
      <c r="GZ115" s="139">
        <f>IF(GZ$16-'様式３（療養者名簿）（⑤の場合）'!$O124+1&lt;=15,IF(GZ$16&gt;='様式３（療養者名簿）（⑤の場合）'!$O124,IF(GZ$16&lt;='様式３（療養者名簿）（⑤の場合）'!$W124,1,0),0),0)</f>
        <v>0</v>
      </c>
      <c r="HA115" s="139">
        <f>IF(HA$16-'様式３（療養者名簿）（⑤の場合）'!$O124+1&lt;=15,IF(HA$16&gt;='様式３（療養者名簿）（⑤の場合）'!$O124,IF(HA$16&lt;='様式３（療養者名簿）（⑤の場合）'!$W124,1,0),0),0)</f>
        <v>0</v>
      </c>
      <c r="HB115" s="139">
        <f>IF(HB$16-'様式３（療養者名簿）（⑤の場合）'!$O124+1&lt;=15,IF(HB$16&gt;='様式３（療養者名簿）（⑤の場合）'!$O124,IF(HB$16&lt;='様式３（療養者名簿）（⑤の場合）'!$W124,1,0),0),0)</f>
        <v>0</v>
      </c>
      <c r="HC115" s="139">
        <f>IF(HC$16-'様式３（療養者名簿）（⑤の場合）'!$O124+1&lt;=15,IF(HC$16&gt;='様式３（療養者名簿）（⑤の場合）'!$O124,IF(HC$16&lt;='様式３（療養者名簿）（⑤の場合）'!$W124,1,0),0),0)</f>
        <v>0</v>
      </c>
      <c r="HD115" s="139">
        <f>IF(HD$16-'様式３（療養者名簿）（⑤の場合）'!$O124+1&lt;=15,IF(HD$16&gt;='様式３（療養者名簿）（⑤の場合）'!$O124,IF(HD$16&lt;='様式３（療養者名簿）（⑤の場合）'!$W124,1,0),0),0)</f>
        <v>0</v>
      </c>
      <c r="HE115" s="139">
        <f>IF(HE$16-'様式３（療養者名簿）（⑤の場合）'!$O124+1&lt;=15,IF(HE$16&gt;='様式３（療養者名簿）（⑤の場合）'!$O124,IF(HE$16&lt;='様式３（療養者名簿）（⑤の場合）'!$W124,1,0),0),0)</f>
        <v>0</v>
      </c>
      <c r="HF115" s="139">
        <f>IF(HF$16-'様式３（療養者名簿）（⑤の場合）'!$O124+1&lt;=15,IF(HF$16&gt;='様式３（療養者名簿）（⑤の場合）'!$O124,IF(HF$16&lt;='様式３（療養者名簿）（⑤の場合）'!$W124,1,0),0),0)</f>
        <v>0</v>
      </c>
      <c r="HG115" s="139">
        <f>IF(HG$16-'様式３（療養者名簿）（⑤の場合）'!$O124+1&lt;=15,IF(HG$16&gt;='様式３（療養者名簿）（⑤の場合）'!$O124,IF(HG$16&lt;='様式３（療養者名簿）（⑤の場合）'!$W124,1,0),0),0)</f>
        <v>0</v>
      </c>
      <c r="HH115" s="139">
        <f>IF(HH$16-'様式３（療養者名簿）（⑤の場合）'!$O124+1&lt;=15,IF(HH$16&gt;='様式３（療養者名簿）（⑤の場合）'!$O124,IF(HH$16&lt;='様式３（療養者名簿）（⑤の場合）'!$W124,1,0),0),0)</f>
        <v>0</v>
      </c>
      <c r="HI115" s="139">
        <f>IF(HI$16-'様式３（療養者名簿）（⑤の場合）'!$O124+1&lt;=15,IF(HI$16&gt;='様式３（療養者名簿）（⑤の場合）'!$O124,IF(HI$16&lt;='様式３（療養者名簿）（⑤の場合）'!$W124,1,0),0),0)</f>
        <v>0</v>
      </c>
      <c r="HJ115" s="139">
        <f>IF(HJ$16-'様式３（療養者名簿）（⑤の場合）'!$O124+1&lt;=15,IF(HJ$16&gt;='様式３（療養者名簿）（⑤の場合）'!$O124,IF(HJ$16&lt;='様式３（療養者名簿）（⑤の場合）'!$W124,1,0),0),0)</f>
        <v>0</v>
      </c>
      <c r="HK115" s="139">
        <f>IF(HK$16-'様式３（療養者名簿）（⑤の場合）'!$O124+1&lt;=15,IF(HK$16&gt;='様式３（療養者名簿）（⑤の場合）'!$O124,IF(HK$16&lt;='様式３（療養者名簿）（⑤の場合）'!$W124,1,0),0),0)</f>
        <v>0</v>
      </c>
      <c r="HL115" s="139">
        <f>IF(HL$16-'様式３（療養者名簿）（⑤の場合）'!$O124+1&lt;=15,IF(HL$16&gt;='様式３（療養者名簿）（⑤の場合）'!$O124,IF(HL$16&lt;='様式３（療養者名簿）（⑤の場合）'!$W124,1,0),0),0)</f>
        <v>0</v>
      </c>
      <c r="HM115" s="139">
        <f>IF(HM$16-'様式３（療養者名簿）（⑤の場合）'!$O124+1&lt;=15,IF(HM$16&gt;='様式３（療養者名簿）（⑤の場合）'!$O124,IF(HM$16&lt;='様式３（療養者名簿）（⑤の場合）'!$W124,1,0),0),0)</f>
        <v>0</v>
      </c>
      <c r="HN115" s="139">
        <f>IF(HN$16-'様式３（療養者名簿）（⑤の場合）'!$O124+1&lt;=15,IF(HN$16&gt;='様式３（療養者名簿）（⑤の場合）'!$O124,IF(HN$16&lt;='様式３（療養者名簿）（⑤の場合）'!$W124,1,0),0),0)</f>
        <v>0</v>
      </c>
      <c r="HO115" s="139">
        <f>IF(HO$16-'様式３（療養者名簿）（⑤の場合）'!$O124+1&lt;=15,IF(HO$16&gt;='様式３（療養者名簿）（⑤の場合）'!$O124,IF(HO$16&lt;='様式３（療養者名簿）（⑤の場合）'!$W124,1,0),0),0)</f>
        <v>0</v>
      </c>
      <c r="HP115" s="139">
        <f>IF(HP$16-'様式３（療養者名簿）（⑤の場合）'!$O124+1&lt;=15,IF(HP$16&gt;='様式３（療養者名簿）（⑤の場合）'!$O124,IF(HP$16&lt;='様式３（療養者名簿）（⑤の場合）'!$W124,1,0),0),0)</f>
        <v>0</v>
      </c>
      <c r="HQ115" s="139">
        <f>IF(HQ$16-'様式３（療養者名簿）（⑤の場合）'!$O124+1&lt;=15,IF(HQ$16&gt;='様式３（療養者名簿）（⑤の場合）'!$O124,IF(HQ$16&lt;='様式３（療養者名簿）（⑤の場合）'!$W124,1,0),0),0)</f>
        <v>0</v>
      </c>
      <c r="HR115" s="139">
        <f>IF(HR$16-'様式３（療養者名簿）（⑤の場合）'!$O124+1&lt;=15,IF(HR$16&gt;='様式３（療養者名簿）（⑤の場合）'!$O124,IF(HR$16&lt;='様式３（療養者名簿）（⑤の場合）'!$W124,1,0),0),0)</f>
        <v>0</v>
      </c>
      <c r="HS115" s="139">
        <f>IF(HS$16-'様式３（療養者名簿）（⑤の場合）'!$O124+1&lt;=15,IF(HS$16&gt;='様式３（療養者名簿）（⑤の場合）'!$O124,IF(HS$16&lt;='様式３（療養者名簿）（⑤の場合）'!$W124,1,0),0),0)</f>
        <v>0</v>
      </c>
      <c r="HT115" s="139">
        <f>IF(HT$16-'様式３（療養者名簿）（⑤の場合）'!$O124+1&lt;=15,IF(HT$16&gt;='様式３（療養者名簿）（⑤の場合）'!$O124,IF(HT$16&lt;='様式３（療養者名簿）（⑤の場合）'!$W124,1,0),0),0)</f>
        <v>0</v>
      </c>
      <c r="HU115" s="139">
        <f>IF(HU$16-'様式３（療養者名簿）（⑤の場合）'!$O124+1&lt;=15,IF(HU$16&gt;='様式３（療養者名簿）（⑤の場合）'!$O124,IF(HU$16&lt;='様式３（療養者名簿）（⑤の場合）'!$W124,1,0),0),0)</f>
        <v>0</v>
      </c>
      <c r="HV115" s="139">
        <f>IF(HV$16-'様式３（療養者名簿）（⑤の場合）'!$O124+1&lt;=15,IF(HV$16&gt;='様式３（療養者名簿）（⑤の場合）'!$O124,IF(HV$16&lt;='様式３（療養者名簿）（⑤の場合）'!$W124,1,0),0),0)</f>
        <v>0</v>
      </c>
      <c r="HW115" s="139">
        <f>IF(HW$16-'様式３（療養者名簿）（⑤の場合）'!$O124+1&lt;=15,IF(HW$16&gt;='様式３（療養者名簿）（⑤の場合）'!$O124,IF(HW$16&lt;='様式３（療養者名簿）（⑤の場合）'!$W124,1,0),0),0)</f>
        <v>0</v>
      </c>
      <c r="HX115" s="139">
        <f>IF(HX$16-'様式３（療養者名簿）（⑤の場合）'!$O124+1&lt;=15,IF(HX$16&gt;='様式３（療養者名簿）（⑤の場合）'!$O124,IF(HX$16&lt;='様式３（療養者名簿）（⑤の場合）'!$W124,1,0),0),0)</f>
        <v>0</v>
      </c>
      <c r="HY115" s="139">
        <f>IF(HY$16-'様式３（療養者名簿）（⑤の場合）'!$O124+1&lt;=15,IF(HY$16&gt;='様式３（療養者名簿）（⑤の場合）'!$O124,IF(HY$16&lt;='様式３（療養者名簿）（⑤の場合）'!$W124,1,0),0),0)</f>
        <v>0</v>
      </c>
      <c r="HZ115" s="139">
        <f>IF(HZ$16-'様式３（療養者名簿）（⑤の場合）'!$O124+1&lt;=15,IF(HZ$16&gt;='様式３（療養者名簿）（⑤の場合）'!$O124,IF(HZ$16&lt;='様式３（療養者名簿）（⑤の場合）'!$W124,1,0),0),0)</f>
        <v>0</v>
      </c>
      <c r="IA115" s="139">
        <f>IF(IA$16-'様式３（療養者名簿）（⑤の場合）'!$O124+1&lt;=15,IF(IA$16&gt;='様式３（療養者名簿）（⑤の場合）'!$O124,IF(IA$16&lt;='様式３（療養者名簿）（⑤の場合）'!$W124,1,0),0),0)</f>
        <v>0</v>
      </c>
      <c r="IB115" s="139">
        <f>IF(IB$16-'様式３（療養者名簿）（⑤の場合）'!$O124+1&lt;=15,IF(IB$16&gt;='様式３（療養者名簿）（⑤の場合）'!$O124,IF(IB$16&lt;='様式３（療養者名簿）（⑤の場合）'!$W124,1,0),0),0)</f>
        <v>0</v>
      </c>
      <c r="IC115" s="139">
        <f>IF(IC$16-'様式３（療養者名簿）（⑤の場合）'!$O124+1&lt;=15,IF(IC$16&gt;='様式３（療養者名簿）（⑤の場合）'!$O124,IF(IC$16&lt;='様式３（療養者名簿）（⑤の場合）'!$W124,1,0),0),0)</f>
        <v>0</v>
      </c>
      <c r="ID115" s="139">
        <f>IF(ID$16-'様式３（療養者名簿）（⑤の場合）'!$O124+1&lt;=15,IF(ID$16&gt;='様式３（療養者名簿）（⑤の場合）'!$O124,IF(ID$16&lt;='様式３（療養者名簿）（⑤の場合）'!$W124,1,0),0),0)</f>
        <v>0</v>
      </c>
      <c r="IE115" s="139">
        <f>IF(IE$16-'様式３（療養者名簿）（⑤の場合）'!$O124+1&lt;=15,IF(IE$16&gt;='様式３（療養者名簿）（⑤の場合）'!$O124,IF(IE$16&lt;='様式３（療養者名簿）（⑤の場合）'!$W124,1,0),0),0)</f>
        <v>0</v>
      </c>
      <c r="IF115" s="139">
        <f>IF(IF$16-'様式３（療養者名簿）（⑤の場合）'!$O124+1&lt;=15,IF(IF$16&gt;='様式３（療養者名簿）（⑤の場合）'!$O124,IF(IF$16&lt;='様式３（療養者名簿）（⑤の場合）'!$W124,1,0),0),0)</f>
        <v>0</v>
      </c>
      <c r="IG115" s="139">
        <f>IF(IG$16-'様式３（療養者名簿）（⑤の場合）'!$O124+1&lt;=15,IF(IG$16&gt;='様式３（療養者名簿）（⑤の場合）'!$O124,IF(IG$16&lt;='様式３（療養者名簿）（⑤の場合）'!$W124,1,0),0),0)</f>
        <v>0</v>
      </c>
      <c r="IH115" s="139">
        <f>IF(IH$16-'様式３（療養者名簿）（⑤の場合）'!$O124+1&lt;=15,IF(IH$16&gt;='様式３（療養者名簿）（⑤の場合）'!$O124,IF(IH$16&lt;='様式３（療養者名簿）（⑤の場合）'!$W124,1,0),0),0)</f>
        <v>0</v>
      </c>
      <c r="II115" s="139">
        <f>IF(II$16-'様式３（療養者名簿）（⑤の場合）'!$O124+1&lt;=15,IF(II$16&gt;='様式３（療養者名簿）（⑤の場合）'!$O124,IF(II$16&lt;='様式３（療養者名簿）（⑤の場合）'!$W124,1,0),0),0)</f>
        <v>0</v>
      </c>
      <c r="IJ115" s="139">
        <f>IF(IJ$16-'様式３（療養者名簿）（⑤の場合）'!$O124+1&lt;=15,IF(IJ$16&gt;='様式３（療養者名簿）（⑤の場合）'!$O124,IF(IJ$16&lt;='様式３（療養者名簿）（⑤の場合）'!$W124,1,0),0),0)</f>
        <v>0</v>
      </c>
      <c r="IK115" s="139">
        <f>IF(IK$16-'様式３（療養者名簿）（⑤の場合）'!$O124+1&lt;=15,IF(IK$16&gt;='様式３（療養者名簿）（⑤の場合）'!$O124,IF(IK$16&lt;='様式３（療養者名簿）（⑤の場合）'!$W124,1,0),0),0)</f>
        <v>0</v>
      </c>
      <c r="IL115" s="139">
        <f>IF(IL$16-'様式３（療養者名簿）（⑤の場合）'!$O124+1&lt;=15,IF(IL$16&gt;='様式３（療養者名簿）（⑤の場合）'!$O124,IF(IL$16&lt;='様式３（療養者名簿）（⑤の場合）'!$W124,1,0),0),0)</f>
        <v>0</v>
      </c>
      <c r="IM115" s="139">
        <f>IF(IM$16-'様式３（療養者名簿）（⑤の場合）'!$O124+1&lt;=15,IF(IM$16&gt;='様式３（療養者名簿）（⑤の場合）'!$O124,IF(IM$16&lt;='様式３（療養者名簿）（⑤の場合）'!$W124,1,0),0),0)</f>
        <v>0</v>
      </c>
      <c r="IN115" s="139">
        <f>IF(IN$16-'様式３（療養者名簿）（⑤の場合）'!$O124+1&lt;=15,IF(IN$16&gt;='様式３（療養者名簿）（⑤の場合）'!$O124,IF(IN$16&lt;='様式３（療養者名簿）（⑤の場合）'!$W124,1,0),0),0)</f>
        <v>0</v>
      </c>
      <c r="IO115" s="139">
        <f>IF(IO$16-'様式３（療養者名簿）（⑤の場合）'!$O124+1&lt;=15,IF(IO$16&gt;='様式３（療養者名簿）（⑤の場合）'!$O124,IF(IO$16&lt;='様式３（療養者名簿）（⑤の場合）'!$W124,1,0),0),0)</f>
        <v>0</v>
      </c>
      <c r="IP115" s="139">
        <f>IF(IP$16-'様式３（療養者名簿）（⑤の場合）'!$O124+1&lt;=15,IF(IP$16&gt;='様式３（療養者名簿）（⑤の場合）'!$O124,IF(IP$16&lt;='様式３（療養者名簿）（⑤の場合）'!$W124,1,0),0),0)</f>
        <v>0</v>
      </c>
      <c r="IQ115" s="139">
        <f>IF(IQ$16-'様式３（療養者名簿）（⑤の場合）'!$O124+1&lt;=15,IF(IQ$16&gt;='様式３（療養者名簿）（⑤の場合）'!$O124,IF(IQ$16&lt;='様式３（療養者名簿）（⑤の場合）'!$W124,1,0),0),0)</f>
        <v>0</v>
      </c>
      <c r="IR115" s="139">
        <f>IF(IR$16-'様式３（療養者名簿）（⑤の場合）'!$O124+1&lt;=15,IF(IR$16&gt;='様式３（療養者名簿）（⑤の場合）'!$O124,IF(IR$16&lt;='様式３（療養者名簿）（⑤の場合）'!$W124,1,0),0),0)</f>
        <v>0</v>
      </c>
      <c r="IS115" s="139">
        <f>IF(IS$16-'様式３（療養者名簿）（⑤の場合）'!$O124+1&lt;=15,IF(IS$16&gt;='様式３（療養者名簿）（⑤の場合）'!$O124,IF(IS$16&lt;='様式３（療養者名簿）（⑤の場合）'!$W124,1,0),0),0)</f>
        <v>0</v>
      </c>
      <c r="IT115" s="139">
        <f>IF(IT$16-'様式３（療養者名簿）（⑤の場合）'!$O124+1&lt;=15,IF(IT$16&gt;='様式３（療養者名簿）（⑤の場合）'!$O124,IF(IT$16&lt;='様式３（療養者名簿）（⑤の場合）'!$W124,1,0),0),0)</f>
        <v>0</v>
      </c>
      <c r="IU115" s="139">
        <f>IF(IU$16-'様式３（療養者名簿）（⑤の場合）'!$O124+1&lt;=15,IF(IU$16&gt;='様式３（療養者名簿）（⑤の場合）'!$O124,IF(IU$16&lt;='様式３（療養者名簿）（⑤の場合）'!$W124,1,0),0),0)</f>
        <v>0</v>
      </c>
      <c r="IV115" s="139">
        <f>IF(IV$16-'様式３（療養者名簿）（⑤の場合）'!$O124+1&lt;=15,IF(IV$16&gt;='様式３（療養者名簿）（⑤の場合）'!$O124,IF(IV$16&lt;='様式３（療養者名簿）（⑤の場合）'!$W124,1,0),0),0)</f>
        <v>0</v>
      </c>
      <c r="IW115" s="139">
        <f>IF(IW$16-'様式３（療養者名簿）（⑤の場合）'!$O124+1&lt;=15,IF(IW$16&gt;='様式３（療養者名簿）（⑤の場合）'!$O124,IF(IW$16&lt;='様式３（療養者名簿）（⑤の場合）'!$W124,1,0),0),0)</f>
        <v>0</v>
      </c>
      <c r="IX115" s="139">
        <f>IF(IX$16-'様式３（療養者名簿）（⑤の場合）'!$O124+1&lt;=15,IF(IX$16&gt;='様式３（療養者名簿）（⑤の場合）'!$O124,IF(IX$16&lt;='様式３（療養者名簿）（⑤の場合）'!$W124,1,0),0),0)</f>
        <v>0</v>
      </c>
      <c r="IY115" s="139">
        <f>IF(IY$16-'様式３（療養者名簿）（⑤の場合）'!$O124+1&lt;=15,IF(IY$16&gt;='様式３（療養者名簿）（⑤の場合）'!$O124,IF(IY$16&lt;='様式３（療養者名簿）（⑤の場合）'!$W124,1,0),0),0)</f>
        <v>0</v>
      </c>
      <c r="IZ115" s="139">
        <f>IF(IZ$16-'様式３（療養者名簿）（⑤の場合）'!$O124+1&lt;=15,IF(IZ$16&gt;='様式３（療養者名簿）（⑤の場合）'!$O124,IF(IZ$16&lt;='様式３（療養者名簿）（⑤の場合）'!$W124,1,0),0),0)</f>
        <v>0</v>
      </c>
      <c r="JA115" s="139">
        <f>IF(JA$16-'様式３（療養者名簿）（⑤の場合）'!$O124+1&lt;=15,IF(JA$16&gt;='様式３（療養者名簿）（⑤の場合）'!$O124,IF(JA$16&lt;='様式３（療養者名簿）（⑤の場合）'!$W124,1,0),0),0)</f>
        <v>0</v>
      </c>
      <c r="JB115" s="139">
        <f>IF(JB$16-'様式３（療養者名簿）（⑤の場合）'!$O124+1&lt;=15,IF(JB$16&gt;='様式３（療養者名簿）（⑤の場合）'!$O124,IF(JB$16&lt;='様式３（療養者名簿）（⑤の場合）'!$W124,1,0),0),0)</f>
        <v>0</v>
      </c>
      <c r="JC115" s="139">
        <f>IF(JC$16-'様式３（療養者名簿）（⑤の場合）'!$O124+1&lt;=15,IF(JC$16&gt;='様式３（療養者名簿）（⑤の場合）'!$O124,IF(JC$16&lt;='様式３（療養者名簿）（⑤の場合）'!$W124,1,0),0),0)</f>
        <v>0</v>
      </c>
      <c r="JD115" s="139">
        <f>IF(JD$16-'様式３（療養者名簿）（⑤の場合）'!$O124+1&lt;=15,IF(JD$16&gt;='様式３（療養者名簿）（⑤の場合）'!$O124,IF(JD$16&lt;='様式３（療養者名簿）（⑤の場合）'!$W124,1,0),0),0)</f>
        <v>0</v>
      </c>
      <c r="JE115" s="139">
        <f>IF(JE$16-'様式３（療養者名簿）（⑤の場合）'!$O124+1&lt;=15,IF(JE$16&gt;='様式３（療養者名簿）（⑤の場合）'!$O124,IF(JE$16&lt;='様式３（療養者名簿）（⑤の場合）'!$W124,1,0),0),0)</f>
        <v>0</v>
      </c>
      <c r="JF115" s="139">
        <f>IF(JF$16-'様式３（療養者名簿）（⑤の場合）'!$O124+1&lt;=15,IF(JF$16&gt;='様式３（療養者名簿）（⑤の場合）'!$O124,IF(JF$16&lt;='様式３（療養者名簿）（⑤の場合）'!$W124,1,0),0),0)</f>
        <v>0</v>
      </c>
      <c r="JG115" s="139">
        <f>IF(JG$16-'様式３（療養者名簿）（⑤の場合）'!$O124+1&lt;=15,IF(JG$16&gt;='様式３（療養者名簿）（⑤の場合）'!$O124,IF(JG$16&lt;='様式３（療養者名簿）（⑤の場合）'!$W124,1,0),0),0)</f>
        <v>0</v>
      </c>
      <c r="JH115" s="139">
        <f>IF(JH$16-'様式３（療養者名簿）（⑤の場合）'!$O124+1&lt;=15,IF(JH$16&gt;='様式３（療養者名簿）（⑤の場合）'!$O124,IF(JH$16&lt;='様式３（療養者名簿）（⑤の場合）'!$W124,1,0),0),0)</f>
        <v>0</v>
      </c>
      <c r="JI115" s="139">
        <f>IF(JI$16-'様式３（療養者名簿）（⑤の場合）'!$O124+1&lt;=15,IF(JI$16&gt;='様式３（療養者名簿）（⑤の場合）'!$O124,IF(JI$16&lt;='様式３（療養者名簿）（⑤の場合）'!$W124,1,0),0),0)</f>
        <v>0</v>
      </c>
      <c r="JJ115" s="139">
        <f>IF(JJ$16-'様式３（療養者名簿）（⑤の場合）'!$O124+1&lt;=15,IF(JJ$16&gt;='様式３（療養者名簿）（⑤の場合）'!$O124,IF(JJ$16&lt;='様式３（療養者名簿）（⑤の場合）'!$W124,1,0),0),0)</f>
        <v>0</v>
      </c>
      <c r="JK115" s="139">
        <f>IF(JK$16-'様式３（療養者名簿）（⑤の場合）'!$O124+1&lt;=15,IF(JK$16&gt;='様式３（療養者名簿）（⑤の場合）'!$O124,IF(JK$16&lt;='様式３（療養者名簿）（⑤の場合）'!$W124,1,0),0),0)</f>
        <v>0</v>
      </c>
      <c r="JL115" s="139">
        <f>IF(JL$16-'様式３（療養者名簿）（⑤の場合）'!$O124+1&lt;=15,IF(JL$16&gt;='様式３（療養者名簿）（⑤の場合）'!$O124,IF(JL$16&lt;='様式３（療養者名簿）（⑤の場合）'!$W124,1,0),0),0)</f>
        <v>0</v>
      </c>
      <c r="JM115" s="139">
        <f>IF(JM$16-'様式３（療養者名簿）（⑤の場合）'!$O124+1&lt;=15,IF(JM$16&gt;='様式３（療養者名簿）（⑤の場合）'!$O124,IF(JM$16&lt;='様式３（療養者名簿）（⑤の場合）'!$W124,1,0),0),0)</f>
        <v>0</v>
      </c>
      <c r="JN115" s="139">
        <f>IF(JN$16-'様式３（療養者名簿）（⑤の場合）'!$O124+1&lt;=15,IF(JN$16&gt;='様式３（療養者名簿）（⑤の場合）'!$O124,IF(JN$16&lt;='様式３（療養者名簿）（⑤の場合）'!$W124,1,0),0),0)</f>
        <v>0</v>
      </c>
      <c r="JO115" s="139">
        <f>IF(JO$16-'様式３（療養者名簿）（⑤の場合）'!$O124+1&lt;=15,IF(JO$16&gt;='様式３（療養者名簿）（⑤の場合）'!$O124,IF(JO$16&lt;='様式３（療養者名簿）（⑤の場合）'!$W124,1,0),0),0)</f>
        <v>0</v>
      </c>
      <c r="JP115" s="139">
        <f>IF(JP$16-'様式３（療養者名簿）（⑤の場合）'!$O124+1&lt;=15,IF(JP$16&gt;='様式３（療養者名簿）（⑤の場合）'!$O124,IF(JP$16&lt;='様式３（療養者名簿）（⑤の場合）'!$W124,1,0),0),0)</f>
        <v>0</v>
      </c>
      <c r="JQ115" s="139">
        <f>IF(JQ$16-'様式３（療養者名簿）（⑤の場合）'!$O124+1&lt;=15,IF(JQ$16&gt;='様式３（療養者名簿）（⑤の場合）'!$O124,IF(JQ$16&lt;='様式３（療養者名簿）（⑤の場合）'!$W124,1,0),0),0)</f>
        <v>0</v>
      </c>
      <c r="JR115" s="139">
        <f>IF(JR$16-'様式３（療養者名簿）（⑤の場合）'!$O124+1&lt;=15,IF(JR$16&gt;='様式３（療養者名簿）（⑤の場合）'!$O124,IF(JR$16&lt;='様式３（療養者名簿）（⑤の場合）'!$W124,1,0),0),0)</f>
        <v>0</v>
      </c>
      <c r="JS115" s="139">
        <f>IF(JS$16-'様式３（療養者名簿）（⑤の場合）'!$O124+1&lt;=15,IF(JS$16&gt;='様式３（療養者名簿）（⑤の場合）'!$O124,IF(JS$16&lt;='様式３（療養者名簿）（⑤の場合）'!$W124,1,0),0),0)</f>
        <v>0</v>
      </c>
      <c r="JT115" s="139">
        <f>IF(JT$16-'様式３（療養者名簿）（⑤の場合）'!$O124+1&lt;=15,IF(JT$16&gt;='様式３（療養者名簿）（⑤の場合）'!$O124,IF(JT$16&lt;='様式３（療養者名簿）（⑤の場合）'!$W124,1,0),0),0)</f>
        <v>0</v>
      </c>
      <c r="JU115" s="139">
        <f>IF(JU$16-'様式３（療養者名簿）（⑤の場合）'!$O124+1&lt;=15,IF(JU$16&gt;='様式３（療養者名簿）（⑤の場合）'!$O124,IF(JU$16&lt;='様式３（療養者名簿）（⑤の場合）'!$W124,1,0),0),0)</f>
        <v>0</v>
      </c>
      <c r="JV115" s="139">
        <f>IF(JV$16-'様式３（療養者名簿）（⑤の場合）'!$O124+1&lt;=15,IF(JV$16&gt;='様式３（療養者名簿）（⑤の場合）'!$O124,IF(JV$16&lt;='様式３（療養者名簿）（⑤の場合）'!$W124,1,0),0),0)</f>
        <v>0</v>
      </c>
      <c r="JW115" s="139">
        <f>IF(JW$16-'様式３（療養者名簿）（⑤の場合）'!$O124+1&lt;=15,IF(JW$16&gt;='様式３（療養者名簿）（⑤の場合）'!$O124,IF(JW$16&lt;='様式３（療養者名簿）（⑤の場合）'!$W124,1,0),0),0)</f>
        <v>0</v>
      </c>
      <c r="JX115" s="139">
        <f>IF(JX$16-'様式３（療養者名簿）（⑤の場合）'!$O124+1&lt;=15,IF(JX$16&gt;='様式３（療養者名簿）（⑤の場合）'!$O124,IF(JX$16&lt;='様式３（療養者名簿）（⑤の場合）'!$W124,1,0),0),0)</f>
        <v>0</v>
      </c>
      <c r="JY115" s="139">
        <f>IF(JY$16-'様式３（療養者名簿）（⑤の場合）'!$O124+1&lt;=15,IF(JY$16&gt;='様式３（療養者名簿）（⑤の場合）'!$O124,IF(JY$16&lt;='様式３（療養者名簿）（⑤の場合）'!$W124,1,0),0),0)</f>
        <v>0</v>
      </c>
      <c r="JZ115" s="139">
        <f>IF(JZ$16-'様式３（療養者名簿）（⑤の場合）'!$O124+1&lt;=15,IF(JZ$16&gt;='様式３（療養者名簿）（⑤の場合）'!$O124,IF(JZ$16&lt;='様式３（療養者名簿）（⑤の場合）'!$W124,1,0),0),0)</f>
        <v>0</v>
      </c>
      <c r="KA115" s="139">
        <f>IF(KA$16-'様式３（療養者名簿）（⑤の場合）'!$O124+1&lt;=15,IF(KA$16&gt;='様式３（療養者名簿）（⑤の場合）'!$O124,IF(KA$16&lt;='様式３（療養者名簿）（⑤の場合）'!$W124,1,0),0),0)</f>
        <v>0</v>
      </c>
      <c r="KB115" s="139">
        <f>IF(KB$16-'様式３（療養者名簿）（⑤の場合）'!$O124+1&lt;=15,IF(KB$16&gt;='様式３（療養者名簿）（⑤の場合）'!$O124,IF(KB$16&lt;='様式３（療養者名簿）（⑤の場合）'!$W124,1,0),0),0)</f>
        <v>0</v>
      </c>
      <c r="KC115" s="139">
        <f>IF(KC$16-'様式３（療養者名簿）（⑤の場合）'!$O124+1&lt;=15,IF(KC$16&gt;='様式３（療養者名簿）（⑤の場合）'!$O124,IF(KC$16&lt;='様式３（療養者名簿）（⑤の場合）'!$W124,1,0),0),0)</f>
        <v>0</v>
      </c>
      <c r="KD115" s="139">
        <f>IF(KD$16-'様式３（療養者名簿）（⑤の場合）'!$O124+1&lt;=15,IF(KD$16&gt;='様式３（療養者名簿）（⑤の場合）'!$O124,IF(KD$16&lt;='様式３（療養者名簿）（⑤の場合）'!$W124,1,0),0),0)</f>
        <v>0</v>
      </c>
      <c r="KE115" s="139">
        <f>IF(KE$16-'様式３（療養者名簿）（⑤の場合）'!$O124+1&lt;=15,IF(KE$16&gt;='様式３（療養者名簿）（⑤の場合）'!$O124,IF(KE$16&lt;='様式３（療養者名簿）（⑤の場合）'!$W124,1,0),0),0)</f>
        <v>0</v>
      </c>
      <c r="KF115" s="139">
        <f>IF(KF$16-'様式３（療養者名簿）（⑤の場合）'!$O124+1&lt;=15,IF(KF$16&gt;='様式３（療養者名簿）（⑤の場合）'!$O124,IF(KF$16&lt;='様式３（療養者名簿）（⑤の場合）'!$W124,1,0),0),0)</f>
        <v>0</v>
      </c>
      <c r="KG115" s="139">
        <f>IF(KG$16-'様式３（療養者名簿）（⑤の場合）'!$O124+1&lt;=15,IF(KG$16&gt;='様式３（療養者名簿）（⑤の場合）'!$O124,IF(KG$16&lt;='様式３（療養者名簿）（⑤の場合）'!$W124,1,0),0),0)</f>
        <v>0</v>
      </c>
      <c r="KH115" s="139">
        <f>IF(KH$16-'様式３（療養者名簿）（⑤の場合）'!$O124+1&lt;=15,IF(KH$16&gt;='様式３（療養者名簿）（⑤の場合）'!$O124,IF(KH$16&lt;='様式３（療養者名簿）（⑤の場合）'!$W124,1,0),0),0)</f>
        <v>0</v>
      </c>
      <c r="KI115" s="139">
        <f>IF(KI$16-'様式３（療養者名簿）（⑤の場合）'!$O124+1&lt;=15,IF(KI$16&gt;='様式３（療養者名簿）（⑤の場合）'!$O124,IF(KI$16&lt;='様式３（療養者名簿）（⑤の場合）'!$W124,1,0),0),0)</f>
        <v>0</v>
      </c>
      <c r="KJ115" s="139">
        <f>IF(KJ$16-'様式３（療養者名簿）（⑤の場合）'!$O124+1&lt;=15,IF(KJ$16&gt;='様式３（療養者名簿）（⑤の場合）'!$O124,IF(KJ$16&lt;='様式３（療養者名簿）（⑤の場合）'!$W124,1,0),0),0)</f>
        <v>0</v>
      </c>
      <c r="KK115" s="139">
        <f>IF(KK$16-'様式３（療養者名簿）（⑤の場合）'!$O124+1&lt;=15,IF(KK$16&gt;='様式３（療養者名簿）（⑤の場合）'!$O124,IF(KK$16&lt;='様式３（療養者名簿）（⑤の場合）'!$W124,1,0),0),0)</f>
        <v>0</v>
      </c>
      <c r="KL115" s="139">
        <f>IF(KL$16-'様式３（療養者名簿）（⑤の場合）'!$O124+1&lt;=15,IF(KL$16&gt;='様式３（療養者名簿）（⑤の場合）'!$O124,IF(KL$16&lt;='様式３（療養者名簿）（⑤の場合）'!$W124,1,0),0),0)</f>
        <v>0</v>
      </c>
      <c r="KM115" s="139">
        <f>IF(KM$16-'様式３（療養者名簿）（⑤の場合）'!$O124+1&lt;=15,IF(KM$16&gt;='様式３（療養者名簿）（⑤の場合）'!$O124,IF(KM$16&lt;='様式３（療養者名簿）（⑤の場合）'!$W124,1,0),0),0)</f>
        <v>0</v>
      </c>
      <c r="KN115" s="139">
        <f>IF(KN$16-'様式３（療養者名簿）（⑤の場合）'!$O124+1&lt;=15,IF(KN$16&gt;='様式３（療養者名簿）（⑤の場合）'!$O124,IF(KN$16&lt;='様式３（療養者名簿）（⑤の場合）'!$W124,1,0),0),0)</f>
        <v>0</v>
      </c>
      <c r="KO115" s="139">
        <f>IF(KO$16-'様式３（療養者名簿）（⑤の場合）'!$O124+1&lt;=15,IF(KO$16&gt;='様式３（療養者名簿）（⑤の場合）'!$O124,IF(KO$16&lt;='様式３（療養者名簿）（⑤の場合）'!$W124,1,0),0),0)</f>
        <v>0</v>
      </c>
      <c r="KP115" s="139">
        <f>IF(KP$16-'様式３（療養者名簿）（⑤の場合）'!$O124+1&lt;=15,IF(KP$16&gt;='様式３（療養者名簿）（⑤の場合）'!$O124,IF(KP$16&lt;='様式３（療養者名簿）（⑤の場合）'!$W124,1,0),0),0)</f>
        <v>0</v>
      </c>
      <c r="KQ115" s="139">
        <f>IF(KQ$16-'様式３（療養者名簿）（⑤の場合）'!$O124+1&lt;=15,IF(KQ$16&gt;='様式３（療養者名簿）（⑤の場合）'!$O124,IF(KQ$16&lt;='様式３（療養者名簿）（⑤の場合）'!$W124,1,0),0),0)</f>
        <v>0</v>
      </c>
      <c r="KR115" s="139">
        <f>IF(KR$16-'様式３（療養者名簿）（⑤の場合）'!$O124+1&lt;=15,IF(KR$16&gt;='様式３（療養者名簿）（⑤の場合）'!$O124,IF(KR$16&lt;='様式３（療養者名簿）（⑤の場合）'!$W124,1,0),0),0)</f>
        <v>0</v>
      </c>
      <c r="KS115" s="139">
        <f>IF(KS$16-'様式３（療養者名簿）（⑤の場合）'!$O124+1&lt;=15,IF(KS$16&gt;='様式３（療養者名簿）（⑤の場合）'!$O124,IF(KS$16&lt;='様式３（療養者名簿）（⑤の場合）'!$W124,1,0),0),0)</f>
        <v>0</v>
      </c>
      <c r="KT115" s="139">
        <f>IF(KT$16-'様式３（療養者名簿）（⑤の場合）'!$O124+1&lt;=15,IF(KT$16&gt;='様式３（療養者名簿）（⑤の場合）'!$O124,IF(KT$16&lt;='様式３（療養者名簿）（⑤の場合）'!$W124,1,0),0),0)</f>
        <v>0</v>
      </c>
      <c r="KU115" s="139">
        <f>IF(KU$16-'様式３（療養者名簿）（⑤の場合）'!$O124+1&lt;=15,IF(KU$16&gt;='様式３（療養者名簿）（⑤の場合）'!$O124,IF(KU$16&lt;='様式３（療養者名簿）（⑤の場合）'!$W124,1,0),0),0)</f>
        <v>0</v>
      </c>
      <c r="KV115" s="139">
        <f>IF(KV$16-'様式３（療養者名簿）（⑤の場合）'!$O124+1&lt;=15,IF(KV$16&gt;='様式３（療養者名簿）（⑤の場合）'!$O124,IF(KV$16&lt;='様式３（療養者名簿）（⑤の場合）'!$W124,1,0),0),0)</f>
        <v>0</v>
      </c>
      <c r="KW115" s="139">
        <f>IF(KW$16-'様式３（療養者名簿）（⑤の場合）'!$O124+1&lt;=15,IF(KW$16&gt;='様式３（療養者名簿）（⑤の場合）'!$O124,IF(KW$16&lt;='様式３（療養者名簿）（⑤の場合）'!$W124,1,0),0),0)</f>
        <v>0</v>
      </c>
      <c r="KX115" s="139">
        <f>IF(KX$16-'様式３（療養者名簿）（⑤の場合）'!$O124+1&lt;=15,IF(KX$16&gt;='様式３（療養者名簿）（⑤の場合）'!$O124,IF(KX$16&lt;='様式３（療養者名簿）（⑤の場合）'!$W124,1,0),0),0)</f>
        <v>0</v>
      </c>
      <c r="KY115" s="139">
        <f>IF(KY$16-'様式３（療養者名簿）（⑤の場合）'!$O124+1&lt;=15,IF(KY$16&gt;='様式３（療養者名簿）（⑤の場合）'!$O124,IF(KY$16&lt;='様式３（療養者名簿）（⑤の場合）'!$W124,1,0),0),0)</f>
        <v>0</v>
      </c>
      <c r="KZ115" s="139">
        <f>IF(KZ$16-'様式３（療養者名簿）（⑤の場合）'!$O124+1&lt;=15,IF(KZ$16&gt;='様式３（療養者名簿）（⑤の場合）'!$O124,IF(KZ$16&lt;='様式３（療養者名簿）（⑤の場合）'!$W124,1,0),0),0)</f>
        <v>0</v>
      </c>
      <c r="LA115" s="139">
        <f>IF(LA$16-'様式３（療養者名簿）（⑤の場合）'!$O124+1&lt;=15,IF(LA$16&gt;='様式３（療養者名簿）（⑤の場合）'!$O124,IF(LA$16&lt;='様式３（療養者名簿）（⑤の場合）'!$W124,1,0),0),0)</f>
        <v>0</v>
      </c>
      <c r="LB115" s="139">
        <f>IF(LB$16-'様式３（療養者名簿）（⑤の場合）'!$O124+1&lt;=15,IF(LB$16&gt;='様式３（療養者名簿）（⑤の場合）'!$O124,IF(LB$16&lt;='様式３（療養者名簿）（⑤の場合）'!$W124,1,0),0),0)</f>
        <v>0</v>
      </c>
      <c r="LC115" s="139">
        <f>IF(LC$16-'様式３（療養者名簿）（⑤の場合）'!$O124+1&lt;=15,IF(LC$16&gt;='様式３（療養者名簿）（⑤の場合）'!$O124,IF(LC$16&lt;='様式３（療養者名簿）（⑤の場合）'!$W124,1,0),0),0)</f>
        <v>0</v>
      </c>
      <c r="LD115" s="139">
        <f>IF(LD$16-'様式３（療養者名簿）（⑤の場合）'!$O124+1&lt;=15,IF(LD$16&gt;='様式３（療養者名簿）（⑤の場合）'!$O124,IF(LD$16&lt;='様式３（療養者名簿）（⑤の場合）'!$W124,1,0),0),0)</f>
        <v>0</v>
      </c>
      <c r="LE115" s="139">
        <f>IF(LE$16-'様式３（療養者名簿）（⑤の場合）'!$O124+1&lt;=15,IF(LE$16&gt;='様式３（療養者名簿）（⑤の場合）'!$O124,IF(LE$16&lt;='様式３（療養者名簿）（⑤の場合）'!$W124,1,0),0),0)</f>
        <v>0</v>
      </c>
      <c r="LF115" s="139">
        <f>IF(LF$16-'様式３（療養者名簿）（⑤の場合）'!$O124+1&lt;=15,IF(LF$16&gt;='様式３（療養者名簿）（⑤の場合）'!$O124,IF(LF$16&lt;='様式３（療養者名簿）（⑤の場合）'!$W124,1,0),0),0)</f>
        <v>0</v>
      </c>
      <c r="LG115" s="139">
        <f>IF(LG$16-'様式３（療養者名簿）（⑤の場合）'!$O124+1&lt;=15,IF(LG$16&gt;='様式３（療養者名簿）（⑤の場合）'!$O124,IF(LG$16&lt;='様式３（療養者名簿）（⑤の場合）'!$W124,1,0),0),0)</f>
        <v>0</v>
      </c>
      <c r="LH115" s="139">
        <f>IF(LH$16-'様式３（療養者名簿）（⑤の場合）'!$O124+1&lt;=15,IF(LH$16&gt;='様式３（療養者名簿）（⑤の場合）'!$O124,IF(LH$16&lt;='様式３（療養者名簿）（⑤の場合）'!$W124,1,0),0),0)</f>
        <v>0</v>
      </c>
      <c r="LI115" s="139">
        <f>IF(LI$16-'様式３（療養者名簿）（⑤の場合）'!$O124+1&lt;=15,IF(LI$16&gt;='様式３（療養者名簿）（⑤の場合）'!$O124,IF(LI$16&lt;='様式３（療養者名簿）（⑤の場合）'!$W124,1,0),0),0)</f>
        <v>0</v>
      </c>
      <c r="LJ115" s="139">
        <f>IF(LJ$16-'様式３（療養者名簿）（⑤の場合）'!$O124+1&lt;=15,IF(LJ$16&gt;='様式３（療養者名簿）（⑤の場合）'!$O124,IF(LJ$16&lt;='様式３（療養者名簿）（⑤の場合）'!$W124,1,0),0),0)</f>
        <v>0</v>
      </c>
      <c r="LK115" s="139">
        <f>IF(LK$16-'様式３（療養者名簿）（⑤の場合）'!$O124+1&lt;=15,IF(LK$16&gt;='様式３（療養者名簿）（⑤の場合）'!$O124,IF(LK$16&lt;='様式３（療養者名簿）（⑤の場合）'!$W124,1,0),0),0)</f>
        <v>0</v>
      </c>
      <c r="LL115" s="139">
        <f>IF(LL$16-'様式３（療養者名簿）（⑤の場合）'!$O124+1&lt;=15,IF(LL$16&gt;='様式３（療養者名簿）（⑤の場合）'!$O124,IF(LL$16&lt;='様式３（療養者名簿）（⑤の場合）'!$W124,1,0),0),0)</f>
        <v>0</v>
      </c>
      <c r="LM115" s="139">
        <f>IF(LM$16-'様式３（療養者名簿）（⑤の場合）'!$O124+1&lt;=15,IF(LM$16&gt;='様式３（療養者名簿）（⑤の場合）'!$O124,IF(LM$16&lt;='様式３（療養者名簿）（⑤の場合）'!$W124,1,0),0),0)</f>
        <v>0</v>
      </c>
      <c r="LN115" s="139">
        <f>IF(LN$16-'様式３（療養者名簿）（⑤の場合）'!$O124+1&lt;=15,IF(LN$16&gt;='様式３（療養者名簿）（⑤の場合）'!$O124,IF(LN$16&lt;='様式３（療養者名簿）（⑤の場合）'!$W124,1,0),0),0)</f>
        <v>0</v>
      </c>
      <c r="LO115" s="139">
        <f>IF(LO$16-'様式３（療養者名簿）（⑤の場合）'!$O124+1&lt;=15,IF(LO$16&gt;='様式３（療養者名簿）（⑤の場合）'!$O124,IF(LO$16&lt;='様式３（療養者名簿）（⑤の場合）'!$W124,1,0),0),0)</f>
        <v>0</v>
      </c>
      <c r="LP115" s="139">
        <f>IF(LP$16-'様式３（療養者名簿）（⑤の場合）'!$O124+1&lt;=15,IF(LP$16&gt;='様式３（療養者名簿）（⑤の場合）'!$O124,IF(LP$16&lt;='様式３（療養者名簿）（⑤の場合）'!$W124,1,0),0),0)</f>
        <v>0</v>
      </c>
      <c r="LQ115" s="139">
        <f>IF(LQ$16-'様式３（療養者名簿）（⑤の場合）'!$O124+1&lt;=15,IF(LQ$16&gt;='様式３（療養者名簿）（⑤の場合）'!$O124,IF(LQ$16&lt;='様式３（療養者名簿）（⑤の場合）'!$W124,1,0),0),0)</f>
        <v>0</v>
      </c>
      <c r="LR115" s="139">
        <f>IF(LR$16-'様式３（療養者名簿）（⑤の場合）'!$O124+1&lt;=15,IF(LR$16&gt;='様式３（療養者名簿）（⑤の場合）'!$O124,IF(LR$16&lt;='様式３（療養者名簿）（⑤の場合）'!$W124,1,0),0),0)</f>
        <v>0</v>
      </c>
      <c r="LS115" s="139">
        <f>IF(LS$16-'様式３（療養者名簿）（⑤の場合）'!$O124+1&lt;=15,IF(LS$16&gt;='様式３（療養者名簿）（⑤の場合）'!$O124,IF(LS$16&lt;='様式３（療養者名簿）（⑤の場合）'!$W124,1,0),0),0)</f>
        <v>0</v>
      </c>
      <c r="LT115" s="139">
        <f>IF(LT$16-'様式３（療養者名簿）（⑤の場合）'!$O124+1&lt;=15,IF(LT$16&gt;='様式３（療養者名簿）（⑤の場合）'!$O124,IF(LT$16&lt;='様式３（療養者名簿）（⑤の場合）'!$W124,1,0),0),0)</f>
        <v>0</v>
      </c>
      <c r="LU115" s="139">
        <f>IF(LU$16-'様式３（療養者名簿）（⑤の場合）'!$O124+1&lt;=15,IF(LU$16&gt;='様式３（療養者名簿）（⑤の場合）'!$O124,IF(LU$16&lt;='様式３（療養者名簿）（⑤の場合）'!$W124,1,0),0),0)</f>
        <v>0</v>
      </c>
      <c r="LV115" s="139">
        <f>IF(LV$16-'様式３（療養者名簿）（⑤の場合）'!$O124+1&lt;=15,IF(LV$16&gt;='様式３（療養者名簿）（⑤の場合）'!$O124,IF(LV$16&lt;='様式３（療養者名簿）（⑤の場合）'!$W124,1,0),0),0)</f>
        <v>0</v>
      </c>
      <c r="LW115" s="139">
        <f>IF(LW$16-'様式３（療養者名簿）（⑤の場合）'!$O124+1&lt;=15,IF(LW$16&gt;='様式３（療養者名簿）（⑤の場合）'!$O124,IF(LW$16&lt;='様式３（療養者名簿）（⑤の場合）'!$W124,1,0),0),0)</f>
        <v>0</v>
      </c>
      <c r="LX115" s="139">
        <f>IF(LX$16-'様式３（療養者名簿）（⑤の場合）'!$O124+1&lt;=15,IF(LX$16&gt;='様式３（療養者名簿）（⑤の場合）'!$O124,IF(LX$16&lt;='様式３（療養者名簿）（⑤の場合）'!$W124,1,0),0),0)</f>
        <v>0</v>
      </c>
      <c r="LY115" s="139">
        <f>IF(LY$16-'様式３（療養者名簿）（⑤の場合）'!$O124+1&lt;=15,IF(LY$16&gt;='様式３（療養者名簿）（⑤の場合）'!$O124,IF(LY$16&lt;='様式３（療養者名簿）（⑤の場合）'!$W124,1,0),0),0)</f>
        <v>0</v>
      </c>
      <c r="LZ115" s="139">
        <f>IF(LZ$16-'様式３（療養者名簿）（⑤の場合）'!$O124+1&lt;=15,IF(LZ$16&gt;='様式３（療養者名簿）（⑤の場合）'!$O124,IF(LZ$16&lt;='様式３（療養者名簿）（⑤の場合）'!$W124,1,0),0),0)</f>
        <v>0</v>
      </c>
      <c r="MA115" s="139">
        <f>IF(MA$16-'様式３（療養者名簿）（⑤の場合）'!$O124+1&lt;=15,IF(MA$16&gt;='様式３（療養者名簿）（⑤の場合）'!$O124,IF(MA$16&lt;='様式３（療養者名簿）（⑤の場合）'!$W124,1,0),0),0)</f>
        <v>0</v>
      </c>
      <c r="MB115" s="139">
        <f>IF(MB$16-'様式３（療養者名簿）（⑤の場合）'!$O124+1&lt;=15,IF(MB$16&gt;='様式３（療養者名簿）（⑤の場合）'!$O124,IF(MB$16&lt;='様式３（療養者名簿）（⑤の場合）'!$W124,1,0),0),0)</f>
        <v>0</v>
      </c>
      <c r="MC115" s="139">
        <f>IF(MC$16-'様式３（療養者名簿）（⑤の場合）'!$O124+1&lt;=15,IF(MC$16&gt;='様式３（療養者名簿）（⑤の場合）'!$O124,IF(MC$16&lt;='様式３（療養者名簿）（⑤の場合）'!$W124,1,0),0),0)</f>
        <v>0</v>
      </c>
      <c r="MD115" s="139">
        <f>IF(MD$16-'様式３（療養者名簿）（⑤の場合）'!$O124+1&lt;=15,IF(MD$16&gt;='様式３（療養者名簿）（⑤の場合）'!$O124,IF(MD$16&lt;='様式３（療養者名簿）（⑤の場合）'!$W124,1,0),0),0)</f>
        <v>0</v>
      </c>
      <c r="ME115" s="139">
        <f>IF(ME$16-'様式３（療養者名簿）（⑤の場合）'!$O124+1&lt;=15,IF(ME$16&gt;='様式３（療養者名簿）（⑤の場合）'!$O124,IF(ME$16&lt;='様式３（療養者名簿）（⑤の場合）'!$W124,1,0),0),0)</f>
        <v>0</v>
      </c>
      <c r="MF115" s="139">
        <f>IF(MF$16-'様式３（療養者名簿）（⑤の場合）'!$O124+1&lt;=15,IF(MF$16&gt;='様式３（療養者名簿）（⑤の場合）'!$O124,IF(MF$16&lt;='様式３（療養者名簿）（⑤の場合）'!$W124,1,0),0),0)</f>
        <v>0</v>
      </c>
      <c r="MG115" s="139">
        <f>IF(MG$16-'様式３（療養者名簿）（⑤の場合）'!$O124+1&lt;=15,IF(MG$16&gt;='様式３（療養者名簿）（⑤の場合）'!$O124,IF(MG$16&lt;='様式３（療養者名簿）（⑤の場合）'!$W124,1,0),0),0)</f>
        <v>0</v>
      </c>
      <c r="MH115" s="139">
        <f>IF(MH$16-'様式３（療養者名簿）（⑤の場合）'!$O124+1&lt;=15,IF(MH$16&gt;='様式３（療養者名簿）（⑤の場合）'!$O124,IF(MH$16&lt;='様式３（療養者名簿）（⑤の場合）'!$W124,1,0),0),0)</f>
        <v>0</v>
      </c>
      <c r="MI115" s="139">
        <f>IF(MI$16-'様式３（療養者名簿）（⑤の場合）'!$O124+1&lt;=15,IF(MI$16&gt;='様式３（療養者名簿）（⑤の場合）'!$O124,IF(MI$16&lt;='様式３（療養者名簿）（⑤の場合）'!$W124,1,0),0),0)</f>
        <v>0</v>
      </c>
      <c r="MJ115" s="139">
        <f>IF(MJ$16-'様式３（療養者名簿）（⑤の場合）'!$O124+1&lt;=15,IF(MJ$16&gt;='様式３（療養者名簿）（⑤の場合）'!$O124,IF(MJ$16&lt;='様式３（療養者名簿）（⑤の場合）'!$W124,1,0),0),0)</f>
        <v>0</v>
      </c>
      <c r="MK115" s="139">
        <f>IF(MK$16-'様式３（療養者名簿）（⑤の場合）'!$O124+1&lt;=15,IF(MK$16&gt;='様式３（療養者名簿）（⑤の場合）'!$O124,IF(MK$16&lt;='様式３（療養者名簿）（⑤の場合）'!$W124,1,0),0),0)</f>
        <v>0</v>
      </c>
      <c r="ML115" s="139">
        <f>IF(ML$16-'様式３（療養者名簿）（⑤の場合）'!$O124+1&lt;=15,IF(ML$16&gt;='様式３（療養者名簿）（⑤の場合）'!$O124,IF(ML$16&lt;='様式３（療養者名簿）（⑤の場合）'!$W124,1,0),0),0)</f>
        <v>0</v>
      </c>
      <c r="MM115" s="139">
        <f>IF(MM$16-'様式３（療養者名簿）（⑤の場合）'!$O124+1&lt;=15,IF(MM$16&gt;='様式３（療養者名簿）（⑤の場合）'!$O124,IF(MM$16&lt;='様式３（療養者名簿）（⑤の場合）'!$W124,1,0),0),0)</f>
        <v>0</v>
      </c>
      <c r="MN115" s="139">
        <f>IF(MN$16-'様式３（療養者名簿）（⑤の場合）'!$O124+1&lt;=15,IF(MN$16&gt;='様式３（療養者名簿）（⑤の場合）'!$O124,IF(MN$16&lt;='様式３（療養者名簿）（⑤の場合）'!$W124,1,0),0),0)</f>
        <v>0</v>
      </c>
      <c r="MO115" s="139">
        <f>IF(MO$16-'様式３（療養者名簿）（⑤の場合）'!$O124+1&lt;=15,IF(MO$16&gt;='様式３（療養者名簿）（⑤の場合）'!$O124,IF(MO$16&lt;='様式３（療養者名簿）（⑤の場合）'!$W124,1,0),0),0)</f>
        <v>0</v>
      </c>
      <c r="MP115" s="139">
        <f>IF(MP$16-'様式３（療養者名簿）（⑤の場合）'!$O124+1&lt;=15,IF(MP$16&gt;='様式３（療養者名簿）（⑤の場合）'!$O124,IF(MP$16&lt;='様式３（療養者名簿）（⑤の場合）'!$W124,1,0),0),0)</f>
        <v>0</v>
      </c>
      <c r="MQ115" s="139">
        <f>IF(MQ$16-'様式３（療養者名簿）（⑤の場合）'!$O124+1&lt;=15,IF(MQ$16&gt;='様式３（療養者名簿）（⑤の場合）'!$O124,IF(MQ$16&lt;='様式３（療養者名簿）（⑤の場合）'!$W124,1,0),0),0)</f>
        <v>0</v>
      </c>
      <c r="MR115" s="139">
        <f>IF(MR$16-'様式３（療養者名簿）（⑤の場合）'!$O124+1&lt;=15,IF(MR$16&gt;='様式３（療養者名簿）（⑤の場合）'!$O124,IF(MR$16&lt;='様式３（療養者名簿）（⑤の場合）'!$W124,1,0),0),0)</f>
        <v>0</v>
      </c>
      <c r="MS115" s="139">
        <f>IF(MS$16-'様式３（療養者名簿）（⑤の場合）'!$O124+1&lt;=15,IF(MS$16&gt;='様式３（療養者名簿）（⑤の場合）'!$O124,IF(MS$16&lt;='様式３（療養者名簿）（⑤の場合）'!$W124,1,0),0),0)</f>
        <v>0</v>
      </c>
      <c r="MT115" s="139">
        <f>IF(MT$16-'様式３（療養者名簿）（⑤の場合）'!$O124+1&lt;=15,IF(MT$16&gt;='様式３（療養者名簿）（⑤の場合）'!$O124,IF(MT$16&lt;='様式３（療養者名簿）（⑤の場合）'!$W124,1,0),0),0)</f>
        <v>0</v>
      </c>
      <c r="MU115" s="139">
        <f>IF(MU$16-'様式３（療養者名簿）（⑤の場合）'!$O124+1&lt;=15,IF(MU$16&gt;='様式３（療養者名簿）（⑤の場合）'!$O124,IF(MU$16&lt;='様式３（療養者名簿）（⑤の場合）'!$W124,1,0),0),0)</f>
        <v>0</v>
      </c>
      <c r="MV115" s="139">
        <f>IF(MV$16-'様式３（療養者名簿）（⑤の場合）'!$O124+1&lt;=15,IF(MV$16&gt;='様式３（療養者名簿）（⑤の場合）'!$O124,IF(MV$16&lt;='様式３（療養者名簿）（⑤の場合）'!$W124,1,0),0),0)</f>
        <v>0</v>
      </c>
      <c r="MW115" s="139">
        <f>IF(MW$16-'様式３（療養者名簿）（⑤の場合）'!$O124+1&lt;=15,IF(MW$16&gt;='様式３（療養者名簿）（⑤の場合）'!$O124,IF(MW$16&lt;='様式３（療養者名簿）（⑤の場合）'!$W124,1,0),0),0)</f>
        <v>0</v>
      </c>
      <c r="MX115" s="139">
        <f>IF(MX$16-'様式３（療養者名簿）（⑤の場合）'!$O124+1&lt;=15,IF(MX$16&gt;='様式３（療養者名簿）（⑤の場合）'!$O124,IF(MX$16&lt;='様式３（療養者名簿）（⑤の場合）'!$W124,1,0),0),0)</f>
        <v>0</v>
      </c>
      <c r="MY115" s="139">
        <f>IF(MY$16-'様式３（療養者名簿）（⑤の場合）'!$O124+1&lt;=15,IF(MY$16&gt;='様式３（療養者名簿）（⑤の場合）'!$O124,IF(MY$16&lt;='様式３（療養者名簿）（⑤の場合）'!$W124,1,0),0),0)</f>
        <v>0</v>
      </c>
      <c r="MZ115" s="139">
        <f>IF(MZ$16-'様式３（療養者名簿）（⑤の場合）'!$O124+1&lt;=15,IF(MZ$16&gt;='様式３（療養者名簿）（⑤の場合）'!$O124,IF(MZ$16&lt;='様式３（療養者名簿）（⑤の場合）'!$W124,1,0),0),0)</f>
        <v>0</v>
      </c>
      <c r="NA115" s="139">
        <f>IF(NA$16-'様式３（療養者名簿）（⑤の場合）'!$O124+1&lt;=15,IF(NA$16&gt;='様式３（療養者名簿）（⑤の場合）'!$O124,IF(NA$16&lt;='様式３（療養者名簿）（⑤の場合）'!$W124,1,0),0),0)</f>
        <v>0</v>
      </c>
      <c r="NB115" s="139">
        <f>IF(NB$16-'様式３（療養者名簿）（⑤の場合）'!$O124+1&lt;=15,IF(NB$16&gt;='様式３（療養者名簿）（⑤の場合）'!$O124,IF(NB$16&lt;='様式３（療養者名簿）（⑤の場合）'!$W124,1,0),0),0)</f>
        <v>0</v>
      </c>
      <c r="NC115" s="139">
        <f>IF(NC$16-'様式３（療養者名簿）（⑤の場合）'!$O124+1&lt;=15,IF(NC$16&gt;='様式３（療養者名簿）（⑤の場合）'!$O124,IF(NC$16&lt;='様式３（療養者名簿）（⑤の場合）'!$W124,1,0),0),0)</f>
        <v>0</v>
      </c>
      <c r="ND115" s="139">
        <f>IF(ND$16-'様式３（療養者名簿）（⑤の場合）'!$O124+1&lt;=15,IF(ND$16&gt;='様式３（療養者名簿）（⑤の場合）'!$O124,IF(ND$16&lt;='様式３（療養者名簿）（⑤の場合）'!$W124,1,0),0),0)</f>
        <v>0</v>
      </c>
      <c r="NE115" s="139">
        <f>IF(NE$16-'様式３（療養者名簿）（⑤の場合）'!$O124+1&lt;=15,IF(NE$16&gt;='様式３（療養者名簿）（⑤の場合）'!$O124,IF(NE$16&lt;='様式３（療養者名簿）（⑤の場合）'!$W124,1,0),0),0)</f>
        <v>0</v>
      </c>
      <c r="NF115" s="139">
        <f>IF(NF$16-'様式３（療養者名簿）（⑤の場合）'!$O124+1&lt;=15,IF(NF$16&gt;='様式３（療養者名簿）（⑤の場合）'!$O124,IF(NF$16&lt;='様式３（療養者名簿）（⑤の場合）'!$W124,1,0),0),0)</f>
        <v>0</v>
      </c>
      <c r="NG115" s="139">
        <f>IF(NG$16-'様式３（療養者名簿）（⑤の場合）'!$O124+1&lt;=15,IF(NG$16&gt;='様式３（療養者名簿）（⑤の場合）'!$O124,IF(NG$16&lt;='様式３（療養者名簿）（⑤の場合）'!$W124,1,0),0),0)</f>
        <v>0</v>
      </c>
      <c r="NH115" s="139">
        <f>IF(NH$16-'様式３（療養者名簿）（⑤の場合）'!$O124+1&lt;=15,IF(NH$16&gt;='様式３（療養者名簿）（⑤の場合）'!$O124,IF(NH$16&lt;='様式３（療養者名簿）（⑤の場合）'!$W124,1,0),0),0)</f>
        <v>0</v>
      </c>
      <c r="NI115" s="139">
        <f>IF(NI$16-'様式３（療養者名簿）（⑤の場合）'!$O124+1&lt;=15,IF(NI$16&gt;='様式３（療養者名簿）（⑤の場合）'!$O124,IF(NI$16&lt;='様式３（療養者名簿）（⑤の場合）'!$W124,1,0),0),0)</f>
        <v>0</v>
      </c>
      <c r="NJ115" s="139">
        <f>IF(NJ$16-'様式３（療養者名簿）（⑤の場合）'!$O124+1&lt;=15,IF(NJ$16&gt;='様式３（療養者名簿）（⑤の場合）'!$O124,IF(NJ$16&lt;='様式３（療養者名簿）（⑤の場合）'!$W124,1,0),0),0)</f>
        <v>0</v>
      </c>
      <c r="NK115" s="139">
        <f>IF(NK$16-'様式３（療養者名簿）（⑤の場合）'!$O124+1&lt;=15,IF(NK$16&gt;='様式３（療養者名簿）（⑤の場合）'!$O124,IF(NK$16&lt;='様式３（療養者名簿）（⑤の場合）'!$W124,1,0),0),0)</f>
        <v>0</v>
      </c>
      <c r="NL115" s="139">
        <f>IF(NL$16-'様式３（療養者名簿）（⑤の場合）'!$O124+1&lt;=15,IF(NL$16&gt;='様式３（療養者名簿）（⑤の場合）'!$O124,IF(NL$16&lt;='様式３（療養者名簿）（⑤の場合）'!$W124,1,0),0),0)</f>
        <v>0</v>
      </c>
      <c r="NM115" s="139">
        <f>IF(NM$16-'様式３（療養者名簿）（⑤の場合）'!$O124+1&lt;=15,IF(NM$16&gt;='様式３（療養者名簿）（⑤の場合）'!$O124,IF(NM$16&lt;='様式３（療養者名簿）（⑤の場合）'!$W124,1,0),0),0)</f>
        <v>0</v>
      </c>
      <c r="NN115" s="139">
        <f>IF(NN$16-'様式３（療養者名簿）（⑤の場合）'!$O124+1&lt;=15,IF(NN$16&gt;='様式３（療養者名簿）（⑤の場合）'!$O124,IF(NN$16&lt;='様式３（療養者名簿）（⑤の場合）'!$W124,1,0),0),0)</f>
        <v>0</v>
      </c>
      <c r="NO115" s="139">
        <f>IF(NO$16-'様式３（療養者名簿）（⑤の場合）'!$O124+1&lt;=15,IF(NO$16&gt;='様式３（療養者名簿）（⑤の場合）'!$O124,IF(NO$16&lt;='様式３（療養者名簿）（⑤の場合）'!$W124,1,0),0),0)</f>
        <v>0</v>
      </c>
      <c r="NP115" s="139">
        <f>IF(NP$16-'様式３（療養者名簿）（⑤の場合）'!$O124+1&lt;=15,IF(NP$16&gt;='様式３（療養者名簿）（⑤の場合）'!$O124,IF(NP$16&lt;='様式３（療養者名簿）（⑤の場合）'!$W124,1,0),0),0)</f>
        <v>0</v>
      </c>
      <c r="NQ115" s="139">
        <f>IF(NQ$16-'様式３（療養者名簿）（⑤の場合）'!$O124+1&lt;=15,IF(NQ$16&gt;='様式３（療養者名簿）（⑤の場合）'!$O124,IF(NQ$16&lt;='様式３（療養者名簿）（⑤の場合）'!$W124,1,0),0),0)</f>
        <v>0</v>
      </c>
      <c r="NR115" s="139">
        <f>IF(NR$16-'様式３（療養者名簿）（⑤の場合）'!$O124+1&lt;=15,IF(NR$16&gt;='様式３（療養者名簿）（⑤の場合）'!$O124,IF(NR$16&lt;='様式３（療養者名簿）（⑤の場合）'!$W124,1,0),0),0)</f>
        <v>0</v>
      </c>
      <c r="NS115" s="139">
        <f>IF(NS$16-'様式３（療養者名簿）（⑤の場合）'!$O124+1&lt;=15,IF(NS$16&gt;='様式３（療養者名簿）（⑤の場合）'!$O124,IF(NS$16&lt;='様式３（療養者名簿）（⑤の場合）'!$W124,1,0),0),0)</f>
        <v>0</v>
      </c>
      <c r="NT115" s="139">
        <f>IF(NT$16-'様式３（療養者名簿）（⑤の場合）'!$O124+1&lt;=15,IF(NT$16&gt;='様式３（療養者名簿）（⑤の場合）'!$O124,IF(NT$16&lt;='様式３（療養者名簿）（⑤の場合）'!$W124,1,0),0),0)</f>
        <v>0</v>
      </c>
      <c r="NU115" s="139">
        <f>IF(NU$16-'様式３（療養者名簿）（⑤の場合）'!$O124+1&lt;=15,IF(NU$16&gt;='様式３（療養者名簿）（⑤の場合）'!$O124,IF(NU$16&lt;='様式３（療養者名簿）（⑤の場合）'!$W124,1,0),0),0)</f>
        <v>0</v>
      </c>
      <c r="NV115" s="139">
        <f>IF(NV$16-'様式３（療養者名簿）（⑤の場合）'!$O124+1&lt;=15,IF(NV$16&gt;='様式３（療養者名簿）（⑤の場合）'!$O124,IF(NV$16&lt;='様式３（療養者名簿）（⑤の場合）'!$W124,1,0),0),0)</f>
        <v>0</v>
      </c>
      <c r="NW115" s="139">
        <f>IF(NW$16-'様式３（療養者名簿）（⑤の場合）'!$O124+1&lt;=15,IF(NW$16&gt;='様式３（療養者名簿）（⑤の場合）'!$O124,IF(NW$16&lt;='様式３（療養者名簿）（⑤の場合）'!$W124,1,0),0),0)</f>
        <v>0</v>
      </c>
      <c r="NX115" s="139">
        <f>IF(NX$16-'様式３（療養者名簿）（⑤の場合）'!$O124+1&lt;=15,IF(NX$16&gt;='様式３（療養者名簿）（⑤の場合）'!$O124,IF(NX$16&lt;='様式３（療養者名簿）（⑤の場合）'!$W124,1,0),0),0)</f>
        <v>0</v>
      </c>
      <c r="NY115" s="139">
        <f>IF(NY$16-'様式３（療養者名簿）（⑤の場合）'!$O124+1&lt;=15,IF(NY$16&gt;='様式３（療養者名簿）（⑤の場合）'!$O124,IF(NY$16&lt;='様式３（療養者名簿）（⑤の場合）'!$W124,1,0),0),0)</f>
        <v>0</v>
      </c>
      <c r="NZ115" s="139">
        <f>IF(NZ$16-'様式３（療養者名簿）（⑤の場合）'!$O124+1&lt;=15,IF(NZ$16&gt;='様式３（療養者名簿）（⑤の場合）'!$O124,IF(NZ$16&lt;='様式３（療養者名簿）（⑤の場合）'!$W124,1,0),0),0)</f>
        <v>0</v>
      </c>
      <c r="OA115" s="139">
        <f>IF(OA$16-'様式３（療養者名簿）（⑤の場合）'!$O124+1&lt;=15,IF(OA$16&gt;='様式３（療養者名簿）（⑤の場合）'!$O124,IF(OA$16&lt;='様式３（療養者名簿）（⑤の場合）'!$W124,1,0),0),0)</f>
        <v>0</v>
      </c>
      <c r="OB115" s="139">
        <f>IF(OB$16-'様式３（療養者名簿）（⑤の場合）'!$O124+1&lt;=15,IF(OB$16&gt;='様式３（療養者名簿）（⑤の場合）'!$O124,IF(OB$16&lt;='様式３（療養者名簿）（⑤の場合）'!$W124,1,0),0),0)</f>
        <v>0</v>
      </c>
      <c r="OC115" s="139">
        <f>IF(OC$16-'様式３（療養者名簿）（⑤の場合）'!$O124+1&lt;=15,IF(OC$16&gt;='様式３（療養者名簿）（⑤の場合）'!$O124,IF(OC$16&lt;='様式３（療養者名簿）（⑤の場合）'!$W124,1,0),0),0)</f>
        <v>0</v>
      </c>
      <c r="OD115" s="139">
        <f>IF(OD$16-'様式３（療養者名簿）（⑤の場合）'!$O124+1&lt;=15,IF(OD$16&gt;='様式３（療養者名簿）（⑤の場合）'!$O124,IF(OD$16&lt;='様式３（療養者名簿）（⑤の場合）'!$W124,1,0),0),0)</f>
        <v>0</v>
      </c>
      <c r="OE115" s="139">
        <f>IF(OE$16-'様式３（療養者名簿）（⑤の場合）'!$O124+1&lt;=15,IF(OE$16&gt;='様式３（療養者名簿）（⑤の場合）'!$O124,IF(OE$16&lt;='様式３（療養者名簿）（⑤の場合）'!$W124,1,0),0),0)</f>
        <v>0</v>
      </c>
      <c r="OF115" s="139">
        <f>IF(OF$16-'様式３（療養者名簿）（⑤の場合）'!$O124+1&lt;=15,IF(OF$16&gt;='様式３（療養者名簿）（⑤の場合）'!$O124,IF(OF$16&lt;='様式３（療養者名簿）（⑤の場合）'!$W124,1,0),0),0)</f>
        <v>0</v>
      </c>
      <c r="OG115" s="139">
        <f>IF(OG$16-'様式３（療養者名簿）（⑤の場合）'!$O124+1&lt;=15,IF(OG$16&gt;='様式３（療養者名簿）（⑤の場合）'!$O124,IF(OG$16&lt;='様式３（療養者名簿）（⑤の場合）'!$W124,1,0),0),0)</f>
        <v>0</v>
      </c>
      <c r="OH115" s="139">
        <f>IF(OH$16-'様式３（療養者名簿）（⑤の場合）'!$O124+1&lt;=15,IF(OH$16&gt;='様式３（療養者名簿）（⑤の場合）'!$O124,IF(OH$16&lt;='様式３（療養者名簿）（⑤の場合）'!$W124,1,0),0),0)</f>
        <v>0</v>
      </c>
      <c r="OI115" s="139">
        <f>IF(OI$16-'様式３（療養者名簿）（⑤の場合）'!$O124+1&lt;=15,IF(OI$16&gt;='様式３（療養者名簿）（⑤の場合）'!$O124,IF(OI$16&lt;='様式３（療養者名簿）（⑤の場合）'!$W124,1,0),0),0)</f>
        <v>0</v>
      </c>
      <c r="OJ115" s="139">
        <f>IF(OJ$16-'様式３（療養者名簿）（⑤の場合）'!$O124+1&lt;=15,IF(OJ$16&gt;='様式３（療養者名簿）（⑤の場合）'!$O124,IF(OJ$16&lt;='様式３（療養者名簿）（⑤の場合）'!$W124,1,0),0),0)</f>
        <v>0</v>
      </c>
      <c r="OK115" s="139">
        <f>IF(OK$16-'様式３（療養者名簿）（⑤の場合）'!$O124+1&lt;=15,IF(OK$16&gt;='様式３（療養者名簿）（⑤の場合）'!$O124,IF(OK$16&lt;='様式３（療養者名簿）（⑤の場合）'!$W124,1,0),0),0)</f>
        <v>0</v>
      </c>
      <c r="OL115" s="139">
        <f>IF(OL$16-'様式３（療養者名簿）（⑤の場合）'!$O124+1&lt;=15,IF(OL$16&gt;='様式３（療養者名簿）（⑤の場合）'!$O124,IF(OL$16&lt;='様式３（療養者名簿）（⑤の場合）'!$W124,1,0),0),0)</f>
        <v>0</v>
      </c>
      <c r="OM115" s="139">
        <f>IF(OM$16-'様式３（療養者名簿）（⑤の場合）'!$O124+1&lt;=15,IF(OM$16&gt;='様式３（療養者名簿）（⑤の場合）'!$O124,IF(OM$16&lt;='様式３（療養者名簿）（⑤の場合）'!$W124,1,0),0),0)</f>
        <v>0</v>
      </c>
      <c r="ON115" s="139">
        <f>IF(ON$16-'様式３（療養者名簿）（⑤の場合）'!$O124+1&lt;=15,IF(ON$16&gt;='様式３（療養者名簿）（⑤の場合）'!$O124,IF(ON$16&lt;='様式３（療養者名簿）（⑤の場合）'!$W124,1,0),0),0)</f>
        <v>0</v>
      </c>
      <c r="OO115" s="139">
        <f>IF(OO$16-'様式３（療養者名簿）（⑤の場合）'!$O124+1&lt;=15,IF(OO$16&gt;='様式３（療養者名簿）（⑤の場合）'!$O124,IF(OO$16&lt;='様式３（療養者名簿）（⑤の場合）'!$W124,1,0),0),0)</f>
        <v>0</v>
      </c>
      <c r="OP115" s="139">
        <f>IF(OP$16-'様式３（療養者名簿）（⑤の場合）'!$O124+1&lt;=15,IF(OP$16&gt;='様式３（療養者名簿）（⑤の場合）'!$O124,IF(OP$16&lt;='様式３（療養者名簿）（⑤の場合）'!$W124,1,0),0),0)</f>
        <v>0</v>
      </c>
      <c r="OQ115" s="139">
        <f>IF(OQ$16-'様式３（療養者名簿）（⑤の場合）'!$O124+1&lt;=15,IF(OQ$16&gt;='様式３（療養者名簿）（⑤の場合）'!$O124,IF(OQ$16&lt;='様式３（療養者名簿）（⑤の場合）'!$W124,1,0),0),0)</f>
        <v>0</v>
      </c>
      <c r="OR115" s="139">
        <f>IF(OR$16-'様式３（療養者名簿）（⑤の場合）'!$O124+1&lt;=15,IF(OR$16&gt;='様式３（療養者名簿）（⑤の場合）'!$O124,IF(OR$16&lt;='様式３（療養者名簿）（⑤の場合）'!$W124,1,0),0),0)</f>
        <v>0</v>
      </c>
      <c r="OS115" s="139">
        <f>IF(OS$16-'様式３（療養者名簿）（⑤の場合）'!$O124+1&lt;=15,IF(OS$16&gt;='様式３（療養者名簿）（⑤の場合）'!$O124,IF(OS$16&lt;='様式３（療養者名簿）（⑤の場合）'!$W124,1,0),0),0)</f>
        <v>0</v>
      </c>
      <c r="OT115" s="139">
        <f>IF(OT$16-'様式３（療養者名簿）（⑤の場合）'!$O124+1&lt;=15,IF(OT$16&gt;='様式３（療養者名簿）（⑤の場合）'!$O124,IF(OT$16&lt;='様式３（療養者名簿）（⑤の場合）'!$W124,1,0),0),0)</f>
        <v>0</v>
      </c>
      <c r="OU115" s="139">
        <f>IF(OU$16-'様式３（療養者名簿）（⑤の場合）'!$O124+1&lt;=15,IF(OU$16&gt;='様式３（療養者名簿）（⑤の場合）'!$O124,IF(OU$16&lt;='様式３（療養者名簿）（⑤の場合）'!$W124,1,0),0),0)</f>
        <v>0</v>
      </c>
      <c r="OV115" s="139">
        <f>IF(OV$16-'様式３（療養者名簿）（⑤の場合）'!$O124+1&lt;=15,IF(OV$16&gt;='様式３（療養者名簿）（⑤の場合）'!$O124,IF(OV$16&lt;='様式３（療養者名簿）（⑤の場合）'!$W124,1,0),0),0)</f>
        <v>0</v>
      </c>
      <c r="OW115" s="139">
        <f>IF(OW$16-'様式３（療養者名簿）（⑤の場合）'!$O124+1&lt;=15,IF(OW$16&gt;='様式３（療養者名簿）（⑤の場合）'!$O124,IF(OW$16&lt;='様式３（療養者名簿）（⑤の場合）'!$W124,1,0),0),0)</f>
        <v>0</v>
      </c>
      <c r="OX115" s="139">
        <f>IF(OX$16-'様式３（療養者名簿）（⑤の場合）'!$O124+1&lt;=15,IF(OX$16&gt;='様式３（療養者名簿）（⑤の場合）'!$O124,IF(OX$16&lt;='様式３（療養者名簿）（⑤の場合）'!$W124,1,0),0),0)</f>
        <v>0</v>
      </c>
      <c r="OY115" s="139">
        <f>IF(OY$16-'様式３（療養者名簿）（⑤の場合）'!$O124+1&lt;=15,IF(OY$16&gt;='様式３（療養者名簿）（⑤の場合）'!$O124,IF(OY$16&lt;='様式３（療養者名簿）（⑤の場合）'!$W124,1,0),0),0)</f>
        <v>0</v>
      </c>
      <c r="OZ115" s="139">
        <f>IF(OZ$16-'様式３（療養者名簿）（⑤の場合）'!$O124+1&lt;=15,IF(OZ$16&gt;='様式３（療養者名簿）（⑤の場合）'!$O124,IF(OZ$16&lt;='様式３（療養者名簿）（⑤の場合）'!$W124,1,0),0),0)</f>
        <v>0</v>
      </c>
      <c r="PA115" s="139">
        <f>IF(PA$16-'様式３（療養者名簿）（⑤の場合）'!$O124+1&lt;=15,IF(PA$16&gt;='様式３（療養者名簿）（⑤の場合）'!$O124,IF(PA$16&lt;='様式３（療養者名簿）（⑤の場合）'!$W124,1,0),0),0)</f>
        <v>0</v>
      </c>
      <c r="PB115" s="139">
        <f>IF(PB$16-'様式３（療養者名簿）（⑤の場合）'!$O124+1&lt;=15,IF(PB$16&gt;='様式３（療養者名簿）（⑤の場合）'!$O124,IF(PB$16&lt;='様式３（療養者名簿）（⑤の場合）'!$W124,1,0),0),0)</f>
        <v>0</v>
      </c>
      <c r="PC115" s="139">
        <f>IF(PC$16-'様式３（療養者名簿）（⑤の場合）'!$O124+1&lt;=15,IF(PC$16&gt;='様式３（療養者名簿）（⑤の場合）'!$O124,IF(PC$16&lt;='様式３（療養者名簿）（⑤の場合）'!$W124,1,0),0),0)</f>
        <v>0</v>
      </c>
      <c r="PD115" s="139">
        <f>IF(PD$16-'様式３（療養者名簿）（⑤の場合）'!$O124+1&lt;=15,IF(PD$16&gt;='様式３（療養者名簿）（⑤の場合）'!$O124,IF(PD$16&lt;='様式３（療養者名簿）（⑤の場合）'!$W124,1,0),0),0)</f>
        <v>0</v>
      </c>
      <c r="PE115" s="139">
        <f>IF(PE$16-'様式３（療養者名簿）（⑤の場合）'!$O124+1&lt;=15,IF(PE$16&gt;='様式３（療養者名簿）（⑤の場合）'!$O124,IF(PE$16&lt;='様式３（療養者名簿）（⑤の場合）'!$W124,1,0),0),0)</f>
        <v>0</v>
      </c>
      <c r="PF115" s="139">
        <f>IF(PF$16-'様式３（療養者名簿）（⑤の場合）'!$O124+1&lt;=15,IF(PF$16&gt;='様式３（療養者名簿）（⑤の場合）'!$O124,IF(PF$16&lt;='様式３（療養者名簿）（⑤の場合）'!$W124,1,0),0),0)</f>
        <v>0</v>
      </c>
      <c r="PG115" s="139">
        <f>IF(PG$16-'様式３（療養者名簿）（⑤の場合）'!$O124+1&lt;=15,IF(PG$16&gt;='様式３（療養者名簿）（⑤の場合）'!$O124,IF(PG$16&lt;='様式３（療養者名簿）（⑤の場合）'!$W124,1,0),0),0)</f>
        <v>0</v>
      </c>
      <c r="PH115" s="139">
        <f>IF(PH$16-'様式３（療養者名簿）（⑤の場合）'!$O124+1&lt;=15,IF(PH$16&gt;='様式３（療養者名簿）（⑤の場合）'!$O124,IF(PH$16&lt;='様式３（療養者名簿）（⑤の場合）'!$W124,1,0),0),0)</f>
        <v>0</v>
      </c>
      <c r="PI115" s="139">
        <f>IF(PI$16-'様式３（療養者名簿）（⑤の場合）'!$O124+1&lt;=15,IF(PI$16&gt;='様式３（療養者名簿）（⑤の場合）'!$O124,IF(PI$16&lt;='様式３（療養者名簿）（⑤の場合）'!$W124,1,0),0),0)</f>
        <v>0</v>
      </c>
      <c r="PJ115" s="139">
        <f>IF(PJ$16-'様式３（療養者名簿）（⑤の場合）'!$O124+1&lt;=15,IF(PJ$16&gt;='様式３（療養者名簿）（⑤の場合）'!$O124,IF(PJ$16&lt;='様式３（療養者名簿）（⑤の場合）'!$W124,1,0),0),0)</f>
        <v>0</v>
      </c>
      <c r="PK115" s="139">
        <f>IF(PK$16-'様式３（療養者名簿）（⑤の場合）'!$O124+1&lt;=15,IF(PK$16&gt;='様式３（療養者名簿）（⑤の場合）'!$O124,IF(PK$16&lt;='様式３（療養者名簿）（⑤の場合）'!$W124,1,0),0),0)</f>
        <v>0</v>
      </c>
      <c r="PL115" s="139">
        <f>IF(PL$16-'様式３（療養者名簿）（⑤の場合）'!$O124+1&lt;=15,IF(PL$16&gt;='様式３（療養者名簿）（⑤の場合）'!$O124,IF(PL$16&lt;='様式３（療養者名簿）（⑤の場合）'!$W124,1,0),0),0)</f>
        <v>0</v>
      </c>
      <c r="PM115" s="139">
        <f>IF(PM$16-'様式３（療養者名簿）（⑤の場合）'!$O124+1&lt;=15,IF(PM$16&gt;='様式３（療養者名簿）（⑤の場合）'!$O124,IF(PM$16&lt;='様式３（療養者名簿）（⑤の場合）'!$W124,1,0),0),0)</f>
        <v>0</v>
      </c>
      <c r="PN115" s="139">
        <f>IF(PN$16-'様式３（療養者名簿）（⑤の場合）'!$O124+1&lt;=15,IF(PN$16&gt;='様式３（療養者名簿）（⑤の場合）'!$O124,IF(PN$16&lt;='様式３（療養者名簿）（⑤の場合）'!$W124,1,0),0),0)</f>
        <v>0</v>
      </c>
      <c r="PO115" s="139">
        <f>IF(PO$16-'様式３（療養者名簿）（⑤の場合）'!$O124+1&lt;=15,IF(PO$16&gt;='様式３（療養者名簿）（⑤の場合）'!$O124,IF(PO$16&lt;='様式３（療養者名簿）（⑤の場合）'!$W124,1,0),0),0)</f>
        <v>0</v>
      </c>
      <c r="PP115" s="139">
        <f>IF(PP$16-'様式３（療養者名簿）（⑤の場合）'!$O124+1&lt;=15,IF(PP$16&gt;='様式３（療養者名簿）（⑤の場合）'!$O124,IF(PP$16&lt;='様式３（療養者名簿）（⑤の場合）'!$W124,1,0),0),0)</f>
        <v>0</v>
      </c>
      <c r="PQ115" s="139">
        <f>IF(PQ$16-'様式３（療養者名簿）（⑤の場合）'!$O124+1&lt;=15,IF(PQ$16&gt;='様式３（療養者名簿）（⑤の場合）'!$O124,IF(PQ$16&lt;='様式３（療養者名簿）（⑤の場合）'!$W124,1,0),0),0)</f>
        <v>0</v>
      </c>
      <c r="PR115" s="139">
        <f>IF(PR$16-'様式３（療養者名簿）（⑤の場合）'!$O124+1&lt;=15,IF(PR$16&gt;='様式３（療養者名簿）（⑤の場合）'!$O124,IF(PR$16&lt;='様式３（療養者名簿）（⑤の場合）'!$W124,1,0),0),0)</f>
        <v>0</v>
      </c>
      <c r="PS115" s="139">
        <f>IF(PS$16-'様式３（療養者名簿）（⑤の場合）'!$O124+1&lt;=15,IF(PS$16&gt;='様式３（療養者名簿）（⑤の場合）'!$O124,IF(PS$16&lt;='様式３（療養者名簿）（⑤の場合）'!$W124,1,0),0),0)</f>
        <v>0</v>
      </c>
      <c r="PT115" s="139">
        <f>IF(PT$16-'様式３（療養者名簿）（⑤の場合）'!$O124+1&lt;=15,IF(PT$16&gt;='様式３（療養者名簿）（⑤の場合）'!$O124,IF(PT$16&lt;='様式３（療養者名簿）（⑤の場合）'!$W124,1,0),0),0)</f>
        <v>0</v>
      </c>
    </row>
    <row r="116" spans="1:436" ht="42" customHeight="1">
      <c r="A116" s="129">
        <f>'様式３（療養者名簿）（⑤の場合）'!C125</f>
        <v>0</v>
      </c>
      <c r="B116" s="139">
        <f>IF(B$16-'様式３（療養者名簿）（⑤の場合）'!$O125+1&lt;=15,IF(B$16&gt;='様式３（療養者名簿）（⑤の場合）'!$O125,IF(B$16&lt;='様式３（療養者名簿）（⑤の場合）'!$W125,1,0),0),0)</f>
        <v>0</v>
      </c>
      <c r="C116" s="139">
        <f>IF(C$16-'様式３（療養者名簿）（⑤の場合）'!$O125+1&lt;=15,IF(C$16&gt;='様式３（療養者名簿）（⑤の場合）'!$O125,IF(C$16&lt;='様式３（療養者名簿）（⑤の場合）'!$W125,1,0),0),0)</f>
        <v>0</v>
      </c>
      <c r="D116" s="139">
        <f>IF(D$16-'様式３（療養者名簿）（⑤の場合）'!$O125+1&lt;=15,IF(D$16&gt;='様式３（療養者名簿）（⑤の場合）'!$O125,IF(D$16&lt;='様式３（療養者名簿）（⑤の場合）'!$W125,1,0),0),0)</f>
        <v>0</v>
      </c>
      <c r="E116" s="139">
        <f>IF(E$16-'様式３（療養者名簿）（⑤の場合）'!$O125+1&lt;=15,IF(E$16&gt;='様式３（療養者名簿）（⑤の場合）'!$O125,IF(E$16&lt;='様式３（療養者名簿）（⑤の場合）'!$W125,1,0),0),0)</f>
        <v>0</v>
      </c>
      <c r="F116" s="139">
        <f>IF(F$16-'様式３（療養者名簿）（⑤の場合）'!$O125+1&lt;=15,IF(F$16&gt;='様式３（療養者名簿）（⑤の場合）'!$O125,IF(F$16&lt;='様式３（療養者名簿）（⑤の場合）'!$W125,1,0),0),0)</f>
        <v>0</v>
      </c>
      <c r="G116" s="139">
        <f>IF(G$16-'様式３（療養者名簿）（⑤の場合）'!$O125+1&lt;=15,IF(G$16&gt;='様式３（療養者名簿）（⑤の場合）'!$O125,IF(G$16&lt;='様式３（療養者名簿）（⑤の場合）'!$W125,1,0),0),0)</f>
        <v>0</v>
      </c>
      <c r="H116" s="139">
        <f>IF(H$16-'様式３（療養者名簿）（⑤の場合）'!$O125+1&lt;=15,IF(H$16&gt;='様式３（療養者名簿）（⑤の場合）'!$O125,IF(H$16&lt;='様式３（療養者名簿）（⑤の場合）'!$W125,1,0),0),0)</f>
        <v>0</v>
      </c>
      <c r="I116" s="139">
        <f>IF(I$16-'様式３（療養者名簿）（⑤の場合）'!$O125+1&lt;=15,IF(I$16&gt;='様式３（療養者名簿）（⑤の場合）'!$O125,IF(I$16&lt;='様式３（療養者名簿）（⑤の場合）'!$W125,1,0),0),0)</f>
        <v>0</v>
      </c>
      <c r="J116" s="139">
        <f>IF(J$16-'様式３（療養者名簿）（⑤の場合）'!$O125+1&lt;=15,IF(J$16&gt;='様式３（療養者名簿）（⑤の場合）'!$O125,IF(J$16&lt;='様式３（療養者名簿）（⑤の場合）'!$W125,1,0),0),0)</f>
        <v>0</v>
      </c>
      <c r="K116" s="139">
        <f>IF(K$16-'様式３（療養者名簿）（⑤の場合）'!$O125+1&lt;=15,IF(K$16&gt;='様式３（療養者名簿）（⑤の場合）'!$O125,IF(K$16&lt;='様式３（療養者名簿）（⑤の場合）'!$W125,1,0),0),0)</f>
        <v>0</v>
      </c>
      <c r="L116" s="139">
        <f>IF(L$16-'様式３（療養者名簿）（⑤の場合）'!$O125+1&lt;=15,IF(L$16&gt;='様式３（療養者名簿）（⑤の場合）'!$O125,IF(L$16&lt;='様式３（療養者名簿）（⑤の場合）'!$W125,1,0),0),0)</f>
        <v>0</v>
      </c>
      <c r="M116" s="139">
        <f>IF(M$16-'様式３（療養者名簿）（⑤の場合）'!$O125+1&lt;=15,IF(M$16&gt;='様式３（療養者名簿）（⑤の場合）'!$O125,IF(M$16&lt;='様式３（療養者名簿）（⑤の場合）'!$W125,1,0),0),0)</f>
        <v>0</v>
      </c>
      <c r="N116" s="139">
        <f>IF(N$16-'様式３（療養者名簿）（⑤の場合）'!$O125+1&lt;=15,IF(N$16&gt;='様式３（療養者名簿）（⑤の場合）'!$O125,IF(N$16&lt;='様式３（療養者名簿）（⑤の場合）'!$W125,1,0),0),0)</f>
        <v>0</v>
      </c>
      <c r="O116" s="139">
        <f>IF(O$16-'様式３（療養者名簿）（⑤の場合）'!$O125+1&lt;=15,IF(O$16&gt;='様式３（療養者名簿）（⑤の場合）'!$O125,IF(O$16&lt;='様式３（療養者名簿）（⑤の場合）'!$W125,1,0),0),0)</f>
        <v>0</v>
      </c>
      <c r="P116" s="139">
        <f>IF(P$16-'様式３（療養者名簿）（⑤の場合）'!$O125+1&lt;=15,IF(P$16&gt;='様式３（療養者名簿）（⑤の場合）'!$O125,IF(P$16&lt;='様式３（療養者名簿）（⑤の場合）'!$W125,1,0),0),0)</f>
        <v>0</v>
      </c>
      <c r="Q116" s="139">
        <f>IF(Q$16-'様式３（療養者名簿）（⑤の場合）'!$O125+1&lt;=15,IF(Q$16&gt;='様式３（療養者名簿）（⑤の場合）'!$O125,IF(Q$16&lt;='様式３（療養者名簿）（⑤の場合）'!$W125,1,0),0),0)</f>
        <v>0</v>
      </c>
      <c r="R116" s="139">
        <f>IF(R$16-'様式３（療養者名簿）（⑤の場合）'!$O125+1&lt;=15,IF(R$16&gt;='様式３（療養者名簿）（⑤の場合）'!$O125,IF(R$16&lt;='様式３（療養者名簿）（⑤の場合）'!$W125,1,0),0),0)</f>
        <v>0</v>
      </c>
      <c r="S116" s="139">
        <f>IF(S$16-'様式３（療養者名簿）（⑤の場合）'!$O125+1&lt;=15,IF(S$16&gt;='様式３（療養者名簿）（⑤の場合）'!$O125,IF(S$16&lt;='様式３（療養者名簿）（⑤の場合）'!$W125,1,0),0),0)</f>
        <v>0</v>
      </c>
      <c r="T116" s="139">
        <f>IF(T$16-'様式３（療養者名簿）（⑤の場合）'!$O125+1&lt;=15,IF(T$16&gt;='様式３（療養者名簿）（⑤の場合）'!$O125,IF(T$16&lt;='様式３（療養者名簿）（⑤の場合）'!$W125,1,0),0),0)</f>
        <v>0</v>
      </c>
      <c r="U116" s="139">
        <f>IF(U$16-'様式３（療養者名簿）（⑤の場合）'!$O125+1&lt;=15,IF(U$16&gt;='様式３（療養者名簿）（⑤の場合）'!$O125,IF(U$16&lt;='様式３（療養者名簿）（⑤の場合）'!$W125,1,0),0),0)</f>
        <v>0</v>
      </c>
      <c r="V116" s="139">
        <f>IF(V$16-'様式３（療養者名簿）（⑤の場合）'!$O125+1&lt;=15,IF(V$16&gt;='様式３（療養者名簿）（⑤の場合）'!$O125,IF(V$16&lt;='様式３（療養者名簿）（⑤の場合）'!$W125,1,0),0),0)</f>
        <v>0</v>
      </c>
      <c r="W116" s="139">
        <f>IF(W$16-'様式３（療養者名簿）（⑤の場合）'!$O125+1&lt;=15,IF(W$16&gt;='様式３（療養者名簿）（⑤の場合）'!$O125,IF(W$16&lt;='様式３（療養者名簿）（⑤の場合）'!$W125,1,0),0),0)</f>
        <v>0</v>
      </c>
      <c r="X116" s="139">
        <f>IF(X$16-'様式３（療養者名簿）（⑤の場合）'!$O125+1&lt;=15,IF(X$16&gt;='様式３（療養者名簿）（⑤の場合）'!$O125,IF(X$16&lt;='様式３（療養者名簿）（⑤の場合）'!$W125,1,0),0),0)</f>
        <v>0</v>
      </c>
      <c r="Y116" s="139">
        <f>IF(Y$16-'様式３（療養者名簿）（⑤の場合）'!$O125+1&lt;=15,IF(Y$16&gt;='様式３（療養者名簿）（⑤の場合）'!$O125,IF(Y$16&lt;='様式３（療養者名簿）（⑤の場合）'!$W125,1,0),0),0)</f>
        <v>0</v>
      </c>
      <c r="Z116" s="139">
        <f>IF(Z$16-'様式３（療養者名簿）（⑤の場合）'!$O125+1&lt;=15,IF(Z$16&gt;='様式３（療養者名簿）（⑤の場合）'!$O125,IF(Z$16&lt;='様式３（療養者名簿）（⑤の場合）'!$W125,1,0),0),0)</f>
        <v>0</v>
      </c>
      <c r="AA116" s="139">
        <f>IF(AA$16-'様式３（療養者名簿）（⑤の場合）'!$O125+1&lt;=15,IF(AA$16&gt;='様式３（療養者名簿）（⑤の場合）'!$O125,IF(AA$16&lt;='様式３（療養者名簿）（⑤の場合）'!$W125,1,0),0),0)</f>
        <v>0</v>
      </c>
      <c r="AB116" s="139">
        <f>IF(AB$16-'様式３（療養者名簿）（⑤の場合）'!$O125+1&lt;=15,IF(AB$16&gt;='様式３（療養者名簿）（⑤の場合）'!$O125,IF(AB$16&lt;='様式３（療養者名簿）（⑤の場合）'!$W125,1,0),0),0)</f>
        <v>0</v>
      </c>
      <c r="AC116" s="139">
        <f>IF(AC$16-'様式３（療養者名簿）（⑤の場合）'!$O125+1&lt;=15,IF(AC$16&gt;='様式３（療養者名簿）（⑤の場合）'!$O125,IF(AC$16&lt;='様式３（療養者名簿）（⑤の場合）'!$W125,1,0),0),0)</f>
        <v>0</v>
      </c>
      <c r="AD116" s="139">
        <f>IF(AD$16-'様式３（療養者名簿）（⑤の場合）'!$O125+1&lt;=15,IF(AD$16&gt;='様式３（療養者名簿）（⑤の場合）'!$O125,IF(AD$16&lt;='様式３（療養者名簿）（⑤の場合）'!$W125,1,0),0),0)</f>
        <v>0</v>
      </c>
      <c r="AE116" s="139">
        <f>IF(AE$16-'様式３（療養者名簿）（⑤の場合）'!$O125+1&lt;=15,IF(AE$16&gt;='様式３（療養者名簿）（⑤の場合）'!$O125,IF(AE$16&lt;='様式３（療養者名簿）（⑤の場合）'!$W125,1,0),0),0)</f>
        <v>0</v>
      </c>
      <c r="AF116" s="139">
        <f>IF(AF$16-'様式３（療養者名簿）（⑤の場合）'!$O125+1&lt;=15,IF(AF$16&gt;='様式３（療養者名簿）（⑤の場合）'!$O125,IF(AF$16&lt;='様式３（療養者名簿）（⑤の場合）'!$W125,1,0),0),0)</f>
        <v>0</v>
      </c>
      <c r="AG116" s="139">
        <f>IF(AG$16-'様式３（療養者名簿）（⑤の場合）'!$O125+1&lt;=15,IF(AG$16&gt;='様式３（療養者名簿）（⑤の場合）'!$O125,IF(AG$16&lt;='様式３（療養者名簿）（⑤の場合）'!$W125,1,0),0),0)</f>
        <v>0</v>
      </c>
      <c r="AH116" s="139">
        <f>IF(AH$16-'様式３（療養者名簿）（⑤の場合）'!$O125+1&lt;=15,IF(AH$16&gt;='様式３（療養者名簿）（⑤の場合）'!$O125,IF(AH$16&lt;='様式３（療養者名簿）（⑤の場合）'!$W125,1,0),0),0)</f>
        <v>0</v>
      </c>
      <c r="AI116" s="139">
        <f>IF(AI$16-'様式３（療養者名簿）（⑤の場合）'!$O125+1&lt;=15,IF(AI$16&gt;='様式３（療養者名簿）（⑤の場合）'!$O125,IF(AI$16&lt;='様式３（療養者名簿）（⑤の場合）'!$W125,1,0),0),0)</f>
        <v>0</v>
      </c>
      <c r="AJ116" s="139">
        <f>IF(AJ$16-'様式３（療養者名簿）（⑤の場合）'!$O125+1&lt;=15,IF(AJ$16&gt;='様式３（療養者名簿）（⑤の場合）'!$O125,IF(AJ$16&lt;='様式３（療養者名簿）（⑤の場合）'!$W125,1,0),0),0)</f>
        <v>0</v>
      </c>
      <c r="AK116" s="139">
        <f>IF(AK$16-'様式３（療養者名簿）（⑤の場合）'!$O125+1&lt;=15,IF(AK$16&gt;='様式３（療養者名簿）（⑤の場合）'!$O125,IF(AK$16&lt;='様式３（療養者名簿）（⑤の場合）'!$W125,1,0),0),0)</f>
        <v>0</v>
      </c>
      <c r="AL116" s="139">
        <f>IF(AL$16-'様式３（療養者名簿）（⑤の場合）'!$O125+1&lt;=15,IF(AL$16&gt;='様式３（療養者名簿）（⑤の場合）'!$O125,IF(AL$16&lt;='様式３（療養者名簿）（⑤の場合）'!$W125,1,0),0),0)</f>
        <v>0</v>
      </c>
      <c r="AM116" s="139">
        <f>IF(AM$16-'様式３（療養者名簿）（⑤の場合）'!$O125+1&lt;=15,IF(AM$16&gt;='様式３（療養者名簿）（⑤の場合）'!$O125,IF(AM$16&lt;='様式３（療養者名簿）（⑤の場合）'!$W125,1,0),0),0)</f>
        <v>0</v>
      </c>
      <c r="AN116" s="139">
        <f>IF(AN$16-'様式３（療養者名簿）（⑤の場合）'!$O125+1&lt;=15,IF(AN$16&gt;='様式３（療養者名簿）（⑤の場合）'!$O125,IF(AN$16&lt;='様式３（療養者名簿）（⑤の場合）'!$W125,1,0),0),0)</f>
        <v>0</v>
      </c>
      <c r="AO116" s="139">
        <f>IF(AO$16-'様式３（療養者名簿）（⑤の場合）'!$O125+1&lt;=15,IF(AO$16&gt;='様式３（療養者名簿）（⑤の場合）'!$O125,IF(AO$16&lt;='様式３（療養者名簿）（⑤の場合）'!$W125,1,0),0),0)</f>
        <v>0</v>
      </c>
      <c r="AP116" s="139">
        <f>IF(AP$16-'様式３（療養者名簿）（⑤の場合）'!$O125+1&lt;=15,IF(AP$16&gt;='様式３（療養者名簿）（⑤の場合）'!$O125,IF(AP$16&lt;='様式３（療養者名簿）（⑤の場合）'!$W125,1,0),0),0)</f>
        <v>0</v>
      </c>
      <c r="AQ116" s="139">
        <f>IF(AQ$16-'様式３（療養者名簿）（⑤の場合）'!$O125+1&lt;=15,IF(AQ$16&gt;='様式３（療養者名簿）（⑤の場合）'!$O125,IF(AQ$16&lt;='様式３（療養者名簿）（⑤の場合）'!$W125,1,0),0),0)</f>
        <v>0</v>
      </c>
      <c r="AR116" s="139">
        <f>IF(AR$16-'様式３（療養者名簿）（⑤の場合）'!$O125+1&lt;=15,IF(AR$16&gt;='様式３（療養者名簿）（⑤の場合）'!$O125,IF(AR$16&lt;='様式３（療養者名簿）（⑤の場合）'!$W125,1,0),0),0)</f>
        <v>0</v>
      </c>
      <c r="AS116" s="139">
        <f>IF(AS$16-'様式３（療養者名簿）（⑤の場合）'!$O125+1&lt;=15,IF(AS$16&gt;='様式３（療養者名簿）（⑤の場合）'!$O125,IF(AS$16&lt;='様式３（療養者名簿）（⑤の場合）'!$W125,1,0),0),0)</f>
        <v>0</v>
      </c>
      <c r="AT116" s="139">
        <f>IF(AT$16-'様式３（療養者名簿）（⑤の場合）'!$O125+1&lt;=15,IF(AT$16&gt;='様式３（療養者名簿）（⑤の場合）'!$O125,IF(AT$16&lt;='様式３（療養者名簿）（⑤の場合）'!$W125,1,0),0),0)</f>
        <v>0</v>
      </c>
      <c r="AU116" s="139">
        <f>IF(AU$16-'様式３（療養者名簿）（⑤の場合）'!$O125+1&lt;=15,IF(AU$16&gt;='様式３（療養者名簿）（⑤の場合）'!$O125,IF(AU$16&lt;='様式３（療養者名簿）（⑤の場合）'!$W125,1,0),0),0)</f>
        <v>0</v>
      </c>
      <c r="AV116" s="139">
        <f>IF(AV$16-'様式３（療養者名簿）（⑤の場合）'!$O125+1&lt;=15,IF(AV$16&gt;='様式３（療養者名簿）（⑤の場合）'!$O125,IF(AV$16&lt;='様式３（療養者名簿）（⑤の場合）'!$W125,1,0),0),0)</f>
        <v>0</v>
      </c>
      <c r="AW116" s="139">
        <f>IF(AW$16-'様式３（療養者名簿）（⑤の場合）'!$O125+1&lt;=15,IF(AW$16&gt;='様式３（療養者名簿）（⑤の場合）'!$O125,IF(AW$16&lt;='様式３（療養者名簿）（⑤の場合）'!$W125,1,0),0),0)</f>
        <v>0</v>
      </c>
      <c r="AX116" s="139">
        <f>IF(AX$16-'様式３（療養者名簿）（⑤の場合）'!$O125+1&lt;=15,IF(AX$16&gt;='様式３（療養者名簿）（⑤の場合）'!$O125,IF(AX$16&lt;='様式３（療養者名簿）（⑤の場合）'!$W125,1,0),0),0)</f>
        <v>0</v>
      </c>
      <c r="AY116" s="139">
        <f>IF(AY$16-'様式３（療養者名簿）（⑤の場合）'!$O125+1&lt;=15,IF(AY$16&gt;='様式３（療養者名簿）（⑤の場合）'!$O125,IF(AY$16&lt;='様式３（療養者名簿）（⑤の場合）'!$W125,1,0),0),0)</f>
        <v>0</v>
      </c>
      <c r="AZ116" s="139">
        <f>IF(AZ$16-'様式３（療養者名簿）（⑤の場合）'!$O125+1&lt;=15,IF(AZ$16&gt;='様式３（療養者名簿）（⑤の場合）'!$O125,IF(AZ$16&lt;='様式３（療養者名簿）（⑤の場合）'!$W125,1,0),0),0)</f>
        <v>0</v>
      </c>
      <c r="BA116" s="139">
        <f>IF(BA$16-'様式３（療養者名簿）（⑤の場合）'!$O125+1&lt;=15,IF(BA$16&gt;='様式３（療養者名簿）（⑤の場合）'!$O125,IF(BA$16&lt;='様式３（療養者名簿）（⑤の場合）'!$W125,1,0),0),0)</f>
        <v>0</v>
      </c>
      <c r="BB116" s="139">
        <f>IF(BB$16-'様式３（療養者名簿）（⑤の場合）'!$O125+1&lt;=15,IF(BB$16&gt;='様式３（療養者名簿）（⑤の場合）'!$O125,IF(BB$16&lt;='様式３（療養者名簿）（⑤の場合）'!$W125,1,0),0),0)</f>
        <v>0</v>
      </c>
      <c r="BC116" s="139">
        <f>IF(BC$16-'様式３（療養者名簿）（⑤の場合）'!$O125+1&lt;=15,IF(BC$16&gt;='様式３（療養者名簿）（⑤の場合）'!$O125,IF(BC$16&lt;='様式３（療養者名簿）（⑤の場合）'!$W125,1,0),0),0)</f>
        <v>0</v>
      </c>
      <c r="BD116" s="139">
        <f>IF(BD$16-'様式３（療養者名簿）（⑤の場合）'!$O125+1&lt;=15,IF(BD$16&gt;='様式３（療養者名簿）（⑤の場合）'!$O125,IF(BD$16&lt;='様式３（療養者名簿）（⑤の場合）'!$W125,1,0),0),0)</f>
        <v>0</v>
      </c>
      <c r="BE116" s="139">
        <f>IF(BE$16-'様式３（療養者名簿）（⑤の場合）'!$O125+1&lt;=15,IF(BE$16&gt;='様式３（療養者名簿）（⑤の場合）'!$O125,IF(BE$16&lt;='様式３（療養者名簿）（⑤の場合）'!$W125,1,0),0),0)</f>
        <v>0</v>
      </c>
      <c r="BF116" s="139">
        <f>IF(BF$16-'様式３（療養者名簿）（⑤の場合）'!$O125+1&lt;=15,IF(BF$16&gt;='様式３（療養者名簿）（⑤の場合）'!$O125,IF(BF$16&lt;='様式３（療養者名簿）（⑤の場合）'!$W125,1,0),0),0)</f>
        <v>0</v>
      </c>
      <c r="BG116" s="139">
        <f>IF(BG$16-'様式３（療養者名簿）（⑤の場合）'!$O125+1&lt;=15,IF(BG$16&gt;='様式３（療養者名簿）（⑤の場合）'!$O125,IF(BG$16&lt;='様式３（療養者名簿）（⑤の場合）'!$W125,1,0),0),0)</f>
        <v>0</v>
      </c>
      <c r="BH116" s="139">
        <f>IF(BH$16-'様式３（療養者名簿）（⑤の場合）'!$O125+1&lt;=15,IF(BH$16&gt;='様式３（療養者名簿）（⑤の場合）'!$O125,IF(BH$16&lt;='様式３（療養者名簿）（⑤の場合）'!$W125,1,0),0),0)</f>
        <v>0</v>
      </c>
      <c r="BI116" s="139">
        <f>IF(BI$16-'様式３（療養者名簿）（⑤の場合）'!$O125+1&lt;=15,IF(BI$16&gt;='様式３（療養者名簿）（⑤の場合）'!$O125,IF(BI$16&lt;='様式３（療養者名簿）（⑤の場合）'!$W125,1,0),0),0)</f>
        <v>0</v>
      </c>
      <c r="BJ116" s="139">
        <f>IF(BJ$16-'様式３（療養者名簿）（⑤の場合）'!$O125+1&lt;=15,IF(BJ$16&gt;='様式３（療養者名簿）（⑤の場合）'!$O125,IF(BJ$16&lt;='様式３（療養者名簿）（⑤の場合）'!$W125,1,0),0),0)</f>
        <v>0</v>
      </c>
      <c r="BK116" s="139">
        <f>IF(BK$16-'様式３（療養者名簿）（⑤の場合）'!$O125+1&lt;=15,IF(BK$16&gt;='様式３（療養者名簿）（⑤の場合）'!$O125,IF(BK$16&lt;='様式３（療養者名簿）（⑤の場合）'!$W125,1,0),0),0)</f>
        <v>0</v>
      </c>
      <c r="BL116" s="139">
        <f>IF(BL$16-'様式３（療養者名簿）（⑤の場合）'!$O125+1&lt;=15,IF(BL$16&gt;='様式３（療養者名簿）（⑤の場合）'!$O125,IF(BL$16&lt;='様式３（療養者名簿）（⑤の場合）'!$W125,1,0),0),0)</f>
        <v>0</v>
      </c>
      <c r="BM116" s="139">
        <f>IF(BM$16-'様式３（療養者名簿）（⑤の場合）'!$O125+1&lt;=15,IF(BM$16&gt;='様式３（療養者名簿）（⑤の場合）'!$O125,IF(BM$16&lt;='様式３（療養者名簿）（⑤の場合）'!$W125,1,0),0),0)</f>
        <v>0</v>
      </c>
      <c r="BN116" s="139">
        <f>IF(BN$16-'様式３（療養者名簿）（⑤の場合）'!$O125+1&lt;=15,IF(BN$16&gt;='様式３（療養者名簿）（⑤の場合）'!$O125,IF(BN$16&lt;='様式３（療養者名簿）（⑤の場合）'!$W125,1,0),0),0)</f>
        <v>0</v>
      </c>
      <c r="BO116" s="139">
        <f>IF(BO$16-'様式３（療養者名簿）（⑤の場合）'!$O125+1&lt;=15,IF(BO$16&gt;='様式３（療養者名簿）（⑤の場合）'!$O125,IF(BO$16&lt;='様式３（療養者名簿）（⑤の場合）'!$W125,1,0),0),0)</f>
        <v>0</v>
      </c>
      <c r="BP116" s="139">
        <f>IF(BP$16-'様式３（療養者名簿）（⑤の場合）'!$O125+1&lt;=15,IF(BP$16&gt;='様式３（療養者名簿）（⑤の場合）'!$O125,IF(BP$16&lt;='様式３（療養者名簿）（⑤の場合）'!$W125,1,0),0),0)</f>
        <v>0</v>
      </c>
      <c r="BQ116" s="139">
        <f>IF(BQ$16-'様式３（療養者名簿）（⑤の場合）'!$O125+1&lt;=15,IF(BQ$16&gt;='様式３（療養者名簿）（⑤の場合）'!$O125,IF(BQ$16&lt;='様式３（療養者名簿）（⑤の場合）'!$W125,1,0),0),0)</f>
        <v>0</v>
      </c>
      <c r="BR116" s="139">
        <f>IF(BR$16-'様式３（療養者名簿）（⑤の場合）'!$O125+1&lt;=15,IF(BR$16&gt;='様式３（療養者名簿）（⑤の場合）'!$O125,IF(BR$16&lt;='様式３（療養者名簿）（⑤の場合）'!$W125,1,0),0),0)</f>
        <v>0</v>
      </c>
      <c r="BS116" s="139">
        <f>IF(BS$16-'様式３（療養者名簿）（⑤の場合）'!$O125+1&lt;=15,IF(BS$16&gt;='様式３（療養者名簿）（⑤の場合）'!$O125,IF(BS$16&lt;='様式３（療養者名簿）（⑤の場合）'!$W125,1,0),0),0)</f>
        <v>0</v>
      </c>
      <c r="BT116" s="139">
        <f>IF(BT$16-'様式３（療養者名簿）（⑤の場合）'!$O125+1&lt;=15,IF(BT$16&gt;='様式３（療養者名簿）（⑤の場合）'!$O125,IF(BT$16&lt;='様式３（療養者名簿）（⑤の場合）'!$W125,1,0),0),0)</f>
        <v>0</v>
      </c>
      <c r="BU116" s="139">
        <f>IF(BU$16-'様式３（療養者名簿）（⑤の場合）'!$O125+1&lt;=15,IF(BU$16&gt;='様式３（療養者名簿）（⑤の場合）'!$O125,IF(BU$16&lt;='様式３（療養者名簿）（⑤の場合）'!$W125,1,0),0),0)</f>
        <v>0</v>
      </c>
      <c r="BV116" s="139">
        <f>IF(BV$16-'様式３（療養者名簿）（⑤の場合）'!$O125+1&lt;=15,IF(BV$16&gt;='様式３（療養者名簿）（⑤の場合）'!$O125,IF(BV$16&lt;='様式３（療養者名簿）（⑤の場合）'!$W125,1,0),0),0)</f>
        <v>0</v>
      </c>
      <c r="BW116" s="139">
        <f>IF(BW$16-'様式３（療養者名簿）（⑤の場合）'!$O125+1&lt;=15,IF(BW$16&gt;='様式３（療養者名簿）（⑤の場合）'!$O125,IF(BW$16&lt;='様式３（療養者名簿）（⑤の場合）'!$W125,1,0),0),0)</f>
        <v>0</v>
      </c>
      <c r="BX116" s="139">
        <f>IF(BX$16-'様式３（療養者名簿）（⑤の場合）'!$O125+1&lt;=15,IF(BX$16&gt;='様式３（療養者名簿）（⑤の場合）'!$O125,IF(BX$16&lt;='様式３（療養者名簿）（⑤の場合）'!$W125,1,0),0),0)</f>
        <v>0</v>
      </c>
      <c r="BY116" s="139">
        <f>IF(BY$16-'様式３（療養者名簿）（⑤の場合）'!$O125+1&lt;=15,IF(BY$16&gt;='様式３（療養者名簿）（⑤の場合）'!$O125,IF(BY$16&lt;='様式３（療養者名簿）（⑤の場合）'!$W125,1,0),0),0)</f>
        <v>0</v>
      </c>
      <c r="BZ116" s="139">
        <f>IF(BZ$16-'様式３（療養者名簿）（⑤の場合）'!$O125+1&lt;=15,IF(BZ$16&gt;='様式３（療養者名簿）（⑤の場合）'!$O125,IF(BZ$16&lt;='様式３（療養者名簿）（⑤の場合）'!$W125,1,0),0),0)</f>
        <v>0</v>
      </c>
      <c r="CA116" s="139">
        <f>IF(CA$16-'様式３（療養者名簿）（⑤の場合）'!$O125+1&lt;=15,IF(CA$16&gt;='様式３（療養者名簿）（⑤の場合）'!$O125,IF(CA$16&lt;='様式３（療養者名簿）（⑤の場合）'!$W125,1,0),0),0)</f>
        <v>0</v>
      </c>
      <c r="CB116" s="139">
        <f>IF(CB$16-'様式３（療養者名簿）（⑤の場合）'!$O125+1&lt;=15,IF(CB$16&gt;='様式３（療養者名簿）（⑤の場合）'!$O125,IF(CB$16&lt;='様式３（療養者名簿）（⑤の場合）'!$W125,1,0),0),0)</f>
        <v>0</v>
      </c>
      <c r="CC116" s="139">
        <f>IF(CC$16-'様式３（療養者名簿）（⑤の場合）'!$O125+1&lt;=15,IF(CC$16&gt;='様式３（療養者名簿）（⑤の場合）'!$O125,IF(CC$16&lt;='様式３（療養者名簿）（⑤の場合）'!$W125,1,0),0),0)</f>
        <v>0</v>
      </c>
      <c r="CD116" s="139">
        <f>IF(CD$16-'様式３（療養者名簿）（⑤の場合）'!$O125+1&lt;=15,IF(CD$16&gt;='様式３（療養者名簿）（⑤の場合）'!$O125,IF(CD$16&lt;='様式３（療養者名簿）（⑤の場合）'!$W125,1,0),0),0)</f>
        <v>0</v>
      </c>
      <c r="CE116" s="139">
        <f>IF(CE$16-'様式３（療養者名簿）（⑤の場合）'!$O125+1&lt;=15,IF(CE$16&gt;='様式３（療養者名簿）（⑤の場合）'!$O125,IF(CE$16&lt;='様式３（療養者名簿）（⑤の場合）'!$W125,1,0),0),0)</f>
        <v>0</v>
      </c>
      <c r="CF116" s="139">
        <f>IF(CF$16-'様式３（療養者名簿）（⑤の場合）'!$O125+1&lt;=15,IF(CF$16&gt;='様式３（療養者名簿）（⑤の場合）'!$O125,IF(CF$16&lt;='様式３（療養者名簿）（⑤の場合）'!$W125,1,0),0),0)</f>
        <v>0</v>
      </c>
      <c r="CG116" s="139">
        <f>IF(CG$16-'様式３（療養者名簿）（⑤の場合）'!$O125+1&lt;=15,IF(CG$16&gt;='様式３（療養者名簿）（⑤の場合）'!$O125,IF(CG$16&lt;='様式３（療養者名簿）（⑤の場合）'!$W125,1,0),0),0)</f>
        <v>0</v>
      </c>
      <c r="CH116" s="139">
        <f>IF(CH$16-'様式３（療養者名簿）（⑤の場合）'!$O125+1&lt;=15,IF(CH$16&gt;='様式３（療養者名簿）（⑤の場合）'!$O125,IF(CH$16&lt;='様式３（療養者名簿）（⑤の場合）'!$W125,1,0),0),0)</f>
        <v>0</v>
      </c>
      <c r="CI116" s="139">
        <f>IF(CI$16-'様式３（療養者名簿）（⑤の場合）'!$O125+1&lt;=15,IF(CI$16&gt;='様式３（療養者名簿）（⑤の場合）'!$O125,IF(CI$16&lt;='様式３（療養者名簿）（⑤の場合）'!$W125,1,0),0),0)</f>
        <v>0</v>
      </c>
      <c r="CJ116" s="139">
        <f>IF(CJ$16-'様式３（療養者名簿）（⑤の場合）'!$O125+1&lt;=15,IF(CJ$16&gt;='様式３（療養者名簿）（⑤の場合）'!$O125,IF(CJ$16&lt;='様式３（療養者名簿）（⑤の場合）'!$W125,1,0),0),0)</f>
        <v>0</v>
      </c>
      <c r="CK116" s="139">
        <f>IF(CK$16-'様式３（療養者名簿）（⑤の場合）'!$O125+1&lt;=15,IF(CK$16&gt;='様式３（療養者名簿）（⑤の場合）'!$O125,IF(CK$16&lt;='様式３（療養者名簿）（⑤の場合）'!$W125,1,0),0),0)</f>
        <v>0</v>
      </c>
      <c r="CL116" s="139">
        <f>IF(CL$16-'様式３（療養者名簿）（⑤の場合）'!$O125+1&lt;=15,IF(CL$16&gt;='様式３（療養者名簿）（⑤の場合）'!$O125,IF(CL$16&lt;='様式３（療養者名簿）（⑤の場合）'!$W125,1,0),0),0)</f>
        <v>0</v>
      </c>
      <c r="CM116" s="139">
        <f>IF(CM$16-'様式３（療養者名簿）（⑤の場合）'!$O125+1&lt;=15,IF(CM$16&gt;='様式３（療養者名簿）（⑤の場合）'!$O125,IF(CM$16&lt;='様式３（療養者名簿）（⑤の場合）'!$W125,1,0),0),0)</f>
        <v>0</v>
      </c>
      <c r="CN116" s="139">
        <f>IF(CN$16-'様式３（療養者名簿）（⑤の場合）'!$O125+1&lt;=15,IF(CN$16&gt;='様式３（療養者名簿）（⑤の場合）'!$O125,IF(CN$16&lt;='様式３（療養者名簿）（⑤の場合）'!$W125,1,0),0),0)</f>
        <v>0</v>
      </c>
      <c r="CO116" s="139">
        <f>IF(CO$16-'様式３（療養者名簿）（⑤の場合）'!$O125+1&lt;=15,IF(CO$16&gt;='様式３（療養者名簿）（⑤の場合）'!$O125,IF(CO$16&lt;='様式３（療養者名簿）（⑤の場合）'!$W125,1,0),0),0)</f>
        <v>0</v>
      </c>
      <c r="CP116" s="139">
        <f>IF(CP$16-'様式３（療養者名簿）（⑤の場合）'!$O125+1&lt;=15,IF(CP$16&gt;='様式３（療養者名簿）（⑤の場合）'!$O125,IF(CP$16&lt;='様式３（療養者名簿）（⑤の場合）'!$W125,1,0),0),0)</f>
        <v>0</v>
      </c>
      <c r="CQ116" s="139">
        <f>IF(CQ$16-'様式３（療養者名簿）（⑤の場合）'!$O125+1&lt;=15,IF(CQ$16&gt;='様式３（療養者名簿）（⑤の場合）'!$O125,IF(CQ$16&lt;='様式３（療養者名簿）（⑤の場合）'!$W125,1,0),0),0)</f>
        <v>0</v>
      </c>
      <c r="CR116" s="139">
        <f>IF(CR$16-'様式３（療養者名簿）（⑤の場合）'!$O125+1&lt;=15,IF(CR$16&gt;='様式３（療養者名簿）（⑤の場合）'!$O125,IF(CR$16&lt;='様式３（療養者名簿）（⑤の場合）'!$W125,1,0),0),0)</f>
        <v>0</v>
      </c>
      <c r="CS116" s="139">
        <f>IF(CS$16-'様式３（療養者名簿）（⑤の場合）'!$O125+1&lt;=15,IF(CS$16&gt;='様式３（療養者名簿）（⑤の場合）'!$O125,IF(CS$16&lt;='様式３（療養者名簿）（⑤の場合）'!$W125,1,0),0),0)</f>
        <v>0</v>
      </c>
      <c r="CT116" s="139">
        <f>IF(CT$16-'様式３（療養者名簿）（⑤の場合）'!$O125+1&lt;=15,IF(CT$16&gt;='様式３（療養者名簿）（⑤の場合）'!$O125,IF(CT$16&lt;='様式３（療養者名簿）（⑤の場合）'!$W125,1,0),0),0)</f>
        <v>0</v>
      </c>
      <c r="CU116" s="139">
        <f>IF(CU$16-'様式３（療養者名簿）（⑤の場合）'!$O125+1&lt;=15,IF(CU$16&gt;='様式３（療養者名簿）（⑤の場合）'!$O125,IF(CU$16&lt;='様式３（療養者名簿）（⑤の場合）'!$W125,1,0),0),0)</f>
        <v>0</v>
      </c>
      <c r="CV116" s="139">
        <f>IF(CV$16-'様式３（療養者名簿）（⑤の場合）'!$O125+1&lt;=15,IF(CV$16&gt;='様式３（療養者名簿）（⑤の場合）'!$O125,IF(CV$16&lt;='様式３（療養者名簿）（⑤の場合）'!$W125,1,0),0),0)</f>
        <v>0</v>
      </c>
      <c r="CW116" s="139">
        <f>IF(CW$16-'様式３（療養者名簿）（⑤の場合）'!$O125+1&lt;=15,IF(CW$16&gt;='様式３（療養者名簿）（⑤の場合）'!$O125,IF(CW$16&lt;='様式３（療養者名簿）（⑤の場合）'!$W125,1,0),0),0)</f>
        <v>0</v>
      </c>
      <c r="CX116" s="139">
        <f>IF(CX$16-'様式３（療養者名簿）（⑤の場合）'!$O125+1&lt;=15,IF(CX$16&gt;='様式３（療養者名簿）（⑤の場合）'!$O125,IF(CX$16&lt;='様式３（療養者名簿）（⑤の場合）'!$W125,1,0),0),0)</f>
        <v>0</v>
      </c>
      <c r="CY116" s="139">
        <f>IF(CY$16-'様式３（療養者名簿）（⑤の場合）'!$O125+1&lt;=15,IF(CY$16&gt;='様式３（療養者名簿）（⑤の場合）'!$O125,IF(CY$16&lt;='様式３（療養者名簿）（⑤の場合）'!$W125,1,0),0),0)</f>
        <v>0</v>
      </c>
      <c r="CZ116" s="139">
        <f>IF(CZ$16-'様式３（療養者名簿）（⑤の場合）'!$O125+1&lt;=15,IF(CZ$16&gt;='様式３（療養者名簿）（⑤の場合）'!$O125,IF(CZ$16&lt;='様式３（療養者名簿）（⑤の場合）'!$W125,1,0),0),0)</f>
        <v>0</v>
      </c>
      <c r="DA116" s="139">
        <f>IF(DA$16-'様式３（療養者名簿）（⑤の場合）'!$O125+1&lt;=15,IF(DA$16&gt;='様式３（療養者名簿）（⑤の場合）'!$O125,IF(DA$16&lt;='様式３（療養者名簿）（⑤の場合）'!$W125,1,0),0),0)</f>
        <v>0</v>
      </c>
      <c r="DB116" s="139">
        <f>IF(DB$16-'様式３（療養者名簿）（⑤の場合）'!$O125+1&lt;=15,IF(DB$16&gt;='様式３（療養者名簿）（⑤の場合）'!$O125,IF(DB$16&lt;='様式３（療養者名簿）（⑤の場合）'!$W125,1,0),0),0)</f>
        <v>0</v>
      </c>
      <c r="DC116" s="139">
        <f>IF(DC$16-'様式３（療養者名簿）（⑤の場合）'!$O125+1&lt;=15,IF(DC$16&gt;='様式３（療養者名簿）（⑤の場合）'!$O125,IF(DC$16&lt;='様式３（療養者名簿）（⑤の場合）'!$W125,1,0),0),0)</f>
        <v>0</v>
      </c>
      <c r="DD116" s="139">
        <f>IF(DD$16-'様式３（療養者名簿）（⑤の場合）'!$O125+1&lt;=15,IF(DD$16&gt;='様式３（療養者名簿）（⑤の場合）'!$O125,IF(DD$16&lt;='様式３（療養者名簿）（⑤の場合）'!$W125,1,0),0),0)</f>
        <v>0</v>
      </c>
      <c r="DE116" s="139">
        <f>IF(DE$16-'様式３（療養者名簿）（⑤の場合）'!$O125+1&lt;=15,IF(DE$16&gt;='様式３（療養者名簿）（⑤の場合）'!$O125,IF(DE$16&lt;='様式３（療養者名簿）（⑤の場合）'!$W125,1,0),0),0)</f>
        <v>0</v>
      </c>
      <c r="DF116" s="139">
        <f>IF(DF$16-'様式３（療養者名簿）（⑤の場合）'!$O125+1&lt;=15,IF(DF$16&gt;='様式３（療養者名簿）（⑤の場合）'!$O125,IF(DF$16&lt;='様式３（療養者名簿）（⑤の場合）'!$W125,1,0),0),0)</f>
        <v>0</v>
      </c>
      <c r="DG116" s="139">
        <f>IF(DG$16-'様式３（療養者名簿）（⑤の場合）'!$O125+1&lt;=15,IF(DG$16&gt;='様式３（療養者名簿）（⑤の場合）'!$O125,IF(DG$16&lt;='様式３（療養者名簿）（⑤の場合）'!$W125,1,0),0),0)</f>
        <v>0</v>
      </c>
      <c r="DH116" s="139">
        <f>IF(DH$16-'様式３（療養者名簿）（⑤の場合）'!$O125+1&lt;=15,IF(DH$16&gt;='様式３（療養者名簿）（⑤の場合）'!$O125,IF(DH$16&lt;='様式３（療養者名簿）（⑤の場合）'!$W125,1,0),0),0)</f>
        <v>0</v>
      </c>
      <c r="DI116" s="139">
        <f>IF(DI$16-'様式３（療養者名簿）（⑤の場合）'!$O125+1&lt;=15,IF(DI$16&gt;='様式３（療養者名簿）（⑤の場合）'!$O125,IF(DI$16&lt;='様式３（療養者名簿）（⑤の場合）'!$W125,1,0),0),0)</f>
        <v>0</v>
      </c>
      <c r="DJ116" s="139">
        <f>IF(DJ$16-'様式３（療養者名簿）（⑤の場合）'!$O125+1&lt;=15,IF(DJ$16&gt;='様式３（療養者名簿）（⑤の場合）'!$O125,IF(DJ$16&lt;='様式３（療養者名簿）（⑤の場合）'!$W125,1,0),0),0)</f>
        <v>0</v>
      </c>
      <c r="DK116" s="139">
        <f>IF(DK$16-'様式３（療養者名簿）（⑤の場合）'!$O125+1&lt;=15,IF(DK$16&gt;='様式３（療養者名簿）（⑤の場合）'!$O125,IF(DK$16&lt;='様式３（療養者名簿）（⑤の場合）'!$W125,1,0),0),0)</f>
        <v>0</v>
      </c>
      <c r="DL116" s="139">
        <f>IF(DL$16-'様式３（療養者名簿）（⑤の場合）'!$O125+1&lt;=15,IF(DL$16&gt;='様式３（療養者名簿）（⑤の場合）'!$O125,IF(DL$16&lt;='様式３（療養者名簿）（⑤の場合）'!$W125,1,0),0),0)</f>
        <v>0</v>
      </c>
      <c r="DM116" s="139">
        <f>IF(DM$16-'様式３（療養者名簿）（⑤の場合）'!$O125+1&lt;=15,IF(DM$16&gt;='様式３（療養者名簿）（⑤の場合）'!$O125,IF(DM$16&lt;='様式３（療養者名簿）（⑤の場合）'!$W125,1,0),0),0)</f>
        <v>0</v>
      </c>
      <c r="DN116" s="139">
        <f>IF(DN$16-'様式３（療養者名簿）（⑤の場合）'!$O125+1&lt;=15,IF(DN$16&gt;='様式３（療養者名簿）（⑤の場合）'!$O125,IF(DN$16&lt;='様式３（療養者名簿）（⑤の場合）'!$W125,1,0),0),0)</f>
        <v>0</v>
      </c>
      <c r="DO116" s="139">
        <f>IF(DO$16-'様式３（療養者名簿）（⑤の場合）'!$O125+1&lt;=15,IF(DO$16&gt;='様式３（療養者名簿）（⑤の場合）'!$O125,IF(DO$16&lt;='様式３（療養者名簿）（⑤の場合）'!$W125,1,0),0),0)</f>
        <v>0</v>
      </c>
      <c r="DP116" s="139">
        <f>IF(DP$16-'様式３（療養者名簿）（⑤の場合）'!$O125+1&lt;=15,IF(DP$16&gt;='様式３（療養者名簿）（⑤の場合）'!$O125,IF(DP$16&lt;='様式３（療養者名簿）（⑤の場合）'!$W125,1,0),0),0)</f>
        <v>0</v>
      </c>
      <c r="DQ116" s="139">
        <f>IF(DQ$16-'様式３（療養者名簿）（⑤の場合）'!$O125+1&lt;=15,IF(DQ$16&gt;='様式３（療養者名簿）（⑤の場合）'!$O125,IF(DQ$16&lt;='様式３（療養者名簿）（⑤の場合）'!$W125,1,0),0),0)</f>
        <v>0</v>
      </c>
      <c r="DR116" s="139">
        <f>IF(DR$16-'様式３（療養者名簿）（⑤の場合）'!$O125+1&lt;=15,IF(DR$16&gt;='様式３（療養者名簿）（⑤の場合）'!$O125,IF(DR$16&lt;='様式３（療養者名簿）（⑤の場合）'!$W125,1,0),0),0)</f>
        <v>0</v>
      </c>
      <c r="DS116" s="139">
        <f>IF(DS$16-'様式３（療養者名簿）（⑤の場合）'!$O125+1&lt;=15,IF(DS$16&gt;='様式３（療養者名簿）（⑤の場合）'!$O125,IF(DS$16&lt;='様式３（療養者名簿）（⑤の場合）'!$W125,1,0),0),0)</f>
        <v>0</v>
      </c>
      <c r="DT116" s="139">
        <f>IF(DT$16-'様式３（療養者名簿）（⑤の場合）'!$O125+1&lt;=15,IF(DT$16&gt;='様式３（療養者名簿）（⑤の場合）'!$O125,IF(DT$16&lt;='様式３（療養者名簿）（⑤の場合）'!$W125,1,0),0),0)</f>
        <v>0</v>
      </c>
      <c r="DU116" s="139">
        <f>IF(DU$16-'様式３（療養者名簿）（⑤の場合）'!$O125+1&lt;=15,IF(DU$16&gt;='様式３（療養者名簿）（⑤の場合）'!$O125,IF(DU$16&lt;='様式３（療養者名簿）（⑤の場合）'!$W125,1,0),0),0)</f>
        <v>0</v>
      </c>
      <c r="DV116" s="139">
        <f>IF(DV$16-'様式３（療養者名簿）（⑤の場合）'!$O125+1&lt;=15,IF(DV$16&gt;='様式３（療養者名簿）（⑤の場合）'!$O125,IF(DV$16&lt;='様式３（療養者名簿）（⑤の場合）'!$W125,1,0),0),0)</f>
        <v>0</v>
      </c>
      <c r="DW116" s="139">
        <f>IF(DW$16-'様式３（療養者名簿）（⑤の場合）'!$O125+1&lt;=15,IF(DW$16&gt;='様式３（療養者名簿）（⑤の場合）'!$O125,IF(DW$16&lt;='様式３（療養者名簿）（⑤の場合）'!$W125,1,0),0),0)</f>
        <v>0</v>
      </c>
      <c r="DX116" s="139">
        <f>IF(DX$16-'様式３（療養者名簿）（⑤の場合）'!$O125+1&lt;=15,IF(DX$16&gt;='様式３（療養者名簿）（⑤の場合）'!$O125,IF(DX$16&lt;='様式３（療養者名簿）（⑤の場合）'!$W125,1,0),0),0)</f>
        <v>0</v>
      </c>
      <c r="DY116" s="139">
        <f>IF(DY$16-'様式３（療養者名簿）（⑤の場合）'!$O125+1&lt;=15,IF(DY$16&gt;='様式３（療養者名簿）（⑤の場合）'!$O125,IF(DY$16&lt;='様式３（療養者名簿）（⑤の場合）'!$W125,1,0),0),0)</f>
        <v>0</v>
      </c>
      <c r="DZ116" s="139">
        <f>IF(DZ$16-'様式３（療養者名簿）（⑤の場合）'!$O125+1&lt;=15,IF(DZ$16&gt;='様式３（療養者名簿）（⑤の場合）'!$O125,IF(DZ$16&lt;='様式３（療養者名簿）（⑤の場合）'!$W125,1,0),0),0)</f>
        <v>0</v>
      </c>
      <c r="EA116" s="139">
        <f>IF(EA$16-'様式３（療養者名簿）（⑤の場合）'!$O125+1&lt;=15,IF(EA$16&gt;='様式３（療養者名簿）（⑤の場合）'!$O125,IF(EA$16&lt;='様式３（療養者名簿）（⑤の場合）'!$W125,1,0),0),0)</f>
        <v>0</v>
      </c>
      <c r="EB116" s="139">
        <f>IF(EB$16-'様式３（療養者名簿）（⑤の場合）'!$O125+1&lt;=15,IF(EB$16&gt;='様式３（療養者名簿）（⑤の場合）'!$O125,IF(EB$16&lt;='様式３（療養者名簿）（⑤の場合）'!$W125,1,0),0),0)</f>
        <v>0</v>
      </c>
      <c r="EC116" s="139">
        <f>IF(EC$16-'様式３（療養者名簿）（⑤の場合）'!$O125+1&lt;=15,IF(EC$16&gt;='様式３（療養者名簿）（⑤の場合）'!$O125,IF(EC$16&lt;='様式３（療養者名簿）（⑤の場合）'!$W125,1,0),0),0)</f>
        <v>0</v>
      </c>
      <c r="ED116" s="139">
        <f>IF(ED$16-'様式３（療養者名簿）（⑤の場合）'!$O125+1&lt;=15,IF(ED$16&gt;='様式３（療養者名簿）（⑤の場合）'!$O125,IF(ED$16&lt;='様式３（療養者名簿）（⑤の場合）'!$W125,1,0),0),0)</f>
        <v>0</v>
      </c>
      <c r="EE116" s="139">
        <f>IF(EE$16-'様式３（療養者名簿）（⑤の場合）'!$O125+1&lt;=15,IF(EE$16&gt;='様式３（療養者名簿）（⑤の場合）'!$O125,IF(EE$16&lt;='様式３（療養者名簿）（⑤の場合）'!$W125,1,0),0),0)</f>
        <v>0</v>
      </c>
      <c r="EF116" s="139">
        <f>IF(EF$16-'様式３（療養者名簿）（⑤の場合）'!$O125+1&lt;=15,IF(EF$16&gt;='様式３（療養者名簿）（⑤の場合）'!$O125,IF(EF$16&lt;='様式３（療養者名簿）（⑤の場合）'!$W125,1,0),0),0)</f>
        <v>0</v>
      </c>
      <c r="EG116" s="139">
        <f>IF(EG$16-'様式３（療養者名簿）（⑤の場合）'!$O125+1&lt;=15,IF(EG$16&gt;='様式３（療養者名簿）（⑤の場合）'!$O125,IF(EG$16&lt;='様式３（療養者名簿）（⑤の場合）'!$W125,1,0),0),0)</f>
        <v>0</v>
      </c>
      <c r="EH116" s="139">
        <f>IF(EH$16-'様式３（療養者名簿）（⑤の場合）'!$O125+1&lt;=15,IF(EH$16&gt;='様式３（療養者名簿）（⑤の場合）'!$O125,IF(EH$16&lt;='様式３（療養者名簿）（⑤の場合）'!$W125,1,0),0),0)</f>
        <v>0</v>
      </c>
      <c r="EI116" s="139">
        <f>IF(EI$16-'様式３（療養者名簿）（⑤の場合）'!$O125+1&lt;=15,IF(EI$16&gt;='様式３（療養者名簿）（⑤の場合）'!$O125,IF(EI$16&lt;='様式３（療養者名簿）（⑤の場合）'!$W125,1,0),0),0)</f>
        <v>0</v>
      </c>
      <c r="EJ116" s="139">
        <f>IF(EJ$16-'様式３（療養者名簿）（⑤の場合）'!$O125+1&lt;=15,IF(EJ$16&gt;='様式３（療養者名簿）（⑤の場合）'!$O125,IF(EJ$16&lt;='様式３（療養者名簿）（⑤の場合）'!$W125,1,0),0),0)</f>
        <v>0</v>
      </c>
      <c r="EK116" s="139">
        <f>IF(EK$16-'様式３（療養者名簿）（⑤の場合）'!$O125+1&lt;=15,IF(EK$16&gt;='様式３（療養者名簿）（⑤の場合）'!$O125,IF(EK$16&lt;='様式３（療養者名簿）（⑤の場合）'!$W125,1,0),0),0)</f>
        <v>0</v>
      </c>
      <c r="EL116" s="139">
        <f>IF(EL$16-'様式３（療養者名簿）（⑤の場合）'!$O125+1&lt;=15,IF(EL$16&gt;='様式３（療養者名簿）（⑤の場合）'!$O125,IF(EL$16&lt;='様式３（療養者名簿）（⑤の場合）'!$W125,1,0),0),0)</f>
        <v>0</v>
      </c>
      <c r="EM116" s="139">
        <f>IF(EM$16-'様式３（療養者名簿）（⑤の場合）'!$O125+1&lt;=15,IF(EM$16&gt;='様式３（療養者名簿）（⑤の場合）'!$O125,IF(EM$16&lt;='様式３（療養者名簿）（⑤の場合）'!$W125,1,0),0),0)</f>
        <v>0</v>
      </c>
      <c r="EN116" s="139">
        <f>IF(EN$16-'様式３（療養者名簿）（⑤の場合）'!$O125+1&lt;=15,IF(EN$16&gt;='様式３（療養者名簿）（⑤の場合）'!$O125,IF(EN$16&lt;='様式３（療養者名簿）（⑤の場合）'!$W125,1,0),0),0)</f>
        <v>0</v>
      </c>
      <c r="EO116" s="139">
        <f>IF(EO$16-'様式３（療養者名簿）（⑤の場合）'!$O125+1&lt;=15,IF(EO$16&gt;='様式３（療養者名簿）（⑤の場合）'!$O125,IF(EO$16&lt;='様式３（療養者名簿）（⑤の場合）'!$W125,1,0),0),0)</f>
        <v>0</v>
      </c>
      <c r="EP116" s="139">
        <f>IF(EP$16-'様式３（療養者名簿）（⑤の場合）'!$O125+1&lt;=15,IF(EP$16&gt;='様式３（療養者名簿）（⑤の場合）'!$O125,IF(EP$16&lt;='様式３（療養者名簿）（⑤の場合）'!$W125,1,0),0),0)</f>
        <v>0</v>
      </c>
      <c r="EQ116" s="139">
        <f>IF(EQ$16-'様式３（療養者名簿）（⑤の場合）'!$O125+1&lt;=15,IF(EQ$16&gt;='様式３（療養者名簿）（⑤の場合）'!$O125,IF(EQ$16&lt;='様式３（療養者名簿）（⑤の場合）'!$W125,1,0),0),0)</f>
        <v>0</v>
      </c>
      <c r="ER116" s="139">
        <f>IF(ER$16-'様式３（療養者名簿）（⑤の場合）'!$O125+1&lt;=15,IF(ER$16&gt;='様式３（療養者名簿）（⑤の場合）'!$O125,IF(ER$16&lt;='様式３（療養者名簿）（⑤の場合）'!$W125,1,0),0),0)</f>
        <v>0</v>
      </c>
      <c r="ES116" s="139">
        <f>IF(ES$16-'様式３（療養者名簿）（⑤の場合）'!$O125+1&lt;=15,IF(ES$16&gt;='様式３（療養者名簿）（⑤の場合）'!$O125,IF(ES$16&lt;='様式３（療養者名簿）（⑤の場合）'!$W125,1,0),0),0)</f>
        <v>0</v>
      </c>
      <c r="ET116" s="139">
        <f>IF(ET$16-'様式３（療養者名簿）（⑤の場合）'!$O125+1&lt;=15,IF(ET$16&gt;='様式３（療養者名簿）（⑤の場合）'!$O125,IF(ET$16&lt;='様式３（療養者名簿）（⑤の場合）'!$W125,1,0),0),0)</f>
        <v>0</v>
      </c>
      <c r="EU116" s="139">
        <f>IF(EU$16-'様式３（療養者名簿）（⑤の場合）'!$O125+1&lt;=15,IF(EU$16&gt;='様式３（療養者名簿）（⑤の場合）'!$O125,IF(EU$16&lt;='様式３（療養者名簿）（⑤の場合）'!$W125,1,0),0),0)</f>
        <v>0</v>
      </c>
      <c r="EV116" s="139">
        <f>IF(EV$16-'様式３（療養者名簿）（⑤の場合）'!$O125+1&lt;=15,IF(EV$16&gt;='様式３（療養者名簿）（⑤の場合）'!$O125,IF(EV$16&lt;='様式３（療養者名簿）（⑤の場合）'!$W125,1,0),0),0)</f>
        <v>0</v>
      </c>
      <c r="EW116" s="139">
        <f>IF(EW$16-'様式３（療養者名簿）（⑤の場合）'!$O125+1&lt;=15,IF(EW$16&gt;='様式３（療養者名簿）（⑤の場合）'!$O125,IF(EW$16&lt;='様式３（療養者名簿）（⑤の場合）'!$W125,1,0),0),0)</f>
        <v>0</v>
      </c>
      <c r="EX116" s="139">
        <f>IF(EX$16-'様式３（療養者名簿）（⑤の場合）'!$O125+1&lt;=15,IF(EX$16&gt;='様式３（療養者名簿）（⑤の場合）'!$O125,IF(EX$16&lt;='様式３（療養者名簿）（⑤の場合）'!$W125,1,0),0),0)</f>
        <v>0</v>
      </c>
      <c r="EY116" s="139">
        <f>IF(EY$16-'様式３（療養者名簿）（⑤の場合）'!$O125+1&lt;=15,IF(EY$16&gt;='様式３（療養者名簿）（⑤の場合）'!$O125,IF(EY$16&lt;='様式３（療養者名簿）（⑤の場合）'!$W125,1,0),0),0)</f>
        <v>0</v>
      </c>
      <c r="EZ116" s="139">
        <f>IF(EZ$16-'様式３（療養者名簿）（⑤の場合）'!$O125+1&lt;=15,IF(EZ$16&gt;='様式３（療養者名簿）（⑤の場合）'!$O125,IF(EZ$16&lt;='様式３（療養者名簿）（⑤の場合）'!$W125,1,0),0),0)</f>
        <v>0</v>
      </c>
      <c r="FA116" s="139">
        <f>IF(FA$16-'様式３（療養者名簿）（⑤の場合）'!$O125+1&lt;=15,IF(FA$16&gt;='様式３（療養者名簿）（⑤の場合）'!$O125,IF(FA$16&lt;='様式３（療養者名簿）（⑤の場合）'!$W125,1,0),0),0)</f>
        <v>0</v>
      </c>
      <c r="FB116" s="139">
        <f>IF(FB$16-'様式３（療養者名簿）（⑤の場合）'!$O125+1&lt;=15,IF(FB$16&gt;='様式３（療養者名簿）（⑤の場合）'!$O125,IF(FB$16&lt;='様式３（療養者名簿）（⑤の場合）'!$W125,1,0),0),0)</f>
        <v>0</v>
      </c>
      <c r="FC116" s="139">
        <f>IF(FC$16-'様式３（療養者名簿）（⑤の場合）'!$O125+1&lt;=15,IF(FC$16&gt;='様式３（療養者名簿）（⑤の場合）'!$O125,IF(FC$16&lt;='様式３（療養者名簿）（⑤の場合）'!$W125,1,0),0),0)</f>
        <v>0</v>
      </c>
      <c r="FD116" s="139">
        <f>IF(FD$16-'様式３（療養者名簿）（⑤の場合）'!$O125+1&lt;=15,IF(FD$16&gt;='様式３（療養者名簿）（⑤の場合）'!$O125,IF(FD$16&lt;='様式３（療養者名簿）（⑤の場合）'!$W125,1,0),0),0)</f>
        <v>0</v>
      </c>
      <c r="FE116" s="139">
        <f>IF(FE$16-'様式３（療養者名簿）（⑤の場合）'!$O125+1&lt;=15,IF(FE$16&gt;='様式３（療養者名簿）（⑤の場合）'!$O125,IF(FE$16&lt;='様式３（療養者名簿）（⑤の場合）'!$W125,1,0),0),0)</f>
        <v>0</v>
      </c>
      <c r="FF116" s="139">
        <f>IF(FF$16-'様式３（療養者名簿）（⑤の場合）'!$O125+1&lt;=15,IF(FF$16&gt;='様式３（療養者名簿）（⑤の場合）'!$O125,IF(FF$16&lt;='様式３（療養者名簿）（⑤の場合）'!$W125,1,0),0),0)</f>
        <v>0</v>
      </c>
      <c r="FG116" s="139">
        <f>IF(FG$16-'様式３（療養者名簿）（⑤の場合）'!$O125+1&lt;=15,IF(FG$16&gt;='様式３（療養者名簿）（⑤の場合）'!$O125,IF(FG$16&lt;='様式３（療養者名簿）（⑤の場合）'!$W125,1,0),0),0)</f>
        <v>0</v>
      </c>
      <c r="FH116" s="139">
        <f>IF(FH$16-'様式３（療養者名簿）（⑤の場合）'!$O125+1&lt;=15,IF(FH$16&gt;='様式３（療養者名簿）（⑤の場合）'!$O125,IF(FH$16&lt;='様式３（療養者名簿）（⑤の場合）'!$W125,1,0),0),0)</f>
        <v>0</v>
      </c>
      <c r="FI116" s="139">
        <f>IF(FI$16-'様式３（療養者名簿）（⑤の場合）'!$O125+1&lt;=15,IF(FI$16&gt;='様式３（療養者名簿）（⑤の場合）'!$O125,IF(FI$16&lt;='様式３（療養者名簿）（⑤の場合）'!$W125,1,0),0),0)</f>
        <v>0</v>
      </c>
      <c r="FJ116" s="139">
        <f>IF(FJ$16-'様式３（療養者名簿）（⑤の場合）'!$O125+1&lt;=15,IF(FJ$16&gt;='様式３（療養者名簿）（⑤の場合）'!$O125,IF(FJ$16&lt;='様式３（療養者名簿）（⑤の場合）'!$W125,1,0),0),0)</f>
        <v>0</v>
      </c>
      <c r="FK116" s="139">
        <f>IF(FK$16-'様式３（療養者名簿）（⑤の場合）'!$O125+1&lt;=15,IF(FK$16&gt;='様式３（療養者名簿）（⑤の場合）'!$O125,IF(FK$16&lt;='様式３（療養者名簿）（⑤の場合）'!$W125,1,0),0),0)</f>
        <v>0</v>
      </c>
      <c r="FL116" s="139">
        <f>IF(FL$16-'様式３（療養者名簿）（⑤の場合）'!$O125+1&lt;=15,IF(FL$16&gt;='様式３（療養者名簿）（⑤の場合）'!$O125,IF(FL$16&lt;='様式３（療養者名簿）（⑤の場合）'!$W125,1,0),0),0)</f>
        <v>0</v>
      </c>
      <c r="FM116" s="139">
        <f>IF(FM$16-'様式３（療養者名簿）（⑤の場合）'!$O125+1&lt;=15,IF(FM$16&gt;='様式３（療養者名簿）（⑤の場合）'!$O125,IF(FM$16&lt;='様式３（療養者名簿）（⑤の場合）'!$W125,1,0),0),0)</f>
        <v>0</v>
      </c>
      <c r="FN116" s="139">
        <f>IF(FN$16-'様式３（療養者名簿）（⑤の場合）'!$O125+1&lt;=15,IF(FN$16&gt;='様式３（療養者名簿）（⑤の場合）'!$O125,IF(FN$16&lt;='様式３（療養者名簿）（⑤の場合）'!$W125,1,0),0),0)</f>
        <v>0</v>
      </c>
      <c r="FO116" s="139">
        <f>IF(FO$16-'様式３（療養者名簿）（⑤の場合）'!$O125+1&lt;=15,IF(FO$16&gt;='様式３（療養者名簿）（⑤の場合）'!$O125,IF(FO$16&lt;='様式３（療養者名簿）（⑤の場合）'!$W125,1,0),0),0)</f>
        <v>0</v>
      </c>
      <c r="FP116" s="139">
        <f>IF(FP$16-'様式３（療養者名簿）（⑤の場合）'!$O125+1&lt;=15,IF(FP$16&gt;='様式３（療養者名簿）（⑤の場合）'!$O125,IF(FP$16&lt;='様式３（療養者名簿）（⑤の場合）'!$W125,1,0),0),0)</f>
        <v>0</v>
      </c>
      <c r="FQ116" s="139">
        <f>IF(FQ$16-'様式３（療養者名簿）（⑤の場合）'!$O125+1&lt;=15,IF(FQ$16&gt;='様式３（療養者名簿）（⑤の場合）'!$O125,IF(FQ$16&lt;='様式３（療養者名簿）（⑤の場合）'!$W125,1,0),0),0)</f>
        <v>0</v>
      </c>
      <c r="FR116" s="139">
        <f>IF(FR$16-'様式３（療養者名簿）（⑤の場合）'!$O125+1&lt;=15,IF(FR$16&gt;='様式３（療養者名簿）（⑤の場合）'!$O125,IF(FR$16&lt;='様式３（療養者名簿）（⑤の場合）'!$W125,1,0),0),0)</f>
        <v>0</v>
      </c>
      <c r="FS116" s="139">
        <f>IF(FS$16-'様式３（療養者名簿）（⑤の場合）'!$O125+1&lt;=15,IF(FS$16&gt;='様式３（療養者名簿）（⑤の場合）'!$O125,IF(FS$16&lt;='様式３（療養者名簿）（⑤の場合）'!$W125,1,0),0),0)</f>
        <v>0</v>
      </c>
      <c r="FT116" s="139">
        <f>IF(FT$16-'様式３（療養者名簿）（⑤の場合）'!$O125+1&lt;=15,IF(FT$16&gt;='様式３（療養者名簿）（⑤の場合）'!$O125,IF(FT$16&lt;='様式３（療養者名簿）（⑤の場合）'!$W125,1,0),0),0)</f>
        <v>0</v>
      </c>
      <c r="FU116" s="139">
        <f>IF(FU$16-'様式３（療養者名簿）（⑤の場合）'!$O125+1&lt;=15,IF(FU$16&gt;='様式３（療養者名簿）（⑤の場合）'!$O125,IF(FU$16&lt;='様式３（療養者名簿）（⑤の場合）'!$W125,1,0),0),0)</f>
        <v>0</v>
      </c>
      <c r="FV116" s="139">
        <f>IF(FV$16-'様式３（療養者名簿）（⑤の場合）'!$O125+1&lt;=15,IF(FV$16&gt;='様式３（療養者名簿）（⑤の場合）'!$O125,IF(FV$16&lt;='様式３（療養者名簿）（⑤の場合）'!$W125,1,0),0),0)</f>
        <v>0</v>
      </c>
      <c r="FW116" s="139">
        <f>IF(FW$16-'様式３（療養者名簿）（⑤の場合）'!$O125+1&lt;=15,IF(FW$16&gt;='様式３（療養者名簿）（⑤の場合）'!$O125,IF(FW$16&lt;='様式３（療養者名簿）（⑤の場合）'!$W125,1,0),0),0)</f>
        <v>0</v>
      </c>
      <c r="FX116" s="139">
        <f>IF(FX$16-'様式３（療養者名簿）（⑤の場合）'!$O125+1&lt;=15,IF(FX$16&gt;='様式３（療養者名簿）（⑤の場合）'!$O125,IF(FX$16&lt;='様式３（療養者名簿）（⑤の場合）'!$W125,1,0),0),0)</f>
        <v>0</v>
      </c>
      <c r="FY116" s="139">
        <f>IF(FY$16-'様式３（療養者名簿）（⑤の場合）'!$O125+1&lt;=15,IF(FY$16&gt;='様式３（療養者名簿）（⑤の場合）'!$O125,IF(FY$16&lt;='様式３（療養者名簿）（⑤の場合）'!$W125,1,0),0),0)</f>
        <v>0</v>
      </c>
      <c r="FZ116" s="139">
        <f>IF(FZ$16-'様式３（療養者名簿）（⑤の場合）'!$O125+1&lt;=15,IF(FZ$16&gt;='様式３（療養者名簿）（⑤の場合）'!$O125,IF(FZ$16&lt;='様式３（療養者名簿）（⑤の場合）'!$W125,1,0),0),0)</f>
        <v>0</v>
      </c>
      <c r="GA116" s="139">
        <f>IF(GA$16-'様式３（療養者名簿）（⑤の場合）'!$O125+1&lt;=15,IF(GA$16&gt;='様式３（療養者名簿）（⑤の場合）'!$O125,IF(GA$16&lt;='様式３（療養者名簿）（⑤の場合）'!$W125,1,0),0),0)</f>
        <v>0</v>
      </c>
      <c r="GB116" s="139">
        <f>IF(GB$16-'様式３（療養者名簿）（⑤の場合）'!$O125+1&lt;=15,IF(GB$16&gt;='様式３（療養者名簿）（⑤の場合）'!$O125,IF(GB$16&lt;='様式３（療養者名簿）（⑤の場合）'!$W125,1,0),0),0)</f>
        <v>0</v>
      </c>
      <c r="GC116" s="139">
        <f>IF(GC$16-'様式３（療養者名簿）（⑤の場合）'!$O125+1&lt;=15,IF(GC$16&gt;='様式３（療養者名簿）（⑤の場合）'!$O125,IF(GC$16&lt;='様式３（療養者名簿）（⑤の場合）'!$W125,1,0),0),0)</f>
        <v>0</v>
      </c>
      <c r="GD116" s="139">
        <f>IF(GD$16-'様式３（療養者名簿）（⑤の場合）'!$O125+1&lt;=15,IF(GD$16&gt;='様式３（療養者名簿）（⑤の場合）'!$O125,IF(GD$16&lt;='様式３（療養者名簿）（⑤の場合）'!$W125,1,0),0),0)</f>
        <v>0</v>
      </c>
      <c r="GE116" s="139">
        <f>IF(GE$16-'様式３（療養者名簿）（⑤の場合）'!$O125+1&lt;=15,IF(GE$16&gt;='様式３（療養者名簿）（⑤の場合）'!$O125,IF(GE$16&lt;='様式３（療養者名簿）（⑤の場合）'!$W125,1,0),0),0)</f>
        <v>0</v>
      </c>
      <c r="GF116" s="139">
        <f>IF(GF$16-'様式３（療養者名簿）（⑤の場合）'!$O125+1&lt;=15,IF(GF$16&gt;='様式３（療養者名簿）（⑤の場合）'!$O125,IF(GF$16&lt;='様式３（療養者名簿）（⑤の場合）'!$W125,1,0),0),0)</f>
        <v>0</v>
      </c>
      <c r="GG116" s="139">
        <f>IF(GG$16-'様式３（療養者名簿）（⑤の場合）'!$O125+1&lt;=15,IF(GG$16&gt;='様式３（療養者名簿）（⑤の場合）'!$O125,IF(GG$16&lt;='様式３（療養者名簿）（⑤の場合）'!$W125,1,0),0),0)</f>
        <v>0</v>
      </c>
      <c r="GH116" s="139">
        <f>IF(GH$16-'様式３（療養者名簿）（⑤の場合）'!$O125+1&lt;=15,IF(GH$16&gt;='様式３（療養者名簿）（⑤の場合）'!$O125,IF(GH$16&lt;='様式３（療養者名簿）（⑤の場合）'!$W125,1,0),0),0)</f>
        <v>0</v>
      </c>
      <c r="GI116" s="139">
        <f>IF(GI$16-'様式３（療養者名簿）（⑤の場合）'!$O125+1&lt;=15,IF(GI$16&gt;='様式３（療養者名簿）（⑤の場合）'!$O125,IF(GI$16&lt;='様式３（療養者名簿）（⑤の場合）'!$W125,1,0),0),0)</f>
        <v>0</v>
      </c>
      <c r="GJ116" s="139">
        <f>IF(GJ$16-'様式３（療養者名簿）（⑤の場合）'!$O125+1&lt;=15,IF(GJ$16&gt;='様式３（療養者名簿）（⑤の場合）'!$O125,IF(GJ$16&lt;='様式３（療養者名簿）（⑤の場合）'!$W125,1,0),0),0)</f>
        <v>0</v>
      </c>
      <c r="GK116" s="139">
        <f>IF(GK$16-'様式３（療養者名簿）（⑤の場合）'!$O125+1&lt;=15,IF(GK$16&gt;='様式３（療養者名簿）（⑤の場合）'!$O125,IF(GK$16&lt;='様式３（療養者名簿）（⑤の場合）'!$W125,1,0),0),0)</f>
        <v>0</v>
      </c>
      <c r="GL116" s="139">
        <f>IF(GL$16-'様式３（療養者名簿）（⑤の場合）'!$O125+1&lt;=15,IF(GL$16&gt;='様式３（療養者名簿）（⑤の場合）'!$O125,IF(GL$16&lt;='様式３（療養者名簿）（⑤の場合）'!$W125,1,0),0),0)</f>
        <v>0</v>
      </c>
      <c r="GM116" s="139">
        <f>IF(GM$16-'様式３（療養者名簿）（⑤の場合）'!$O125+1&lt;=15,IF(GM$16&gt;='様式３（療養者名簿）（⑤の場合）'!$O125,IF(GM$16&lt;='様式３（療養者名簿）（⑤の場合）'!$W125,1,0),0),0)</f>
        <v>0</v>
      </c>
      <c r="GN116" s="139">
        <f>IF(GN$16-'様式３（療養者名簿）（⑤の場合）'!$O125+1&lt;=15,IF(GN$16&gt;='様式３（療養者名簿）（⑤の場合）'!$O125,IF(GN$16&lt;='様式３（療養者名簿）（⑤の場合）'!$W125,1,0),0),0)</f>
        <v>0</v>
      </c>
      <c r="GO116" s="139">
        <f>IF(GO$16-'様式３（療養者名簿）（⑤の場合）'!$O125+1&lt;=15,IF(GO$16&gt;='様式３（療養者名簿）（⑤の場合）'!$O125,IF(GO$16&lt;='様式３（療養者名簿）（⑤の場合）'!$W125,1,0),0),0)</f>
        <v>0</v>
      </c>
      <c r="GP116" s="139">
        <f>IF(GP$16-'様式３（療養者名簿）（⑤の場合）'!$O125+1&lt;=15,IF(GP$16&gt;='様式３（療養者名簿）（⑤の場合）'!$O125,IF(GP$16&lt;='様式３（療養者名簿）（⑤の場合）'!$W125,1,0),0),0)</f>
        <v>0</v>
      </c>
      <c r="GQ116" s="139">
        <f>IF(GQ$16-'様式３（療養者名簿）（⑤の場合）'!$O125+1&lt;=15,IF(GQ$16&gt;='様式３（療養者名簿）（⑤の場合）'!$O125,IF(GQ$16&lt;='様式３（療養者名簿）（⑤の場合）'!$W125,1,0),0),0)</f>
        <v>0</v>
      </c>
      <c r="GR116" s="139">
        <f>IF(GR$16-'様式３（療養者名簿）（⑤の場合）'!$O125+1&lt;=15,IF(GR$16&gt;='様式３（療養者名簿）（⑤の場合）'!$O125,IF(GR$16&lt;='様式３（療養者名簿）（⑤の場合）'!$W125,1,0),0),0)</f>
        <v>0</v>
      </c>
      <c r="GS116" s="139">
        <f>IF(GS$16-'様式３（療養者名簿）（⑤の場合）'!$O125+1&lt;=15,IF(GS$16&gt;='様式３（療養者名簿）（⑤の場合）'!$O125,IF(GS$16&lt;='様式３（療養者名簿）（⑤の場合）'!$W125,1,0),0),0)</f>
        <v>0</v>
      </c>
      <c r="GT116" s="139">
        <f>IF(GT$16-'様式３（療養者名簿）（⑤の場合）'!$O125+1&lt;=15,IF(GT$16&gt;='様式３（療養者名簿）（⑤の場合）'!$O125,IF(GT$16&lt;='様式３（療養者名簿）（⑤の場合）'!$W125,1,0),0),0)</f>
        <v>0</v>
      </c>
      <c r="GU116" s="139">
        <f>IF(GU$16-'様式３（療養者名簿）（⑤の場合）'!$O125+1&lt;=15,IF(GU$16&gt;='様式３（療養者名簿）（⑤の場合）'!$O125,IF(GU$16&lt;='様式３（療養者名簿）（⑤の場合）'!$W125,1,0),0),0)</f>
        <v>0</v>
      </c>
      <c r="GV116" s="139">
        <f>IF(GV$16-'様式３（療養者名簿）（⑤の場合）'!$O125+1&lt;=15,IF(GV$16&gt;='様式３（療養者名簿）（⑤の場合）'!$O125,IF(GV$16&lt;='様式３（療養者名簿）（⑤の場合）'!$W125,1,0),0),0)</f>
        <v>0</v>
      </c>
      <c r="GW116" s="139">
        <f>IF(GW$16-'様式３（療養者名簿）（⑤の場合）'!$O125+1&lt;=15,IF(GW$16&gt;='様式３（療養者名簿）（⑤の場合）'!$O125,IF(GW$16&lt;='様式３（療養者名簿）（⑤の場合）'!$W125,1,0),0),0)</f>
        <v>0</v>
      </c>
      <c r="GX116" s="139">
        <f>IF(GX$16-'様式３（療養者名簿）（⑤の場合）'!$O125+1&lt;=15,IF(GX$16&gt;='様式３（療養者名簿）（⑤の場合）'!$O125,IF(GX$16&lt;='様式３（療養者名簿）（⑤の場合）'!$W125,1,0),0),0)</f>
        <v>0</v>
      </c>
      <c r="GY116" s="139">
        <f>IF(GY$16-'様式３（療養者名簿）（⑤の場合）'!$O125+1&lt;=15,IF(GY$16&gt;='様式３（療養者名簿）（⑤の場合）'!$O125,IF(GY$16&lt;='様式３（療養者名簿）（⑤の場合）'!$W125,1,0),0),0)</f>
        <v>0</v>
      </c>
      <c r="GZ116" s="139">
        <f>IF(GZ$16-'様式３（療養者名簿）（⑤の場合）'!$O125+1&lt;=15,IF(GZ$16&gt;='様式３（療養者名簿）（⑤の場合）'!$O125,IF(GZ$16&lt;='様式３（療養者名簿）（⑤の場合）'!$W125,1,0),0),0)</f>
        <v>0</v>
      </c>
      <c r="HA116" s="139">
        <f>IF(HA$16-'様式３（療養者名簿）（⑤の場合）'!$O125+1&lt;=15,IF(HA$16&gt;='様式３（療養者名簿）（⑤の場合）'!$O125,IF(HA$16&lt;='様式３（療養者名簿）（⑤の場合）'!$W125,1,0),0),0)</f>
        <v>0</v>
      </c>
      <c r="HB116" s="139">
        <f>IF(HB$16-'様式３（療養者名簿）（⑤の場合）'!$O125+1&lt;=15,IF(HB$16&gt;='様式３（療養者名簿）（⑤の場合）'!$O125,IF(HB$16&lt;='様式３（療養者名簿）（⑤の場合）'!$W125,1,0),0),0)</f>
        <v>0</v>
      </c>
      <c r="HC116" s="139">
        <f>IF(HC$16-'様式３（療養者名簿）（⑤の場合）'!$O125+1&lt;=15,IF(HC$16&gt;='様式３（療養者名簿）（⑤の場合）'!$O125,IF(HC$16&lt;='様式３（療養者名簿）（⑤の場合）'!$W125,1,0),0),0)</f>
        <v>0</v>
      </c>
      <c r="HD116" s="139">
        <f>IF(HD$16-'様式３（療養者名簿）（⑤の場合）'!$O125+1&lt;=15,IF(HD$16&gt;='様式３（療養者名簿）（⑤の場合）'!$O125,IF(HD$16&lt;='様式３（療養者名簿）（⑤の場合）'!$W125,1,0),0),0)</f>
        <v>0</v>
      </c>
      <c r="HE116" s="139">
        <f>IF(HE$16-'様式３（療養者名簿）（⑤の場合）'!$O125+1&lt;=15,IF(HE$16&gt;='様式３（療養者名簿）（⑤の場合）'!$O125,IF(HE$16&lt;='様式３（療養者名簿）（⑤の場合）'!$W125,1,0),0),0)</f>
        <v>0</v>
      </c>
      <c r="HF116" s="139">
        <f>IF(HF$16-'様式３（療養者名簿）（⑤の場合）'!$O125+1&lt;=15,IF(HF$16&gt;='様式３（療養者名簿）（⑤の場合）'!$O125,IF(HF$16&lt;='様式３（療養者名簿）（⑤の場合）'!$W125,1,0),0),0)</f>
        <v>0</v>
      </c>
      <c r="HG116" s="139">
        <f>IF(HG$16-'様式３（療養者名簿）（⑤の場合）'!$O125+1&lt;=15,IF(HG$16&gt;='様式３（療養者名簿）（⑤の場合）'!$O125,IF(HG$16&lt;='様式３（療養者名簿）（⑤の場合）'!$W125,1,0),0),0)</f>
        <v>0</v>
      </c>
      <c r="HH116" s="139">
        <f>IF(HH$16-'様式３（療養者名簿）（⑤の場合）'!$O125+1&lt;=15,IF(HH$16&gt;='様式３（療養者名簿）（⑤の場合）'!$O125,IF(HH$16&lt;='様式３（療養者名簿）（⑤の場合）'!$W125,1,0),0),0)</f>
        <v>0</v>
      </c>
      <c r="HI116" s="139">
        <f>IF(HI$16-'様式３（療養者名簿）（⑤の場合）'!$O125+1&lt;=15,IF(HI$16&gt;='様式３（療養者名簿）（⑤の場合）'!$O125,IF(HI$16&lt;='様式３（療養者名簿）（⑤の場合）'!$W125,1,0),0),0)</f>
        <v>0</v>
      </c>
      <c r="HJ116" s="139">
        <f>IF(HJ$16-'様式３（療養者名簿）（⑤の場合）'!$O125+1&lt;=15,IF(HJ$16&gt;='様式３（療養者名簿）（⑤の場合）'!$O125,IF(HJ$16&lt;='様式３（療養者名簿）（⑤の場合）'!$W125,1,0),0),0)</f>
        <v>0</v>
      </c>
      <c r="HK116" s="139">
        <f>IF(HK$16-'様式３（療養者名簿）（⑤の場合）'!$O125+1&lt;=15,IF(HK$16&gt;='様式３（療養者名簿）（⑤の場合）'!$O125,IF(HK$16&lt;='様式３（療養者名簿）（⑤の場合）'!$W125,1,0),0),0)</f>
        <v>0</v>
      </c>
      <c r="HL116" s="139">
        <f>IF(HL$16-'様式３（療養者名簿）（⑤の場合）'!$O125+1&lt;=15,IF(HL$16&gt;='様式３（療養者名簿）（⑤の場合）'!$O125,IF(HL$16&lt;='様式３（療養者名簿）（⑤の場合）'!$W125,1,0),0),0)</f>
        <v>0</v>
      </c>
      <c r="HM116" s="139">
        <f>IF(HM$16-'様式３（療養者名簿）（⑤の場合）'!$O125+1&lt;=15,IF(HM$16&gt;='様式３（療養者名簿）（⑤の場合）'!$O125,IF(HM$16&lt;='様式３（療養者名簿）（⑤の場合）'!$W125,1,0),0),0)</f>
        <v>0</v>
      </c>
      <c r="HN116" s="139">
        <f>IF(HN$16-'様式３（療養者名簿）（⑤の場合）'!$O125+1&lt;=15,IF(HN$16&gt;='様式３（療養者名簿）（⑤の場合）'!$O125,IF(HN$16&lt;='様式３（療養者名簿）（⑤の場合）'!$W125,1,0),0),0)</f>
        <v>0</v>
      </c>
      <c r="HO116" s="139">
        <f>IF(HO$16-'様式３（療養者名簿）（⑤の場合）'!$O125+1&lt;=15,IF(HO$16&gt;='様式３（療養者名簿）（⑤の場合）'!$O125,IF(HO$16&lt;='様式３（療養者名簿）（⑤の場合）'!$W125,1,0),0),0)</f>
        <v>0</v>
      </c>
      <c r="HP116" s="139">
        <f>IF(HP$16-'様式３（療養者名簿）（⑤の場合）'!$O125+1&lt;=15,IF(HP$16&gt;='様式３（療養者名簿）（⑤の場合）'!$O125,IF(HP$16&lt;='様式３（療養者名簿）（⑤の場合）'!$W125,1,0),0),0)</f>
        <v>0</v>
      </c>
      <c r="HQ116" s="139">
        <f>IF(HQ$16-'様式３（療養者名簿）（⑤の場合）'!$O125+1&lt;=15,IF(HQ$16&gt;='様式３（療養者名簿）（⑤の場合）'!$O125,IF(HQ$16&lt;='様式３（療養者名簿）（⑤の場合）'!$W125,1,0),0),0)</f>
        <v>0</v>
      </c>
      <c r="HR116" s="139">
        <f>IF(HR$16-'様式３（療養者名簿）（⑤の場合）'!$O125+1&lt;=15,IF(HR$16&gt;='様式３（療養者名簿）（⑤の場合）'!$O125,IF(HR$16&lt;='様式３（療養者名簿）（⑤の場合）'!$W125,1,0),0),0)</f>
        <v>0</v>
      </c>
      <c r="HS116" s="139">
        <f>IF(HS$16-'様式３（療養者名簿）（⑤の場合）'!$O125+1&lt;=15,IF(HS$16&gt;='様式３（療養者名簿）（⑤の場合）'!$O125,IF(HS$16&lt;='様式３（療養者名簿）（⑤の場合）'!$W125,1,0),0),0)</f>
        <v>0</v>
      </c>
      <c r="HT116" s="139">
        <f>IF(HT$16-'様式３（療養者名簿）（⑤の場合）'!$O125+1&lt;=15,IF(HT$16&gt;='様式３（療養者名簿）（⑤の場合）'!$O125,IF(HT$16&lt;='様式３（療養者名簿）（⑤の場合）'!$W125,1,0),0),0)</f>
        <v>0</v>
      </c>
      <c r="HU116" s="139">
        <f>IF(HU$16-'様式３（療養者名簿）（⑤の場合）'!$O125+1&lt;=15,IF(HU$16&gt;='様式３（療養者名簿）（⑤の場合）'!$O125,IF(HU$16&lt;='様式３（療養者名簿）（⑤の場合）'!$W125,1,0),0),0)</f>
        <v>0</v>
      </c>
      <c r="HV116" s="139">
        <f>IF(HV$16-'様式３（療養者名簿）（⑤の場合）'!$O125+1&lt;=15,IF(HV$16&gt;='様式３（療養者名簿）（⑤の場合）'!$O125,IF(HV$16&lt;='様式３（療養者名簿）（⑤の場合）'!$W125,1,0),0),0)</f>
        <v>0</v>
      </c>
      <c r="HW116" s="139">
        <f>IF(HW$16-'様式３（療養者名簿）（⑤の場合）'!$O125+1&lt;=15,IF(HW$16&gt;='様式３（療養者名簿）（⑤の場合）'!$O125,IF(HW$16&lt;='様式３（療養者名簿）（⑤の場合）'!$W125,1,0),0),0)</f>
        <v>0</v>
      </c>
      <c r="HX116" s="139">
        <f>IF(HX$16-'様式３（療養者名簿）（⑤の場合）'!$O125+1&lt;=15,IF(HX$16&gt;='様式３（療養者名簿）（⑤の場合）'!$O125,IF(HX$16&lt;='様式３（療養者名簿）（⑤の場合）'!$W125,1,0),0),0)</f>
        <v>0</v>
      </c>
      <c r="HY116" s="139">
        <f>IF(HY$16-'様式３（療養者名簿）（⑤の場合）'!$O125+1&lt;=15,IF(HY$16&gt;='様式３（療養者名簿）（⑤の場合）'!$O125,IF(HY$16&lt;='様式３（療養者名簿）（⑤の場合）'!$W125,1,0),0),0)</f>
        <v>0</v>
      </c>
      <c r="HZ116" s="139">
        <f>IF(HZ$16-'様式３（療養者名簿）（⑤の場合）'!$O125+1&lt;=15,IF(HZ$16&gt;='様式３（療養者名簿）（⑤の場合）'!$O125,IF(HZ$16&lt;='様式３（療養者名簿）（⑤の場合）'!$W125,1,0),0),0)</f>
        <v>0</v>
      </c>
      <c r="IA116" s="139">
        <f>IF(IA$16-'様式３（療養者名簿）（⑤の場合）'!$O125+1&lt;=15,IF(IA$16&gt;='様式３（療養者名簿）（⑤の場合）'!$O125,IF(IA$16&lt;='様式３（療養者名簿）（⑤の場合）'!$W125,1,0),0),0)</f>
        <v>0</v>
      </c>
      <c r="IB116" s="139">
        <f>IF(IB$16-'様式３（療養者名簿）（⑤の場合）'!$O125+1&lt;=15,IF(IB$16&gt;='様式３（療養者名簿）（⑤の場合）'!$O125,IF(IB$16&lt;='様式３（療養者名簿）（⑤の場合）'!$W125,1,0),0),0)</f>
        <v>0</v>
      </c>
      <c r="IC116" s="139">
        <f>IF(IC$16-'様式３（療養者名簿）（⑤の場合）'!$O125+1&lt;=15,IF(IC$16&gt;='様式３（療養者名簿）（⑤の場合）'!$O125,IF(IC$16&lt;='様式３（療養者名簿）（⑤の場合）'!$W125,1,0),0),0)</f>
        <v>0</v>
      </c>
      <c r="ID116" s="139">
        <f>IF(ID$16-'様式３（療養者名簿）（⑤の場合）'!$O125+1&lt;=15,IF(ID$16&gt;='様式３（療養者名簿）（⑤の場合）'!$O125,IF(ID$16&lt;='様式３（療養者名簿）（⑤の場合）'!$W125,1,0),0),0)</f>
        <v>0</v>
      </c>
      <c r="IE116" s="139">
        <f>IF(IE$16-'様式３（療養者名簿）（⑤の場合）'!$O125+1&lt;=15,IF(IE$16&gt;='様式３（療養者名簿）（⑤の場合）'!$O125,IF(IE$16&lt;='様式３（療養者名簿）（⑤の場合）'!$W125,1,0),0),0)</f>
        <v>0</v>
      </c>
      <c r="IF116" s="139">
        <f>IF(IF$16-'様式３（療養者名簿）（⑤の場合）'!$O125+1&lt;=15,IF(IF$16&gt;='様式３（療養者名簿）（⑤の場合）'!$O125,IF(IF$16&lt;='様式３（療養者名簿）（⑤の場合）'!$W125,1,0),0),0)</f>
        <v>0</v>
      </c>
      <c r="IG116" s="139">
        <f>IF(IG$16-'様式３（療養者名簿）（⑤の場合）'!$O125+1&lt;=15,IF(IG$16&gt;='様式３（療養者名簿）（⑤の場合）'!$O125,IF(IG$16&lt;='様式３（療養者名簿）（⑤の場合）'!$W125,1,0),0),0)</f>
        <v>0</v>
      </c>
      <c r="IH116" s="139">
        <f>IF(IH$16-'様式３（療養者名簿）（⑤の場合）'!$O125+1&lt;=15,IF(IH$16&gt;='様式３（療養者名簿）（⑤の場合）'!$O125,IF(IH$16&lt;='様式３（療養者名簿）（⑤の場合）'!$W125,1,0),0),0)</f>
        <v>0</v>
      </c>
      <c r="II116" s="139">
        <f>IF(II$16-'様式３（療養者名簿）（⑤の場合）'!$O125+1&lt;=15,IF(II$16&gt;='様式３（療養者名簿）（⑤の場合）'!$O125,IF(II$16&lt;='様式３（療養者名簿）（⑤の場合）'!$W125,1,0),0),0)</f>
        <v>0</v>
      </c>
      <c r="IJ116" s="139">
        <f>IF(IJ$16-'様式３（療養者名簿）（⑤の場合）'!$O125+1&lt;=15,IF(IJ$16&gt;='様式３（療養者名簿）（⑤の場合）'!$O125,IF(IJ$16&lt;='様式３（療養者名簿）（⑤の場合）'!$W125,1,0),0),0)</f>
        <v>0</v>
      </c>
      <c r="IK116" s="139">
        <f>IF(IK$16-'様式３（療養者名簿）（⑤の場合）'!$O125+1&lt;=15,IF(IK$16&gt;='様式３（療養者名簿）（⑤の場合）'!$O125,IF(IK$16&lt;='様式３（療養者名簿）（⑤の場合）'!$W125,1,0),0),0)</f>
        <v>0</v>
      </c>
      <c r="IL116" s="139">
        <f>IF(IL$16-'様式３（療養者名簿）（⑤の場合）'!$O125+1&lt;=15,IF(IL$16&gt;='様式３（療養者名簿）（⑤の場合）'!$O125,IF(IL$16&lt;='様式３（療養者名簿）（⑤の場合）'!$W125,1,0),0),0)</f>
        <v>0</v>
      </c>
      <c r="IM116" s="139">
        <f>IF(IM$16-'様式３（療養者名簿）（⑤の場合）'!$O125+1&lt;=15,IF(IM$16&gt;='様式３（療養者名簿）（⑤の場合）'!$O125,IF(IM$16&lt;='様式３（療養者名簿）（⑤の場合）'!$W125,1,0),0),0)</f>
        <v>0</v>
      </c>
      <c r="IN116" s="139">
        <f>IF(IN$16-'様式３（療養者名簿）（⑤の場合）'!$O125+1&lt;=15,IF(IN$16&gt;='様式３（療養者名簿）（⑤の場合）'!$O125,IF(IN$16&lt;='様式３（療養者名簿）（⑤の場合）'!$W125,1,0),0),0)</f>
        <v>0</v>
      </c>
      <c r="IO116" s="139">
        <f>IF(IO$16-'様式３（療養者名簿）（⑤の場合）'!$O125+1&lt;=15,IF(IO$16&gt;='様式３（療養者名簿）（⑤の場合）'!$O125,IF(IO$16&lt;='様式３（療養者名簿）（⑤の場合）'!$W125,1,0),0),0)</f>
        <v>0</v>
      </c>
      <c r="IP116" s="139">
        <f>IF(IP$16-'様式３（療養者名簿）（⑤の場合）'!$O125+1&lt;=15,IF(IP$16&gt;='様式３（療養者名簿）（⑤の場合）'!$O125,IF(IP$16&lt;='様式３（療養者名簿）（⑤の場合）'!$W125,1,0),0),0)</f>
        <v>0</v>
      </c>
      <c r="IQ116" s="139">
        <f>IF(IQ$16-'様式３（療養者名簿）（⑤の場合）'!$O125+1&lt;=15,IF(IQ$16&gt;='様式３（療養者名簿）（⑤の場合）'!$O125,IF(IQ$16&lt;='様式３（療養者名簿）（⑤の場合）'!$W125,1,0),0),0)</f>
        <v>0</v>
      </c>
      <c r="IR116" s="139">
        <f>IF(IR$16-'様式３（療養者名簿）（⑤の場合）'!$O125+1&lt;=15,IF(IR$16&gt;='様式３（療養者名簿）（⑤の場合）'!$O125,IF(IR$16&lt;='様式３（療養者名簿）（⑤の場合）'!$W125,1,0),0),0)</f>
        <v>0</v>
      </c>
      <c r="IS116" s="139">
        <f>IF(IS$16-'様式３（療養者名簿）（⑤の場合）'!$O125+1&lt;=15,IF(IS$16&gt;='様式３（療養者名簿）（⑤の場合）'!$O125,IF(IS$16&lt;='様式３（療養者名簿）（⑤の場合）'!$W125,1,0),0),0)</f>
        <v>0</v>
      </c>
      <c r="IT116" s="139">
        <f>IF(IT$16-'様式３（療養者名簿）（⑤の場合）'!$O125+1&lt;=15,IF(IT$16&gt;='様式３（療養者名簿）（⑤の場合）'!$O125,IF(IT$16&lt;='様式３（療養者名簿）（⑤の場合）'!$W125,1,0),0),0)</f>
        <v>0</v>
      </c>
      <c r="IU116" s="139">
        <f>IF(IU$16-'様式３（療養者名簿）（⑤の場合）'!$O125+1&lt;=15,IF(IU$16&gt;='様式３（療養者名簿）（⑤の場合）'!$O125,IF(IU$16&lt;='様式３（療養者名簿）（⑤の場合）'!$W125,1,0),0),0)</f>
        <v>0</v>
      </c>
      <c r="IV116" s="139">
        <f>IF(IV$16-'様式３（療養者名簿）（⑤の場合）'!$O125+1&lt;=15,IF(IV$16&gt;='様式３（療養者名簿）（⑤の場合）'!$O125,IF(IV$16&lt;='様式３（療養者名簿）（⑤の場合）'!$W125,1,0),0),0)</f>
        <v>0</v>
      </c>
      <c r="IW116" s="139">
        <f>IF(IW$16-'様式３（療養者名簿）（⑤の場合）'!$O125+1&lt;=15,IF(IW$16&gt;='様式３（療養者名簿）（⑤の場合）'!$O125,IF(IW$16&lt;='様式３（療養者名簿）（⑤の場合）'!$W125,1,0),0),0)</f>
        <v>0</v>
      </c>
      <c r="IX116" s="139">
        <f>IF(IX$16-'様式３（療養者名簿）（⑤の場合）'!$O125+1&lt;=15,IF(IX$16&gt;='様式３（療養者名簿）（⑤の場合）'!$O125,IF(IX$16&lt;='様式３（療養者名簿）（⑤の場合）'!$W125,1,0),0),0)</f>
        <v>0</v>
      </c>
      <c r="IY116" s="139">
        <f>IF(IY$16-'様式３（療養者名簿）（⑤の場合）'!$O125+1&lt;=15,IF(IY$16&gt;='様式３（療養者名簿）（⑤の場合）'!$O125,IF(IY$16&lt;='様式３（療養者名簿）（⑤の場合）'!$W125,1,0),0),0)</f>
        <v>0</v>
      </c>
      <c r="IZ116" s="139">
        <f>IF(IZ$16-'様式３（療養者名簿）（⑤の場合）'!$O125+1&lt;=15,IF(IZ$16&gt;='様式３（療養者名簿）（⑤の場合）'!$O125,IF(IZ$16&lt;='様式３（療養者名簿）（⑤の場合）'!$W125,1,0),0),0)</f>
        <v>0</v>
      </c>
      <c r="JA116" s="139">
        <f>IF(JA$16-'様式３（療養者名簿）（⑤の場合）'!$O125+1&lt;=15,IF(JA$16&gt;='様式３（療養者名簿）（⑤の場合）'!$O125,IF(JA$16&lt;='様式３（療養者名簿）（⑤の場合）'!$W125,1,0),0),0)</f>
        <v>0</v>
      </c>
      <c r="JB116" s="139">
        <f>IF(JB$16-'様式３（療養者名簿）（⑤の場合）'!$O125+1&lt;=15,IF(JB$16&gt;='様式３（療養者名簿）（⑤の場合）'!$O125,IF(JB$16&lt;='様式３（療養者名簿）（⑤の場合）'!$W125,1,0),0),0)</f>
        <v>0</v>
      </c>
      <c r="JC116" s="139">
        <f>IF(JC$16-'様式３（療養者名簿）（⑤の場合）'!$O125+1&lt;=15,IF(JC$16&gt;='様式３（療養者名簿）（⑤の場合）'!$O125,IF(JC$16&lt;='様式３（療養者名簿）（⑤の場合）'!$W125,1,0),0),0)</f>
        <v>0</v>
      </c>
      <c r="JD116" s="139">
        <f>IF(JD$16-'様式３（療養者名簿）（⑤の場合）'!$O125+1&lt;=15,IF(JD$16&gt;='様式３（療養者名簿）（⑤の場合）'!$O125,IF(JD$16&lt;='様式３（療養者名簿）（⑤の場合）'!$W125,1,0),0),0)</f>
        <v>0</v>
      </c>
      <c r="JE116" s="139">
        <f>IF(JE$16-'様式３（療養者名簿）（⑤の場合）'!$O125+1&lt;=15,IF(JE$16&gt;='様式３（療養者名簿）（⑤の場合）'!$O125,IF(JE$16&lt;='様式３（療養者名簿）（⑤の場合）'!$W125,1,0),0),0)</f>
        <v>0</v>
      </c>
      <c r="JF116" s="139">
        <f>IF(JF$16-'様式３（療養者名簿）（⑤の場合）'!$O125+1&lt;=15,IF(JF$16&gt;='様式３（療養者名簿）（⑤の場合）'!$O125,IF(JF$16&lt;='様式３（療養者名簿）（⑤の場合）'!$W125,1,0),0),0)</f>
        <v>0</v>
      </c>
      <c r="JG116" s="139">
        <f>IF(JG$16-'様式３（療養者名簿）（⑤の場合）'!$O125+1&lt;=15,IF(JG$16&gt;='様式３（療養者名簿）（⑤の場合）'!$O125,IF(JG$16&lt;='様式３（療養者名簿）（⑤の場合）'!$W125,1,0),0),0)</f>
        <v>0</v>
      </c>
      <c r="JH116" s="139">
        <f>IF(JH$16-'様式３（療養者名簿）（⑤の場合）'!$O125+1&lt;=15,IF(JH$16&gt;='様式３（療養者名簿）（⑤の場合）'!$O125,IF(JH$16&lt;='様式３（療養者名簿）（⑤の場合）'!$W125,1,0),0),0)</f>
        <v>0</v>
      </c>
      <c r="JI116" s="139">
        <f>IF(JI$16-'様式３（療養者名簿）（⑤の場合）'!$O125+1&lt;=15,IF(JI$16&gt;='様式３（療養者名簿）（⑤の場合）'!$O125,IF(JI$16&lt;='様式３（療養者名簿）（⑤の場合）'!$W125,1,0),0),0)</f>
        <v>0</v>
      </c>
      <c r="JJ116" s="139">
        <f>IF(JJ$16-'様式３（療養者名簿）（⑤の場合）'!$O125+1&lt;=15,IF(JJ$16&gt;='様式３（療養者名簿）（⑤の場合）'!$O125,IF(JJ$16&lt;='様式３（療養者名簿）（⑤の場合）'!$W125,1,0),0),0)</f>
        <v>0</v>
      </c>
      <c r="JK116" s="139">
        <f>IF(JK$16-'様式３（療養者名簿）（⑤の場合）'!$O125+1&lt;=15,IF(JK$16&gt;='様式３（療養者名簿）（⑤の場合）'!$O125,IF(JK$16&lt;='様式３（療養者名簿）（⑤の場合）'!$W125,1,0),0),0)</f>
        <v>0</v>
      </c>
      <c r="JL116" s="139">
        <f>IF(JL$16-'様式３（療養者名簿）（⑤の場合）'!$O125+1&lt;=15,IF(JL$16&gt;='様式３（療養者名簿）（⑤の場合）'!$O125,IF(JL$16&lt;='様式３（療養者名簿）（⑤の場合）'!$W125,1,0),0),0)</f>
        <v>0</v>
      </c>
      <c r="JM116" s="139">
        <f>IF(JM$16-'様式３（療養者名簿）（⑤の場合）'!$O125+1&lt;=15,IF(JM$16&gt;='様式３（療養者名簿）（⑤の場合）'!$O125,IF(JM$16&lt;='様式３（療養者名簿）（⑤の場合）'!$W125,1,0),0),0)</f>
        <v>0</v>
      </c>
      <c r="JN116" s="139">
        <f>IF(JN$16-'様式３（療養者名簿）（⑤の場合）'!$O125+1&lt;=15,IF(JN$16&gt;='様式３（療養者名簿）（⑤の場合）'!$O125,IF(JN$16&lt;='様式３（療養者名簿）（⑤の場合）'!$W125,1,0),0),0)</f>
        <v>0</v>
      </c>
      <c r="JO116" s="139">
        <f>IF(JO$16-'様式３（療養者名簿）（⑤の場合）'!$O125+1&lt;=15,IF(JO$16&gt;='様式３（療養者名簿）（⑤の場合）'!$O125,IF(JO$16&lt;='様式３（療養者名簿）（⑤の場合）'!$W125,1,0),0),0)</f>
        <v>0</v>
      </c>
      <c r="JP116" s="139">
        <f>IF(JP$16-'様式３（療養者名簿）（⑤の場合）'!$O125+1&lt;=15,IF(JP$16&gt;='様式３（療養者名簿）（⑤の場合）'!$O125,IF(JP$16&lt;='様式３（療養者名簿）（⑤の場合）'!$W125,1,0),0),0)</f>
        <v>0</v>
      </c>
      <c r="JQ116" s="139">
        <f>IF(JQ$16-'様式３（療養者名簿）（⑤の場合）'!$O125+1&lt;=15,IF(JQ$16&gt;='様式３（療養者名簿）（⑤の場合）'!$O125,IF(JQ$16&lt;='様式３（療養者名簿）（⑤の場合）'!$W125,1,0),0),0)</f>
        <v>0</v>
      </c>
      <c r="JR116" s="139">
        <f>IF(JR$16-'様式３（療養者名簿）（⑤の場合）'!$O125+1&lt;=15,IF(JR$16&gt;='様式３（療養者名簿）（⑤の場合）'!$O125,IF(JR$16&lt;='様式３（療養者名簿）（⑤の場合）'!$W125,1,0),0),0)</f>
        <v>0</v>
      </c>
      <c r="JS116" s="139">
        <f>IF(JS$16-'様式３（療養者名簿）（⑤の場合）'!$O125+1&lt;=15,IF(JS$16&gt;='様式３（療養者名簿）（⑤の場合）'!$O125,IF(JS$16&lt;='様式３（療養者名簿）（⑤の場合）'!$W125,1,0),0),0)</f>
        <v>0</v>
      </c>
      <c r="JT116" s="139">
        <f>IF(JT$16-'様式３（療養者名簿）（⑤の場合）'!$O125+1&lt;=15,IF(JT$16&gt;='様式３（療養者名簿）（⑤の場合）'!$O125,IF(JT$16&lt;='様式３（療養者名簿）（⑤の場合）'!$W125,1,0),0),0)</f>
        <v>0</v>
      </c>
      <c r="JU116" s="139">
        <f>IF(JU$16-'様式３（療養者名簿）（⑤の場合）'!$O125+1&lt;=15,IF(JU$16&gt;='様式３（療養者名簿）（⑤の場合）'!$O125,IF(JU$16&lt;='様式３（療養者名簿）（⑤の場合）'!$W125,1,0),0),0)</f>
        <v>0</v>
      </c>
      <c r="JV116" s="139">
        <f>IF(JV$16-'様式３（療養者名簿）（⑤の場合）'!$O125+1&lt;=15,IF(JV$16&gt;='様式３（療養者名簿）（⑤の場合）'!$O125,IF(JV$16&lt;='様式３（療養者名簿）（⑤の場合）'!$W125,1,0),0),0)</f>
        <v>0</v>
      </c>
      <c r="JW116" s="139">
        <f>IF(JW$16-'様式３（療養者名簿）（⑤の場合）'!$O125+1&lt;=15,IF(JW$16&gt;='様式３（療養者名簿）（⑤の場合）'!$O125,IF(JW$16&lt;='様式３（療養者名簿）（⑤の場合）'!$W125,1,0),0),0)</f>
        <v>0</v>
      </c>
      <c r="JX116" s="139">
        <f>IF(JX$16-'様式３（療養者名簿）（⑤の場合）'!$O125+1&lt;=15,IF(JX$16&gt;='様式３（療養者名簿）（⑤の場合）'!$O125,IF(JX$16&lt;='様式３（療養者名簿）（⑤の場合）'!$W125,1,0),0),0)</f>
        <v>0</v>
      </c>
      <c r="JY116" s="139">
        <f>IF(JY$16-'様式３（療養者名簿）（⑤の場合）'!$O125+1&lt;=15,IF(JY$16&gt;='様式３（療養者名簿）（⑤の場合）'!$O125,IF(JY$16&lt;='様式３（療養者名簿）（⑤の場合）'!$W125,1,0),0),0)</f>
        <v>0</v>
      </c>
      <c r="JZ116" s="139">
        <f>IF(JZ$16-'様式３（療養者名簿）（⑤の場合）'!$O125+1&lt;=15,IF(JZ$16&gt;='様式３（療養者名簿）（⑤の場合）'!$O125,IF(JZ$16&lt;='様式３（療養者名簿）（⑤の場合）'!$W125,1,0),0),0)</f>
        <v>0</v>
      </c>
      <c r="KA116" s="139">
        <f>IF(KA$16-'様式３（療養者名簿）（⑤の場合）'!$O125+1&lt;=15,IF(KA$16&gt;='様式３（療養者名簿）（⑤の場合）'!$O125,IF(KA$16&lt;='様式３（療養者名簿）（⑤の場合）'!$W125,1,0),0),0)</f>
        <v>0</v>
      </c>
      <c r="KB116" s="139">
        <f>IF(KB$16-'様式３（療養者名簿）（⑤の場合）'!$O125+1&lt;=15,IF(KB$16&gt;='様式３（療養者名簿）（⑤の場合）'!$O125,IF(KB$16&lt;='様式３（療養者名簿）（⑤の場合）'!$W125,1,0),0),0)</f>
        <v>0</v>
      </c>
      <c r="KC116" s="139">
        <f>IF(KC$16-'様式３（療養者名簿）（⑤の場合）'!$O125+1&lt;=15,IF(KC$16&gt;='様式３（療養者名簿）（⑤の場合）'!$O125,IF(KC$16&lt;='様式３（療養者名簿）（⑤の場合）'!$W125,1,0),0),0)</f>
        <v>0</v>
      </c>
      <c r="KD116" s="139">
        <f>IF(KD$16-'様式３（療養者名簿）（⑤の場合）'!$O125+1&lt;=15,IF(KD$16&gt;='様式３（療養者名簿）（⑤の場合）'!$O125,IF(KD$16&lt;='様式３（療養者名簿）（⑤の場合）'!$W125,1,0),0),0)</f>
        <v>0</v>
      </c>
      <c r="KE116" s="139">
        <f>IF(KE$16-'様式３（療養者名簿）（⑤の場合）'!$O125+1&lt;=15,IF(KE$16&gt;='様式３（療養者名簿）（⑤の場合）'!$O125,IF(KE$16&lt;='様式３（療養者名簿）（⑤の場合）'!$W125,1,0),0),0)</f>
        <v>0</v>
      </c>
      <c r="KF116" s="139">
        <f>IF(KF$16-'様式３（療養者名簿）（⑤の場合）'!$O125+1&lt;=15,IF(KF$16&gt;='様式３（療養者名簿）（⑤の場合）'!$O125,IF(KF$16&lt;='様式３（療養者名簿）（⑤の場合）'!$W125,1,0),0),0)</f>
        <v>0</v>
      </c>
      <c r="KG116" s="139">
        <f>IF(KG$16-'様式３（療養者名簿）（⑤の場合）'!$O125+1&lt;=15,IF(KG$16&gt;='様式３（療養者名簿）（⑤の場合）'!$O125,IF(KG$16&lt;='様式３（療養者名簿）（⑤の場合）'!$W125,1,0),0),0)</f>
        <v>0</v>
      </c>
      <c r="KH116" s="139">
        <f>IF(KH$16-'様式３（療養者名簿）（⑤の場合）'!$O125+1&lt;=15,IF(KH$16&gt;='様式３（療養者名簿）（⑤の場合）'!$O125,IF(KH$16&lt;='様式３（療養者名簿）（⑤の場合）'!$W125,1,0),0),0)</f>
        <v>0</v>
      </c>
      <c r="KI116" s="139">
        <f>IF(KI$16-'様式３（療養者名簿）（⑤の場合）'!$O125+1&lt;=15,IF(KI$16&gt;='様式３（療養者名簿）（⑤の場合）'!$O125,IF(KI$16&lt;='様式３（療養者名簿）（⑤の場合）'!$W125,1,0),0),0)</f>
        <v>0</v>
      </c>
      <c r="KJ116" s="139">
        <f>IF(KJ$16-'様式３（療養者名簿）（⑤の場合）'!$O125+1&lt;=15,IF(KJ$16&gt;='様式３（療養者名簿）（⑤の場合）'!$O125,IF(KJ$16&lt;='様式３（療養者名簿）（⑤の場合）'!$W125,1,0),0),0)</f>
        <v>0</v>
      </c>
      <c r="KK116" s="139">
        <f>IF(KK$16-'様式３（療養者名簿）（⑤の場合）'!$O125+1&lt;=15,IF(KK$16&gt;='様式３（療養者名簿）（⑤の場合）'!$O125,IF(KK$16&lt;='様式３（療養者名簿）（⑤の場合）'!$W125,1,0),0),0)</f>
        <v>0</v>
      </c>
      <c r="KL116" s="139">
        <f>IF(KL$16-'様式３（療養者名簿）（⑤の場合）'!$O125+1&lt;=15,IF(KL$16&gt;='様式３（療養者名簿）（⑤の場合）'!$O125,IF(KL$16&lt;='様式３（療養者名簿）（⑤の場合）'!$W125,1,0),0),0)</f>
        <v>0</v>
      </c>
      <c r="KM116" s="139">
        <f>IF(KM$16-'様式３（療養者名簿）（⑤の場合）'!$O125+1&lt;=15,IF(KM$16&gt;='様式３（療養者名簿）（⑤の場合）'!$O125,IF(KM$16&lt;='様式３（療養者名簿）（⑤の場合）'!$W125,1,0),0),0)</f>
        <v>0</v>
      </c>
      <c r="KN116" s="139">
        <f>IF(KN$16-'様式３（療養者名簿）（⑤の場合）'!$O125+1&lt;=15,IF(KN$16&gt;='様式３（療養者名簿）（⑤の場合）'!$O125,IF(KN$16&lt;='様式３（療養者名簿）（⑤の場合）'!$W125,1,0),0),0)</f>
        <v>0</v>
      </c>
      <c r="KO116" s="139">
        <f>IF(KO$16-'様式３（療養者名簿）（⑤の場合）'!$O125+1&lt;=15,IF(KO$16&gt;='様式３（療養者名簿）（⑤の場合）'!$O125,IF(KO$16&lt;='様式３（療養者名簿）（⑤の場合）'!$W125,1,0),0),0)</f>
        <v>0</v>
      </c>
      <c r="KP116" s="139">
        <f>IF(KP$16-'様式３（療養者名簿）（⑤の場合）'!$O125+1&lt;=15,IF(KP$16&gt;='様式３（療養者名簿）（⑤の場合）'!$O125,IF(KP$16&lt;='様式３（療養者名簿）（⑤の場合）'!$W125,1,0),0),0)</f>
        <v>0</v>
      </c>
      <c r="KQ116" s="139">
        <f>IF(KQ$16-'様式３（療養者名簿）（⑤の場合）'!$O125+1&lt;=15,IF(KQ$16&gt;='様式３（療養者名簿）（⑤の場合）'!$O125,IF(KQ$16&lt;='様式３（療養者名簿）（⑤の場合）'!$W125,1,0),0),0)</f>
        <v>0</v>
      </c>
      <c r="KR116" s="139">
        <f>IF(KR$16-'様式３（療養者名簿）（⑤の場合）'!$O125+1&lt;=15,IF(KR$16&gt;='様式３（療養者名簿）（⑤の場合）'!$O125,IF(KR$16&lt;='様式３（療養者名簿）（⑤の場合）'!$W125,1,0),0),0)</f>
        <v>0</v>
      </c>
      <c r="KS116" s="139">
        <f>IF(KS$16-'様式３（療養者名簿）（⑤の場合）'!$O125+1&lt;=15,IF(KS$16&gt;='様式３（療養者名簿）（⑤の場合）'!$O125,IF(KS$16&lt;='様式３（療養者名簿）（⑤の場合）'!$W125,1,0),0),0)</f>
        <v>0</v>
      </c>
      <c r="KT116" s="139">
        <f>IF(KT$16-'様式３（療養者名簿）（⑤の場合）'!$O125+1&lt;=15,IF(KT$16&gt;='様式３（療養者名簿）（⑤の場合）'!$O125,IF(KT$16&lt;='様式３（療養者名簿）（⑤の場合）'!$W125,1,0),0),0)</f>
        <v>0</v>
      </c>
      <c r="KU116" s="139">
        <f>IF(KU$16-'様式３（療養者名簿）（⑤の場合）'!$O125+1&lt;=15,IF(KU$16&gt;='様式３（療養者名簿）（⑤の場合）'!$O125,IF(KU$16&lt;='様式３（療養者名簿）（⑤の場合）'!$W125,1,0),0),0)</f>
        <v>0</v>
      </c>
      <c r="KV116" s="139">
        <f>IF(KV$16-'様式３（療養者名簿）（⑤の場合）'!$O125+1&lt;=15,IF(KV$16&gt;='様式３（療養者名簿）（⑤の場合）'!$O125,IF(KV$16&lt;='様式３（療養者名簿）（⑤の場合）'!$W125,1,0),0),0)</f>
        <v>0</v>
      </c>
      <c r="KW116" s="139">
        <f>IF(KW$16-'様式３（療養者名簿）（⑤の場合）'!$O125+1&lt;=15,IF(KW$16&gt;='様式３（療養者名簿）（⑤の場合）'!$O125,IF(KW$16&lt;='様式３（療養者名簿）（⑤の場合）'!$W125,1,0),0),0)</f>
        <v>0</v>
      </c>
      <c r="KX116" s="139">
        <f>IF(KX$16-'様式３（療養者名簿）（⑤の場合）'!$O125+1&lt;=15,IF(KX$16&gt;='様式３（療養者名簿）（⑤の場合）'!$O125,IF(KX$16&lt;='様式３（療養者名簿）（⑤の場合）'!$W125,1,0),0),0)</f>
        <v>0</v>
      </c>
      <c r="KY116" s="139">
        <f>IF(KY$16-'様式３（療養者名簿）（⑤の場合）'!$O125+1&lt;=15,IF(KY$16&gt;='様式３（療養者名簿）（⑤の場合）'!$O125,IF(KY$16&lt;='様式３（療養者名簿）（⑤の場合）'!$W125,1,0),0),0)</f>
        <v>0</v>
      </c>
      <c r="KZ116" s="139">
        <f>IF(KZ$16-'様式３（療養者名簿）（⑤の場合）'!$O125+1&lt;=15,IF(KZ$16&gt;='様式３（療養者名簿）（⑤の場合）'!$O125,IF(KZ$16&lt;='様式３（療養者名簿）（⑤の場合）'!$W125,1,0),0),0)</f>
        <v>0</v>
      </c>
      <c r="LA116" s="139">
        <f>IF(LA$16-'様式３（療養者名簿）（⑤の場合）'!$O125+1&lt;=15,IF(LA$16&gt;='様式３（療養者名簿）（⑤の場合）'!$O125,IF(LA$16&lt;='様式３（療養者名簿）（⑤の場合）'!$W125,1,0),0),0)</f>
        <v>0</v>
      </c>
      <c r="LB116" s="139">
        <f>IF(LB$16-'様式３（療養者名簿）（⑤の場合）'!$O125+1&lt;=15,IF(LB$16&gt;='様式３（療養者名簿）（⑤の場合）'!$O125,IF(LB$16&lt;='様式３（療養者名簿）（⑤の場合）'!$W125,1,0),0),0)</f>
        <v>0</v>
      </c>
      <c r="LC116" s="139">
        <f>IF(LC$16-'様式３（療養者名簿）（⑤の場合）'!$O125+1&lt;=15,IF(LC$16&gt;='様式３（療養者名簿）（⑤の場合）'!$O125,IF(LC$16&lt;='様式３（療養者名簿）（⑤の場合）'!$W125,1,0),0),0)</f>
        <v>0</v>
      </c>
      <c r="LD116" s="139">
        <f>IF(LD$16-'様式３（療養者名簿）（⑤の場合）'!$O125+1&lt;=15,IF(LD$16&gt;='様式３（療養者名簿）（⑤の場合）'!$O125,IF(LD$16&lt;='様式３（療養者名簿）（⑤の場合）'!$W125,1,0),0),0)</f>
        <v>0</v>
      </c>
      <c r="LE116" s="139">
        <f>IF(LE$16-'様式３（療養者名簿）（⑤の場合）'!$O125+1&lt;=15,IF(LE$16&gt;='様式３（療養者名簿）（⑤の場合）'!$O125,IF(LE$16&lt;='様式３（療養者名簿）（⑤の場合）'!$W125,1,0),0),0)</f>
        <v>0</v>
      </c>
      <c r="LF116" s="139">
        <f>IF(LF$16-'様式３（療養者名簿）（⑤の場合）'!$O125+1&lt;=15,IF(LF$16&gt;='様式３（療養者名簿）（⑤の場合）'!$O125,IF(LF$16&lt;='様式３（療養者名簿）（⑤の場合）'!$W125,1,0),0),0)</f>
        <v>0</v>
      </c>
      <c r="LG116" s="139">
        <f>IF(LG$16-'様式３（療養者名簿）（⑤の場合）'!$O125+1&lt;=15,IF(LG$16&gt;='様式３（療養者名簿）（⑤の場合）'!$O125,IF(LG$16&lt;='様式３（療養者名簿）（⑤の場合）'!$W125,1,0),0),0)</f>
        <v>0</v>
      </c>
      <c r="LH116" s="139">
        <f>IF(LH$16-'様式３（療養者名簿）（⑤の場合）'!$O125+1&lt;=15,IF(LH$16&gt;='様式３（療養者名簿）（⑤の場合）'!$O125,IF(LH$16&lt;='様式３（療養者名簿）（⑤の場合）'!$W125,1,0),0),0)</f>
        <v>0</v>
      </c>
      <c r="LI116" s="139">
        <f>IF(LI$16-'様式３（療養者名簿）（⑤の場合）'!$O125+1&lt;=15,IF(LI$16&gt;='様式３（療養者名簿）（⑤の場合）'!$O125,IF(LI$16&lt;='様式３（療養者名簿）（⑤の場合）'!$W125,1,0),0),0)</f>
        <v>0</v>
      </c>
      <c r="LJ116" s="139">
        <f>IF(LJ$16-'様式３（療養者名簿）（⑤の場合）'!$O125+1&lt;=15,IF(LJ$16&gt;='様式３（療養者名簿）（⑤の場合）'!$O125,IF(LJ$16&lt;='様式３（療養者名簿）（⑤の場合）'!$W125,1,0),0),0)</f>
        <v>0</v>
      </c>
      <c r="LK116" s="139">
        <f>IF(LK$16-'様式３（療養者名簿）（⑤の場合）'!$O125+1&lt;=15,IF(LK$16&gt;='様式３（療養者名簿）（⑤の場合）'!$O125,IF(LK$16&lt;='様式３（療養者名簿）（⑤の場合）'!$W125,1,0),0),0)</f>
        <v>0</v>
      </c>
      <c r="LL116" s="139">
        <f>IF(LL$16-'様式３（療養者名簿）（⑤の場合）'!$O125+1&lt;=15,IF(LL$16&gt;='様式３（療養者名簿）（⑤の場合）'!$O125,IF(LL$16&lt;='様式３（療養者名簿）（⑤の場合）'!$W125,1,0),0),0)</f>
        <v>0</v>
      </c>
      <c r="LM116" s="139">
        <f>IF(LM$16-'様式３（療養者名簿）（⑤の場合）'!$O125+1&lt;=15,IF(LM$16&gt;='様式３（療養者名簿）（⑤の場合）'!$O125,IF(LM$16&lt;='様式３（療養者名簿）（⑤の場合）'!$W125,1,0),0),0)</f>
        <v>0</v>
      </c>
      <c r="LN116" s="139">
        <f>IF(LN$16-'様式３（療養者名簿）（⑤の場合）'!$O125+1&lt;=15,IF(LN$16&gt;='様式３（療養者名簿）（⑤の場合）'!$O125,IF(LN$16&lt;='様式３（療養者名簿）（⑤の場合）'!$W125,1,0),0),0)</f>
        <v>0</v>
      </c>
      <c r="LO116" s="139">
        <f>IF(LO$16-'様式３（療養者名簿）（⑤の場合）'!$O125+1&lt;=15,IF(LO$16&gt;='様式３（療養者名簿）（⑤の場合）'!$O125,IF(LO$16&lt;='様式３（療養者名簿）（⑤の場合）'!$W125,1,0),0),0)</f>
        <v>0</v>
      </c>
      <c r="LP116" s="139">
        <f>IF(LP$16-'様式３（療養者名簿）（⑤の場合）'!$O125+1&lt;=15,IF(LP$16&gt;='様式３（療養者名簿）（⑤の場合）'!$O125,IF(LP$16&lt;='様式３（療養者名簿）（⑤の場合）'!$W125,1,0),0),0)</f>
        <v>0</v>
      </c>
      <c r="LQ116" s="139">
        <f>IF(LQ$16-'様式３（療養者名簿）（⑤の場合）'!$O125+1&lt;=15,IF(LQ$16&gt;='様式３（療養者名簿）（⑤の場合）'!$O125,IF(LQ$16&lt;='様式３（療養者名簿）（⑤の場合）'!$W125,1,0),0),0)</f>
        <v>0</v>
      </c>
      <c r="LR116" s="139">
        <f>IF(LR$16-'様式３（療養者名簿）（⑤の場合）'!$O125+1&lt;=15,IF(LR$16&gt;='様式３（療養者名簿）（⑤の場合）'!$O125,IF(LR$16&lt;='様式３（療養者名簿）（⑤の場合）'!$W125,1,0),0),0)</f>
        <v>0</v>
      </c>
      <c r="LS116" s="139">
        <f>IF(LS$16-'様式３（療養者名簿）（⑤の場合）'!$O125+1&lt;=15,IF(LS$16&gt;='様式３（療養者名簿）（⑤の場合）'!$O125,IF(LS$16&lt;='様式３（療養者名簿）（⑤の場合）'!$W125,1,0),0),0)</f>
        <v>0</v>
      </c>
      <c r="LT116" s="139">
        <f>IF(LT$16-'様式３（療養者名簿）（⑤の場合）'!$O125+1&lt;=15,IF(LT$16&gt;='様式３（療養者名簿）（⑤の場合）'!$O125,IF(LT$16&lt;='様式３（療養者名簿）（⑤の場合）'!$W125,1,0),0),0)</f>
        <v>0</v>
      </c>
      <c r="LU116" s="139">
        <f>IF(LU$16-'様式３（療養者名簿）（⑤の場合）'!$O125+1&lt;=15,IF(LU$16&gt;='様式３（療養者名簿）（⑤の場合）'!$O125,IF(LU$16&lt;='様式３（療養者名簿）（⑤の場合）'!$W125,1,0),0),0)</f>
        <v>0</v>
      </c>
      <c r="LV116" s="139">
        <f>IF(LV$16-'様式３（療養者名簿）（⑤の場合）'!$O125+1&lt;=15,IF(LV$16&gt;='様式３（療養者名簿）（⑤の場合）'!$O125,IF(LV$16&lt;='様式３（療養者名簿）（⑤の場合）'!$W125,1,0),0),0)</f>
        <v>0</v>
      </c>
      <c r="LW116" s="139">
        <f>IF(LW$16-'様式３（療養者名簿）（⑤の場合）'!$O125+1&lt;=15,IF(LW$16&gt;='様式３（療養者名簿）（⑤の場合）'!$O125,IF(LW$16&lt;='様式３（療養者名簿）（⑤の場合）'!$W125,1,0),0),0)</f>
        <v>0</v>
      </c>
      <c r="LX116" s="139">
        <f>IF(LX$16-'様式３（療養者名簿）（⑤の場合）'!$O125+1&lt;=15,IF(LX$16&gt;='様式３（療養者名簿）（⑤の場合）'!$O125,IF(LX$16&lt;='様式３（療養者名簿）（⑤の場合）'!$W125,1,0),0),0)</f>
        <v>0</v>
      </c>
      <c r="LY116" s="139">
        <f>IF(LY$16-'様式３（療養者名簿）（⑤の場合）'!$O125+1&lt;=15,IF(LY$16&gt;='様式３（療養者名簿）（⑤の場合）'!$O125,IF(LY$16&lt;='様式３（療養者名簿）（⑤の場合）'!$W125,1,0),0),0)</f>
        <v>0</v>
      </c>
      <c r="LZ116" s="139">
        <f>IF(LZ$16-'様式３（療養者名簿）（⑤の場合）'!$O125+1&lt;=15,IF(LZ$16&gt;='様式３（療養者名簿）（⑤の場合）'!$O125,IF(LZ$16&lt;='様式３（療養者名簿）（⑤の場合）'!$W125,1,0),0),0)</f>
        <v>0</v>
      </c>
      <c r="MA116" s="139">
        <f>IF(MA$16-'様式３（療養者名簿）（⑤の場合）'!$O125+1&lt;=15,IF(MA$16&gt;='様式３（療養者名簿）（⑤の場合）'!$O125,IF(MA$16&lt;='様式３（療養者名簿）（⑤の場合）'!$W125,1,0),0),0)</f>
        <v>0</v>
      </c>
      <c r="MB116" s="139">
        <f>IF(MB$16-'様式３（療養者名簿）（⑤の場合）'!$O125+1&lt;=15,IF(MB$16&gt;='様式３（療養者名簿）（⑤の場合）'!$O125,IF(MB$16&lt;='様式３（療養者名簿）（⑤の場合）'!$W125,1,0),0),0)</f>
        <v>0</v>
      </c>
      <c r="MC116" s="139">
        <f>IF(MC$16-'様式３（療養者名簿）（⑤の場合）'!$O125+1&lt;=15,IF(MC$16&gt;='様式３（療養者名簿）（⑤の場合）'!$O125,IF(MC$16&lt;='様式３（療養者名簿）（⑤の場合）'!$W125,1,0),0),0)</f>
        <v>0</v>
      </c>
      <c r="MD116" s="139">
        <f>IF(MD$16-'様式３（療養者名簿）（⑤の場合）'!$O125+1&lt;=15,IF(MD$16&gt;='様式３（療養者名簿）（⑤の場合）'!$O125,IF(MD$16&lt;='様式３（療養者名簿）（⑤の場合）'!$W125,1,0),0),0)</f>
        <v>0</v>
      </c>
      <c r="ME116" s="139">
        <f>IF(ME$16-'様式３（療養者名簿）（⑤の場合）'!$O125+1&lt;=15,IF(ME$16&gt;='様式３（療養者名簿）（⑤の場合）'!$O125,IF(ME$16&lt;='様式３（療養者名簿）（⑤の場合）'!$W125,1,0),0),0)</f>
        <v>0</v>
      </c>
      <c r="MF116" s="139">
        <f>IF(MF$16-'様式３（療養者名簿）（⑤の場合）'!$O125+1&lt;=15,IF(MF$16&gt;='様式３（療養者名簿）（⑤の場合）'!$O125,IF(MF$16&lt;='様式３（療養者名簿）（⑤の場合）'!$W125,1,0),0),0)</f>
        <v>0</v>
      </c>
      <c r="MG116" s="139">
        <f>IF(MG$16-'様式３（療養者名簿）（⑤の場合）'!$O125+1&lt;=15,IF(MG$16&gt;='様式３（療養者名簿）（⑤の場合）'!$O125,IF(MG$16&lt;='様式３（療養者名簿）（⑤の場合）'!$W125,1,0),0),0)</f>
        <v>0</v>
      </c>
      <c r="MH116" s="139">
        <f>IF(MH$16-'様式３（療養者名簿）（⑤の場合）'!$O125+1&lt;=15,IF(MH$16&gt;='様式３（療養者名簿）（⑤の場合）'!$O125,IF(MH$16&lt;='様式３（療養者名簿）（⑤の場合）'!$W125,1,0),0),0)</f>
        <v>0</v>
      </c>
      <c r="MI116" s="139">
        <f>IF(MI$16-'様式３（療養者名簿）（⑤の場合）'!$O125+1&lt;=15,IF(MI$16&gt;='様式３（療養者名簿）（⑤の場合）'!$O125,IF(MI$16&lt;='様式３（療養者名簿）（⑤の場合）'!$W125,1,0),0),0)</f>
        <v>0</v>
      </c>
      <c r="MJ116" s="139">
        <f>IF(MJ$16-'様式３（療養者名簿）（⑤の場合）'!$O125+1&lt;=15,IF(MJ$16&gt;='様式３（療養者名簿）（⑤の場合）'!$O125,IF(MJ$16&lt;='様式３（療養者名簿）（⑤の場合）'!$W125,1,0),0),0)</f>
        <v>0</v>
      </c>
      <c r="MK116" s="139">
        <f>IF(MK$16-'様式３（療養者名簿）（⑤の場合）'!$O125+1&lt;=15,IF(MK$16&gt;='様式３（療養者名簿）（⑤の場合）'!$O125,IF(MK$16&lt;='様式３（療養者名簿）（⑤の場合）'!$W125,1,0),0),0)</f>
        <v>0</v>
      </c>
      <c r="ML116" s="139">
        <f>IF(ML$16-'様式３（療養者名簿）（⑤の場合）'!$O125+1&lt;=15,IF(ML$16&gt;='様式３（療養者名簿）（⑤の場合）'!$O125,IF(ML$16&lt;='様式３（療養者名簿）（⑤の場合）'!$W125,1,0),0),0)</f>
        <v>0</v>
      </c>
      <c r="MM116" s="139">
        <f>IF(MM$16-'様式３（療養者名簿）（⑤の場合）'!$O125+1&lt;=15,IF(MM$16&gt;='様式３（療養者名簿）（⑤の場合）'!$O125,IF(MM$16&lt;='様式３（療養者名簿）（⑤の場合）'!$W125,1,0),0),0)</f>
        <v>0</v>
      </c>
      <c r="MN116" s="139">
        <f>IF(MN$16-'様式３（療養者名簿）（⑤の場合）'!$O125+1&lt;=15,IF(MN$16&gt;='様式３（療養者名簿）（⑤の場合）'!$O125,IF(MN$16&lt;='様式３（療養者名簿）（⑤の場合）'!$W125,1,0),0),0)</f>
        <v>0</v>
      </c>
      <c r="MO116" s="139">
        <f>IF(MO$16-'様式３（療養者名簿）（⑤の場合）'!$O125+1&lt;=15,IF(MO$16&gt;='様式３（療養者名簿）（⑤の場合）'!$O125,IF(MO$16&lt;='様式３（療養者名簿）（⑤の場合）'!$W125,1,0),0),0)</f>
        <v>0</v>
      </c>
      <c r="MP116" s="139">
        <f>IF(MP$16-'様式３（療養者名簿）（⑤の場合）'!$O125+1&lt;=15,IF(MP$16&gt;='様式３（療養者名簿）（⑤の場合）'!$O125,IF(MP$16&lt;='様式３（療養者名簿）（⑤の場合）'!$W125,1,0),0),0)</f>
        <v>0</v>
      </c>
      <c r="MQ116" s="139">
        <f>IF(MQ$16-'様式３（療養者名簿）（⑤の場合）'!$O125+1&lt;=15,IF(MQ$16&gt;='様式３（療養者名簿）（⑤の場合）'!$O125,IF(MQ$16&lt;='様式３（療養者名簿）（⑤の場合）'!$W125,1,0),0),0)</f>
        <v>0</v>
      </c>
      <c r="MR116" s="139">
        <f>IF(MR$16-'様式３（療養者名簿）（⑤の場合）'!$O125+1&lt;=15,IF(MR$16&gt;='様式３（療養者名簿）（⑤の場合）'!$O125,IF(MR$16&lt;='様式３（療養者名簿）（⑤の場合）'!$W125,1,0),0),0)</f>
        <v>0</v>
      </c>
      <c r="MS116" s="139">
        <f>IF(MS$16-'様式３（療養者名簿）（⑤の場合）'!$O125+1&lt;=15,IF(MS$16&gt;='様式３（療養者名簿）（⑤の場合）'!$O125,IF(MS$16&lt;='様式３（療養者名簿）（⑤の場合）'!$W125,1,0),0),0)</f>
        <v>0</v>
      </c>
      <c r="MT116" s="139">
        <f>IF(MT$16-'様式３（療養者名簿）（⑤の場合）'!$O125+1&lt;=15,IF(MT$16&gt;='様式３（療養者名簿）（⑤の場合）'!$O125,IF(MT$16&lt;='様式３（療養者名簿）（⑤の場合）'!$W125,1,0),0),0)</f>
        <v>0</v>
      </c>
      <c r="MU116" s="139">
        <f>IF(MU$16-'様式３（療養者名簿）（⑤の場合）'!$O125+1&lt;=15,IF(MU$16&gt;='様式３（療養者名簿）（⑤の場合）'!$O125,IF(MU$16&lt;='様式３（療養者名簿）（⑤の場合）'!$W125,1,0),0),0)</f>
        <v>0</v>
      </c>
      <c r="MV116" s="139">
        <f>IF(MV$16-'様式３（療養者名簿）（⑤の場合）'!$O125+1&lt;=15,IF(MV$16&gt;='様式３（療養者名簿）（⑤の場合）'!$O125,IF(MV$16&lt;='様式３（療養者名簿）（⑤の場合）'!$W125,1,0),0),0)</f>
        <v>0</v>
      </c>
      <c r="MW116" s="139">
        <f>IF(MW$16-'様式３（療養者名簿）（⑤の場合）'!$O125+1&lt;=15,IF(MW$16&gt;='様式３（療養者名簿）（⑤の場合）'!$O125,IF(MW$16&lt;='様式３（療養者名簿）（⑤の場合）'!$W125,1,0),0),0)</f>
        <v>0</v>
      </c>
      <c r="MX116" s="139">
        <f>IF(MX$16-'様式３（療養者名簿）（⑤の場合）'!$O125+1&lt;=15,IF(MX$16&gt;='様式３（療養者名簿）（⑤の場合）'!$O125,IF(MX$16&lt;='様式３（療養者名簿）（⑤の場合）'!$W125,1,0),0),0)</f>
        <v>0</v>
      </c>
      <c r="MY116" s="139">
        <f>IF(MY$16-'様式３（療養者名簿）（⑤の場合）'!$O125+1&lt;=15,IF(MY$16&gt;='様式３（療養者名簿）（⑤の場合）'!$O125,IF(MY$16&lt;='様式３（療養者名簿）（⑤の場合）'!$W125,1,0),0),0)</f>
        <v>0</v>
      </c>
      <c r="MZ116" s="139">
        <f>IF(MZ$16-'様式３（療養者名簿）（⑤の場合）'!$O125+1&lt;=15,IF(MZ$16&gt;='様式３（療養者名簿）（⑤の場合）'!$O125,IF(MZ$16&lt;='様式３（療養者名簿）（⑤の場合）'!$W125,1,0),0),0)</f>
        <v>0</v>
      </c>
      <c r="NA116" s="139">
        <f>IF(NA$16-'様式３（療養者名簿）（⑤の場合）'!$O125+1&lt;=15,IF(NA$16&gt;='様式３（療養者名簿）（⑤の場合）'!$O125,IF(NA$16&lt;='様式３（療養者名簿）（⑤の場合）'!$W125,1,0),0),0)</f>
        <v>0</v>
      </c>
      <c r="NB116" s="139">
        <f>IF(NB$16-'様式３（療養者名簿）（⑤の場合）'!$O125+1&lt;=15,IF(NB$16&gt;='様式３（療養者名簿）（⑤の場合）'!$O125,IF(NB$16&lt;='様式３（療養者名簿）（⑤の場合）'!$W125,1,0),0),0)</f>
        <v>0</v>
      </c>
      <c r="NC116" s="139">
        <f>IF(NC$16-'様式３（療養者名簿）（⑤の場合）'!$O125+1&lt;=15,IF(NC$16&gt;='様式３（療養者名簿）（⑤の場合）'!$O125,IF(NC$16&lt;='様式３（療養者名簿）（⑤の場合）'!$W125,1,0),0),0)</f>
        <v>0</v>
      </c>
      <c r="ND116" s="139">
        <f>IF(ND$16-'様式３（療養者名簿）（⑤の場合）'!$O125+1&lt;=15,IF(ND$16&gt;='様式３（療養者名簿）（⑤の場合）'!$O125,IF(ND$16&lt;='様式３（療養者名簿）（⑤の場合）'!$W125,1,0),0),0)</f>
        <v>0</v>
      </c>
      <c r="NE116" s="139">
        <f>IF(NE$16-'様式３（療養者名簿）（⑤の場合）'!$O125+1&lt;=15,IF(NE$16&gt;='様式３（療養者名簿）（⑤の場合）'!$O125,IF(NE$16&lt;='様式３（療養者名簿）（⑤の場合）'!$W125,1,0),0),0)</f>
        <v>0</v>
      </c>
      <c r="NF116" s="139">
        <f>IF(NF$16-'様式３（療養者名簿）（⑤の場合）'!$O125+1&lt;=15,IF(NF$16&gt;='様式３（療養者名簿）（⑤の場合）'!$O125,IF(NF$16&lt;='様式３（療養者名簿）（⑤の場合）'!$W125,1,0),0),0)</f>
        <v>0</v>
      </c>
      <c r="NG116" s="139">
        <f>IF(NG$16-'様式３（療養者名簿）（⑤の場合）'!$O125+1&lt;=15,IF(NG$16&gt;='様式３（療養者名簿）（⑤の場合）'!$O125,IF(NG$16&lt;='様式３（療養者名簿）（⑤の場合）'!$W125,1,0),0),0)</f>
        <v>0</v>
      </c>
      <c r="NH116" s="139">
        <f>IF(NH$16-'様式３（療養者名簿）（⑤の場合）'!$O125+1&lt;=15,IF(NH$16&gt;='様式３（療養者名簿）（⑤の場合）'!$O125,IF(NH$16&lt;='様式３（療養者名簿）（⑤の場合）'!$W125,1,0),0),0)</f>
        <v>0</v>
      </c>
      <c r="NI116" s="139">
        <f>IF(NI$16-'様式３（療養者名簿）（⑤の場合）'!$O125+1&lt;=15,IF(NI$16&gt;='様式３（療養者名簿）（⑤の場合）'!$O125,IF(NI$16&lt;='様式３（療養者名簿）（⑤の場合）'!$W125,1,0),0),0)</f>
        <v>0</v>
      </c>
      <c r="NJ116" s="139">
        <f>IF(NJ$16-'様式３（療養者名簿）（⑤の場合）'!$O125+1&lt;=15,IF(NJ$16&gt;='様式３（療養者名簿）（⑤の場合）'!$O125,IF(NJ$16&lt;='様式３（療養者名簿）（⑤の場合）'!$W125,1,0),0),0)</f>
        <v>0</v>
      </c>
      <c r="NK116" s="139">
        <f>IF(NK$16-'様式３（療養者名簿）（⑤の場合）'!$O125+1&lt;=15,IF(NK$16&gt;='様式３（療養者名簿）（⑤の場合）'!$O125,IF(NK$16&lt;='様式３（療養者名簿）（⑤の場合）'!$W125,1,0),0),0)</f>
        <v>0</v>
      </c>
      <c r="NL116" s="139">
        <f>IF(NL$16-'様式３（療養者名簿）（⑤の場合）'!$O125+1&lt;=15,IF(NL$16&gt;='様式３（療養者名簿）（⑤の場合）'!$O125,IF(NL$16&lt;='様式３（療養者名簿）（⑤の場合）'!$W125,1,0),0),0)</f>
        <v>0</v>
      </c>
      <c r="NM116" s="139">
        <f>IF(NM$16-'様式３（療養者名簿）（⑤の場合）'!$O125+1&lt;=15,IF(NM$16&gt;='様式３（療養者名簿）（⑤の場合）'!$O125,IF(NM$16&lt;='様式３（療養者名簿）（⑤の場合）'!$W125,1,0),0),0)</f>
        <v>0</v>
      </c>
      <c r="NN116" s="139">
        <f>IF(NN$16-'様式３（療養者名簿）（⑤の場合）'!$O125+1&lt;=15,IF(NN$16&gt;='様式３（療養者名簿）（⑤の場合）'!$O125,IF(NN$16&lt;='様式３（療養者名簿）（⑤の場合）'!$W125,1,0),0),0)</f>
        <v>0</v>
      </c>
      <c r="NO116" s="139">
        <f>IF(NO$16-'様式３（療養者名簿）（⑤の場合）'!$O125+1&lt;=15,IF(NO$16&gt;='様式３（療養者名簿）（⑤の場合）'!$O125,IF(NO$16&lt;='様式３（療養者名簿）（⑤の場合）'!$W125,1,0),0),0)</f>
        <v>0</v>
      </c>
      <c r="NP116" s="139">
        <f>IF(NP$16-'様式３（療養者名簿）（⑤の場合）'!$O125+1&lt;=15,IF(NP$16&gt;='様式３（療養者名簿）（⑤の場合）'!$O125,IF(NP$16&lt;='様式３（療養者名簿）（⑤の場合）'!$W125,1,0),0),0)</f>
        <v>0</v>
      </c>
      <c r="NQ116" s="139">
        <f>IF(NQ$16-'様式３（療養者名簿）（⑤の場合）'!$O125+1&lt;=15,IF(NQ$16&gt;='様式３（療養者名簿）（⑤の場合）'!$O125,IF(NQ$16&lt;='様式３（療養者名簿）（⑤の場合）'!$W125,1,0),0),0)</f>
        <v>0</v>
      </c>
      <c r="NR116" s="139">
        <f>IF(NR$16-'様式３（療養者名簿）（⑤の場合）'!$O125+1&lt;=15,IF(NR$16&gt;='様式３（療養者名簿）（⑤の場合）'!$O125,IF(NR$16&lt;='様式３（療養者名簿）（⑤の場合）'!$W125,1,0),0),0)</f>
        <v>0</v>
      </c>
      <c r="NS116" s="139">
        <f>IF(NS$16-'様式３（療養者名簿）（⑤の場合）'!$O125+1&lt;=15,IF(NS$16&gt;='様式３（療養者名簿）（⑤の場合）'!$O125,IF(NS$16&lt;='様式３（療養者名簿）（⑤の場合）'!$W125,1,0),0),0)</f>
        <v>0</v>
      </c>
      <c r="NT116" s="139">
        <f>IF(NT$16-'様式３（療養者名簿）（⑤の場合）'!$O125+1&lt;=15,IF(NT$16&gt;='様式３（療養者名簿）（⑤の場合）'!$O125,IF(NT$16&lt;='様式３（療養者名簿）（⑤の場合）'!$W125,1,0),0),0)</f>
        <v>0</v>
      </c>
      <c r="NU116" s="139">
        <f>IF(NU$16-'様式３（療養者名簿）（⑤の場合）'!$O125+1&lt;=15,IF(NU$16&gt;='様式３（療養者名簿）（⑤の場合）'!$O125,IF(NU$16&lt;='様式３（療養者名簿）（⑤の場合）'!$W125,1,0),0),0)</f>
        <v>0</v>
      </c>
      <c r="NV116" s="139">
        <f>IF(NV$16-'様式３（療養者名簿）（⑤の場合）'!$O125+1&lt;=15,IF(NV$16&gt;='様式３（療養者名簿）（⑤の場合）'!$O125,IF(NV$16&lt;='様式３（療養者名簿）（⑤の場合）'!$W125,1,0),0),0)</f>
        <v>0</v>
      </c>
      <c r="NW116" s="139">
        <f>IF(NW$16-'様式３（療養者名簿）（⑤の場合）'!$O125+1&lt;=15,IF(NW$16&gt;='様式３（療養者名簿）（⑤の場合）'!$O125,IF(NW$16&lt;='様式３（療養者名簿）（⑤の場合）'!$W125,1,0),0),0)</f>
        <v>0</v>
      </c>
      <c r="NX116" s="139">
        <f>IF(NX$16-'様式３（療養者名簿）（⑤の場合）'!$O125+1&lt;=15,IF(NX$16&gt;='様式３（療養者名簿）（⑤の場合）'!$O125,IF(NX$16&lt;='様式３（療養者名簿）（⑤の場合）'!$W125,1,0),0),0)</f>
        <v>0</v>
      </c>
      <c r="NY116" s="139">
        <f>IF(NY$16-'様式３（療養者名簿）（⑤の場合）'!$O125+1&lt;=15,IF(NY$16&gt;='様式３（療養者名簿）（⑤の場合）'!$O125,IF(NY$16&lt;='様式３（療養者名簿）（⑤の場合）'!$W125,1,0),0),0)</f>
        <v>0</v>
      </c>
      <c r="NZ116" s="139">
        <f>IF(NZ$16-'様式３（療養者名簿）（⑤の場合）'!$O125+1&lt;=15,IF(NZ$16&gt;='様式３（療養者名簿）（⑤の場合）'!$O125,IF(NZ$16&lt;='様式３（療養者名簿）（⑤の場合）'!$W125,1,0),0),0)</f>
        <v>0</v>
      </c>
      <c r="OA116" s="139">
        <f>IF(OA$16-'様式３（療養者名簿）（⑤の場合）'!$O125+1&lt;=15,IF(OA$16&gt;='様式３（療養者名簿）（⑤の場合）'!$O125,IF(OA$16&lt;='様式３（療養者名簿）（⑤の場合）'!$W125,1,0),0),0)</f>
        <v>0</v>
      </c>
      <c r="OB116" s="139">
        <f>IF(OB$16-'様式３（療養者名簿）（⑤の場合）'!$O125+1&lt;=15,IF(OB$16&gt;='様式３（療養者名簿）（⑤の場合）'!$O125,IF(OB$16&lt;='様式３（療養者名簿）（⑤の場合）'!$W125,1,0),0),0)</f>
        <v>0</v>
      </c>
      <c r="OC116" s="139">
        <f>IF(OC$16-'様式３（療養者名簿）（⑤の場合）'!$O125+1&lt;=15,IF(OC$16&gt;='様式３（療養者名簿）（⑤の場合）'!$O125,IF(OC$16&lt;='様式３（療養者名簿）（⑤の場合）'!$W125,1,0),0),0)</f>
        <v>0</v>
      </c>
      <c r="OD116" s="139">
        <f>IF(OD$16-'様式３（療養者名簿）（⑤の場合）'!$O125+1&lt;=15,IF(OD$16&gt;='様式３（療養者名簿）（⑤の場合）'!$O125,IF(OD$16&lt;='様式３（療養者名簿）（⑤の場合）'!$W125,1,0),0),0)</f>
        <v>0</v>
      </c>
      <c r="OE116" s="139">
        <f>IF(OE$16-'様式３（療養者名簿）（⑤の場合）'!$O125+1&lt;=15,IF(OE$16&gt;='様式３（療養者名簿）（⑤の場合）'!$O125,IF(OE$16&lt;='様式３（療養者名簿）（⑤の場合）'!$W125,1,0),0),0)</f>
        <v>0</v>
      </c>
      <c r="OF116" s="139">
        <f>IF(OF$16-'様式３（療養者名簿）（⑤の場合）'!$O125+1&lt;=15,IF(OF$16&gt;='様式３（療養者名簿）（⑤の場合）'!$O125,IF(OF$16&lt;='様式３（療養者名簿）（⑤の場合）'!$W125,1,0),0),0)</f>
        <v>0</v>
      </c>
      <c r="OG116" s="139">
        <f>IF(OG$16-'様式３（療養者名簿）（⑤の場合）'!$O125+1&lt;=15,IF(OG$16&gt;='様式３（療養者名簿）（⑤の場合）'!$O125,IF(OG$16&lt;='様式３（療養者名簿）（⑤の場合）'!$W125,1,0),0),0)</f>
        <v>0</v>
      </c>
      <c r="OH116" s="139">
        <f>IF(OH$16-'様式３（療養者名簿）（⑤の場合）'!$O125+1&lt;=15,IF(OH$16&gt;='様式３（療養者名簿）（⑤の場合）'!$O125,IF(OH$16&lt;='様式３（療養者名簿）（⑤の場合）'!$W125,1,0),0),0)</f>
        <v>0</v>
      </c>
      <c r="OI116" s="139">
        <f>IF(OI$16-'様式３（療養者名簿）（⑤の場合）'!$O125+1&lt;=15,IF(OI$16&gt;='様式３（療養者名簿）（⑤の場合）'!$O125,IF(OI$16&lt;='様式３（療養者名簿）（⑤の場合）'!$W125,1,0),0),0)</f>
        <v>0</v>
      </c>
      <c r="OJ116" s="139">
        <f>IF(OJ$16-'様式３（療養者名簿）（⑤の場合）'!$O125+1&lt;=15,IF(OJ$16&gt;='様式３（療養者名簿）（⑤の場合）'!$O125,IF(OJ$16&lt;='様式３（療養者名簿）（⑤の場合）'!$W125,1,0),0),0)</f>
        <v>0</v>
      </c>
      <c r="OK116" s="139">
        <f>IF(OK$16-'様式３（療養者名簿）（⑤の場合）'!$O125+1&lt;=15,IF(OK$16&gt;='様式３（療養者名簿）（⑤の場合）'!$O125,IF(OK$16&lt;='様式３（療養者名簿）（⑤の場合）'!$W125,1,0),0),0)</f>
        <v>0</v>
      </c>
      <c r="OL116" s="139">
        <f>IF(OL$16-'様式３（療養者名簿）（⑤の場合）'!$O125+1&lt;=15,IF(OL$16&gt;='様式３（療養者名簿）（⑤の場合）'!$O125,IF(OL$16&lt;='様式３（療養者名簿）（⑤の場合）'!$W125,1,0),0),0)</f>
        <v>0</v>
      </c>
      <c r="OM116" s="139">
        <f>IF(OM$16-'様式３（療養者名簿）（⑤の場合）'!$O125+1&lt;=15,IF(OM$16&gt;='様式３（療養者名簿）（⑤の場合）'!$O125,IF(OM$16&lt;='様式３（療養者名簿）（⑤の場合）'!$W125,1,0),0),0)</f>
        <v>0</v>
      </c>
      <c r="ON116" s="139">
        <f>IF(ON$16-'様式３（療養者名簿）（⑤の場合）'!$O125+1&lt;=15,IF(ON$16&gt;='様式３（療養者名簿）（⑤の場合）'!$O125,IF(ON$16&lt;='様式３（療養者名簿）（⑤の場合）'!$W125,1,0),0),0)</f>
        <v>0</v>
      </c>
      <c r="OO116" s="139">
        <f>IF(OO$16-'様式３（療養者名簿）（⑤の場合）'!$O125+1&lt;=15,IF(OO$16&gt;='様式３（療養者名簿）（⑤の場合）'!$O125,IF(OO$16&lt;='様式３（療養者名簿）（⑤の場合）'!$W125,1,0),0),0)</f>
        <v>0</v>
      </c>
      <c r="OP116" s="139">
        <f>IF(OP$16-'様式３（療養者名簿）（⑤の場合）'!$O125+1&lt;=15,IF(OP$16&gt;='様式３（療養者名簿）（⑤の場合）'!$O125,IF(OP$16&lt;='様式３（療養者名簿）（⑤の場合）'!$W125,1,0),0),0)</f>
        <v>0</v>
      </c>
      <c r="OQ116" s="139">
        <f>IF(OQ$16-'様式３（療養者名簿）（⑤の場合）'!$O125+1&lt;=15,IF(OQ$16&gt;='様式３（療養者名簿）（⑤の場合）'!$O125,IF(OQ$16&lt;='様式３（療養者名簿）（⑤の場合）'!$W125,1,0),0),0)</f>
        <v>0</v>
      </c>
      <c r="OR116" s="139">
        <f>IF(OR$16-'様式３（療養者名簿）（⑤の場合）'!$O125+1&lt;=15,IF(OR$16&gt;='様式３（療養者名簿）（⑤の場合）'!$O125,IF(OR$16&lt;='様式３（療養者名簿）（⑤の場合）'!$W125,1,0),0),0)</f>
        <v>0</v>
      </c>
      <c r="OS116" s="139">
        <f>IF(OS$16-'様式３（療養者名簿）（⑤の場合）'!$O125+1&lt;=15,IF(OS$16&gt;='様式３（療養者名簿）（⑤の場合）'!$O125,IF(OS$16&lt;='様式３（療養者名簿）（⑤の場合）'!$W125,1,0),0),0)</f>
        <v>0</v>
      </c>
      <c r="OT116" s="139">
        <f>IF(OT$16-'様式３（療養者名簿）（⑤の場合）'!$O125+1&lt;=15,IF(OT$16&gt;='様式３（療養者名簿）（⑤の場合）'!$O125,IF(OT$16&lt;='様式３（療養者名簿）（⑤の場合）'!$W125,1,0),0),0)</f>
        <v>0</v>
      </c>
      <c r="OU116" s="139">
        <f>IF(OU$16-'様式３（療養者名簿）（⑤の場合）'!$O125+1&lt;=15,IF(OU$16&gt;='様式３（療養者名簿）（⑤の場合）'!$O125,IF(OU$16&lt;='様式３（療養者名簿）（⑤の場合）'!$W125,1,0),0),0)</f>
        <v>0</v>
      </c>
      <c r="OV116" s="139">
        <f>IF(OV$16-'様式３（療養者名簿）（⑤の場合）'!$O125+1&lt;=15,IF(OV$16&gt;='様式３（療養者名簿）（⑤の場合）'!$O125,IF(OV$16&lt;='様式３（療養者名簿）（⑤の場合）'!$W125,1,0),0),0)</f>
        <v>0</v>
      </c>
      <c r="OW116" s="139">
        <f>IF(OW$16-'様式３（療養者名簿）（⑤の場合）'!$O125+1&lt;=15,IF(OW$16&gt;='様式３（療養者名簿）（⑤の場合）'!$O125,IF(OW$16&lt;='様式３（療養者名簿）（⑤の場合）'!$W125,1,0),0),0)</f>
        <v>0</v>
      </c>
      <c r="OX116" s="139">
        <f>IF(OX$16-'様式３（療養者名簿）（⑤の場合）'!$O125+1&lt;=15,IF(OX$16&gt;='様式３（療養者名簿）（⑤の場合）'!$O125,IF(OX$16&lt;='様式３（療養者名簿）（⑤の場合）'!$W125,1,0),0),0)</f>
        <v>0</v>
      </c>
      <c r="OY116" s="139">
        <f>IF(OY$16-'様式３（療養者名簿）（⑤の場合）'!$O125+1&lt;=15,IF(OY$16&gt;='様式３（療養者名簿）（⑤の場合）'!$O125,IF(OY$16&lt;='様式３（療養者名簿）（⑤の場合）'!$W125,1,0),0),0)</f>
        <v>0</v>
      </c>
      <c r="OZ116" s="139">
        <f>IF(OZ$16-'様式３（療養者名簿）（⑤の場合）'!$O125+1&lt;=15,IF(OZ$16&gt;='様式３（療養者名簿）（⑤の場合）'!$O125,IF(OZ$16&lt;='様式３（療養者名簿）（⑤の場合）'!$W125,1,0),0),0)</f>
        <v>0</v>
      </c>
      <c r="PA116" s="139">
        <f>IF(PA$16-'様式３（療養者名簿）（⑤の場合）'!$O125+1&lt;=15,IF(PA$16&gt;='様式３（療養者名簿）（⑤の場合）'!$O125,IF(PA$16&lt;='様式３（療養者名簿）（⑤の場合）'!$W125,1,0),0),0)</f>
        <v>0</v>
      </c>
      <c r="PB116" s="139">
        <f>IF(PB$16-'様式３（療養者名簿）（⑤の場合）'!$O125+1&lt;=15,IF(PB$16&gt;='様式３（療養者名簿）（⑤の場合）'!$O125,IF(PB$16&lt;='様式３（療養者名簿）（⑤の場合）'!$W125,1,0),0),0)</f>
        <v>0</v>
      </c>
      <c r="PC116" s="139">
        <f>IF(PC$16-'様式３（療養者名簿）（⑤の場合）'!$O125+1&lt;=15,IF(PC$16&gt;='様式３（療養者名簿）（⑤の場合）'!$O125,IF(PC$16&lt;='様式３（療養者名簿）（⑤の場合）'!$W125,1,0),0),0)</f>
        <v>0</v>
      </c>
      <c r="PD116" s="139">
        <f>IF(PD$16-'様式３（療養者名簿）（⑤の場合）'!$O125+1&lt;=15,IF(PD$16&gt;='様式３（療養者名簿）（⑤の場合）'!$O125,IF(PD$16&lt;='様式３（療養者名簿）（⑤の場合）'!$W125,1,0),0),0)</f>
        <v>0</v>
      </c>
      <c r="PE116" s="139">
        <f>IF(PE$16-'様式３（療養者名簿）（⑤の場合）'!$O125+1&lt;=15,IF(PE$16&gt;='様式３（療養者名簿）（⑤の場合）'!$O125,IF(PE$16&lt;='様式３（療養者名簿）（⑤の場合）'!$W125,1,0),0),0)</f>
        <v>0</v>
      </c>
      <c r="PF116" s="139">
        <f>IF(PF$16-'様式３（療養者名簿）（⑤の場合）'!$O125+1&lt;=15,IF(PF$16&gt;='様式３（療養者名簿）（⑤の場合）'!$O125,IF(PF$16&lt;='様式３（療養者名簿）（⑤の場合）'!$W125,1,0),0),0)</f>
        <v>0</v>
      </c>
      <c r="PG116" s="139">
        <f>IF(PG$16-'様式３（療養者名簿）（⑤の場合）'!$O125+1&lt;=15,IF(PG$16&gt;='様式３（療養者名簿）（⑤の場合）'!$O125,IF(PG$16&lt;='様式３（療養者名簿）（⑤の場合）'!$W125,1,0),0),0)</f>
        <v>0</v>
      </c>
      <c r="PH116" s="139">
        <f>IF(PH$16-'様式３（療養者名簿）（⑤の場合）'!$O125+1&lt;=15,IF(PH$16&gt;='様式３（療養者名簿）（⑤の場合）'!$O125,IF(PH$16&lt;='様式３（療養者名簿）（⑤の場合）'!$W125,1,0),0),0)</f>
        <v>0</v>
      </c>
      <c r="PI116" s="139">
        <f>IF(PI$16-'様式３（療養者名簿）（⑤の場合）'!$O125+1&lt;=15,IF(PI$16&gt;='様式３（療養者名簿）（⑤の場合）'!$O125,IF(PI$16&lt;='様式３（療養者名簿）（⑤の場合）'!$W125,1,0),0),0)</f>
        <v>0</v>
      </c>
      <c r="PJ116" s="139">
        <f>IF(PJ$16-'様式３（療養者名簿）（⑤の場合）'!$O125+1&lt;=15,IF(PJ$16&gt;='様式３（療養者名簿）（⑤の場合）'!$O125,IF(PJ$16&lt;='様式３（療養者名簿）（⑤の場合）'!$W125,1,0),0),0)</f>
        <v>0</v>
      </c>
      <c r="PK116" s="139">
        <f>IF(PK$16-'様式３（療養者名簿）（⑤の場合）'!$O125+1&lt;=15,IF(PK$16&gt;='様式３（療養者名簿）（⑤の場合）'!$O125,IF(PK$16&lt;='様式３（療養者名簿）（⑤の場合）'!$W125,1,0),0),0)</f>
        <v>0</v>
      </c>
      <c r="PL116" s="139">
        <f>IF(PL$16-'様式３（療養者名簿）（⑤の場合）'!$O125+1&lt;=15,IF(PL$16&gt;='様式３（療養者名簿）（⑤の場合）'!$O125,IF(PL$16&lt;='様式３（療養者名簿）（⑤の場合）'!$W125,1,0),0),0)</f>
        <v>0</v>
      </c>
      <c r="PM116" s="139">
        <f>IF(PM$16-'様式３（療養者名簿）（⑤の場合）'!$O125+1&lt;=15,IF(PM$16&gt;='様式３（療養者名簿）（⑤の場合）'!$O125,IF(PM$16&lt;='様式３（療養者名簿）（⑤の場合）'!$W125,1,0),0),0)</f>
        <v>0</v>
      </c>
      <c r="PN116" s="139">
        <f>IF(PN$16-'様式３（療養者名簿）（⑤の場合）'!$O125+1&lt;=15,IF(PN$16&gt;='様式３（療養者名簿）（⑤の場合）'!$O125,IF(PN$16&lt;='様式３（療養者名簿）（⑤の場合）'!$W125,1,0),0),0)</f>
        <v>0</v>
      </c>
      <c r="PO116" s="139">
        <f>IF(PO$16-'様式３（療養者名簿）（⑤の場合）'!$O125+1&lt;=15,IF(PO$16&gt;='様式３（療養者名簿）（⑤の場合）'!$O125,IF(PO$16&lt;='様式３（療養者名簿）（⑤の場合）'!$W125,1,0),0),0)</f>
        <v>0</v>
      </c>
      <c r="PP116" s="139">
        <f>IF(PP$16-'様式３（療養者名簿）（⑤の場合）'!$O125+1&lt;=15,IF(PP$16&gt;='様式３（療養者名簿）（⑤の場合）'!$O125,IF(PP$16&lt;='様式３（療養者名簿）（⑤の場合）'!$W125,1,0),0),0)</f>
        <v>0</v>
      </c>
      <c r="PQ116" s="139">
        <f>IF(PQ$16-'様式３（療養者名簿）（⑤の場合）'!$O125+1&lt;=15,IF(PQ$16&gt;='様式３（療養者名簿）（⑤の場合）'!$O125,IF(PQ$16&lt;='様式３（療養者名簿）（⑤の場合）'!$W125,1,0),0),0)</f>
        <v>0</v>
      </c>
      <c r="PR116" s="139">
        <f>IF(PR$16-'様式３（療養者名簿）（⑤の場合）'!$O125+1&lt;=15,IF(PR$16&gt;='様式３（療養者名簿）（⑤の場合）'!$O125,IF(PR$16&lt;='様式３（療養者名簿）（⑤の場合）'!$W125,1,0),0),0)</f>
        <v>0</v>
      </c>
      <c r="PS116" s="139">
        <f>IF(PS$16-'様式３（療養者名簿）（⑤の場合）'!$O125+1&lt;=15,IF(PS$16&gt;='様式３（療養者名簿）（⑤の場合）'!$O125,IF(PS$16&lt;='様式３（療養者名簿）（⑤の場合）'!$W125,1,0),0),0)</f>
        <v>0</v>
      </c>
      <c r="PT116" s="139">
        <f>IF(PT$16-'様式３（療養者名簿）（⑤の場合）'!$O125+1&lt;=15,IF(PT$16&gt;='様式３（療養者名簿）（⑤の場合）'!$O125,IF(PT$16&lt;='様式３（療養者名簿）（⑤の場合）'!$W125,1,0),0),0)</f>
        <v>0</v>
      </c>
    </row>
  </sheetData>
  <sheetProtection insertColumns="0" insertRows="0"/>
  <mergeCells count="15">
    <mergeCell ref="B5:C5"/>
    <mergeCell ref="J10:P10"/>
    <mergeCell ref="J11:P11"/>
    <mergeCell ref="R11:W11"/>
    <mergeCell ref="R10:W10"/>
    <mergeCell ref="B10:H10"/>
    <mergeCell ref="Q6:S6"/>
    <mergeCell ref="Q5:S5"/>
    <mergeCell ref="B9:H9"/>
    <mergeCell ref="J9:P9"/>
    <mergeCell ref="R8:X8"/>
    <mergeCell ref="B11:H11"/>
    <mergeCell ref="J8:Q8"/>
    <mergeCell ref="B8:I8"/>
    <mergeCell ref="R9:W9"/>
  </mergeCells>
  <phoneticPr fontId="2"/>
  <dataValidations count="1">
    <dataValidation allowBlank="1" showInputMessage="1" showErrorMessage="1" prompt="様式3から自動で入力されるため、入力不要です。_x000a_※申請時には添付し、提出してください。" sqref="A2" xr:uid="{00000000-0002-0000-0500-000000000000}"/>
  </dataValidations>
  <printOptions horizontalCentered="1"/>
  <pageMargins left="0.23622047244094491" right="0.23622047244094491" top="0.74803149606299213" bottom="0.74803149606299213" header="0.31496062992125984" footer="0.31496062992125984"/>
  <pageSetup paperSize="9" scale="26" fitToWidth="2" fitToHeight="0" orientation="landscape" r:id="rId1"/>
  <colBreaks count="1" manualBreakCount="1">
    <brk id="101" max="115"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A1:AK42"/>
  <sheetViews>
    <sheetView showGridLines="0" view="pageBreakPreview" topLeftCell="A28" zoomScaleNormal="100" zoomScaleSheetLayoutView="100" workbookViewId="0">
      <selection activeCell="AA43" sqref="AA43"/>
    </sheetView>
  </sheetViews>
  <sheetFormatPr defaultColWidth="9" defaultRowHeight="18.75"/>
  <cols>
    <col min="1" max="14" width="2.5" style="47" customWidth="1"/>
    <col min="15" max="15" width="4.125" style="47" customWidth="1"/>
    <col min="16" max="36" width="2.5" style="47" customWidth="1"/>
    <col min="37" max="16384" width="9" style="47"/>
  </cols>
  <sheetData>
    <row r="1" spans="1:37" ht="19.5">
      <c r="A1" s="777" t="s">
        <v>242</v>
      </c>
      <c r="B1" s="777"/>
      <c r="C1" s="777"/>
      <c r="D1" s="777"/>
      <c r="E1" s="777"/>
      <c r="F1" s="777"/>
      <c r="G1" s="777"/>
      <c r="H1" s="777"/>
      <c r="I1" s="44"/>
      <c r="J1" s="44"/>
      <c r="K1" s="44"/>
      <c r="L1" s="44"/>
      <c r="M1" s="44"/>
      <c r="N1" s="44"/>
      <c r="O1" s="44"/>
      <c r="P1" s="44"/>
      <c r="Q1" s="44"/>
      <c r="R1" s="44"/>
      <c r="S1" s="44"/>
      <c r="T1" s="44"/>
      <c r="U1" s="44"/>
      <c r="V1" s="44"/>
      <c r="W1" s="44"/>
      <c r="X1" s="44"/>
      <c r="Y1" s="45"/>
      <c r="Z1" s="45"/>
      <c r="AA1" s="45"/>
      <c r="AB1" s="45"/>
      <c r="AC1" s="45"/>
      <c r="AD1" s="45"/>
      <c r="AE1" s="45"/>
      <c r="AF1" s="45"/>
      <c r="AG1" s="45"/>
      <c r="AH1" s="45"/>
      <c r="AI1" s="45"/>
      <c r="AJ1" s="46"/>
    </row>
    <row r="2" spans="1:37" ht="15.75" customHeight="1">
      <c r="A2" s="81"/>
      <c r="B2" s="81"/>
      <c r="C2" s="81"/>
      <c r="D2" s="81"/>
      <c r="E2" s="81"/>
      <c r="F2" s="81"/>
      <c r="G2" s="81"/>
      <c r="H2" s="81"/>
      <c r="I2" s="44"/>
      <c r="J2" s="44"/>
      <c r="K2" s="44"/>
      <c r="L2" s="44"/>
      <c r="M2" s="44"/>
      <c r="N2" s="44"/>
      <c r="O2" s="44"/>
      <c r="P2" s="44"/>
      <c r="Q2" s="44"/>
      <c r="R2" s="44"/>
      <c r="S2" s="44"/>
      <c r="T2" s="44"/>
      <c r="U2" s="44"/>
      <c r="V2" s="44"/>
      <c r="W2" s="44"/>
      <c r="X2" s="44"/>
      <c r="Y2" s="45"/>
      <c r="Z2" s="45"/>
      <c r="AA2" s="45"/>
      <c r="AB2" s="45"/>
      <c r="AC2" s="45"/>
      <c r="AD2" s="45"/>
      <c r="AE2" s="45"/>
      <c r="AF2" s="45"/>
      <c r="AG2" s="45"/>
      <c r="AH2" s="45"/>
      <c r="AI2" s="45"/>
      <c r="AJ2" s="46"/>
    </row>
    <row r="3" spans="1:37" ht="15.75" customHeight="1">
      <c r="A3" s="81"/>
      <c r="B3" s="81"/>
      <c r="C3" s="81"/>
      <c r="D3" s="81"/>
      <c r="E3" s="81"/>
      <c r="F3" s="81"/>
      <c r="G3" s="81"/>
      <c r="H3" s="81"/>
      <c r="I3" s="44"/>
      <c r="J3" s="44"/>
      <c r="K3" s="44"/>
      <c r="L3" s="44"/>
      <c r="M3" s="44"/>
      <c r="N3" s="44"/>
      <c r="O3" s="44"/>
      <c r="P3" s="44"/>
      <c r="Q3" s="44"/>
      <c r="R3" s="44"/>
      <c r="S3" s="44"/>
      <c r="T3" s="44"/>
      <c r="U3" s="44"/>
      <c r="V3" s="44"/>
      <c r="W3" s="44"/>
      <c r="X3" s="44"/>
      <c r="Y3" s="45"/>
      <c r="Z3" s="45"/>
      <c r="AA3" s="45"/>
      <c r="AB3" s="45"/>
      <c r="AC3" s="45"/>
      <c r="AD3" s="45"/>
      <c r="AE3" s="45"/>
      <c r="AF3" s="45"/>
      <c r="AG3" s="45"/>
      <c r="AH3" s="45"/>
      <c r="AI3" s="45"/>
      <c r="AJ3" s="46"/>
    </row>
    <row r="4" spans="1:37">
      <c r="A4" s="754" t="s">
        <v>210</v>
      </c>
      <c r="B4" s="755"/>
      <c r="C4" s="755"/>
      <c r="D4" s="755"/>
      <c r="E4" s="755"/>
      <c r="F4" s="755"/>
      <c r="G4" s="755"/>
      <c r="H4" s="755"/>
      <c r="I4" s="755"/>
      <c r="J4" s="755"/>
      <c r="K4" s="755"/>
      <c r="L4" s="755"/>
      <c r="M4" s="755"/>
      <c r="N4" s="755"/>
      <c r="O4" s="755"/>
      <c r="P4" s="755"/>
      <c r="Q4" s="755"/>
      <c r="R4" s="755"/>
      <c r="S4" s="755"/>
      <c r="T4" s="755"/>
      <c r="U4" s="755"/>
      <c r="V4" s="755"/>
      <c r="W4" s="755"/>
      <c r="X4" s="755"/>
      <c r="Y4" s="755"/>
      <c r="Z4" s="755"/>
      <c r="AA4" s="755"/>
      <c r="AB4" s="755"/>
      <c r="AC4" s="755"/>
      <c r="AD4" s="755"/>
      <c r="AE4" s="755"/>
      <c r="AF4" s="755"/>
      <c r="AG4" s="755"/>
      <c r="AH4" s="755"/>
      <c r="AI4" s="755"/>
      <c r="AJ4" s="755"/>
    </row>
    <row r="5" spans="1:37">
      <c r="A5" s="754"/>
      <c r="B5" s="755"/>
      <c r="C5" s="755"/>
      <c r="D5" s="755"/>
      <c r="E5" s="755"/>
      <c r="F5" s="755"/>
      <c r="G5" s="755"/>
      <c r="H5" s="755"/>
      <c r="I5" s="755"/>
      <c r="J5" s="755"/>
      <c r="K5" s="755"/>
      <c r="L5" s="755"/>
      <c r="M5" s="755"/>
      <c r="N5" s="755"/>
      <c r="O5" s="755"/>
      <c r="P5" s="755"/>
      <c r="Q5" s="755"/>
      <c r="R5" s="755"/>
      <c r="S5" s="755"/>
      <c r="T5" s="755"/>
      <c r="U5" s="755"/>
      <c r="V5" s="755"/>
      <c r="W5" s="755"/>
      <c r="X5" s="755"/>
      <c r="Y5" s="755"/>
      <c r="Z5" s="755"/>
      <c r="AA5" s="755"/>
      <c r="AB5" s="755"/>
      <c r="AC5" s="755"/>
      <c r="AD5" s="755"/>
      <c r="AE5" s="755"/>
      <c r="AF5" s="755"/>
      <c r="AG5" s="755"/>
      <c r="AH5" s="755"/>
      <c r="AI5" s="755"/>
      <c r="AJ5" s="755"/>
    </row>
    <row r="6" spans="1:37">
      <c r="A6" s="755"/>
      <c r="B6" s="755"/>
      <c r="C6" s="755"/>
      <c r="D6" s="755"/>
      <c r="E6" s="755"/>
      <c r="F6" s="755"/>
      <c r="G6" s="755"/>
      <c r="H6" s="755"/>
      <c r="I6" s="755"/>
      <c r="J6" s="755"/>
      <c r="K6" s="755"/>
      <c r="L6" s="755"/>
      <c r="M6" s="755"/>
      <c r="N6" s="755"/>
      <c r="O6" s="755"/>
      <c r="P6" s="755"/>
      <c r="Q6" s="755"/>
      <c r="R6" s="755"/>
      <c r="S6" s="755"/>
      <c r="T6" s="755"/>
      <c r="U6" s="755"/>
      <c r="V6" s="755"/>
      <c r="W6" s="755"/>
      <c r="X6" s="755"/>
      <c r="Y6" s="755"/>
      <c r="Z6" s="755"/>
      <c r="AA6" s="755"/>
      <c r="AB6" s="755"/>
      <c r="AC6" s="755"/>
      <c r="AD6" s="755"/>
      <c r="AE6" s="755"/>
      <c r="AF6" s="755"/>
      <c r="AG6" s="755"/>
      <c r="AH6" s="755"/>
      <c r="AI6" s="755"/>
      <c r="AJ6" s="755"/>
    </row>
    <row r="7" spans="1:37">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6"/>
    </row>
    <row r="8" spans="1:37" ht="19.5" thickBot="1">
      <c r="A8" s="48" t="s">
        <v>211</v>
      </c>
      <c r="B8" s="44"/>
      <c r="C8" s="44"/>
      <c r="D8" s="44"/>
      <c r="E8" s="44"/>
      <c r="F8" s="44"/>
      <c r="G8" s="44"/>
      <c r="H8" s="44"/>
      <c r="I8" s="44"/>
      <c r="J8" s="44"/>
      <c r="K8" s="44"/>
      <c r="L8" s="44"/>
      <c r="M8" s="44"/>
      <c r="N8" s="44"/>
      <c r="O8" s="44"/>
      <c r="P8" s="44"/>
      <c r="Q8" s="44"/>
      <c r="R8" s="45"/>
      <c r="S8" s="45"/>
      <c r="T8" s="45"/>
      <c r="U8" s="45"/>
      <c r="V8" s="45"/>
      <c r="W8" s="45"/>
      <c r="X8" s="45"/>
      <c r="Y8" s="45"/>
      <c r="Z8" s="45"/>
      <c r="AA8" s="49"/>
      <c r="AB8" s="49"/>
      <c r="AC8" s="50"/>
      <c r="AD8" s="50"/>
      <c r="AE8" s="50"/>
      <c r="AF8" s="50"/>
      <c r="AG8" s="50"/>
      <c r="AH8" s="50"/>
      <c r="AI8" s="50"/>
      <c r="AJ8" s="51"/>
    </row>
    <row r="9" spans="1:37">
      <c r="A9" s="52"/>
      <c r="B9" s="756"/>
      <c r="C9" s="757"/>
      <c r="D9" s="757"/>
      <c r="E9" s="757"/>
      <c r="F9" s="757"/>
      <c r="G9" s="757"/>
      <c r="H9" s="757"/>
      <c r="I9" s="757"/>
      <c r="J9" s="757"/>
      <c r="K9" s="757"/>
      <c r="L9" s="757"/>
      <c r="M9" s="757"/>
      <c r="N9" s="757"/>
      <c r="O9" s="757"/>
      <c r="P9" s="757"/>
      <c r="Q9" s="757"/>
      <c r="R9" s="757"/>
      <c r="S9" s="757"/>
      <c r="T9" s="757"/>
      <c r="U9" s="757"/>
      <c r="V9" s="757"/>
      <c r="W9" s="757"/>
      <c r="X9" s="757"/>
      <c r="Y9" s="757"/>
      <c r="Z9" s="757"/>
      <c r="AA9" s="757"/>
      <c r="AB9" s="757"/>
      <c r="AC9" s="757"/>
      <c r="AD9" s="757"/>
      <c r="AE9" s="757"/>
      <c r="AF9" s="757"/>
      <c r="AG9" s="757"/>
      <c r="AH9" s="757"/>
      <c r="AI9" s="758"/>
      <c r="AJ9" s="52"/>
    </row>
    <row r="10" spans="1:37">
      <c r="A10" s="52"/>
      <c r="B10" s="759"/>
      <c r="C10" s="760"/>
      <c r="D10" s="760"/>
      <c r="E10" s="760"/>
      <c r="F10" s="760"/>
      <c r="G10" s="760"/>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1"/>
      <c r="AJ10" s="52"/>
    </row>
    <row r="11" spans="1:37">
      <c r="A11" s="52"/>
      <c r="B11" s="759"/>
      <c r="C11" s="760"/>
      <c r="D11" s="760"/>
      <c r="E11" s="760"/>
      <c r="F11" s="760"/>
      <c r="G11" s="760"/>
      <c r="H11" s="760"/>
      <c r="I11" s="760"/>
      <c r="J11" s="760"/>
      <c r="K11" s="760"/>
      <c r="L11" s="760"/>
      <c r="M11" s="760"/>
      <c r="N11" s="760"/>
      <c r="O11" s="760"/>
      <c r="P11" s="760"/>
      <c r="Q11" s="760"/>
      <c r="R11" s="760"/>
      <c r="S11" s="760"/>
      <c r="T11" s="760"/>
      <c r="U11" s="760"/>
      <c r="V11" s="760"/>
      <c r="W11" s="760"/>
      <c r="X11" s="760"/>
      <c r="Y11" s="760"/>
      <c r="Z11" s="760"/>
      <c r="AA11" s="760"/>
      <c r="AB11" s="760"/>
      <c r="AC11" s="760"/>
      <c r="AD11" s="760"/>
      <c r="AE11" s="760"/>
      <c r="AF11" s="760"/>
      <c r="AG11" s="760"/>
      <c r="AH11" s="760"/>
      <c r="AI11" s="761"/>
      <c r="AJ11" s="52"/>
    </row>
    <row r="12" spans="1:37">
      <c r="A12" s="52"/>
      <c r="B12" s="759"/>
      <c r="C12" s="760"/>
      <c r="D12" s="760"/>
      <c r="E12" s="760"/>
      <c r="F12" s="760"/>
      <c r="G12" s="760"/>
      <c r="H12" s="760"/>
      <c r="I12" s="760"/>
      <c r="J12" s="760"/>
      <c r="K12" s="760"/>
      <c r="L12" s="760"/>
      <c r="M12" s="760"/>
      <c r="N12" s="760"/>
      <c r="O12" s="760"/>
      <c r="P12" s="760"/>
      <c r="Q12" s="760"/>
      <c r="R12" s="760"/>
      <c r="S12" s="760"/>
      <c r="T12" s="760"/>
      <c r="U12" s="760"/>
      <c r="V12" s="760"/>
      <c r="W12" s="760"/>
      <c r="X12" s="760"/>
      <c r="Y12" s="760"/>
      <c r="Z12" s="760"/>
      <c r="AA12" s="760"/>
      <c r="AB12" s="760"/>
      <c r="AC12" s="760"/>
      <c r="AD12" s="760"/>
      <c r="AE12" s="760"/>
      <c r="AF12" s="760"/>
      <c r="AG12" s="760"/>
      <c r="AH12" s="760"/>
      <c r="AI12" s="761"/>
      <c r="AJ12" s="52"/>
      <c r="AK12" s="53"/>
    </row>
    <row r="13" spans="1:37">
      <c r="A13" s="52"/>
      <c r="B13" s="759"/>
      <c r="C13" s="760"/>
      <c r="D13" s="760"/>
      <c r="E13" s="760"/>
      <c r="F13" s="760"/>
      <c r="G13" s="760"/>
      <c r="H13" s="760"/>
      <c r="I13" s="760"/>
      <c r="J13" s="760"/>
      <c r="K13" s="760"/>
      <c r="L13" s="760"/>
      <c r="M13" s="760"/>
      <c r="N13" s="760"/>
      <c r="O13" s="760"/>
      <c r="P13" s="760"/>
      <c r="Q13" s="760"/>
      <c r="R13" s="760"/>
      <c r="S13" s="760"/>
      <c r="T13" s="760"/>
      <c r="U13" s="760"/>
      <c r="V13" s="760"/>
      <c r="W13" s="760"/>
      <c r="X13" s="760"/>
      <c r="Y13" s="760"/>
      <c r="Z13" s="760"/>
      <c r="AA13" s="760"/>
      <c r="AB13" s="760"/>
      <c r="AC13" s="760"/>
      <c r="AD13" s="760"/>
      <c r="AE13" s="760"/>
      <c r="AF13" s="760"/>
      <c r="AG13" s="760"/>
      <c r="AH13" s="760"/>
      <c r="AI13" s="761"/>
      <c r="AJ13" s="52"/>
    </row>
    <row r="14" spans="1:37">
      <c r="A14" s="52"/>
      <c r="B14" s="759"/>
      <c r="C14" s="760"/>
      <c r="D14" s="760"/>
      <c r="E14" s="760"/>
      <c r="F14" s="760"/>
      <c r="G14" s="760"/>
      <c r="H14" s="760"/>
      <c r="I14" s="760"/>
      <c r="J14" s="760"/>
      <c r="K14" s="760"/>
      <c r="L14" s="760"/>
      <c r="M14" s="760"/>
      <c r="N14" s="760"/>
      <c r="O14" s="760"/>
      <c r="P14" s="760"/>
      <c r="Q14" s="760"/>
      <c r="R14" s="760"/>
      <c r="S14" s="760"/>
      <c r="T14" s="760"/>
      <c r="U14" s="760"/>
      <c r="V14" s="760"/>
      <c r="W14" s="760"/>
      <c r="X14" s="760"/>
      <c r="Y14" s="760"/>
      <c r="Z14" s="760"/>
      <c r="AA14" s="760"/>
      <c r="AB14" s="760"/>
      <c r="AC14" s="760"/>
      <c r="AD14" s="760"/>
      <c r="AE14" s="760"/>
      <c r="AF14" s="760"/>
      <c r="AG14" s="760"/>
      <c r="AH14" s="760"/>
      <c r="AI14" s="761"/>
      <c r="AJ14" s="52"/>
    </row>
    <row r="15" spans="1:37" ht="19.5" thickBot="1">
      <c r="A15" s="52"/>
      <c r="B15" s="762"/>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4"/>
      <c r="AJ15" s="52"/>
    </row>
    <row r="17" spans="1:35" ht="19.5" thickBot="1">
      <c r="A17" s="54" t="s">
        <v>212</v>
      </c>
    </row>
    <row r="18" spans="1:35" ht="19.5" customHeight="1" thickBot="1">
      <c r="C18" s="765" t="s">
        <v>213</v>
      </c>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7"/>
    </row>
    <row r="19" spans="1:35" ht="19.5">
      <c r="C19" s="55"/>
      <c r="D19" s="768" t="s">
        <v>214</v>
      </c>
      <c r="E19" s="768"/>
      <c r="F19" s="768"/>
      <c r="G19" s="768"/>
      <c r="H19" s="768"/>
      <c r="I19" s="768"/>
      <c r="J19" s="768"/>
      <c r="K19" s="768"/>
      <c r="L19" s="768"/>
      <c r="M19" s="768"/>
      <c r="N19" s="768"/>
      <c r="O19" s="768"/>
      <c r="P19" s="768"/>
      <c r="Q19" s="768"/>
      <c r="R19" s="768"/>
      <c r="S19" s="768"/>
      <c r="T19" s="768"/>
      <c r="U19" s="768"/>
      <c r="V19" s="768"/>
      <c r="W19" s="768"/>
      <c r="X19" s="768"/>
      <c r="Y19" s="768"/>
      <c r="Z19" s="768"/>
      <c r="AA19" s="768"/>
      <c r="AB19" s="768"/>
      <c r="AC19" s="768"/>
      <c r="AD19" s="768"/>
      <c r="AE19" s="768"/>
      <c r="AF19" s="768"/>
      <c r="AG19" s="768"/>
      <c r="AH19" s="768"/>
      <c r="AI19" s="769"/>
    </row>
    <row r="20" spans="1:35" ht="19.5">
      <c r="C20" s="56"/>
      <c r="D20" s="770" t="s">
        <v>215</v>
      </c>
      <c r="E20" s="771"/>
      <c r="F20" s="771"/>
      <c r="G20" s="771"/>
      <c r="H20" s="771"/>
      <c r="I20" s="771"/>
      <c r="J20" s="771"/>
      <c r="K20" s="771"/>
      <c r="L20" s="771"/>
      <c r="M20" s="771"/>
      <c r="N20" s="771"/>
      <c r="O20" s="771"/>
      <c r="P20" s="771"/>
      <c r="Q20" s="771"/>
      <c r="R20" s="771"/>
      <c r="S20" s="771"/>
      <c r="T20" s="771"/>
      <c r="U20" s="771"/>
      <c r="V20" s="771"/>
      <c r="W20" s="771"/>
      <c r="X20" s="771"/>
      <c r="Y20" s="771"/>
      <c r="Z20" s="771"/>
      <c r="AA20" s="771"/>
      <c r="AB20" s="771"/>
      <c r="AC20" s="771"/>
      <c r="AD20" s="771"/>
      <c r="AE20" s="771"/>
      <c r="AF20" s="771"/>
      <c r="AG20" s="771"/>
      <c r="AH20" s="771"/>
      <c r="AI20" s="772"/>
    </row>
    <row r="21" spans="1:35" ht="19.5">
      <c r="C21" s="56"/>
      <c r="D21" s="773" t="s">
        <v>216</v>
      </c>
      <c r="E21" s="774"/>
      <c r="F21" s="774"/>
      <c r="G21" s="774"/>
      <c r="H21" s="774"/>
      <c r="I21" s="774"/>
      <c r="J21" s="774"/>
      <c r="K21" s="774"/>
      <c r="L21" s="774"/>
      <c r="M21" s="774"/>
      <c r="N21" s="774"/>
      <c r="O21" s="774"/>
      <c r="P21" s="774"/>
      <c r="Q21" s="774"/>
      <c r="R21" s="774"/>
      <c r="S21" s="774"/>
      <c r="T21" s="774"/>
      <c r="U21" s="774"/>
      <c r="V21" s="774"/>
      <c r="W21" s="774"/>
      <c r="X21" s="774"/>
      <c r="Y21" s="774"/>
      <c r="Z21" s="774"/>
      <c r="AA21" s="774"/>
      <c r="AB21" s="774"/>
      <c r="AC21" s="774"/>
      <c r="AD21" s="774"/>
      <c r="AE21" s="774"/>
      <c r="AF21" s="774"/>
      <c r="AG21" s="774"/>
      <c r="AH21" s="774"/>
      <c r="AI21" s="775"/>
    </row>
    <row r="22" spans="1:35" ht="19.5">
      <c r="C22" s="56"/>
      <c r="D22" s="770" t="s">
        <v>217</v>
      </c>
      <c r="E22" s="771"/>
      <c r="F22" s="771"/>
      <c r="G22" s="771"/>
      <c r="H22" s="771"/>
      <c r="I22" s="771"/>
      <c r="J22" s="771"/>
      <c r="K22" s="771"/>
      <c r="L22" s="771"/>
      <c r="M22" s="771"/>
      <c r="N22" s="771"/>
      <c r="O22" s="771"/>
      <c r="P22" s="771"/>
      <c r="Q22" s="771"/>
      <c r="R22" s="771"/>
      <c r="S22" s="771"/>
      <c r="T22" s="771"/>
      <c r="U22" s="771"/>
      <c r="V22" s="771"/>
      <c r="W22" s="771"/>
      <c r="X22" s="771"/>
      <c r="Y22" s="771"/>
      <c r="Z22" s="771"/>
      <c r="AA22" s="771"/>
      <c r="AB22" s="771"/>
      <c r="AC22" s="771"/>
      <c r="AD22" s="771"/>
      <c r="AE22" s="771"/>
      <c r="AF22" s="771"/>
      <c r="AG22" s="771"/>
      <c r="AH22" s="771"/>
      <c r="AI22" s="772"/>
    </row>
    <row r="23" spans="1:35" ht="18.75" customHeight="1" thickBot="1">
      <c r="C23" s="57"/>
      <c r="D23" s="786" t="s">
        <v>218</v>
      </c>
      <c r="E23" s="787"/>
      <c r="F23" s="787"/>
      <c r="G23" s="787"/>
      <c r="H23" s="787"/>
      <c r="I23" s="787"/>
      <c r="J23" s="787"/>
      <c r="K23" s="787"/>
      <c r="L23" s="787"/>
      <c r="M23" s="787"/>
      <c r="N23" s="787"/>
      <c r="O23" s="787"/>
      <c r="P23" s="787"/>
      <c r="Q23" s="787"/>
      <c r="R23" s="787"/>
      <c r="S23" s="787"/>
      <c r="T23" s="787"/>
      <c r="U23" s="787"/>
      <c r="V23" s="787"/>
      <c r="W23" s="787"/>
      <c r="X23" s="787"/>
      <c r="Y23" s="787"/>
      <c r="Z23" s="787"/>
      <c r="AA23" s="787"/>
      <c r="AB23" s="787"/>
      <c r="AC23" s="787"/>
      <c r="AD23" s="787"/>
      <c r="AE23" s="787"/>
      <c r="AF23" s="787"/>
      <c r="AG23" s="787"/>
      <c r="AH23" s="787"/>
      <c r="AI23" s="788"/>
    </row>
    <row r="24" spans="1:35" ht="62.25" customHeight="1" thickBot="1">
      <c r="C24" s="57"/>
      <c r="D24" s="740" t="s">
        <v>219</v>
      </c>
      <c r="E24" s="741"/>
      <c r="F24" s="741"/>
      <c r="G24" s="741"/>
      <c r="H24" s="741"/>
      <c r="I24" s="741"/>
      <c r="J24" s="741"/>
      <c r="K24" s="741"/>
      <c r="L24" s="741"/>
      <c r="M24" s="741"/>
      <c r="N24" s="741"/>
      <c r="O24" s="741"/>
      <c r="P24" s="741"/>
      <c r="Q24" s="741"/>
      <c r="R24" s="741"/>
      <c r="S24" s="741"/>
      <c r="T24" s="741"/>
      <c r="U24" s="741"/>
      <c r="V24" s="741"/>
      <c r="W24" s="741"/>
      <c r="X24" s="741"/>
      <c r="Y24" s="741"/>
      <c r="Z24" s="741"/>
      <c r="AA24" s="741"/>
      <c r="AB24" s="741"/>
      <c r="AC24" s="741"/>
      <c r="AD24" s="741"/>
      <c r="AE24" s="741"/>
      <c r="AF24" s="741"/>
      <c r="AG24" s="741"/>
      <c r="AH24" s="741"/>
      <c r="AI24" s="742"/>
    </row>
    <row r="25" spans="1:35" ht="18.75" customHeight="1">
      <c r="C25" s="58"/>
      <c r="D25" s="743" t="s">
        <v>220</v>
      </c>
      <c r="E25" s="743"/>
      <c r="F25" s="743"/>
      <c r="G25" s="743"/>
      <c r="H25" s="743"/>
      <c r="I25" s="743"/>
      <c r="J25" s="743"/>
      <c r="K25" s="743"/>
      <c r="L25" s="743"/>
      <c r="M25" s="743"/>
      <c r="N25" s="743"/>
      <c r="O25" s="743"/>
      <c r="P25" s="743"/>
      <c r="Q25" s="743"/>
      <c r="R25" s="743"/>
      <c r="S25" s="743"/>
      <c r="T25" s="743"/>
      <c r="U25" s="743"/>
      <c r="V25" s="743"/>
      <c r="W25" s="743"/>
      <c r="X25" s="743"/>
      <c r="Y25" s="743"/>
      <c r="Z25" s="743"/>
      <c r="AA25" s="743"/>
      <c r="AB25" s="743"/>
      <c r="AC25" s="743"/>
      <c r="AD25" s="743"/>
      <c r="AE25" s="743"/>
      <c r="AF25" s="743"/>
      <c r="AG25" s="743"/>
      <c r="AH25" s="743"/>
      <c r="AI25" s="743"/>
    </row>
    <row r="26" spans="1:35" ht="18.75" customHeight="1">
      <c r="C26" s="58"/>
      <c r="D26" s="744" t="s">
        <v>221</v>
      </c>
      <c r="E26" s="744"/>
      <c r="F26" s="744"/>
      <c r="G26" s="744"/>
      <c r="H26" s="744"/>
      <c r="I26" s="744"/>
      <c r="J26" s="744"/>
      <c r="K26" s="744"/>
      <c r="L26" s="744"/>
      <c r="M26" s="744"/>
      <c r="N26" s="744"/>
      <c r="O26" s="744"/>
      <c r="P26" s="744"/>
      <c r="Q26" s="744"/>
      <c r="R26" s="744"/>
      <c r="S26" s="744"/>
      <c r="T26" s="744"/>
      <c r="U26" s="744"/>
      <c r="V26" s="744"/>
      <c r="W26" s="744"/>
      <c r="X26" s="744"/>
      <c r="Y26" s="744"/>
      <c r="Z26" s="744"/>
      <c r="AA26" s="744"/>
      <c r="AB26" s="744"/>
      <c r="AC26" s="744"/>
      <c r="AD26" s="744"/>
      <c r="AE26" s="744"/>
      <c r="AF26" s="744"/>
      <c r="AG26" s="744"/>
      <c r="AH26" s="744"/>
      <c r="AI26" s="744"/>
    </row>
    <row r="27" spans="1:35" ht="6.75" customHeight="1">
      <c r="C27" s="59"/>
      <c r="D27" s="744"/>
      <c r="E27" s="744"/>
      <c r="F27" s="744"/>
      <c r="G27" s="744"/>
      <c r="H27" s="744"/>
      <c r="I27" s="744"/>
      <c r="J27" s="744"/>
      <c r="K27" s="744"/>
      <c r="L27" s="744"/>
      <c r="M27" s="744"/>
      <c r="N27" s="744"/>
      <c r="O27" s="744"/>
      <c r="P27" s="744"/>
      <c r="Q27" s="744"/>
      <c r="R27" s="744"/>
      <c r="S27" s="744"/>
      <c r="T27" s="744"/>
      <c r="U27" s="744"/>
      <c r="V27" s="744"/>
      <c r="W27" s="744"/>
      <c r="X27" s="744"/>
      <c r="Y27" s="744"/>
      <c r="Z27" s="744"/>
      <c r="AA27" s="744"/>
      <c r="AB27" s="744"/>
      <c r="AC27" s="744"/>
      <c r="AD27" s="744"/>
      <c r="AE27" s="744"/>
      <c r="AF27" s="744"/>
      <c r="AG27" s="744"/>
      <c r="AH27" s="744"/>
      <c r="AI27" s="744"/>
    </row>
    <row r="28" spans="1:35" ht="18.75" customHeight="1" thickBot="1">
      <c r="A28" s="54" t="s">
        <v>222</v>
      </c>
      <c r="C28" s="59"/>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row>
    <row r="29" spans="1:35" ht="18.75" customHeight="1">
      <c r="B29" s="745"/>
      <c r="C29" s="746"/>
      <c r="D29" s="746"/>
      <c r="E29" s="746"/>
      <c r="F29" s="746"/>
      <c r="G29" s="746"/>
      <c r="H29" s="746"/>
      <c r="I29" s="746"/>
      <c r="J29" s="746"/>
      <c r="K29" s="746"/>
      <c r="L29" s="746"/>
      <c r="M29" s="746"/>
      <c r="N29" s="746"/>
      <c r="O29" s="746"/>
      <c r="P29" s="746"/>
      <c r="Q29" s="746"/>
      <c r="R29" s="746"/>
      <c r="S29" s="746"/>
      <c r="T29" s="746"/>
      <c r="U29" s="746"/>
      <c r="V29" s="746"/>
      <c r="W29" s="746"/>
      <c r="X29" s="746"/>
      <c r="Y29" s="746"/>
      <c r="Z29" s="746"/>
      <c r="AA29" s="746"/>
      <c r="AB29" s="746"/>
      <c r="AC29" s="746"/>
      <c r="AD29" s="746"/>
      <c r="AE29" s="746"/>
      <c r="AF29" s="746"/>
      <c r="AG29" s="746"/>
      <c r="AH29" s="746"/>
      <c r="AI29" s="747"/>
    </row>
    <row r="30" spans="1:35" ht="18.75" customHeight="1">
      <c r="B30" s="748"/>
      <c r="C30" s="749"/>
      <c r="D30" s="749"/>
      <c r="E30" s="749"/>
      <c r="F30" s="749"/>
      <c r="G30" s="749"/>
      <c r="H30" s="749"/>
      <c r="I30" s="749"/>
      <c r="J30" s="749"/>
      <c r="K30" s="749"/>
      <c r="L30" s="749"/>
      <c r="M30" s="749"/>
      <c r="N30" s="749"/>
      <c r="O30" s="749"/>
      <c r="P30" s="749"/>
      <c r="Q30" s="749"/>
      <c r="R30" s="749"/>
      <c r="S30" s="749"/>
      <c r="T30" s="749"/>
      <c r="U30" s="749"/>
      <c r="V30" s="749"/>
      <c r="W30" s="749"/>
      <c r="X30" s="749"/>
      <c r="Y30" s="749"/>
      <c r="Z30" s="749"/>
      <c r="AA30" s="749"/>
      <c r="AB30" s="749"/>
      <c r="AC30" s="749"/>
      <c r="AD30" s="749"/>
      <c r="AE30" s="749"/>
      <c r="AF30" s="749"/>
      <c r="AG30" s="749"/>
      <c r="AH30" s="749"/>
      <c r="AI30" s="750"/>
    </row>
    <row r="31" spans="1:35" ht="18.75" customHeight="1">
      <c r="B31" s="748"/>
      <c r="C31" s="749"/>
      <c r="D31" s="749"/>
      <c r="E31" s="749"/>
      <c r="F31" s="749"/>
      <c r="G31" s="749"/>
      <c r="H31" s="749"/>
      <c r="I31" s="749"/>
      <c r="J31" s="749"/>
      <c r="K31" s="749"/>
      <c r="L31" s="749"/>
      <c r="M31" s="749"/>
      <c r="N31" s="749"/>
      <c r="O31" s="749"/>
      <c r="P31" s="749"/>
      <c r="Q31" s="749"/>
      <c r="R31" s="749"/>
      <c r="S31" s="749"/>
      <c r="T31" s="749"/>
      <c r="U31" s="749"/>
      <c r="V31" s="749"/>
      <c r="W31" s="749"/>
      <c r="X31" s="749"/>
      <c r="Y31" s="749"/>
      <c r="Z31" s="749"/>
      <c r="AA31" s="749"/>
      <c r="AB31" s="749"/>
      <c r="AC31" s="749"/>
      <c r="AD31" s="749"/>
      <c r="AE31" s="749"/>
      <c r="AF31" s="749"/>
      <c r="AG31" s="749"/>
      <c r="AH31" s="749"/>
      <c r="AI31" s="750"/>
    </row>
    <row r="32" spans="1:35" ht="18.75" customHeight="1" thickBot="1">
      <c r="B32" s="751"/>
      <c r="C32" s="752"/>
      <c r="D32" s="752"/>
      <c r="E32" s="752"/>
      <c r="F32" s="752"/>
      <c r="G32" s="752"/>
      <c r="H32" s="752"/>
      <c r="I32" s="752"/>
      <c r="J32" s="752"/>
      <c r="K32" s="752"/>
      <c r="L32" s="752"/>
      <c r="M32" s="752"/>
      <c r="N32" s="752"/>
      <c r="O32" s="752"/>
      <c r="P32" s="752"/>
      <c r="Q32" s="752"/>
      <c r="R32" s="752"/>
      <c r="S32" s="752"/>
      <c r="T32" s="752"/>
      <c r="U32" s="752"/>
      <c r="V32" s="752"/>
      <c r="W32" s="752"/>
      <c r="X32" s="752"/>
      <c r="Y32" s="752"/>
      <c r="Z32" s="752"/>
      <c r="AA32" s="752"/>
      <c r="AB32" s="752"/>
      <c r="AC32" s="752"/>
      <c r="AD32" s="752"/>
      <c r="AE32" s="752"/>
      <c r="AF32" s="752"/>
      <c r="AG32" s="752"/>
      <c r="AH32" s="752"/>
      <c r="AI32" s="753"/>
    </row>
    <row r="33" spans="1:37" ht="18.75" customHeight="1">
      <c r="A33" s="61"/>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row>
    <row r="34" spans="1:37" ht="18.75" customHeight="1">
      <c r="A34" s="61"/>
      <c r="B34" s="61"/>
      <c r="C34" s="62" t="s">
        <v>223</v>
      </c>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row>
    <row r="35" spans="1:37" ht="18.75" customHeight="1">
      <c r="B35" s="63"/>
      <c r="C35" s="63"/>
      <c r="D35" s="63"/>
      <c r="E35" s="63"/>
      <c r="F35" s="63"/>
      <c r="G35" s="63"/>
      <c r="H35" s="63"/>
      <c r="I35" s="63"/>
      <c r="J35" s="63"/>
      <c r="K35" s="63"/>
      <c r="L35" s="63"/>
      <c r="M35" s="63"/>
      <c r="N35" s="121"/>
      <c r="O35" s="63"/>
      <c r="P35" s="63"/>
      <c r="Q35" s="63"/>
      <c r="R35" s="63"/>
      <c r="S35" s="63"/>
      <c r="T35" s="63"/>
      <c r="U35" s="63"/>
      <c r="V35" s="63"/>
      <c r="W35" s="63"/>
      <c r="X35" s="63"/>
      <c r="Y35" s="63"/>
      <c r="Z35" s="63"/>
      <c r="AA35" s="63"/>
      <c r="AB35" s="63"/>
      <c r="AC35" s="63"/>
      <c r="AD35" s="63"/>
      <c r="AE35" s="63"/>
      <c r="AF35" s="63"/>
      <c r="AG35" s="63"/>
      <c r="AH35" s="63"/>
      <c r="AI35" s="63"/>
    </row>
    <row r="36" spans="1:37" ht="31.5" customHeight="1">
      <c r="A36" s="783" t="s">
        <v>224</v>
      </c>
      <c r="B36" s="783"/>
      <c r="C36" s="783"/>
      <c r="D36" s="783"/>
      <c r="E36" s="783"/>
      <c r="F36" s="783"/>
      <c r="G36" s="783"/>
      <c r="H36" s="783"/>
      <c r="I36" s="783"/>
      <c r="J36" s="783"/>
      <c r="K36" s="783"/>
      <c r="L36" s="783"/>
      <c r="M36" s="783"/>
      <c r="N36" s="783"/>
      <c r="O36" s="783"/>
      <c r="P36" s="783"/>
      <c r="Q36" s="783"/>
      <c r="R36" s="783"/>
      <c r="S36" s="783"/>
      <c r="T36" s="783"/>
      <c r="U36" s="783"/>
      <c r="V36" s="783"/>
      <c r="W36" s="783"/>
      <c r="X36" s="783"/>
      <c r="Y36" s="783"/>
      <c r="Z36" s="783"/>
      <c r="AA36" s="783"/>
      <c r="AB36" s="783"/>
      <c r="AC36" s="783"/>
      <c r="AD36" s="783"/>
      <c r="AE36" s="783"/>
      <c r="AF36" s="783"/>
      <c r="AG36" s="783"/>
      <c r="AH36" s="783"/>
      <c r="AI36" s="783"/>
    </row>
    <row r="37" spans="1:37" ht="18.75" hidden="1" customHeight="1">
      <c r="A37" s="783"/>
      <c r="B37" s="783"/>
      <c r="C37" s="783"/>
      <c r="D37" s="783"/>
      <c r="E37" s="783"/>
      <c r="F37" s="783"/>
      <c r="G37" s="783"/>
      <c r="H37" s="783"/>
      <c r="I37" s="783"/>
      <c r="J37" s="783"/>
      <c r="K37" s="783"/>
      <c r="L37" s="783"/>
      <c r="M37" s="783"/>
      <c r="N37" s="783"/>
      <c r="O37" s="783"/>
      <c r="P37" s="783"/>
      <c r="Q37" s="783"/>
      <c r="R37" s="783"/>
      <c r="S37" s="783"/>
      <c r="T37" s="783"/>
      <c r="U37" s="783"/>
      <c r="V37" s="783"/>
      <c r="W37" s="783"/>
      <c r="X37" s="783"/>
      <c r="Y37" s="783"/>
      <c r="Z37" s="783"/>
      <c r="AA37" s="783"/>
      <c r="AB37" s="783"/>
      <c r="AC37" s="783"/>
      <c r="AD37" s="783"/>
      <c r="AE37" s="783"/>
      <c r="AF37" s="783"/>
      <c r="AG37" s="783"/>
      <c r="AH37" s="783"/>
      <c r="AI37" s="783"/>
    </row>
    <row r="38" spans="1:37" ht="18.75" customHeight="1">
      <c r="A38" s="64" t="s">
        <v>225</v>
      </c>
      <c r="B38" s="64"/>
      <c r="C38" s="784">
        <f>'様式１及び様式１－２'!AB6</f>
        <v>0</v>
      </c>
      <c r="D38" s="785"/>
      <c r="E38" s="64" t="s">
        <v>226</v>
      </c>
      <c r="F38" s="784">
        <f>'様式１及び様式１－２'!AE6</f>
        <v>0</v>
      </c>
      <c r="G38" s="785"/>
      <c r="H38" s="64" t="s">
        <v>227</v>
      </c>
      <c r="I38" s="784">
        <f>'様式１及び様式１－２'!AH6</f>
        <v>0</v>
      </c>
      <c r="J38" s="785"/>
      <c r="K38" s="64" t="s">
        <v>228</v>
      </c>
      <c r="L38" s="65"/>
      <c r="M38" s="779" t="s">
        <v>229</v>
      </c>
      <c r="N38" s="779"/>
      <c r="O38" s="779"/>
      <c r="P38" s="780" t="str">
        <f>IF('様式１及び様式１－２'!E66="","",'様式１及び様式１－２'!E66)</f>
        <v/>
      </c>
      <c r="Q38" s="780"/>
      <c r="R38" s="780"/>
      <c r="S38" s="780"/>
      <c r="T38" s="780"/>
      <c r="U38" s="780"/>
      <c r="V38" s="780"/>
      <c r="W38" s="780"/>
      <c r="X38" s="780"/>
      <c r="Y38" s="780"/>
      <c r="Z38" s="780"/>
      <c r="AA38" s="780"/>
      <c r="AB38" s="780"/>
      <c r="AC38" s="780"/>
      <c r="AD38" s="780"/>
      <c r="AE38" s="780"/>
      <c r="AF38" s="780"/>
      <c r="AG38" s="780"/>
      <c r="AH38" s="780"/>
      <c r="AI38" s="780"/>
    </row>
    <row r="39" spans="1:37" ht="18.75" customHeight="1">
      <c r="A39" s="66"/>
      <c r="B39" s="67"/>
      <c r="C39" s="67"/>
      <c r="D39" s="67"/>
      <c r="E39" s="67"/>
      <c r="F39" s="67"/>
      <c r="G39" s="67"/>
      <c r="H39" s="67"/>
      <c r="I39" s="67"/>
      <c r="J39" s="67"/>
      <c r="K39" s="67"/>
      <c r="L39" s="67"/>
      <c r="M39" s="778" t="s">
        <v>230</v>
      </c>
      <c r="N39" s="778"/>
      <c r="O39" s="778"/>
      <c r="P39" s="779" t="s">
        <v>231</v>
      </c>
      <c r="Q39" s="779"/>
      <c r="R39" s="780" t="str">
        <f>IF('様式１及び様式１－２'!F17&lt;&gt;0,'様式１及び様式１－２'!F17,"")</f>
        <v/>
      </c>
      <c r="S39" s="780"/>
      <c r="T39" s="780"/>
      <c r="U39" s="780"/>
      <c r="V39" s="780"/>
      <c r="W39" s="781" t="s">
        <v>232</v>
      </c>
      <c r="X39" s="781"/>
      <c r="Y39" s="780" t="str">
        <f>IF('様式１及び様式１－２'!W17&lt;&gt;0,'様式１及び様式１－２'!W17,"")</f>
        <v/>
      </c>
      <c r="Z39" s="780"/>
      <c r="AA39" s="780"/>
      <c r="AB39" s="780"/>
      <c r="AC39" s="780"/>
      <c r="AD39" s="780"/>
      <c r="AE39" s="780"/>
      <c r="AF39" s="780"/>
      <c r="AG39" s="780"/>
      <c r="AH39" s="782"/>
      <c r="AI39" s="782"/>
    </row>
    <row r="40" spans="1:37">
      <c r="A40" s="68"/>
      <c r="B40" s="69"/>
      <c r="C40" s="69"/>
      <c r="D40" s="69"/>
      <c r="E40" s="69"/>
      <c r="F40" s="69"/>
      <c r="G40" s="69"/>
      <c r="H40" s="69"/>
      <c r="I40" s="69"/>
      <c r="J40" s="69"/>
      <c r="K40" s="69"/>
      <c r="L40" s="69"/>
      <c r="M40" s="69"/>
      <c r="N40" s="69"/>
      <c r="O40" s="68"/>
      <c r="P40" s="70"/>
      <c r="Q40" s="71"/>
      <c r="R40" s="71"/>
      <c r="S40" s="71"/>
      <c r="T40" s="71"/>
      <c r="U40" s="71"/>
      <c r="V40" s="72"/>
      <c r="W40" s="72"/>
      <c r="X40" s="72"/>
      <c r="Y40" s="72"/>
      <c r="Z40" s="72"/>
      <c r="AA40" s="72"/>
      <c r="AB40" s="72"/>
      <c r="AC40" s="72"/>
      <c r="AD40" s="72"/>
      <c r="AE40" s="72"/>
      <c r="AF40" s="72"/>
      <c r="AG40" s="72"/>
      <c r="AH40" s="73"/>
      <c r="AI40" s="74"/>
    </row>
    <row r="41" spans="1:37">
      <c r="B41" s="75"/>
      <c r="C41" s="76"/>
      <c r="D41" s="77"/>
      <c r="E41" s="77"/>
      <c r="F41" s="77"/>
      <c r="G41" s="77"/>
      <c r="H41" s="77"/>
      <c r="I41" s="77"/>
      <c r="J41" s="77"/>
      <c r="K41" s="77"/>
      <c r="L41" s="77"/>
      <c r="M41" s="77"/>
      <c r="N41" s="77"/>
      <c r="O41" s="77"/>
      <c r="P41" s="77"/>
      <c r="Q41" s="77"/>
      <c r="R41" s="77"/>
      <c r="S41" s="77"/>
      <c r="T41" s="77"/>
      <c r="U41" s="77"/>
      <c r="V41" s="77"/>
      <c r="W41" s="77"/>
      <c r="X41" s="77"/>
      <c r="Y41" s="77"/>
      <c r="Z41" s="78"/>
      <c r="AA41" s="78"/>
      <c r="AB41" s="78"/>
      <c r="AC41" s="78"/>
      <c r="AD41" s="78"/>
      <c r="AE41" s="78"/>
      <c r="AF41" s="78"/>
      <c r="AG41" s="78"/>
      <c r="AH41" s="78"/>
      <c r="AI41" s="77"/>
      <c r="AJ41" s="79"/>
    </row>
    <row r="42" spans="1:37">
      <c r="B42" s="80"/>
      <c r="C42" s="776"/>
      <c r="D42" s="776"/>
      <c r="E42" s="776"/>
      <c r="F42" s="776"/>
      <c r="G42" s="776"/>
      <c r="H42" s="776"/>
      <c r="I42" s="776"/>
      <c r="J42" s="776"/>
      <c r="K42" s="776"/>
      <c r="L42" s="776"/>
      <c r="M42" s="776"/>
      <c r="N42" s="776"/>
      <c r="O42" s="776"/>
      <c r="P42" s="776"/>
      <c r="Q42" s="776"/>
      <c r="R42" s="776"/>
      <c r="S42" s="776"/>
      <c r="T42" s="776"/>
      <c r="U42" s="776"/>
      <c r="V42" s="776"/>
      <c r="W42" s="776"/>
      <c r="X42" s="776"/>
      <c r="Y42" s="776"/>
      <c r="Z42" s="776"/>
      <c r="AA42" s="776"/>
      <c r="AB42" s="776"/>
      <c r="AC42" s="776"/>
      <c r="AD42" s="776"/>
      <c r="AE42" s="776"/>
      <c r="AF42" s="776"/>
      <c r="AG42" s="776"/>
      <c r="AH42" s="776"/>
      <c r="AI42" s="776"/>
      <c r="AJ42" s="776"/>
    </row>
  </sheetData>
  <mergeCells count="26">
    <mergeCell ref="C42:AJ42"/>
    <mergeCell ref="A1:H1"/>
    <mergeCell ref="M39:O39"/>
    <mergeCell ref="P39:Q39"/>
    <mergeCell ref="R39:V39"/>
    <mergeCell ref="W39:X39"/>
    <mergeCell ref="Y39:AG39"/>
    <mergeCell ref="AH39:AI39"/>
    <mergeCell ref="A36:AI37"/>
    <mergeCell ref="C38:D38"/>
    <mergeCell ref="F38:G38"/>
    <mergeCell ref="I38:J38"/>
    <mergeCell ref="M38:O38"/>
    <mergeCell ref="P38:AI38"/>
    <mergeCell ref="D22:AI22"/>
    <mergeCell ref="D23:AI23"/>
    <mergeCell ref="D24:AI24"/>
    <mergeCell ref="D25:AI25"/>
    <mergeCell ref="D26:AI27"/>
    <mergeCell ref="B29:AI32"/>
    <mergeCell ref="A4:AJ6"/>
    <mergeCell ref="B9:AI15"/>
    <mergeCell ref="C18:AI18"/>
    <mergeCell ref="D19:AI19"/>
    <mergeCell ref="D20:AI20"/>
    <mergeCell ref="D21:AI21"/>
  </mergeCells>
  <phoneticPr fontId="2"/>
  <dataValidations count="2">
    <dataValidation imeMode="halfAlpha" allowBlank="1" showInputMessage="1" showErrorMessage="1" sqref="I38:J38 C38:D38 F38:G38" xr:uid="{00000000-0002-0000-0600-000000000000}"/>
    <dataValidation imeMode="hiragana" allowBlank="1" showInputMessage="1" showErrorMessage="1" sqref="V40 R39" xr:uid="{00000000-0002-0000-0600-000001000000}"/>
  </dataValidations>
  <pageMargins left="0.7" right="0.7" top="0.75" bottom="0.75" header="0.3" footer="0.3"/>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xdr:col>
                    <xdr:colOff>0</xdr:colOff>
                    <xdr:row>19</xdr:row>
                    <xdr:rowOff>0</xdr:rowOff>
                  </from>
                  <to>
                    <xdr:col>3</xdr:col>
                    <xdr:colOff>38100</xdr:colOff>
                    <xdr:row>19</xdr:row>
                    <xdr:rowOff>228600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xdr:col>
                    <xdr:colOff>0</xdr:colOff>
                    <xdr:row>20</xdr:row>
                    <xdr:rowOff>0</xdr:rowOff>
                  </from>
                  <to>
                    <xdr:col>3</xdr:col>
                    <xdr:colOff>38100</xdr:colOff>
                    <xdr:row>20</xdr:row>
                    <xdr:rowOff>228600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xdr:col>
                    <xdr:colOff>0</xdr:colOff>
                    <xdr:row>21</xdr:row>
                    <xdr:rowOff>238125</xdr:rowOff>
                  </from>
                  <to>
                    <xdr:col>3</xdr:col>
                    <xdr:colOff>38100</xdr:colOff>
                    <xdr:row>22</xdr:row>
                    <xdr:rowOff>219075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xdr:col>
                    <xdr:colOff>0</xdr:colOff>
                    <xdr:row>20</xdr:row>
                    <xdr:rowOff>0</xdr:rowOff>
                  </from>
                  <to>
                    <xdr:col>3</xdr:col>
                    <xdr:colOff>38100</xdr:colOff>
                    <xdr:row>20</xdr:row>
                    <xdr:rowOff>228600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xdr:col>
                    <xdr:colOff>0</xdr:colOff>
                    <xdr:row>20</xdr:row>
                    <xdr:rowOff>0</xdr:rowOff>
                  </from>
                  <to>
                    <xdr:col>3</xdr:col>
                    <xdr:colOff>38100</xdr:colOff>
                    <xdr:row>20</xdr:row>
                    <xdr:rowOff>228600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2</xdr:col>
                    <xdr:colOff>0</xdr:colOff>
                    <xdr:row>21</xdr:row>
                    <xdr:rowOff>0</xdr:rowOff>
                  </from>
                  <to>
                    <xdr:col>3</xdr:col>
                    <xdr:colOff>38100</xdr:colOff>
                    <xdr:row>21</xdr:row>
                    <xdr:rowOff>228600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2</xdr:col>
                    <xdr:colOff>0</xdr:colOff>
                    <xdr:row>21</xdr:row>
                    <xdr:rowOff>0</xdr:rowOff>
                  </from>
                  <to>
                    <xdr:col>3</xdr:col>
                    <xdr:colOff>38100</xdr:colOff>
                    <xdr:row>21</xdr:row>
                    <xdr:rowOff>228600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xdr:col>
                    <xdr:colOff>0</xdr:colOff>
                    <xdr:row>22</xdr:row>
                    <xdr:rowOff>238125</xdr:rowOff>
                  </from>
                  <to>
                    <xdr:col>3</xdr:col>
                    <xdr:colOff>38100</xdr:colOff>
                    <xdr:row>23</xdr:row>
                    <xdr:rowOff>228600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J78"/>
  <sheetViews>
    <sheetView showGridLines="0" view="pageBreakPreview" zoomScale="80" zoomScaleNormal="90" zoomScaleSheetLayoutView="80" workbookViewId="0">
      <selection activeCell="L7" sqref="L7:AJ7"/>
    </sheetView>
  </sheetViews>
  <sheetFormatPr defaultColWidth="1.25" defaultRowHeight="24"/>
  <cols>
    <col min="1" max="20" width="4.125" style="105" customWidth="1"/>
    <col min="21" max="21" width="4.125" style="6" customWidth="1"/>
    <col min="22" max="36" width="4.125" style="105" customWidth="1"/>
    <col min="37" max="37" width="3.875" style="7" customWidth="1"/>
    <col min="38" max="38" width="20" style="105" bestFit="1" customWidth="1"/>
    <col min="39" max="40" width="3.875" style="105" customWidth="1"/>
    <col min="41" max="50" width="3.75" style="105" customWidth="1"/>
    <col min="51" max="52" width="15.375" style="105" customWidth="1"/>
    <col min="53" max="53" width="14.75" style="105" customWidth="1"/>
    <col min="54" max="56" width="15.375" style="105" customWidth="1"/>
    <col min="57" max="57" width="38.75" style="105" customWidth="1"/>
    <col min="58" max="58" width="15.375" style="19" customWidth="1"/>
    <col min="59" max="59" width="15.375" style="105" customWidth="1"/>
    <col min="60" max="61" width="15.375" style="6" customWidth="1"/>
    <col min="62" max="62" width="15.375" style="105" customWidth="1"/>
    <col min="63" max="63" width="32.5" style="105" customWidth="1"/>
    <col min="64" max="64" width="8.75" style="105" customWidth="1"/>
    <col min="65" max="74" width="11.25" style="105" customWidth="1"/>
    <col min="75" max="75" width="13.375" style="6" customWidth="1"/>
    <col min="76" max="83" width="12.75" style="6" customWidth="1"/>
    <col min="84" max="85" width="14.875" style="6" customWidth="1"/>
    <col min="86" max="87" width="14.875" style="105" customWidth="1"/>
    <col min="88" max="89" width="1.25" style="105"/>
    <col min="90" max="90" width="35.75" style="105" customWidth="1"/>
    <col min="91" max="16384" width="1.25" style="105"/>
  </cols>
  <sheetData>
    <row r="1" spans="1:88">
      <c r="A1" s="28" t="s">
        <v>206</v>
      </c>
      <c r="AK1" s="1"/>
      <c r="CH1" s="140"/>
      <c r="CI1" s="9" t="s">
        <v>175</v>
      </c>
      <c r="CJ1" s="10" t="e">
        <f>#REF!</f>
        <v>#REF!</v>
      </c>
    </row>
    <row r="2" spans="1:88">
      <c r="A2" s="504" t="s">
        <v>76</v>
      </c>
      <c r="B2" s="793"/>
      <c r="C2" s="793"/>
      <c r="D2" s="793"/>
      <c r="E2" s="793"/>
      <c r="F2" s="793"/>
      <c r="G2" s="793"/>
      <c r="H2" s="793"/>
      <c r="I2" s="793"/>
      <c r="J2" s="793"/>
      <c r="K2" s="793"/>
      <c r="L2" s="793"/>
      <c r="M2" s="444"/>
      <c r="N2" s="318" t="s">
        <v>71</v>
      </c>
      <c r="O2" s="568"/>
      <c r="P2" s="318" t="s">
        <v>0</v>
      </c>
      <c r="Q2" s="568"/>
      <c r="R2" s="142"/>
      <c r="S2" s="144" t="s">
        <v>3</v>
      </c>
      <c r="T2" s="142"/>
      <c r="U2" s="143" t="s">
        <v>2</v>
      </c>
      <c r="V2" s="564"/>
      <c r="W2" s="564"/>
      <c r="X2" s="144" t="s">
        <v>1</v>
      </c>
      <c r="Y2" s="144" t="s">
        <v>70</v>
      </c>
      <c r="Z2" s="318" t="s">
        <v>72</v>
      </c>
      <c r="AA2" s="568"/>
      <c r="AB2" s="318" t="s">
        <v>0</v>
      </c>
      <c r="AC2" s="568"/>
      <c r="AD2" s="142"/>
      <c r="AE2" s="144" t="s">
        <v>3</v>
      </c>
      <c r="AF2" s="142"/>
      <c r="AG2" s="143" t="s">
        <v>2</v>
      </c>
      <c r="AH2" s="564"/>
      <c r="AI2" s="564"/>
      <c r="AJ2" s="145" t="s">
        <v>1</v>
      </c>
      <c r="AP2" s="112"/>
      <c r="AQ2" s="112"/>
      <c r="CH2" s="140"/>
      <c r="CI2" s="9" t="s">
        <v>176</v>
      </c>
      <c r="CJ2" s="10" t="e">
        <f>#REF!</f>
        <v>#REF!</v>
      </c>
    </row>
    <row r="3" spans="1:88">
      <c r="A3" s="484" t="s">
        <v>123</v>
      </c>
      <c r="B3" s="789"/>
      <c r="C3" s="789"/>
      <c r="D3" s="789"/>
      <c r="E3" s="789"/>
      <c r="F3" s="789"/>
      <c r="G3" s="789"/>
      <c r="H3" s="789"/>
      <c r="I3" s="789"/>
      <c r="J3" s="789"/>
      <c r="K3" s="789"/>
      <c r="L3" s="789"/>
      <c r="M3" s="452"/>
      <c r="N3" s="565"/>
      <c r="O3" s="566"/>
      <c r="P3" s="566"/>
      <c r="Q3" s="566"/>
      <c r="R3" s="566"/>
      <c r="S3" s="566"/>
      <c r="T3" s="566"/>
      <c r="U3" s="566"/>
      <c r="V3" s="566"/>
      <c r="W3" s="566"/>
      <c r="X3" s="566"/>
      <c r="Y3" s="566"/>
      <c r="Z3" s="566"/>
      <c r="AA3" s="566"/>
      <c r="AB3" s="566"/>
      <c r="AC3" s="566"/>
      <c r="AD3" s="566"/>
      <c r="AE3" s="566"/>
      <c r="AF3" s="566"/>
      <c r="AG3" s="566"/>
      <c r="AH3" s="566"/>
      <c r="AI3" s="566"/>
      <c r="AJ3" s="567"/>
      <c r="CH3" s="140"/>
      <c r="CI3" s="9" t="s">
        <v>177</v>
      </c>
      <c r="CJ3" s="10" t="e">
        <f>#REF!</f>
        <v>#REF!</v>
      </c>
    </row>
    <row r="4" spans="1:88">
      <c r="A4" s="790"/>
      <c r="B4" s="791"/>
      <c r="C4" s="791"/>
      <c r="D4" s="791"/>
      <c r="E4" s="791"/>
      <c r="F4" s="791"/>
      <c r="G4" s="791"/>
      <c r="H4" s="791"/>
      <c r="I4" s="791"/>
      <c r="J4" s="791"/>
      <c r="K4" s="791"/>
      <c r="L4" s="791"/>
      <c r="M4" s="792"/>
      <c r="N4" s="690"/>
      <c r="O4" s="691"/>
      <c r="P4" s="691"/>
      <c r="Q4" s="691"/>
      <c r="R4" s="691"/>
      <c r="S4" s="691"/>
      <c r="T4" s="691"/>
      <c r="U4" s="691"/>
      <c r="V4" s="691"/>
      <c r="W4" s="691"/>
      <c r="X4" s="691"/>
      <c r="Y4" s="691"/>
      <c r="Z4" s="691"/>
      <c r="AA4" s="691"/>
      <c r="AB4" s="691"/>
      <c r="AC4" s="691"/>
      <c r="AD4" s="691"/>
      <c r="AE4" s="691"/>
      <c r="AF4" s="691"/>
      <c r="AG4" s="691"/>
      <c r="AH4" s="691"/>
      <c r="AI4" s="691"/>
      <c r="AJ4" s="692"/>
      <c r="CH4" s="140"/>
      <c r="CI4" s="9" t="s">
        <v>178</v>
      </c>
      <c r="CJ4" s="10" t="e">
        <f>#REF!</f>
        <v>#REF!</v>
      </c>
    </row>
    <row r="5" spans="1:88">
      <c r="CH5" s="140"/>
      <c r="CI5" s="9" t="s">
        <v>179</v>
      </c>
      <c r="CJ5" s="10" t="e">
        <f>#REF!</f>
        <v>#REF!</v>
      </c>
    </row>
    <row r="6" spans="1:88">
      <c r="A6" s="400" t="s">
        <v>56</v>
      </c>
      <c r="B6" s="579"/>
      <c r="C6" s="399" t="s">
        <v>59</v>
      </c>
      <c r="D6" s="490"/>
      <c r="E6" s="490"/>
      <c r="F6" s="490"/>
      <c r="G6" s="794" t="s">
        <v>431</v>
      </c>
      <c r="H6" s="520"/>
      <c r="I6" s="520"/>
      <c r="J6" s="520"/>
      <c r="K6" s="521"/>
      <c r="L6" s="400" t="s">
        <v>61</v>
      </c>
      <c r="M6" s="507"/>
      <c r="N6" s="507"/>
      <c r="O6" s="507"/>
      <c r="P6" s="507"/>
      <c r="Q6" s="507"/>
      <c r="R6" s="507"/>
      <c r="S6" s="507"/>
      <c r="T6" s="507"/>
      <c r="U6" s="507"/>
      <c r="V6" s="507"/>
      <c r="W6" s="507"/>
      <c r="X6" s="507"/>
      <c r="Y6" s="507"/>
      <c r="Z6" s="507"/>
      <c r="AA6" s="507"/>
      <c r="AB6" s="507"/>
      <c r="AC6" s="507"/>
      <c r="AD6" s="507"/>
      <c r="AE6" s="507"/>
      <c r="AF6" s="507"/>
      <c r="AG6" s="507"/>
      <c r="AH6" s="507"/>
      <c r="AI6" s="507"/>
      <c r="AJ6" s="579"/>
      <c r="CH6" s="140"/>
      <c r="CI6" s="9" t="s">
        <v>180</v>
      </c>
      <c r="CJ6" s="10" t="e">
        <f>#REF!</f>
        <v>#REF!</v>
      </c>
    </row>
    <row r="7" spans="1:88">
      <c r="A7" s="310"/>
      <c r="B7" s="480"/>
      <c r="C7" s="481"/>
      <c r="D7" s="482"/>
      <c r="E7" s="482"/>
      <c r="F7" s="482"/>
      <c r="G7" s="551"/>
      <c r="H7" s="564"/>
      <c r="I7" s="564"/>
      <c r="J7" s="564"/>
      <c r="K7" s="564"/>
      <c r="L7" s="553"/>
      <c r="M7" s="554"/>
      <c r="N7" s="554"/>
      <c r="O7" s="554"/>
      <c r="P7" s="554"/>
      <c r="Q7" s="554"/>
      <c r="R7" s="554"/>
      <c r="S7" s="554"/>
      <c r="T7" s="554"/>
      <c r="U7" s="554"/>
      <c r="V7" s="554"/>
      <c r="W7" s="554"/>
      <c r="X7" s="554"/>
      <c r="Y7" s="554"/>
      <c r="Z7" s="554"/>
      <c r="AA7" s="554"/>
      <c r="AB7" s="554"/>
      <c r="AC7" s="554"/>
      <c r="AD7" s="554"/>
      <c r="AE7" s="554"/>
      <c r="AF7" s="554"/>
      <c r="AG7" s="554"/>
      <c r="AH7" s="554"/>
      <c r="AI7" s="554"/>
      <c r="AJ7" s="555"/>
      <c r="AX7" s="105" t="s">
        <v>436</v>
      </c>
      <c r="CH7" s="140"/>
      <c r="CI7" s="9"/>
      <c r="CJ7" s="10"/>
    </row>
    <row r="8" spans="1:88">
      <c r="A8" s="310"/>
      <c r="B8" s="480"/>
      <c r="C8" s="481"/>
      <c r="D8" s="482"/>
      <c r="E8" s="482"/>
      <c r="F8" s="482"/>
      <c r="G8" s="551"/>
      <c r="H8" s="564"/>
      <c r="I8" s="564"/>
      <c r="J8" s="564"/>
      <c r="K8" s="564"/>
      <c r="L8" s="553"/>
      <c r="M8" s="554"/>
      <c r="N8" s="554"/>
      <c r="O8" s="554"/>
      <c r="P8" s="554"/>
      <c r="Q8" s="554"/>
      <c r="R8" s="554"/>
      <c r="S8" s="554"/>
      <c r="T8" s="554"/>
      <c r="U8" s="554"/>
      <c r="V8" s="554"/>
      <c r="W8" s="554"/>
      <c r="X8" s="554"/>
      <c r="Y8" s="554"/>
      <c r="Z8" s="554"/>
      <c r="AA8" s="554"/>
      <c r="AB8" s="554"/>
      <c r="AC8" s="554"/>
      <c r="AD8" s="554"/>
      <c r="AE8" s="554"/>
      <c r="AF8" s="554"/>
      <c r="AG8" s="554"/>
      <c r="AH8" s="554"/>
      <c r="AI8" s="554"/>
      <c r="AJ8" s="555"/>
      <c r="AX8" s="105" t="s">
        <v>437</v>
      </c>
      <c r="CH8" s="140"/>
      <c r="CI8" s="9"/>
      <c r="CJ8" s="10"/>
    </row>
    <row r="9" spans="1:88">
      <c r="A9" s="310"/>
      <c r="B9" s="480"/>
      <c r="C9" s="481"/>
      <c r="D9" s="482"/>
      <c r="E9" s="482"/>
      <c r="F9" s="482"/>
      <c r="G9" s="551"/>
      <c r="H9" s="564"/>
      <c r="I9" s="564"/>
      <c r="J9" s="564"/>
      <c r="K9" s="564"/>
      <c r="L9" s="553"/>
      <c r="M9" s="554"/>
      <c r="N9" s="554"/>
      <c r="O9" s="554"/>
      <c r="P9" s="554"/>
      <c r="Q9" s="554"/>
      <c r="R9" s="554"/>
      <c r="S9" s="554"/>
      <c r="T9" s="554"/>
      <c r="U9" s="554"/>
      <c r="V9" s="554"/>
      <c r="W9" s="554"/>
      <c r="X9" s="554"/>
      <c r="Y9" s="554"/>
      <c r="Z9" s="554"/>
      <c r="AA9" s="554"/>
      <c r="AB9" s="554"/>
      <c r="AC9" s="554"/>
      <c r="AD9" s="554"/>
      <c r="AE9" s="554"/>
      <c r="AF9" s="554"/>
      <c r="AG9" s="554"/>
      <c r="AH9" s="554"/>
      <c r="AI9" s="554"/>
      <c r="AJ9" s="555"/>
      <c r="AX9" s="218" t="s">
        <v>449</v>
      </c>
      <c r="AY9" s="219">
        <f>IF('居宅サービス切替（⑥の場合）'!O17&gt;='協力支援（⑦の場合）'!O28,'居宅サービス切替（⑥の場合）'!O17,'協力支援（⑦の場合）'!O28)</f>
        <v>0</v>
      </c>
      <c r="CH9" s="140"/>
      <c r="CI9" s="9"/>
      <c r="CJ9" s="10"/>
    </row>
    <row r="10" spans="1:88">
      <c r="A10" s="551"/>
      <c r="B10" s="552"/>
      <c r="C10" s="481"/>
      <c r="D10" s="482"/>
      <c r="E10" s="482"/>
      <c r="F10" s="482"/>
      <c r="G10" s="551"/>
      <c r="H10" s="564"/>
      <c r="I10" s="564"/>
      <c r="J10" s="564"/>
      <c r="K10" s="564"/>
      <c r="L10" s="553"/>
      <c r="M10" s="554"/>
      <c r="N10" s="554"/>
      <c r="O10" s="554"/>
      <c r="P10" s="554"/>
      <c r="Q10" s="554"/>
      <c r="R10" s="554"/>
      <c r="S10" s="554"/>
      <c r="T10" s="554"/>
      <c r="U10" s="554"/>
      <c r="V10" s="554"/>
      <c r="W10" s="554"/>
      <c r="X10" s="554"/>
      <c r="Y10" s="554"/>
      <c r="Z10" s="554"/>
      <c r="AA10" s="554"/>
      <c r="AB10" s="554"/>
      <c r="AC10" s="554"/>
      <c r="AD10" s="554"/>
      <c r="AE10" s="554"/>
      <c r="AF10" s="554"/>
      <c r="AG10" s="554"/>
      <c r="AH10" s="554"/>
      <c r="AI10" s="554"/>
      <c r="AJ10" s="555"/>
      <c r="AX10" s="218" t="s">
        <v>450</v>
      </c>
      <c r="AY10" s="219">
        <f>IF('居宅サービス切替（⑥の場合）'!AD17&gt;='協力支援（⑦の場合）'!AD28,'居宅サービス切替（⑥の場合）'!AD17,'協力支援（⑦の場合）'!AD28)</f>
        <v>0</v>
      </c>
      <c r="CH10" s="140"/>
      <c r="CI10" s="9"/>
      <c r="CJ10" s="10"/>
    </row>
    <row r="11" spans="1:88">
      <c r="A11" s="551"/>
      <c r="B11" s="552"/>
      <c r="C11" s="481"/>
      <c r="D11" s="482"/>
      <c r="E11" s="482"/>
      <c r="F11" s="482"/>
      <c r="G11" s="551"/>
      <c r="H11" s="564"/>
      <c r="I11" s="564"/>
      <c r="J11" s="564"/>
      <c r="K11" s="564"/>
      <c r="L11" s="553"/>
      <c r="M11" s="554"/>
      <c r="N11" s="554"/>
      <c r="O11" s="554"/>
      <c r="P11" s="554"/>
      <c r="Q11" s="554"/>
      <c r="R11" s="554"/>
      <c r="S11" s="554"/>
      <c r="T11" s="554"/>
      <c r="U11" s="554"/>
      <c r="V11" s="554"/>
      <c r="W11" s="554"/>
      <c r="X11" s="554"/>
      <c r="Y11" s="554"/>
      <c r="Z11" s="554"/>
      <c r="AA11" s="554"/>
      <c r="AB11" s="554"/>
      <c r="AC11" s="554"/>
      <c r="AD11" s="554"/>
      <c r="AE11" s="554"/>
      <c r="AF11" s="554"/>
      <c r="AG11" s="554"/>
      <c r="AH11" s="554"/>
      <c r="AI11" s="554"/>
      <c r="AJ11" s="555"/>
      <c r="CH11" s="140"/>
      <c r="CI11" s="9"/>
      <c r="CJ11" s="10"/>
    </row>
    <row r="12" spans="1:88">
      <c r="A12" s="310"/>
      <c r="B12" s="480"/>
      <c r="C12" s="481"/>
      <c r="D12" s="482"/>
      <c r="E12" s="482"/>
      <c r="F12" s="482"/>
      <c r="G12" s="551"/>
      <c r="H12" s="564"/>
      <c r="I12" s="564"/>
      <c r="J12" s="564"/>
      <c r="K12" s="564"/>
      <c r="L12" s="553"/>
      <c r="M12" s="554"/>
      <c r="N12" s="554"/>
      <c r="O12" s="554"/>
      <c r="P12" s="554"/>
      <c r="Q12" s="554"/>
      <c r="R12" s="554"/>
      <c r="S12" s="554"/>
      <c r="T12" s="554"/>
      <c r="U12" s="554"/>
      <c r="V12" s="554"/>
      <c r="W12" s="554"/>
      <c r="X12" s="554"/>
      <c r="Y12" s="554"/>
      <c r="Z12" s="554"/>
      <c r="AA12" s="554"/>
      <c r="AB12" s="554"/>
      <c r="AC12" s="554"/>
      <c r="AD12" s="554"/>
      <c r="AE12" s="554"/>
      <c r="AF12" s="554"/>
      <c r="AG12" s="554"/>
      <c r="AH12" s="554"/>
      <c r="AI12" s="554"/>
      <c r="AJ12" s="555"/>
      <c r="CH12" s="140"/>
      <c r="CI12" s="9" t="s">
        <v>181</v>
      </c>
      <c r="CJ12" s="10" t="e">
        <f>#REF!</f>
        <v>#REF!</v>
      </c>
    </row>
    <row r="13" spans="1:88">
      <c r="A13" s="310"/>
      <c r="B13" s="480"/>
      <c r="C13" s="481"/>
      <c r="D13" s="482"/>
      <c r="E13" s="482"/>
      <c r="F13" s="482"/>
      <c r="G13" s="551"/>
      <c r="H13" s="564"/>
      <c r="I13" s="564"/>
      <c r="J13" s="564"/>
      <c r="K13" s="564"/>
      <c r="L13" s="553"/>
      <c r="M13" s="554"/>
      <c r="N13" s="554"/>
      <c r="O13" s="554"/>
      <c r="P13" s="554"/>
      <c r="Q13" s="554"/>
      <c r="R13" s="554"/>
      <c r="S13" s="554"/>
      <c r="T13" s="554"/>
      <c r="U13" s="554"/>
      <c r="V13" s="554"/>
      <c r="W13" s="554"/>
      <c r="X13" s="554"/>
      <c r="Y13" s="554"/>
      <c r="Z13" s="554"/>
      <c r="AA13" s="554"/>
      <c r="AB13" s="554"/>
      <c r="AC13" s="554"/>
      <c r="AD13" s="554"/>
      <c r="AE13" s="554"/>
      <c r="AF13" s="554"/>
      <c r="AG13" s="554"/>
      <c r="AH13" s="554"/>
      <c r="AI13" s="554"/>
      <c r="AJ13" s="555"/>
      <c r="CH13" s="140"/>
      <c r="CI13" s="9" t="s">
        <v>182</v>
      </c>
      <c r="CJ13" s="10" t="e">
        <f>#REF!</f>
        <v>#REF!</v>
      </c>
    </row>
    <row r="14" spans="1:88">
      <c r="A14" s="310"/>
      <c r="B14" s="480"/>
      <c r="C14" s="481"/>
      <c r="D14" s="482"/>
      <c r="E14" s="482"/>
      <c r="F14" s="482"/>
      <c r="G14" s="551"/>
      <c r="H14" s="564"/>
      <c r="I14" s="564"/>
      <c r="J14" s="564"/>
      <c r="K14" s="564"/>
      <c r="L14" s="553"/>
      <c r="M14" s="554"/>
      <c r="N14" s="554"/>
      <c r="O14" s="554"/>
      <c r="P14" s="554"/>
      <c r="Q14" s="554"/>
      <c r="R14" s="554"/>
      <c r="S14" s="554"/>
      <c r="T14" s="554"/>
      <c r="U14" s="554"/>
      <c r="V14" s="554"/>
      <c r="W14" s="554"/>
      <c r="X14" s="554"/>
      <c r="Y14" s="554"/>
      <c r="Z14" s="554"/>
      <c r="AA14" s="554"/>
      <c r="AB14" s="554"/>
      <c r="AC14" s="554"/>
      <c r="AD14" s="554"/>
      <c r="AE14" s="554"/>
      <c r="AF14" s="554"/>
      <c r="AG14" s="554"/>
      <c r="AH14" s="554"/>
      <c r="AI14" s="554"/>
      <c r="AJ14" s="555"/>
      <c r="CH14" s="140"/>
      <c r="CI14" s="9" t="s">
        <v>183</v>
      </c>
      <c r="CJ14" s="10" t="e">
        <f>#REF!</f>
        <v>#REF!</v>
      </c>
    </row>
    <row r="15" spans="1:88">
      <c r="A15" s="551"/>
      <c r="B15" s="552"/>
      <c r="C15" s="481"/>
      <c r="D15" s="482"/>
      <c r="E15" s="482"/>
      <c r="F15" s="482"/>
      <c r="G15" s="551"/>
      <c r="H15" s="564"/>
      <c r="I15" s="564"/>
      <c r="J15" s="564"/>
      <c r="K15" s="564"/>
      <c r="L15" s="553"/>
      <c r="M15" s="554"/>
      <c r="N15" s="554"/>
      <c r="O15" s="554"/>
      <c r="P15" s="554"/>
      <c r="Q15" s="554"/>
      <c r="R15" s="554"/>
      <c r="S15" s="554"/>
      <c r="T15" s="554"/>
      <c r="U15" s="554"/>
      <c r="V15" s="554"/>
      <c r="W15" s="554"/>
      <c r="X15" s="554"/>
      <c r="Y15" s="554"/>
      <c r="Z15" s="554"/>
      <c r="AA15" s="554"/>
      <c r="AB15" s="554"/>
      <c r="AC15" s="554"/>
      <c r="AD15" s="554"/>
      <c r="AE15" s="554"/>
      <c r="AF15" s="554"/>
      <c r="AG15" s="554"/>
      <c r="AH15" s="554"/>
      <c r="AI15" s="554"/>
      <c r="AJ15" s="555"/>
      <c r="CH15" s="140"/>
      <c r="CI15" s="9"/>
      <c r="CJ15" s="10"/>
    </row>
    <row r="16" spans="1:88">
      <c r="A16" s="551"/>
      <c r="B16" s="552"/>
      <c r="C16" s="481"/>
      <c r="D16" s="482"/>
      <c r="E16" s="482"/>
      <c r="F16" s="482"/>
      <c r="G16" s="551"/>
      <c r="H16" s="564"/>
      <c r="I16" s="564"/>
      <c r="J16" s="564"/>
      <c r="K16" s="564"/>
      <c r="L16" s="553"/>
      <c r="M16" s="554"/>
      <c r="N16" s="554"/>
      <c r="O16" s="554"/>
      <c r="P16" s="554"/>
      <c r="Q16" s="554"/>
      <c r="R16" s="554"/>
      <c r="S16" s="554"/>
      <c r="T16" s="554"/>
      <c r="U16" s="554"/>
      <c r="V16" s="554"/>
      <c r="W16" s="554"/>
      <c r="X16" s="554"/>
      <c r="Y16" s="554"/>
      <c r="Z16" s="554"/>
      <c r="AA16" s="554"/>
      <c r="AB16" s="554"/>
      <c r="AC16" s="554"/>
      <c r="AD16" s="554"/>
      <c r="AE16" s="554"/>
      <c r="AF16" s="554"/>
      <c r="AG16" s="554"/>
      <c r="AH16" s="554"/>
      <c r="AI16" s="554"/>
      <c r="AJ16" s="555"/>
      <c r="CH16" s="140"/>
      <c r="CI16" s="9"/>
      <c r="CJ16" s="10"/>
    </row>
    <row r="17" spans="1:88">
      <c r="A17" s="399" t="s">
        <v>65</v>
      </c>
      <c r="B17" s="399"/>
      <c r="C17" s="496" t="str">
        <f>IF('様式１及び様式１－２'!E70='様式１及び様式１－２'!A83,SUM('居宅サービス切替（⑥の場合）'!C7:F16),"対象外")</f>
        <v>対象外</v>
      </c>
      <c r="D17" s="496"/>
      <c r="E17" s="496"/>
      <c r="F17" s="496"/>
      <c r="G17" s="795" t="s">
        <v>392</v>
      </c>
      <c r="H17" s="795"/>
      <c r="I17" s="795"/>
      <c r="J17" s="795"/>
      <c r="K17" s="795"/>
      <c r="L17" s="798" t="s">
        <v>440</v>
      </c>
      <c r="M17" s="799"/>
      <c r="N17" s="800"/>
      <c r="O17" s="525"/>
      <c r="P17" s="525"/>
      <c r="Q17" s="525"/>
      <c r="R17" s="525"/>
      <c r="S17" s="525"/>
      <c r="T17" s="525"/>
      <c r="U17" s="526"/>
      <c r="V17" s="490" t="s">
        <v>391</v>
      </c>
      <c r="W17" s="490"/>
      <c r="X17" s="490"/>
      <c r="Y17" s="490"/>
      <c r="Z17" s="490"/>
      <c r="AA17" s="798" t="s">
        <v>440</v>
      </c>
      <c r="AB17" s="799"/>
      <c r="AC17" s="800"/>
      <c r="AD17" s="525"/>
      <c r="AE17" s="525"/>
      <c r="AF17" s="525"/>
      <c r="AG17" s="525"/>
      <c r="AH17" s="525"/>
      <c r="AI17" s="525"/>
      <c r="AJ17" s="526"/>
      <c r="AL17" s="7" t="str">
        <f>IF(AND(O18&lt;&gt;"対象外",O18&lt;&gt;0,O17=""),"R3完了日記載漏れ","R3完了日記載済")</f>
        <v>R3完了日記載済</v>
      </c>
      <c r="AM17" s="7" t="str">
        <f>IF(AND(AD18&lt;&gt;"対象外",AD18&lt;&gt;0,AD17=""),"R4完了日記載漏れ","R4完了日記載済")</f>
        <v>R4完了日記載済</v>
      </c>
      <c r="CH17" s="140"/>
      <c r="CI17" s="9"/>
      <c r="CJ17" s="10"/>
    </row>
    <row r="18" spans="1:88">
      <c r="A18" s="399"/>
      <c r="B18" s="399"/>
      <c r="C18" s="496"/>
      <c r="D18" s="496"/>
      <c r="E18" s="496"/>
      <c r="F18" s="496"/>
      <c r="G18" s="795"/>
      <c r="H18" s="795"/>
      <c r="I18" s="795"/>
      <c r="J18" s="795"/>
      <c r="K18" s="795"/>
      <c r="L18" s="399" t="s">
        <v>438</v>
      </c>
      <c r="M18" s="399"/>
      <c r="N18" s="796"/>
      <c r="O18" s="797" t="str">
        <f>IF(C17="対象外","対象外",SUMIF(G7:G16,"令和3年度",C7:C16))</f>
        <v>対象外</v>
      </c>
      <c r="P18" s="797"/>
      <c r="Q18" s="797"/>
      <c r="R18" s="797"/>
      <c r="S18" s="797"/>
      <c r="T18" s="797"/>
      <c r="U18" s="210" t="s">
        <v>439</v>
      </c>
      <c r="V18" s="490"/>
      <c r="W18" s="490"/>
      <c r="X18" s="490"/>
      <c r="Y18" s="490"/>
      <c r="Z18" s="490"/>
      <c r="AA18" s="399" t="s">
        <v>438</v>
      </c>
      <c r="AB18" s="399"/>
      <c r="AC18" s="796"/>
      <c r="AD18" s="797" t="str">
        <f>IF(C17="対象外","対象外",SUMIF(G7:G16,"令和4年度",C7:C16))</f>
        <v>対象外</v>
      </c>
      <c r="AE18" s="797"/>
      <c r="AF18" s="797"/>
      <c r="AG18" s="797"/>
      <c r="AH18" s="797"/>
      <c r="AI18" s="797"/>
      <c r="AJ18" s="210" t="s">
        <v>439</v>
      </c>
      <c r="CH18" s="209"/>
      <c r="CI18" s="9"/>
      <c r="CJ18" s="10"/>
    </row>
    <row r="19" spans="1:88">
      <c r="CH19" s="140"/>
      <c r="CI19" s="9"/>
      <c r="CJ19" s="10"/>
    </row>
    <row r="20" spans="1:88">
      <c r="A20" s="140" t="s">
        <v>63</v>
      </c>
      <c r="B20" s="399" t="s">
        <v>64</v>
      </c>
      <c r="C20" s="490"/>
      <c r="D20" s="490"/>
      <c r="E20" s="490"/>
      <c r="F20" s="490"/>
      <c r="G20" s="490"/>
      <c r="H20" s="490"/>
      <c r="I20" s="490"/>
      <c r="J20" s="490"/>
      <c r="K20" s="490"/>
      <c r="L20" s="490"/>
      <c r="M20" s="490"/>
      <c r="N20" s="490"/>
      <c r="O20" s="399" t="s">
        <v>66</v>
      </c>
      <c r="P20" s="490"/>
      <c r="Q20" s="490"/>
      <c r="R20" s="490"/>
      <c r="S20" s="490"/>
      <c r="T20" s="490"/>
      <c r="U20" s="490"/>
      <c r="V20" s="490"/>
      <c r="W20" s="490"/>
      <c r="X20" s="490"/>
      <c r="Y20" s="490"/>
      <c r="Z20" s="490"/>
      <c r="AA20" s="490"/>
      <c r="AB20" s="490"/>
      <c r="AC20" s="490"/>
      <c r="AD20" s="490"/>
      <c r="AE20" s="490"/>
      <c r="AF20" s="490"/>
      <c r="AG20" s="490"/>
      <c r="AH20" s="490"/>
      <c r="AI20" s="490"/>
      <c r="AJ20" s="490"/>
      <c r="CH20" s="140"/>
      <c r="CI20" s="9"/>
      <c r="CJ20" s="10"/>
    </row>
    <row r="21" spans="1:88">
      <c r="A21" s="141" t="s">
        <v>43</v>
      </c>
      <c r="B21" s="510" t="s">
        <v>34</v>
      </c>
      <c r="C21" s="511"/>
      <c r="D21" s="511"/>
      <c r="E21" s="511"/>
      <c r="F21" s="511"/>
      <c r="G21" s="511"/>
      <c r="H21" s="511"/>
      <c r="I21" s="511"/>
      <c r="J21" s="511"/>
      <c r="K21" s="511"/>
      <c r="L21" s="511"/>
      <c r="M21" s="511"/>
      <c r="N21" s="511"/>
      <c r="O21" s="504" t="s">
        <v>329</v>
      </c>
      <c r="P21" s="505"/>
      <c r="Q21" s="505"/>
      <c r="R21" s="505"/>
      <c r="S21" s="505"/>
      <c r="T21" s="505"/>
      <c r="U21" s="505"/>
      <c r="V21" s="505"/>
      <c r="W21" s="505"/>
      <c r="X21" s="505"/>
      <c r="Y21" s="505"/>
      <c r="Z21" s="505"/>
      <c r="AA21" s="505"/>
      <c r="AB21" s="505"/>
      <c r="AC21" s="505"/>
      <c r="AD21" s="505"/>
      <c r="AE21" s="505"/>
      <c r="AF21" s="505"/>
      <c r="AG21" s="505"/>
      <c r="AH21" s="505"/>
      <c r="AI21" s="505"/>
      <c r="AJ21" s="506"/>
      <c r="CH21" s="140"/>
      <c r="CI21" s="9"/>
      <c r="CJ21" s="10"/>
    </row>
    <row r="22" spans="1:88">
      <c r="A22" s="141" t="s">
        <v>44</v>
      </c>
      <c r="B22" s="510" t="s">
        <v>35</v>
      </c>
      <c r="C22" s="511"/>
      <c r="D22" s="511"/>
      <c r="E22" s="511"/>
      <c r="F22" s="511"/>
      <c r="G22" s="511"/>
      <c r="H22" s="511"/>
      <c r="I22" s="511"/>
      <c r="J22" s="511"/>
      <c r="K22" s="511"/>
      <c r="L22" s="511"/>
      <c r="M22" s="511"/>
      <c r="N22" s="511"/>
      <c r="O22" s="512" t="s">
        <v>77</v>
      </c>
      <c r="P22" s="513"/>
      <c r="Q22" s="513"/>
      <c r="R22" s="513"/>
      <c r="S22" s="513"/>
      <c r="T22" s="513"/>
      <c r="U22" s="513"/>
      <c r="V22" s="513"/>
      <c r="W22" s="513"/>
      <c r="X22" s="513"/>
      <c r="Y22" s="513"/>
      <c r="Z22" s="513"/>
      <c r="AA22" s="513"/>
      <c r="AB22" s="513"/>
      <c r="AC22" s="513"/>
      <c r="AD22" s="513"/>
      <c r="AE22" s="513"/>
      <c r="AF22" s="513"/>
      <c r="AG22" s="513"/>
      <c r="AH22" s="513"/>
      <c r="AI22" s="513"/>
      <c r="AJ22" s="514"/>
      <c r="CH22" s="140"/>
      <c r="CI22" s="9"/>
      <c r="CJ22" s="10"/>
    </row>
    <row r="23" spans="1:88" ht="24" customHeight="1">
      <c r="A23" s="141" t="s">
        <v>45</v>
      </c>
      <c r="B23" s="510" t="s">
        <v>52</v>
      </c>
      <c r="C23" s="511"/>
      <c r="D23" s="511"/>
      <c r="E23" s="511"/>
      <c r="F23" s="511"/>
      <c r="G23" s="511"/>
      <c r="H23" s="511"/>
      <c r="I23" s="511"/>
      <c r="J23" s="511"/>
      <c r="K23" s="511"/>
      <c r="L23" s="511"/>
      <c r="M23" s="511"/>
      <c r="N23" s="511"/>
      <c r="O23" s="512" t="s">
        <v>464</v>
      </c>
      <c r="P23" s="513"/>
      <c r="Q23" s="513"/>
      <c r="R23" s="513"/>
      <c r="S23" s="513"/>
      <c r="T23" s="513"/>
      <c r="U23" s="513"/>
      <c r="V23" s="513"/>
      <c r="W23" s="513"/>
      <c r="X23" s="513"/>
      <c r="Y23" s="513"/>
      <c r="Z23" s="513"/>
      <c r="AA23" s="513"/>
      <c r="AB23" s="513"/>
      <c r="AC23" s="513"/>
      <c r="AD23" s="513"/>
      <c r="AE23" s="513"/>
      <c r="AF23" s="513"/>
      <c r="AG23" s="513"/>
      <c r="AH23" s="513"/>
      <c r="AI23" s="513"/>
      <c r="AJ23" s="514"/>
      <c r="CH23" s="140"/>
      <c r="CI23" s="9"/>
      <c r="CJ23" s="10"/>
    </row>
    <row r="24" spans="1:88" ht="24" customHeight="1">
      <c r="A24" s="141" t="s">
        <v>46</v>
      </c>
      <c r="B24" s="515" t="s">
        <v>37</v>
      </c>
      <c r="C24" s="516"/>
      <c r="D24" s="516"/>
      <c r="E24" s="516"/>
      <c r="F24" s="516"/>
      <c r="G24" s="516"/>
      <c r="H24" s="516"/>
      <c r="I24" s="516"/>
      <c r="J24" s="516"/>
      <c r="K24" s="516"/>
      <c r="L24" s="516"/>
      <c r="M24" s="516"/>
      <c r="N24" s="517"/>
      <c r="O24" s="512" t="s">
        <v>465</v>
      </c>
      <c r="P24" s="518"/>
      <c r="Q24" s="518"/>
      <c r="R24" s="518"/>
      <c r="S24" s="518"/>
      <c r="T24" s="518"/>
      <c r="U24" s="518"/>
      <c r="V24" s="518"/>
      <c r="W24" s="518"/>
      <c r="X24" s="518"/>
      <c r="Y24" s="518"/>
      <c r="Z24" s="518"/>
      <c r="AA24" s="518"/>
      <c r="AB24" s="518"/>
      <c r="AC24" s="518"/>
      <c r="AD24" s="518"/>
      <c r="AE24" s="518"/>
      <c r="AF24" s="518"/>
      <c r="AG24" s="518"/>
      <c r="AH24" s="518"/>
      <c r="AI24" s="518"/>
      <c r="AJ24" s="519"/>
      <c r="CH24" s="140"/>
      <c r="CI24" s="9"/>
      <c r="CJ24" s="10"/>
    </row>
    <row r="25" spans="1:88" ht="24" customHeight="1">
      <c r="A25" s="141" t="s">
        <v>47</v>
      </c>
      <c r="B25" s="515" t="s">
        <v>53</v>
      </c>
      <c r="C25" s="516"/>
      <c r="D25" s="516"/>
      <c r="E25" s="516"/>
      <c r="F25" s="516"/>
      <c r="G25" s="516"/>
      <c r="H25" s="516"/>
      <c r="I25" s="516"/>
      <c r="J25" s="516"/>
      <c r="K25" s="516"/>
      <c r="L25" s="516"/>
      <c r="M25" s="516"/>
      <c r="N25" s="517"/>
      <c r="O25" s="512" t="s">
        <v>462</v>
      </c>
      <c r="P25" s="518"/>
      <c r="Q25" s="518"/>
      <c r="R25" s="518"/>
      <c r="S25" s="518"/>
      <c r="T25" s="518"/>
      <c r="U25" s="518"/>
      <c r="V25" s="518"/>
      <c r="W25" s="518"/>
      <c r="X25" s="518"/>
      <c r="Y25" s="518"/>
      <c r="Z25" s="518"/>
      <c r="AA25" s="518"/>
      <c r="AB25" s="518"/>
      <c r="AC25" s="518"/>
      <c r="AD25" s="518"/>
      <c r="AE25" s="518"/>
      <c r="AF25" s="518"/>
      <c r="AG25" s="518"/>
      <c r="AH25" s="518"/>
      <c r="AI25" s="518"/>
      <c r="AJ25" s="519"/>
      <c r="CH25" s="140"/>
      <c r="CI25" s="9"/>
      <c r="CJ25" s="10"/>
    </row>
    <row r="26" spans="1:88">
      <c r="A26" s="141" t="s">
        <v>48</v>
      </c>
      <c r="B26" s="515" t="s">
        <v>124</v>
      </c>
      <c r="C26" s="516"/>
      <c r="D26" s="516"/>
      <c r="E26" s="516"/>
      <c r="F26" s="516"/>
      <c r="G26" s="516"/>
      <c r="H26" s="516"/>
      <c r="I26" s="516"/>
      <c r="J26" s="516"/>
      <c r="K26" s="516"/>
      <c r="L26" s="516"/>
      <c r="M26" s="516"/>
      <c r="N26" s="517"/>
      <c r="O26" s="512" t="s">
        <v>324</v>
      </c>
      <c r="P26" s="518"/>
      <c r="Q26" s="518"/>
      <c r="R26" s="518"/>
      <c r="S26" s="518"/>
      <c r="T26" s="518"/>
      <c r="U26" s="518"/>
      <c r="V26" s="518"/>
      <c r="W26" s="518"/>
      <c r="X26" s="518"/>
      <c r="Y26" s="518"/>
      <c r="Z26" s="518"/>
      <c r="AA26" s="518"/>
      <c r="AB26" s="518"/>
      <c r="AC26" s="518"/>
      <c r="AD26" s="518"/>
      <c r="AE26" s="518"/>
      <c r="AF26" s="518"/>
      <c r="AG26" s="518"/>
      <c r="AH26" s="518"/>
      <c r="AI26" s="518"/>
      <c r="AJ26" s="519"/>
      <c r="CH26" s="140"/>
      <c r="CI26" s="9"/>
      <c r="CJ26" s="10"/>
    </row>
    <row r="27" spans="1:88">
      <c r="A27" s="141" t="s">
        <v>49</v>
      </c>
      <c r="B27" s="510" t="s">
        <v>54</v>
      </c>
      <c r="C27" s="511"/>
      <c r="D27" s="511"/>
      <c r="E27" s="511"/>
      <c r="F27" s="511"/>
      <c r="G27" s="511"/>
      <c r="H27" s="511"/>
      <c r="I27" s="511"/>
      <c r="J27" s="511"/>
      <c r="K27" s="511"/>
      <c r="L27" s="511"/>
      <c r="M27" s="511"/>
      <c r="N27" s="511"/>
      <c r="O27" s="512" t="s">
        <v>75</v>
      </c>
      <c r="P27" s="513"/>
      <c r="Q27" s="513"/>
      <c r="R27" s="513"/>
      <c r="S27" s="513"/>
      <c r="T27" s="513"/>
      <c r="U27" s="513"/>
      <c r="V27" s="513"/>
      <c r="W27" s="513"/>
      <c r="X27" s="513"/>
      <c r="Y27" s="513"/>
      <c r="Z27" s="513"/>
      <c r="AA27" s="513"/>
      <c r="AB27" s="513"/>
      <c r="AC27" s="513"/>
      <c r="AD27" s="513"/>
      <c r="AE27" s="513"/>
      <c r="AF27" s="513"/>
      <c r="AG27" s="513"/>
      <c r="AH27" s="513"/>
      <c r="AI27" s="513"/>
      <c r="AJ27" s="514"/>
      <c r="CH27" s="140"/>
      <c r="CI27" s="9"/>
      <c r="CJ27" s="10"/>
    </row>
    <row r="28" spans="1:88">
      <c r="A28" s="454" t="s">
        <v>50</v>
      </c>
      <c r="B28" s="539" t="s">
        <v>125</v>
      </c>
      <c r="C28" s="540"/>
      <c r="D28" s="540"/>
      <c r="E28" s="540"/>
      <c r="F28" s="540"/>
      <c r="G28" s="540"/>
      <c r="H28" s="540"/>
      <c r="I28" s="540"/>
      <c r="J28" s="540"/>
      <c r="K28" s="540"/>
      <c r="L28" s="540"/>
      <c r="M28" s="540"/>
      <c r="N28" s="541"/>
      <c r="O28" s="545" t="s">
        <v>328</v>
      </c>
      <c r="P28" s="546"/>
      <c r="Q28" s="546"/>
      <c r="R28" s="546"/>
      <c r="S28" s="546"/>
      <c r="T28" s="546"/>
      <c r="U28" s="546"/>
      <c r="V28" s="546"/>
      <c r="W28" s="546"/>
      <c r="X28" s="546"/>
      <c r="Y28" s="546"/>
      <c r="Z28" s="546"/>
      <c r="AA28" s="546"/>
      <c r="AB28" s="546"/>
      <c r="AC28" s="546"/>
      <c r="AD28" s="546"/>
      <c r="AE28" s="546"/>
      <c r="AF28" s="546"/>
      <c r="AG28" s="546"/>
      <c r="AH28" s="546"/>
      <c r="AI28" s="546"/>
      <c r="AJ28" s="547"/>
      <c r="CH28" s="140"/>
      <c r="CI28" s="9"/>
      <c r="CJ28" s="10"/>
    </row>
    <row r="29" spans="1:88">
      <c r="A29" s="455"/>
      <c r="B29" s="542"/>
      <c r="C29" s="543"/>
      <c r="D29" s="543"/>
      <c r="E29" s="543"/>
      <c r="F29" s="543"/>
      <c r="G29" s="543"/>
      <c r="H29" s="543"/>
      <c r="I29" s="543"/>
      <c r="J29" s="543"/>
      <c r="K29" s="543"/>
      <c r="L29" s="543"/>
      <c r="M29" s="543"/>
      <c r="N29" s="544"/>
      <c r="O29" s="548"/>
      <c r="P29" s="549"/>
      <c r="Q29" s="549"/>
      <c r="R29" s="549"/>
      <c r="S29" s="549"/>
      <c r="T29" s="549"/>
      <c r="U29" s="549"/>
      <c r="V29" s="549"/>
      <c r="W29" s="549"/>
      <c r="X29" s="549"/>
      <c r="Y29" s="549"/>
      <c r="Z29" s="549"/>
      <c r="AA29" s="549"/>
      <c r="AB29" s="549"/>
      <c r="AC29" s="549"/>
      <c r="AD29" s="549"/>
      <c r="AE29" s="549"/>
      <c r="AF29" s="549"/>
      <c r="AG29" s="549"/>
      <c r="AH29" s="549"/>
      <c r="AI29" s="549"/>
      <c r="AJ29" s="550"/>
      <c r="CH29" s="140"/>
      <c r="CI29" s="9"/>
      <c r="CJ29" s="10"/>
    </row>
    <row r="30" spans="1:88">
      <c r="A30" s="364" t="s">
        <v>51</v>
      </c>
      <c r="B30" s="571" t="s">
        <v>55</v>
      </c>
      <c r="C30" s="801"/>
      <c r="D30" s="801"/>
      <c r="E30" s="801"/>
      <c r="F30" s="801"/>
      <c r="G30" s="801"/>
      <c r="H30" s="801"/>
      <c r="I30" s="801"/>
      <c r="J30" s="801"/>
      <c r="K30" s="801"/>
      <c r="L30" s="801"/>
      <c r="M30" s="801"/>
      <c r="N30" s="802"/>
      <c r="O30" s="545" t="s">
        <v>322</v>
      </c>
      <c r="P30" s="546"/>
      <c r="Q30" s="546"/>
      <c r="R30" s="546"/>
      <c r="S30" s="546"/>
      <c r="T30" s="546"/>
      <c r="U30" s="546"/>
      <c r="V30" s="546"/>
      <c r="W30" s="546"/>
      <c r="X30" s="546"/>
      <c r="Y30" s="546"/>
      <c r="Z30" s="546"/>
      <c r="AA30" s="546"/>
      <c r="AB30" s="546"/>
      <c r="AC30" s="546"/>
      <c r="AD30" s="546"/>
      <c r="AE30" s="546"/>
      <c r="AF30" s="546"/>
      <c r="AG30" s="546"/>
      <c r="AH30" s="546"/>
      <c r="AI30" s="546"/>
      <c r="AJ30" s="547"/>
      <c r="CH30" s="140"/>
      <c r="CI30" s="9"/>
      <c r="CJ30" s="10"/>
    </row>
    <row r="31" spans="1:88">
      <c r="A31" s="511"/>
      <c r="B31" s="803"/>
      <c r="C31" s="804"/>
      <c r="D31" s="804"/>
      <c r="E31" s="804"/>
      <c r="F31" s="804"/>
      <c r="G31" s="804"/>
      <c r="H31" s="804"/>
      <c r="I31" s="804"/>
      <c r="J31" s="804"/>
      <c r="K31" s="804"/>
      <c r="L31" s="804"/>
      <c r="M31" s="804"/>
      <c r="N31" s="805"/>
      <c r="O31" s="548"/>
      <c r="P31" s="549"/>
      <c r="Q31" s="549"/>
      <c r="R31" s="549"/>
      <c r="S31" s="549"/>
      <c r="T31" s="549"/>
      <c r="U31" s="549"/>
      <c r="V31" s="549"/>
      <c r="W31" s="549"/>
      <c r="X31" s="549"/>
      <c r="Y31" s="549"/>
      <c r="Z31" s="549"/>
      <c r="AA31" s="549"/>
      <c r="AB31" s="549"/>
      <c r="AC31" s="549"/>
      <c r="AD31" s="549"/>
      <c r="AE31" s="549"/>
      <c r="AF31" s="549"/>
      <c r="AG31" s="549"/>
      <c r="AH31" s="549"/>
      <c r="AI31" s="549"/>
      <c r="AJ31" s="550"/>
      <c r="CH31" s="140"/>
      <c r="CI31" s="9"/>
      <c r="CJ31" s="10"/>
    </row>
    <row r="32" spans="1:88">
      <c r="CH32" s="140"/>
      <c r="CI32" s="9"/>
      <c r="CJ32" s="10"/>
    </row>
    <row r="33" spans="1:88">
      <c r="CH33" s="140"/>
      <c r="CI33" s="9"/>
      <c r="CJ33" s="10"/>
    </row>
    <row r="34" spans="1:88">
      <c r="CH34" s="140"/>
      <c r="CI34" s="9"/>
      <c r="CJ34" s="10"/>
    </row>
    <row r="35" spans="1:88">
      <c r="Y35" s="42"/>
      <c r="Z35" s="42"/>
      <c r="AA35" s="42"/>
      <c r="AB35" s="42"/>
      <c r="AC35" s="38"/>
      <c r="AD35" s="146"/>
      <c r="AE35" s="42"/>
      <c r="AF35" s="146"/>
      <c r="AG35" s="146"/>
      <c r="AH35" s="42"/>
      <c r="AI35" s="38"/>
      <c r="AJ35" s="42"/>
      <c r="CH35" s="140"/>
      <c r="CI35" s="9"/>
      <c r="CJ35" s="10"/>
    </row>
    <row r="36" spans="1:88">
      <c r="A36" s="18"/>
      <c r="B36" s="18"/>
      <c r="C36" s="18"/>
      <c r="D36" s="18"/>
      <c r="E36" s="18"/>
      <c r="F36" s="18"/>
      <c r="G36" s="18"/>
      <c r="H36" s="18"/>
      <c r="M36" s="18"/>
      <c r="N36" s="18"/>
      <c r="O36" s="18"/>
      <c r="P36" s="18"/>
      <c r="Q36" s="18"/>
      <c r="R36" s="18"/>
      <c r="S36" s="18"/>
      <c r="T36" s="18"/>
      <c r="U36" s="18"/>
      <c r="V36" s="18"/>
      <c r="W36" s="42"/>
      <c r="X36" s="42"/>
      <c r="Y36" s="42"/>
      <c r="Z36" s="42"/>
      <c r="AA36" s="42"/>
      <c r="AB36" s="42"/>
      <c r="AC36" s="38"/>
      <c r="AD36" s="38"/>
      <c r="AE36" s="38"/>
      <c r="AF36" s="38"/>
      <c r="AG36" s="38"/>
      <c r="AH36" s="38"/>
      <c r="AI36" s="38"/>
      <c r="AJ36" s="38"/>
      <c r="CH36" s="140"/>
      <c r="CI36" s="9"/>
      <c r="CJ36" s="10"/>
    </row>
    <row r="37" spans="1:88">
      <c r="A37" s="18"/>
      <c r="B37" s="18"/>
      <c r="C37" s="18"/>
      <c r="D37" s="18"/>
      <c r="E37" s="18"/>
      <c r="F37" s="18"/>
      <c r="G37" s="18"/>
      <c r="H37" s="18"/>
      <c r="I37" s="18"/>
      <c r="J37" s="18"/>
      <c r="K37" s="18"/>
      <c r="L37" s="18"/>
      <c r="M37" s="18"/>
      <c r="N37" s="18"/>
      <c r="O37" s="38"/>
      <c r="P37" s="38"/>
      <c r="Q37" s="38"/>
      <c r="R37" s="38"/>
      <c r="S37" s="38"/>
      <c r="T37" s="38"/>
      <c r="U37" s="38"/>
      <c r="V37" s="38"/>
      <c r="W37" s="38"/>
      <c r="X37" s="38"/>
      <c r="Y37" s="38"/>
      <c r="Z37" s="38"/>
      <c r="AA37" s="38"/>
      <c r="AB37" s="38"/>
      <c r="AC37" s="38"/>
      <c r="AD37" s="38"/>
      <c r="AE37" s="38"/>
      <c r="AF37" s="38"/>
      <c r="AG37" s="38"/>
      <c r="AH37" s="38"/>
      <c r="AI37" s="38"/>
      <c r="AJ37" s="38"/>
      <c r="CH37" s="140"/>
      <c r="CI37" s="9"/>
      <c r="CJ37" s="10"/>
    </row>
    <row r="38" spans="1:88">
      <c r="CH38" s="140"/>
      <c r="CI38" s="9"/>
      <c r="CJ38" s="9"/>
    </row>
    <row r="39" spans="1:88">
      <c r="CH39" s="140"/>
      <c r="CI39" s="9"/>
      <c r="CJ39" s="9"/>
    </row>
    <row r="40" spans="1:88">
      <c r="CH40" s="140"/>
      <c r="CI40" s="9"/>
      <c r="CJ40" s="9"/>
    </row>
    <row r="41" spans="1:88">
      <c r="CH41" s="140"/>
      <c r="CI41" s="9"/>
      <c r="CJ41" s="9"/>
    </row>
    <row r="42" spans="1:88">
      <c r="CH42" s="140"/>
      <c r="CI42" s="9"/>
      <c r="CJ42" s="9"/>
    </row>
    <row r="43" spans="1:88">
      <c r="CH43" s="140"/>
      <c r="CI43" s="9"/>
      <c r="CJ43" s="9"/>
    </row>
    <row r="44" spans="1:88">
      <c r="CH44" s="140"/>
      <c r="CI44" s="9"/>
      <c r="CJ44" s="9"/>
    </row>
    <row r="45" spans="1:88">
      <c r="CH45" s="140"/>
      <c r="CI45" s="9"/>
      <c r="CJ45" s="9"/>
    </row>
    <row r="46" spans="1:88">
      <c r="CH46" s="140"/>
      <c r="CI46" s="9"/>
      <c r="CJ46" s="9"/>
    </row>
    <row r="47" spans="1:88">
      <c r="CH47" s="140"/>
      <c r="CI47" s="9"/>
      <c r="CJ47" s="9"/>
    </row>
    <row r="48" spans="1:88">
      <c r="CH48" s="140"/>
      <c r="CI48" s="9"/>
      <c r="CJ48" s="9"/>
    </row>
    <row r="49" spans="86:88">
      <c r="CH49" s="140"/>
      <c r="CI49" s="9"/>
      <c r="CJ49" s="9"/>
    </row>
    <row r="50" spans="86:88">
      <c r="CH50" s="140"/>
      <c r="CI50" s="9"/>
      <c r="CJ50" s="10"/>
    </row>
    <row r="51" spans="86:88">
      <c r="CH51" s="140"/>
      <c r="CI51" s="9"/>
      <c r="CJ51" s="10"/>
    </row>
    <row r="52" spans="86:88">
      <c r="CH52" s="140"/>
      <c r="CI52" s="9"/>
      <c r="CJ52" s="10"/>
    </row>
    <row r="53" spans="86:88">
      <c r="CH53" s="140"/>
      <c r="CI53" s="9"/>
      <c r="CJ53" s="10"/>
    </row>
    <row r="54" spans="86:88">
      <c r="CH54" s="140"/>
      <c r="CI54" s="9"/>
      <c r="CJ54" s="10"/>
    </row>
    <row r="55" spans="86:88">
      <c r="CH55" s="140"/>
      <c r="CI55" s="9"/>
      <c r="CJ55" s="10"/>
    </row>
    <row r="56" spans="86:88">
      <c r="CH56" s="140"/>
      <c r="CI56" s="9"/>
      <c r="CJ56" s="10"/>
    </row>
    <row r="57" spans="86:88">
      <c r="CH57" s="140"/>
      <c r="CI57" s="9"/>
      <c r="CJ57" s="10"/>
    </row>
    <row r="58" spans="86:88">
      <c r="CH58" s="140"/>
      <c r="CI58" s="9"/>
      <c r="CJ58" s="10"/>
    </row>
    <row r="59" spans="86:88">
      <c r="CH59" s="140"/>
      <c r="CI59" s="9"/>
      <c r="CJ59" s="10"/>
    </row>
    <row r="60" spans="86:88">
      <c r="CH60" s="140"/>
      <c r="CI60" s="9"/>
      <c r="CJ60" s="10"/>
    </row>
    <row r="61" spans="86:88">
      <c r="CH61" s="140"/>
      <c r="CI61" s="9"/>
      <c r="CJ61" s="10"/>
    </row>
    <row r="62" spans="86:88">
      <c r="CH62" s="140"/>
      <c r="CI62" s="9"/>
      <c r="CJ62" s="10"/>
    </row>
    <row r="63" spans="86:88">
      <c r="CH63" s="140"/>
      <c r="CI63" s="9"/>
      <c r="CJ63" s="10"/>
    </row>
    <row r="64" spans="86:88">
      <c r="CH64" s="140"/>
      <c r="CI64" s="9"/>
      <c r="CJ64" s="10"/>
    </row>
    <row r="65" spans="86:88">
      <c r="CH65" s="140"/>
      <c r="CI65" s="9"/>
      <c r="CJ65" s="10"/>
    </row>
    <row r="66" spans="86:88">
      <c r="CH66" s="140"/>
      <c r="CI66" s="9"/>
      <c r="CJ66" s="10"/>
    </row>
    <row r="67" spans="86:88">
      <c r="CH67" s="140"/>
      <c r="CI67" s="9"/>
      <c r="CJ67" s="10"/>
    </row>
    <row r="68" spans="86:88">
      <c r="CH68" s="140"/>
      <c r="CI68" s="9"/>
      <c r="CJ68" s="10"/>
    </row>
    <row r="69" spans="86:88">
      <c r="CH69" s="140"/>
      <c r="CI69" s="9"/>
      <c r="CJ69" s="10"/>
    </row>
    <row r="70" spans="86:88">
      <c r="CH70" s="140"/>
      <c r="CI70" s="9"/>
      <c r="CJ70" s="10"/>
    </row>
    <row r="71" spans="86:88">
      <c r="CH71" s="140"/>
      <c r="CI71" s="9"/>
      <c r="CJ71" s="10"/>
    </row>
    <row r="72" spans="86:88">
      <c r="CH72" s="140"/>
      <c r="CI72" s="9"/>
      <c r="CJ72" s="10"/>
    </row>
    <row r="73" spans="86:88">
      <c r="CH73" s="140"/>
      <c r="CI73" s="9"/>
      <c r="CJ73" s="10"/>
    </row>
    <row r="74" spans="86:88">
      <c r="CH74" s="140"/>
      <c r="CI74" s="9"/>
      <c r="CJ74" s="10"/>
    </row>
    <row r="75" spans="86:88">
      <c r="CH75" s="140"/>
      <c r="CI75" s="9"/>
      <c r="CJ75" s="10"/>
    </row>
    <row r="76" spans="86:88">
      <c r="CH76" s="140"/>
      <c r="CI76" s="9"/>
      <c r="CJ76" s="10"/>
    </row>
    <row r="77" spans="86:88">
      <c r="CH77" s="140"/>
      <c r="CI77" s="9"/>
      <c r="CJ77" s="10"/>
    </row>
    <row r="78" spans="86:88">
      <c r="CH78" s="140"/>
      <c r="CI78" s="9"/>
      <c r="CJ78" s="10"/>
    </row>
  </sheetData>
  <mergeCells count="87">
    <mergeCell ref="G11:K11"/>
    <mergeCell ref="G12:K12"/>
    <mergeCell ref="G7:K7"/>
    <mergeCell ref="L7:AJ7"/>
    <mergeCell ref="L8:AJ8"/>
    <mergeCell ref="L9:AJ9"/>
    <mergeCell ref="L10:AJ10"/>
    <mergeCell ref="G8:K8"/>
    <mergeCell ref="G9:K9"/>
    <mergeCell ref="G10:K10"/>
    <mergeCell ref="L11:AJ11"/>
    <mergeCell ref="L12:AJ12"/>
    <mergeCell ref="G13:K13"/>
    <mergeCell ref="G14:K14"/>
    <mergeCell ref="G15:K15"/>
    <mergeCell ref="G16:K16"/>
    <mergeCell ref="L16:AJ16"/>
    <mergeCell ref="L13:AJ13"/>
    <mergeCell ref="L14:AJ14"/>
    <mergeCell ref="L15:AJ15"/>
    <mergeCell ref="B25:N25"/>
    <mergeCell ref="O25:AJ25"/>
    <mergeCell ref="A30:A31"/>
    <mergeCell ref="B30:N31"/>
    <mergeCell ref="O30:AJ31"/>
    <mergeCell ref="B26:N26"/>
    <mergeCell ref="O26:AJ26"/>
    <mergeCell ref="B27:N27"/>
    <mergeCell ref="O27:AJ27"/>
    <mergeCell ref="A28:A29"/>
    <mergeCell ref="B28:N29"/>
    <mergeCell ref="O28:AJ29"/>
    <mergeCell ref="B22:N22"/>
    <mergeCell ref="O22:AJ22"/>
    <mergeCell ref="B23:N23"/>
    <mergeCell ref="O23:AJ23"/>
    <mergeCell ref="B24:N24"/>
    <mergeCell ref="O24:AJ24"/>
    <mergeCell ref="B20:N20"/>
    <mergeCell ref="O20:AJ20"/>
    <mergeCell ref="B21:N21"/>
    <mergeCell ref="O21:AJ21"/>
    <mergeCell ref="C17:F18"/>
    <mergeCell ref="A17:B18"/>
    <mergeCell ref="G17:K18"/>
    <mergeCell ref="V17:Z18"/>
    <mergeCell ref="L18:N18"/>
    <mergeCell ref="O18:T18"/>
    <mergeCell ref="L17:N17"/>
    <mergeCell ref="O17:U17"/>
    <mergeCell ref="AA17:AC17"/>
    <mergeCell ref="AA18:AC18"/>
    <mergeCell ref="AD18:AI18"/>
    <mergeCell ref="AD17:AJ17"/>
    <mergeCell ref="A16:B16"/>
    <mergeCell ref="C16:F16"/>
    <mergeCell ref="A14:B14"/>
    <mergeCell ref="C14:F14"/>
    <mergeCell ref="A15:B15"/>
    <mergeCell ref="C15:F15"/>
    <mergeCell ref="AH2:AI2"/>
    <mergeCell ref="A3:M4"/>
    <mergeCell ref="N3:AJ4"/>
    <mergeCell ref="A6:B6"/>
    <mergeCell ref="C6:F6"/>
    <mergeCell ref="A2:M2"/>
    <mergeCell ref="N2:O2"/>
    <mergeCell ref="P2:Q2"/>
    <mergeCell ref="V2:W2"/>
    <mergeCell ref="Z2:AA2"/>
    <mergeCell ref="AB2:AC2"/>
    <mergeCell ref="G6:K6"/>
    <mergeCell ref="L6:AJ6"/>
    <mergeCell ref="A12:B12"/>
    <mergeCell ref="C12:F12"/>
    <mergeCell ref="A13:B13"/>
    <mergeCell ref="C13:F13"/>
    <mergeCell ref="A10:B10"/>
    <mergeCell ref="C10:F10"/>
    <mergeCell ref="A11:B11"/>
    <mergeCell ref="C11:F11"/>
    <mergeCell ref="A7:B7"/>
    <mergeCell ref="C7:F7"/>
    <mergeCell ref="A8:B8"/>
    <mergeCell ref="C8:F8"/>
    <mergeCell ref="A9:B9"/>
    <mergeCell ref="C9:F9"/>
  </mergeCells>
  <phoneticPr fontId="2"/>
  <dataValidations count="10">
    <dataValidation type="whole" allowBlank="1" showInputMessage="1" showErrorMessage="1" promptTitle="居宅でのサービス提供期間の記載" prompt="提供場所を居宅に切り替えてサービスの提供を開始した日と、終了した日を記載してください。" sqref="AH2:AI2 V2:W2" xr:uid="{00000000-0002-0000-0700-000000000000}">
      <formula1>1</formula1>
      <formula2>31</formula2>
    </dataValidation>
    <dataValidation type="whole" allowBlank="1" showInputMessage="1" showErrorMessage="1" promptTitle="居宅でのサービス提供期間の記載" prompt="提供場所を居宅に切り替えてサービスの提供を開始した日と、終了した日を記載してください。" sqref="AF2 T2" xr:uid="{00000000-0002-0000-0700-000001000000}">
      <formula1>1</formula1>
      <formula2>12</formula2>
    </dataValidation>
    <dataValidation type="whole" operator="greaterThan" allowBlank="1" showInputMessage="1" showErrorMessage="1" sqref="AP2:AQ2" xr:uid="{00000000-0002-0000-0700-000002000000}">
      <formula1>1</formula1>
    </dataValidation>
    <dataValidation type="list" allowBlank="1" showInputMessage="1" showErrorMessage="1" promptTitle="用途の選択" prompt="下記の記号から該当する対象経費の記号を選択してください。_x000a_なお、対象外の場合には選択いただくことができません。" sqref="A7:B16" xr:uid="{00000000-0002-0000-0700-000003000000}">
      <formula1>$A$21:$A$31</formula1>
    </dataValidation>
    <dataValidation allowBlank="1" showInputMessage="1" showErrorMessage="1" promptTitle="金額の記載" prompt="左記用途に要した費用を、記載してください。" sqref="C7:F16" xr:uid="{00000000-0002-0000-0700-000004000000}"/>
    <dataValidation allowBlank="1" showInputMessage="1" showErrorMessage="1" promptTitle="内容・積算の記入" prompt="下記、記載例を参考に内訳と積算を具体的に記載してください。" sqref="L7:L16" xr:uid="{00000000-0002-0000-0700-000005000000}"/>
    <dataValidation type="list" allowBlank="1" showInputMessage="1" showErrorMessage="1" sqref="G7:K16" xr:uid="{00000000-0002-0000-0700-000006000000}">
      <formula1>$AX$7:$AX$8</formula1>
    </dataValidation>
    <dataValidation type="date" allowBlank="1" showInputMessage="1" showErrorMessage="1" error="2021/4/1から2022/3/31までの日付けを入力してください。" promptTitle="事業完了日の入力" prompt="令和3年度（2021/4/1から2022/3/31まで）の経費について最終の完了日（納品日等）を記入してください。2022/4/1以降の経費は令和4年度経費となります。" sqref="O17:U17" xr:uid="{00000000-0002-0000-0700-000007000000}">
      <formula1>44287</formula1>
      <formula2>44651</formula2>
    </dataValidation>
    <dataValidation type="date" allowBlank="1" showInputMessage="1" showErrorMessage="1" error="2022/4/1から2023/3/31までの日付けを入力してください。" promptTitle="事業完了日の入力について" prompt="令和4年度（2022/4/1から2023/3/31まで）の経費について最終の完了日（納品日等）を記入してください。2022/3/31以降の経費は令和3年度経費となります。" sqref="AD17:AJ17" xr:uid="{00000000-0002-0000-0700-000008000000}">
      <formula1>44652</formula1>
      <formula2>45016</formula2>
    </dataValidation>
    <dataValidation type="whole" allowBlank="1" showInputMessage="1" showErrorMessage="1" error="令和3年4月1日から令和5年3月31日が対象期間です。" promptTitle="居宅でのサービス提供期間の記載" prompt="提供場所を居宅に切り替えてサービスの提供を開始した日と、終了した日を記載してください。" sqref="AD2 R2" xr:uid="{00000000-0002-0000-0700-000009000000}">
      <formula1>3</formula1>
      <formula2>5</formula2>
    </dataValidation>
  </dataValidations>
  <pageMargins left="0.7" right="0.7" top="0.75" bottom="0.75" header="0.3" footer="0.3"/>
  <pageSetup paperSize="9" scale="5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J78"/>
  <sheetViews>
    <sheetView showGridLines="0" view="pageBreakPreview" zoomScale="90" zoomScaleNormal="90" zoomScaleSheetLayoutView="90" workbookViewId="0">
      <selection activeCell="W7" sqref="W7:AJ8"/>
    </sheetView>
  </sheetViews>
  <sheetFormatPr defaultColWidth="1.25" defaultRowHeight="24"/>
  <cols>
    <col min="1" max="20" width="4.125" style="105" customWidth="1"/>
    <col min="21" max="21" width="4.125" style="6" customWidth="1"/>
    <col min="22" max="36" width="4.125" style="105" customWidth="1"/>
    <col min="37" max="37" width="3.875" style="7" customWidth="1"/>
    <col min="38" max="39" width="19.25" style="105" bestFit="1" customWidth="1"/>
    <col min="40" max="40" width="3.875" style="105" customWidth="1"/>
    <col min="41" max="50" width="3.75" style="105" customWidth="1"/>
    <col min="51" max="52" width="15.375" style="105" customWidth="1"/>
    <col min="53" max="53" width="14.75" style="105" customWidth="1"/>
    <col min="54" max="56" width="15.375" style="105" customWidth="1"/>
    <col min="57" max="57" width="38.75" style="105" customWidth="1"/>
    <col min="58" max="58" width="15.375" style="19" customWidth="1"/>
    <col min="59" max="59" width="15.375" style="105" customWidth="1"/>
    <col min="60" max="61" width="15.375" style="6" customWidth="1"/>
    <col min="62" max="62" width="15.375" style="105" customWidth="1"/>
    <col min="63" max="63" width="32.5" style="105" customWidth="1"/>
    <col min="64" max="64" width="8.75" style="105" customWidth="1"/>
    <col min="65" max="74" width="11.25" style="105" customWidth="1"/>
    <col min="75" max="75" width="13.375" style="6" customWidth="1"/>
    <col min="76" max="83" width="12.75" style="6" customWidth="1"/>
    <col min="84" max="85" width="14.875" style="6" customWidth="1"/>
    <col min="86" max="87" width="14.875" style="105" customWidth="1"/>
    <col min="88" max="89" width="1.25" style="105"/>
    <col min="90" max="90" width="35.75" style="105" customWidth="1"/>
    <col min="91" max="16384" width="1.25" style="105"/>
  </cols>
  <sheetData>
    <row r="1" spans="1:88" ht="25.5">
      <c r="A1" s="93" t="s">
        <v>266</v>
      </c>
      <c r="B1" s="18"/>
      <c r="C1" s="18"/>
      <c r="D1" s="18"/>
      <c r="E1" s="18"/>
      <c r="F1" s="18"/>
      <c r="G1" s="18"/>
      <c r="H1" s="18"/>
      <c r="I1" s="18"/>
      <c r="J1" s="18"/>
      <c r="K1" s="18"/>
      <c r="L1" s="18"/>
      <c r="M1" s="18"/>
      <c r="N1" s="18"/>
      <c r="CH1" s="140"/>
      <c r="CI1" s="9"/>
      <c r="CJ1" s="10"/>
    </row>
    <row r="2" spans="1:88">
      <c r="A2" s="7" t="s">
        <v>255</v>
      </c>
      <c r="CH2" s="140"/>
      <c r="CI2" s="9"/>
      <c r="CJ2" s="10"/>
    </row>
    <row r="3" spans="1:88">
      <c r="A3" s="326" t="s">
        <v>15</v>
      </c>
      <c r="B3" s="454"/>
      <c r="C3" s="454"/>
      <c r="D3" s="454"/>
      <c r="E3" s="331"/>
      <c r="F3" s="472"/>
      <c r="G3" s="472"/>
      <c r="H3" s="472"/>
      <c r="I3" s="472"/>
      <c r="J3" s="472"/>
      <c r="K3" s="472"/>
      <c r="L3" s="472"/>
      <c r="M3" s="473"/>
      <c r="N3" s="326" t="s">
        <v>22</v>
      </c>
      <c r="O3" s="326"/>
      <c r="P3" s="326"/>
      <c r="Q3" s="326"/>
      <c r="R3" s="311"/>
      <c r="S3" s="332"/>
      <c r="T3" s="332"/>
      <c r="U3" s="332"/>
      <c r="V3" s="332"/>
      <c r="W3" s="332"/>
      <c r="X3" s="332"/>
      <c r="Y3" s="332"/>
      <c r="Z3" s="332"/>
      <c r="AA3" s="332"/>
      <c r="AB3" s="332"/>
      <c r="AC3" s="332"/>
      <c r="AD3" s="332"/>
      <c r="AE3" s="332"/>
      <c r="AF3" s="332"/>
      <c r="AG3" s="332"/>
      <c r="AH3" s="332"/>
      <c r="AI3" s="332"/>
      <c r="AJ3" s="333"/>
      <c r="CH3" s="140"/>
      <c r="CI3" s="9"/>
      <c r="CJ3" s="10"/>
    </row>
    <row r="4" spans="1:88">
      <c r="A4" s="455"/>
      <c r="B4" s="455"/>
      <c r="C4" s="455"/>
      <c r="D4" s="455"/>
      <c r="E4" s="474"/>
      <c r="F4" s="475"/>
      <c r="G4" s="475"/>
      <c r="H4" s="475"/>
      <c r="I4" s="475"/>
      <c r="J4" s="475"/>
      <c r="K4" s="475"/>
      <c r="L4" s="475"/>
      <c r="M4" s="476"/>
      <c r="N4" s="327"/>
      <c r="O4" s="327"/>
      <c r="P4" s="327"/>
      <c r="Q4" s="327"/>
      <c r="R4" s="334"/>
      <c r="S4" s="335"/>
      <c r="T4" s="335"/>
      <c r="U4" s="335"/>
      <c r="V4" s="335"/>
      <c r="W4" s="335"/>
      <c r="X4" s="335"/>
      <c r="Y4" s="335"/>
      <c r="Z4" s="335"/>
      <c r="AA4" s="335"/>
      <c r="AB4" s="335"/>
      <c r="AC4" s="335"/>
      <c r="AD4" s="335"/>
      <c r="AE4" s="335"/>
      <c r="AF4" s="335"/>
      <c r="AG4" s="335"/>
      <c r="AH4" s="335"/>
      <c r="AI4" s="335"/>
      <c r="AJ4" s="336"/>
      <c r="CH4" s="140"/>
      <c r="CI4" s="9"/>
      <c r="CJ4" s="10"/>
    </row>
    <row r="5" spans="1:88">
      <c r="A5" s="326" t="s">
        <v>247</v>
      </c>
      <c r="B5" s="454"/>
      <c r="C5" s="454"/>
      <c r="D5" s="454"/>
      <c r="E5" s="806"/>
      <c r="F5" s="807"/>
      <c r="G5" s="809" t="str">
        <f>IFERROR(VLOOKUP(E5,A11:AJ13,2,FALSE),"")</f>
        <v/>
      </c>
      <c r="H5" s="810"/>
      <c r="I5" s="810"/>
      <c r="J5" s="810"/>
      <c r="K5" s="810"/>
      <c r="L5" s="810"/>
      <c r="M5" s="810"/>
      <c r="N5" s="810"/>
      <c r="O5" s="810"/>
      <c r="P5" s="810"/>
      <c r="Q5" s="810"/>
      <c r="R5" s="810"/>
      <c r="S5" s="810"/>
      <c r="T5" s="810"/>
      <c r="U5" s="810"/>
      <c r="V5" s="810"/>
      <c r="W5" s="810"/>
      <c r="X5" s="810"/>
      <c r="Y5" s="810"/>
      <c r="Z5" s="810"/>
      <c r="AA5" s="810"/>
      <c r="AB5" s="810"/>
      <c r="AC5" s="810"/>
      <c r="AD5" s="810"/>
      <c r="AE5" s="810"/>
      <c r="AF5" s="810"/>
      <c r="AG5" s="810"/>
      <c r="AH5" s="810"/>
      <c r="AI5" s="810"/>
      <c r="AJ5" s="810"/>
      <c r="CH5" s="140"/>
      <c r="CI5" s="9"/>
      <c r="CJ5" s="10"/>
    </row>
    <row r="6" spans="1:88">
      <c r="A6" s="455"/>
      <c r="B6" s="455"/>
      <c r="C6" s="455"/>
      <c r="D6" s="455"/>
      <c r="E6" s="808"/>
      <c r="F6" s="808"/>
      <c r="G6" s="811"/>
      <c r="H6" s="811"/>
      <c r="I6" s="811"/>
      <c r="J6" s="811"/>
      <c r="K6" s="811"/>
      <c r="L6" s="811"/>
      <c r="M6" s="811"/>
      <c r="N6" s="811"/>
      <c r="O6" s="811"/>
      <c r="P6" s="811"/>
      <c r="Q6" s="811"/>
      <c r="R6" s="811"/>
      <c r="S6" s="811"/>
      <c r="T6" s="811"/>
      <c r="U6" s="811"/>
      <c r="V6" s="811"/>
      <c r="W6" s="811"/>
      <c r="X6" s="811"/>
      <c r="Y6" s="811"/>
      <c r="Z6" s="811"/>
      <c r="AA6" s="811"/>
      <c r="AB6" s="811"/>
      <c r="AC6" s="811"/>
      <c r="AD6" s="811"/>
      <c r="AE6" s="811"/>
      <c r="AF6" s="811"/>
      <c r="AG6" s="811"/>
      <c r="AH6" s="811"/>
      <c r="AI6" s="811"/>
      <c r="AJ6" s="811"/>
      <c r="CH6" s="140"/>
      <c r="CI6" s="9"/>
      <c r="CJ6" s="10"/>
    </row>
    <row r="7" spans="1:88">
      <c r="A7" s="326" t="s">
        <v>356</v>
      </c>
      <c r="B7" s="454"/>
      <c r="C7" s="454"/>
      <c r="D7" s="454"/>
      <c r="E7" s="812"/>
      <c r="F7" s="332"/>
      <c r="G7" s="332"/>
      <c r="H7" s="332"/>
      <c r="I7" s="332"/>
      <c r="J7" s="332"/>
      <c r="K7" s="332"/>
      <c r="L7" s="332"/>
      <c r="M7" s="332"/>
      <c r="N7" s="332"/>
      <c r="O7" s="332"/>
      <c r="P7" s="332"/>
      <c r="Q7" s="332"/>
      <c r="R7" s="333"/>
      <c r="S7" s="813" t="s">
        <v>70</v>
      </c>
      <c r="T7" s="813"/>
      <c r="U7" s="813"/>
      <c r="V7" s="813"/>
      <c r="W7" s="812"/>
      <c r="X7" s="332"/>
      <c r="Y7" s="332"/>
      <c r="Z7" s="332"/>
      <c r="AA7" s="332"/>
      <c r="AB7" s="332"/>
      <c r="AC7" s="332"/>
      <c r="AD7" s="332"/>
      <c r="AE7" s="332"/>
      <c r="AF7" s="332"/>
      <c r="AG7" s="332"/>
      <c r="AH7" s="332"/>
      <c r="AI7" s="332"/>
      <c r="AJ7" s="333"/>
      <c r="CH7" s="140"/>
      <c r="CI7" s="9"/>
      <c r="CJ7" s="10"/>
    </row>
    <row r="8" spans="1:88">
      <c r="A8" s="455"/>
      <c r="B8" s="455"/>
      <c r="C8" s="455"/>
      <c r="D8" s="455"/>
      <c r="E8" s="334"/>
      <c r="F8" s="335"/>
      <c r="G8" s="335"/>
      <c r="H8" s="335"/>
      <c r="I8" s="335"/>
      <c r="J8" s="335"/>
      <c r="K8" s="335"/>
      <c r="L8" s="335"/>
      <c r="M8" s="335"/>
      <c r="N8" s="335"/>
      <c r="O8" s="335"/>
      <c r="P8" s="335"/>
      <c r="Q8" s="335"/>
      <c r="R8" s="336"/>
      <c r="S8" s="813"/>
      <c r="T8" s="813"/>
      <c r="U8" s="813"/>
      <c r="V8" s="813"/>
      <c r="W8" s="334"/>
      <c r="X8" s="335"/>
      <c r="Y8" s="335"/>
      <c r="Z8" s="335"/>
      <c r="AA8" s="335"/>
      <c r="AB8" s="335"/>
      <c r="AC8" s="335"/>
      <c r="AD8" s="335"/>
      <c r="AE8" s="335"/>
      <c r="AF8" s="335"/>
      <c r="AG8" s="335"/>
      <c r="AH8" s="335"/>
      <c r="AI8" s="335"/>
      <c r="AJ8" s="336"/>
      <c r="CH8" s="140"/>
      <c r="CI8" s="9"/>
      <c r="CJ8" s="10"/>
    </row>
    <row r="9" spans="1:88">
      <c r="A9" s="19"/>
      <c r="B9" s="19"/>
      <c r="C9" s="19"/>
      <c r="D9" s="19"/>
      <c r="CH9" s="140"/>
      <c r="CI9" s="9"/>
      <c r="CJ9" s="10"/>
    </row>
    <row r="10" spans="1:88">
      <c r="A10" s="478" t="s">
        <v>248</v>
      </c>
      <c r="B10" s="479"/>
      <c r="C10" s="479"/>
      <c r="D10" s="479"/>
      <c r="E10" s="479"/>
      <c r="F10" s="479"/>
      <c r="G10" s="479"/>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CH10" s="140"/>
      <c r="CI10" s="9"/>
      <c r="CJ10" s="10"/>
    </row>
    <row r="11" spans="1:88">
      <c r="A11" s="147" t="s">
        <v>23</v>
      </c>
      <c r="B11" s="364" t="s">
        <v>249</v>
      </c>
      <c r="C11" s="814"/>
      <c r="D11" s="814"/>
      <c r="E11" s="814"/>
      <c r="F11" s="814"/>
      <c r="G11" s="814"/>
      <c r="H11" s="814"/>
      <c r="I11" s="814"/>
      <c r="J11" s="814"/>
      <c r="K11" s="814"/>
      <c r="L11" s="814"/>
      <c r="M11" s="814"/>
      <c r="N11" s="814"/>
      <c r="O11" s="814"/>
      <c r="P11" s="814"/>
      <c r="Q11" s="814"/>
      <c r="R11" s="814"/>
      <c r="S11" s="814"/>
      <c r="T11" s="814"/>
      <c r="U11" s="814"/>
      <c r="V11" s="814"/>
      <c r="W11" s="814"/>
      <c r="X11" s="814"/>
      <c r="Y11" s="814"/>
      <c r="Z11" s="814"/>
      <c r="AA11" s="814"/>
      <c r="AB11" s="814"/>
      <c r="AC11" s="814"/>
      <c r="AD11" s="814"/>
      <c r="AE11" s="814"/>
      <c r="AF11" s="814"/>
      <c r="AG11" s="814"/>
      <c r="AH11" s="814"/>
      <c r="AI11" s="814"/>
      <c r="AJ11" s="814"/>
      <c r="CH11" s="140"/>
      <c r="CI11" s="9"/>
      <c r="CJ11" s="10"/>
    </row>
    <row r="12" spans="1:88">
      <c r="A12" s="147" t="s">
        <v>24</v>
      </c>
      <c r="B12" s="364" t="s">
        <v>250</v>
      </c>
      <c r="C12" s="814"/>
      <c r="D12" s="814"/>
      <c r="E12" s="814"/>
      <c r="F12" s="814"/>
      <c r="G12" s="814"/>
      <c r="H12" s="814"/>
      <c r="I12" s="814"/>
      <c r="J12" s="814"/>
      <c r="K12" s="814"/>
      <c r="L12" s="814"/>
      <c r="M12" s="814"/>
      <c r="N12" s="814"/>
      <c r="O12" s="814"/>
      <c r="P12" s="814"/>
      <c r="Q12" s="814"/>
      <c r="R12" s="814"/>
      <c r="S12" s="814"/>
      <c r="T12" s="814"/>
      <c r="U12" s="814"/>
      <c r="V12" s="814"/>
      <c r="W12" s="814"/>
      <c r="X12" s="814"/>
      <c r="Y12" s="814"/>
      <c r="Z12" s="814"/>
      <c r="AA12" s="814"/>
      <c r="AB12" s="814"/>
      <c r="AC12" s="814"/>
      <c r="AD12" s="814"/>
      <c r="AE12" s="814"/>
      <c r="AF12" s="814"/>
      <c r="AG12" s="814"/>
      <c r="AH12" s="814"/>
      <c r="AI12" s="814"/>
      <c r="AJ12" s="814"/>
      <c r="CH12" s="140"/>
      <c r="CI12" s="9"/>
      <c r="CJ12" s="10"/>
    </row>
    <row r="13" spans="1:88">
      <c r="A13" s="140" t="s">
        <v>25</v>
      </c>
      <c r="B13" s="364" t="s">
        <v>251</v>
      </c>
      <c r="C13" s="814"/>
      <c r="D13" s="814"/>
      <c r="E13" s="814"/>
      <c r="F13" s="814"/>
      <c r="G13" s="814"/>
      <c r="H13" s="814"/>
      <c r="I13" s="814"/>
      <c r="J13" s="814"/>
      <c r="K13" s="814"/>
      <c r="L13" s="814"/>
      <c r="M13" s="814"/>
      <c r="N13" s="814"/>
      <c r="O13" s="814"/>
      <c r="P13" s="814"/>
      <c r="Q13" s="814"/>
      <c r="R13" s="814"/>
      <c r="S13" s="814"/>
      <c r="T13" s="814"/>
      <c r="U13" s="814"/>
      <c r="V13" s="814"/>
      <c r="W13" s="814"/>
      <c r="X13" s="814"/>
      <c r="Y13" s="814"/>
      <c r="Z13" s="814"/>
      <c r="AA13" s="814"/>
      <c r="AB13" s="814"/>
      <c r="AC13" s="814"/>
      <c r="AD13" s="814"/>
      <c r="AE13" s="814"/>
      <c r="AF13" s="814"/>
      <c r="AG13" s="814"/>
      <c r="AH13" s="814"/>
      <c r="AI13" s="814"/>
      <c r="AJ13" s="814"/>
      <c r="CH13" s="140"/>
      <c r="CI13" s="9"/>
      <c r="CJ13" s="10"/>
    </row>
    <row r="14" spans="1:88">
      <c r="A14" s="7"/>
      <c r="B14" s="18"/>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CH14" s="140"/>
      <c r="CI14" s="9"/>
      <c r="CJ14" s="10"/>
    </row>
    <row r="15" spans="1:88">
      <c r="A15" s="7" t="s">
        <v>60</v>
      </c>
      <c r="CH15" s="140"/>
      <c r="CI15" s="9"/>
      <c r="CJ15" s="10"/>
    </row>
    <row r="16" spans="1:88">
      <c r="A16" s="399" t="s">
        <v>93</v>
      </c>
      <c r="B16" s="490"/>
      <c r="C16" s="399" t="s">
        <v>59</v>
      </c>
      <c r="D16" s="490"/>
      <c r="E16" s="490"/>
      <c r="F16" s="490"/>
      <c r="G16" s="794" t="s">
        <v>431</v>
      </c>
      <c r="H16" s="520"/>
      <c r="I16" s="520"/>
      <c r="J16" s="520"/>
      <c r="K16" s="521"/>
      <c r="L16" s="400" t="s">
        <v>61</v>
      </c>
      <c r="M16" s="507"/>
      <c r="N16" s="507"/>
      <c r="O16" s="507"/>
      <c r="P16" s="507"/>
      <c r="Q16" s="507"/>
      <c r="R16" s="507"/>
      <c r="S16" s="507"/>
      <c r="T16" s="507"/>
      <c r="U16" s="507"/>
      <c r="V16" s="507"/>
      <c r="W16" s="507"/>
      <c r="X16" s="507"/>
      <c r="Y16" s="507"/>
      <c r="Z16" s="507"/>
      <c r="AA16" s="507"/>
      <c r="AB16" s="507"/>
      <c r="AC16" s="507"/>
      <c r="AD16" s="507"/>
      <c r="AE16" s="507"/>
      <c r="AF16" s="507"/>
      <c r="AG16" s="507"/>
      <c r="AH16" s="507"/>
      <c r="AI16" s="507"/>
      <c r="AJ16" s="579"/>
      <c r="CH16" s="140"/>
      <c r="CI16" s="9"/>
      <c r="CJ16" s="10"/>
    </row>
    <row r="17" spans="1:88">
      <c r="A17" s="310"/>
      <c r="B17" s="480"/>
      <c r="C17" s="481"/>
      <c r="D17" s="482"/>
      <c r="E17" s="482"/>
      <c r="F17" s="482"/>
      <c r="G17" s="331"/>
      <c r="H17" s="332"/>
      <c r="I17" s="332"/>
      <c r="J17" s="332"/>
      <c r="K17" s="332"/>
      <c r="L17" s="558"/>
      <c r="M17" s="559"/>
      <c r="N17" s="559"/>
      <c r="O17" s="559"/>
      <c r="P17" s="559"/>
      <c r="Q17" s="559"/>
      <c r="R17" s="559"/>
      <c r="S17" s="559"/>
      <c r="T17" s="559"/>
      <c r="U17" s="559"/>
      <c r="V17" s="559"/>
      <c r="W17" s="559"/>
      <c r="X17" s="559"/>
      <c r="Y17" s="559"/>
      <c r="Z17" s="559"/>
      <c r="AA17" s="559"/>
      <c r="AB17" s="559"/>
      <c r="AC17" s="559"/>
      <c r="AD17" s="559"/>
      <c r="AE17" s="559"/>
      <c r="AF17" s="559"/>
      <c r="AG17" s="559"/>
      <c r="AH17" s="559"/>
      <c r="AI17" s="559"/>
      <c r="AJ17" s="560"/>
      <c r="AS17" s="105" t="s">
        <v>436</v>
      </c>
      <c r="CH17" s="140"/>
      <c r="CI17" s="9"/>
      <c r="CJ17" s="10"/>
    </row>
    <row r="18" spans="1:88">
      <c r="A18" s="310"/>
      <c r="B18" s="480"/>
      <c r="C18" s="481"/>
      <c r="D18" s="482"/>
      <c r="E18" s="482"/>
      <c r="F18" s="482"/>
      <c r="G18" s="331"/>
      <c r="H18" s="332"/>
      <c r="I18" s="332"/>
      <c r="J18" s="332"/>
      <c r="K18" s="332"/>
      <c r="L18" s="558"/>
      <c r="M18" s="559"/>
      <c r="N18" s="559"/>
      <c r="O18" s="559"/>
      <c r="P18" s="559"/>
      <c r="Q18" s="559"/>
      <c r="R18" s="559"/>
      <c r="S18" s="559"/>
      <c r="T18" s="559"/>
      <c r="U18" s="559"/>
      <c r="V18" s="559"/>
      <c r="W18" s="559"/>
      <c r="X18" s="559"/>
      <c r="Y18" s="559"/>
      <c r="Z18" s="559"/>
      <c r="AA18" s="559"/>
      <c r="AB18" s="559"/>
      <c r="AC18" s="559"/>
      <c r="AD18" s="559"/>
      <c r="AE18" s="559"/>
      <c r="AF18" s="559"/>
      <c r="AG18" s="559"/>
      <c r="AH18" s="559"/>
      <c r="AI18" s="559"/>
      <c r="AJ18" s="560"/>
      <c r="AS18" s="105" t="s">
        <v>437</v>
      </c>
      <c r="CH18" s="140"/>
      <c r="CI18" s="9"/>
      <c r="CJ18" s="10"/>
    </row>
    <row r="19" spans="1:88">
      <c r="A19" s="310"/>
      <c r="B19" s="480"/>
      <c r="C19" s="481"/>
      <c r="D19" s="482"/>
      <c r="E19" s="482"/>
      <c r="F19" s="482"/>
      <c r="G19" s="331"/>
      <c r="H19" s="332"/>
      <c r="I19" s="332"/>
      <c r="J19" s="332"/>
      <c r="K19" s="332"/>
      <c r="L19" s="558"/>
      <c r="M19" s="559"/>
      <c r="N19" s="559"/>
      <c r="O19" s="559"/>
      <c r="P19" s="559"/>
      <c r="Q19" s="559"/>
      <c r="R19" s="559"/>
      <c r="S19" s="559"/>
      <c r="T19" s="559"/>
      <c r="U19" s="559"/>
      <c r="V19" s="559"/>
      <c r="W19" s="559"/>
      <c r="X19" s="559"/>
      <c r="Y19" s="559"/>
      <c r="Z19" s="559"/>
      <c r="AA19" s="559"/>
      <c r="AB19" s="559"/>
      <c r="AC19" s="559"/>
      <c r="AD19" s="559"/>
      <c r="AE19" s="559"/>
      <c r="AF19" s="559"/>
      <c r="AG19" s="559"/>
      <c r="AH19" s="559"/>
      <c r="AI19" s="559"/>
      <c r="AJ19" s="560"/>
      <c r="CH19" s="140"/>
      <c r="CI19" s="9"/>
      <c r="CJ19" s="10"/>
    </row>
    <row r="20" spans="1:88">
      <c r="A20" s="310"/>
      <c r="B20" s="480"/>
      <c r="C20" s="481"/>
      <c r="D20" s="482"/>
      <c r="E20" s="482"/>
      <c r="F20" s="482"/>
      <c r="G20" s="331"/>
      <c r="H20" s="332"/>
      <c r="I20" s="332"/>
      <c r="J20" s="332"/>
      <c r="K20" s="332"/>
      <c r="L20" s="558"/>
      <c r="M20" s="559"/>
      <c r="N20" s="559"/>
      <c r="O20" s="559"/>
      <c r="P20" s="559"/>
      <c r="Q20" s="559"/>
      <c r="R20" s="559"/>
      <c r="S20" s="559"/>
      <c r="T20" s="559"/>
      <c r="U20" s="559"/>
      <c r="V20" s="559"/>
      <c r="W20" s="559"/>
      <c r="X20" s="559"/>
      <c r="Y20" s="559"/>
      <c r="Z20" s="559"/>
      <c r="AA20" s="559"/>
      <c r="AB20" s="559"/>
      <c r="AC20" s="559"/>
      <c r="AD20" s="559"/>
      <c r="AE20" s="559"/>
      <c r="AF20" s="559"/>
      <c r="AG20" s="559"/>
      <c r="AH20" s="559"/>
      <c r="AI20" s="559"/>
      <c r="AJ20" s="560"/>
      <c r="CH20" s="140"/>
      <c r="CI20" s="9"/>
      <c r="CJ20" s="9"/>
    </row>
    <row r="21" spans="1:88">
      <c r="A21" s="310"/>
      <c r="B21" s="480"/>
      <c r="C21" s="481"/>
      <c r="D21" s="482"/>
      <c r="E21" s="482"/>
      <c r="F21" s="482"/>
      <c r="G21" s="331"/>
      <c r="H21" s="332"/>
      <c r="I21" s="332"/>
      <c r="J21" s="332"/>
      <c r="K21" s="332"/>
      <c r="L21" s="558"/>
      <c r="M21" s="559"/>
      <c r="N21" s="559"/>
      <c r="O21" s="559"/>
      <c r="P21" s="559"/>
      <c r="Q21" s="559"/>
      <c r="R21" s="559"/>
      <c r="S21" s="559"/>
      <c r="T21" s="559"/>
      <c r="U21" s="559"/>
      <c r="V21" s="559"/>
      <c r="W21" s="559"/>
      <c r="X21" s="559"/>
      <c r="Y21" s="559"/>
      <c r="Z21" s="559"/>
      <c r="AA21" s="559"/>
      <c r="AB21" s="559"/>
      <c r="AC21" s="559"/>
      <c r="AD21" s="559"/>
      <c r="AE21" s="559"/>
      <c r="AF21" s="559"/>
      <c r="AG21" s="559"/>
      <c r="AH21" s="559"/>
      <c r="AI21" s="559"/>
      <c r="AJ21" s="560"/>
      <c r="CH21" s="140"/>
      <c r="CI21" s="9"/>
      <c r="CJ21" s="9"/>
    </row>
    <row r="22" spans="1:88">
      <c r="A22" s="310"/>
      <c r="B22" s="480"/>
      <c r="C22" s="481"/>
      <c r="D22" s="482"/>
      <c r="E22" s="482"/>
      <c r="F22" s="482"/>
      <c r="G22" s="331"/>
      <c r="H22" s="332"/>
      <c r="I22" s="332"/>
      <c r="J22" s="332"/>
      <c r="K22" s="332"/>
      <c r="L22" s="558"/>
      <c r="M22" s="559"/>
      <c r="N22" s="559"/>
      <c r="O22" s="559"/>
      <c r="P22" s="559"/>
      <c r="Q22" s="559"/>
      <c r="R22" s="559"/>
      <c r="S22" s="559"/>
      <c r="T22" s="559"/>
      <c r="U22" s="559"/>
      <c r="V22" s="559"/>
      <c r="W22" s="559"/>
      <c r="X22" s="559"/>
      <c r="Y22" s="559"/>
      <c r="Z22" s="559"/>
      <c r="AA22" s="559"/>
      <c r="AB22" s="559"/>
      <c r="AC22" s="559"/>
      <c r="AD22" s="559"/>
      <c r="AE22" s="559"/>
      <c r="AF22" s="559"/>
      <c r="AG22" s="559"/>
      <c r="AH22" s="559"/>
      <c r="AI22" s="559"/>
      <c r="AJ22" s="560"/>
      <c r="CH22" s="140"/>
      <c r="CI22" s="9"/>
      <c r="CJ22" s="9"/>
    </row>
    <row r="23" spans="1:88">
      <c r="A23" s="310"/>
      <c r="B23" s="480"/>
      <c r="C23" s="481"/>
      <c r="D23" s="482"/>
      <c r="E23" s="482"/>
      <c r="F23" s="482"/>
      <c r="G23" s="331"/>
      <c r="H23" s="332"/>
      <c r="I23" s="332"/>
      <c r="J23" s="332"/>
      <c r="K23" s="332"/>
      <c r="L23" s="558"/>
      <c r="M23" s="559"/>
      <c r="N23" s="559"/>
      <c r="O23" s="559"/>
      <c r="P23" s="559"/>
      <c r="Q23" s="559"/>
      <c r="R23" s="559"/>
      <c r="S23" s="559"/>
      <c r="T23" s="559"/>
      <c r="U23" s="559"/>
      <c r="V23" s="559"/>
      <c r="W23" s="559"/>
      <c r="X23" s="559"/>
      <c r="Y23" s="559"/>
      <c r="Z23" s="559"/>
      <c r="AA23" s="559"/>
      <c r="AB23" s="559"/>
      <c r="AC23" s="559"/>
      <c r="AD23" s="559"/>
      <c r="AE23" s="559"/>
      <c r="AF23" s="559"/>
      <c r="AG23" s="559"/>
      <c r="AH23" s="559"/>
      <c r="AI23" s="559"/>
      <c r="AJ23" s="560"/>
      <c r="CH23" s="140"/>
      <c r="CI23" s="9"/>
      <c r="CJ23" s="9"/>
    </row>
    <row r="24" spans="1:88">
      <c r="A24" s="310"/>
      <c r="B24" s="480"/>
      <c r="C24" s="481"/>
      <c r="D24" s="482"/>
      <c r="E24" s="482"/>
      <c r="F24" s="482"/>
      <c r="G24" s="331"/>
      <c r="H24" s="332"/>
      <c r="I24" s="332"/>
      <c r="J24" s="332"/>
      <c r="K24" s="332"/>
      <c r="L24" s="558"/>
      <c r="M24" s="559"/>
      <c r="N24" s="559"/>
      <c r="O24" s="559"/>
      <c r="P24" s="559"/>
      <c r="Q24" s="559"/>
      <c r="R24" s="559"/>
      <c r="S24" s="559"/>
      <c r="T24" s="559"/>
      <c r="U24" s="559"/>
      <c r="V24" s="559"/>
      <c r="W24" s="559"/>
      <c r="X24" s="559"/>
      <c r="Y24" s="559"/>
      <c r="Z24" s="559"/>
      <c r="AA24" s="559"/>
      <c r="AB24" s="559"/>
      <c r="AC24" s="559"/>
      <c r="AD24" s="559"/>
      <c r="AE24" s="559"/>
      <c r="AF24" s="559"/>
      <c r="AG24" s="559"/>
      <c r="AH24" s="559"/>
      <c r="AI24" s="559"/>
      <c r="AJ24" s="560"/>
      <c r="CH24" s="140"/>
      <c r="CI24" s="9"/>
      <c r="CJ24" s="10"/>
    </row>
    <row r="25" spans="1:88">
      <c r="A25" s="310"/>
      <c r="B25" s="480"/>
      <c r="C25" s="481"/>
      <c r="D25" s="482"/>
      <c r="E25" s="482"/>
      <c r="F25" s="482"/>
      <c r="G25" s="331"/>
      <c r="H25" s="332"/>
      <c r="I25" s="332"/>
      <c r="J25" s="332"/>
      <c r="K25" s="332"/>
      <c r="L25" s="558"/>
      <c r="M25" s="559"/>
      <c r="N25" s="559"/>
      <c r="O25" s="559"/>
      <c r="P25" s="559"/>
      <c r="Q25" s="559"/>
      <c r="R25" s="559"/>
      <c r="S25" s="559"/>
      <c r="T25" s="559"/>
      <c r="U25" s="559"/>
      <c r="V25" s="559"/>
      <c r="W25" s="559"/>
      <c r="X25" s="559"/>
      <c r="Y25" s="559"/>
      <c r="Z25" s="559"/>
      <c r="AA25" s="559"/>
      <c r="AB25" s="559"/>
      <c r="AC25" s="559"/>
      <c r="AD25" s="559"/>
      <c r="AE25" s="559"/>
      <c r="AF25" s="559"/>
      <c r="AG25" s="559"/>
      <c r="AH25" s="559"/>
      <c r="AI25" s="559"/>
      <c r="AJ25" s="560"/>
      <c r="CH25" s="140"/>
      <c r="CI25" s="9"/>
      <c r="CJ25" s="9"/>
    </row>
    <row r="26" spans="1:88">
      <c r="A26" s="310"/>
      <c r="B26" s="480"/>
      <c r="C26" s="481"/>
      <c r="D26" s="482"/>
      <c r="E26" s="482"/>
      <c r="F26" s="482"/>
      <c r="G26" s="331"/>
      <c r="H26" s="332"/>
      <c r="I26" s="332"/>
      <c r="J26" s="332"/>
      <c r="K26" s="332"/>
      <c r="L26" s="558"/>
      <c r="M26" s="559"/>
      <c r="N26" s="559"/>
      <c r="O26" s="559"/>
      <c r="P26" s="559"/>
      <c r="Q26" s="559"/>
      <c r="R26" s="559"/>
      <c r="S26" s="559"/>
      <c r="T26" s="559"/>
      <c r="U26" s="559"/>
      <c r="V26" s="559"/>
      <c r="W26" s="559"/>
      <c r="X26" s="559"/>
      <c r="Y26" s="559"/>
      <c r="Z26" s="559"/>
      <c r="AA26" s="559"/>
      <c r="AB26" s="559"/>
      <c r="AC26" s="559"/>
      <c r="AD26" s="559"/>
      <c r="AE26" s="559"/>
      <c r="AF26" s="559"/>
      <c r="AG26" s="559"/>
      <c r="AH26" s="559"/>
      <c r="AI26" s="559"/>
      <c r="AJ26" s="560"/>
      <c r="CH26" s="140"/>
      <c r="CI26" s="9"/>
      <c r="CJ26" s="9"/>
    </row>
    <row r="27" spans="1:88">
      <c r="A27" s="310"/>
      <c r="B27" s="480"/>
      <c r="C27" s="481"/>
      <c r="D27" s="482"/>
      <c r="E27" s="482"/>
      <c r="F27" s="482"/>
      <c r="G27" s="331"/>
      <c r="H27" s="332"/>
      <c r="I27" s="332"/>
      <c r="J27" s="332"/>
      <c r="K27" s="332"/>
      <c r="L27" s="558"/>
      <c r="M27" s="559"/>
      <c r="N27" s="559"/>
      <c r="O27" s="559"/>
      <c r="P27" s="559"/>
      <c r="Q27" s="559"/>
      <c r="R27" s="559"/>
      <c r="S27" s="559"/>
      <c r="T27" s="559"/>
      <c r="U27" s="559"/>
      <c r="V27" s="559"/>
      <c r="W27" s="559"/>
      <c r="X27" s="559"/>
      <c r="Y27" s="559"/>
      <c r="Z27" s="559"/>
      <c r="AA27" s="559"/>
      <c r="AB27" s="559"/>
      <c r="AC27" s="559"/>
      <c r="AD27" s="559"/>
      <c r="AE27" s="559"/>
      <c r="AF27" s="559"/>
      <c r="AG27" s="559"/>
      <c r="AH27" s="559"/>
      <c r="AI27" s="559"/>
      <c r="AJ27" s="560"/>
      <c r="CH27" s="140"/>
      <c r="CI27" s="9"/>
      <c r="CJ27" s="9"/>
    </row>
    <row r="28" spans="1:88">
      <c r="A28" s="399" t="s">
        <v>65</v>
      </c>
      <c r="B28" s="399"/>
      <c r="C28" s="815" t="str">
        <f>IF(OR('様式１及び様式１－２'!E70='様式１及び様式１－２'!A85,'様式１及び様式１－２'!E72='様式１及び様式１－２'!A85,'様式１及び様式１－２'!E72="⑤，⑦"),SUM('協力支援（⑦の場合）'!C17:F27),"対象外")</f>
        <v>対象外</v>
      </c>
      <c r="D28" s="815"/>
      <c r="E28" s="815"/>
      <c r="F28" s="815"/>
      <c r="G28" s="795" t="s">
        <v>392</v>
      </c>
      <c r="H28" s="795"/>
      <c r="I28" s="795"/>
      <c r="J28" s="795"/>
      <c r="K28" s="795"/>
      <c r="L28" s="818" t="s">
        <v>440</v>
      </c>
      <c r="M28" s="818"/>
      <c r="N28" s="819"/>
      <c r="O28" s="821"/>
      <c r="P28" s="822"/>
      <c r="Q28" s="822"/>
      <c r="R28" s="822"/>
      <c r="S28" s="822"/>
      <c r="T28" s="822"/>
      <c r="U28" s="822"/>
      <c r="V28" s="490" t="s">
        <v>391</v>
      </c>
      <c r="W28" s="490"/>
      <c r="X28" s="490"/>
      <c r="Y28" s="490"/>
      <c r="Z28" s="490"/>
      <c r="AA28" s="818" t="s">
        <v>440</v>
      </c>
      <c r="AB28" s="818"/>
      <c r="AC28" s="819"/>
      <c r="AD28" s="821"/>
      <c r="AE28" s="822"/>
      <c r="AF28" s="822"/>
      <c r="AG28" s="822"/>
      <c r="AH28" s="822"/>
      <c r="AI28" s="822"/>
      <c r="AJ28" s="822"/>
      <c r="AL28" s="7" t="str">
        <f>IF(AND(O29&lt;&gt;"対象外",O29&lt;&gt;0,O28=""),"R3完了日記載漏れ","R3完了日記載済")</f>
        <v>R3完了日記載済</v>
      </c>
      <c r="AM28" s="7" t="str">
        <f>IF(AND(AD29&lt;&gt;"対象外",AD29&lt;&gt;0,AD28=""),"R4完了日記載漏れ","R4完了日記載済")</f>
        <v>R4完了日記載済</v>
      </c>
      <c r="CH28" s="140"/>
      <c r="CI28" s="9"/>
      <c r="CJ28" s="9"/>
    </row>
    <row r="29" spans="1:88">
      <c r="A29" s="399"/>
      <c r="B29" s="399"/>
      <c r="C29" s="815"/>
      <c r="D29" s="815"/>
      <c r="E29" s="815"/>
      <c r="F29" s="815"/>
      <c r="G29" s="795"/>
      <c r="H29" s="795"/>
      <c r="I29" s="795"/>
      <c r="J29" s="795"/>
      <c r="K29" s="795"/>
      <c r="L29" s="816" t="s">
        <v>438</v>
      </c>
      <c r="M29" s="816"/>
      <c r="N29" s="817"/>
      <c r="O29" s="823" t="str">
        <f>IF(C28="対象外","対象外",SUMIF(G17:G27,"令和3年度",C17:C27))</f>
        <v>対象外</v>
      </c>
      <c r="P29" s="816"/>
      <c r="Q29" s="816"/>
      <c r="R29" s="816"/>
      <c r="S29" s="816"/>
      <c r="T29" s="824"/>
      <c r="U29" s="210" t="s">
        <v>371</v>
      </c>
      <c r="V29" s="490"/>
      <c r="W29" s="490"/>
      <c r="X29" s="490"/>
      <c r="Y29" s="490"/>
      <c r="Z29" s="490"/>
      <c r="AA29" s="816" t="s">
        <v>438</v>
      </c>
      <c r="AB29" s="816"/>
      <c r="AC29" s="817"/>
      <c r="AD29" s="820" t="str">
        <f>IF(C28="対象外","対象外",SUMIF(G17:G27,"令和4年度",C17:C27))</f>
        <v>対象外</v>
      </c>
      <c r="AE29" s="797"/>
      <c r="AF29" s="797"/>
      <c r="AG29" s="797"/>
      <c r="AH29" s="797"/>
      <c r="AI29" s="797"/>
      <c r="AJ29" s="151" t="s">
        <v>371</v>
      </c>
      <c r="CH29" s="209"/>
      <c r="CI29" s="9"/>
      <c r="CJ29" s="9"/>
    </row>
    <row r="30" spans="1:88">
      <c r="CH30" s="140"/>
      <c r="CI30" s="9"/>
      <c r="CJ30" s="9"/>
    </row>
    <row r="31" spans="1:88">
      <c r="A31" s="140" t="s">
        <v>63</v>
      </c>
      <c r="B31" s="400" t="s">
        <v>64</v>
      </c>
      <c r="C31" s="520"/>
      <c r="D31" s="520"/>
      <c r="E31" s="520"/>
      <c r="F31" s="520"/>
      <c r="G31" s="520"/>
      <c r="H31" s="520"/>
      <c r="I31" s="520"/>
      <c r="J31" s="520"/>
      <c r="K31" s="520"/>
      <c r="L31" s="520"/>
      <c r="M31" s="520"/>
      <c r="N31" s="521"/>
      <c r="O31" s="400" t="s">
        <v>66</v>
      </c>
      <c r="P31" s="520"/>
      <c r="Q31" s="520"/>
      <c r="R31" s="520"/>
      <c r="S31" s="520"/>
      <c r="T31" s="520"/>
      <c r="U31" s="520"/>
      <c r="V31" s="520"/>
      <c r="W31" s="520"/>
      <c r="X31" s="520"/>
      <c r="Y31" s="520"/>
      <c r="Z31" s="520"/>
      <c r="AA31" s="520"/>
      <c r="AB31" s="520"/>
      <c r="AC31" s="520"/>
      <c r="AD31" s="520"/>
      <c r="AE31" s="520"/>
      <c r="AF31" s="520"/>
      <c r="AG31" s="520"/>
      <c r="AH31" s="520"/>
      <c r="AI31" s="520"/>
      <c r="AJ31" s="521"/>
      <c r="CH31" s="140"/>
      <c r="CI31" s="9"/>
      <c r="CJ31" s="9"/>
    </row>
    <row r="32" spans="1:88">
      <c r="A32" s="140" t="s">
        <v>43</v>
      </c>
      <c r="B32" s="501" t="s">
        <v>34</v>
      </c>
      <c r="C32" s="502"/>
      <c r="D32" s="502"/>
      <c r="E32" s="502"/>
      <c r="F32" s="502"/>
      <c r="G32" s="502"/>
      <c r="H32" s="502"/>
      <c r="I32" s="502"/>
      <c r="J32" s="502"/>
      <c r="K32" s="502"/>
      <c r="L32" s="502"/>
      <c r="M32" s="502"/>
      <c r="N32" s="503"/>
      <c r="O32" s="504" t="s">
        <v>466</v>
      </c>
      <c r="P32" s="505"/>
      <c r="Q32" s="505"/>
      <c r="R32" s="505"/>
      <c r="S32" s="505"/>
      <c r="T32" s="505"/>
      <c r="U32" s="505"/>
      <c r="V32" s="505"/>
      <c r="W32" s="505"/>
      <c r="X32" s="505"/>
      <c r="Y32" s="505"/>
      <c r="Z32" s="505"/>
      <c r="AA32" s="505"/>
      <c r="AB32" s="505"/>
      <c r="AC32" s="505"/>
      <c r="AD32" s="505"/>
      <c r="AE32" s="505"/>
      <c r="AF32" s="505"/>
      <c r="AG32" s="505"/>
      <c r="AH32" s="505"/>
      <c r="AI32" s="505"/>
      <c r="AJ32" s="506"/>
      <c r="CH32" s="140"/>
      <c r="CI32" s="9"/>
      <c r="CJ32" s="9"/>
    </row>
    <row r="33" spans="1:88">
      <c r="A33" s="140" t="s">
        <v>44</v>
      </c>
      <c r="B33" s="501" t="s">
        <v>35</v>
      </c>
      <c r="C33" s="502"/>
      <c r="D33" s="502"/>
      <c r="E33" s="502"/>
      <c r="F33" s="502"/>
      <c r="G33" s="502"/>
      <c r="H33" s="502"/>
      <c r="I33" s="502"/>
      <c r="J33" s="502"/>
      <c r="K33" s="502"/>
      <c r="L33" s="502"/>
      <c r="M33" s="502"/>
      <c r="N33" s="503"/>
      <c r="O33" s="504" t="s">
        <v>252</v>
      </c>
      <c r="P33" s="505"/>
      <c r="Q33" s="505"/>
      <c r="R33" s="505"/>
      <c r="S33" s="505"/>
      <c r="T33" s="505"/>
      <c r="U33" s="505"/>
      <c r="V33" s="505"/>
      <c r="W33" s="505"/>
      <c r="X33" s="505"/>
      <c r="Y33" s="505"/>
      <c r="Z33" s="505"/>
      <c r="AA33" s="505"/>
      <c r="AB33" s="505"/>
      <c r="AC33" s="505"/>
      <c r="AD33" s="505"/>
      <c r="AE33" s="505"/>
      <c r="AF33" s="505"/>
      <c r="AG33" s="505"/>
      <c r="AH33" s="505"/>
      <c r="AI33" s="505"/>
      <c r="AJ33" s="506"/>
      <c r="CH33" s="140"/>
      <c r="CI33" s="9"/>
      <c r="CJ33" s="9"/>
    </row>
    <row r="34" spans="1:88">
      <c r="A34" s="140" t="s">
        <v>45</v>
      </c>
      <c r="B34" s="501" t="s">
        <v>36</v>
      </c>
      <c r="C34" s="502"/>
      <c r="D34" s="502"/>
      <c r="E34" s="502"/>
      <c r="F34" s="502"/>
      <c r="G34" s="502"/>
      <c r="H34" s="502"/>
      <c r="I34" s="502"/>
      <c r="J34" s="502"/>
      <c r="K34" s="502"/>
      <c r="L34" s="502"/>
      <c r="M34" s="502"/>
      <c r="N34" s="503"/>
      <c r="O34" s="504" t="s">
        <v>467</v>
      </c>
      <c r="P34" s="505"/>
      <c r="Q34" s="505"/>
      <c r="R34" s="505"/>
      <c r="S34" s="505"/>
      <c r="T34" s="505"/>
      <c r="U34" s="505"/>
      <c r="V34" s="505"/>
      <c r="W34" s="505"/>
      <c r="X34" s="505"/>
      <c r="Y34" s="505"/>
      <c r="Z34" s="505"/>
      <c r="AA34" s="505"/>
      <c r="AB34" s="505"/>
      <c r="AC34" s="505"/>
      <c r="AD34" s="505"/>
      <c r="AE34" s="505"/>
      <c r="AF34" s="505"/>
      <c r="AG34" s="505"/>
      <c r="AH34" s="505"/>
      <c r="AI34" s="505"/>
      <c r="AJ34" s="506"/>
      <c r="CH34" s="140"/>
      <c r="CI34" s="9"/>
      <c r="CJ34" s="9"/>
    </row>
    <row r="35" spans="1:88">
      <c r="A35" s="140" t="s">
        <v>46</v>
      </c>
      <c r="B35" s="501" t="s">
        <v>253</v>
      </c>
      <c r="C35" s="502"/>
      <c r="D35" s="502"/>
      <c r="E35" s="502"/>
      <c r="F35" s="502"/>
      <c r="G35" s="502"/>
      <c r="H35" s="502"/>
      <c r="I35" s="502"/>
      <c r="J35" s="502"/>
      <c r="K35" s="502"/>
      <c r="L35" s="502"/>
      <c r="M35" s="502"/>
      <c r="N35" s="503"/>
      <c r="O35" s="504" t="s">
        <v>325</v>
      </c>
      <c r="P35" s="505"/>
      <c r="Q35" s="505"/>
      <c r="R35" s="505"/>
      <c r="S35" s="505"/>
      <c r="T35" s="505"/>
      <c r="U35" s="505"/>
      <c r="V35" s="505"/>
      <c r="W35" s="505"/>
      <c r="X35" s="505"/>
      <c r="Y35" s="505"/>
      <c r="Z35" s="505"/>
      <c r="AA35" s="505"/>
      <c r="AB35" s="505"/>
      <c r="AC35" s="505"/>
      <c r="AD35" s="505"/>
      <c r="AE35" s="505"/>
      <c r="AF35" s="505"/>
      <c r="AG35" s="505"/>
      <c r="AH35" s="505"/>
      <c r="AI35" s="505"/>
      <c r="AJ35" s="506"/>
      <c r="CH35" s="140"/>
      <c r="CI35" s="9"/>
      <c r="CJ35" s="9"/>
    </row>
    <row r="36" spans="1:88">
      <c r="A36" s="140" t="s">
        <v>47</v>
      </c>
      <c r="B36" s="501" t="s">
        <v>254</v>
      </c>
      <c r="C36" s="502"/>
      <c r="D36" s="502"/>
      <c r="E36" s="502"/>
      <c r="F36" s="502"/>
      <c r="G36" s="502"/>
      <c r="H36" s="502"/>
      <c r="I36" s="502"/>
      <c r="J36" s="502"/>
      <c r="K36" s="502"/>
      <c r="L36" s="502"/>
      <c r="M36" s="502"/>
      <c r="N36" s="503"/>
      <c r="O36" s="504" t="s">
        <v>326</v>
      </c>
      <c r="P36" s="505"/>
      <c r="Q36" s="505"/>
      <c r="R36" s="505"/>
      <c r="S36" s="505"/>
      <c r="T36" s="505"/>
      <c r="U36" s="505"/>
      <c r="V36" s="505"/>
      <c r="W36" s="505"/>
      <c r="X36" s="505"/>
      <c r="Y36" s="505"/>
      <c r="Z36" s="505"/>
      <c r="AA36" s="505"/>
      <c r="AB36" s="505"/>
      <c r="AC36" s="505"/>
      <c r="AD36" s="505"/>
      <c r="AE36" s="505"/>
      <c r="AF36" s="505"/>
      <c r="AG36" s="505"/>
      <c r="AH36" s="505"/>
      <c r="AI36" s="505"/>
      <c r="AJ36" s="506"/>
      <c r="CH36" s="140"/>
      <c r="CI36" s="9"/>
      <c r="CJ36" s="9"/>
    </row>
    <row r="37" spans="1:88">
      <c r="A37" s="140" t="s">
        <v>48</v>
      </c>
      <c r="B37" s="501" t="s">
        <v>37</v>
      </c>
      <c r="C37" s="502"/>
      <c r="D37" s="502"/>
      <c r="E37" s="502"/>
      <c r="F37" s="502"/>
      <c r="G37" s="502"/>
      <c r="H37" s="502"/>
      <c r="I37" s="502"/>
      <c r="J37" s="502"/>
      <c r="K37" s="502"/>
      <c r="L37" s="502"/>
      <c r="M37" s="502"/>
      <c r="N37" s="503"/>
      <c r="O37" s="504" t="s">
        <v>465</v>
      </c>
      <c r="P37" s="505"/>
      <c r="Q37" s="505"/>
      <c r="R37" s="505"/>
      <c r="S37" s="505"/>
      <c r="T37" s="505"/>
      <c r="U37" s="505"/>
      <c r="V37" s="505"/>
      <c r="W37" s="505"/>
      <c r="X37" s="505"/>
      <c r="Y37" s="505"/>
      <c r="Z37" s="505"/>
      <c r="AA37" s="505"/>
      <c r="AB37" s="505"/>
      <c r="AC37" s="505"/>
      <c r="AD37" s="505"/>
      <c r="AE37" s="505"/>
      <c r="AF37" s="505"/>
      <c r="AG37" s="505"/>
      <c r="AH37" s="505"/>
      <c r="AI37" s="505"/>
      <c r="AJ37" s="506"/>
      <c r="CH37" s="140"/>
      <c r="CI37" s="9"/>
      <c r="CJ37" s="9"/>
    </row>
    <row r="38" spans="1:88">
      <c r="CH38" s="140"/>
      <c r="CI38" s="9"/>
      <c r="CJ38" s="9"/>
    </row>
    <row r="39" spans="1:88">
      <c r="CH39" s="140"/>
      <c r="CI39" s="9"/>
      <c r="CJ39" s="9"/>
    </row>
    <row r="40" spans="1:88">
      <c r="CH40" s="140"/>
      <c r="CI40" s="9"/>
      <c r="CJ40" s="9"/>
    </row>
    <row r="41" spans="1:88">
      <c r="CH41" s="140"/>
      <c r="CI41" s="9"/>
      <c r="CJ41" s="9"/>
    </row>
    <row r="42" spans="1:88">
      <c r="CH42" s="140"/>
      <c r="CI42" s="9"/>
      <c r="CJ42" s="9"/>
    </row>
    <row r="43" spans="1:88">
      <c r="CH43" s="140"/>
      <c r="CI43" s="9"/>
      <c r="CJ43" s="9"/>
    </row>
    <row r="44" spans="1:88">
      <c r="CH44" s="140"/>
      <c r="CI44" s="9"/>
      <c r="CJ44" s="9"/>
    </row>
    <row r="45" spans="1:88">
      <c r="CH45" s="140"/>
      <c r="CI45" s="9"/>
      <c r="CJ45" s="9"/>
    </row>
    <row r="46" spans="1:88">
      <c r="CH46" s="140"/>
      <c r="CI46" s="9"/>
      <c r="CJ46" s="9"/>
    </row>
    <row r="47" spans="1:88">
      <c r="CH47" s="140"/>
      <c r="CI47" s="9"/>
      <c r="CJ47" s="9"/>
    </row>
    <row r="48" spans="1:88">
      <c r="CH48" s="140"/>
      <c r="CI48" s="9"/>
      <c r="CJ48" s="9"/>
    </row>
    <row r="49" spans="86:88">
      <c r="CH49" s="140"/>
      <c r="CI49" s="9"/>
      <c r="CJ49" s="9"/>
    </row>
    <row r="50" spans="86:88">
      <c r="CH50" s="140"/>
      <c r="CI50" s="9"/>
      <c r="CJ50" s="10"/>
    </row>
    <row r="51" spans="86:88">
      <c r="CH51" s="140"/>
      <c r="CI51" s="9"/>
      <c r="CJ51" s="10"/>
    </row>
    <row r="52" spans="86:88">
      <c r="CH52" s="140"/>
      <c r="CI52" s="9"/>
      <c r="CJ52" s="10"/>
    </row>
    <row r="53" spans="86:88">
      <c r="CH53" s="140"/>
      <c r="CI53" s="9"/>
      <c r="CJ53" s="10"/>
    </row>
    <row r="54" spans="86:88">
      <c r="CH54" s="140"/>
      <c r="CI54" s="9"/>
      <c r="CJ54" s="10"/>
    </row>
    <row r="55" spans="86:88">
      <c r="CH55" s="140"/>
      <c r="CI55" s="9"/>
      <c r="CJ55" s="10"/>
    </row>
    <row r="56" spans="86:88">
      <c r="CH56" s="140"/>
      <c r="CI56" s="9"/>
      <c r="CJ56" s="10"/>
    </row>
    <row r="57" spans="86:88">
      <c r="CH57" s="140"/>
      <c r="CI57" s="9"/>
      <c r="CJ57" s="10"/>
    </row>
    <row r="58" spans="86:88">
      <c r="CH58" s="140"/>
      <c r="CI58" s="9"/>
      <c r="CJ58" s="10"/>
    </row>
    <row r="59" spans="86:88">
      <c r="CH59" s="140"/>
      <c r="CI59" s="9"/>
      <c r="CJ59" s="10"/>
    </row>
    <row r="60" spans="86:88">
      <c r="CH60" s="140"/>
      <c r="CI60" s="9"/>
      <c r="CJ60" s="10"/>
    </row>
    <row r="61" spans="86:88">
      <c r="CH61" s="140"/>
      <c r="CI61" s="9"/>
      <c r="CJ61" s="10"/>
    </row>
    <row r="62" spans="86:88">
      <c r="CH62" s="140"/>
      <c r="CI62" s="9"/>
      <c r="CJ62" s="10"/>
    </row>
    <row r="63" spans="86:88">
      <c r="CH63" s="140"/>
      <c r="CI63" s="9"/>
      <c r="CJ63" s="10"/>
    </row>
    <row r="64" spans="86:88">
      <c r="CH64" s="140"/>
      <c r="CI64" s="9"/>
      <c r="CJ64" s="10"/>
    </row>
    <row r="65" spans="86:88">
      <c r="CH65" s="140"/>
      <c r="CI65" s="9"/>
      <c r="CJ65" s="10"/>
    </row>
    <row r="66" spans="86:88">
      <c r="CH66" s="140"/>
      <c r="CI66" s="9"/>
      <c r="CJ66" s="10"/>
    </row>
    <row r="67" spans="86:88">
      <c r="CH67" s="140"/>
      <c r="CI67" s="9"/>
      <c r="CJ67" s="10"/>
    </row>
    <row r="68" spans="86:88">
      <c r="CH68" s="140"/>
      <c r="CI68" s="9"/>
      <c r="CJ68" s="10"/>
    </row>
    <row r="69" spans="86:88">
      <c r="CH69" s="140"/>
      <c r="CI69" s="9"/>
      <c r="CJ69" s="10"/>
    </row>
    <row r="70" spans="86:88">
      <c r="CH70" s="140"/>
      <c r="CI70" s="9"/>
      <c r="CJ70" s="10"/>
    </row>
    <row r="71" spans="86:88">
      <c r="CH71" s="140"/>
      <c r="CI71" s="9"/>
      <c r="CJ71" s="10"/>
    </row>
    <row r="72" spans="86:88">
      <c r="CH72" s="140"/>
      <c r="CI72" s="9"/>
      <c r="CJ72" s="10"/>
    </row>
    <row r="73" spans="86:88">
      <c r="CH73" s="140"/>
      <c r="CI73" s="9"/>
      <c r="CJ73" s="10"/>
    </row>
    <row r="74" spans="86:88">
      <c r="CH74" s="140"/>
      <c r="CI74" s="9"/>
      <c r="CJ74" s="10"/>
    </row>
    <row r="75" spans="86:88">
      <c r="CH75" s="140"/>
      <c r="CI75" s="9"/>
      <c r="CJ75" s="10"/>
    </row>
    <row r="76" spans="86:88">
      <c r="CH76" s="140"/>
      <c r="CI76" s="9"/>
      <c r="CJ76" s="10"/>
    </row>
    <row r="77" spans="86:88">
      <c r="CH77" s="140"/>
      <c r="CI77" s="9"/>
      <c r="CJ77" s="10"/>
    </row>
    <row r="78" spans="86:88">
      <c r="CH78" s="140"/>
      <c r="CI78" s="9"/>
      <c r="CJ78" s="10"/>
    </row>
  </sheetData>
  <mergeCells count="89">
    <mergeCell ref="L22:AJ22"/>
    <mergeCell ref="L23:AJ23"/>
    <mergeCell ref="L24:AJ24"/>
    <mergeCell ref="A28:B29"/>
    <mergeCell ref="C28:F29"/>
    <mergeCell ref="G28:K29"/>
    <mergeCell ref="L29:N29"/>
    <mergeCell ref="L28:N28"/>
    <mergeCell ref="AD29:AI29"/>
    <mergeCell ref="AD28:AJ28"/>
    <mergeCell ref="O28:U28"/>
    <mergeCell ref="O29:T29"/>
    <mergeCell ref="V28:Z29"/>
    <mergeCell ref="AA28:AC28"/>
    <mergeCell ref="AA29:AC29"/>
    <mergeCell ref="G23:K23"/>
    <mergeCell ref="G24:K24"/>
    <mergeCell ref="G25:K25"/>
    <mergeCell ref="G26:K26"/>
    <mergeCell ref="G27:K27"/>
    <mergeCell ref="G18:K18"/>
    <mergeCell ref="G19:K19"/>
    <mergeCell ref="G20:K20"/>
    <mergeCell ref="G21:K21"/>
    <mergeCell ref="G22:K22"/>
    <mergeCell ref="L19:AJ19"/>
    <mergeCell ref="L20:AJ20"/>
    <mergeCell ref="L21:AJ21"/>
    <mergeCell ref="B37:N37"/>
    <mergeCell ref="O37:AJ37"/>
    <mergeCell ref="B34:N34"/>
    <mergeCell ref="O34:AJ34"/>
    <mergeCell ref="B35:N35"/>
    <mergeCell ref="O35:AJ35"/>
    <mergeCell ref="B36:N36"/>
    <mergeCell ref="O36:AJ36"/>
    <mergeCell ref="B31:N31"/>
    <mergeCell ref="O31:AJ31"/>
    <mergeCell ref="B32:N32"/>
    <mergeCell ref="O32:AJ32"/>
    <mergeCell ref="B33:N33"/>
    <mergeCell ref="O33:AJ33"/>
    <mergeCell ref="A25:B25"/>
    <mergeCell ref="C25:F25"/>
    <mergeCell ref="A26:B26"/>
    <mergeCell ref="C26:F26"/>
    <mergeCell ref="A27:B27"/>
    <mergeCell ref="C27:F27"/>
    <mergeCell ref="L25:AJ25"/>
    <mergeCell ref="L26:AJ26"/>
    <mergeCell ref="L27:AJ27"/>
    <mergeCell ref="A23:B23"/>
    <mergeCell ref="C23:F23"/>
    <mergeCell ref="A24:B24"/>
    <mergeCell ref="C24:F24"/>
    <mergeCell ref="A21:B21"/>
    <mergeCell ref="C21:F21"/>
    <mergeCell ref="A22:B22"/>
    <mergeCell ref="C22:F22"/>
    <mergeCell ref="A19:B19"/>
    <mergeCell ref="C19:F19"/>
    <mergeCell ref="A20:B20"/>
    <mergeCell ref="C20:F20"/>
    <mergeCell ref="C18:F18"/>
    <mergeCell ref="A18:B18"/>
    <mergeCell ref="A10:AJ10"/>
    <mergeCell ref="B11:AJ11"/>
    <mergeCell ref="B12:AJ12"/>
    <mergeCell ref="B13:AJ13"/>
    <mergeCell ref="A16:B16"/>
    <mergeCell ref="C16:F16"/>
    <mergeCell ref="G16:K16"/>
    <mergeCell ref="L16:AJ16"/>
    <mergeCell ref="G17:K17"/>
    <mergeCell ref="L17:AJ17"/>
    <mergeCell ref="L18:AJ18"/>
    <mergeCell ref="A3:D4"/>
    <mergeCell ref="E3:M4"/>
    <mergeCell ref="N3:Q4"/>
    <mergeCell ref="R3:AJ4"/>
    <mergeCell ref="A5:D6"/>
    <mergeCell ref="E5:F6"/>
    <mergeCell ref="G5:AJ6"/>
    <mergeCell ref="A7:D8"/>
    <mergeCell ref="E7:R8"/>
    <mergeCell ref="S7:V8"/>
    <mergeCell ref="W7:AJ8"/>
    <mergeCell ref="A17:B17"/>
    <mergeCell ref="C17:F17"/>
  </mergeCells>
  <phoneticPr fontId="2"/>
  <dataValidations xWindow="348" yWindow="453" count="10">
    <dataValidation type="list" allowBlank="1" showInputMessage="1" showErrorMessage="1" promptTitle="用途の選択" prompt="下記の記号から該当する対象経費の記号を選択してください。_x000a_なお、対象外の場合には選択いただくことができません。" sqref="A17:B27" xr:uid="{00000000-0002-0000-0800-000000000000}">
      <formula1>$A$32:$A$37</formula1>
    </dataValidation>
    <dataValidation allowBlank="1" showInputMessage="1" showErrorMessage="1" promptTitle="金額の記載" prompt="左記用途に要した費用を、記載してください。" sqref="C17:F27" xr:uid="{00000000-0002-0000-0800-000001000000}"/>
    <dataValidation type="list" allowBlank="1" showInputMessage="1" showErrorMessage="1" sqref="E5:F6" xr:uid="{00000000-0002-0000-0800-000002000000}">
      <formula1>$A$11:$A$13</formula1>
    </dataValidation>
    <dataValidation allowBlank="1" showInputMessage="1" showErrorMessage="1" promptTitle="事業所の名称" prompt="事業所の届出の正式名称を記入してください。" sqref="R3:AJ4" xr:uid="{00000000-0002-0000-0800-000003000000}"/>
    <dataValidation type="whole" allowBlank="1" showInputMessage="1" showErrorMessage="1" errorTitle="事業所番号の誤り" error="事業所指定の際に付与された「23」で始まる10桁の番号を正確に記入してください。" promptTitle="事業所番号の入力" prompt="指定の際に付与された【10桁】の番号を記入してください。" sqref="E3:M4" xr:uid="{00000000-0002-0000-0800-000004000000}">
      <formula1>2300000000</formula1>
      <formula2>2399999999</formula2>
    </dataValidation>
    <dataValidation allowBlank="1" showInputMessage="1" showErrorMessage="1" promptTitle="内容・積算の記入" prompt="下記、記載例を参考に内訳と積算を具体的に記載してください。" sqref="L17:L27" xr:uid="{00000000-0002-0000-0800-000005000000}"/>
    <dataValidation type="list" allowBlank="1" showInputMessage="1" showErrorMessage="1" promptTitle="年度の選択" prompt="対象経費の該当年度を選択してください。_x000a_また、事業完了日も忘れずに入力してください。" sqref="G17:K27" xr:uid="{00000000-0002-0000-0800-000006000000}">
      <formula1>$AS$17:$AS$18</formula1>
    </dataValidation>
    <dataValidation type="date" allowBlank="1" showInputMessage="1" showErrorMessage="1" error="2021/4/1から2022/3/31までの日付けを入力してください。" promptTitle="事業完了日の記載" prompt="令和3年度（2021/4/1から2022/3/31まで）の経費について最終の完了日（納品日等）を記入してください。2022/4/1以降の経費は令和4年度経費となります。" sqref="O28:U28" xr:uid="{00000000-0002-0000-0800-000007000000}">
      <formula1>44287</formula1>
      <formula2>44651</formula2>
    </dataValidation>
    <dataValidation type="date" allowBlank="1" showInputMessage="1" showErrorMessage="1" error="2022/4/1から2023/3/31までの日付けを入力してください。" promptTitle="事業完了日の記載" prompt="令和4年度（2022/4/1から2023/3/31まで）の経費について最終の完了日（納品日等）を記入してください。2022/3/31以降の経費は令和3年度経費となります。" sqref="AD28:AJ28" xr:uid="{00000000-0002-0000-0800-000008000000}">
      <formula1>44652</formula1>
      <formula2>45016</formula2>
    </dataValidation>
    <dataValidation type="date" allowBlank="1" showInputMessage="1" showErrorMessage="1" error="令和3年4月1日から令和5年3月31日までが対象期間です。" sqref="E7:R8 W7:AJ8" xr:uid="{00000000-0002-0000-0800-000009000000}">
      <formula1>44287</formula1>
      <formula2>45016</formula2>
    </dataValidation>
  </dataValidations>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100</vt:i4>
      </vt:variant>
    </vt:vector>
  </HeadingPairs>
  <TitlesOfParts>
    <vt:vector size="111" baseType="lpstr">
      <vt:lpstr>一覧</vt:lpstr>
      <vt:lpstr>様式１及び様式１－２</vt:lpstr>
      <vt:lpstr>対象経費内訳詳細（①から④の場合）</vt:lpstr>
      <vt:lpstr>様式２（理由書）（④の場合）</vt:lpstr>
      <vt:lpstr>様式３（療養者名簿）（⑤の場合）</vt:lpstr>
      <vt:lpstr>療養者名簿  (追加補助積算シート)</vt:lpstr>
      <vt:lpstr>様式４（チェックリスト）</vt:lpstr>
      <vt:lpstr>居宅サービス切替（⑥の場合）</vt:lpstr>
      <vt:lpstr>協力支援（⑦の場合）</vt:lpstr>
      <vt:lpstr>様式６（消費税仕入控除）</vt:lpstr>
      <vt:lpstr>請求書</vt:lpstr>
      <vt:lpstr>'対象経費内訳詳細（①から④の場合）'!①</vt:lpstr>
      <vt:lpstr>'対象経費内訳詳細（①から④の場合）'!②</vt:lpstr>
      <vt:lpstr>'対象経費内訳詳細（①から④の場合）'!③</vt:lpstr>
      <vt:lpstr>'対象経費内訳詳細（①から④の場合）'!④</vt:lpstr>
      <vt:lpstr>'対象経費内訳詳細（①から④の場合）'!⑤</vt:lpstr>
      <vt:lpstr>'対象経費内訳詳細（①から④の場合）'!⑥</vt:lpstr>
      <vt:lpstr>'対象経費内訳詳細（①から④の場合）'!⑦</vt:lpstr>
      <vt:lpstr>⑦</vt:lpstr>
      <vt:lpstr>'居宅サービス切替（⑥の場合）'!Print_Area</vt:lpstr>
      <vt:lpstr>'協力支援（⑦の場合）'!Print_Area</vt:lpstr>
      <vt:lpstr>'対象経費内訳詳細（①から④の場合）'!Print_Area</vt:lpstr>
      <vt:lpstr>'様式１及び様式１－２'!Print_Area</vt:lpstr>
      <vt:lpstr>'様式２（理由書）（④の場合）'!Print_Area</vt:lpstr>
      <vt:lpstr>'様式３（療養者名簿）（⑤の場合）'!Print_Area</vt:lpstr>
      <vt:lpstr>'様式４（チェックリスト）'!Print_Area</vt:lpstr>
      <vt:lpstr>'療養者名簿  (追加補助積算シート)'!Print_Area</vt:lpstr>
      <vt:lpstr>'様式３（療養者名簿）（⑤の場合）'!Print_Titles</vt:lpstr>
      <vt:lpstr>'療養者名簿  (追加補助積算シート)'!Print_Titles</vt:lpstr>
      <vt:lpstr>サービス付き高齢者住宅＿定員29人以下</vt:lpstr>
      <vt:lpstr>サービス付き高齢者住宅＿定員29人以下＿その他</vt:lpstr>
      <vt:lpstr>サービス付き高齢者住宅＿定員30人以上</vt:lpstr>
      <vt:lpstr>サービス付き高齢者住宅＿定員30人以上＿その他</vt:lpstr>
      <vt:lpstr>介護医療院</vt:lpstr>
      <vt:lpstr>介護医療院＿その他</vt:lpstr>
      <vt:lpstr>介護予防ケアマネジメント</vt:lpstr>
      <vt:lpstr>介護予防ケアマネジメント＿その他</vt:lpstr>
      <vt:lpstr>介護療養型医療施設</vt:lpstr>
      <vt:lpstr>介護療養型医療施設＿その他</vt:lpstr>
      <vt:lpstr>介護老人福祉施設</vt:lpstr>
      <vt:lpstr>介護老人福祉施設＿その他</vt:lpstr>
      <vt:lpstr>介護老人保健施設</vt:lpstr>
      <vt:lpstr>介護老人保健施設＿その他</vt:lpstr>
      <vt:lpstr>看護小規模多機能型居宅介護</vt:lpstr>
      <vt:lpstr>看護小規模多機能型居宅介護＿その他</vt:lpstr>
      <vt:lpstr>居宅介護支援</vt:lpstr>
      <vt:lpstr>居宅介護支援＿その他</vt:lpstr>
      <vt:lpstr>居宅療養管理指導</vt:lpstr>
      <vt:lpstr>居宅療養管理指導＿その他</vt:lpstr>
      <vt:lpstr>軽費老人ホーム＿定員29人以下</vt:lpstr>
      <vt:lpstr>軽費老人ホーム＿定員29人以下＿その他</vt:lpstr>
      <vt:lpstr>軽費老人ホーム＿定員30人以上</vt:lpstr>
      <vt:lpstr>軽費老人ホーム＿定員30人以上＿その他</vt:lpstr>
      <vt:lpstr>実施事業種別</vt:lpstr>
      <vt:lpstr>小規模多機能型居宅介護</vt:lpstr>
      <vt:lpstr>小規模多機能型居宅介護＿その他</vt:lpstr>
      <vt:lpstr>'様式２（理由書）（④の場合）'!対象種別</vt:lpstr>
      <vt:lpstr>'様式３（療養者名簿）（⑤の場合）'!対象種別</vt:lpstr>
      <vt:lpstr>'療養者名簿  (追加補助積算シート)'!対象種別</vt:lpstr>
      <vt:lpstr>'様式３（療養者名簿）（⑤の場合）'!短期入所生活介護</vt:lpstr>
      <vt:lpstr>'療養者名簿  (追加補助積算シート)'!短期入所生活介護</vt:lpstr>
      <vt:lpstr>短期入所生活介護</vt:lpstr>
      <vt:lpstr>短期入所生活介護＿その他</vt:lpstr>
      <vt:lpstr>短期入所療養介護</vt:lpstr>
      <vt:lpstr>短期入所療養介護＿その他</vt:lpstr>
      <vt:lpstr>地域密着型介護老人福祉施設</vt:lpstr>
      <vt:lpstr>地域密着型介護老人福祉施設＿その他</vt:lpstr>
      <vt:lpstr>地域密着型通所介護</vt:lpstr>
      <vt:lpstr>地域密着型通所介護＿その他</vt:lpstr>
      <vt:lpstr>通所リハビリテーション＿大規模型＿Ⅰ</vt:lpstr>
      <vt:lpstr>通所リハビリテーション＿大規模型＿Ⅰ＿その他</vt:lpstr>
      <vt:lpstr>通所リハビリテーション＿大規模型＿Ⅱ</vt:lpstr>
      <vt:lpstr>通所リハビリテーション＿大規模型＿Ⅱ＿その他</vt:lpstr>
      <vt:lpstr>通所リハビリテーション＿通常規模</vt:lpstr>
      <vt:lpstr>通所リハビリテーション＿通常規模＿その他</vt:lpstr>
      <vt:lpstr>通所介護＿大規模型＿Ⅰ</vt:lpstr>
      <vt:lpstr>通所介護＿大規模型＿Ⅰ＿その他</vt:lpstr>
      <vt:lpstr>通所介護＿大規模型＿Ⅱ</vt:lpstr>
      <vt:lpstr>通所介護＿大規模型＿Ⅱ＿その他</vt:lpstr>
      <vt:lpstr>通所介護＿通常規模</vt:lpstr>
      <vt:lpstr>通所介護＿通常規模＿その他</vt:lpstr>
      <vt:lpstr>通所型サービス</vt:lpstr>
      <vt:lpstr>通所型サービス＿その他</vt:lpstr>
      <vt:lpstr>定期巡回・随時対応型訪問介護看護</vt:lpstr>
      <vt:lpstr>定期巡回・随時対応型訪問介護看護＿その他</vt:lpstr>
      <vt:lpstr>認知症対応型共同生活介護</vt:lpstr>
      <vt:lpstr>認知症対応型共同生活介護＿その他</vt:lpstr>
      <vt:lpstr>認知症対応型通所介護</vt:lpstr>
      <vt:lpstr>認知症対応型通所介護＿その他</vt:lpstr>
      <vt:lpstr>福祉用具貸与</vt:lpstr>
      <vt:lpstr>福祉用具貸与＿その他</vt:lpstr>
      <vt:lpstr>訪問リハビリテーション</vt:lpstr>
      <vt:lpstr>訪問リハビリテーション＿その他</vt:lpstr>
      <vt:lpstr>訪問介護</vt:lpstr>
      <vt:lpstr>訪問介護＿その他</vt:lpstr>
      <vt:lpstr>訪問看護</vt:lpstr>
      <vt:lpstr>訪問看護＿その他</vt:lpstr>
      <vt:lpstr>訪問型サービス</vt:lpstr>
      <vt:lpstr>訪問型サービス＿その他</vt:lpstr>
      <vt:lpstr>訪問入浴介護</vt:lpstr>
      <vt:lpstr>訪問入浴介護＿その他</vt:lpstr>
      <vt:lpstr>夜間対応型訪問介護</vt:lpstr>
      <vt:lpstr>夜間対応型訪問介護＿その他</vt:lpstr>
      <vt:lpstr>有料老人ホーム＿定員29人以下</vt:lpstr>
      <vt:lpstr>有料老人ホーム＿定員29人以下＿その他</vt:lpstr>
      <vt:lpstr>有料老人ホーム＿定員30人以上</vt:lpstr>
      <vt:lpstr>有料老人ホーム＿定員30人以上＿その他</vt:lpstr>
      <vt:lpstr>養護老人ホーム＿定員29人以下</vt:lpstr>
      <vt:lpstr>養護老人ホーム＿定員29人以下＿その他</vt:lpstr>
      <vt:lpstr>養護老人ホーム＿定員30人以上</vt:lpstr>
      <vt:lpstr>養護老人ホーム＿定員30人以上＿その他</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鵜飼知哉</dc:creator>
  <cp:lastModifiedBy>Windows ユーザー</cp:lastModifiedBy>
  <cp:lastPrinted>2022-11-30T06:34:40Z</cp:lastPrinted>
  <dcterms:created xsi:type="dcterms:W3CDTF">2015-06-05T18:19:34Z</dcterms:created>
  <dcterms:modified xsi:type="dcterms:W3CDTF">2022-12-28T00:52:34Z</dcterms:modified>
</cp:coreProperties>
</file>